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aniss\Desktop\crpt\COCOTIER\"/>
    </mc:Choice>
  </mc:AlternateContent>
  <xr:revisionPtr revIDLastSave="0" documentId="13_ncr:1_{D489D7A5-6F67-4197-A0C3-8A335F48D32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YNTHESE_COMP8H" sheetId="1" r:id="rId1"/>
    <sheet name="SYNTHESE_COMP16" sheetId="3" r:id="rId2"/>
    <sheet name="SYNTHESE_COMP24" sheetId="4" r:id="rId3"/>
    <sheet name="STAT" sheetId="2" r:id="rId4"/>
    <sheet name="Feuil1" sheetId="5" r:id="rId5"/>
  </sheets>
  <definedNames>
    <definedName name="_xlnm._FilterDatabase" localSheetId="3" hidden="1">STAT!$W$1:$AC$1001</definedName>
    <definedName name="_xlnm._FilterDatabase" localSheetId="1" hidden="1">SYNTHESE_COMP16!$A$1:$AG$1001</definedName>
    <definedName name="_xlnm._FilterDatabase" localSheetId="2" hidden="1">SYNTHESE_COMP24!$A$1:$AI$1001</definedName>
    <definedName name="_xlnm._FilterDatabase" localSheetId="0" hidden="1">SYNTHESE_COMP8H!$A$1:$Z$1001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975" i="3" l="1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4" i="3"/>
  <c r="AJ2" i="2"/>
  <c r="AH2" i="2"/>
  <c r="AI2" i="2"/>
  <c r="AG2" i="2"/>
  <c r="AF2" i="2"/>
  <c r="AR2" i="3"/>
  <c r="AP5" i="3"/>
  <c r="AP6" i="3"/>
  <c r="AP7" i="3"/>
  <c r="AS2" i="3" s="1"/>
  <c r="AP9" i="3"/>
  <c r="AT2" i="3" s="1"/>
  <c r="AP12" i="3"/>
  <c r="AP14" i="3"/>
  <c r="AP17" i="3"/>
  <c r="AP19" i="3"/>
  <c r="AP22" i="3"/>
  <c r="AP25" i="3"/>
  <c r="AP27" i="3"/>
  <c r="AP29" i="3"/>
  <c r="AP31" i="3"/>
  <c r="AP32" i="3"/>
  <c r="AP34" i="3"/>
  <c r="AP35" i="3"/>
  <c r="AP36" i="3"/>
  <c r="AP38" i="3"/>
  <c r="AP39" i="3"/>
  <c r="AP42" i="3"/>
  <c r="AP44" i="3"/>
  <c r="AP48" i="3"/>
  <c r="AP49" i="3"/>
  <c r="AP52" i="3"/>
  <c r="AP53" i="3"/>
  <c r="AP54" i="3"/>
  <c r="AP57" i="3"/>
  <c r="AP59" i="3"/>
  <c r="AP61" i="3"/>
  <c r="AP62" i="3"/>
  <c r="AP63" i="3"/>
  <c r="AP65" i="3"/>
  <c r="AP67" i="3"/>
  <c r="AP68" i="3"/>
  <c r="AP69" i="3"/>
  <c r="AP70" i="3"/>
  <c r="AP71" i="3"/>
  <c r="AP73" i="3"/>
  <c r="AP74" i="3"/>
  <c r="AP75" i="3"/>
  <c r="AP81" i="3"/>
  <c r="AP82" i="3"/>
  <c r="AP85" i="3"/>
  <c r="AP87" i="3"/>
  <c r="AP88" i="3"/>
  <c r="AP89" i="3"/>
  <c r="AP90" i="3"/>
  <c r="AP92" i="3"/>
  <c r="AP95" i="3"/>
  <c r="AP100" i="3"/>
  <c r="AP101" i="3"/>
  <c r="AP102" i="3"/>
  <c r="AP104" i="3"/>
  <c r="AP107" i="3"/>
  <c r="AP109" i="3"/>
  <c r="AP112" i="3"/>
  <c r="AP114" i="3"/>
  <c r="AP115" i="3"/>
  <c r="AP116" i="3"/>
  <c r="AP117" i="3"/>
  <c r="AP119" i="3"/>
  <c r="AP126" i="3"/>
  <c r="AP128" i="3"/>
  <c r="AP129" i="3"/>
  <c r="AP130" i="3"/>
  <c r="AP131" i="3"/>
  <c r="AP133" i="3"/>
  <c r="AP134" i="3"/>
  <c r="AP135" i="3"/>
  <c r="AP136" i="3"/>
  <c r="AP138" i="3"/>
  <c r="AP139" i="3"/>
  <c r="AP141" i="3"/>
  <c r="AP142" i="3"/>
  <c r="AP143" i="3"/>
  <c r="AP146" i="3"/>
  <c r="AP147" i="3"/>
  <c r="AP150" i="3"/>
  <c r="AP151" i="3"/>
  <c r="AP157" i="3"/>
  <c r="AP159" i="3"/>
  <c r="AP163" i="3"/>
  <c r="AP164" i="3"/>
  <c r="AP170" i="3"/>
  <c r="AP173" i="3"/>
  <c r="AP175" i="3"/>
  <c r="AP178" i="3"/>
  <c r="AP180" i="3"/>
  <c r="AP181" i="3"/>
  <c r="AP185" i="3"/>
  <c r="AP186" i="3"/>
  <c r="AP188" i="3"/>
  <c r="AP194" i="3"/>
  <c r="AP196" i="3"/>
  <c r="AP199" i="3"/>
  <c r="AP201" i="3"/>
  <c r="AP203" i="3"/>
  <c r="AP204" i="3"/>
  <c r="AP205" i="3"/>
  <c r="AP206" i="3"/>
  <c r="AP210" i="3"/>
  <c r="AP213" i="3"/>
  <c r="AP217" i="3"/>
  <c r="AP220" i="3"/>
  <c r="AP222" i="3"/>
  <c r="AP226" i="3"/>
  <c r="AP228" i="3"/>
  <c r="AP229" i="3"/>
  <c r="AP230" i="3"/>
  <c r="AP231" i="3"/>
  <c r="AP236" i="3"/>
  <c r="AP238" i="3"/>
  <c r="AP240" i="3"/>
  <c r="AP241" i="3"/>
  <c r="AP243" i="3"/>
  <c r="AP244" i="3"/>
  <c r="AP246" i="3"/>
  <c r="AP247" i="3"/>
  <c r="AP248" i="3"/>
  <c r="AP249" i="3"/>
  <c r="AP250" i="3"/>
  <c r="AP255" i="3"/>
  <c r="AP263" i="3"/>
  <c r="AP264" i="3"/>
  <c r="AP265" i="3"/>
  <c r="AP266" i="3"/>
  <c r="AP272" i="3"/>
  <c r="AP274" i="3"/>
  <c r="AP278" i="3"/>
  <c r="AP280" i="3"/>
  <c r="AP281" i="3"/>
  <c r="AP284" i="3"/>
  <c r="AP290" i="3"/>
  <c r="AP296" i="3"/>
  <c r="AP298" i="3"/>
  <c r="AP299" i="3"/>
  <c r="AP304" i="3"/>
  <c r="AP305" i="3"/>
  <c r="AP307" i="3"/>
  <c r="AP316" i="3"/>
  <c r="AP318" i="3"/>
  <c r="AP319" i="3"/>
  <c r="AP320" i="3"/>
  <c r="AP324" i="3"/>
  <c r="AP327" i="3"/>
  <c r="AP329" i="3"/>
  <c r="AP331" i="3"/>
  <c r="AP333" i="3"/>
  <c r="AP335" i="3"/>
  <c r="AP337" i="3"/>
  <c r="AP340" i="3"/>
  <c r="AP343" i="3"/>
  <c r="AP344" i="3"/>
  <c r="AP345" i="3"/>
  <c r="AP347" i="3"/>
  <c r="AP349" i="3"/>
  <c r="AP352" i="3"/>
  <c r="AP353" i="3"/>
  <c r="AP354" i="3"/>
  <c r="AP358" i="3"/>
  <c r="AP361" i="3"/>
  <c r="AP364" i="3"/>
  <c r="AP368" i="3"/>
  <c r="AP373" i="3"/>
  <c r="AP377" i="3"/>
  <c r="AP378" i="3"/>
  <c r="AP379" i="3"/>
  <c r="AP381" i="3"/>
  <c r="AP383" i="3"/>
  <c r="AP384" i="3"/>
  <c r="AP385" i="3"/>
  <c r="AP391" i="3"/>
  <c r="AP393" i="3"/>
  <c r="AP394" i="3"/>
  <c r="AP398" i="3"/>
  <c r="AP399" i="3"/>
  <c r="AP400" i="3"/>
  <c r="AP405" i="3"/>
  <c r="AP409" i="3"/>
  <c r="AP415" i="3"/>
  <c r="AP417" i="3"/>
  <c r="AP418" i="3"/>
  <c r="AP421" i="3"/>
  <c r="AP424" i="3"/>
  <c r="AP426" i="3"/>
  <c r="AP429" i="3"/>
  <c r="AP432" i="3"/>
  <c r="AP433" i="3"/>
  <c r="AP434" i="3"/>
  <c r="AP437" i="3"/>
  <c r="AP439" i="3"/>
  <c r="AP440" i="3"/>
  <c r="AP443" i="3"/>
  <c r="AP445" i="3"/>
  <c r="AP446" i="3"/>
  <c r="AP448" i="3"/>
  <c r="AP450" i="3"/>
  <c r="AP451" i="3"/>
  <c r="AP452" i="3"/>
  <c r="AP454" i="3"/>
  <c r="AP458" i="3"/>
  <c r="AP460" i="3"/>
  <c r="AP466" i="3"/>
  <c r="AP467" i="3"/>
  <c r="AP469" i="3"/>
  <c r="AP472" i="3"/>
  <c r="AP473" i="3"/>
  <c r="AP475" i="3"/>
  <c r="AP476" i="3"/>
  <c r="AP477" i="3"/>
  <c r="AP481" i="3"/>
  <c r="AP482" i="3"/>
  <c r="AP483" i="3"/>
  <c r="AP486" i="3"/>
  <c r="AP488" i="3"/>
  <c r="AP490" i="3"/>
  <c r="AP491" i="3"/>
  <c r="AP493" i="3"/>
  <c r="AP494" i="3"/>
  <c r="AP498" i="3"/>
  <c r="AP500" i="3"/>
  <c r="AP502" i="3"/>
  <c r="AP504" i="3"/>
  <c r="AP508" i="3"/>
  <c r="AP510" i="3"/>
  <c r="AP511" i="3"/>
  <c r="AP514" i="3"/>
  <c r="AP517" i="3"/>
  <c r="AP518" i="3"/>
  <c r="AP520" i="3"/>
  <c r="AP522" i="3"/>
  <c r="AP526" i="3"/>
  <c r="AP528" i="3"/>
  <c r="AP531" i="3"/>
  <c r="AP533" i="3"/>
  <c r="AP535" i="3"/>
  <c r="AP543" i="3"/>
  <c r="AP545" i="3"/>
  <c r="AP549" i="3"/>
  <c r="AP552" i="3"/>
  <c r="AP556" i="3"/>
  <c r="AP557" i="3"/>
  <c r="AP560" i="3"/>
  <c r="AP565" i="3"/>
  <c r="AP568" i="3"/>
  <c r="AP569" i="3"/>
  <c r="AP570" i="3"/>
  <c r="AP571" i="3"/>
  <c r="AP572" i="3"/>
  <c r="AP574" i="3"/>
  <c r="AP577" i="3"/>
  <c r="AP579" i="3"/>
  <c r="AP584" i="3"/>
  <c r="AP586" i="3"/>
  <c r="AP588" i="3"/>
  <c r="AP590" i="3"/>
  <c r="AP592" i="3"/>
  <c r="AP595" i="3"/>
  <c r="AP597" i="3"/>
  <c r="AP601" i="3"/>
  <c r="AP602" i="3"/>
  <c r="AP604" i="3"/>
  <c r="AP605" i="3"/>
  <c r="AP608" i="3"/>
  <c r="AP609" i="3"/>
  <c r="AP611" i="3"/>
  <c r="AP614" i="3"/>
  <c r="AP615" i="3"/>
  <c r="AP619" i="3"/>
  <c r="AP620" i="3"/>
  <c r="AP624" i="3"/>
  <c r="AP626" i="3"/>
  <c r="AP627" i="3"/>
  <c r="AP628" i="3"/>
  <c r="AP631" i="3"/>
  <c r="AP632" i="3"/>
  <c r="AP633" i="3"/>
  <c r="AP635" i="3"/>
  <c r="AP637" i="3"/>
  <c r="AP639" i="3"/>
  <c r="AP641" i="3"/>
  <c r="AP644" i="3"/>
  <c r="AP646" i="3"/>
  <c r="AP647" i="3"/>
  <c r="AP650" i="3"/>
  <c r="AP656" i="3"/>
  <c r="AP657" i="3"/>
  <c r="AP664" i="3"/>
  <c r="AP666" i="3"/>
  <c r="AP670" i="3"/>
  <c r="AP674" i="3"/>
  <c r="AP675" i="3"/>
  <c r="AP676" i="3"/>
  <c r="AP678" i="3"/>
  <c r="AP682" i="3"/>
  <c r="AP684" i="3"/>
  <c r="AP685" i="3"/>
  <c r="AP687" i="3"/>
  <c r="AP688" i="3"/>
  <c r="AP690" i="3"/>
  <c r="AP698" i="3"/>
  <c r="AP707" i="3"/>
  <c r="AP716" i="3"/>
  <c r="AP717" i="3"/>
  <c r="AP719" i="3"/>
  <c r="AP721" i="3"/>
  <c r="AP723" i="3"/>
  <c r="AP726" i="3"/>
  <c r="AP729" i="3"/>
  <c r="AP731" i="3"/>
  <c r="AP732" i="3"/>
  <c r="AP735" i="3"/>
  <c r="AP746" i="3"/>
  <c r="AP755" i="3"/>
  <c r="AP757" i="3"/>
  <c r="AP759" i="3"/>
  <c r="AP760" i="3"/>
  <c r="AP762" i="3"/>
  <c r="AP766" i="3"/>
  <c r="AP767" i="3"/>
  <c r="AP770" i="3"/>
  <c r="AP771" i="3"/>
  <c r="AP772" i="3"/>
  <c r="AP775" i="3"/>
  <c r="AP780" i="3"/>
  <c r="AP784" i="3"/>
  <c r="AP785" i="3"/>
  <c r="AP786" i="3"/>
  <c r="AP789" i="3"/>
  <c r="AP790" i="3"/>
  <c r="AP791" i="3"/>
  <c r="AP793" i="3"/>
  <c r="AP794" i="3"/>
  <c r="AP809" i="3"/>
  <c r="AP811" i="3"/>
  <c r="AP813" i="3"/>
  <c r="AP815" i="3"/>
  <c r="AP816" i="3"/>
  <c r="AP817" i="3"/>
  <c r="AP821" i="3"/>
  <c r="AP824" i="3"/>
  <c r="AP829" i="3"/>
  <c r="AP832" i="3"/>
  <c r="AP835" i="3"/>
  <c r="AP838" i="3"/>
  <c r="AP839" i="3"/>
  <c r="AP841" i="3"/>
  <c r="AP848" i="3"/>
  <c r="AP851" i="3"/>
  <c r="AP852" i="3"/>
  <c r="AP853" i="3"/>
  <c r="AP855" i="3"/>
  <c r="AP857" i="3"/>
  <c r="AP862" i="3"/>
  <c r="AP865" i="3"/>
  <c r="AP868" i="3"/>
  <c r="AP869" i="3"/>
  <c r="AP872" i="3"/>
  <c r="AP873" i="3"/>
  <c r="AP875" i="3"/>
  <c r="AP876" i="3"/>
  <c r="AP877" i="3"/>
  <c r="AP878" i="3"/>
  <c r="AP881" i="3"/>
  <c r="AP882" i="3"/>
  <c r="AP887" i="3"/>
  <c r="AP889" i="3"/>
  <c r="AP890" i="3"/>
  <c r="AP893" i="3"/>
  <c r="AP894" i="3"/>
  <c r="AP897" i="3"/>
  <c r="AP898" i="3"/>
  <c r="AP899" i="3"/>
  <c r="AP901" i="3"/>
  <c r="AP903" i="3"/>
  <c r="AP907" i="3"/>
  <c r="AP911" i="3"/>
  <c r="AP915" i="3"/>
  <c r="AP918" i="3"/>
  <c r="AP923" i="3"/>
  <c r="AP925" i="3"/>
  <c r="AP933" i="3"/>
  <c r="AP937" i="3"/>
  <c r="AP938" i="3"/>
  <c r="AP940" i="3"/>
  <c r="AP941" i="3"/>
  <c r="AP945" i="3"/>
  <c r="AP946" i="3"/>
  <c r="AP949" i="3"/>
  <c r="AP953" i="3"/>
  <c r="AP958" i="3"/>
  <c r="AP960" i="3"/>
  <c r="AP968" i="3"/>
  <c r="AP969" i="3"/>
  <c r="AP973" i="3"/>
  <c r="AP976" i="3"/>
  <c r="AP986" i="3"/>
  <c r="AP988" i="3"/>
  <c r="AP991" i="3"/>
  <c r="AP992" i="3"/>
  <c r="AP993" i="3"/>
  <c r="AP997" i="3"/>
  <c r="AP999" i="3"/>
  <c r="AN1002" i="3"/>
  <c r="AO1002" i="3"/>
  <c r="S2" i="2"/>
  <c r="AI1001" i="4"/>
  <c r="AI994" i="4"/>
  <c r="AI974" i="4"/>
  <c r="AI967" i="4"/>
  <c r="AI962" i="4"/>
  <c r="AI955" i="4"/>
  <c r="AI950" i="4"/>
  <c r="AI947" i="4"/>
  <c r="AI943" i="4"/>
  <c r="AI942" i="4"/>
  <c r="AI936" i="4"/>
  <c r="AI935" i="4"/>
  <c r="AI934" i="4"/>
  <c r="AI930" i="4"/>
  <c r="AI920" i="4"/>
  <c r="AI908" i="4"/>
  <c r="AI870" i="4"/>
  <c r="AI866" i="4"/>
  <c r="AI863" i="4"/>
  <c r="AI860" i="4"/>
  <c r="AI849" i="4"/>
  <c r="AI847" i="4"/>
  <c r="AI845" i="4"/>
  <c r="AI842" i="4"/>
  <c r="AI836" i="4"/>
  <c r="AI833" i="4"/>
  <c r="AI831" i="4"/>
  <c r="AI820" i="4"/>
  <c r="AI818" i="4"/>
  <c r="AI812" i="4"/>
  <c r="AI806" i="4"/>
  <c r="AI787" i="4"/>
  <c r="AI782" i="4"/>
  <c r="AI781" i="4"/>
  <c r="AI779" i="4"/>
  <c r="AI765" i="4"/>
  <c r="AI763" i="4"/>
  <c r="AI750" i="4"/>
  <c r="AI747" i="4"/>
  <c r="AI743" i="4"/>
  <c r="AI742" i="4"/>
  <c r="AI722" i="4"/>
  <c r="AI720" i="4"/>
  <c r="AI718" i="4"/>
  <c r="AI714" i="4"/>
  <c r="AI713" i="4"/>
  <c r="AI712" i="4"/>
  <c r="AI708" i="4"/>
  <c r="AI706" i="4"/>
  <c r="AI699" i="4"/>
  <c r="AI691" i="4"/>
  <c r="AI681" i="4"/>
  <c r="AI679" i="4"/>
  <c r="AI677" i="4"/>
  <c r="AI663" i="4"/>
  <c r="AI652" i="4"/>
  <c r="AI651" i="4"/>
  <c r="AI640" i="4"/>
  <c r="AI638" i="4"/>
  <c r="AI636" i="4"/>
  <c r="AI599" i="4"/>
  <c r="AI594" i="4"/>
  <c r="AI591" i="4"/>
  <c r="AI585" i="4"/>
  <c r="AI580" i="4"/>
  <c r="AI578" i="4"/>
  <c r="AI575" i="4"/>
  <c r="AI566" i="4"/>
  <c r="AI563" i="4"/>
  <c r="AI551" i="4"/>
  <c r="AI550" i="4"/>
  <c r="AI546" i="4"/>
  <c r="AI540" i="4"/>
  <c r="AI534" i="4"/>
  <c r="AI527" i="4"/>
  <c r="AI525" i="4"/>
  <c r="AI523" i="4"/>
  <c r="AI515" i="4"/>
  <c r="AI513" i="4"/>
  <c r="AI509" i="4"/>
  <c r="AI507" i="4"/>
  <c r="AI503" i="4"/>
  <c r="AI499" i="4"/>
  <c r="AI497" i="4"/>
  <c r="AI496" i="4"/>
  <c r="AI492" i="4"/>
  <c r="AI485" i="4"/>
  <c r="AI480" i="4"/>
  <c r="AI468" i="4"/>
  <c r="AI465" i="4"/>
  <c r="AI463" i="4"/>
  <c r="AI462" i="4"/>
  <c r="AI461" i="4"/>
  <c r="AI459" i="4"/>
  <c r="AI430" i="4"/>
  <c r="AI425" i="4"/>
  <c r="AI422" i="4"/>
  <c r="AI420" i="4"/>
  <c r="AI412" i="4"/>
  <c r="AI411" i="4"/>
  <c r="AI404" i="4"/>
  <c r="AI395" i="4"/>
  <c r="AI382" i="4"/>
  <c r="AI380" i="4"/>
  <c r="AI365" i="4"/>
  <c r="AI360" i="4"/>
  <c r="AI356" i="4"/>
  <c r="AI355" i="4"/>
  <c r="AI346" i="4"/>
  <c r="AI341" i="4"/>
  <c r="AI336" i="4"/>
  <c r="AI326" i="4"/>
  <c r="AI325" i="4"/>
  <c r="AI310" i="4"/>
  <c r="AI308" i="4"/>
  <c r="AI300" i="4"/>
  <c r="AI295" i="4"/>
  <c r="AI292" i="4"/>
  <c r="AI289" i="4"/>
  <c r="AI287" i="4"/>
  <c r="AI258" i="4"/>
  <c r="AI257" i="4"/>
  <c r="AI252" i="4"/>
  <c r="AI242" i="4"/>
  <c r="AI237" i="4"/>
  <c r="AI232" i="4"/>
  <c r="AI223" i="4"/>
  <c r="AI216" i="4"/>
  <c r="AI214" i="4"/>
  <c r="AI212" i="4"/>
  <c r="AI211" i="4"/>
  <c r="AI209" i="4"/>
  <c r="AI190" i="4"/>
  <c r="AI189" i="4"/>
  <c r="AI184" i="4"/>
  <c r="AI176" i="4"/>
  <c r="AI168" i="4"/>
  <c r="AI167" i="4"/>
  <c r="AI166" i="4"/>
  <c r="AI165" i="4"/>
  <c r="AI160" i="4"/>
  <c r="AI148" i="4"/>
  <c r="AI144" i="4"/>
  <c r="AI123" i="4"/>
  <c r="AI120" i="4"/>
  <c r="AI118" i="4"/>
  <c r="AI108" i="4"/>
  <c r="AI93" i="4"/>
  <c r="AI79" i="4"/>
  <c r="AI76" i="4"/>
  <c r="AI60" i="4"/>
  <c r="AI47" i="4"/>
  <c r="AI45" i="4"/>
  <c r="AI43" i="4"/>
  <c r="AI30" i="4"/>
  <c r="AI20" i="4"/>
  <c r="AI16" i="4"/>
  <c r="AI15" i="4"/>
  <c r="AI2" i="4"/>
  <c r="AF3" i="4"/>
  <c r="AF4" i="4" s="1"/>
  <c r="AF5" i="4" s="1"/>
  <c r="AF6" i="4" s="1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2" i="4" s="1"/>
  <c r="AF93" i="4" s="1"/>
  <c r="AF94" i="4" s="1"/>
  <c r="AF95" i="4" s="1"/>
  <c r="AF96" i="4" s="1"/>
  <c r="AF97" i="4" s="1"/>
  <c r="AF98" i="4" s="1"/>
  <c r="AF99" i="4" s="1"/>
  <c r="AF100" i="4" s="1"/>
  <c r="AF101" i="4" s="1"/>
  <c r="AF102" i="4" s="1"/>
  <c r="AF103" i="4" s="1"/>
  <c r="AF104" i="4" s="1"/>
  <c r="AF105" i="4" s="1"/>
  <c r="AF106" i="4" s="1"/>
  <c r="AF107" i="4" s="1"/>
  <c r="AF108" i="4" s="1"/>
  <c r="AF109" i="4" s="1"/>
  <c r="AF110" i="4" s="1"/>
  <c r="AF111" i="4" s="1"/>
  <c r="AF112" i="4" s="1"/>
  <c r="AF113" i="4" s="1"/>
  <c r="AF114" i="4" s="1"/>
  <c r="AF115" i="4" s="1"/>
  <c r="AF116" i="4" s="1"/>
  <c r="AF117" i="4" s="1"/>
  <c r="AF118" i="4" s="1"/>
  <c r="AF119" i="4" s="1"/>
  <c r="AF120" i="4" s="1"/>
  <c r="AF121" i="4" s="1"/>
  <c r="AF122" i="4" s="1"/>
  <c r="AF123" i="4" s="1"/>
  <c r="AF124" i="4" s="1"/>
  <c r="AF125" i="4" s="1"/>
  <c r="AF126" i="4" s="1"/>
  <c r="AF127" i="4" s="1"/>
  <c r="AF128" i="4" s="1"/>
  <c r="AF129" i="4" s="1"/>
  <c r="AF130" i="4" s="1"/>
  <c r="AF131" i="4" s="1"/>
  <c r="AF132" i="4" s="1"/>
  <c r="AF133" i="4" s="1"/>
  <c r="AF134" i="4" s="1"/>
  <c r="AF135" i="4" s="1"/>
  <c r="AF136" i="4" s="1"/>
  <c r="AF137" i="4" s="1"/>
  <c r="AF138" i="4" s="1"/>
  <c r="AF139" i="4" s="1"/>
  <c r="AF140" i="4" s="1"/>
  <c r="AF141" i="4" s="1"/>
  <c r="AF142" i="4" s="1"/>
  <c r="AF143" i="4" s="1"/>
  <c r="AF144" i="4" s="1"/>
  <c r="AF145" i="4" s="1"/>
  <c r="AF146" i="4" s="1"/>
  <c r="AF147" i="4" s="1"/>
  <c r="AF148" i="4" s="1"/>
  <c r="AF149" i="4" s="1"/>
  <c r="AF150" i="4" s="1"/>
  <c r="AF151" i="4" s="1"/>
  <c r="AF152" i="4" s="1"/>
  <c r="AF153" i="4" s="1"/>
  <c r="AF154" i="4" s="1"/>
  <c r="AF155" i="4" s="1"/>
  <c r="AF156" i="4" s="1"/>
  <c r="AF157" i="4" s="1"/>
  <c r="AF158" i="4" s="1"/>
  <c r="AF159" i="4" s="1"/>
  <c r="AF160" i="4" s="1"/>
  <c r="AF161" i="4" s="1"/>
  <c r="AF162" i="4" s="1"/>
  <c r="AF163" i="4" s="1"/>
  <c r="AF164" i="4" s="1"/>
  <c r="AF165" i="4" s="1"/>
  <c r="AF166" i="4" s="1"/>
  <c r="AF167" i="4" s="1"/>
  <c r="AF168" i="4" s="1"/>
  <c r="AF169" i="4" s="1"/>
  <c r="AF170" i="4" s="1"/>
  <c r="AF171" i="4" s="1"/>
  <c r="AF172" i="4" s="1"/>
  <c r="AF173" i="4" s="1"/>
  <c r="AF174" i="4" s="1"/>
  <c r="AF175" i="4" s="1"/>
  <c r="AF176" i="4" s="1"/>
  <c r="AF177" i="4" s="1"/>
  <c r="AF178" i="4" s="1"/>
  <c r="AF179" i="4" s="1"/>
  <c r="AF180" i="4" s="1"/>
  <c r="AF181" i="4" s="1"/>
  <c r="AF182" i="4" s="1"/>
  <c r="AF183" i="4" s="1"/>
  <c r="AF184" i="4" s="1"/>
  <c r="AF185" i="4" s="1"/>
  <c r="AF186" i="4" s="1"/>
  <c r="AF187" i="4" s="1"/>
  <c r="AF188" i="4" s="1"/>
  <c r="AF189" i="4" s="1"/>
  <c r="AF190" i="4" s="1"/>
  <c r="AF191" i="4" s="1"/>
  <c r="AF192" i="4" s="1"/>
  <c r="AF193" i="4" s="1"/>
  <c r="AF194" i="4" s="1"/>
  <c r="AF195" i="4" s="1"/>
  <c r="AF196" i="4" s="1"/>
  <c r="AF197" i="4" s="1"/>
  <c r="AF198" i="4" s="1"/>
  <c r="AF199" i="4" s="1"/>
  <c r="AF200" i="4" s="1"/>
  <c r="AF201" i="4" s="1"/>
  <c r="AF202" i="4" s="1"/>
  <c r="AF203" i="4" s="1"/>
  <c r="AF204" i="4" s="1"/>
  <c r="AF205" i="4" s="1"/>
  <c r="AF206" i="4" s="1"/>
  <c r="AF207" i="4" s="1"/>
  <c r="AF208" i="4" s="1"/>
  <c r="AF209" i="4" s="1"/>
  <c r="AF210" i="4" s="1"/>
  <c r="AF211" i="4" s="1"/>
  <c r="AF212" i="4" s="1"/>
  <c r="AF213" i="4" s="1"/>
  <c r="AF214" i="4" s="1"/>
  <c r="AF215" i="4" s="1"/>
  <c r="AF216" i="4" s="1"/>
  <c r="AF217" i="4" s="1"/>
  <c r="AF218" i="4" s="1"/>
  <c r="AF219" i="4" s="1"/>
  <c r="AF220" i="4" s="1"/>
  <c r="AF221" i="4" s="1"/>
  <c r="AF222" i="4" s="1"/>
  <c r="AF223" i="4" s="1"/>
  <c r="AF224" i="4" s="1"/>
  <c r="AF225" i="4" s="1"/>
  <c r="AF226" i="4" s="1"/>
  <c r="AF227" i="4" s="1"/>
  <c r="AF228" i="4" s="1"/>
  <c r="AF229" i="4" s="1"/>
  <c r="AF230" i="4" s="1"/>
  <c r="AF231" i="4" s="1"/>
  <c r="AF232" i="4" s="1"/>
  <c r="AF233" i="4" s="1"/>
  <c r="AF234" i="4" s="1"/>
  <c r="AF235" i="4" s="1"/>
  <c r="AF236" i="4" s="1"/>
  <c r="AF237" i="4" s="1"/>
  <c r="AF238" i="4" s="1"/>
  <c r="AF239" i="4" s="1"/>
  <c r="AF240" i="4" s="1"/>
  <c r="AF241" i="4" s="1"/>
  <c r="AF242" i="4" s="1"/>
  <c r="AF243" i="4" s="1"/>
  <c r="AF244" i="4" s="1"/>
  <c r="AF245" i="4" s="1"/>
  <c r="AF246" i="4" s="1"/>
  <c r="AF247" i="4" s="1"/>
  <c r="AF248" i="4" s="1"/>
  <c r="AF249" i="4" s="1"/>
  <c r="AF250" i="4" s="1"/>
  <c r="AF251" i="4" s="1"/>
  <c r="AF252" i="4" s="1"/>
  <c r="AF253" i="4" s="1"/>
  <c r="AF254" i="4" s="1"/>
  <c r="AF255" i="4" s="1"/>
  <c r="AF256" i="4" s="1"/>
  <c r="AF257" i="4" s="1"/>
  <c r="AF258" i="4" s="1"/>
  <c r="AF259" i="4" s="1"/>
  <c r="AF260" i="4" s="1"/>
  <c r="AF261" i="4" s="1"/>
  <c r="AF262" i="4" s="1"/>
  <c r="AF263" i="4" s="1"/>
  <c r="AF264" i="4" s="1"/>
  <c r="AF265" i="4" s="1"/>
  <c r="AF266" i="4" s="1"/>
  <c r="AF267" i="4" s="1"/>
  <c r="AF268" i="4" s="1"/>
  <c r="AF269" i="4" s="1"/>
  <c r="AF270" i="4" s="1"/>
  <c r="AF271" i="4" s="1"/>
  <c r="AF272" i="4" s="1"/>
  <c r="AF273" i="4" s="1"/>
  <c r="AF274" i="4" s="1"/>
  <c r="AF275" i="4" s="1"/>
  <c r="AF276" i="4" s="1"/>
  <c r="AF277" i="4" s="1"/>
  <c r="AF278" i="4" s="1"/>
  <c r="AF279" i="4" s="1"/>
  <c r="AF280" i="4" s="1"/>
  <c r="AF281" i="4" s="1"/>
  <c r="AF282" i="4" s="1"/>
  <c r="AF283" i="4" s="1"/>
  <c r="AF284" i="4" s="1"/>
  <c r="AF285" i="4" s="1"/>
  <c r="AF286" i="4" s="1"/>
  <c r="AF287" i="4" s="1"/>
  <c r="AF288" i="4" s="1"/>
  <c r="AF289" i="4" s="1"/>
  <c r="AF290" i="4" s="1"/>
  <c r="AF291" i="4" s="1"/>
  <c r="AF292" i="4" s="1"/>
  <c r="AF293" i="4" s="1"/>
  <c r="AF294" i="4" s="1"/>
  <c r="AF295" i="4" s="1"/>
  <c r="AF296" i="4" s="1"/>
  <c r="AF297" i="4" s="1"/>
  <c r="AF298" i="4" s="1"/>
  <c r="AF299" i="4" s="1"/>
  <c r="AF300" i="4" s="1"/>
  <c r="AF301" i="4" s="1"/>
  <c r="AF302" i="4" s="1"/>
  <c r="AF303" i="4" s="1"/>
  <c r="AF304" i="4" s="1"/>
  <c r="AF305" i="4" s="1"/>
  <c r="AF306" i="4" s="1"/>
  <c r="AF307" i="4" s="1"/>
  <c r="AF308" i="4" s="1"/>
  <c r="AF309" i="4" s="1"/>
  <c r="AF310" i="4" s="1"/>
  <c r="AF311" i="4" s="1"/>
  <c r="AF312" i="4" s="1"/>
  <c r="AF313" i="4" s="1"/>
  <c r="AF314" i="4" s="1"/>
  <c r="AF315" i="4" s="1"/>
  <c r="AF316" i="4" s="1"/>
  <c r="AF317" i="4" s="1"/>
  <c r="AF318" i="4" s="1"/>
  <c r="AF319" i="4" s="1"/>
  <c r="AF320" i="4" s="1"/>
  <c r="AF321" i="4" s="1"/>
  <c r="AF322" i="4" s="1"/>
  <c r="AF323" i="4" s="1"/>
  <c r="AF324" i="4" s="1"/>
  <c r="AF325" i="4" s="1"/>
  <c r="AF326" i="4" s="1"/>
  <c r="AF327" i="4" s="1"/>
  <c r="AF328" i="4" s="1"/>
  <c r="AF329" i="4" s="1"/>
  <c r="AF330" i="4" s="1"/>
  <c r="AF331" i="4" s="1"/>
  <c r="AF332" i="4" s="1"/>
  <c r="AF333" i="4" s="1"/>
  <c r="AF334" i="4" s="1"/>
  <c r="AF335" i="4" s="1"/>
  <c r="AF336" i="4" s="1"/>
  <c r="AF337" i="4" s="1"/>
  <c r="AF338" i="4" s="1"/>
  <c r="AF339" i="4" s="1"/>
  <c r="AF340" i="4" s="1"/>
  <c r="AF341" i="4" s="1"/>
  <c r="AF342" i="4" s="1"/>
  <c r="AF343" i="4" s="1"/>
  <c r="AF344" i="4" s="1"/>
  <c r="AF345" i="4" s="1"/>
  <c r="AF346" i="4" s="1"/>
  <c r="AF347" i="4" s="1"/>
  <c r="AF348" i="4" s="1"/>
  <c r="AF349" i="4" s="1"/>
  <c r="AF350" i="4" s="1"/>
  <c r="AF351" i="4" s="1"/>
  <c r="AF352" i="4" s="1"/>
  <c r="AF353" i="4" s="1"/>
  <c r="AF354" i="4" s="1"/>
  <c r="AF355" i="4" s="1"/>
  <c r="AF356" i="4" s="1"/>
  <c r="AF357" i="4" s="1"/>
  <c r="AF358" i="4" s="1"/>
  <c r="AF359" i="4" s="1"/>
  <c r="AF360" i="4" s="1"/>
  <c r="AF361" i="4" s="1"/>
  <c r="AF362" i="4" s="1"/>
  <c r="AF363" i="4" s="1"/>
  <c r="AF364" i="4" s="1"/>
  <c r="AF365" i="4" s="1"/>
  <c r="AF366" i="4" s="1"/>
  <c r="AF367" i="4" s="1"/>
  <c r="AF368" i="4" s="1"/>
  <c r="AF369" i="4" s="1"/>
  <c r="AF370" i="4" s="1"/>
  <c r="AF371" i="4" s="1"/>
  <c r="AF372" i="4" s="1"/>
  <c r="AF373" i="4" s="1"/>
  <c r="AF374" i="4" s="1"/>
  <c r="AF375" i="4" s="1"/>
  <c r="AF376" i="4" s="1"/>
  <c r="AF377" i="4" s="1"/>
  <c r="AF378" i="4" s="1"/>
  <c r="AF379" i="4" s="1"/>
  <c r="AF380" i="4" s="1"/>
  <c r="AF381" i="4" s="1"/>
  <c r="AF382" i="4" s="1"/>
  <c r="AF383" i="4" s="1"/>
  <c r="AF384" i="4" s="1"/>
  <c r="AF385" i="4" s="1"/>
  <c r="AF386" i="4" s="1"/>
  <c r="AF387" i="4" s="1"/>
  <c r="AF388" i="4" s="1"/>
  <c r="AF389" i="4" s="1"/>
  <c r="AF390" i="4" s="1"/>
  <c r="AF391" i="4" s="1"/>
  <c r="AF392" i="4" s="1"/>
  <c r="AF393" i="4" s="1"/>
  <c r="AF394" i="4" s="1"/>
  <c r="AF395" i="4" s="1"/>
  <c r="AF396" i="4" s="1"/>
  <c r="AF397" i="4" s="1"/>
  <c r="AF398" i="4" s="1"/>
  <c r="AF399" i="4" s="1"/>
  <c r="AF400" i="4" s="1"/>
  <c r="AF401" i="4" s="1"/>
  <c r="AF402" i="4" s="1"/>
  <c r="AF403" i="4" s="1"/>
  <c r="AF404" i="4" s="1"/>
  <c r="AF405" i="4" s="1"/>
  <c r="AF406" i="4" s="1"/>
  <c r="AF407" i="4" s="1"/>
  <c r="AF408" i="4" s="1"/>
  <c r="AF409" i="4" s="1"/>
  <c r="AF410" i="4" s="1"/>
  <c r="AF411" i="4" s="1"/>
  <c r="AF412" i="4" s="1"/>
  <c r="AF413" i="4" s="1"/>
  <c r="AF414" i="4" s="1"/>
  <c r="AF415" i="4" s="1"/>
  <c r="AF416" i="4" s="1"/>
  <c r="AF417" i="4" s="1"/>
  <c r="AF418" i="4" s="1"/>
  <c r="AF419" i="4" s="1"/>
  <c r="AF420" i="4" s="1"/>
  <c r="AF421" i="4" s="1"/>
  <c r="AF422" i="4" s="1"/>
  <c r="AF423" i="4" s="1"/>
  <c r="AF424" i="4" s="1"/>
  <c r="AF425" i="4" s="1"/>
  <c r="AF426" i="4" s="1"/>
  <c r="AF427" i="4" s="1"/>
  <c r="AF428" i="4" s="1"/>
  <c r="AF429" i="4" s="1"/>
  <c r="AF430" i="4" s="1"/>
  <c r="AF431" i="4" s="1"/>
  <c r="AF432" i="4" s="1"/>
  <c r="AF433" i="4" s="1"/>
  <c r="AF434" i="4" s="1"/>
  <c r="AF435" i="4" s="1"/>
  <c r="AF436" i="4" s="1"/>
  <c r="AF437" i="4" s="1"/>
  <c r="AF438" i="4" s="1"/>
  <c r="AF439" i="4" s="1"/>
  <c r="AF440" i="4" s="1"/>
  <c r="AF441" i="4" s="1"/>
  <c r="AF442" i="4" s="1"/>
  <c r="AF443" i="4" s="1"/>
  <c r="AF444" i="4" s="1"/>
  <c r="AF445" i="4" s="1"/>
  <c r="AF446" i="4" s="1"/>
  <c r="AF447" i="4" s="1"/>
  <c r="AF448" i="4" s="1"/>
  <c r="AF449" i="4" s="1"/>
  <c r="AF450" i="4" s="1"/>
  <c r="AF451" i="4" s="1"/>
  <c r="AF452" i="4" s="1"/>
  <c r="AF453" i="4" s="1"/>
  <c r="AF454" i="4" s="1"/>
  <c r="AF455" i="4" s="1"/>
  <c r="AF456" i="4" s="1"/>
  <c r="AF457" i="4" s="1"/>
  <c r="AF458" i="4" s="1"/>
  <c r="AF459" i="4" s="1"/>
  <c r="AF460" i="4" s="1"/>
  <c r="AF461" i="4" s="1"/>
  <c r="AF462" i="4" s="1"/>
  <c r="AF463" i="4" s="1"/>
  <c r="AF464" i="4" s="1"/>
  <c r="AF465" i="4" s="1"/>
  <c r="AF466" i="4" s="1"/>
  <c r="AF467" i="4" s="1"/>
  <c r="AF468" i="4" s="1"/>
  <c r="AF469" i="4" s="1"/>
  <c r="AF470" i="4" s="1"/>
  <c r="AF471" i="4" s="1"/>
  <c r="AF472" i="4" s="1"/>
  <c r="AF473" i="4" s="1"/>
  <c r="AF474" i="4" s="1"/>
  <c r="AF475" i="4" s="1"/>
  <c r="AF476" i="4" s="1"/>
  <c r="AF477" i="4" s="1"/>
  <c r="AF478" i="4" s="1"/>
  <c r="AF479" i="4" s="1"/>
  <c r="AF480" i="4" s="1"/>
  <c r="AF481" i="4" s="1"/>
  <c r="AF482" i="4" s="1"/>
  <c r="AF483" i="4" s="1"/>
  <c r="AF484" i="4" s="1"/>
  <c r="AF485" i="4" s="1"/>
  <c r="AF486" i="4" s="1"/>
  <c r="AF487" i="4" s="1"/>
  <c r="AF488" i="4" s="1"/>
  <c r="AF489" i="4" s="1"/>
  <c r="AF490" i="4" s="1"/>
  <c r="AF491" i="4" s="1"/>
  <c r="AF492" i="4" s="1"/>
  <c r="AF493" i="4" s="1"/>
  <c r="AF494" i="4" s="1"/>
  <c r="AF495" i="4" s="1"/>
  <c r="AF496" i="4" s="1"/>
  <c r="AF497" i="4" s="1"/>
  <c r="AF498" i="4" s="1"/>
  <c r="AF499" i="4" s="1"/>
  <c r="AF500" i="4" s="1"/>
  <c r="AF501" i="4" s="1"/>
  <c r="AF502" i="4" s="1"/>
  <c r="AF503" i="4" s="1"/>
  <c r="AF504" i="4" s="1"/>
  <c r="AF505" i="4" s="1"/>
  <c r="AF506" i="4" s="1"/>
  <c r="AF507" i="4" s="1"/>
  <c r="AF508" i="4" s="1"/>
  <c r="AF509" i="4" s="1"/>
  <c r="AF510" i="4" s="1"/>
  <c r="AF511" i="4" s="1"/>
  <c r="AF512" i="4" s="1"/>
  <c r="AF513" i="4" s="1"/>
  <c r="AF514" i="4" s="1"/>
  <c r="AF515" i="4" s="1"/>
  <c r="AF516" i="4" s="1"/>
  <c r="AF517" i="4" s="1"/>
  <c r="AF518" i="4" s="1"/>
  <c r="AF519" i="4" s="1"/>
  <c r="AF520" i="4" s="1"/>
  <c r="AF521" i="4" s="1"/>
  <c r="AF522" i="4" s="1"/>
  <c r="AF523" i="4" s="1"/>
  <c r="AF524" i="4" s="1"/>
  <c r="AF525" i="4" s="1"/>
  <c r="AF526" i="4" s="1"/>
  <c r="AF527" i="4" s="1"/>
  <c r="AF528" i="4" s="1"/>
  <c r="AF529" i="4" s="1"/>
  <c r="AF530" i="4" s="1"/>
  <c r="AF531" i="4" s="1"/>
  <c r="AF532" i="4" s="1"/>
  <c r="AF533" i="4" s="1"/>
  <c r="AF534" i="4" s="1"/>
  <c r="AF535" i="4" s="1"/>
  <c r="AF536" i="4" s="1"/>
  <c r="AF537" i="4" s="1"/>
  <c r="AF538" i="4" s="1"/>
  <c r="AF539" i="4" s="1"/>
  <c r="AF540" i="4" s="1"/>
  <c r="AF541" i="4" s="1"/>
  <c r="AF542" i="4" s="1"/>
  <c r="AF543" i="4" s="1"/>
  <c r="AF544" i="4" s="1"/>
  <c r="AF545" i="4" s="1"/>
  <c r="AF546" i="4" s="1"/>
  <c r="AF547" i="4" s="1"/>
  <c r="AF548" i="4" s="1"/>
  <c r="AF549" i="4" s="1"/>
  <c r="AF550" i="4" s="1"/>
  <c r="AF551" i="4" s="1"/>
  <c r="AF552" i="4" s="1"/>
  <c r="AF553" i="4" s="1"/>
  <c r="AF554" i="4" s="1"/>
  <c r="AF555" i="4" s="1"/>
  <c r="AF556" i="4" s="1"/>
  <c r="AF557" i="4" s="1"/>
  <c r="AF558" i="4" s="1"/>
  <c r="AF559" i="4" s="1"/>
  <c r="AF560" i="4" s="1"/>
  <c r="AF561" i="4" s="1"/>
  <c r="AF562" i="4" s="1"/>
  <c r="AF563" i="4" s="1"/>
  <c r="AF564" i="4" s="1"/>
  <c r="AF565" i="4" s="1"/>
  <c r="AF566" i="4" s="1"/>
  <c r="AF567" i="4" s="1"/>
  <c r="AF568" i="4" s="1"/>
  <c r="AF569" i="4" s="1"/>
  <c r="AF570" i="4" s="1"/>
  <c r="AF571" i="4" s="1"/>
  <c r="AF572" i="4" s="1"/>
  <c r="AF573" i="4" s="1"/>
  <c r="AF574" i="4" s="1"/>
  <c r="AF575" i="4" s="1"/>
  <c r="AF576" i="4" s="1"/>
  <c r="AF577" i="4" s="1"/>
  <c r="AF578" i="4" s="1"/>
  <c r="AF579" i="4" s="1"/>
  <c r="AF580" i="4" s="1"/>
  <c r="AF581" i="4" s="1"/>
  <c r="AF582" i="4" s="1"/>
  <c r="AF583" i="4" s="1"/>
  <c r="AF584" i="4" s="1"/>
  <c r="AF585" i="4" s="1"/>
  <c r="AF586" i="4" s="1"/>
  <c r="AF587" i="4" s="1"/>
  <c r="AF588" i="4" s="1"/>
  <c r="AF589" i="4" s="1"/>
  <c r="AF590" i="4" s="1"/>
  <c r="AF591" i="4" s="1"/>
  <c r="AF592" i="4" s="1"/>
  <c r="AF593" i="4" s="1"/>
  <c r="AF594" i="4" s="1"/>
  <c r="AF595" i="4" s="1"/>
  <c r="AF596" i="4" s="1"/>
  <c r="AF597" i="4" s="1"/>
  <c r="AF598" i="4" s="1"/>
  <c r="AF599" i="4" s="1"/>
  <c r="AF600" i="4" s="1"/>
  <c r="AF601" i="4" s="1"/>
  <c r="AF602" i="4" s="1"/>
  <c r="AF603" i="4" s="1"/>
  <c r="AF604" i="4" s="1"/>
  <c r="AF605" i="4" s="1"/>
  <c r="AF606" i="4" s="1"/>
  <c r="AF607" i="4" s="1"/>
  <c r="AF608" i="4" s="1"/>
  <c r="AF609" i="4" s="1"/>
  <c r="AF610" i="4" s="1"/>
  <c r="AF611" i="4" s="1"/>
  <c r="AF612" i="4" s="1"/>
  <c r="AF613" i="4" s="1"/>
  <c r="AF614" i="4" s="1"/>
  <c r="AF615" i="4" s="1"/>
  <c r="AF616" i="4" s="1"/>
  <c r="AF617" i="4" s="1"/>
  <c r="AF618" i="4" s="1"/>
  <c r="AF619" i="4" s="1"/>
  <c r="AF620" i="4" s="1"/>
  <c r="AF621" i="4" s="1"/>
  <c r="AF622" i="4" s="1"/>
  <c r="AF623" i="4" s="1"/>
  <c r="AF624" i="4" s="1"/>
  <c r="AF625" i="4" s="1"/>
  <c r="AF626" i="4" s="1"/>
  <c r="AF627" i="4" s="1"/>
  <c r="AF628" i="4" s="1"/>
  <c r="AF629" i="4" s="1"/>
  <c r="AF630" i="4" s="1"/>
  <c r="AF631" i="4" s="1"/>
  <c r="AF632" i="4" s="1"/>
  <c r="AF633" i="4" s="1"/>
  <c r="AF634" i="4" s="1"/>
  <c r="AF635" i="4" s="1"/>
  <c r="AF636" i="4" s="1"/>
  <c r="AF637" i="4" s="1"/>
  <c r="AF638" i="4" s="1"/>
  <c r="AF639" i="4" s="1"/>
  <c r="AF640" i="4" s="1"/>
  <c r="AF641" i="4" s="1"/>
  <c r="AF642" i="4" s="1"/>
  <c r="AF643" i="4" s="1"/>
  <c r="AF644" i="4" s="1"/>
  <c r="AF645" i="4" s="1"/>
  <c r="AF646" i="4" s="1"/>
  <c r="AF647" i="4" s="1"/>
  <c r="AF648" i="4" s="1"/>
  <c r="AF649" i="4" s="1"/>
  <c r="AF650" i="4" s="1"/>
  <c r="AF651" i="4" s="1"/>
  <c r="AF652" i="4" s="1"/>
  <c r="AF653" i="4" s="1"/>
  <c r="AF654" i="4" s="1"/>
  <c r="AF655" i="4" s="1"/>
  <c r="AF656" i="4" s="1"/>
  <c r="AF657" i="4" s="1"/>
  <c r="AF658" i="4" s="1"/>
  <c r="AF659" i="4" s="1"/>
  <c r="AF660" i="4" s="1"/>
  <c r="AF661" i="4" s="1"/>
  <c r="AF662" i="4" s="1"/>
  <c r="AF663" i="4" s="1"/>
  <c r="AF664" i="4" s="1"/>
  <c r="AF665" i="4" s="1"/>
  <c r="AF666" i="4" s="1"/>
  <c r="AF667" i="4" s="1"/>
  <c r="AF668" i="4" s="1"/>
  <c r="AF669" i="4" s="1"/>
  <c r="AF670" i="4" s="1"/>
  <c r="AF671" i="4" s="1"/>
  <c r="AF672" i="4" s="1"/>
  <c r="AF673" i="4" s="1"/>
  <c r="AF674" i="4" s="1"/>
  <c r="AF675" i="4" s="1"/>
  <c r="AF676" i="4" s="1"/>
  <c r="AF677" i="4" s="1"/>
  <c r="AF678" i="4" s="1"/>
  <c r="AF679" i="4" s="1"/>
  <c r="AF680" i="4" s="1"/>
  <c r="AF681" i="4" s="1"/>
  <c r="AF682" i="4" s="1"/>
  <c r="AF683" i="4" s="1"/>
  <c r="AF684" i="4" s="1"/>
  <c r="AF685" i="4" s="1"/>
  <c r="AF686" i="4" s="1"/>
  <c r="AF687" i="4" s="1"/>
  <c r="AF688" i="4" s="1"/>
  <c r="AF689" i="4" s="1"/>
  <c r="AF690" i="4" s="1"/>
  <c r="AF691" i="4" s="1"/>
  <c r="AF692" i="4" s="1"/>
  <c r="AF693" i="4" s="1"/>
  <c r="AF694" i="4" s="1"/>
  <c r="AF695" i="4" s="1"/>
  <c r="AF696" i="4" s="1"/>
  <c r="AF697" i="4" s="1"/>
  <c r="AF698" i="4" s="1"/>
  <c r="AF699" i="4" s="1"/>
  <c r="AF700" i="4" s="1"/>
  <c r="AF701" i="4" s="1"/>
  <c r="AF702" i="4" s="1"/>
  <c r="AF703" i="4" s="1"/>
  <c r="AF704" i="4" s="1"/>
  <c r="AF705" i="4" s="1"/>
  <c r="AF706" i="4" s="1"/>
  <c r="AF707" i="4" s="1"/>
  <c r="AF708" i="4" s="1"/>
  <c r="AF709" i="4" s="1"/>
  <c r="AF710" i="4" s="1"/>
  <c r="AF711" i="4" s="1"/>
  <c r="AF712" i="4" s="1"/>
  <c r="AF713" i="4" s="1"/>
  <c r="AF714" i="4" s="1"/>
  <c r="AF715" i="4" s="1"/>
  <c r="AF716" i="4" s="1"/>
  <c r="AF717" i="4" s="1"/>
  <c r="AF718" i="4" s="1"/>
  <c r="AF719" i="4" s="1"/>
  <c r="AF720" i="4" s="1"/>
  <c r="AF721" i="4" s="1"/>
  <c r="AF722" i="4" s="1"/>
  <c r="AF723" i="4" s="1"/>
  <c r="AF724" i="4" s="1"/>
  <c r="AF725" i="4" s="1"/>
  <c r="AF726" i="4" s="1"/>
  <c r="AF727" i="4" s="1"/>
  <c r="AF728" i="4" s="1"/>
  <c r="AF729" i="4" s="1"/>
  <c r="AF730" i="4" s="1"/>
  <c r="AF731" i="4" s="1"/>
  <c r="AF732" i="4" s="1"/>
  <c r="AF733" i="4" s="1"/>
  <c r="AF734" i="4" s="1"/>
  <c r="AF735" i="4" s="1"/>
  <c r="AF736" i="4" s="1"/>
  <c r="AF737" i="4" s="1"/>
  <c r="AF738" i="4" s="1"/>
  <c r="AF739" i="4" s="1"/>
  <c r="AF740" i="4" s="1"/>
  <c r="AF741" i="4" s="1"/>
  <c r="AF742" i="4" s="1"/>
  <c r="AF743" i="4" s="1"/>
  <c r="AF744" i="4" s="1"/>
  <c r="AF745" i="4" s="1"/>
  <c r="AF746" i="4" s="1"/>
  <c r="AF747" i="4" s="1"/>
  <c r="AF748" i="4" s="1"/>
  <c r="AF749" i="4" s="1"/>
  <c r="AF750" i="4" s="1"/>
  <c r="AF751" i="4" s="1"/>
  <c r="AF752" i="4" s="1"/>
  <c r="AF753" i="4" s="1"/>
  <c r="AF754" i="4" s="1"/>
  <c r="AF755" i="4" s="1"/>
  <c r="AF756" i="4" s="1"/>
  <c r="AF757" i="4" s="1"/>
  <c r="AF758" i="4" s="1"/>
  <c r="AF759" i="4" s="1"/>
  <c r="AF760" i="4" s="1"/>
  <c r="AF761" i="4" s="1"/>
  <c r="AF762" i="4" s="1"/>
  <c r="AF763" i="4" s="1"/>
  <c r="AF764" i="4" s="1"/>
  <c r="AF765" i="4" s="1"/>
  <c r="AF766" i="4" s="1"/>
  <c r="AF767" i="4" s="1"/>
  <c r="AF768" i="4" s="1"/>
  <c r="AF769" i="4" s="1"/>
  <c r="AF770" i="4" s="1"/>
  <c r="AF771" i="4" s="1"/>
  <c r="AF772" i="4" s="1"/>
  <c r="AF773" i="4" s="1"/>
  <c r="AF774" i="4" s="1"/>
  <c r="AF775" i="4" s="1"/>
  <c r="AF776" i="4" s="1"/>
  <c r="AF777" i="4" s="1"/>
  <c r="AF778" i="4" s="1"/>
  <c r="AF779" i="4" s="1"/>
  <c r="AF780" i="4" s="1"/>
  <c r="AF781" i="4" s="1"/>
  <c r="AF782" i="4" s="1"/>
  <c r="AF783" i="4" s="1"/>
  <c r="AF784" i="4" s="1"/>
  <c r="AF785" i="4" s="1"/>
  <c r="AF786" i="4" s="1"/>
  <c r="AF787" i="4" s="1"/>
  <c r="AF788" i="4" s="1"/>
  <c r="AF789" i="4" s="1"/>
  <c r="AF790" i="4" s="1"/>
  <c r="AF791" i="4" s="1"/>
  <c r="AF792" i="4" s="1"/>
  <c r="AF793" i="4" s="1"/>
  <c r="AF794" i="4" s="1"/>
  <c r="AF795" i="4" s="1"/>
  <c r="AF796" i="4" s="1"/>
  <c r="AF797" i="4" s="1"/>
  <c r="AF798" i="4" s="1"/>
  <c r="AF799" i="4" s="1"/>
  <c r="AF800" i="4" s="1"/>
  <c r="AF801" i="4" s="1"/>
  <c r="AF802" i="4" s="1"/>
  <c r="AF803" i="4" s="1"/>
  <c r="AF804" i="4" s="1"/>
  <c r="AF805" i="4" s="1"/>
  <c r="AF806" i="4" s="1"/>
  <c r="AF807" i="4" s="1"/>
  <c r="AF808" i="4" s="1"/>
  <c r="AF809" i="4" s="1"/>
  <c r="AF810" i="4" s="1"/>
  <c r="AF811" i="4" s="1"/>
  <c r="AF812" i="4" s="1"/>
  <c r="AF813" i="4" s="1"/>
  <c r="AF814" i="4" s="1"/>
  <c r="AF815" i="4" s="1"/>
  <c r="AF816" i="4" s="1"/>
  <c r="AF817" i="4" s="1"/>
  <c r="AF818" i="4" s="1"/>
  <c r="AF819" i="4" s="1"/>
  <c r="AF820" i="4" s="1"/>
  <c r="AF821" i="4" s="1"/>
  <c r="AF822" i="4" s="1"/>
  <c r="AF823" i="4" s="1"/>
  <c r="AF824" i="4" s="1"/>
  <c r="AF825" i="4" s="1"/>
  <c r="AF826" i="4" s="1"/>
  <c r="AF827" i="4" s="1"/>
  <c r="AF828" i="4" s="1"/>
  <c r="AF829" i="4" s="1"/>
  <c r="AF830" i="4" s="1"/>
  <c r="AF831" i="4" s="1"/>
  <c r="AF832" i="4" s="1"/>
  <c r="AF833" i="4" s="1"/>
  <c r="AF834" i="4" s="1"/>
  <c r="AF835" i="4" s="1"/>
  <c r="AF836" i="4" s="1"/>
  <c r="AF837" i="4" s="1"/>
  <c r="AF838" i="4" s="1"/>
  <c r="AF839" i="4" s="1"/>
  <c r="AF840" i="4" s="1"/>
  <c r="AF841" i="4" s="1"/>
  <c r="AF842" i="4" s="1"/>
  <c r="AF843" i="4" s="1"/>
  <c r="AF844" i="4" s="1"/>
  <c r="AF845" i="4" s="1"/>
  <c r="AF846" i="4" s="1"/>
  <c r="AF847" i="4" s="1"/>
  <c r="AF848" i="4" s="1"/>
  <c r="AF849" i="4" s="1"/>
  <c r="AF850" i="4" s="1"/>
  <c r="AF851" i="4" s="1"/>
  <c r="AF852" i="4" s="1"/>
  <c r="AF853" i="4" s="1"/>
  <c r="AF854" i="4" s="1"/>
  <c r="AF855" i="4" s="1"/>
  <c r="AF856" i="4" s="1"/>
  <c r="AF857" i="4" s="1"/>
  <c r="AF858" i="4" s="1"/>
  <c r="AF859" i="4" s="1"/>
  <c r="AF860" i="4" s="1"/>
  <c r="AF861" i="4" s="1"/>
  <c r="AF862" i="4" s="1"/>
  <c r="AF863" i="4" s="1"/>
  <c r="AF864" i="4" s="1"/>
  <c r="AF865" i="4" s="1"/>
  <c r="AF866" i="4" s="1"/>
  <c r="AF867" i="4" s="1"/>
  <c r="AF868" i="4" s="1"/>
  <c r="AF869" i="4" s="1"/>
  <c r="AF870" i="4" s="1"/>
  <c r="AF871" i="4" s="1"/>
  <c r="AF872" i="4" s="1"/>
  <c r="AF873" i="4" s="1"/>
  <c r="AF874" i="4" s="1"/>
  <c r="AF875" i="4" s="1"/>
  <c r="AF876" i="4" s="1"/>
  <c r="AF877" i="4" s="1"/>
  <c r="AF878" i="4" s="1"/>
  <c r="AF879" i="4" s="1"/>
  <c r="AF880" i="4" s="1"/>
  <c r="AF881" i="4" s="1"/>
  <c r="AF882" i="4" s="1"/>
  <c r="AF883" i="4" s="1"/>
  <c r="AF884" i="4" s="1"/>
  <c r="AF885" i="4" s="1"/>
  <c r="AF886" i="4" s="1"/>
  <c r="AF887" i="4" s="1"/>
  <c r="AF888" i="4" s="1"/>
  <c r="AF889" i="4" s="1"/>
  <c r="AF890" i="4" s="1"/>
  <c r="AF891" i="4" s="1"/>
  <c r="AF892" i="4" s="1"/>
  <c r="AF893" i="4" s="1"/>
  <c r="AF894" i="4" s="1"/>
  <c r="AF895" i="4" s="1"/>
  <c r="AF896" i="4" s="1"/>
  <c r="AF897" i="4" s="1"/>
  <c r="AF898" i="4" s="1"/>
  <c r="AF899" i="4" s="1"/>
  <c r="AF900" i="4" s="1"/>
  <c r="AF901" i="4" s="1"/>
  <c r="AF902" i="4" s="1"/>
  <c r="AF903" i="4" s="1"/>
  <c r="AF904" i="4" s="1"/>
  <c r="AF905" i="4" s="1"/>
  <c r="AF906" i="4" s="1"/>
  <c r="AF907" i="4" s="1"/>
  <c r="AF908" i="4" s="1"/>
  <c r="AF909" i="4" s="1"/>
  <c r="AF910" i="4" s="1"/>
  <c r="AF911" i="4" s="1"/>
  <c r="AF912" i="4" s="1"/>
  <c r="AF913" i="4" s="1"/>
  <c r="AF914" i="4" s="1"/>
  <c r="AF915" i="4" s="1"/>
  <c r="AF916" i="4" s="1"/>
  <c r="AF917" i="4" s="1"/>
  <c r="AF918" i="4" s="1"/>
  <c r="AF919" i="4" s="1"/>
  <c r="AF920" i="4" s="1"/>
  <c r="AF921" i="4" s="1"/>
  <c r="AF922" i="4" s="1"/>
  <c r="AF923" i="4" s="1"/>
  <c r="AF924" i="4" s="1"/>
  <c r="AF925" i="4" s="1"/>
  <c r="AF926" i="4" s="1"/>
  <c r="AF927" i="4" s="1"/>
  <c r="AF928" i="4" s="1"/>
  <c r="AF929" i="4" s="1"/>
  <c r="AF930" i="4" s="1"/>
  <c r="AF931" i="4" s="1"/>
  <c r="AF932" i="4" s="1"/>
  <c r="AF933" i="4" s="1"/>
  <c r="AF934" i="4" s="1"/>
  <c r="AF935" i="4" s="1"/>
  <c r="AF936" i="4" s="1"/>
  <c r="AF937" i="4" s="1"/>
  <c r="AF938" i="4" s="1"/>
  <c r="AF939" i="4" s="1"/>
  <c r="AF940" i="4" s="1"/>
  <c r="AF941" i="4" s="1"/>
  <c r="AF942" i="4" s="1"/>
  <c r="AF943" i="4" s="1"/>
  <c r="AF944" i="4" s="1"/>
  <c r="AF945" i="4" s="1"/>
  <c r="AF946" i="4" s="1"/>
  <c r="AF947" i="4" s="1"/>
  <c r="AF948" i="4" s="1"/>
  <c r="AF949" i="4" s="1"/>
  <c r="AF950" i="4" s="1"/>
  <c r="AF951" i="4" s="1"/>
  <c r="AF952" i="4" s="1"/>
  <c r="AF953" i="4" s="1"/>
  <c r="AF954" i="4" s="1"/>
  <c r="AF955" i="4" s="1"/>
  <c r="AF956" i="4" s="1"/>
  <c r="AF957" i="4" s="1"/>
  <c r="AF958" i="4" s="1"/>
  <c r="AF959" i="4" s="1"/>
  <c r="AF960" i="4" s="1"/>
  <c r="AF961" i="4" s="1"/>
  <c r="AF962" i="4" s="1"/>
  <c r="AF963" i="4" s="1"/>
  <c r="AF964" i="4" s="1"/>
  <c r="AF965" i="4" s="1"/>
  <c r="AF966" i="4" s="1"/>
  <c r="AF967" i="4" s="1"/>
  <c r="AF968" i="4" s="1"/>
  <c r="AF969" i="4" s="1"/>
  <c r="AF970" i="4" s="1"/>
  <c r="AF971" i="4" s="1"/>
  <c r="AF972" i="4" s="1"/>
  <c r="AF973" i="4" s="1"/>
  <c r="AF974" i="4" s="1"/>
  <c r="AF975" i="4" s="1"/>
  <c r="AF976" i="4" s="1"/>
  <c r="AF977" i="4" s="1"/>
  <c r="AF978" i="4" s="1"/>
  <c r="AF979" i="4" s="1"/>
  <c r="AF980" i="4" s="1"/>
  <c r="AF981" i="4" s="1"/>
  <c r="AF982" i="4" s="1"/>
  <c r="AF983" i="4" s="1"/>
  <c r="AF984" i="4" s="1"/>
  <c r="AF985" i="4" s="1"/>
  <c r="AF986" i="4" s="1"/>
  <c r="AF987" i="4" s="1"/>
  <c r="AF988" i="4" s="1"/>
  <c r="AF989" i="4" s="1"/>
  <c r="AF990" i="4" s="1"/>
  <c r="AF991" i="4" s="1"/>
  <c r="AF992" i="4" s="1"/>
  <c r="AF993" i="4" s="1"/>
  <c r="AF994" i="4" s="1"/>
  <c r="AF995" i="4" s="1"/>
  <c r="AF996" i="4" s="1"/>
  <c r="AF997" i="4" s="1"/>
  <c r="AF998" i="4" s="1"/>
  <c r="AF999" i="4" s="1"/>
  <c r="AF1000" i="4" s="1"/>
  <c r="AF1001" i="4" s="1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4" i="4"/>
  <c r="S3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4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251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4" i="4"/>
  <c r="Y1001" i="4"/>
  <c r="T1001" i="4"/>
  <c r="O1001" i="4"/>
  <c r="J1001" i="4"/>
  <c r="E1001" i="4"/>
  <c r="Y1000" i="4"/>
  <c r="T1000" i="4"/>
  <c r="O1000" i="4"/>
  <c r="J1000" i="4"/>
  <c r="E1000" i="4"/>
  <c r="Y999" i="4"/>
  <c r="T999" i="4"/>
  <c r="O999" i="4"/>
  <c r="J999" i="4"/>
  <c r="E999" i="4"/>
  <c r="Y998" i="4"/>
  <c r="T998" i="4"/>
  <c r="O998" i="4"/>
  <c r="J998" i="4"/>
  <c r="E998" i="4"/>
  <c r="Y997" i="4"/>
  <c r="T997" i="4"/>
  <c r="O997" i="4"/>
  <c r="J997" i="4"/>
  <c r="E997" i="4"/>
  <c r="Y996" i="4"/>
  <c r="T996" i="4"/>
  <c r="O996" i="4"/>
  <c r="J996" i="4"/>
  <c r="E996" i="4"/>
  <c r="Y995" i="4"/>
  <c r="T995" i="4"/>
  <c r="O995" i="4"/>
  <c r="J995" i="4"/>
  <c r="E995" i="4"/>
  <c r="Y994" i="4"/>
  <c r="T994" i="4"/>
  <c r="O994" i="4"/>
  <c r="J994" i="4"/>
  <c r="E994" i="4"/>
  <c r="Y993" i="4"/>
  <c r="T993" i="4"/>
  <c r="O993" i="4"/>
  <c r="J993" i="4"/>
  <c r="E993" i="4"/>
  <c r="Y992" i="4"/>
  <c r="T992" i="4"/>
  <c r="O992" i="4"/>
  <c r="J992" i="4"/>
  <c r="E992" i="4"/>
  <c r="Y991" i="4"/>
  <c r="T991" i="4"/>
  <c r="O991" i="4"/>
  <c r="J991" i="4"/>
  <c r="E991" i="4"/>
  <c r="Y990" i="4"/>
  <c r="T990" i="4"/>
  <c r="O990" i="4"/>
  <c r="J990" i="4"/>
  <c r="E990" i="4"/>
  <c r="Y989" i="4"/>
  <c r="T989" i="4"/>
  <c r="O989" i="4"/>
  <c r="J989" i="4"/>
  <c r="E989" i="4"/>
  <c r="Y988" i="4"/>
  <c r="T988" i="4"/>
  <c r="O988" i="4"/>
  <c r="J988" i="4"/>
  <c r="E988" i="4"/>
  <c r="Y987" i="4"/>
  <c r="T987" i="4"/>
  <c r="O987" i="4"/>
  <c r="J987" i="4"/>
  <c r="E987" i="4"/>
  <c r="Y986" i="4"/>
  <c r="T986" i="4"/>
  <c r="O986" i="4"/>
  <c r="J986" i="4"/>
  <c r="E986" i="4"/>
  <c r="Y985" i="4"/>
  <c r="T985" i="4"/>
  <c r="O985" i="4"/>
  <c r="J985" i="4"/>
  <c r="E985" i="4"/>
  <c r="Y984" i="4"/>
  <c r="T984" i="4"/>
  <c r="O984" i="4"/>
  <c r="J984" i="4"/>
  <c r="E984" i="4"/>
  <c r="Y983" i="4"/>
  <c r="T983" i="4"/>
  <c r="O983" i="4"/>
  <c r="J983" i="4"/>
  <c r="E983" i="4"/>
  <c r="Y982" i="4"/>
  <c r="T982" i="4"/>
  <c r="O982" i="4"/>
  <c r="J982" i="4"/>
  <c r="E982" i="4"/>
  <c r="Y981" i="4"/>
  <c r="T981" i="4"/>
  <c r="O981" i="4"/>
  <c r="J981" i="4"/>
  <c r="E981" i="4"/>
  <c r="Y980" i="4"/>
  <c r="T980" i="4"/>
  <c r="O980" i="4"/>
  <c r="J980" i="4"/>
  <c r="E980" i="4"/>
  <c r="Y979" i="4"/>
  <c r="T979" i="4"/>
  <c r="O979" i="4"/>
  <c r="J979" i="4"/>
  <c r="E979" i="4"/>
  <c r="Y978" i="4"/>
  <c r="T978" i="4"/>
  <c r="O978" i="4"/>
  <c r="J978" i="4"/>
  <c r="E978" i="4"/>
  <c r="Y977" i="4"/>
  <c r="T977" i="4"/>
  <c r="O977" i="4"/>
  <c r="J977" i="4"/>
  <c r="E977" i="4"/>
  <c r="Y976" i="4"/>
  <c r="T976" i="4"/>
  <c r="O976" i="4"/>
  <c r="J976" i="4"/>
  <c r="E976" i="4"/>
  <c r="Y975" i="4"/>
  <c r="T975" i="4"/>
  <c r="O975" i="4"/>
  <c r="J975" i="4"/>
  <c r="E975" i="4"/>
  <c r="Y974" i="4"/>
  <c r="T974" i="4"/>
  <c r="O974" i="4"/>
  <c r="J974" i="4"/>
  <c r="E974" i="4"/>
  <c r="Y973" i="4"/>
  <c r="T973" i="4"/>
  <c r="O973" i="4"/>
  <c r="J973" i="4"/>
  <c r="E973" i="4"/>
  <c r="Y972" i="4"/>
  <c r="T972" i="4"/>
  <c r="O972" i="4"/>
  <c r="J972" i="4"/>
  <c r="E972" i="4"/>
  <c r="Y971" i="4"/>
  <c r="T971" i="4"/>
  <c r="O971" i="4"/>
  <c r="J971" i="4"/>
  <c r="E971" i="4"/>
  <c r="Y970" i="4"/>
  <c r="T970" i="4"/>
  <c r="O970" i="4"/>
  <c r="J970" i="4"/>
  <c r="E970" i="4"/>
  <c r="Y969" i="4"/>
  <c r="T969" i="4"/>
  <c r="O969" i="4"/>
  <c r="J969" i="4"/>
  <c r="E969" i="4"/>
  <c r="Y968" i="4"/>
  <c r="T968" i="4"/>
  <c r="O968" i="4"/>
  <c r="J968" i="4"/>
  <c r="E968" i="4"/>
  <c r="Y967" i="4"/>
  <c r="T967" i="4"/>
  <c r="O967" i="4"/>
  <c r="J967" i="4"/>
  <c r="E967" i="4"/>
  <c r="Y966" i="4"/>
  <c r="T966" i="4"/>
  <c r="O966" i="4"/>
  <c r="J966" i="4"/>
  <c r="E966" i="4"/>
  <c r="Y965" i="4"/>
  <c r="T965" i="4"/>
  <c r="O965" i="4"/>
  <c r="J965" i="4"/>
  <c r="E965" i="4"/>
  <c r="Y964" i="4"/>
  <c r="T964" i="4"/>
  <c r="O964" i="4"/>
  <c r="J964" i="4"/>
  <c r="E964" i="4"/>
  <c r="Y963" i="4"/>
  <c r="T963" i="4"/>
  <c r="O963" i="4"/>
  <c r="J963" i="4"/>
  <c r="E963" i="4"/>
  <c r="Y962" i="4"/>
  <c r="T962" i="4"/>
  <c r="O962" i="4"/>
  <c r="J962" i="4"/>
  <c r="E962" i="4"/>
  <c r="Y961" i="4"/>
  <c r="T961" i="4"/>
  <c r="O961" i="4"/>
  <c r="J961" i="4"/>
  <c r="E961" i="4"/>
  <c r="Y960" i="4"/>
  <c r="T960" i="4"/>
  <c r="O960" i="4"/>
  <c r="J960" i="4"/>
  <c r="E960" i="4"/>
  <c r="Y959" i="4"/>
  <c r="T959" i="4"/>
  <c r="O959" i="4"/>
  <c r="J959" i="4"/>
  <c r="E959" i="4"/>
  <c r="Y958" i="4"/>
  <c r="T958" i="4"/>
  <c r="O958" i="4"/>
  <c r="J958" i="4"/>
  <c r="E958" i="4"/>
  <c r="Y957" i="4"/>
  <c r="T957" i="4"/>
  <c r="O957" i="4"/>
  <c r="J957" i="4"/>
  <c r="E957" i="4"/>
  <c r="Y956" i="4"/>
  <c r="T956" i="4"/>
  <c r="O956" i="4"/>
  <c r="J956" i="4"/>
  <c r="E956" i="4"/>
  <c r="Y955" i="4"/>
  <c r="T955" i="4"/>
  <c r="O955" i="4"/>
  <c r="J955" i="4"/>
  <c r="E955" i="4"/>
  <c r="Y954" i="4"/>
  <c r="T954" i="4"/>
  <c r="O954" i="4"/>
  <c r="J954" i="4"/>
  <c r="E954" i="4"/>
  <c r="Y953" i="4"/>
  <c r="T953" i="4"/>
  <c r="O953" i="4"/>
  <c r="J953" i="4"/>
  <c r="E953" i="4"/>
  <c r="Y952" i="4"/>
  <c r="T952" i="4"/>
  <c r="O952" i="4"/>
  <c r="J952" i="4"/>
  <c r="E952" i="4"/>
  <c r="Y951" i="4"/>
  <c r="T951" i="4"/>
  <c r="O951" i="4"/>
  <c r="J951" i="4"/>
  <c r="E951" i="4"/>
  <c r="Y950" i="4"/>
  <c r="T950" i="4"/>
  <c r="O950" i="4"/>
  <c r="J950" i="4"/>
  <c r="E950" i="4"/>
  <c r="Y949" i="4"/>
  <c r="T949" i="4"/>
  <c r="O949" i="4"/>
  <c r="J949" i="4"/>
  <c r="E949" i="4"/>
  <c r="Y948" i="4"/>
  <c r="T948" i="4"/>
  <c r="O948" i="4"/>
  <c r="J948" i="4"/>
  <c r="E948" i="4"/>
  <c r="Y947" i="4"/>
  <c r="T947" i="4"/>
  <c r="O947" i="4"/>
  <c r="J947" i="4"/>
  <c r="E947" i="4"/>
  <c r="Y946" i="4"/>
  <c r="T946" i="4"/>
  <c r="O946" i="4"/>
  <c r="J946" i="4"/>
  <c r="E946" i="4"/>
  <c r="Y945" i="4"/>
  <c r="T945" i="4"/>
  <c r="O945" i="4"/>
  <c r="J945" i="4"/>
  <c r="E945" i="4"/>
  <c r="Y944" i="4"/>
  <c r="T944" i="4"/>
  <c r="O944" i="4"/>
  <c r="J944" i="4"/>
  <c r="E944" i="4"/>
  <c r="Y943" i="4"/>
  <c r="T943" i="4"/>
  <c r="O943" i="4"/>
  <c r="J943" i="4"/>
  <c r="E943" i="4"/>
  <c r="Y942" i="4"/>
  <c r="T942" i="4"/>
  <c r="O942" i="4"/>
  <c r="J942" i="4"/>
  <c r="E942" i="4"/>
  <c r="Y941" i="4"/>
  <c r="T941" i="4"/>
  <c r="O941" i="4"/>
  <c r="J941" i="4"/>
  <c r="E941" i="4"/>
  <c r="Y940" i="4"/>
  <c r="T940" i="4"/>
  <c r="O940" i="4"/>
  <c r="J940" i="4"/>
  <c r="E940" i="4"/>
  <c r="Y939" i="4"/>
  <c r="T939" i="4"/>
  <c r="O939" i="4"/>
  <c r="J939" i="4"/>
  <c r="E939" i="4"/>
  <c r="Y938" i="4"/>
  <c r="T938" i="4"/>
  <c r="O938" i="4"/>
  <c r="J938" i="4"/>
  <c r="E938" i="4"/>
  <c r="Y937" i="4"/>
  <c r="T937" i="4"/>
  <c r="O937" i="4"/>
  <c r="J937" i="4"/>
  <c r="E937" i="4"/>
  <c r="Y936" i="4"/>
  <c r="T936" i="4"/>
  <c r="O936" i="4"/>
  <c r="J936" i="4"/>
  <c r="E936" i="4"/>
  <c r="Y935" i="4"/>
  <c r="T935" i="4"/>
  <c r="O935" i="4"/>
  <c r="J935" i="4"/>
  <c r="E935" i="4"/>
  <c r="Y934" i="4"/>
  <c r="T934" i="4"/>
  <c r="O934" i="4"/>
  <c r="J934" i="4"/>
  <c r="E934" i="4"/>
  <c r="Y933" i="4"/>
  <c r="T933" i="4"/>
  <c r="O933" i="4"/>
  <c r="J933" i="4"/>
  <c r="E933" i="4"/>
  <c r="Y932" i="4"/>
  <c r="T932" i="4"/>
  <c r="O932" i="4"/>
  <c r="J932" i="4"/>
  <c r="E932" i="4"/>
  <c r="Y931" i="4"/>
  <c r="T931" i="4"/>
  <c r="O931" i="4"/>
  <c r="J931" i="4"/>
  <c r="E931" i="4"/>
  <c r="Y930" i="4"/>
  <c r="T930" i="4"/>
  <c r="O930" i="4"/>
  <c r="J930" i="4"/>
  <c r="E930" i="4"/>
  <c r="Y929" i="4"/>
  <c r="T929" i="4"/>
  <c r="O929" i="4"/>
  <c r="J929" i="4"/>
  <c r="E929" i="4"/>
  <c r="Y928" i="4"/>
  <c r="T928" i="4"/>
  <c r="O928" i="4"/>
  <c r="J928" i="4"/>
  <c r="E928" i="4"/>
  <c r="Y927" i="4"/>
  <c r="T927" i="4"/>
  <c r="O927" i="4"/>
  <c r="J927" i="4"/>
  <c r="E927" i="4"/>
  <c r="Y926" i="4"/>
  <c r="T926" i="4"/>
  <c r="O926" i="4"/>
  <c r="J926" i="4"/>
  <c r="E926" i="4"/>
  <c r="Y925" i="4"/>
  <c r="T925" i="4"/>
  <c r="O925" i="4"/>
  <c r="J925" i="4"/>
  <c r="E925" i="4"/>
  <c r="Y924" i="4"/>
  <c r="T924" i="4"/>
  <c r="O924" i="4"/>
  <c r="J924" i="4"/>
  <c r="E924" i="4"/>
  <c r="Y923" i="4"/>
  <c r="T923" i="4"/>
  <c r="O923" i="4"/>
  <c r="J923" i="4"/>
  <c r="E923" i="4"/>
  <c r="Y922" i="4"/>
  <c r="T922" i="4"/>
  <c r="O922" i="4"/>
  <c r="J922" i="4"/>
  <c r="E922" i="4"/>
  <c r="Y921" i="4"/>
  <c r="T921" i="4"/>
  <c r="O921" i="4"/>
  <c r="J921" i="4"/>
  <c r="E921" i="4"/>
  <c r="Y920" i="4"/>
  <c r="T920" i="4"/>
  <c r="O920" i="4"/>
  <c r="J920" i="4"/>
  <c r="E920" i="4"/>
  <c r="Y919" i="4"/>
  <c r="T919" i="4"/>
  <c r="O919" i="4"/>
  <c r="J919" i="4"/>
  <c r="E919" i="4"/>
  <c r="Y918" i="4"/>
  <c r="T918" i="4"/>
  <c r="O918" i="4"/>
  <c r="J918" i="4"/>
  <c r="E918" i="4"/>
  <c r="Y917" i="4"/>
  <c r="T917" i="4"/>
  <c r="O917" i="4"/>
  <c r="J917" i="4"/>
  <c r="E917" i="4"/>
  <c r="Y916" i="4"/>
  <c r="T916" i="4"/>
  <c r="O916" i="4"/>
  <c r="J916" i="4"/>
  <c r="E916" i="4"/>
  <c r="Y915" i="4"/>
  <c r="T915" i="4"/>
  <c r="O915" i="4"/>
  <c r="J915" i="4"/>
  <c r="E915" i="4"/>
  <c r="Y914" i="4"/>
  <c r="T914" i="4"/>
  <c r="O914" i="4"/>
  <c r="J914" i="4"/>
  <c r="E914" i="4"/>
  <c r="Y913" i="4"/>
  <c r="T913" i="4"/>
  <c r="O913" i="4"/>
  <c r="J913" i="4"/>
  <c r="E913" i="4"/>
  <c r="Y912" i="4"/>
  <c r="T912" i="4"/>
  <c r="O912" i="4"/>
  <c r="J912" i="4"/>
  <c r="E912" i="4"/>
  <c r="Y911" i="4"/>
  <c r="T911" i="4"/>
  <c r="O911" i="4"/>
  <c r="J911" i="4"/>
  <c r="E911" i="4"/>
  <c r="Y910" i="4"/>
  <c r="T910" i="4"/>
  <c r="O910" i="4"/>
  <c r="J910" i="4"/>
  <c r="E910" i="4"/>
  <c r="Y909" i="4"/>
  <c r="T909" i="4"/>
  <c r="O909" i="4"/>
  <c r="J909" i="4"/>
  <c r="E909" i="4"/>
  <c r="Y908" i="4"/>
  <c r="T908" i="4"/>
  <c r="O908" i="4"/>
  <c r="J908" i="4"/>
  <c r="E908" i="4"/>
  <c r="Y907" i="4"/>
  <c r="T907" i="4"/>
  <c r="O907" i="4"/>
  <c r="J907" i="4"/>
  <c r="E907" i="4"/>
  <c r="Y906" i="4"/>
  <c r="T906" i="4"/>
  <c r="O906" i="4"/>
  <c r="J906" i="4"/>
  <c r="E906" i="4"/>
  <c r="Y905" i="4"/>
  <c r="T905" i="4"/>
  <c r="O905" i="4"/>
  <c r="J905" i="4"/>
  <c r="E905" i="4"/>
  <c r="Y904" i="4"/>
  <c r="T904" i="4"/>
  <c r="O904" i="4"/>
  <c r="J904" i="4"/>
  <c r="E904" i="4"/>
  <c r="Y903" i="4"/>
  <c r="T903" i="4"/>
  <c r="O903" i="4"/>
  <c r="J903" i="4"/>
  <c r="E903" i="4"/>
  <c r="Y902" i="4"/>
  <c r="T902" i="4"/>
  <c r="O902" i="4"/>
  <c r="J902" i="4"/>
  <c r="E902" i="4"/>
  <c r="Y901" i="4"/>
  <c r="T901" i="4"/>
  <c r="O901" i="4"/>
  <c r="J901" i="4"/>
  <c r="E901" i="4"/>
  <c r="Y900" i="4"/>
  <c r="T900" i="4"/>
  <c r="O900" i="4"/>
  <c r="J900" i="4"/>
  <c r="E900" i="4"/>
  <c r="Y899" i="4"/>
  <c r="T899" i="4"/>
  <c r="O899" i="4"/>
  <c r="J899" i="4"/>
  <c r="E899" i="4"/>
  <c r="Y898" i="4"/>
  <c r="T898" i="4"/>
  <c r="O898" i="4"/>
  <c r="J898" i="4"/>
  <c r="E898" i="4"/>
  <c r="Y897" i="4"/>
  <c r="T897" i="4"/>
  <c r="O897" i="4"/>
  <c r="J897" i="4"/>
  <c r="E897" i="4"/>
  <c r="Y896" i="4"/>
  <c r="T896" i="4"/>
  <c r="O896" i="4"/>
  <c r="J896" i="4"/>
  <c r="E896" i="4"/>
  <c r="Y895" i="4"/>
  <c r="T895" i="4"/>
  <c r="O895" i="4"/>
  <c r="J895" i="4"/>
  <c r="E895" i="4"/>
  <c r="Y894" i="4"/>
  <c r="T894" i="4"/>
  <c r="O894" i="4"/>
  <c r="J894" i="4"/>
  <c r="E894" i="4"/>
  <c r="Y893" i="4"/>
  <c r="T893" i="4"/>
  <c r="O893" i="4"/>
  <c r="J893" i="4"/>
  <c r="E893" i="4"/>
  <c r="Y892" i="4"/>
  <c r="T892" i="4"/>
  <c r="O892" i="4"/>
  <c r="J892" i="4"/>
  <c r="E892" i="4"/>
  <c r="Y891" i="4"/>
  <c r="T891" i="4"/>
  <c r="O891" i="4"/>
  <c r="J891" i="4"/>
  <c r="E891" i="4"/>
  <c r="Y890" i="4"/>
  <c r="T890" i="4"/>
  <c r="O890" i="4"/>
  <c r="J890" i="4"/>
  <c r="E890" i="4"/>
  <c r="Y889" i="4"/>
  <c r="T889" i="4"/>
  <c r="O889" i="4"/>
  <c r="J889" i="4"/>
  <c r="E889" i="4"/>
  <c r="Y888" i="4"/>
  <c r="T888" i="4"/>
  <c r="O888" i="4"/>
  <c r="J888" i="4"/>
  <c r="E888" i="4"/>
  <c r="Y887" i="4"/>
  <c r="T887" i="4"/>
  <c r="O887" i="4"/>
  <c r="J887" i="4"/>
  <c r="E887" i="4"/>
  <c r="Y886" i="4"/>
  <c r="T886" i="4"/>
  <c r="O886" i="4"/>
  <c r="J886" i="4"/>
  <c r="E886" i="4"/>
  <c r="Y885" i="4"/>
  <c r="T885" i="4"/>
  <c r="O885" i="4"/>
  <c r="J885" i="4"/>
  <c r="E885" i="4"/>
  <c r="Y884" i="4"/>
  <c r="T884" i="4"/>
  <c r="O884" i="4"/>
  <c r="J884" i="4"/>
  <c r="E884" i="4"/>
  <c r="Y883" i="4"/>
  <c r="T883" i="4"/>
  <c r="O883" i="4"/>
  <c r="J883" i="4"/>
  <c r="E883" i="4"/>
  <c r="Y882" i="4"/>
  <c r="T882" i="4"/>
  <c r="O882" i="4"/>
  <c r="J882" i="4"/>
  <c r="E882" i="4"/>
  <c r="Y881" i="4"/>
  <c r="T881" i="4"/>
  <c r="O881" i="4"/>
  <c r="J881" i="4"/>
  <c r="E881" i="4"/>
  <c r="Y880" i="4"/>
  <c r="T880" i="4"/>
  <c r="O880" i="4"/>
  <c r="J880" i="4"/>
  <c r="E880" i="4"/>
  <c r="Y879" i="4"/>
  <c r="T879" i="4"/>
  <c r="O879" i="4"/>
  <c r="J879" i="4"/>
  <c r="E879" i="4"/>
  <c r="Y878" i="4"/>
  <c r="T878" i="4"/>
  <c r="O878" i="4"/>
  <c r="J878" i="4"/>
  <c r="E878" i="4"/>
  <c r="Y877" i="4"/>
  <c r="T877" i="4"/>
  <c r="O877" i="4"/>
  <c r="J877" i="4"/>
  <c r="E877" i="4"/>
  <c r="Y876" i="4"/>
  <c r="T876" i="4"/>
  <c r="O876" i="4"/>
  <c r="J876" i="4"/>
  <c r="E876" i="4"/>
  <c r="Y875" i="4"/>
  <c r="T875" i="4"/>
  <c r="O875" i="4"/>
  <c r="J875" i="4"/>
  <c r="E875" i="4"/>
  <c r="Y874" i="4"/>
  <c r="T874" i="4"/>
  <c r="O874" i="4"/>
  <c r="J874" i="4"/>
  <c r="E874" i="4"/>
  <c r="Y873" i="4"/>
  <c r="T873" i="4"/>
  <c r="O873" i="4"/>
  <c r="J873" i="4"/>
  <c r="E873" i="4"/>
  <c r="Y872" i="4"/>
  <c r="T872" i="4"/>
  <c r="O872" i="4"/>
  <c r="J872" i="4"/>
  <c r="E872" i="4"/>
  <c r="Y871" i="4"/>
  <c r="T871" i="4"/>
  <c r="O871" i="4"/>
  <c r="J871" i="4"/>
  <c r="E871" i="4"/>
  <c r="Y870" i="4"/>
  <c r="T870" i="4"/>
  <c r="O870" i="4"/>
  <c r="J870" i="4"/>
  <c r="E870" i="4"/>
  <c r="Y869" i="4"/>
  <c r="T869" i="4"/>
  <c r="O869" i="4"/>
  <c r="J869" i="4"/>
  <c r="E869" i="4"/>
  <c r="Y868" i="4"/>
  <c r="T868" i="4"/>
  <c r="O868" i="4"/>
  <c r="J868" i="4"/>
  <c r="E868" i="4"/>
  <c r="Y867" i="4"/>
  <c r="T867" i="4"/>
  <c r="O867" i="4"/>
  <c r="J867" i="4"/>
  <c r="E867" i="4"/>
  <c r="Y866" i="4"/>
  <c r="T866" i="4"/>
  <c r="O866" i="4"/>
  <c r="J866" i="4"/>
  <c r="E866" i="4"/>
  <c r="Y865" i="4"/>
  <c r="T865" i="4"/>
  <c r="O865" i="4"/>
  <c r="J865" i="4"/>
  <c r="E865" i="4"/>
  <c r="Y864" i="4"/>
  <c r="T864" i="4"/>
  <c r="O864" i="4"/>
  <c r="J864" i="4"/>
  <c r="E864" i="4"/>
  <c r="Y863" i="4"/>
  <c r="T863" i="4"/>
  <c r="O863" i="4"/>
  <c r="J863" i="4"/>
  <c r="E863" i="4"/>
  <c r="Y862" i="4"/>
  <c r="T862" i="4"/>
  <c r="O862" i="4"/>
  <c r="J862" i="4"/>
  <c r="E862" i="4"/>
  <c r="Y861" i="4"/>
  <c r="T861" i="4"/>
  <c r="O861" i="4"/>
  <c r="J861" i="4"/>
  <c r="E861" i="4"/>
  <c r="Y860" i="4"/>
  <c r="T860" i="4"/>
  <c r="O860" i="4"/>
  <c r="J860" i="4"/>
  <c r="E860" i="4"/>
  <c r="Y859" i="4"/>
  <c r="T859" i="4"/>
  <c r="O859" i="4"/>
  <c r="J859" i="4"/>
  <c r="E859" i="4"/>
  <c r="Y858" i="4"/>
  <c r="T858" i="4"/>
  <c r="O858" i="4"/>
  <c r="J858" i="4"/>
  <c r="E858" i="4"/>
  <c r="Y857" i="4"/>
  <c r="T857" i="4"/>
  <c r="O857" i="4"/>
  <c r="J857" i="4"/>
  <c r="E857" i="4"/>
  <c r="Y856" i="4"/>
  <c r="T856" i="4"/>
  <c r="O856" i="4"/>
  <c r="J856" i="4"/>
  <c r="E856" i="4"/>
  <c r="Y855" i="4"/>
  <c r="T855" i="4"/>
  <c r="O855" i="4"/>
  <c r="J855" i="4"/>
  <c r="E855" i="4"/>
  <c r="Y854" i="4"/>
  <c r="T854" i="4"/>
  <c r="O854" i="4"/>
  <c r="J854" i="4"/>
  <c r="E854" i="4"/>
  <c r="Y853" i="4"/>
  <c r="T853" i="4"/>
  <c r="O853" i="4"/>
  <c r="J853" i="4"/>
  <c r="E853" i="4"/>
  <c r="Y852" i="4"/>
  <c r="T852" i="4"/>
  <c r="O852" i="4"/>
  <c r="J852" i="4"/>
  <c r="E852" i="4"/>
  <c r="Y851" i="4"/>
  <c r="T851" i="4"/>
  <c r="O851" i="4"/>
  <c r="J851" i="4"/>
  <c r="E851" i="4"/>
  <c r="Y850" i="4"/>
  <c r="T850" i="4"/>
  <c r="O850" i="4"/>
  <c r="J850" i="4"/>
  <c r="E850" i="4"/>
  <c r="Y849" i="4"/>
  <c r="T849" i="4"/>
  <c r="O849" i="4"/>
  <c r="J849" i="4"/>
  <c r="E849" i="4"/>
  <c r="Y848" i="4"/>
  <c r="T848" i="4"/>
  <c r="O848" i="4"/>
  <c r="J848" i="4"/>
  <c r="E848" i="4"/>
  <c r="Y847" i="4"/>
  <c r="T847" i="4"/>
  <c r="O847" i="4"/>
  <c r="J847" i="4"/>
  <c r="E847" i="4"/>
  <c r="Y846" i="4"/>
  <c r="T846" i="4"/>
  <c r="O846" i="4"/>
  <c r="J846" i="4"/>
  <c r="E846" i="4"/>
  <c r="Y845" i="4"/>
  <c r="T845" i="4"/>
  <c r="O845" i="4"/>
  <c r="J845" i="4"/>
  <c r="E845" i="4"/>
  <c r="Y844" i="4"/>
  <c r="T844" i="4"/>
  <c r="O844" i="4"/>
  <c r="J844" i="4"/>
  <c r="E844" i="4"/>
  <c r="Y843" i="4"/>
  <c r="T843" i="4"/>
  <c r="O843" i="4"/>
  <c r="J843" i="4"/>
  <c r="E843" i="4"/>
  <c r="Y842" i="4"/>
  <c r="T842" i="4"/>
  <c r="O842" i="4"/>
  <c r="J842" i="4"/>
  <c r="E842" i="4"/>
  <c r="Y841" i="4"/>
  <c r="T841" i="4"/>
  <c r="O841" i="4"/>
  <c r="J841" i="4"/>
  <c r="E841" i="4"/>
  <c r="Y840" i="4"/>
  <c r="T840" i="4"/>
  <c r="O840" i="4"/>
  <c r="J840" i="4"/>
  <c r="E840" i="4"/>
  <c r="Y839" i="4"/>
  <c r="T839" i="4"/>
  <c r="O839" i="4"/>
  <c r="J839" i="4"/>
  <c r="E839" i="4"/>
  <c r="Y838" i="4"/>
  <c r="T838" i="4"/>
  <c r="O838" i="4"/>
  <c r="J838" i="4"/>
  <c r="E838" i="4"/>
  <c r="Y837" i="4"/>
  <c r="T837" i="4"/>
  <c r="O837" i="4"/>
  <c r="J837" i="4"/>
  <c r="E837" i="4"/>
  <c r="Y836" i="4"/>
  <c r="T836" i="4"/>
  <c r="O836" i="4"/>
  <c r="J836" i="4"/>
  <c r="E836" i="4"/>
  <c r="Y835" i="4"/>
  <c r="T835" i="4"/>
  <c r="O835" i="4"/>
  <c r="J835" i="4"/>
  <c r="E835" i="4"/>
  <c r="Y834" i="4"/>
  <c r="T834" i="4"/>
  <c r="O834" i="4"/>
  <c r="J834" i="4"/>
  <c r="E834" i="4"/>
  <c r="Y833" i="4"/>
  <c r="T833" i="4"/>
  <c r="O833" i="4"/>
  <c r="J833" i="4"/>
  <c r="E833" i="4"/>
  <c r="Y832" i="4"/>
  <c r="T832" i="4"/>
  <c r="O832" i="4"/>
  <c r="J832" i="4"/>
  <c r="E832" i="4"/>
  <c r="Y831" i="4"/>
  <c r="T831" i="4"/>
  <c r="O831" i="4"/>
  <c r="J831" i="4"/>
  <c r="E831" i="4"/>
  <c r="Y830" i="4"/>
  <c r="T830" i="4"/>
  <c r="O830" i="4"/>
  <c r="J830" i="4"/>
  <c r="E830" i="4"/>
  <c r="Y829" i="4"/>
  <c r="T829" i="4"/>
  <c r="O829" i="4"/>
  <c r="J829" i="4"/>
  <c r="E829" i="4"/>
  <c r="Y828" i="4"/>
  <c r="T828" i="4"/>
  <c r="O828" i="4"/>
  <c r="J828" i="4"/>
  <c r="E828" i="4"/>
  <c r="Y827" i="4"/>
  <c r="T827" i="4"/>
  <c r="O827" i="4"/>
  <c r="J827" i="4"/>
  <c r="E827" i="4"/>
  <c r="Y826" i="4"/>
  <c r="T826" i="4"/>
  <c r="O826" i="4"/>
  <c r="J826" i="4"/>
  <c r="E826" i="4"/>
  <c r="Y825" i="4"/>
  <c r="T825" i="4"/>
  <c r="O825" i="4"/>
  <c r="J825" i="4"/>
  <c r="E825" i="4"/>
  <c r="Y824" i="4"/>
  <c r="T824" i="4"/>
  <c r="O824" i="4"/>
  <c r="J824" i="4"/>
  <c r="E824" i="4"/>
  <c r="Y823" i="4"/>
  <c r="T823" i="4"/>
  <c r="O823" i="4"/>
  <c r="J823" i="4"/>
  <c r="E823" i="4"/>
  <c r="Y822" i="4"/>
  <c r="T822" i="4"/>
  <c r="O822" i="4"/>
  <c r="J822" i="4"/>
  <c r="E822" i="4"/>
  <c r="Y821" i="4"/>
  <c r="T821" i="4"/>
  <c r="O821" i="4"/>
  <c r="J821" i="4"/>
  <c r="E821" i="4"/>
  <c r="Y820" i="4"/>
  <c r="T820" i="4"/>
  <c r="O820" i="4"/>
  <c r="J820" i="4"/>
  <c r="E820" i="4"/>
  <c r="Y819" i="4"/>
  <c r="T819" i="4"/>
  <c r="O819" i="4"/>
  <c r="J819" i="4"/>
  <c r="E819" i="4"/>
  <c r="Y818" i="4"/>
  <c r="T818" i="4"/>
  <c r="O818" i="4"/>
  <c r="J818" i="4"/>
  <c r="E818" i="4"/>
  <c r="Y817" i="4"/>
  <c r="T817" i="4"/>
  <c r="O817" i="4"/>
  <c r="J817" i="4"/>
  <c r="E817" i="4"/>
  <c r="Y816" i="4"/>
  <c r="T816" i="4"/>
  <c r="O816" i="4"/>
  <c r="J816" i="4"/>
  <c r="E816" i="4"/>
  <c r="Y815" i="4"/>
  <c r="T815" i="4"/>
  <c r="O815" i="4"/>
  <c r="J815" i="4"/>
  <c r="E815" i="4"/>
  <c r="Y814" i="4"/>
  <c r="T814" i="4"/>
  <c r="O814" i="4"/>
  <c r="J814" i="4"/>
  <c r="E814" i="4"/>
  <c r="Y813" i="4"/>
  <c r="T813" i="4"/>
  <c r="O813" i="4"/>
  <c r="J813" i="4"/>
  <c r="E813" i="4"/>
  <c r="Y812" i="4"/>
  <c r="T812" i="4"/>
  <c r="O812" i="4"/>
  <c r="J812" i="4"/>
  <c r="E812" i="4"/>
  <c r="Y811" i="4"/>
  <c r="T811" i="4"/>
  <c r="O811" i="4"/>
  <c r="J811" i="4"/>
  <c r="E811" i="4"/>
  <c r="Y810" i="4"/>
  <c r="T810" i="4"/>
  <c r="O810" i="4"/>
  <c r="J810" i="4"/>
  <c r="E810" i="4"/>
  <c r="Y809" i="4"/>
  <c r="T809" i="4"/>
  <c r="O809" i="4"/>
  <c r="J809" i="4"/>
  <c r="E809" i="4"/>
  <c r="Y808" i="4"/>
  <c r="T808" i="4"/>
  <c r="O808" i="4"/>
  <c r="J808" i="4"/>
  <c r="E808" i="4"/>
  <c r="Y807" i="4"/>
  <c r="T807" i="4"/>
  <c r="O807" i="4"/>
  <c r="J807" i="4"/>
  <c r="E807" i="4"/>
  <c r="Y806" i="4"/>
  <c r="T806" i="4"/>
  <c r="O806" i="4"/>
  <c r="J806" i="4"/>
  <c r="E806" i="4"/>
  <c r="Y805" i="4"/>
  <c r="T805" i="4"/>
  <c r="O805" i="4"/>
  <c r="J805" i="4"/>
  <c r="E805" i="4"/>
  <c r="Y804" i="4"/>
  <c r="T804" i="4"/>
  <c r="O804" i="4"/>
  <c r="J804" i="4"/>
  <c r="E804" i="4"/>
  <c r="Y803" i="4"/>
  <c r="T803" i="4"/>
  <c r="O803" i="4"/>
  <c r="J803" i="4"/>
  <c r="E803" i="4"/>
  <c r="Y802" i="4"/>
  <c r="T802" i="4"/>
  <c r="O802" i="4"/>
  <c r="J802" i="4"/>
  <c r="E802" i="4"/>
  <c r="Y801" i="4"/>
  <c r="T801" i="4"/>
  <c r="O801" i="4"/>
  <c r="J801" i="4"/>
  <c r="E801" i="4"/>
  <c r="Y800" i="4"/>
  <c r="T800" i="4"/>
  <c r="O800" i="4"/>
  <c r="J800" i="4"/>
  <c r="E800" i="4"/>
  <c r="Y799" i="4"/>
  <c r="T799" i="4"/>
  <c r="O799" i="4"/>
  <c r="J799" i="4"/>
  <c r="E799" i="4"/>
  <c r="Y798" i="4"/>
  <c r="T798" i="4"/>
  <c r="O798" i="4"/>
  <c r="J798" i="4"/>
  <c r="E798" i="4"/>
  <c r="Y797" i="4"/>
  <c r="T797" i="4"/>
  <c r="O797" i="4"/>
  <c r="J797" i="4"/>
  <c r="E797" i="4"/>
  <c r="Y796" i="4"/>
  <c r="T796" i="4"/>
  <c r="O796" i="4"/>
  <c r="J796" i="4"/>
  <c r="E796" i="4"/>
  <c r="Y795" i="4"/>
  <c r="T795" i="4"/>
  <c r="O795" i="4"/>
  <c r="J795" i="4"/>
  <c r="E795" i="4"/>
  <c r="Y794" i="4"/>
  <c r="T794" i="4"/>
  <c r="O794" i="4"/>
  <c r="J794" i="4"/>
  <c r="E794" i="4"/>
  <c r="Y793" i="4"/>
  <c r="T793" i="4"/>
  <c r="O793" i="4"/>
  <c r="J793" i="4"/>
  <c r="E793" i="4"/>
  <c r="Y792" i="4"/>
  <c r="T792" i="4"/>
  <c r="O792" i="4"/>
  <c r="J792" i="4"/>
  <c r="E792" i="4"/>
  <c r="Y791" i="4"/>
  <c r="T791" i="4"/>
  <c r="O791" i="4"/>
  <c r="J791" i="4"/>
  <c r="E791" i="4"/>
  <c r="Y790" i="4"/>
  <c r="T790" i="4"/>
  <c r="O790" i="4"/>
  <c r="J790" i="4"/>
  <c r="E790" i="4"/>
  <c r="Y789" i="4"/>
  <c r="T789" i="4"/>
  <c r="O789" i="4"/>
  <c r="J789" i="4"/>
  <c r="E789" i="4"/>
  <c r="Y788" i="4"/>
  <c r="T788" i="4"/>
  <c r="O788" i="4"/>
  <c r="J788" i="4"/>
  <c r="E788" i="4"/>
  <c r="Y787" i="4"/>
  <c r="T787" i="4"/>
  <c r="O787" i="4"/>
  <c r="J787" i="4"/>
  <c r="E787" i="4"/>
  <c r="Y786" i="4"/>
  <c r="T786" i="4"/>
  <c r="O786" i="4"/>
  <c r="J786" i="4"/>
  <c r="E786" i="4"/>
  <c r="Y785" i="4"/>
  <c r="T785" i="4"/>
  <c r="O785" i="4"/>
  <c r="J785" i="4"/>
  <c r="E785" i="4"/>
  <c r="Y784" i="4"/>
  <c r="T784" i="4"/>
  <c r="O784" i="4"/>
  <c r="J784" i="4"/>
  <c r="E784" i="4"/>
  <c r="Y783" i="4"/>
  <c r="T783" i="4"/>
  <c r="O783" i="4"/>
  <c r="J783" i="4"/>
  <c r="E783" i="4"/>
  <c r="Y782" i="4"/>
  <c r="T782" i="4"/>
  <c r="O782" i="4"/>
  <c r="J782" i="4"/>
  <c r="E782" i="4"/>
  <c r="Y781" i="4"/>
  <c r="T781" i="4"/>
  <c r="O781" i="4"/>
  <c r="J781" i="4"/>
  <c r="E781" i="4"/>
  <c r="Y780" i="4"/>
  <c r="T780" i="4"/>
  <c r="O780" i="4"/>
  <c r="J780" i="4"/>
  <c r="E780" i="4"/>
  <c r="Y779" i="4"/>
  <c r="T779" i="4"/>
  <c r="O779" i="4"/>
  <c r="J779" i="4"/>
  <c r="E779" i="4"/>
  <c r="Y778" i="4"/>
  <c r="T778" i="4"/>
  <c r="O778" i="4"/>
  <c r="J778" i="4"/>
  <c r="E778" i="4"/>
  <c r="Y777" i="4"/>
  <c r="T777" i="4"/>
  <c r="O777" i="4"/>
  <c r="J777" i="4"/>
  <c r="E777" i="4"/>
  <c r="Y776" i="4"/>
  <c r="T776" i="4"/>
  <c r="O776" i="4"/>
  <c r="J776" i="4"/>
  <c r="E776" i="4"/>
  <c r="Y775" i="4"/>
  <c r="T775" i="4"/>
  <c r="O775" i="4"/>
  <c r="J775" i="4"/>
  <c r="E775" i="4"/>
  <c r="Y774" i="4"/>
  <c r="T774" i="4"/>
  <c r="O774" i="4"/>
  <c r="J774" i="4"/>
  <c r="E774" i="4"/>
  <c r="Y773" i="4"/>
  <c r="T773" i="4"/>
  <c r="O773" i="4"/>
  <c r="J773" i="4"/>
  <c r="E773" i="4"/>
  <c r="Y772" i="4"/>
  <c r="T772" i="4"/>
  <c r="O772" i="4"/>
  <c r="J772" i="4"/>
  <c r="E772" i="4"/>
  <c r="Y771" i="4"/>
  <c r="T771" i="4"/>
  <c r="O771" i="4"/>
  <c r="J771" i="4"/>
  <c r="E771" i="4"/>
  <c r="Y770" i="4"/>
  <c r="T770" i="4"/>
  <c r="O770" i="4"/>
  <c r="J770" i="4"/>
  <c r="E770" i="4"/>
  <c r="Y769" i="4"/>
  <c r="T769" i="4"/>
  <c r="O769" i="4"/>
  <c r="J769" i="4"/>
  <c r="E769" i="4"/>
  <c r="Y768" i="4"/>
  <c r="T768" i="4"/>
  <c r="O768" i="4"/>
  <c r="J768" i="4"/>
  <c r="E768" i="4"/>
  <c r="Y767" i="4"/>
  <c r="T767" i="4"/>
  <c r="O767" i="4"/>
  <c r="J767" i="4"/>
  <c r="E767" i="4"/>
  <c r="Y766" i="4"/>
  <c r="T766" i="4"/>
  <c r="O766" i="4"/>
  <c r="J766" i="4"/>
  <c r="E766" i="4"/>
  <c r="Y765" i="4"/>
  <c r="T765" i="4"/>
  <c r="O765" i="4"/>
  <c r="J765" i="4"/>
  <c r="E765" i="4"/>
  <c r="Y764" i="4"/>
  <c r="T764" i="4"/>
  <c r="O764" i="4"/>
  <c r="J764" i="4"/>
  <c r="E764" i="4"/>
  <c r="Y763" i="4"/>
  <c r="T763" i="4"/>
  <c r="O763" i="4"/>
  <c r="J763" i="4"/>
  <c r="E763" i="4"/>
  <c r="Y762" i="4"/>
  <c r="T762" i="4"/>
  <c r="O762" i="4"/>
  <c r="J762" i="4"/>
  <c r="E762" i="4"/>
  <c r="Y761" i="4"/>
  <c r="T761" i="4"/>
  <c r="O761" i="4"/>
  <c r="J761" i="4"/>
  <c r="E761" i="4"/>
  <c r="Y760" i="4"/>
  <c r="T760" i="4"/>
  <c r="O760" i="4"/>
  <c r="J760" i="4"/>
  <c r="E760" i="4"/>
  <c r="Y759" i="4"/>
  <c r="T759" i="4"/>
  <c r="O759" i="4"/>
  <c r="J759" i="4"/>
  <c r="E759" i="4"/>
  <c r="Y758" i="4"/>
  <c r="T758" i="4"/>
  <c r="O758" i="4"/>
  <c r="J758" i="4"/>
  <c r="E758" i="4"/>
  <c r="Y757" i="4"/>
  <c r="T757" i="4"/>
  <c r="O757" i="4"/>
  <c r="J757" i="4"/>
  <c r="E757" i="4"/>
  <c r="Y756" i="4"/>
  <c r="T756" i="4"/>
  <c r="O756" i="4"/>
  <c r="J756" i="4"/>
  <c r="E756" i="4"/>
  <c r="Y755" i="4"/>
  <c r="T755" i="4"/>
  <c r="O755" i="4"/>
  <c r="J755" i="4"/>
  <c r="E755" i="4"/>
  <c r="Y754" i="4"/>
  <c r="T754" i="4"/>
  <c r="O754" i="4"/>
  <c r="J754" i="4"/>
  <c r="E754" i="4"/>
  <c r="Y753" i="4"/>
  <c r="T753" i="4"/>
  <c r="O753" i="4"/>
  <c r="J753" i="4"/>
  <c r="E753" i="4"/>
  <c r="Y752" i="4"/>
  <c r="T752" i="4"/>
  <c r="O752" i="4"/>
  <c r="J752" i="4"/>
  <c r="E752" i="4"/>
  <c r="Y751" i="4"/>
  <c r="T751" i="4"/>
  <c r="O751" i="4"/>
  <c r="J751" i="4"/>
  <c r="E751" i="4"/>
  <c r="Y750" i="4"/>
  <c r="T750" i="4"/>
  <c r="O750" i="4"/>
  <c r="J750" i="4"/>
  <c r="E750" i="4"/>
  <c r="Y749" i="4"/>
  <c r="T749" i="4"/>
  <c r="O749" i="4"/>
  <c r="J749" i="4"/>
  <c r="E749" i="4"/>
  <c r="Y748" i="4"/>
  <c r="T748" i="4"/>
  <c r="O748" i="4"/>
  <c r="J748" i="4"/>
  <c r="E748" i="4"/>
  <c r="Y747" i="4"/>
  <c r="T747" i="4"/>
  <c r="O747" i="4"/>
  <c r="J747" i="4"/>
  <c r="E747" i="4"/>
  <c r="Y746" i="4"/>
  <c r="T746" i="4"/>
  <c r="O746" i="4"/>
  <c r="J746" i="4"/>
  <c r="E746" i="4"/>
  <c r="Y745" i="4"/>
  <c r="T745" i="4"/>
  <c r="O745" i="4"/>
  <c r="J745" i="4"/>
  <c r="E745" i="4"/>
  <c r="Y744" i="4"/>
  <c r="T744" i="4"/>
  <c r="O744" i="4"/>
  <c r="J744" i="4"/>
  <c r="E744" i="4"/>
  <c r="Y743" i="4"/>
  <c r="T743" i="4"/>
  <c r="O743" i="4"/>
  <c r="J743" i="4"/>
  <c r="E743" i="4"/>
  <c r="Y742" i="4"/>
  <c r="T742" i="4"/>
  <c r="O742" i="4"/>
  <c r="J742" i="4"/>
  <c r="E742" i="4"/>
  <c r="Y741" i="4"/>
  <c r="T741" i="4"/>
  <c r="O741" i="4"/>
  <c r="J741" i="4"/>
  <c r="E741" i="4"/>
  <c r="Y740" i="4"/>
  <c r="T740" i="4"/>
  <c r="O740" i="4"/>
  <c r="J740" i="4"/>
  <c r="E740" i="4"/>
  <c r="Y739" i="4"/>
  <c r="T739" i="4"/>
  <c r="O739" i="4"/>
  <c r="J739" i="4"/>
  <c r="E739" i="4"/>
  <c r="Y738" i="4"/>
  <c r="T738" i="4"/>
  <c r="O738" i="4"/>
  <c r="J738" i="4"/>
  <c r="E738" i="4"/>
  <c r="Y737" i="4"/>
  <c r="T737" i="4"/>
  <c r="O737" i="4"/>
  <c r="J737" i="4"/>
  <c r="E737" i="4"/>
  <c r="Y736" i="4"/>
  <c r="T736" i="4"/>
  <c r="O736" i="4"/>
  <c r="J736" i="4"/>
  <c r="E736" i="4"/>
  <c r="Y735" i="4"/>
  <c r="T735" i="4"/>
  <c r="O735" i="4"/>
  <c r="J735" i="4"/>
  <c r="E735" i="4"/>
  <c r="Y734" i="4"/>
  <c r="T734" i="4"/>
  <c r="O734" i="4"/>
  <c r="J734" i="4"/>
  <c r="E734" i="4"/>
  <c r="Y733" i="4"/>
  <c r="T733" i="4"/>
  <c r="O733" i="4"/>
  <c r="J733" i="4"/>
  <c r="E733" i="4"/>
  <c r="Y732" i="4"/>
  <c r="T732" i="4"/>
  <c r="O732" i="4"/>
  <c r="J732" i="4"/>
  <c r="E732" i="4"/>
  <c r="Y731" i="4"/>
  <c r="T731" i="4"/>
  <c r="O731" i="4"/>
  <c r="J731" i="4"/>
  <c r="E731" i="4"/>
  <c r="Y730" i="4"/>
  <c r="T730" i="4"/>
  <c r="O730" i="4"/>
  <c r="J730" i="4"/>
  <c r="E730" i="4"/>
  <c r="Y729" i="4"/>
  <c r="T729" i="4"/>
  <c r="O729" i="4"/>
  <c r="J729" i="4"/>
  <c r="E729" i="4"/>
  <c r="Y728" i="4"/>
  <c r="T728" i="4"/>
  <c r="O728" i="4"/>
  <c r="J728" i="4"/>
  <c r="E728" i="4"/>
  <c r="Y727" i="4"/>
  <c r="T727" i="4"/>
  <c r="O727" i="4"/>
  <c r="J727" i="4"/>
  <c r="E727" i="4"/>
  <c r="Y726" i="4"/>
  <c r="T726" i="4"/>
  <c r="O726" i="4"/>
  <c r="J726" i="4"/>
  <c r="E726" i="4"/>
  <c r="Y725" i="4"/>
  <c r="T725" i="4"/>
  <c r="O725" i="4"/>
  <c r="J725" i="4"/>
  <c r="E725" i="4"/>
  <c r="Y724" i="4"/>
  <c r="T724" i="4"/>
  <c r="O724" i="4"/>
  <c r="J724" i="4"/>
  <c r="E724" i="4"/>
  <c r="Y723" i="4"/>
  <c r="T723" i="4"/>
  <c r="O723" i="4"/>
  <c r="J723" i="4"/>
  <c r="E723" i="4"/>
  <c r="Y722" i="4"/>
  <c r="T722" i="4"/>
  <c r="O722" i="4"/>
  <c r="J722" i="4"/>
  <c r="E722" i="4"/>
  <c r="Y721" i="4"/>
  <c r="T721" i="4"/>
  <c r="O721" i="4"/>
  <c r="J721" i="4"/>
  <c r="E721" i="4"/>
  <c r="Y720" i="4"/>
  <c r="T720" i="4"/>
  <c r="O720" i="4"/>
  <c r="J720" i="4"/>
  <c r="E720" i="4"/>
  <c r="Y719" i="4"/>
  <c r="T719" i="4"/>
  <c r="O719" i="4"/>
  <c r="J719" i="4"/>
  <c r="E719" i="4"/>
  <c r="Y718" i="4"/>
  <c r="T718" i="4"/>
  <c r="O718" i="4"/>
  <c r="J718" i="4"/>
  <c r="E718" i="4"/>
  <c r="Y717" i="4"/>
  <c r="T717" i="4"/>
  <c r="O717" i="4"/>
  <c r="J717" i="4"/>
  <c r="E717" i="4"/>
  <c r="Y716" i="4"/>
  <c r="T716" i="4"/>
  <c r="O716" i="4"/>
  <c r="J716" i="4"/>
  <c r="E716" i="4"/>
  <c r="Y715" i="4"/>
  <c r="T715" i="4"/>
  <c r="O715" i="4"/>
  <c r="J715" i="4"/>
  <c r="E715" i="4"/>
  <c r="Y714" i="4"/>
  <c r="T714" i="4"/>
  <c r="O714" i="4"/>
  <c r="J714" i="4"/>
  <c r="E714" i="4"/>
  <c r="Y713" i="4"/>
  <c r="T713" i="4"/>
  <c r="O713" i="4"/>
  <c r="J713" i="4"/>
  <c r="E713" i="4"/>
  <c r="Y712" i="4"/>
  <c r="T712" i="4"/>
  <c r="O712" i="4"/>
  <c r="J712" i="4"/>
  <c r="E712" i="4"/>
  <c r="Y711" i="4"/>
  <c r="T711" i="4"/>
  <c r="O711" i="4"/>
  <c r="J711" i="4"/>
  <c r="E711" i="4"/>
  <c r="Y710" i="4"/>
  <c r="T710" i="4"/>
  <c r="O710" i="4"/>
  <c r="J710" i="4"/>
  <c r="E710" i="4"/>
  <c r="Y709" i="4"/>
  <c r="T709" i="4"/>
  <c r="O709" i="4"/>
  <c r="J709" i="4"/>
  <c r="E709" i="4"/>
  <c r="Y708" i="4"/>
  <c r="T708" i="4"/>
  <c r="O708" i="4"/>
  <c r="J708" i="4"/>
  <c r="E708" i="4"/>
  <c r="Y707" i="4"/>
  <c r="T707" i="4"/>
  <c r="O707" i="4"/>
  <c r="J707" i="4"/>
  <c r="E707" i="4"/>
  <c r="Y706" i="4"/>
  <c r="T706" i="4"/>
  <c r="O706" i="4"/>
  <c r="J706" i="4"/>
  <c r="E706" i="4"/>
  <c r="Y705" i="4"/>
  <c r="T705" i="4"/>
  <c r="O705" i="4"/>
  <c r="J705" i="4"/>
  <c r="E705" i="4"/>
  <c r="Y704" i="4"/>
  <c r="T704" i="4"/>
  <c r="O704" i="4"/>
  <c r="J704" i="4"/>
  <c r="E704" i="4"/>
  <c r="Y703" i="4"/>
  <c r="T703" i="4"/>
  <c r="O703" i="4"/>
  <c r="J703" i="4"/>
  <c r="E703" i="4"/>
  <c r="Y702" i="4"/>
  <c r="T702" i="4"/>
  <c r="O702" i="4"/>
  <c r="J702" i="4"/>
  <c r="E702" i="4"/>
  <c r="Y701" i="4"/>
  <c r="T701" i="4"/>
  <c r="O701" i="4"/>
  <c r="J701" i="4"/>
  <c r="E701" i="4"/>
  <c r="Y700" i="4"/>
  <c r="T700" i="4"/>
  <c r="O700" i="4"/>
  <c r="J700" i="4"/>
  <c r="E700" i="4"/>
  <c r="Y699" i="4"/>
  <c r="T699" i="4"/>
  <c r="O699" i="4"/>
  <c r="J699" i="4"/>
  <c r="E699" i="4"/>
  <c r="Y698" i="4"/>
  <c r="T698" i="4"/>
  <c r="O698" i="4"/>
  <c r="J698" i="4"/>
  <c r="E698" i="4"/>
  <c r="Y697" i="4"/>
  <c r="T697" i="4"/>
  <c r="O697" i="4"/>
  <c r="J697" i="4"/>
  <c r="E697" i="4"/>
  <c r="Y696" i="4"/>
  <c r="T696" i="4"/>
  <c r="O696" i="4"/>
  <c r="J696" i="4"/>
  <c r="E696" i="4"/>
  <c r="Y695" i="4"/>
  <c r="T695" i="4"/>
  <c r="O695" i="4"/>
  <c r="J695" i="4"/>
  <c r="E695" i="4"/>
  <c r="Y694" i="4"/>
  <c r="T694" i="4"/>
  <c r="O694" i="4"/>
  <c r="J694" i="4"/>
  <c r="E694" i="4"/>
  <c r="Y693" i="4"/>
  <c r="T693" i="4"/>
  <c r="O693" i="4"/>
  <c r="J693" i="4"/>
  <c r="E693" i="4"/>
  <c r="Y692" i="4"/>
  <c r="T692" i="4"/>
  <c r="O692" i="4"/>
  <c r="J692" i="4"/>
  <c r="E692" i="4"/>
  <c r="Y691" i="4"/>
  <c r="T691" i="4"/>
  <c r="O691" i="4"/>
  <c r="J691" i="4"/>
  <c r="E691" i="4"/>
  <c r="Y690" i="4"/>
  <c r="T690" i="4"/>
  <c r="O690" i="4"/>
  <c r="J690" i="4"/>
  <c r="E690" i="4"/>
  <c r="Y689" i="4"/>
  <c r="T689" i="4"/>
  <c r="O689" i="4"/>
  <c r="J689" i="4"/>
  <c r="E689" i="4"/>
  <c r="Y688" i="4"/>
  <c r="T688" i="4"/>
  <c r="O688" i="4"/>
  <c r="J688" i="4"/>
  <c r="E688" i="4"/>
  <c r="Y687" i="4"/>
  <c r="T687" i="4"/>
  <c r="O687" i="4"/>
  <c r="J687" i="4"/>
  <c r="E687" i="4"/>
  <c r="Y686" i="4"/>
  <c r="T686" i="4"/>
  <c r="O686" i="4"/>
  <c r="J686" i="4"/>
  <c r="E686" i="4"/>
  <c r="Y685" i="4"/>
  <c r="T685" i="4"/>
  <c r="O685" i="4"/>
  <c r="J685" i="4"/>
  <c r="E685" i="4"/>
  <c r="Y684" i="4"/>
  <c r="T684" i="4"/>
  <c r="O684" i="4"/>
  <c r="J684" i="4"/>
  <c r="E684" i="4"/>
  <c r="Y683" i="4"/>
  <c r="T683" i="4"/>
  <c r="O683" i="4"/>
  <c r="J683" i="4"/>
  <c r="E683" i="4"/>
  <c r="Y682" i="4"/>
  <c r="T682" i="4"/>
  <c r="O682" i="4"/>
  <c r="J682" i="4"/>
  <c r="E682" i="4"/>
  <c r="Y681" i="4"/>
  <c r="T681" i="4"/>
  <c r="O681" i="4"/>
  <c r="J681" i="4"/>
  <c r="E681" i="4"/>
  <c r="Y680" i="4"/>
  <c r="T680" i="4"/>
  <c r="O680" i="4"/>
  <c r="J680" i="4"/>
  <c r="E680" i="4"/>
  <c r="Y679" i="4"/>
  <c r="T679" i="4"/>
  <c r="O679" i="4"/>
  <c r="J679" i="4"/>
  <c r="E679" i="4"/>
  <c r="Y678" i="4"/>
  <c r="T678" i="4"/>
  <c r="O678" i="4"/>
  <c r="J678" i="4"/>
  <c r="E678" i="4"/>
  <c r="Y677" i="4"/>
  <c r="T677" i="4"/>
  <c r="O677" i="4"/>
  <c r="J677" i="4"/>
  <c r="E677" i="4"/>
  <c r="Y676" i="4"/>
  <c r="T676" i="4"/>
  <c r="O676" i="4"/>
  <c r="J676" i="4"/>
  <c r="E676" i="4"/>
  <c r="Y675" i="4"/>
  <c r="T675" i="4"/>
  <c r="O675" i="4"/>
  <c r="J675" i="4"/>
  <c r="E675" i="4"/>
  <c r="Y674" i="4"/>
  <c r="T674" i="4"/>
  <c r="O674" i="4"/>
  <c r="J674" i="4"/>
  <c r="E674" i="4"/>
  <c r="Y673" i="4"/>
  <c r="T673" i="4"/>
  <c r="O673" i="4"/>
  <c r="J673" i="4"/>
  <c r="E673" i="4"/>
  <c r="Y672" i="4"/>
  <c r="T672" i="4"/>
  <c r="O672" i="4"/>
  <c r="J672" i="4"/>
  <c r="E672" i="4"/>
  <c r="Y671" i="4"/>
  <c r="T671" i="4"/>
  <c r="O671" i="4"/>
  <c r="J671" i="4"/>
  <c r="E671" i="4"/>
  <c r="Y670" i="4"/>
  <c r="T670" i="4"/>
  <c r="O670" i="4"/>
  <c r="J670" i="4"/>
  <c r="E670" i="4"/>
  <c r="Y669" i="4"/>
  <c r="T669" i="4"/>
  <c r="O669" i="4"/>
  <c r="J669" i="4"/>
  <c r="E669" i="4"/>
  <c r="Y668" i="4"/>
  <c r="T668" i="4"/>
  <c r="O668" i="4"/>
  <c r="J668" i="4"/>
  <c r="E668" i="4"/>
  <c r="Y667" i="4"/>
  <c r="T667" i="4"/>
  <c r="O667" i="4"/>
  <c r="J667" i="4"/>
  <c r="E667" i="4"/>
  <c r="Y666" i="4"/>
  <c r="T666" i="4"/>
  <c r="O666" i="4"/>
  <c r="J666" i="4"/>
  <c r="E666" i="4"/>
  <c r="Y665" i="4"/>
  <c r="T665" i="4"/>
  <c r="O665" i="4"/>
  <c r="J665" i="4"/>
  <c r="E665" i="4"/>
  <c r="Y664" i="4"/>
  <c r="T664" i="4"/>
  <c r="O664" i="4"/>
  <c r="J664" i="4"/>
  <c r="E664" i="4"/>
  <c r="Y663" i="4"/>
  <c r="T663" i="4"/>
  <c r="O663" i="4"/>
  <c r="J663" i="4"/>
  <c r="E663" i="4"/>
  <c r="Y662" i="4"/>
  <c r="T662" i="4"/>
  <c r="O662" i="4"/>
  <c r="J662" i="4"/>
  <c r="E662" i="4"/>
  <c r="Y661" i="4"/>
  <c r="T661" i="4"/>
  <c r="O661" i="4"/>
  <c r="J661" i="4"/>
  <c r="E661" i="4"/>
  <c r="Y660" i="4"/>
  <c r="T660" i="4"/>
  <c r="O660" i="4"/>
  <c r="J660" i="4"/>
  <c r="E660" i="4"/>
  <c r="Y659" i="4"/>
  <c r="T659" i="4"/>
  <c r="O659" i="4"/>
  <c r="J659" i="4"/>
  <c r="E659" i="4"/>
  <c r="Y658" i="4"/>
  <c r="T658" i="4"/>
  <c r="O658" i="4"/>
  <c r="J658" i="4"/>
  <c r="E658" i="4"/>
  <c r="Y657" i="4"/>
  <c r="T657" i="4"/>
  <c r="O657" i="4"/>
  <c r="J657" i="4"/>
  <c r="E657" i="4"/>
  <c r="Y656" i="4"/>
  <c r="T656" i="4"/>
  <c r="O656" i="4"/>
  <c r="J656" i="4"/>
  <c r="E656" i="4"/>
  <c r="Y655" i="4"/>
  <c r="T655" i="4"/>
  <c r="O655" i="4"/>
  <c r="J655" i="4"/>
  <c r="E655" i="4"/>
  <c r="Y654" i="4"/>
  <c r="T654" i="4"/>
  <c r="O654" i="4"/>
  <c r="J654" i="4"/>
  <c r="E654" i="4"/>
  <c r="Y653" i="4"/>
  <c r="T653" i="4"/>
  <c r="O653" i="4"/>
  <c r="J653" i="4"/>
  <c r="E653" i="4"/>
  <c r="Y652" i="4"/>
  <c r="T652" i="4"/>
  <c r="O652" i="4"/>
  <c r="J652" i="4"/>
  <c r="E652" i="4"/>
  <c r="Y651" i="4"/>
  <c r="T651" i="4"/>
  <c r="O651" i="4"/>
  <c r="J651" i="4"/>
  <c r="E651" i="4"/>
  <c r="Y650" i="4"/>
  <c r="T650" i="4"/>
  <c r="O650" i="4"/>
  <c r="J650" i="4"/>
  <c r="E650" i="4"/>
  <c r="Y649" i="4"/>
  <c r="T649" i="4"/>
  <c r="O649" i="4"/>
  <c r="J649" i="4"/>
  <c r="E649" i="4"/>
  <c r="Y648" i="4"/>
  <c r="T648" i="4"/>
  <c r="O648" i="4"/>
  <c r="J648" i="4"/>
  <c r="E648" i="4"/>
  <c r="Y647" i="4"/>
  <c r="T647" i="4"/>
  <c r="O647" i="4"/>
  <c r="J647" i="4"/>
  <c r="E647" i="4"/>
  <c r="Y646" i="4"/>
  <c r="T646" i="4"/>
  <c r="O646" i="4"/>
  <c r="J646" i="4"/>
  <c r="E646" i="4"/>
  <c r="Y645" i="4"/>
  <c r="T645" i="4"/>
  <c r="O645" i="4"/>
  <c r="J645" i="4"/>
  <c r="E645" i="4"/>
  <c r="Y644" i="4"/>
  <c r="T644" i="4"/>
  <c r="O644" i="4"/>
  <c r="J644" i="4"/>
  <c r="E644" i="4"/>
  <c r="Y643" i="4"/>
  <c r="T643" i="4"/>
  <c r="O643" i="4"/>
  <c r="J643" i="4"/>
  <c r="E643" i="4"/>
  <c r="Y642" i="4"/>
  <c r="T642" i="4"/>
  <c r="O642" i="4"/>
  <c r="J642" i="4"/>
  <c r="E642" i="4"/>
  <c r="Y641" i="4"/>
  <c r="T641" i="4"/>
  <c r="O641" i="4"/>
  <c r="J641" i="4"/>
  <c r="E641" i="4"/>
  <c r="Y640" i="4"/>
  <c r="T640" i="4"/>
  <c r="O640" i="4"/>
  <c r="J640" i="4"/>
  <c r="E640" i="4"/>
  <c r="Y639" i="4"/>
  <c r="T639" i="4"/>
  <c r="O639" i="4"/>
  <c r="J639" i="4"/>
  <c r="E639" i="4"/>
  <c r="Y638" i="4"/>
  <c r="T638" i="4"/>
  <c r="O638" i="4"/>
  <c r="J638" i="4"/>
  <c r="E638" i="4"/>
  <c r="Y637" i="4"/>
  <c r="T637" i="4"/>
  <c r="O637" i="4"/>
  <c r="J637" i="4"/>
  <c r="E637" i="4"/>
  <c r="Y636" i="4"/>
  <c r="T636" i="4"/>
  <c r="O636" i="4"/>
  <c r="J636" i="4"/>
  <c r="E636" i="4"/>
  <c r="Y635" i="4"/>
  <c r="T635" i="4"/>
  <c r="O635" i="4"/>
  <c r="J635" i="4"/>
  <c r="E635" i="4"/>
  <c r="Y634" i="4"/>
  <c r="T634" i="4"/>
  <c r="O634" i="4"/>
  <c r="J634" i="4"/>
  <c r="E634" i="4"/>
  <c r="Y633" i="4"/>
  <c r="T633" i="4"/>
  <c r="O633" i="4"/>
  <c r="J633" i="4"/>
  <c r="E633" i="4"/>
  <c r="Y632" i="4"/>
  <c r="T632" i="4"/>
  <c r="O632" i="4"/>
  <c r="J632" i="4"/>
  <c r="E632" i="4"/>
  <c r="Y631" i="4"/>
  <c r="T631" i="4"/>
  <c r="O631" i="4"/>
  <c r="J631" i="4"/>
  <c r="E631" i="4"/>
  <c r="Y630" i="4"/>
  <c r="T630" i="4"/>
  <c r="O630" i="4"/>
  <c r="J630" i="4"/>
  <c r="E630" i="4"/>
  <c r="Y629" i="4"/>
  <c r="T629" i="4"/>
  <c r="O629" i="4"/>
  <c r="J629" i="4"/>
  <c r="E629" i="4"/>
  <c r="Y628" i="4"/>
  <c r="T628" i="4"/>
  <c r="O628" i="4"/>
  <c r="J628" i="4"/>
  <c r="E628" i="4"/>
  <c r="Y627" i="4"/>
  <c r="T627" i="4"/>
  <c r="O627" i="4"/>
  <c r="J627" i="4"/>
  <c r="E627" i="4"/>
  <c r="Y626" i="4"/>
  <c r="T626" i="4"/>
  <c r="O626" i="4"/>
  <c r="J626" i="4"/>
  <c r="E626" i="4"/>
  <c r="Y625" i="4"/>
  <c r="T625" i="4"/>
  <c r="O625" i="4"/>
  <c r="J625" i="4"/>
  <c r="E625" i="4"/>
  <c r="Y624" i="4"/>
  <c r="T624" i="4"/>
  <c r="O624" i="4"/>
  <c r="J624" i="4"/>
  <c r="E624" i="4"/>
  <c r="Y623" i="4"/>
  <c r="T623" i="4"/>
  <c r="O623" i="4"/>
  <c r="J623" i="4"/>
  <c r="E623" i="4"/>
  <c r="Y622" i="4"/>
  <c r="T622" i="4"/>
  <c r="O622" i="4"/>
  <c r="J622" i="4"/>
  <c r="E622" i="4"/>
  <c r="Y621" i="4"/>
  <c r="T621" i="4"/>
  <c r="O621" i="4"/>
  <c r="J621" i="4"/>
  <c r="E621" i="4"/>
  <c r="Y620" i="4"/>
  <c r="T620" i="4"/>
  <c r="O620" i="4"/>
  <c r="J620" i="4"/>
  <c r="E620" i="4"/>
  <c r="Y619" i="4"/>
  <c r="T619" i="4"/>
  <c r="O619" i="4"/>
  <c r="J619" i="4"/>
  <c r="E619" i="4"/>
  <c r="Y618" i="4"/>
  <c r="T618" i="4"/>
  <c r="O618" i="4"/>
  <c r="J618" i="4"/>
  <c r="E618" i="4"/>
  <c r="Y617" i="4"/>
  <c r="T617" i="4"/>
  <c r="O617" i="4"/>
  <c r="J617" i="4"/>
  <c r="E617" i="4"/>
  <c r="Y616" i="4"/>
  <c r="T616" i="4"/>
  <c r="O616" i="4"/>
  <c r="J616" i="4"/>
  <c r="E616" i="4"/>
  <c r="Y615" i="4"/>
  <c r="T615" i="4"/>
  <c r="O615" i="4"/>
  <c r="J615" i="4"/>
  <c r="E615" i="4"/>
  <c r="Y614" i="4"/>
  <c r="T614" i="4"/>
  <c r="O614" i="4"/>
  <c r="J614" i="4"/>
  <c r="E614" i="4"/>
  <c r="Y613" i="4"/>
  <c r="T613" i="4"/>
  <c r="O613" i="4"/>
  <c r="J613" i="4"/>
  <c r="E613" i="4"/>
  <c r="Y612" i="4"/>
  <c r="T612" i="4"/>
  <c r="O612" i="4"/>
  <c r="J612" i="4"/>
  <c r="E612" i="4"/>
  <c r="Y611" i="4"/>
  <c r="T611" i="4"/>
  <c r="O611" i="4"/>
  <c r="J611" i="4"/>
  <c r="E611" i="4"/>
  <c r="Y610" i="4"/>
  <c r="T610" i="4"/>
  <c r="O610" i="4"/>
  <c r="J610" i="4"/>
  <c r="E610" i="4"/>
  <c r="Y609" i="4"/>
  <c r="T609" i="4"/>
  <c r="O609" i="4"/>
  <c r="J609" i="4"/>
  <c r="E609" i="4"/>
  <c r="Y608" i="4"/>
  <c r="T608" i="4"/>
  <c r="O608" i="4"/>
  <c r="J608" i="4"/>
  <c r="E608" i="4"/>
  <c r="Y607" i="4"/>
  <c r="T607" i="4"/>
  <c r="O607" i="4"/>
  <c r="J607" i="4"/>
  <c r="E607" i="4"/>
  <c r="Y606" i="4"/>
  <c r="T606" i="4"/>
  <c r="O606" i="4"/>
  <c r="J606" i="4"/>
  <c r="E606" i="4"/>
  <c r="Y605" i="4"/>
  <c r="T605" i="4"/>
  <c r="O605" i="4"/>
  <c r="J605" i="4"/>
  <c r="E605" i="4"/>
  <c r="Y604" i="4"/>
  <c r="T604" i="4"/>
  <c r="O604" i="4"/>
  <c r="J604" i="4"/>
  <c r="E604" i="4"/>
  <c r="Y603" i="4"/>
  <c r="T603" i="4"/>
  <c r="O603" i="4"/>
  <c r="J603" i="4"/>
  <c r="E603" i="4"/>
  <c r="Y602" i="4"/>
  <c r="T602" i="4"/>
  <c r="O602" i="4"/>
  <c r="J602" i="4"/>
  <c r="E602" i="4"/>
  <c r="Y601" i="4"/>
  <c r="T601" i="4"/>
  <c r="O601" i="4"/>
  <c r="J601" i="4"/>
  <c r="E601" i="4"/>
  <c r="Y600" i="4"/>
  <c r="T600" i="4"/>
  <c r="O600" i="4"/>
  <c r="J600" i="4"/>
  <c r="E600" i="4"/>
  <c r="Y599" i="4"/>
  <c r="T599" i="4"/>
  <c r="O599" i="4"/>
  <c r="J599" i="4"/>
  <c r="E599" i="4"/>
  <c r="Y598" i="4"/>
  <c r="T598" i="4"/>
  <c r="O598" i="4"/>
  <c r="J598" i="4"/>
  <c r="E598" i="4"/>
  <c r="Y597" i="4"/>
  <c r="T597" i="4"/>
  <c r="O597" i="4"/>
  <c r="J597" i="4"/>
  <c r="E597" i="4"/>
  <c r="Y596" i="4"/>
  <c r="T596" i="4"/>
  <c r="O596" i="4"/>
  <c r="J596" i="4"/>
  <c r="E596" i="4"/>
  <c r="Y595" i="4"/>
  <c r="T595" i="4"/>
  <c r="O595" i="4"/>
  <c r="J595" i="4"/>
  <c r="E595" i="4"/>
  <c r="Y594" i="4"/>
  <c r="T594" i="4"/>
  <c r="O594" i="4"/>
  <c r="J594" i="4"/>
  <c r="E594" i="4"/>
  <c r="Y593" i="4"/>
  <c r="T593" i="4"/>
  <c r="O593" i="4"/>
  <c r="J593" i="4"/>
  <c r="E593" i="4"/>
  <c r="Y592" i="4"/>
  <c r="T592" i="4"/>
  <c r="O592" i="4"/>
  <c r="J592" i="4"/>
  <c r="E592" i="4"/>
  <c r="Y591" i="4"/>
  <c r="T591" i="4"/>
  <c r="O591" i="4"/>
  <c r="J591" i="4"/>
  <c r="E591" i="4"/>
  <c r="Y590" i="4"/>
  <c r="T590" i="4"/>
  <c r="O590" i="4"/>
  <c r="J590" i="4"/>
  <c r="E590" i="4"/>
  <c r="Y589" i="4"/>
  <c r="T589" i="4"/>
  <c r="O589" i="4"/>
  <c r="J589" i="4"/>
  <c r="E589" i="4"/>
  <c r="Y588" i="4"/>
  <c r="T588" i="4"/>
  <c r="O588" i="4"/>
  <c r="J588" i="4"/>
  <c r="E588" i="4"/>
  <c r="Y587" i="4"/>
  <c r="T587" i="4"/>
  <c r="O587" i="4"/>
  <c r="J587" i="4"/>
  <c r="E587" i="4"/>
  <c r="Y586" i="4"/>
  <c r="T586" i="4"/>
  <c r="O586" i="4"/>
  <c r="J586" i="4"/>
  <c r="E586" i="4"/>
  <c r="Y585" i="4"/>
  <c r="T585" i="4"/>
  <c r="O585" i="4"/>
  <c r="J585" i="4"/>
  <c r="E585" i="4"/>
  <c r="Y584" i="4"/>
  <c r="T584" i="4"/>
  <c r="O584" i="4"/>
  <c r="J584" i="4"/>
  <c r="E584" i="4"/>
  <c r="Y583" i="4"/>
  <c r="T583" i="4"/>
  <c r="O583" i="4"/>
  <c r="J583" i="4"/>
  <c r="E583" i="4"/>
  <c r="Y582" i="4"/>
  <c r="T582" i="4"/>
  <c r="O582" i="4"/>
  <c r="J582" i="4"/>
  <c r="E582" i="4"/>
  <c r="Y581" i="4"/>
  <c r="T581" i="4"/>
  <c r="O581" i="4"/>
  <c r="J581" i="4"/>
  <c r="E581" i="4"/>
  <c r="Y580" i="4"/>
  <c r="T580" i="4"/>
  <c r="O580" i="4"/>
  <c r="J580" i="4"/>
  <c r="E580" i="4"/>
  <c r="Y579" i="4"/>
  <c r="T579" i="4"/>
  <c r="O579" i="4"/>
  <c r="J579" i="4"/>
  <c r="E579" i="4"/>
  <c r="Y578" i="4"/>
  <c r="T578" i="4"/>
  <c r="O578" i="4"/>
  <c r="J578" i="4"/>
  <c r="E578" i="4"/>
  <c r="Y577" i="4"/>
  <c r="T577" i="4"/>
  <c r="O577" i="4"/>
  <c r="J577" i="4"/>
  <c r="E577" i="4"/>
  <c r="Y576" i="4"/>
  <c r="T576" i="4"/>
  <c r="O576" i="4"/>
  <c r="J576" i="4"/>
  <c r="E576" i="4"/>
  <c r="Y575" i="4"/>
  <c r="T575" i="4"/>
  <c r="O575" i="4"/>
  <c r="J575" i="4"/>
  <c r="E575" i="4"/>
  <c r="Y574" i="4"/>
  <c r="T574" i="4"/>
  <c r="O574" i="4"/>
  <c r="J574" i="4"/>
  <c r="E574" i="4"/>
  <c r="Y573" i="4"/>
  <c r="T573" i="4"/>
  <c r="O573" i="4"/>
  <c r="J573" i="4"/>
  <c r="E573" i="4"/>
  <c r="Y572" i="4"/>
  <c r="T572" i="4"/>
  <c r="O572" i="4"/>
  <c r="J572" i="4"/>
  <c r="E572" i="4"/>
  <c r="Y571" i="4"/>
  <c r="T571" i="4"/>
  <c r="O571" i="4"/>
  <c r="J571" i="4"/>
  <c r="E571" i="4"/>
  <c r="Y570" i="4"/>
  <c r="T570" i="4"/>
  <c r="O570" i="4"/>
  <c r="J570" i="4"/>
  <c r="E570" i="4"/>
  <c r="Y569" i="4"/>
  <c r="T569" i="4"/>
  <c r="O569" i="4"/>
  <c r="J569" i="4"/>
  <c r="E569" i="4"/>
  <c r="Y568" i="4"/>
  <c r="T568" i="4"/>
  <c r="O568" i="4"/>
  <c r="J568" i="4"/>
  <c r="E568" i="4"/>
  <c r="Y567" i="4"/>
  <c r="T567" i="4"/>
  <c r="O567" i="4"/>
  <c r="J567" i="4"/>
  <c r="E567" i="4"/>
  <c r="Y566" i="4"/>
  <c r="T566" i="4"/>
  <c r="O566" i="4"/>
  <c r="J566" i="4"/>
  <c r="E566" i="4"/>
  <c r="Y565" i="4"/>
  <c r="T565" i="4"/>
  <c r="O565" i="4"/>
  <c r="J565" i="4"/>
  <c r="E565" i="4"/>
  <c r="Y564" i="4"/>
  <c r="T564" i="4"/>
  <c r="O564" i="4"/>
  <c r="J564" i="4"/>
  <c r="E564" i="4"/>
  <c r="Y563" i="4"/>
  <c r="T563" i="4"/>
  <c r="O563" i="4"/>
  <c r="J563" i="4"/>
  <c r="E563" i="4"/>
  <c r="Y562" i="4"/>
  <c r="T562" i="4"/>
  <c r="O562" i="4"/>
  <c r="J562" i="4"/>
  <c r="E562" i="4"/>
  <c r="Y561" i="4"/>
  <c r="T561" i="4"/>
  <c r="O561" i="4"/>
  <c r="J561" i="4"/>
  <c r="E561" i="4"/>
  <c r="Y560" i="4"/>
  <c r="T560" i="4"/>
  <c r="O560" i="4"/>
  <c r="J560" i="4"/>
  <c r="E560" i="4"/>
  <c r="Y559" i="4"/>
  <c r="T559" i="4"/>
  <c r="O559" i="4"/>
  <c r="J559" i="4"/>
  <c r="E559" i="4"/>
  <c r="Y558" i="4"/>
  <c r="T558" i="4"/>
  <c r="O558" i="4"/>
  <c r="J558" i="4"/>
  <c r="E558" i="4"/>
  <c r="Y557" i="4"/>
  <c r="T557" i="4"/>
  <c r="O557" i="4"/>
  <c r="J557" i="4"/>
  <c r="E557" i="4"/>
  <c r="Y556" i="4"/>
  <c r="T556" i="4"/>
  <c r="O556" i="4"/>
  <c r="J556" i="4"/>
  <c r="E556" i="4"/>
  <c r="Y555" i="4"/>
  <c r="T555" i="4"/>
  <c r="O555" i="4"/>
  <c r="J555" i="4"/>
  <c r="E555" i="4"/>
  <c r="Y554" i="4"/>
  <c r="T554" i="4"/>
  <c r="O554" i="4"/>
  <c r="J554" i="4"/>
  <c r="E554" i="4"/>
  <c r="Y553" i="4"/>
  <c r="T553" i="4"/>
  <c r="O553" i="4"/>
  <c r="J553" i="4"/>
  <c r="E553" i="4"/>
  <c r="Y552" i="4"/>
  <c r="T552" i="4"/>
  <c r="O552" i="4"/>
  <c r="J552" i="4"/>
  <c r="E552" i="4"/>
  <c r="Y551" i="4"/>
  <c r="T551" i="4"/>
  <c r="O551" i="4"/>
  <c r="J551" i="4"/>
  <c r="E551" i="4"/>
  <c r="Y550" i="4"/>
  <c r="T550" i="4"/>
  <c r="O550" i="4"/>
  <c r="J550" i="4"/>
  <c r="E550" i="4"/>
  <c r="Y549" i="4"/>
  <c r="T549" i="4"/>
  <c r="O549" i="4"/>
  <c r="J549" i="4"/>
  <c r="E549" i="4"/>
  <c r="Y548" i="4"/>
  <c r="T548" i="4"/>
  <c r="O548" i="4"/>
  <c r="J548" i="4"/>
  <c r="E548" i="4"/>
  <c r="Y547" i="4"/>
  <c r="T547" i="4"/>
  <c r="O547" i="4"/>
  <c r="J547" i="4"/>
  <c r="E547" i="4"/>
  <c r="Y546" i="4"/>
  <c r="T546" i="4"/>
  <c r="O546" i="4"/>
  <c r="J546" i="4"/>
  <c r="E546" i="4"/>
  <c r="Y545" i="4"/>
  <c r="T545" i="4"/>
  <c r="O545" i="4"/>
  <c r="J545" i="4"/>
  <c r="E545" i="4"/>
  <c r="Y544" i="4"/>
  <c r="T544" i="4"/>
  <c r="O544" i="4"/>
  <c r="J544" i="4"/>
  <c r="E544" i="4"/>
  <c r="Y543" i="4"/>
  <c r="T543" i="4"/>
  <c r="O543" i="4"/>
  <c r="J543" i="4"/>
  <c r="E543" i="4"/>
  <c r="Y542" i="4"/>
  <c r="T542" i="4"/>
  <c r="O542" i="4"/>
  <c r="J542" i="4"/>
  <c r="E542" i="4"/>
  <c r="Y541" i="4"/>
  <c r="T541" i="4"/>
  <c r="O541" i="4"/>
  <c r="J541" i="4"/>
  <c r="E541" i="4"/>
  <c r="Y540" i="4"/>
  <c r="T540" i="4"/>
  <c r="O540" i="4"/>
  <c r="J540" i="4"/>
  <c r="E540" i="4"/>
  <c r="Y539" i="4"/>
  <c r="T539" i="4"/>
  <c r="O539" i="4"/>
  <c r="J539" i="4"/>
  <c r="E539" i="4"/>
  <c r="Y538" i="4"/>
  <c r="T538" i="4"/>
  <c r="O538" i="4"/>
  <c r="J538" i="4"/>
  <c r="E538" i="4"/>
  <c r="Y537" i="4"/>
  <c r="T537" i="4"/>
  <c r="O537" i="4"/>
  <c r="J537" i="4"/>
  <c r="E537" i="4"/>
  <c r="Y536" i="4"/>
  <c r="T536" i="4"/>
  <c r="O536" i="4"/>
  <c r="J536" i="4"/>
  <c r="E536" i="4"/>
  <c r="Y535" i="4"/>
  <c r="T535" i="4"/>
  <c r="O535" i="4"/>
  <c r="J535" i="4"/>
  <c r="E535" i="4"/>
  <c r="Y534" i="4"/>
  <c r="T534" i="4"/>
  <c r="O534" i="4"/>
  <c r="J534" i="4"/>
  <c r="E534" i="4"/>
  <c r="Y533" i="4"/>
  <c r="T533" i="4"/>
  <c r="O533" i="4"/>
  <c r="J533" i="4"/>
  <c r="E533" i="4"/>
  <c r="Y532" i="4"/>
  <c r="T532" i="4"/>
  <c r="O532" i="4"/>
  <c r="J532" i="4"/>
  <c r="E532" i="4"/>
  <c r="Y531" i="4"/>
  <c r="T531" i="4"/>
  <c r="O531" i="4"/>
  <c r="J531" i="4"/>
  <c r="E531" i="4"/>
  <c r="Y530" i="4"/>
  <c r="T530" i="4"/>
  <c r="O530" i="4"/>
  <c r="J530" i="4"/>
  <c r="E530" i="4"/>
  <c r="Y529" i="4"/>
  <c r="T529" i="4"/>
  <c r="O529" i="4"/>
  <c r="J529" i="4"/>
  <c r="E529" i="4"/>
  <c r="Y528" i="4"/>
  <c r="T528" i="4"/>
  <c r="O528" i="4"/>
  <c r="J528" i="4"/>
  <c r="E528" i="4"/>
  <c r="Y527" i="4"/>
  <c r="T527" i="4"/>
  <c r="O527" i="4"/>
  <c r="J527" i="4"/>
  <c r="E527" i="4"/>
  <c r="Y526" i="4"/>
  <c r="T526" i="4"/>
  <c r="O526" i="4"/>
  <c r="J526" i="4"/>
  <c r="E526" i="4"/>
  <c r="Y525" i="4"/>
  <c r="T525" i="4"/>
  <c r="O525" i="4"/>
  <c r="J525" i="4"/>
  <c r="E525" i="4"/>
  <c r="Y524" i="4"/>
  <c r="T524" i="4"/>
  <c r="O524" i="4"/>
  <c r="J524" i="4"/>
  <c r="E524" i="4"/>
  <c r="Y523" i="4"/>
  <c r="T523" i="4"/>
  <c r="O523" i="4"/>
  <c r="J523" i="4"/>
  <c r="E523" i="4"/>
  <c r="Y522" i="4"/>
  <c r="T522" i="4"/>
  <c r="O522" i="4"/>
  <c r="J522" i="4"/>
  <c r="E522" i="4"/>
  <c r="Y521" i="4"/>
  <c r="T521" i="4"/>
  <c r="O521" i="4"/>
  <c r="J521" i="4"/>
  <c r="E521" i="4"/>
  <c r="Y520" i="4"/>
  <c r="T520" i="4"/>
  <c r="O520" i="4"/>
  <c r="J520" i="4"/>
  <c r="E520" i="4"/>
  <c r="Y519" i="4"/>
  <c r="T519" i="4"/>
  <c r="O519" i="4"/>
  <c r="J519" i="4"/>
  <c r="E519" i="4"/>
  <c r="Y518" i="4"/>
  <c r="T518" i="4"/>
  <c r="O518" i="4"/>
  <c r="J518" i="4"/>
  <c r="E518" i="4"/>
  <c r="Y517" i="4"/>
  <c r="T517" i="4"/>
  <c r="O517" i="4"/>
  <c r="J517" i="4"/>
  <c r="E517" i="4"/>
  <c r="Y516" i="4"/>
  <c r="T516" i="4"/>
  <c r="O516" i="4"/>
  <c r="J516" i="4"/>
  <c r="E516" i="4"/>
  <c r="Y515" i="4"/>
  <c r="T515" i="4"/>
  <c r="O515" i="4"/>
  <c r="J515" i="4"/>
  <c r="E515" i="4"/>
  <c r="Y514" i="4"/>
  <c r="T514" i="4"/>
  <c r="O514" i="4"/>
  <c r="J514" i="4"/>
  <c r="E514" i="4"/>
  <c r="Y513" i="4"/>
  <c r="T513" i="4"/>
  <c r="O513" i="4"/>
  <c r="J513" i="4"/>
  <c r="E513" i="4"/>
  <c r="Y512" i="4"/>
  <c r="T512" i="4"/>
  <c r="O512" i="4"/>
  <c r="J512" i="4"/>
  <c r="E512" i="4"/>
  <c r="Y511" i="4"/>
  <c r="T511" i="4"/>
  <c r="O511" i="4"/>
  <c r="J511" i="4"/>
  <c r="E511" i="4"/>
  <c r="Y510" i="4"/>
  <c r="T510" i="4"/>
  <c r="O510" i="4"/>
  <c r="J510" i="4"/>
  <c r="E510" i="4"/>
  <c r="Y509" i="4"/>
  <c r="T509" i="4"/>
  <c r="O509" i="4"/>
  <c r="J509" i="4"/>
  <c r="E509" i="4"/>
  <c r="Y508" i="4"/>
  <c r="T508" i="4"/>
  <c r="O508" i="4"/>
  <c r="J508" i="4"/>
  <c r="E508" i="4"/>
  <c r="Y507" i="4"/>
  <c r="T507" i="4"/>
  <c r="O507" i="4"/>
  <c r="J507" i="4"/>
  <c r="E507" i="4"/>
  <c r="Y506" i="4"/>
  <c r="T506" i="4"/>
  <c r="O506" i="4"/>
  <c r="J506" i="4"/>
  <c r="E506" i="4"/>
  <c r="Y505" i="4"/>
  <c r="T505" i="4"/>
  <c r="O505" i="4"/>
  <c r="J505" i="4"/>
  <c r="E505" i="4"/>
  <c r="Y504" i="4"/>
  <c r="T504" i="4"/>
  <c r="O504" i="4"/>
  <c r="J504" i="4"/>
  <c r="E504" i="4"/>
  <c r="Y503" i="4"/>
  <c r="T503" i="4"/>
  <c r="O503" i="4"/>
  <c r="J503" i="4"/>
  <c r="E503" i="4"/>
  <c r="Y502" i="4"/>
  <c r="T502" i="4"/>
  <c r="O502" i="4"/>
  <c r="J502" i="4"/>
  <c r="K502" i="4" s="1"/>
  <c r="E502" i="4"/>
  <c r="Y501" i="4"/>
  <c r="T501" i="4"/>
  <c r="O501" i="4"/>
  <c r="J501" i="4"/>
  <c r="E501" i="4"/>
  <c r="Y500" i="4"/>
  <c r="T500" i="4"/>
  <c r="O500" i="4"/>
  <c r="J500" i="4"/>
  <c r="E500" i="4"/>
  <c r="Y499" i="4"/>
  <c r="T499" i="4"/>
  <c r="O499" i="4"/>
  <c r="J499" i="4"/>
  <c r="E499" i="4"/>
  <c r="Y498" i="4"/>
  <c r="T498" i="4"/>
  <c r="O498" i="4"/>
  <c r="J498" i="4"/>
  <c r="E498" i="4"/>
  <c r="Y497" i="4"/>
  <c r="T497" i="4"/>
  <c r="O497" i="4"/>
  <c r="J497" i="4"/>
  <c r="E497" i="4"/>
  <c r="Y496" i="4"/>
  <c r="T496" i="4"/>
  <c r="O496" i="4"/>
  <c r="J496" i="4"/>
  <c r="E496" i="4"/>
  <c r="Y495" i="4"/>
  <c r="T495" i="4"/>
  <c r="O495" i="4"/>
  <c r="J495" i="4"/>
  <c r="E495" i="4"/>
  <c r="Y494" i="4"/>
  <c r="T494" i="4"/>
  <c r="O494" i="4"/>
  <c r="J494" i="4"/>
  <c r="E494" i="4"/>
  <c r="Y493" i="4"/>
  <c r="T493" i="4"/>
  <c r="O493" i="4"/>
  <c r="J493" i="4"/>
  <c r="E493" i="4"/>
  <c r="Y492" i="4"/>
  <c r="T492" i="4"/>
  <c r="O492" i="4"/>
  <c r="J492" i="4"/>
  <c r="E492" i="4"/>
  <c r="Y491" i="4"/>
  <c r="T491" i="4"/>
  <c r="O491" i="4"/>
  <c r="J491" i="4"/>
  <c r="E491" i="4"/>
  <c r="Y490" i="4"/>
  <c r="T490" i="4"/>
  <c r="O490" i="4"/>
  <c r="J490" i="4"/>
  <c r="E490" i="4"/>
  <c r="Y489" i="4"/>
  <c r="T489" i="4"/>
  <c r="O489" i="4"/>
  <c r="J489" i="4"/>
  <c r="E489" i="4"/>
  <c r="Y488" i="4"/>
  <c r="T488" i="4"/>
  <c r="O488" i="4"/>
  <c r="J488" i="4"/>
  <c r="E488" i="4"/>
  <c r="Y487" i="4"/>
  <c r="T487" i="4"/>
  <c r="O487" i="4"/>
  <c r="J487" i="4"/>
  <c r="E487" i="4"/>
  <c r="Y486" i="4"/>
  <c r="T486" i="4"/>
  <c r="O486" i="4"/>
  <c r="J486" i="4"/>
  <c r="E486" i="4"/>
  <c r="Y485" i="4"/>
  <c r="T485" i="4"/>
  <c r="O485" i="4"/>
  <c r="J485" i="4"/>
  <c r="E485" i="4"/>
  <c r="Y484" i="4"/>
  <c r="T484" i="4"/>
  <c r="O484" i="4"/>
  <c r="J484" i="4"/>
  <c r="E484" i="4"/>
  <c r="Y483" i="4"/>
  <c r="T483" i="4"/>
  <c r="O483" i="4"/>
  <c r="J483" i="4"/>
  <c r="E483" i="4"/>
  <c r="Y482" i="4"/>
  <c r="T482" i="4"/>
  <c r="O482" i="4"/>
  <c r="J482" i="4"/>
  <c r="E482" i="4"/>
  <c r="Y481" i="4"/>
  <c r="T481" i="4"/>
  <c r="O481" i="4"/>
  <c r="J481" i="4"/>
  <c r="E481" i="4"/>
  <c r="Y480" i="4"/>
  <c r="T480" i="4"/>
  <c r="O480" i="4"/>
  <c r="J480" i="4"/>
  <c r="E480" i="4"/>
  <c r="Y479" i="4"/>
  <c r="T479" i="4"/>
  <c r="O479" i="4"/>
  <c r="J479" i="4"/>
  <c r="E479" i="4"/>
  <c r="Y478" i="4"/>
  <c r="T478" i="4"/>
  <c r="O478" i="4"/>
  <c r="J478" i="4"/>
  <c r="E478" i="4"/>
  <c r="Y477" i="4"/>
  <c r="T477" i="4"/>
  <c r="O477" i="4"/>
  <c r="J477" i="4"/>
  <c r="E477" i="4"/>
  <c r="Y476" i="4"/>
  <c r="T476" i="4"/>
  <c r="O476" i="4"/>
  <c r="J476" i="4"/>
  <c r="E476" i="4"/>
  <c r="Y475" i="4"/>
  <c r="T475" i="4"/>
  <c r="O475" i="4"/>
  <c r="J475" i="4"/>
  <c r="E475" i="4"/>
  <c r="Y474" i="4"/>
  <c r="T474" i="4"/>
  <c r="O474" i="4"/>
  <c r="J474" i="4"/>
  <c r="E474" i="4"/>
  <c r="Y473" i="4"/>
  <c r="T473" i="4"/>
  <c r="O473" i="4"/>
  <c r="J473" i="4"/>
  <c r="E473" i="4"/>
  <c r="Y472" i="4"/>
  <c r="T472" i="4"/>
  <c r="O472" i="4"/>
  <c r="J472" i="4"/>
  <c r="E472" i="4"/>
  <c r="Y471" i="4"/>
  <c r="T471" i="4"/>
  <c r="O471" i="4"/>
  <c r="J471" i="4"/>
  <c r="E471" i="4"/>
  <c r="Y470" i="4"/>
  <c r="T470" i="4"/>
  <c r="O470" i="4"/>
  <c r="J470" i="4"/>
  <c r="E470" i="4"/>
  <c r="Y469" i="4"/>
  <c r="T469" i="4"/>
  <c r="O469" i="4"/>
  <c r="J469" i="4"/>
  <c r="E469" i="4"/>
  <c r="Y468" i="4"/>
  <c r="T468" i="4"/>
  <c r="O468" i="4"/>
  <c r="J468" i="4"/>
  <c r="E468" i="4"/>
  <c r="Y467" i="4"/>
  <c r="T467" i="4"/>
  <c r="O467" i="4"/>
  <c r="J467" i="4"/>
  <c r="E467" i="4"/>
  <c r="Y466" i="4"/>
  <c r="T466" i="4"/>
  <c r="O466" i="4"/>
  <c r="J466" i="4"/>
  <c r="E466" i="4"/>
  <c r="Y465" i="4"/>
  <c r="T465" i="4"/>
  <c r="O465" i="4"/>
  <c r="J465" i="4"/>
  <c r="E465" i="4"/>
  <c r="Y464" i="4"/>
  <c r="T464" i="4"/>
  <c r="O464" i="4"/>
  <c r="J464" i="4"/>
  <c r="E464" i="4"/>
  <c r="Y463" i="4"/>
  <c r="T463" i="4"/>
  <c r="O463" i="4"/>
  <c r="J463" i="4"/>
  <c r="E463" i="4"/>
  <c r="Y462" i="4"/>
  <c r="T462" i="4"/>
  <c r="O462" i="4"/>
  <c r="J462" i="4"/>
  <c r="E462" i="4"/>
  <c r="Y461" i="4"/>
  <c r="T461" i="4"/>
  <c r="O461" i="4"/>
  <c r="J461" i="4"/>
  <c r="E461" i="4"/>
  <c r="Y460" i="4"/>
  <c r="T460" i="4"/>
  <c r="O460" i="4"/>
  <c r="J460" i="4"/>
  <c r="E460" i="4"/>
  <c r="Y459" i="4"/>
  <c r="T459" i="4"/>
  <c r="O459" i="4"/>
  <c r="J459" i="4"/>
  <c r="E459" i="4"/>
  <c r="Y458" i="4"/>
  <c r="T458" i="4"/>
  <c r="O458" i="4"/>
  <c r="J458" i="4"/>
  <c r="E458" i="4"/>
  <c r="Y457" i="4"/>
  <c r="T457" i="4"/>
  <c r="O457" i="4"/>
  <c r="J457" i="4"/>
  <c r="E457" i="4"/>
  <c r="Y456" i="4"/>
  <c r="T456" i="4"/>
  <c r="O456" i="4"/>
  <c r="J456" i="4"/>
  <c r="E456" i="4"/>
  <c r="Y455" i="4"/>
  <c r="T455" i="4"/>
  <c r="O455" i="4"/>
  <c r="J455" i="4"/>
  <c r="E455" i="4"/>
  <c r="Y454" i="4"/>
  <c r="T454" i="4"/>
  <c r="O454" i="4"/>
  <c r="J454" i="4"/>
  <c r="E454" i="4"/>
  <c r="Y453" i="4"/>
  <c r="T453" i="4"/>
  <c r="O453" i="4"/>
  <c r="J453" i="4"/>
  <c r="E453" i="4"/>
  <c r="Y452" i="4"/>
  <c r="T452" i="4"/>
  <c r="O452" i="4"/>
  <c r="J452" i="4"/>
  <c r="E452" i="4"/>
  <c r="Y451" i="4"/>
  <c r="T451" i="4"/>
  <c r="O451" i="4"/>
  <c r="J451" i="4"/>
  <c r="E451" i="4"/>
  <c r="Y450" i="4"/>
  <c r="T450" i="4"/>
  <c r="O450" i="4"/>
  <c r="J450" i="4"/>
  <c r="E450" i="4"/>
  <c r="Y449" i="4"/>
  <c r="T449" i="4"/>
  <c r="O449" i="4"/>
  <c r="J449" i="4"/>
  <c r="E449" i="4"/>
  <c r="Y448" i="4"/>
  <c r="T448" i="4"/>
  <c r="O448" i="4"/>
  <c r="J448" i="4"/>
  <c r="E448" i="4"/>
  <c r="Y447" i="4"/>
  <c r="T447" i="4"/>
  <c r="O447" i="4"/>
  <c r="J447" i="4"/>
  <c r="E447" i="4"/>
  <c r="Y446" i="4"/>
  <c r="T446" i="4"/>
  <c r="O446" i="4"/>
  <c r="J446" i="4"/>
  <c r="E446" i="4"/>
  <c r="Y445" i="4"/>
  <c r="T445" i="4"/>
  <c r="O445" i="4"/>
  <c r="J445" i="4"/>
  <c r="E445" i="4"/>
  <c r="Y444" i="4"/>
  <c r="T444" i="4"/>
  <c r="O444" i="4"/>
  <c r="J444" i="4"/>
  <c r="E444" i="4"/>
  <c r="Y443" i="4"/>
  <c r="T443" i="4"/>
  <c r="O443" i="4"/>
  <c r="J443" i="4"/>
  <c r="E443" i="4"/>
  <c r="Y442" i="4"/>
  <c r="T442" i="4"/>
  <c r="O442" i="4"/>
  <c r="J442" i="4"/>
  <c r="E442" i="4"/>
  <c r="Y441" i="4"/>
  <c r="T441" i="4"/>
  <c r="O441" i="4"/>
  <c r="J441" i="4"/>
  <c r="E441" i="4"/>
  <c r="Y440" i="4"/>
  <c r="T440" i="4"/>
  <c r="O440" i="4"/>
  <c r="J440" i="4"/>
  <c r="E440" i="4"/>
  <c r="Y439" i="4"/>
  <c r="T439" i="4"/>
  <c r="O439" i="4"/>
  <c r="J439" i="4"/>
  <c r="E439" i="4"/>
  <c r="Y438" i="4"/>
  <c r="T438" i="4"/>
  <c r="O438" i="4"/>
  <c r="J438" i="4"/>
  <c r="E438" i="4"/>
  <c r="Y437" i="4"/>
  <c r="T437" i="4"/>
  <c r="O437" i="4"/>
  <c r="J437" i="4"/>
  <c r="E437" i="4"/>
  <c r="Y436" i="4"/>
  <c r="T436" i="4"/>
  <c r="O436" i="4"/>
  <c r="J436" i="4"/>
  <c r="E436" i="4"/>
  <c r="Y435" i="4"/>
  <c r="T435" i="4"/>
  <c r="O435" i="4"/>
  <c r="J435" i="4"/>
  <c r="E435" i="4"/>
  <c r="Y434" i="4"/>
  <c r="T434" i="4"/>
  <c r="O434" i="4"/>
  <c r="J434" i="4"/>
  <c r="E434" i="4"/>
  <c r="Y433" i="4"/>
  <c r="T433" i="4"/>
  <c r="O433" i="4"/>
  <c r="J433" i="4"/>
  <c r="E433" i="4"/>
  <c r="Y432" i="4"/>
  <c r="T432" i="4"/>
  <c r="O432" i="4"/>
  <c r="J432" i="4"/>
  <c r="E432" i="4"/>
  <c r="Y431" i="4"/>
  <c r="T431" i="4"/>
  <c r="O431" i="4"/>
  <c r="J431" i="4"/>
  <c r="E431" i="4"/>
  <c r="Y430" i="4"/>
  <c r="T430" i="4"/>
  <c r="O430" i="4"/>
  <c r="J430" i="4"/>
  <c r="E430" i="4"/>
  <c r="Y429" i="4"/>
  <c r="T429" i="4"/>
  <c r="O429" i="4"/>
  <c r="J429" i="4"/>
  <c r="E429" i="4"/>
  <c r="Y428" i="4"/>
  <c r="T428" i="4"/>
  <c r="O428" i="4"/>
  <c r="J428" i="4"/>
  <c r="E428" i="4"/>
  <c r="Y427" i="4"/>
  <c r="T427" i="4"/>
  <c r="O427" i="4"/>
  <c r="J427" i="4"/>
  <c r="E427" i="4"/>
  <c r="Y426" i="4"/>
  <c r="T426" i="4"/>
  <c r="O426" i="4"/>
  <c r="J426" i="4"/>
  <c r="E426" i="4"/>
  <c r="Y425" i="4"/>
  <c r="T425" i="4"/>
  <c r="O425" i="4"/>
  <c r="J425" i="4"/>
  <c r="E425" i="4"/>
  <c r="Y424" i="4"/>
  <c r="T424" i="4"/>
  <c r="O424" i="4"/>
  <c r="J424" i="4"/>
  <c r="E424" i="4"/>
  <c r="Y423" i="4"/>
  <c r="T423" i="4"/>
  <c r="O423" i="4"/>
  <c r="J423" i="4"/>
  <c r="E423" i="4"/>
  <c r="Y422" i="4"/>
  <c r="T422" i="4"/>
  <c r="O422" i="4"/>
  <c r="J422" i="4"/>
  <c r="E422" i="4"/>
  <c r="Y421" i="4"/>
  <c r="T421" i="4"/>
  <c r="O421" i="4"/>
  <c r="J421" i="4"/>
  <c r="E421" i="4"/>
  <c r="Y420" i="4"/>
  <c r="T420" i="4"/>
  <c r="O420" i="4"/>
  <c r="J420" i="4"/>
  <c r="E420" i="4"/>
  <c r="Y419" i="4"/>
  <c r="T419" i="4"/>
  <c r="O419" i="4"/>
  <c r="J419" i="4"/>
  <c r="E419" i="4"/>
  <c r="Y418" i="4"/>
  <c r="T418" i="4"/>
  <c r="O418" i="4"/>
  <c r="J418" i="4"/>
  <c r="E418" i="4"/>
  <c r="Y417" i="4"/>
  <c r="T417" i="4"/>
  <c r="O417" i="4"/>
  <c r="J417" i="4"/>
  <c r="E417" i="4"/>
  <c r="Y416" i="4"/>
  <c r="T416" i="4"/>
  <c r="O416" i="4"/>
  <c r="J416" i="4"/>
  <c r="E416" i="4"/>
  <c r="Y415" i="4"/>
  <c r="T415" i="4"/>
  <c r="O415" i="4"/>
  <c r="J415" i="4"/>
  <c r="E415" i="4"/>
  <c r="Y414" i="4"/>
  <c r="T414" i="4"/>
  <c r="O414" i="4"/>
  <c r="J414" i="4"/>
  <c r="E414" i="4"/>
  <c r="Y413" i="4"/>
  <c r="T413" i="4"/>
  <c r="O413" i="4"/>
  <c r="J413" i="4"/>
  <c r="E413" i="4"/>
  <c r="Y412" i="4"/>
  <c r="T412" i="4"/>
  <c r="O412" i="4"/>
  <c r="J412" i="4"/>
  <c r="E412" i="4"/>
  <c r="Y411" i="4"/>
  <c r="T411" i="4"/>
  <c r="O411" i="4"/>
  <c r="J411" i="4"/>
  <c r="E411" i="4"/>
  <c r="Y410" i="4"/>
  <c r="T410" i="4"/>
  <c r="O410" i="4"/>
  <c r="J410" i="4"/>
  <c r="E410" i="4"/>
  <c r="Y409" i="4"/>
  <c r="T409" i="4"/>
  <c r="O409" i="4"/>
  <c r="J409" i="4"/>
  <c r="E409" i="4"/>
  <c r="Y408" i="4"/>
  <c r="T408" i="4"/>
  <c r="O408" i="4"/>
  <c r="J408" i="4"/>
  <c r="E408" i="4"/>
  <c r="Y407" i="4"/>
  <c r="T407" i="4"/>
  <c r="O407" i="4"/>
  <c r="J407" i="4"/>
  <c r="E407" i="4"/>
  <c r="Y406" i="4"/>
  <c r="T406" i="4"/>
  <c r="O406" i="4"/>
  <c r="J406" i="4"/>
  <c r="E406" i="4"/>
  <c r="Y405" i="4"/>
  <c r="T405" i="4"/>
  <c r="O405" i="4"/>
  <c r="J405" i="4"/>
  <c r="E405" i="4"/>
  <c r="Y404" i="4"/>
  <c r="T404" i="4"/>
  <c r="O404" i="4"/>
  <c r="J404" i="4"/>
  <c r="E404" i="4"/>
  <c r="Y403" i="4"/>
  <c r="T403" i="4"/>
  <c r="O403" i="4"/>
  <c r="J403" i="4"/>
  <c r="E403" i="4"/>
  <c r="Y402" i="4"/>
  <c r="T402" i="4"/>
  <c r="O402" i="4"/>
  <c r="J402" i="4"/>
  <c r="E402" i="4"/>
  <c r="Y401" i="4"/>
  <c r="T401" i="4"/>
  <c r="O401" i="4"/>
  <c r="J401" i="4"/>
  <c r="E401" i="4"/>
  <c r="Y400" i="4"/>
  <c r="T400" i="4"/>
  <c r="O400" i="4"/>
  <c r="J400" i="4"/>
  <c r="E400" i="4"/>
  <c r="Y399" i="4"/>
  <c r="T399" i="4"/>
  <c r="O399" i="4"/>
  <c r="J399" i="4"/>
  <c r="E399" i="4"/>
  <c r="Y398" i="4"/>
  <c r="T398" i="4"/>
  <c r="O398" i="4"/>
  <c r="J398" i="4"/>
  <c r="E398" i="4"/>
  <c r="Y397" i="4"/>
  <c r="T397" i="4"/>
  <c r="O397" i="4"/>
  <c r="J397" i="4"/>
  <c r="E397" i="4"/>
  <c r="Y396" i="4"/>
  <c r="T396" i="4"/>
  <c r="O396" i="4"/>
  <c r="J396" i="4"/>
  <c r="E396" i="4"/>
  <c r="Y395" i="4"/>
  <c r="T395" i="4"/>
  <c r="O395" i="4"/>
  <c r="J395" i="4"/>
  <c r="E395" i="4"/>
  <c r="Y394" i="4"/>
  <c r="T394" i="4"/>
  <c r="O394" i="4"/>
  <c r="J394" i="4"/>
  <c r="E394" i="4"/>
  <c r="Y393" i="4"/>
  <c r="T393" i="4"/>
  <c r="O393" i="4"/>
  <c r="J393" i="4"/>
  <c r="E393" i="4"/>
  <c r="Y392" i="4"/>
  <c r="T392" i="4"/>
  <c r="O392" i="4"/>
  <c r="J392" i="4"/>
  <c r="E392" i="4"/>
  <c r="Y391" i="4"/>
  <c r="T391" i="4"/>
  <c r="O391" i="4"/>
  <c r="J391" i="4"/>
  <c r="E391" i="4"/>
  <c r="Y390" i="4"/>
  <c r="T390" i="4"/>
  <c r="O390" i="4"/>
  <c r="J390" i="4"/>
  <c r="E390" i="4"/>
  <c r="Y389" i="4"/>
  <c r="T389" i="4"/>
  <c r="O389" i="4"/>
  <c r="J389" i="4"/>
  <c r="E389" i="4"/>
  <c r="Y388" i="4"/>
  <c r="T388" i="4"/>
  <c r="O388" i="4"/>
  <c r="J388" i="4"/>
  <c r="E388" i="4"/>
  <c r="Y387" i="4"/>
  <c r="T387" i="4"/>
  <c r="O387" i="4"/>
  <c r="J387" i="4"/>
  <c r="E387" i="4"/>
  <c r="Y386" i="4"/>
  <c r="T386" i="4"/>
  <c r="O386" i="4"/>
  <c r="J386" i="4"/>
  <c r="E386" i="4"/>
  <c r="Y385" i="4"/>
  <c r="T385" i="4"/>
  <c r="O385" i="4"/>
  <c r="J385" i="4"/>
  <c r="E385" i="4"/>
  <c r="Y384" i="4"/>
  <c r="T384" i="4"/>
  <c r="O384" i="4"/>
  <c r="J384" i="4"/>
  <c r="E384" i="4"/>
  <c r="Y383" i="4"/>
  <c r="T383" i="4"/>
  <c r="O383" i="4"/>
  <c r="J383" i="4"/>
  <c r="E383" i="4"/>
  <c r="Y382" i="4"/>
  <c r="T382" i="4"/>
  <c r="O382" i="4"/>
  <c r="J382" i="4"/>
  <c r="E382" i="4"/>
  <c r="Y381" i="4"/>
  <c r="T381" i="4"/>
  <c r="O381" i="4"/>
  <c r="J381" i="4"/>
  <c r="E381" i="4"/>
  <c r="Y380" i="4"/>
  <c r="T380" i="4"/>
  <c r="O380" i="4"/>
  <c r="J380" i="4"/>
  <c r="E380" i="4"/>
  <c r="Y379" i="4"/>
  <c r="T379" i="4"/>
  <c r="O379" i="4"/>
  <c r="J379" i="4"/>
  <c r="E379" i="4"/>
  <c r="Y378" i="4"/>
  <c r="T378" i="4"/>
  <c r="O378" i="4"/>
  <c r="J378" i="4"/>
  <c r="E378" i="4"/>
  <c r="Y377" i="4"/>
  <c r="T377" i="4"/>
  <c r="O377" i="4"/>
  <c r="J377" i="4"/>
  <c r="E377" i="4"/>
  <c r="Y376" i="4"/>
  <c r="T376" i="4"/>
  <c r="O376" i="4"/>
  <c r="J376" i="4"/>
  <c r="E376" i="4"/>
  <c r="Y375" i="4"/>
  <c r="T375" i="4"/>
  <c r="O375" i="4"/>
  <c r="J375" i="4"/>
  <c r="E375" i="4"/>
  <c r="Y374" i="4"/>
  <c r="T374" i="4"/>
  <c r="O374" i="4"/>
  <c r="J374" i="4"/>
  <c r="E374" i="4"/>
  <c r="Y373" i="4"/>
  <c r="T373" i="4"/>
  <c r="O373" i="4"/>
  <c r="J373" i="4"/>
  <c r="E373" i="4"/>
  <c r="Y372" i="4"/>
  <c r="T372" i="4"/>
  <c r="O372" i="4"/>
  <c r="J372" i="4"/>
  <c r="E372" i="4"/>
  <c r="Y371" i="4"/>
  <c r="T371" i="4"/>
  <c r="O371" i="4"/>
  <c r="J371" i="4"/>
  <c r="E371" i="4"/>
  <c r="Y370" i="4"/>
  <c r="T370" i="4"/>
  <c r="O370" i="4"/>
  <c r="J370" i="4"/>
  <c r="E370" i="4"/>
  <c r="Y369" i="4"/>
  <c r="T369" i="4"/>
  <c r="O369" i="4"/>
  <c r="J369" i="4"/>
  <c r="E369" i="4"/>
  <c r="Y368" i="4"/>
  <c r="T368" i="4"/>
  <c r="O368" i="4"/>
  <c r="J368" i="4"/>
  <c r="E368" i="4"/>
  <c r="Y367" i="4"/>
  <c r="T367" i="4"/>
  <c r="O367" i="4"/>
  <c r="J367" i="4"/>
  <c r="E367" i="4"/>
  <c r="Y366" i="4"/>
  <c r="T366" i="4"/>
  <c r="O366" i="4"/>
  <c r="J366" i="4"/>
  <c r="E366" i="4"/>
  <c r="Y365" i="4"/>
  <c r="T365" i="4"/>
  <c r="O365" i="4"/>
  <c r="J365" i="4"/>
  <c r="E365" i="4"/>
  <c r="Y364" i="4"/>
  <c r="T364" i="4"/>
  <c r="O364" i="4"/>
  <c r="J364" i="4"/>
  <c r="E364" i="4"/>
  <c r="Y363" i="4"/>
  <c r="T363" i="4"/>
  <c r="O363" i="4"/>
  <c r="J363" i="4"/>
  <c r="E363" i="4"/>
  <c r="Y362" i="4"/>
  <c r="T362" i="4"/>
  <c r="O362" i="4"/>
  <c r="J362" i="4"/>
  <c r="E362" i="4"/>
  <c r="Y361" i="4"/>
  <c r="T361" i="4"/>
  <c r="O361" i="4"/>
  <c r="J361" i="4"/>
  <c r="E361" i="4"/>
  <c r="Y360" i="4"/>
  <c r="T360" i="4"/>
  <c r="O360" i="4"/>
  <c r="J360" i="4"/>
  <c r="E360" i="4"/>
  <c r="Y359" i="4"/>
  <c r="T359" i="4"/>
  <c r="O359" i="4"/>
  <c r="J359" i="4"/>
  <c r="E359" i="4"/>
  <c r="Y358" i="4"/>
  <c r="T358" i="4"/>
  <c r="O358" i="4"/>
  <c r="J358" i="4"/>
  <c r="E358" i="4"/>
  <c r="Y357" i="4"/>
  <c r="T357" i="4"/>
  <c r="O357" i="4"/>
  <c r="J357" i="4"/>
  <c r="E357" i="4"/>
  <c r="Y356" i="4"/>
  <c r="T356" i="4"/>
  <c r="O356" i="4"/>
  <c r="J356" i="4"/>
  <c r="E356" i="4"/>
  <c r="Y355" i="4"/>
  <c r="T355" i="4"/>
  <c r="O355" i="4"/>
  <c r="J355" i="4"/>
  <c r="E355" i="4"/>
  <c r="Y354" i="4"/>
  <c r="T354" i="4"/>
  <c r="O354" i="4"/>
  <c r="J354" i="4"/>
  <c r="E354" i="4"/>
  <c r="Y353" i="4"/>
  <c r="T353" i="4"/>
  <c r="O353" i="4"/>
  <c r="J353" i="4"/>
  <c r="E353" i="4"/>
  <c r="Y352" i="4"/>
  <c r="T352" i="4"/>
  <c r="O352" i="4"/>
  <c r="J352" i="4"/>
  <c r="E352" i="4"/>
  <c r="Y351" i="4"/>
  <c r="T351" i="4"/>
  <c r="O351" i="4"/>
  <c r="J351" i="4"/>
  <c r="E351" i="4"/>
  <c r="Y350" i="4"/>
  <c r="T350" i="4"/>
  <c r="O350" i="4"/>
  <c r="J350" i="4"/>
  <c r="E350" i="4"/>
  <c r="Y349" i="4"/>
  <c r="T349" i="4"/>
  <c r="O349" i="4"/>
  <c r="J349" i="4"/>
  <c r="E349" i="4"/>
  <c r="Y348" i="4"/>
  <c r="T348" i="4"/>
  <c r="O348" i="4"/>
  <c r="J348" i="4"/>
  <c r="E348" i="4"/>
  <c r="Y347" i="4"/>
  <c r="T347" i="4"/>
  <c r="O347" i="4"/>
  <c r="J347" i="4"/>
  <c r="E347" i="4"/>
  <c r="Y346" i="4"/>
  <c r="T346" i="4"/>
  <c r="O346" i="4"/>
  <c r="J346" i="4"/>
  <c r="E346" i="4"/>
  <c r="Y345" i="4"/>
  <c r="T345" i="4"/>
  <c r="O345" i="4"/>
  <c r="J345" i="4"/>
  <c r="E345" i="4"/>
  <c r="Y344" i="4"/>
  <c r="T344" i="4"/>
  <c r="O344" i="4"/>
  <c r="J344" i="4"/>
  <c r="E344" i="4"/>
  <c r="Y343" i="4"/>
  <c r="T343" i="4"/>
  <c r="O343" i="4"/>
  <c r="J343" i="4"/>
  <c r="E343" i="4"/>
  <c r="Y342" i="4"/>
  <c r="T342" i="4"/>
  <c r="O342" i="4"/>
  <c r="J342" i="4"/>
  <c r="E342" i="4"/>
  <c r="Y341" i="4"/>
  <c r="T341" i="4"/>
  <c r="O341" i="4"/>
  <c r="J341" i="4"/>
  <c r="E341" i="4"/>
  <c r="Y340" i="4"/>
  <c r="T340" i="4"/>
  <c r="O340" i="4"/>
  <c r="J340" i="4"/>
  <c r="E340" i="4"/>
  <c r="Y339" i="4"/>
  <c r="T339" i="4"/>
  <c r="O339" i="4"/>
  <c r="J339" i="4"/>
  <c r="E339" i="4"/>
  <c r="Y338" i="4"/>
  <c r="T338" i="4"/>
  <c r="O338" i="4"/>
  <c r="J338" i="4"/>
  <c r="E338" i="4"/>
  <c r="Y337" i="4"/>
  <c r="T337" i="4"/>
  <c r="O337" i="4"/>
  <c r="J337" i="4"/>
  <c r="E337" i="4"/>
  <c r="Y336" i="4"/>
  <c r="T336" i="4"/>
  <c r="O336" i="4"/>
  <c r="J336" i="4"/>
  <c r="E336" i="4"/>
  <c r="Y335" i="4"/>
  <c r="T335" i="4"/>
  <c r="O335" i="4"/>
  <c r="J335" i="4"/>
  <c r="E335" i="4"/>
  <c r="Y334" i="4"/>
  <c r="T334" i="4"/>
  <c r="O334" i="4"/>
  <c r="J334" i="4"/>
  <c r="E334" i="4"/>
  <c r="Y333" i="4"/>
  <c r="T333" i="4"/>
  <c r="O333" i="4"/>
  <c r="J333" i="4"/>
  <c r="E333" i="4"/>
  <c r="Y332" i="4"/>
  <c r="T332" i="4"/>
  <c r="O332" i="4"/>
  <c r="J332" i="4"/>
  <c r="E332" i="4"/>
  <c r="Y331" i="4"/>
  <c r="T331" i="4"/>
  <c r="O331" i="4"/>
  <c r="J331" i="4"/>
  <c r="E331" i="4"/>
  <c r="Y330" i="4"/>
  <c r="T330" i="4"/>
  <c r="O330" i="4"/>
  <c r="J330" i="4"/>
  <c r="E330" i="4"/>
  <c r="Y329" i="4"/>
  <c r="T329" i="4"/>
  <c r="O329" i="4"/>
  <c r="J329" i="4"/>
  <c r="E329" i="4"/>
  <c r="Y328" i="4"/>
  <c r="T328" i="4"/>
  <c r="O328" i="4"/>
  <c r="J328" i="4"/>
  <c r="E328" i="4"/>
  <c r="Y327" i="4"/>
  <c r="T327" i="4"/>
  <c r="O327" i="4"/>
  <c r="J327" i="4"/>
  <c r="E327" i="4"/>
  <c r="Y326" i="4"/>
  <c r="T326" i="4"/>
  <c r="O326" i="4"/>
  <c r="J326" i="4"/>
  <c r="E326" i="4"/>
  <c r="Y325" i="4"/>
  <c r="T325" i="4"/>
  <c r="O325" i="4"/>
  <c r="J325" i="4"/>
  <c r="E325" i="4"/>
  <c r="Y324" i="4"/>
  <c r="T324" i="4"/>
  <c r="O324" i="4"/>
  <c r="J324" i="4"/>
  <c r="E324" i="4"/>
  <c r="Y323" i="4"/>
  <c r="T323" i="4"/>
  <c r="O323" i="4"/>
  <c r="J323" i="4"/>
  <c r="E323" i="4"/>
  <c r="Y322" i="4"/>
  <c r="T322" i="4"/>
  <c r="O322" i="4"/>
  <c r="J322" i="4"/>
  <c r="E322" i="4"/>
  <c r="Y321" i="4"/>
  <c r="T321" i="4"/>
  <c r="O321" i="4"/>
  <c r="J321" i="4"/>
  <c r="E321" i="4"/>
  <c r="Y320" i="4"/>
  <c r="T320" i="4"/>
  <c r="O320" i="4"/>
  <c r="J320" i="4"/>
  <c r="E320" i="4"/>
  <c r="Y319" i="4"/>
  <c r="T319" i="4"/>
  <c r="O319" i="4"/>
  <c r="J319" i="4"/>
  <c r="E319" i="4"/>
  <c r="Y318" i="4"/>
  <c r="T318" i="4"/>
  <c r="O318" i="4"/>
  <c r="J318" i="4"/>
  <c r="E318" i="4"/>
  <c r="Y317" i="4"/>
  <c r="T317" i="4"/>
  <c r="O317" i="4"/>
  <c r="J317" i="4"/>
  <c r="E317" i="4"/>
  <c r="Y316" i="4"/>
  <c r="T316" i="4"/>
  <c r="O316" i="4"/>
  <c r="J316" i="4"/>
  <c r="E316" i="4"/>
  <c r="Y315" i="4"/>
  <c r="T315" i="4"/>
  <c r="O315" i="4"/>
  <c r="J315" i="4"/>
  <c r="E315" i="4"/>
  <c r="Y314" i="4"/>
  <c r="T314" i="4"/>
  <c r="O314" i="4"/>
  <c r="J314" i="4"/>
  <c r="E314" i="4"/>
  <c r="Y313" i="4"/>
  <c r="T313" i="4"/>
  <c r="O313" i="4"/>
  <c r="J313" i="4"/>
  <c r="E313" i="4"/>
  <c r="Y312" i="4"/>
  <c r="T312" i="4"/>
  <c r="O312" i="4"/>
  <c r="J312" i="4"/>
  <c r="E312" i="4"/>
  <c r="Y311" i="4"/>
  <c r="T311" i="4"/>
  <c r="O311" i="4"/>
  <c r="J311" i="4"/>
  <c r="E311" i="4"/>
  <c r="Y310" i="4"/>
  <c r="T310" i="4"/>
  <c r="O310" i="4"/>
  <c r="J310" i="4"/>
  <c r="E310" i="4"/>
  <c r="Y309" i="4"/>
  <c r="T309" i="4"/>
  <c r="O309" i="4"/>
  <c r="J309" i="4"/>
  <c r="E309" i="4"/>
  <c r="Y308" i="4"/>
  <c r="T308" i="4"/>
  <c r="O308" i="4"/>
  <c r="J308" i="4"/>
  <c r="E308" i="4"/>
  <c r="Y307" i="4"/>
  <c r="T307" i="4"/>
  <c r="O307" i="4"/>
  <c r="J307" i="4"/>
  <c r="E307" i="4"/>
  <c r="Y306" i="4"/>
  <c r="T306" i="4"/>
  <c r="O306" i="4"/>
  <c r="J306" i="4"/>
  <c r="E306" i="4"/>
  <c r="Y305" i="4"/>
  <c r="T305" i="4"/>
  <c r="O305" i="4"/>
  <c r="J305" i="4"/>
  <c r="E305" i="4"/>
  <c r="Y304" i="4"/>
  <c r="T304" i="4"/>
  <c r="O304" i="4"/>
  <c r="J304" i="4"/>
  <c r="E304" i="4"/>
  <c r="Y303" i="4"/>
  <c r="T303" i="4"/>
  <c r="O303" i="4"/>
  <c r="J303" i="4"/>
  <c r="E303" i="4"/>
  <c r="Y302" i="4"/>
  <c r="T302" i="4"/>
  <c r="O302" i="4"/>
  <c r="J302" i="4"/>
  <c r="E302" i="4"/>
  <c r="Y301" i="4"/>
  <c r="T301" i="4"/>
  <c r="O301" i="4"/>
  <c r="J301" i="4"/>
  <c r="E301" i="4"/>
  <c r="Y300" i="4"/>
  <c r="T300" i="4"/>
  <c r="O300" i="4"/>
  <c r="J300" i="4"/>
  <c r="E300" i="4"/>
  <c r="Y299" i="4"/>
  <c r="T299" i="4"/>
  <c r="O299" i="4"/>
  <c r="J299" i="4"/>
  <c r="E299" i="4"/>
  <c r="Y298" i="4"/>
  <c r="T298" i="4"/>
  <c r="O298" i="4"/>
  <c r="J298" i="4"/>
  <c r="E298" i="4"/>
  <c r="Y297" i="4"/>
  <c r="T297" i="4"/>
  <c r="O297" i="4"/>
  <c r="J297" i="4"/>
  <c r="E297" i="4"/>
  <c r="Y296" i="4"/>
  <c r="T296" i="4"/>
  <c r="O296" i="4"/>
  <c r="J296" i="4"/>
  <c r="E296" i="4"/>
  <c r="Y295" i="4"/>
  <c r="T295" i="4"/>
  <c r="O295" i="4"/>
  <c r="J295" i="4"/>
  <c r="E295" i="4"/>
  <c r="Y294" i="4"/>
  <c r="T294" i="4"/>
  <c r="O294" i="4"/>
  <c r="J294" i="4"/>
  <c r="E294" i="4"/>
  <c r="Y293" i="4"/>
  <c r="T293" i="4"/>
  <c r="O293" i="4"/>
  <c r="J293" i="4"/>
  <c r="E293" i="4"/>
  <c r="Y292" i="4"/>
  <c r="T292" i="4"/>
  <c r="O292" i="4"/>
  <c r="J292" i="4"/>
  <c r="E292" i="4"/>
  <c r="Y291" i="4"/>
  <c r="T291" i="4"/>
  <c r="O291" i="4"/>
  <c r="J291" i="4"/>
  <c r="E291" i="4"/>
  <c r="Y290" i="4"/>
  <c r="T290" i="4"/>
  <c r="O290" i="4"/>
  <c r="J290" i="4"/>
  <c r="E290" i="4"/>
  <c r="Y289" i="4"/>
  <c r="T289" i="4"/>
  <c r="O289" i="4"/>
  <c r="J289" i="4"/>
  <c r="E289" i="4"/>
  <c r="Y288" i="4"/>
  <c r="T288" i="4"/>
  <c r="O288" i="4"/>
  <c r="J288" i="4"/>
  <c r="E288" i="4"/>
  <c r="Y287" i="4"/>
  <c r="T287" i="4"/>
  <c r="O287" i="4"/>
  <c r="J287" i="4"/>
  <c r="E287" i="4"/>
  <c r="Y286" i="4"/>
  <c r="T286" i="4"/>
  <c r="O286" i="4"/>
  <c r="J286" i="4"/>
  <c r="E286" i="4"/>
  <c r="Y285" i="4"/>
  <c r="T285" i="4"/>
  <c r="O285" i="4"/>
  <c r="J285" i="4"/>
  <c r="E285" i="4"/>
  <c r="Y284" i="4"/>
  <c r="T284" i="4"/>
  <c r="O284" i="4"/>
  <c r="J284" i="4"/>
  <c r="E284" i="4"/>
  <c r="Y283" i="4"/>
  <c r="T283" i="4"/>
  <c r="O283" i="4"/>
  <c r="J283" i="4"/>
  <c r="E283" i="4"/>
  <c r="Y282" i="4"/>
  <c r="T282" i="4"/>
  <c r="O282" i="4"/>
  <c r="J282" i="4"/>
  <c r="E282" i="4"/>
  <c r="Y281" i="4"/>
  <c r="T281" i="4"/>
  <c r="O281" i="4"/>
  <c r="J281" i="4"/>
  <c r="E281" i="4"/>
  <c r="Y280" i="4"/>
  <c r="T280" i="4"/>
  <c r="O280" i="4"/>
  <c r="J280" i="4"/>
  <c r="E280" i="4"/>
  <c r="Y279" i="4"/>
  <c r="T279" i="4"/>
  <c r="O279" i="4"/>
  <c r="J279" i="4"/>
  <c r="E279" i="4"/>
  <c r="Y278" i="4"/>
  <c r="T278" i="4"/>
  <c r="O278" i="4"/>
  <c r="J278" i="4"/>
  <c r="E278" i="4"/>
  <c r="Y277" i="4"/>
  <c r="T277" i="4"/>
  <c r="O277" i="4"/>
  <c r="J277" i="4"/>
  <c r="E277" i="4"/>
  <c r="Y276" i="4"/>
  <c r="T276" i="4"/>
  <c r="O276" i="4"/>
  <c r="J276" i="4"/>
  <c r="E276" i="4"/>
  <c r="Y275" i="4"/>
  <c r="T275" i="4"/>
  <c r="O275" i="4"/>
  <c r="J275" i="4"/>
  <c r="E275" i="4"/>
  <c r="Y274" i="4"/>
  <c r="T274" i="4"/>
  <c r="O274" i="4"/>
  <c r="J274" i="4"/>
  <c r="E274" i="4"/>
  <c r="Y273" i="4"/>
  <c r="T273" i="4"/>
  <c r="O273" i="4"/>
  <c r="J273" i="4"/>
  <c r="E273" i="4"/>
  <c r="Y272" i="4"/>
  <c r="T272" i="4"/>
  <c r="O272" i="4"/>
  <c r="J272" i="4"/>
  <c r="E272" i="4"/>
  <c r="Y271" i="4"/>
  <c r="T271" i="4"/>
  <c r="O271" i="4"/>
  <c r="J271" i="4"/>
  <c r="E271" i="4"/>
  <c r="Y270" i="4"/>
  <c r="T270" i="4"/>
  <c r="O270" i="4"/>
  <c r="J270" i="4"/>
  <c r="E270" i="4"/>
  <c r="Y269" i="4"/>
  <c r="T269" i="4"/>
  <c r="O269" i="4"/>
  <c r="J269" i="4"/>
  <c r="E269" i="4"/>
  <c r="Y268" i="4"/>
  <c r="T268" i="4"/>
  <c r="O268" i="4"/>
  <c r="J268" i="4"/>
  <c r="E268" i="4"/>
  <c r="Y267" i="4"/>
  <c r="T267" i="4"/>
  <c r="O267" i="4"/>
  <c r="J267" i="4"/>
  <c r="E267" i="4"/>
  <c r="Y266" i="4"/>
  <c r="T266" i="4"/>
  <c r="O266" i="4"/>
  <c r="J266" i="4"/>
  <c r="E266" i="4"/>
  <c r="Y265" i="4"/>
  <c r="T265" i="4"/>
  <c r="O265" i="4"/>
  <c r="J265" i="4"/>
  <c r="E265" i="4"/>
  <c r="Y264" i="4"/>
  <c r="T264" i="4"/>
  <c r="O264" i="4"/>
  <c r="J264" i="4"/>
  <c r="E264" i="4"/>
  <c r="Y263" i="4"/>
  <c r="T263" i="4"/>
  <c r="O263" i="4"/>
  <c r="J263" i="4"/>
  <c r="E263" i="4"/>
  <c r="Y262" i="4"/>
  <c r="T262" i="4"/>
  <c r="O262" i="4"/>
  <c r="J262" i="4"/>
  <c r="E262" i="4"/>
  <c r="Y261" i="4"/>
  <c r="T261" i="4"/>
  <c r="O261" i="4"/>
  <c r="J261" i="4"/>
  <c r="E261" i="4"/>
  <c r="Y260" i="4"/>
  <c r="T260" i="4"/>
  <c r="O260" i="4"/>
  <c r="J260" i="4"/>
  <c r="E260" i="4"/>
  <c r="Y259" i="4"/>
  <c r="T259" i="4"/>
  <c r="O259" i="4"/>
  <c r="J259" i="4"/>
  <c r="E259" i="4"/>
  <c r="Y258" i="4"/>
  <c r="T258" i="4"/>
  <c r="O258" i="4"/>
  <c r="J258" i="4"/>
  <c r="E258" i="4"/>
  <c r="Y257" i="4"/>
  <c r="T257" i="4"/>
  <c r="O257" i="4"/>
  <c r="J257" i="4"/>
  <c r="E257" i="4"/>
  <c r="Y256" i="4"/>
  <c r="T256" i="4"/>
  <c r="O256" i="4"/>
  <c r="J256" i="4"/>
  <c r="E256" i="4"/>
  <c r="Y255" i="4"/>
  <c r="T255" i="4"/>
  <c r="O255" i="4"/>
  <c r="J255" i="4"/>
  <c r="E255" i="4"/>
  <c r="Y254" i="4"/>
  <c r="T254" i="4"/>
  <c r="O254" i="4"/>
  <c r="J254" i="4"/>
  <c r="E254" i="4"/>
  <c r="Y253" i="4"/>
  <c r="T253" i="4"/>
  <c r="O253" i="4"/>
  <c r="J253" i="4"/>
  <c r="E253" i="4"/>
  <c r="Y252" i="4"/>
  <c r="T252" i="4"/>
  <c r="O252" i="4"/>
  <c r="J252" i="4"/>
  <c r="E252" i="4"/>
  <c r="Y251" i="4"/>
  <c r="T251" i="4"/>
  <c r="O251" i="4"/>
  <c r="J251" i="4"/>
  <c r="E251" i="4"/>
  <c r="Y250" i="4"/>
  <c r="T250" i="4"/>
  <c r="O250" i="4"/>
  <c r="J250" i="4"/>
  <c r="I250" i="4"/>
  <c r="E250" i="4"/>
  <c r="Y249" i="4"/>
  <c r="T249" i="4"/>
  <c r="O249" i="4"/>
  <c r="J249" i="4"/>
  <c r="E249" i="4"/>
  <c r="Y248" i="4"/>
  <c r="T248" i="4"/>
  <c r="O248" i="4"/>
  <c r="J248" i="4"/>
  <c r="I248" i="4"/>
  <c r="E248" i="4"/>
  <c r="Y247" i="4"/>
  <c r="T247" i="4"/>
  <c r="O247" i="4"/>
  <c r="J247" i="4"/>
  <c r="I247" i="4"/>
  <c r="E247" i="4"/>
  <c r="Y246" i="4"/>
  <c r="T246" i="4"/>
  <c r="O246" i="4"/>
  <c r="J246" i="4"/>
  <c r="I246" i="4"/>
  <c r="E246" i="4"/>
  <c r="Y245" i="4"/>
  <c r="T245" i="4"/>
  <c r="O245" i="4"/>
  <c r="J245" i="4"/>
  <c r="I245" i="4"/>
  <c r="E245" i="4"/>
  <c r="Y244" i="4"/>
  <c r="T244" i="4"/>
  <c r="O244" i="4"/>
  <c r="J244" i="4"/>
  <c r="I244" i="4"/>
  <c r="E244" i="4"/>
  <c r="Y243" i="4"/>
  <c r="T243" i="4"/>
  <c r="O243" i="4"/>
  <c r="J243" i="4"/>
  <c r="I243" i="4"/>
  <c r="E243" i="4"/>
  <c r="Y242" i="4"/>
  <c r="T242" i="4"/>
  <c r="O242" i="4"/>
  <c r="J242" i="4"/>
  <c r="I242" i="4"/>
  <c r="E242" i="4"/>
  <c r="Y241" i="4"/>
  <c r="T241" i="4"/>
  <c r="O241" i="4"/>
  <c r="J241" i="4"/>
  <c r="I241" i="4"/>
  <c r="E241" i="4"/>
  <c r="Y240" i="4"/>
  <c r="T240" i="4"/>
  <c r="O240" i="4"/>
  <c r="J240" i="4"/>
  <c r="I240" i="4"/>
  <c r="E240" i="4"/>
  <c r="Y239" i="4"/>
  <c r="T239" i="4"/>
  <c r="O239" i="4"/>
  <c r="J239" i="4"/>
  <c r="I239" i="4"/>
  <c r="E239" i="4"/>
  <c r="Y238" i="4"/>
  <c r="T238" i="4"/>
  <c r="O238" i="4"/>
  <c r="J238" i="4"/>
  <c r="I238" i="4"/>
  <c r="E238" i="4"/>
  <c r="Y237" i="4"/>
  <c r="T237" i="4"/>
  <c r="O237" i="4"/>
  <c r="J237" i="4"/>
  <c r="I237" i="4"/>
  <c r="E237" i="4"/>
  <c r="Y236" i="4"/>
  <c r="T236" i="4"/>
  <c r="O236" i="4"/>
  <c r="J236" i="4"/>
  <c r="I236" i="4"/>
  <c r="E236" i="4"/>
  <c r="Y235" i="4"/>
  <c r="T235" i="4"/>
  <c r="O235" i="4"/>
  <c r="J235" i="4"/>
  <c r="I235" i="4"/>
  <c r="E235" i="4"/>
  <c r="Y234" i="4"/>
  <c r="T234" i="4"/>
  <c r="O234" i="4"/>
  <c r="J234" i="4"/>
  <c r="I234" i="4"/>
  <c r="E234" i="4"/>
  <c r="Y233" i="4"/>
  <c r="T233" i="4"/>
  <c r="O233" i="4"/>
  <c r="J233" i="4"/>
  <c r="I233" i="4"/>
  <c r="E233" i="4"/>
  <c r="Y232" i="4"/>
  <c r="T232" i="4"/>
  <c r="O232" i="4"/>
  <c r="J232" i="4"/>
  <c r="I232" i="4"/>
  <c r="E232" i="4"/>
  <c r="Y231" i="4"/>
  <c r="T231" i="4"/>
  <c r="O231" i="4"/>
  <c r="J231" i="4"/>
  <c r="I231" i="4"/>
  <c r="E231" i="4"/>
  <c r="Y230" i="4"/>
  <c r="T230" i="4"/>
  <c r="O230" i="4"/>
  <c r="J230" i="4"/>
  <c r="I230" i="4"/>
  <c r="E230" i="4"/>
  <c r="Y229" i="4"/>
  <c r="T229" i="4"/>
  <c r="O229" i="4"/>
  <c r="J229" i="4"/>
  <c r="I229" i="4"/>
  <c r="E229" i="4"/>
  <c r="Y228" i="4"/>
  <c r="T228" i="4"/>
  <c r="O228" i="4"/>
  <c r="J228" i="4"/>
  <c r="I228" i="4"/>
  <c r="E228" i="4"/>
  <c r="Y227" i="4"/>
  <c r="T227" i="4"/>
  <c r="O227" i="4"/>
  <c r="J227" i="4"/>
  <c r="I227" i="4"/>
  <c r="E227" i="4"/>
  <c r="Y226" i="4"/>
  <c r="T226" i="4"/>
  <c r="O226" i="4"/>
  <c r="J226" i="4"/>
  <c r="I226" i="4"/>
  <c r="E226" i="4"/>
  <c r="Y225" i="4"/>
  <c r="T225" i="4"/>
  <c r="O225" i="4"/>
  <c r="J225" i="4"/>
  <c r="I225" i="4"/>
  <c r="E225" i="4"/>
  <c r="Y224" i="4"/>
  <c r="T224" i="4"/>
  <c r="O224" i="4"/>
  <c r="J224" i="4"/>
  <c r="I224" i="4"/>
  <c r="E224" i="4"/>
  <c r="Y223" i="4"/>
  <c r="T223" i="4"/>
  <c r="O223" i="4"/>
  <c r="J223" i="4"/>
  <c r="I223" i="4"/>
  <c r="E223" i="4"/>
  <c r="Y222" i="4"/>
  <c r="T222" i="4"/>
  <c r="O222" i="4"/>
  <c r="J222" i="4"/>
  <c r="I222" i="4"/>
  <c r="E222" i="4"/>
  <c r="Y221" i="4"/>
  <c r="T221" i="4"/>
  <c r="O221" i="4"/>
  <c r="J221" i="4"/>
  <c r="I221" i="4"/>
  <c r="E221" i="4"/>
  <c r="Y220" i="4"/>
  <c r="T220" i="4"/>
  <c r="O220" i="4"/>
  <c r="J220" i="4"/>
  <c r="I220" i="4"/>
  <c r="E220" i="4"/>
  <c r="Y219" i="4"/>
  <c r="T219" i="4"/>
  <c r="O219" i="4"/>
  <c r="J219" i="4"/>
  <c r="I219" i="4"/>
  <c r="E219" i="4"/>
  <c r="Y218" i="4"/>
  <c r="T218" i="4"/>
  <c r="O218" i="4"/>
  <c r="J218" i="4"/>
  <c r="I218" i="4"/>
  <c r="E218" i="4"/>
  <c r="Y217" i="4"/>
  <c r="T217" i="4"/>
  <c r="O217" i="4"/>
  <c r="J217" i="4"/>
  <c r="I217" i="4"/>
  <c r="E217" i="4"/>
  <c r="Y216" i="4"/>
  <c r="T216" i="4"/>
  <c r="O216" i="4"/>
  <c r="J216" i="4"/>
  <c r="I216" i="4"/>
  <c r="E216" i="4"/>
  <c r="Y215" i="4"/>
  <c r="T215" i="4"/>
  <c r="O215" i="4"/>
  <c r="J215" i="4"/>
  <c r="I215" i="4"/>
  <c r="E215" i="4"/>
  <c r="Y214" i="4"/>
  <c r="T214" i="4"/>
  <c r="O214" i="4"/>
  <c r="J214" i="4"/>
  <c r="I214" i="4"/>
  <c r="E214" i="4"/>
  <c r="Y213" i="4"/>
  <c r="T213" i="4"/>
  <c r="O213" i="4"/>
  <c r="J213" i="4"/>
  <c r="I213" i="4"/>
  <c r="E213" i="4"/>
  <c r="Y212" i="4"/>
  <c r="T212" i="4"/>
  <c r="O212" i="4"/>
  <c r="J212" i="4"/>
  <c r="I212" i="4"/>
  <c r="E212" i="4"/>
  <c r="Y211" i="4"/>
  <c r="T211" i="4"/>
  <c r="O211" i="4"/>
  <c r="J211" i="4"/>
  <c r="I211" i="4"/>
  <c r="E211" i="4"/>
  <c r="Y210" i="4"/>
  <c r="T210" i="4"/>
  <c r="O210" i="4"/>
  <c r="J210" i="4"/>
  <c r="I210" i="4"/>
  <c r="E210" i="4"/>
  <c r="Y209" i="4"/>
  <c r="T209" i="4"/>
  <c r="O209" i="4"/>
  <c r="J209" i="4"/>
  <c r="I209" i="4"/>
  <c r="E209" i="4"/>
  <c r="Y208" i="4"/>
  <c r="T208" i="4"/>
  <c r="O208" i="4"/>
  <c r="J208" i="4"/>
  <c r="I208" i="4"/>
  <c r="E208" i="4"/>
  <c r="Y207" i="4"/>
  <c r="T207" i="4"/>
  <c r="O207" i="4"/>
  <c r="J207" i="4"/>
  <c r="I207" i="4"/>
  <c r="E207" i="4"/>
  <c r="Y206" i="4"/>
  <c r="T206" i="4"/>
  <c r="O206" i="4"/>
  <c r="J206" i="4"/>
  <c r="I206" i="4"/>
  <c r="E206" i="4"/>
  <c r="Y205" i="4"/>
  <c r="T205" i="4"/>
  <c r="O205" i="4"/>
  <c r="J205" i="4"/>
  <c r="I205" i="4"/>
  <c r="E205" i="4"/>
  <c r="Y204" i="4"/>
  <c r="T204" i="4"/>
  <c r="O204" i="4"/>
  <c r="J204" i="4"/>
  <c r="I204" i="4"/>
  <c r="E204" i="4"/>
  <c r="Y203" i="4"/>
  <c r="T203" i="4"/>
  <c r="O203" i="4"/>
  <c r="J203" i="4"/>
  <c r="I203" i="4"/>
  <c r="E203" i="4"/>
  <c r="Y202" i="4"/>
  <c r="T202" i="4"/>
  <c r="O202" i="4"/>
  <c r="J202" i="4"/>
  <c r="I202" i="4"/>
  <c r="E202" i="4"/>
  <c r="Y201" i="4"/>
  <c r="T201" i="4"/>
  <c r="O201" i="4"/>
  <c r="J201" i="4"/>
  <c r="I201" i="4"/>
  <c r="E201" i="4"/>
  <c r="Y200" i="4"/>
  <c r="T200" i="4"/>
  <c r="O200" i="4"/>
  <c r="J200" i="4"/>
  <c r="I200" i="4"/>
  <c r="E200" i="4"/>
  <c r="Y199" i="4"/>
  <c r="T199" i="4"/>
  <c r="O199" i="4"/>
  <c r="J199" i="4"/>
  <c r="I199" i="4"/>
  <c r="E199" i="4"/>
  <c r="Y198" i="4"/>
  <c r="T198" i="4"/>
  <c r="O198" i="4"/>
  <c r="J198" i="4"/>
  <c r="I198" i="4"/>
  <c r="E198" i="4"/>
  <c r="Y197" i="4"/>
  <c r="T197" i="4"/>
  <c r="O197" i="4"/>
  <c r="J197" i="4"/>
  <c r="I197" i="4"/>
  <c r="E197" i="4"/>
  <c r="Y196" i="4"/>
  <c r="T196" i="4"/>
  <c r="O196" i="4"/>
  <c r="J196" i="4"/>
  <c r="I196" i="4"/>
  <c r="E196" i="4"/>
  <c r="Y195" i="4"/>
  <c r="T195" i="4"/>
  <c r="O195" i="4"/>
  <c r="J195" i="4"/>
  <c r="I195" i="4"/>
  <c r="E195" i="4"/>
  <c r="Y194" i="4"/>
  <c r="T194" i="4"/>
  <c r="O194" i="4"/>
  <c r="J194" i="4"/>
  <c r="I194" i="4"/>
  <c r="E194" i="4"/>
  <c r="Y193" i="4"/>
  <c r="T193" i="4"/>
  <c r="O193" i="4"/>
  <c r="J193" i="4"/>
  <c r="I193" i="4"/>
  <c r="E193" i="4"/>
  <c r="Y192" i="4"/>
  <c r="T192" i="4"/>
  <c r="O192" i="4"/>
  <c r="J192" i="4"/>
  <c r="I192" i="4"/>
  <c r="E192" i="4"/>
  <c r="Y191" i="4"/>
  <c r="T191" i="4"/>
  <c r="O191" i="4"/>
  <c r="J191" i="4"/>
  <c r="I191" i="4"/>
  <c r="E191" i="4"/>
  <c r="Y190" i="4"/>
  <c r="T190" i="4"/>
  <c r="O190" i="4"/>
  <c r="J190" i="4"/>
  <c r="I190" i="4"/>
  <c r="E190" i="4"/>
  <c r="Y189" i="4"/>
  <c r="T189" i="4"/>
  <c r="O189" i="4"/>
  <c r="J189" i="4"/>
  <c r="I189" i="4"/>
  <c r="E189" i="4"/>
  <c r="Y188" i="4"/>
  <c r="T188" i="4"/>
  <c r="O188" i="4"/>
  <c r="J188" i="4"/>
  <c r="I188" i="4"/>
  <c r="E188" i="4"/>
  <c r="Y187" i="4"/>
  <c r="T187" i="4"/>
  <c r="O187" i="4"/>
  <c r="J187" i="4"/>
  <c r="I187" i="4"/>
  <c r="E187" i="4"/>
  <c r="Y186" i="4"/>
  <c r="T186" i="4"/>
  <c r="O186" i="4"/>
  <c r="J186" i="4"/>
  <c r="I186" i="4"/>
  <c r="E186" i="4"/>
  <c r="Y185" i="4"/>
  <c r="T185" i="4"/>
  <c r="O185" i="4"/>
  <c r="J185" i="4"/>
  <c r="I185" i="4"/>
  <c r="E185" i="4"/>
  <c r="Y184" i="4"/>
  <c r="T184" i="4"/>
  <c r="O184" i="4"/>
  <c r="J184" i="4"/>
  <c r="I184" i="4"/>
  <c r="E184" i="4"/>
  <c r="Y183" i="4"/>
  <c r="T183" i="4"/>
  <c r="O183" i="4"/>
  <c r="J183" i="4"/>
  <c r="I183" i="4"/>
  <c r="E183" i="4"/>
  <c r="Y182" i="4"/>
  <c r="T182" i="4"/>
  <c r="O182" i="4"/>
  <c r="J182" i="4"/>
  <c r="I182" i="4"/>
  <c r="E182" i="4"/>
  <c r="Y181" i="4"/>
  <c r="T181" i="4"/>
  <c r="O181" i="4"/>
  <c r="J181" i="4"/>
  <c r="I181" i="4"/>
  <c r="E181" i="4"/>
  <c r="Y180" i="4"/>
  <c r="T180" i="4"/>
  <c r="O180" i="4"/>
  <c r="J180" i="4"/>
  <c r="I180" i="4"/>
  <c r="E180" i="4"/>
  <c r="Y179" i="4"/>
  <c r="T179" i="4"/>
  <c r="O179" i="4"/>
  <c r="J179" i="4"/>
  <c r="I179" i="4"/>
  <c r="E179" i="4"/>
  <c r="Y178" i="4"/>
  <c r="T178" i="4"/>
  <c r="O178" i="4"/>
  <c r="J178" i="4"/>
  <c r="I178" i="4"/>
  <c r="E178" i="4"/>
  <c r="Y177" i="4"/>
  <c r="T177" i="4"/>
  <c r="O177" i="4"/>
  <c r="J177" i="4"/>
  <c r="I177" i="4"/>
  <c r="E177" i="4"/>
  <c r="Y176" i="4"/>
  <c r="T176" i="4"/>
  <c r="O176" i="4"/>
  <c r="J176" i="4"/>
  <c r="I176" i="4"/>
  <c r="E176" i="4"/>
  <c r="Y175" i="4"/>
  <c r="T175" i="4"/>
  <c r="O175" i="4"/>
  <c r="J175" i="4"/>
  <c r="I175" i="4"/>
  <c r="E175" i="4"/>
  <c r="Y174" i="4"/>
  <c r="T174" i="4"/>
  <c r="O174" i="4"/>
  <c r="J174" i="4"/>
  <c r="I174" i="4"/>
  <c r="E174" i="4"/>
  <c r="Y173" i="4"/>
  <c r="T173" i="4"/>
  <c r="O173" i="4"/>
  <c r="J173" i="4"/>
  <c r="I173" i="4"/>
  <c r="E173" i="4"/>
  <c r="Y172" i="4"/>
  <c r="T172" i="4"/>
  <c r="O172" i="4"/>
  <c r="J172" i="4"/>
  <c r="I172" i="4"/>
  <c r="E172" i="4"/>
  <c r="Y171" i="4"/>
  <c r="T171" i="4"/>
  <c r="O171" i="4"/>
  <c r="J171" i="4"/>
  <c r="I171" i="4"/>
  <c r="E171" i="4"/>
  <c r="Y170" i="4"/>
  <c r="T170" i="4"/>
  <c r="O170" i="4"/>
  <c r="J170" i="4"/>
  <c r="I170" i="4"/>
  <c r="E170" i="4"/>
  <c r="Y169" i="4"/>
  <c r="T169" i="4"/>
  <c r="O169" i="4"/>
  <c r="J169" i="4"/>
  <c r="I169" i="4"/>
  <c r="E169" i="4"/>
  <c r="Y168" i="4"/>
  <c r="T168" i="4"/>
  <c r="O168" i="4"/>
  <c r="J168" i="4"/>
  <c r="I168" i="4"/>
  <c r="E168" i="4"/>
  <c r="Y167" i="4"/>
  <c r="T167" i="4"/>
  <c r="O167" i="4"/>
  <c r="J167" i="4"/>
  <c r="I167" i="4"/>
  <c r="E167" i="4"/>
  <c r="Y166" i="4"/>
  <c r="T166" i="4"/>
  <c r="O166" i="4"/>
  <c r="J166" i="4"/>
  <c r="I166" i="4"/>
  <c r="E166" i="4"/>
  <c r="Y165" i="4"/>
  <c r="T165" i="4"/>
  <c r="O165" i="4"/>
  <c r="J165" i="4"/>
  <c r="I165" i="4"/>
  <c r="E165" i="4"/>
  <c r="Y164" i="4"/>
  <c r="T164" i="4"/>
  <c r="O164" i="4"/>
  <c r="J164" i="4"/>
  <c r="I164" i="4"/>
  <c r="E164" i="4"/>
  <c r="Y163" i="4"/>
  <c r="T163" i="4"/>
  <c r="O163" i="4"/>
  <c r="J163" i="4"/>
  <c r="I163" i="4"/>
  <c r="E163" i="4"/>
  <c r="Y162" i="4"/>
  <c r="T162" i="4"/>
  <c r="O162" i="4"/>
  <c r="J162" i="4"/>
  <c r="I162" i="4"/>
  <c r="E162" i="4"/>
  <c r="Y161" i="4"/>
  <c r="T161" i="4"/>
  <c r="O161" i="4"/>
  <c r="J161" i="4"/>
  <c r="I161" i="4"/>
  <c r="E161" i="4"/>
  <c r="Y160" i="4"/>
  <c r="T160" i="4"/>
  <c r="O160" i="4"/>
  <c r="J160" i="4"/>
  <c r="I160" i="4"/>
  <c r="E160" i="4"/>
  <c r="Y159" i="4"/>
  <c r="T159" i="4"/>
  <c r="O159" i="4"/>
  <c r="J159" i="4"/>
  <c r="I159" i="4"/>
  <c r="E159" i="4"/>
  <c r="Y158" i="4"/>
  <c r="T158" i="4"/>
  <c r="O158" i="4"/>
  <c r="J158" i="4"/>
  <c r="I158" i="4"/>
  <c r="E158" i="4"/>
  <c r="Y157" i="4"/>
  <c r="T157" i="4"/>
  <c r="O157" i="4"/>
  <c r="J157" i="4"/>
  <c r="I157" i="4"/>
  <c r="E157" i="4"/>
  <c r="Y156" i="4"/>
  <c r="T156" i="4"/>
  <c r="O156" i="4"/>
  <c r="J156" i="4"/>
  <c r="I156" i="4"/>
  <c r="E156" i="4"/>
  <c r="Y155" i="4"/>
  <c r="T155" i="4"/>
  <c r="O155" i="4"/>
  <c r="J155" i="4"/>
  <c r="I155" i="4"/>
  <c r="E155" i="4"/>
  <c r="Y154" i="4"/>
  <c r="T154" i="4"/>
  <c r="O154" i="4"/>
  <c r="J154" i="4"/>
  <c r="I154" i="4"/>
  <c r="E154" i="4"/>
  <c r="Y153" i="4"/>
  <c r="T153" i="4"/>
  <c r="O153" i="4"/>
  <c r="J153" i="4"/>
  <c r="I153" i="4"/>
  <c r="E153" i="4"/>
  <c r="Y152" i="4"/>
  <c r="T152" i="4"/>
  <c r="O152" i="4"/>
  <c r="J152" i="4"/>
  <c r="I152" i="4"/>
  <c r="E152" i="4"/>
  <c r="Y151" i="4"/>
  <c r="T151" i="4"/>
  <c r="O151" i="4"/>
  <c r="J151" i="4"/>
  <c r="I151" i="4"/>
  <c r="E151" i="4"/>
  <c r="Y150" i="4"/>
  <c r="T150" i="4"/>
  <c r="O150" i="4"/>
  <c r="J150" i="4"/>
  <c r="I150" i="4"/>
  <c r="E150" i="4"/>
  <c r="Y149" i="4"/>
  <c r="T149" i="4"/>
  <c r="O149" i="4"/>
  <c r="J149" i="4"/>
  <c r="I149" i="4"/>
  <c r="E149" i="4"/>
  <c r="Y148" i="4"/>
  <c r="T148" i="4"/>
  <c r="O148" i="4"/>
  <c r="J148" i="4"/>
  <c r="I148" i="4"/>
  <c r="E148" i="4"/>
  <c r="Y147" i="4"/>
  <c r="T147" i="4"/>
  <c r="O147" i="4"/>
  <c r="J147" i="4"/>
  <c r="I147" i="4"/>
  <c r="E147" i="4"/>
  <c r="Y146" i="4"/>
  <c r="T146" i="4"/>
  <c r="O146" i="4"/>
  <c r="J146" i="4"/>
  <c r="I146" i="4"/>
  <c r="E146" i="4"/>
  <c r="Y145" i="4"/>
  <c r="T145" i="4"/>
  <c r="O145" i="4"/>
  <c r="J145" i="4"/>
  <c r="I145" i="4"/>
  <c r="E145" i="4"/>
  <c r="Y144" i="4"/>
  <c r="T144" i="4"/>
  <c r="O144" i="4"/>
  <c r="J144" i="4"/>
  <c r="I144" i="4"/>
  <c r="E144" i="4"/>
  <c r="Y143" i="4"/>
  <c r="T143" i="4"/>
  <c r="O143" i="4"/>
  <c r="J143" i="4"/>
  <c r="I143" i="4"/>
  <c r="E143" i="4"/>
  <c r="Y142" i="4"/>
  <c r="T142" i="4"/>
  <c r="O142" i="4"/>
  <c r="J142" i="4"/>
  <c r="I142" i="4"/>
  <c r="E142" i="4"/>
  <c r="Y141" i="4"/>
  <c r="T141" i="4"/>
  <c r="O141" i="4"/>
  <c r="J141" i="4"/>
  <c r="I141" i="4"/>
  <c r="E141" i="4"/>
  <c r="Y140" i="4"/>
  <c r="T140" i="4"/>
  <c r="O140" i="4"/>
  <c r="J140" i="4"/>
  <c r="I140" i="4"/>
  <c r="E140" i="4"/>
  <c r="Y139" i="4"/>
  <c r="T139" i="4"/>
  <c r="O139" i="4"/>
  <c r="J139" i="4"/>
  <c r="I139" i="4"/>
  <c r="E139" i="4"/>
  <c r="Y138" i="4"/>
  <c r="T138" i="4"/>
  <c r="O138" i="4"/>
  <c r="J138" i="4"/>
  <c r="I138" i="4"/>
  <c r="E138" i="4"/>
  <c r="Y137" i="4"/>
  <c r="T137" i="4"/>
  <c r="O137" i="4"/>
  <c r="J137" i="4"/>
  <c r="I137" i="4"/>
  <c r="E137" i="4"/>
  <c r="Y136" i="4"/>
  <c r="T136" i="4"/>
  <c r="O136" i="4"/>
  <c r="J136" i="4"/>
  <c r="I136" i="4"/>
  <c r="E136" i="4"/>
  <c r="Y135" i="4"/>
  <c r="T135" i="4"/>
  <c r="O135" i="4"/>
  <c r="J135" i="4"/>
  <c r="I135" i="4"/>
  <c r="E135" i="4"/>
  <c r="Y134" i="4"/>
  <c r="T134" i="4"/>
  <c r="O134" i="4"/>
  <c r="J134" i="4"/>
  <c r="I134" i="4"/>
  <c r="E134" i="4"/>
  <c r="Y133" i="4"/>
  <c r="T133" i="4"/>
  <c r="O133" i="4"/>
  <c r="J133" i="4"/>
  <c r="I133" i="4"/>
  <c r="E133" i="4"/>
  <c r="Y132" i="4"/>
  <c r="T132" i="4"/>
  <c r="O132" i="4"/>
  <c r="J132" i="4"/>
  <c r="I132" i="4"/>
  <c r="E132" i="4"/>
  <c r="Y131" i="4"/>
  <c r="T131" i="4"/>
  <c r="O131" i="4"/>
  <c r="J131" i="4"/>
  <c r="I131" i="4"/>
  <c r="E131" i="4"/>
  <c r="Y130" i="4"/>
  <c r="T130" i="4"/>
  <c r="O130" i="4"/>
  <c r="J130" i="4"/>
  <c r="I130" i="4"/>
  <c r="E130" i="4"/>
  <c r="Y129" i="4"/>
  <c r="T129" i="4"/>
  <c r="O129" i="4"/>
  <c r="J129" i="4"/>
  <c r="I129" i="4"/>
  <c r="E129" i="4"/>
  <c r="Y128" i="4"/>
  <c r="T128" i="4"/>
  <c r="O128" i="4"/>
  <c r="J128" i="4"/>
  <c r="I128" i="4"/>
  <c r="E128" i="4"/>
  <c r="Y127" i="4"/>
  <c r="T127" i="4"/>
  <c r="O127" i="4"/>
  <c r="J127" i="4"/>
  <c r="I127" i="4"/>
  <c r="E127" i="4"/>
  <c r="Y126" i="4"/>
  <c r="T126" i="4"/>
  <c r="O126" i="4"/>
  <c r="J126" i="4"/>
  <c r="I126" i="4"/>
  <c r="E126" i="4"/>
  <c r="Y125" i="4"/>
  <c r="T125" i="4"/>
  <c r="O125" i="4"/>
  <c r="J125" i="4"/>
  <c r="I125" i="4"/>
  <c r="E125" i="4"/>
  <c r="Y124" i="4"/>
  <c r="T124" i="4"/>
  <c r="O124" i="4"/>
  <c r="J124" i="4"/>
  <c r="I124" i="4"/>
  <c r="E124" i="4"/>
  <c r="Y123" i="4"/>
  <c r="T123" i="4"/>
  <c r="O123" i="4"/>
  <c r="J123" i="4"/>
  <c r="I123" i="4"/>
  <c r="E123" i="4"/>
  <c r="Y122" i="4"/>
  <c r="T122" i="4"/>
  <c r="O122" i="4"/>
  <c r="J122" i="4"/>
  <c r="I122" i="4"/>
  <c r="E122" i="4"/>
  <c r="Y121" i="4"/>
  <c r="T121" i="4"/>
  <c r="O121" i="4"/>
  <c r="J121" i="4"/>
  <c r="I121" i="4"/>
  <c r="E121" i="4"/>
  <c r="Y120" i="4"/>
  <c r="T120" i="4"/>
  <c r="O120" i="4"/>
  <c r="J120" i="4"/>
  <c r="I120" i="4"/>
  <c r="E120" i="4"/>
  <c r="Y119" i="4"/>
  <c r="T119" i="4"/>
  <c r="O119" i="4"/>
  <c r="J119" i="4"/>
  <c r="I119" i="4"/>
  <c r="E119" i="4"/>
  <c r="Y118" i="4"/>
  <c r="T118" i="4"/>
  <c r="O118" i="4"/>
  <c r="J118" i="4"/>
  <c r="I118" i="4"/>
  <c r="E118" i="4"/>
  <c r="Y117" i="4"/>
  <c r="T117" i="4"/>
  <c r="O117" i="4"/>
  <c r="J117" i="4"/>
  <c r="I117" i="4"/>
  <c r="E117" i="4"/>
  <c r="Y116" i="4"/>
  <c r="T116" i="4"/>
  <c r="O116" i="4"/>
  <c r="J116" i="4"/>
  <c r="I116" i="4"/>
  <c r="E116" i="4"/>
  <c r="Y115" i="4"/>
  <c r="T115" i="4"/>
  <c r="O115" i="4"/>
  <c r="J115" i="4"/>
  <c r="I115" i="4"/>
  <c r="E115" i="4"/>
  <c r="Y114" i="4"/>
  <c r="T114" i="4"/>
  <c r="O114" i="4"/>
  <c r="J114" i="4"/>
  <c r="I114" i="4"/>
  <c r="E114" i="4"/>
  <c r="Y113" i="4"/>
  <c r="T113" i="4"/>
  <c r="O113" i="4"/>
  <c r="J113" i="4"/>
  <c r="I113" i="4"/>
  <c r="E113" i="4"/>
  <c r="Y112" i="4"/>
  <c r="T112" i="4"/>
  <c r="O112" i="4"/>
  <c r="J112" i="4"/>
  <c r="I112" i="4"/>
  <c r="E112" i="4"/>
  <c r="Y111" i="4"/>
  <c r="T111" i="4"/>
  <c r="O111" i="4"/>
  <c r="J111" i="4"/>
  <c r="I111" i="4"/>
  <c r="E111" i="4"/>
  <c r="Y110" i="4"/>
  <c r="T110" i="4"/>
  <c r="O110" i="4"/>
  <c r="J110" i="4"/>
  <c r="I110" i="4"/>
  <c r="E110" i="4"/>
  <c r="Y109" i="4"/>
  <c r="T109" i="4"/>
  <c r="O109" i="4"/>
  <c r="J109" i="4"/>
  <c r="I109" i="4"/>
  <c r="E109" i="4"/>
  <c r="Y108" i="4"/>
  <c r="T108" i="4"/>
  <c r="O108" i="4"/>
  <c r="J108" i="4"/>
  <c r="I108" i="4"/>
  <c r="E108" i="4"/>
  <c r="Y107" i="4"/>
  <c r="T107" i="4"/>
  <c r="O107" i="4"/>
  <c r="J107" i="4"/>
  <c r="I107" i="4"/>
  <c r="E107" i="4"/>
  <c r="Y106" i="4"/>
  <c r="T106" i="4"/>
  <c r="O106" i="4"/>
  <c r="J106" i="4"/>
  <c r="I106" i="4"/>
  <c r="E106" i="4"/>
  <c r="Y105" i="4"/>
  <c r="T105" i="4"/>
  <c r="O105" i="4"/>
  <c r="J105" i="4"/>
  <c r="I105" i="4"/>
  <c r="E105" i="4"/>
  <c r="Y104" i="4"/>
  <c r="T104" i="4"/>
  <c r="O104" i="4"/>
  <c r="J104" i="4"/>
  <c r="I104" i="4"/>
  <c r="E104" i="4"/>
  <c r="Y103" i="4"/>
  <c r="T103" i="4"/>
  <c r="O103" i="4"/>
  <c r="J103" i="4"/>
  <c r="I103" i="4"/>
  <c r="E103" i="4"/>
  <c r="Y102" i="4"/>
  <c r="T102" i="4"/>
  <c r="O102" i="4"/>
  <c r="J102" i="4"/>
  <c r="I102" i="4"/>
  <c r="E102" i="4"/>
  <c r="Y101" i="4"/>
  <c r="T101" i="4"/>
  <c r="O101" i="4"/>
  <c r="J101" i="4"/>
  <c r="I101" i="4"/>
  <c r="E101" i="4"/>
  <c r="Y100" i="4"/>
  <c r="T100" i="4"/>
  <c r="O100" i="4"/>
  <c r="J100" i="4"/>
  <c r="I100" i="4"/>
  <c r="E100" i="4"/>
  <c r="Y99" i="4"/>
  <c r="T99" i="4"/>
  <c r="O99" i="4"/>
  <c r="J99" i="4"/>
  <c r="I99" i="4"/>
  <c r="E99" i="4"/>
  <c r="Y98" i="4"/>
  <c r="T98" i="4"/>
  <c r="O98" i="4"/>
  <c r="J98" i="4"/>
  <c r="I98" i="4"/>
  <c r="E98" i="4"/>
  <c r="Y97" i="4"/>
  <c r="T97" i="4"/>
  <c r="O97" i="4"/>
  <c r="J97" i="4"/>
  <c r="I97" i="4"/>
  <c r="E97" i="4"/>
  <c r="Y96" i="4"/>
  <c r="T96" i="4"/>
  <c r="O96" i="4"/>
  <c r="J96" i="4"/>
  <c r="I96" i="4"/>
  <c r="E96" i="4"/>
  <c r="Y95" i="4"/>
  <c r="T95" i="4"/>
  <c r="O95" i="4"/>
  <c r="J95" i="4"/>
  <c r="I95" i="4"/>
  <c r="E95" i="4"/>
  <c r="Y94" i="4"/>
  <c r="T94" i="4"/>
  <c r="O94" i="4"/>
  <c r="J94" i="4"/>
  <c r="I94" i="4"/>
  <c r="E94" i="4"/>
  <c r="Y93" i="4"/>
  <c r="T93" i="4"/>
  <c r="O93" i="4"/>
  <c r="J93" i="4"/>
  <c r="I93" i="4"/>
  <c r="E93" i="4"/>
  <c r="Y92" i="4"/>
  <c r="T92" i="4"/>
  <c r="O92" i="4"/>
  <c r="J92" i="4"/>
  <c r="I92" i="4"/>
  <c r="E92" i="4"/>
  <c r="Y91" i="4"/>
  <c r="T91" i="4"/>
  <c r="O91" i="4"/>
  <c r="J91" i="4"/>
  <c r="I91" i="4"/>
  <c r="E91" i="4"/>
  <c r="Y90" i="4"/>
  <c r="T90" i="4"/>
  <c r="O90" i="4"/>
  <c r="J90" i="4"/>
  <c r="I90" i="4"/>
  <c r="E90" i="4"/>
  <c r="Y89" i="4"/>
  <c r="T89" i="4"/>
  <c r="O89" i="4"/>
  <c r="J89" i="4"/>
  <c r="I89" i="4"/>
  <c r="E89" i="4"/>
  <c r="Y88" i="4"/>
  <c r="T88" i="4"/>
  <c r="O88" i="4"/>
  <c r="J88" i="4"/>
  <c r="I88" i="4"/>
  <c r="E88" i="4"/>
  <c r="Y87" i="4"/>
  <c r="T87" i="4"/>
  <c r="O87" i="4"/>
  <c r="J87" i="4"/>
  <c r="I87" i="4"/>
  <c r="E87" i="4"/>
  <c r="Y86" i="4"/>
  <c r="T86" i="4"/>
  <c r="O86" i="4"/>
  <c r="J86" i="4"/>
  <c r="I86" i="4"/>
  <c r="E86" i="4"/>
  <c r="Y85" i="4"/>
  <c r="T85" i="4"/>
  <c r="O85" i="4"/>
  <c r="J85" i="4"/>
  <c r="I85" i="4"/>
  <c r="E85" i="4"/>
  <c r="Y84" i="4"/>
  <c r="T84" i="4"/>
  <c r="O84" i="4"/>
  <c r="J84" i="4"/>
  <c r="I84" i="4"/>
  <c r="E84" i="4"/>
  <c r="Y83" i="4"/>
  <c r="T83" i="4"/>
  <c r="O83" i="4"/>
  <c r="J83" i="4"/>
  <c r="I83" i="4"/>
  <c r="E83" i="4"/>
  <c r="Y82" i="4"/>
  <c r="T82" i="4"/>
  <c r="O82" i="4"/>
  <c r="J82" i="4"/>
  <c r="I82" i="4"/>
  <c r="E82" i="4"/>
  <c r="Y81" i="4"/>
  <c r="T81" i="4"/>
  <c r="O81" i="4"/>
  <c r="J81" i="4"/>
  <c r="I81" i="4"/>
  <c r="E81" i="4"/>
  <c r="Y80" i="4"/>
  <c r="T80" i="4"/>
  <c r="O80" i="4"/>
  <c r="J80" i="4"/>
  <c r="I80" i="4"/>
  <c r="E80" i="4"/>
  <c r="Y79" i="4"/>
  <c r="T79" i="4"/>
  <c r="O79" i="4"/>
  <c r="J79" i="4"/>
  <c r="I79" i="4"/>
  <c r="E79" i="4"/>
  <c r="Y78" i="4"/>
  <c r="T78" i="4"/>
  <c r="O78" i="4"/>
  <c r="J78" i="4"/>
  <c r="I78" i="4"/>
  <c r="E78" i="4"/>
  <c r="Y77" i="4"/>
  <c r="T77" i="4"/>
  <c r="O77" i="4"/>
  <c r="J77" i="4"/>
  <c r="I77" i="4"/>
  <c r="E77" i="4"/>
  <c r="Y76" i="4"/>
  <c r="T76" i="4"/>
  <c r="O76" i="4"/>
  <c r="J76" i="4"/>
  <c r="I76" i="4"/>
  <c r="E76" i="4"/>
  <c r="Y75" i="4"/>
  <c r="T75" i="4"/>
  <c r="O75" i="4"/>
  <c r="J75" i="4"/>
  <c r="I75" i="4"/>
  <c r="E75" i="4"/>
  <c r="Y74" i="4"/>
  <c r="T74" i="4"/>
  <c r="O74" i="4"/>
  <c r="J74" i="4"/>
  <c r="I74" i="4"/>
  <c r="E74" i="4"/>
  <c r="Y73" i="4"/>
  <c r="T73" i="4"/>
  <c r="O73" i="4"/>
  <c r="J73" i="4"/>
  <c r="I73" i="4"/>
  <c r="E73" i="4"/>
  <c r="Y72" i="4"/>
  <c r="T72" i="4"/>
  <c r="O72" i="4"/>
  <c r="J72" i="4"/>
  <c r="I72" i="4"/>
  <c r="E72" i="4"/>
  <c r="Y71" i="4"/>
  <c r="T71" i="4"/>
  <c r="O71" i="4"/>
  <c r="J71" i="4"/>
  <c r="I71" i="4"/>
  <c r="E71" i="4"/>
  <c r="Y70" i="4"/>
  <c r="T70" i="4"/>
  <c r="O70" i="4"/>
  <c r="J70" i="4"/>
  <c r="I70" i="4"/>
  <c r="E70" i="4"/>
  <c r="Y69" i="4"/>
  <c r="T69" i="4"/>
  <c r="O69" i="4"/>
  <c r="J69" i="4"/>
  <c r="I69" i="4"/>
  <c r="E69" i="4"/>
  <c r="Y68" i="4"/>
  <c r="T68" i="4"/>
  <c r="O68" i="4"/>
  <c r="J68" i="4"/>
  <c r="I68" i="4"/>
  <c r="E68" i="4"/>
  <c r="Y67" i="4"/>
  <c r="T67" i="4"/>
  <c r="O67" i="4"/>
  <c r="J67" i="4"/>
  <c r="I67" i="4"/>
  <c r="E67" i="4"/>
  <c r="Y66" i="4"/>
  <c r="T66" i="4"/>
  <c r="O66" i="4"/>
  <c r="J66" i="4"/>
  <c r="I66" i="4"/>
  <c r="E66" i="4"/>
  <c r="Y65" i="4"/>
  <c r="T65" i="4"/>
  <c r="O65" i="4"/>
  <c r="J65" i="4"/>
  <c r="I65" i="4"/>
  <c r="E65" i="4"/>
  <c r="Y64" i="4"/>
  <c r="T64" i="4"/>
  <c r="O64" i="4"/>
  <c r="J64" i="4"/>
  <c r="I64" i="4"/>
  <c r="E64" i="4"/>
  <c r="Y63" i="4"/>
  <c r="T63" i="4"/>
  <c r="O63" i="4"/>
  <c r="J63" i="4"/>
  <c r="I63" i="4"/>
  <c r="E63" i="4"/>
  <c r="Y62" i="4"/>
  <c r="T62" i="4"/>
  <c r="O62" i="4"/>
  <c r="J62" i="4"/>
  <c r="I62" i="4"/>
  <c r="E62" i="4"/>
  <c r="Y61" i="4"/>
  <c r="T61" i="4"/>
  <c r="O61" i="4"/>
  <c r="J61" i="4"/>
  <c r="I61" i="4"/>
  <c r="E61" i="4"/>
  <c r="Y60" i="4"/>
  <c r="T60" i="4"/>
  <c r="O60" i="4"/>
  <c r="J60" i="4"/>
  <c r="I60" i="4"/>
  <c r="E60" i="4"/>
  <c r="Y59" i="4"/>
  <c r="T59" i="4"/>
  <c r="O59" i="4"/>
  <c r="J59" i="4"/>
  <c r="I59" i="4"/>
  <c r="E59" i="4"/>
  <c r="Y58" i="4"/>
  <c r="T58" i="4"/>
  <c r="O58" i="4"/>
  <c r="J58" i="4"/>
  <c r="I58" i="4"/>
  <c r="E58" i="4"/>
  <c r="Y57" i="4"/>
  <c r="T57" i="4"/>
  <c r="O57" i="4"/>
  <c r="J57" i="4"/>
  <c r="I57" i="4"/>
  <c r="E57" i="4"/>
  <c r="Y56" i="4"/>
  <c r="T56" i="4"/>
  <c r="O56" i="4"/>
  <c r="J56" i="4"/>
  <c r="I56" i="4"/>
  <c r="E56" i="4"/>
  <c r="Y55" i="4"/>
  <c r="T55" i="4"/>
  <c r="O55" i="4"/>
  <c r="J55" i="4"/>
  <c r="I55" i="4"/>
  <c r="E55" i="4"/>
  <c r="Y54" i="4"/>
  <c r="T54" i="4"/>
  <c r="O54" i="4"/>
  <c r="J54" i="4"/>
  <c r="I54" i="4"/>
  <c r="E54" i="4"/>
  <c r="Y53" i="4"/>
  <c r="T53" i="4"/>
  <c r="O53" i="4"/>
  <c r="J53" i="4"/>
  <c r="I53" i="4"/>
  <c r="E53" i="4"/>
  <c r="Y52" i="4"/>
  <c r="T52" i="4"/>
  <c r="O52" i="4"/>
  <c r="J52" i="4"/>
  <c r="I52" i="4"/>
  <c r="E52" i="4"/>
  <c r="Y51" i="4"/>
  <c r="T51" i="4"/>
  <c r="O51" i="4"/>
  <c r="J51" i="4"/>
  <c r="I51" i="4"/>
  <c r="E51" i="4"/>
  <c r="Y50" i="4"/>
  <c r="T50" i="4"/>
  <c r="O50" i="4"/>
  <c r="J50" i="4"/>
  <c r="I50" i="4"/>
  <c r="E50" i="4"/>
  <c r="Y49" i="4"/>
  <c r="T49" i="4"/>
  <c r="O49" i="4"/>
  <c r="J49" i="4"/>
  <c r="I49" i="4"/>
  <c r="E49" i="4"/>
  <c r="Y48" i="4"/>
  <c r="T48" i="4"/>
  <c r="O48" i="4"/>
  <c r="J48" i="4"/>
  <c r="I48" i="4"/>
  <c r="E48" i="4"/>
  <c r="Y47" i="4"/>
  <c r="T47" i="4"/>
  <c r="O47" i="4"/>
  <c r="J47" i="4"/>
  <c r="I47" i="4"/>
  <c r="E47" i="4"/>
  <c r="Y46" i="4"/>
  <c r="T46" i="4"/>
  <c r="O46" i="4"/>
  <c r="J46" i="4"/>
  <c r="I46" i="4"/>
  <c r="E46" i="4"/>
  <c r="Y45" i="4"/>
  <c r="T45" i="4"/>
  <c r="O45" i="4"/>
  <c r="J45" i="4"/>
  <c r="I45" i="4"/>
  <c r="E45" i="4"/>
  <c r="Y44" i="4"/>
  <c r="T44" i="4"/>
  <c r="O44" i="4"/>
  <c r="J44" i="4"/>
  <c r="I44" i="4"/>
  <c r="E44" i="4"/>
  <c r="Y43" i="4"/>
  <c r="T43" i="4"/>
  <c r="O43" i="4"/>
  <c r="J43" i="4"/>
  <c r="I43" i="4"/>
  <c r="E43" i="4"/>
  <c r="Y42" i="4"/>
  <c r="T42" i="4"/>
  <c r="O42" i="4"/>
  <c r="J42" i="4"/>
  <c r="I42" i="4"/>
  <c r="E42" i="4"/>
  <c r="Y41" i="4"/>
  <c r="T41" i="4"/>
  <c r="O41" i="4"/>
  <c r="J41" i="4"/>
  <c r="I41" i="4"/>
  <c r="E41" i="4"/>
  <c r="Y40" i="4"/>
  <c r="T40" i="4"/>
  <c r="O40" i="4"/>
  <c r="J40" i="4"/>
  <c r="I40" i="4"/>
  <c r="E40" i="4"/>
  <c r="Y39" i="4"/>
  <c r="T39" i="4"/>
  <c r="O39" i="4"/>
  <c r="J39" i="4"/>
  <c r="I39" i="4"/>
  <c r="E39" i="4"/>
  <c r="Y38" i="4"/>
  <c r="T38" i="4"/>
  <c r="O38" i="4"/>
  <c r="J38" i="4"/>
  <c r="I38" i="4"/>
  <c r="E38" i="4"/>
  <c r="Y37" i="4"/>
  <c r="T37" i="4"/>
  <c r="O37" i="4"/>
  <c r="J37" i="4"/>
  <c r="I37" i="4"/>
  <c r="E37" i="4"/>
  <c r="Y36" i="4"/>
  <c r="T36" i="4"/>
  <c r="O36" i="4"/>
  <c r="J36" i="4"/>
  <c r="I36" i="4"/>
  <c r="E36" i="4"/>
  <c r="Y35" i="4"/>
  <c r="T35" i="4"/>
  <c r="O35" i="4"/>
  <c r="J35" i="4"/>
  <c r="I35" i="4"/>
  <c r="E35" i="4"/>
  <c r="Y34" i="4"/>
  <c r="T34" i="4"/>
  <c r="O34" i="4"/>
  <c r="J34" i="4"/>
  <c r="I34" i="4"/>
  <c r="E34" i="4"/>
  <c r="Y33" i="4"/>
  <c r="T33" i="4"/>
  <c r="O33" i="4"/>
  <c r="J33" i="4"/>
  <c r="I33" i="4"/>
  <c r="E33" i="4"/>
  <c r="Y32" i="4"/>
  <c r="T32" i="4"/>
  <c r="O32" i="4"/>
  <c r="J32" i="4"/>
  <c r="I32" i="4"/>
  <c r="E32" i="4"/>
  <c r="Y31" i="4"/>
  <c r="T31" i="4"/>
  <c r="O31" i="4"/>
  <c r="J31" i="4"/>
  <c r="I31" i="4"/>
  <c r="E31" i="4"/>
  <c r="Y30" i="4"/>
  <c r="T30" i="4"/>
  <c r="O30" i="4"/>
  <c r="J30" i="4"/>
  <c r="I30" i="4"/>
  <c r="E30" i="4"/>
  <c r="Y29" i="4"/>
  <c r="T29" i="4"/>
  <c r="O29" i="4"/>
  <c r="J29" i="4"/>
  <c r="I29" i="4"/>
  <c r="E29" i="4"/>
  <c r="Y28" i="4"/>
  <c r="T28" i="4"/>
  <c r="O28" i="4"/>
  <c r="J28" i="4"/>
  <c r="I28" i="4"/>
  <c r="E28" i="4"/>
  <c r="Y27" i="4"/>
  <c r="T27" i="4"/>
  <c r="O27" i="4"/>
  <c r="J27" i="4"/>
  <c r="I27" i="4"/>
  <c r="E27" i="4"/>
  <c r="Y26" i="4"/>
  <c r="T26" i="4"/>
  <c r="O26" i="4"/>
  <c r="J26" i="4"/>
  <c r="I26" i="4"/>
  <c r="E26" i="4"/>
  <c r="Y25" i="4"/>
  <c r="T25" i="4"/>
  <c r="O25" i="4"/>
  <c r="J25" i="4"/>
  <c r="I25" i="4"/>
  <c r="E25" i="4"/>
  <c r="Y24" i="4"/>
  <c r="T24" i="4"/>
  <c r="O24" i="4"/>
  <c r="J24" i="4"/>
  <c r="I24" i="4"/>
  <c r="E24" i="4"/>
  <c r="Y23" i="4"/>
  <c r="T23" i="4"/>
  <c r="O23" i="4"/>
  <c r="J23" i="4"/>
  <c r="I23" i="4"/>
  <c r="E23" i="4"/>
  <c r="Y22" i="4"/>
  <c r="T22" i="4"/>
  <c r="O22" i="4"/>
  <c r="J22" i="4"/>
  <c r="I22" i="4"/>
  <c r="E22" i="4"/>
  <c r="Y21" i="4"/>
  <c r="T21" i="4"/>
  <c r="O21" i="4"/>
  <c r="J21" i="4"/>
  <c r="I21" i="4"/>
  <c r="E21" i="4"/>
  <c r="Y20" i="4"/>
  <c r="T20" i="4"/>
  <c r="O20" i="4"/>
  <c r="J20" i="4"/>
  <c r="I20" i="4"/>
  <c r="E20" i="4"/>
  <c r="Y19" i="4"/>
  <c r="T19" i="4"/>
  <c r="O19" i="4"/>
  <c r="J19" i="4"/>
  <c r="I19" i="4"/>
  <c r="E19" i="4"/>
  <c r="Y18" i="4"/>
  <c r="T18" i="4"/>
  <c r="O18" i="4"/>
  <c r="J18" i="4"/>
  <c r="I18" i="4"/>
  <c r="E18" i="4"/>
  <c r="Y17" i="4"/>
  <c r="T17" i="4"/>
  <c r="O17" i="4"/>
  <c r="J17" i="4"/>
  <c r="I17" i="4"/>
  <c r="E17" i="4"/>
  <c r="Y16" i="4"/>
  <c r="T16" i="4"/>
  <c r="O16" i="4"/>
  <c r="J16" i="4"/>
  <c r="I16" i="4"/>
  <c r="E16" i="4"/>
  <c r="Y15" i="4"/>
  <c r="T15" i="4"/>
  <c r="O15" i="4"/>
  <c r="J15" i="4"/>
  <c r="I15" i="4"/>
  <c r="E15" i="4"/>
  <c r="Y14" i="4"/>
  <c r="T14" i="4"/>
  <c r="O14" i="4"/>
  <c r="J14" i="4"/>
  <c r="I14" i="4"/>
  <c r="E14" i="4"/>
  <c r="Y13" i="4"/>
  <c r="T13" i="4"/>
  <c r="O13" i="4"/>
  <c r="J13" i="4"/>
  <c r="I13" i="4"/>
  <c r="E13" i="4"/>
  <c r="Y12" i="4"/>
  <c r="T12" i="4"/>
  <c r="O12" i="4"/>
  <c r="J12" i="4"/>
  <c r="I12" i="4"/>
  <c r="E12" i="4"/>
  <c r="Y11" i="4"/>
  <c r="T11" i="4"/>
  <c r="O11" i="4"/>
  <c r="J11" i="4"/>
  <c r="I11" i="4"/>
  <c r="E11" i="4"/>
  <c r="Y10" i="4"/>
  <c r="T10" i="4"/>
  <c r="O10" i="4"/>
  <c r="J10" i="4"/>
  <c r="I10" i="4"/>
  <c r="E10" i="4"/>
  <c r="Y9" i="4"/>
  <c r="T9" i="4"/>
  <c r="O9" i="4"/>
  <c r="J9" i="4"/>
  <c r="I9" i="4"/>
  <c r="E9" i="4"/>
  <c r="Y8" i="4"/>
  <c r="T8" i="4"/>
  <c r="O8" i="4"/>
  <c r="J8" i="4"/>
  <c r="I8" i="4"/>
  <c r="E8" i="4"/>
  <c r="Y7" i="4"/>
  <c r="T7" i="4"/>
  <c r="O7" i="4"/>
  <c r="J7" i="4"/>
  <c r="I7" i="4"/>
  <c r="E7" i="4"/>
  <c r="Y6" i="4"/>
  <c r="T6" i="4"/>
  <c r="O6" i="4"/>
  <c r="J6" i="4"/>
  <c r="I6" i="4"/>
  <c r="E6" i="4"/>
  <c r="Y5" i="4"/>
  <c r="T5" i="4"/>
  <c r="O5" i="4"/>
  <c r="J5" i="4"/>
  <c r="I5" i="4"/>
  <c r="E5" i="4"/>
  <c r="Y4" i="4"/>
  <c r="T4" i="4"/>
  <c r="O4" i="4"/>
  <c r="J4" i="4"/>
  <c r="I4" i="4"/>
  <c r="E4" i="4"/>
  <c r="Y3" i="4"/>
  <c r="X3" i="4"/>
  <c r="T3" i="4"/>
  <c r="O3" i="4"/>
  <c r="N3" i="4"/>
  <c r="J3" i="4"/>
  <c r="I3" i="4"/>
  <c r="E3" i="4"/>
  <c r="D3" i="4"/>
  <c r="Z2" i="4"/>
  <c r="Z3" i="4" s="1"/>
  <c r="Y2" i="4"/>
  <c r="X2" i="4"/>
  <c r="U2" i="4"/>
  <c r="T2" i="4"/>
  <c r="S2" i="4"/>
  <c r="P2" i="4"/>
  <c r="O2" i="4"/>
  <c r="N2" i="4"/>
  <c r="K2" i="4"/>
  <c r="J2" i="4"/>
  <c r="I2" i="4"/>
  <c r="F2" i="4"/>
  <c r="E2" i="4"/>
  <c r="D2" i="4"/>
  <c r="H2" i="2"/>
  <c r="N125" i="3"/>
  <c r="AF3" i="3"/>
  <c r="AF4" i="3" s="1"/>
  <c r="AF5" i="3" s="1"/>
  <c r="AF6" i="3" s="1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1" i="3" s="1"/>
  <c r="AF102" i="3" s="1"/>
  <c r="AF103" i="3" s="1"/>
  <c r="AF104" i="3" s="1"/>
  <c r="AF105" i="3" s="1"/>
  <c r="AF106" i="3" s="1"/>
  <c r="AF107" i="3" s="1"/>
  <c r="AF108" i="3" s="1"/>
  <c r="AF109" i="3" s="1"/>
  <c r="AF110" i="3" s="1"/>
  <c r="AF111" i="3" s="1"/>
  <c r="AF112" i="3" s="1"/>
  <c r="AF113" i="3" s="1"/>
  <c r="AF114" i="3" s="1"/>
  <c r="AF115" i="3" s="1"/>
  <c r="AF116" i="3" s="1"/>
  <c r="AF117" i="3" s="1"/>
  <c r="AF118" i="3" s="1"/>
  <c r="AF119" i="3" s="1"/>
  <c r="AF120" i="3" s="1"/>
  <c r="AF121" i="3" s="1"/>
  <c r="AF122" i="3" s="1"/>
  <c r="AF123" i="3" s="1"/>
  <c r="AF124" i="3" s="1"/>
  <c r="AF125" i="3" s="1"/>
  <c r="AF126" i="3" s="1"/>
  <c r="AF127" i="3" s="1"/>
  <c r="AF128" i="3" s="1"/>
  <c r="AF129" i="3" s="1"/>
  <c r="AF130" i="3" s="1"/>
  <c r="AF131" i="3" s="1"/>
  <c r="AF132" i="3" s="1"/>
  <c r="AF133" i="3" s="1"/>
  <c r="AF134" i="3" s="1"/>
  <c r="AF135" i="3" s="1"/>
  <c r="AF136" i="3" s="1"/>
  <c r="AF137" i="3" s="1"/>
  <c r="AF138" i="3" s="1"/>
  <c r="AF139" i="3" s="1"/>
  <c r="AF140" i="3" s="1"/>
  <c r="AF141" i="3" s="1"/>
  <c r="AF142" i="3" s="1"/>
  <c r="AF143" i="3" s="1"/>
  <c r="AF144" i="3" s="1"/>
  <c r="AF145" i="3" s="1"/>
  <c r="AF146" i="3" s="1"/>
  <c r="AF147" i="3" s="1"/>
  <c r="AF148" i="3" s="1"/>
  <c r="AF149" i="3" s="1"/>
  <c r="AF150" i="3" s="1"/>
  <c r="AF151" i="3" s="1"/>
  <c r="AF152" i="3" s="1"/>
  <c r="AF153" i="3" s="1"/>
  <c r="AF154" i="3" s="1"/>
  <c r="AF155" i="3" s="1"/>
  <c r="AF156" i="3" s="1"/>
  <c r="AF157" i="3" s="1"/>
  <c r="AF158" i="3" s="1"/>
  <c r="AF159" i="3" s="1"/>
  <c r="AF160" i="3" s="1"/>
  <c r="AF161" i="3" s="1"/>
  <c r="AF162" i="3" s="1"/>
  <c r="AF163" i="3" s="1"/>
  <c r="AF164" i="3" s="1"/>
  <c r="AF165" i="3" s="1"/>
  <c r="AF166" i="3" s="1"/>
  <c r="AF167" i="3" s="1"/>
  <c r="AF168" i="3" s="1"/>
  <c r="AF169" i="3" s="1"/>
  <c r="AF170" i="3" s="1"/>
  <c r="AF171" i="3" s="1"/>
  <c r="AF172" i="3" s="1"/>
  <c r="AF173" i="3" s="1"/>
  <c r="AF174" i="3" s="1"/>
  <c r="AF175" i="3" s="1"/>
  <c r="AF176" i="3" s="1"/>
  <c r="AF177" i="3" s="1"/>
  <c r="AF178" i="3" s="1"/>
  <c r="AF179" i="3" s="1"/>
  <c r="AF180" i="3" s="1"/>
  <c r="AF181" i="3" s="1"/>
  <c r="AF182" i="3" s="1"/>
  <c r="AF183" i="3" s="1"/>
  <c r="AF184" i="3" s="1"/>
  <c r="AF185" i="3" s="1"/>
  <c r="AF186" i="3" s="1"/>
  <c r="AF187" i="3" s="1"/>
  <c r="AF188" i="3" s="1"/>
  <c r="AF189" i="3" s="1"/>
  <c r="AF190" i="3" s="1"/>
  <c r="AF191" i="3" s="1"/>
  <c r="AF192" i="3" s="1"/>
  <c r="AF193" i="3" s="1"/>
  <c r="AF194" i="3" s="1"/>
  <c r="AF195" i="3" s="1"/>
  <c r="AF196" i="3" s="1"/>
  <c r="AF197" i="3" s="1"/>
  <c r="AF198" i="3" s="1"/>
  <c r="AF199" i="3" s="1"/>
  <c r="AF200" i="3" s="1"/>
  <c r="AF201" i="3" s="1"/>
  <c r="AF202" i="3" s="1"/>
  <c r="AF203" i="3" s="1"/>
  <c r="AF204" i="3" s="1"/>
  <c r="AF205" i="3" s="1"/>
  <c r="AF206" i="3" s="1"/>
  <c r="AF207" i="3" s="1"/>
  <c r="AF208" i="3" s="1"/>
  <c r="AF209" i="3" s="1"/>
  <c r="AF210" i="3" s="1"/>
  <c r="AF211" i="3" s="1"/>
  <c r="AF212" i="3" s="1"/>
  <c r="AF213" i="3" s="1"/>
  <c r="AF214" i="3" s="1"/>
  <c r="AF215" i="3" s="1"/>
  <c r="AF216" i="3" s="1"/>
  <c r="AF217" i="3" s="1"/>
  <c r="AF218" i="3" s="1"/>
  <c r="AF219" i="3" s="1"/>
  <c r="AF220" i="3" s="1"/>
  <c r="AF221" i="3" s="1"/>
  <c r="AF222" i="3" s="1"/>
  <c r="AF223" i="3" s="1"/>
  <c r="AF224" i="3" s="1"/>
  <c r="AF225" i="3" s="1"/>
  <c r="AF226" i="3" s="1"/>
  <c r="AF227" i="3" s="1"/>
  <c r="AF228" i="3" s="1"/>
  <c r="AF229" i="3" s="1"/>
  <c r="AF230" i="3" s="1"/>
  <c r="AF231" i="3" s="1"/>
  <c r="AF232" i="3" s="1"/>
  <c r="AF233" i="3" s="1"/>
  <c r="AF234" i="3" s="1"/>
  <c r="AF235" i="3" s="1"/>
  <c r="AF236" i="3" s="1"/>
  <c r="AF237" i="3" s="1"/>
  <c r="AF238" i="3" s="1"/>
  <c r="AF239" i="3" s="1"/>
  <c r="AF240" i="3" s="1"/>
  <c r="AF241" i="3" s="1"/>
  <c r="AF242" i="3" s="1"/>
  <c r="AF243" i="3" s="1"/>
  <c r="AF244" i="3" s="1"/>
  <c r="AF245" i="3" s="1"/>
  <c r="AF246" i="3" s="1"/>
  <c r="AF247" i="3" s="1"/>
  <c r="AF248" i="3" s="1"/>
  <c r="AF249" i="3" s="1"/>
  <c r="AF250" i="3" s="1"/>
  <c r="AF251" i="3" s="1"/>
  <c r="AF252" i="3" s="1"/>
  <c r="AF253" i="3" s="1"/>
  <c r="AF254" i="3" s="1"/>
  <c r="AF255" i="3" s="1"/>
  <c r="AF256" i="3" s="1"/>
  <c r="AF257" i="3" s="1"/>
  <c r="AF258" i="3" s="1"/>
  <c r="AF259" i="3" s="1"/>
  <c r="AF260" i="3" s="1"/>
  <c r="AF261" i="3" s="1"/>
  <c r="AF262" i="3" s="1"/>
  <c r="AF263" i="3" s="1"/>
  <c r="AF264" i="3" s="1"/>
  <c r="AF265" i="3" s="1"/>
  <c r="AF266" i="3" s="1"/>
  <c r="AF267" i="3" s="1"/>
  <c r="AF268" i="3" s="1"/>
  <c r="AF269" i="3" s="1"/>
  <c r="AF270" i="3" s="1"/>
  <c r="AF271" i="3" s="1"/>
  <c r="AF272" i="3" s="1"/>
  <c r="AF273" i="3" s="1"/>
  <c r="AF274" i="3" s="1"/>
  <c r="AF275" i="3" s="1"/>
  <c r="AF276" i="3" s="1"/>
  <c r="AF277" i="3" s="1"/>
  <c r="AF278" i="3" s="1"/>
  <c r="AF279" i="3" s="1"/>
  <c r="AF280" i="3" s="1"/>
  <c r="AF281" i="3" s="1"/>
  <c r="AF282" i="3" s="1"/>
  <c r="AF283" i="3" s="1"/>
  <c r="AF284" i="3" s="1"/>
  <c r="AF285" i="3" s="1"/>
  <c r="AF286" i="3" s="1"/>
  <c r="AF287" i="3" s="1"/>
  <c r="AF288" i="3" s="1"/>
  <c r="AF289" i="3" s="1"/>
  <c r="AF290" i="3" s="1"/>
  <c r="AF291" i="3" s="1"/>
  <c r="AF292" i="3" s="1"/>
  <c r="AF293" i="3" s="1"/>
  <c r="AF294" i="3" s="1"/>
  <c r="AF295" i="3" s="1"/>
  <c r="AF296" i="3" s="1"/>
  <c r="AF297" i="3" s="1"/>
  <c r="AF298" i="3" s="1"/>
  <c r="AF299" i="3" s="1"/>
  <c r="AF300" i="3" s="1"/>
  <c r="AF301" i="3" s="1"/>
  <c r="AF302" i="3" s="1"/>
  <c r="AF303" i="3" s="1"/>
  <c r="AF304" i="3" s="1"/>
  <c r="AF305" i="3" s="1"/>
  <c r="AF306" i="3" s="1"/>
  <c r="AF307" i="3" s="1"/>
  <c r="AF308" i="3" s="1"/>
  <c r="AF309" i="3" s="1"/>
  <c r="AF310" i="3" s="1"/>
  <c r="AF311" i="3" s="1"/>
  <c r="AF312" i="3" s="1"/>
  <c r="AF313" i="3" s="1"/>
  <c r="AF314" i="3" s="1"/>
  <c r="AF315" i="3" s="1"/>
  <c r="AF316" i="3" s="1"/>
  <c r="AF317" i="3" s="1"/>
  <c r="AF318" i="3" s="1"/>
  <c r="AF319" i="3" s="1"/>
  <c r="AF320" i="3" s="1"/>
  <c r="AF321" i="3" s="1"/>
  <c r="AF322" i="3" s="1"/>
  <c r="AF323" i="3" s="1"/>
  <c r="AF324" i="3" s="1"/>
  <c r="AF325" i="3" s="1"/>
  <c r="AF326" i="3" s="1"/>
  <c r="AF327" i="3" s="1"/>
  <c r="AF328" i="3" s="1"/>
  <c r="AF329" i="3" s="1"/>
  <c r="AF330" i="3" s="1"/>
  <c r="AF331" i="3" s="1"/>
  <c r="AF332" i="3" s="1"/>
  <c r="AF333" i="3" s="1"/>
  <c r="AF334" i="3" s="1"/>
  <c r="AF335" i="3" s="1"/>
  <c r="AF336" i="3" s="1"/>
  <c r="AF337" i="3" s="1"/>
  <c r="AF338" i="3" s="1"/>
  <c r="AF339" i="3" s="1"/>
  <c r="AF340" i="3" s="1"/>
  <c r="AF341" i="3" s="1"/>
  <c r="AF342" i="3" s="1"/>
  <c r="AF343" i="3" s="1"/>
  <c r="AF344" i="3" s="1"/>
  <c r="AF345" i="3" s="1"/>
  <c r="AF346" i="3" s="1"/>
  <c r="AF347" i="3" s="1"/>
  <c r="AF348" i="3" s="1"/>
  <c r="AF349" i="3" s="1"/>
  <c r="AF350" i="3" s="1"/>
  <c r="AF351" i="3" s="1"/>
  <c r="AF352" i="3" s="1"/>
  <c r="AF353" i="3" s="1"/>
  <c r="AF354" i="3" s="1"/>
  <c r="AF355" i="3" s="1"/>
  <c r="AF356" i="3" s="1"/>
  <c r="AF357" i="3" s="1"/>
  <c r="AF358" i="3" s="1"/>
  <c r="AF359" i="3" s="1"/>
  <c r="AF360" i="3" s="1"/>
  <c r="AF361" i="3" s="1"/>
  <c r="AF362" i="3" s="1"/>
  <c r="AF363" i="3" s="1"/>
  <c r="AF364" i="3" s="1"/>
  <c r="AF365" i="3" s="1"/>
  <c r="AF366" i="3" s="1"/>
  <c r="AF367" i="3" s="1"/>
  <c r="AF368" i="3" s="1"/>
  <c r="AF369" i="3" s="1"/>
  <c r="AF370" i="3" s="1"/>
  <c r="AF371" i="3" s="1"/>
  <c r="AF372" i="3" s="1"/>
  <c r="AF373" i="3" s="1"/>
  <c r="AF374" i="3" s="1"/>
  <c r="AF375" i="3" s="1"/>
  <c r="AF376" i="3" s="1"/>
  <c r="AF377" i="3" s="1"/>
  <c r="AF378" i="3" s="1"/>
  <c r="AF379" i="3" s="1"/>
  <c r="AF380" i="3" s="1"/>
  <c r="AF381" i="3" s="1"/>
  <c r="AF382" i="3" s="1"/>
  <c r="AF383" i="3" s="1"/>
  <c r="AF384" i="3" s="1"/>
  <c r="AF385" i="3" s="1"/>
  <c r="AF386" i="3" s="1"/>
  <c r="AF387" i="3" s="1"/>
  <c r="AF388" i="3" s="1"/>
  <c r="AF389" i="3" s="1"/>
  <c r="AF390" i="3" s="1"/>
  <c r="AF391" i="3" s="1"/>
  <c r="AF392" i="3" s="1"/>
  <c r="AF393" i="3" s="1"/>
  <c r="AF394" i="3" s="1"/>
  <c r="AF395" i="3" s="1"/>
  <c r="AF396" i="3" s="1"/>
  <c r="AF397" i="3" s="1"/>
  <c r="AF398" i="3" s="1"/>
  <c r="AF399" i="3" s="1"/>
  <c r="AF400" i="3" s="1"/>
  <c r="AF401" i="3" s="1"/>
  <c r="AF402" i="3" s="1"/>
  <c r="AF403" i="3" s="1"/>
  <c r="AF404" i="3" s="1"/>
  <c r="AF405" i="3" s="1"/>
  <c r="AF406" i="3" s="1"/>
  <c r="AF407" i="3" s="1"/>
  <c r="AF408" i="3" s="1"/>
  <c r="AF409" i="3" s="1"/>
  <c r="AF410" i="3" s="1"/>
  <c r="AF411" i="3" s="1"/>
  <c r="AF412" i="3" s="1"/>
  <c r="AF413" i="3" s="1"/>
  <c r="AF414" i="3" s="1"/>
  <c r="AF415" i="3" s="1"/>
  <c r="AF416" i="3" s="1"/>
  <c r="AF417" i="3" s="1"/>
  <c r="AF418" i="3" s="1"/>
  <c r="AF419" i="3" s="1"/>
  <c r="AF420" i="3" s="1"/>
  <c r="AF421" i="3" s="1"/>
  <c r="AF422" i="3" s="1"/>
  <c r="AF423" i="3" s="1"/>
  <c r="AF424" i="3" s="1"/>
  <c r="AF425" i="3" s="1"/>
  <c r="AF426" i="3" s="1"/>
  <c r="AF427" i="3" s="1"/>
  <c r="AF428" i="3" s="1"/>
  <c r="AF429" i="3" s="1"/>
  <c r="AF430" i="3" s="1"/>
  <c r="AF431" i="3" s="1"/>
  <c r="AF432" i="3" s="1"/>
  <c r="AF433" i="3" s="1"/>
  <c r="AF434" i="3" s="1"/>
  <c r="AF435" i="3" s="1"/>
  <c r="AF436" i="3" s="1"/>
  <c r="AF437" i="3" s="1"/>
  <c r="AF438" i="3" s="1"/>
  <c r="AF439" i="3" s="1"/>
  <c r="AF440" i="3" s="1"/>
  <c r="AF441" i="3" s="1"/>
  <c r="AF442" i="3" s="1"/>
  <c r="AF443" i="3" s="1"/>
  <c r="AF444" i="3" s="1"/>
  <c r="AF445" i="3" s="1"/>
  <c r="AF446" i="3" s="1"/>
  <c r="AF447" i="3" s="1"/>
  <c r="AF448" i="3" s="1"/>
  <c r="AF449" i="3" s="1"/>
  <c r="AF450" i="3" s="1"/>
  <c r="AF451" i="3" s="1"/>
  <c r="AF452" i="3" s="1"/>
  <c r="AF453" i="3" s="1"/>
  <c r="AF454" i="3" s="1"/>
  <c r="AF455" i="3" s="1"/>
  <c r="AF456" i="3" s="1"/>
  <c r="AF457" i="3" s="1"/>
  <c r="AF458" i="3" s="1"/>
  <c r="AF459" i="3" s="1"/>
  <c r="AF460" i="3" s="1"/>
  <c r="AF461" i="3" s="1"/>
  <c r="AF462" i="3" s="1"/>
  <c r="AF463" i="3" s="1"/>
  <c r="AF464" i="3" s="1"/>
  <c r="AF465" i="3" s="1"/>
  <c r="AF466" i="3" s="1"/>
  <c r="AF467" i="3" s="1"/>
  <c r="AF468" i="3" s="1"/>
  <c r="AF469" i="3" s="1"/>
  <c r="AF470" i="3" s="1"/>
  <c r="AF471" i="3" s="1"/>
  <c r="AF472" i="3" s="1"/>
  <c r="AF473" i="3" s="1"/>
  <c r="AF474" i="3" s="1"/>
  <c r="AF475" i="3" s="1"/>
  <c r="AF476" i="3" s="1"/>
  <c r="AF477" i="3" s="1"/>
  <c r="AF478" i="3" s="1"/>
  <c r="AF479" i="3" s="1"/>
  <c r="AF480" i="3" s="1"/>
  <c r="AF481" i="3" s="1"/>
  <c r="AF482" i="3" s="1"/>
  <c r="AF483" i="3" s="1"/>
  <c r="AF484" i="3" s="1"/>
  <c r="AF485" i="3" s="1"/>
  <c r="AF486" i="3" s="1"/>
  <c r="AF487" i="3" s="1"/>
  <c r="AF488" i="3" s="1"/>
  <c r="AF489" i="3" s="1"/>
  <c r="AF490" i="3" s="1"/>
  <c r="AF491" i="3" s="1"/>
  <c r="AF492" i="3" s="1"/>
  <c r="AF493" i="3" s="1"/>
  <c r="AF494" i="3" s="1"/>
  <c r="AF495" i="3" s="1"/>
  <c r="AF496" i="3" s="1"/>
  <c r="AF497" i="3" s="1"/>
  <c r="AF498" i="3" s="1"/>
  <c r="AF499" i="3" s="1"/>
  <c r="AF500" i="3" s="1"/>
  <c r="AF501" i="3" s="1"/>
  <c r="AF502" i="3" s="1"/>
  <c r="AF503" i="3" s="1"/>
  <c r="AF504" i="3" s="1"/>
  <c r="AF505" i="3" s="1"/>
  <c r="AF506" i="3" s="1"/>
  <c r="AF507" i="3" s="1"/>
  <c r="AF508" i="3" s="1"/>
  <c r="AF509" i="3" s="1"/>
  <c r="AF510" i="3" s="1"/>
  <c r="AF511" i="3" s="1"/>
  <c r="AF512" i="3" s="1"/>
  <c r="AF513" i="3" s="1"/>
  <c r="AF514" i="3" s="1"/>
  <c r="AF515" i="3" s="1"/>
  <c r="AF516" i="3" s="1"/>
  <c r="AF517" i="3" s="1"/>
  <c r="AF518" i="3" s="1"/>
  <c r="AF519" i="3" s="1"/>
  <c r="AF520" i="3" s="1"/>
  <c r="AF521" i="3" s="1"/>
  <c r="AF522" i="3" s="1"/>
  <c r="AF523" i="3" s="1"/>
  <c r="AF524" i="3" s="1"/>
  <c r="AF525" i="3" s="1"/>
  <c r="AF526" i="3" s="1"/>
  <c r="AF527" i="3" s="1"/>
  <c r="AF528" i="3" s="1"/>
  <c r="AF529" i="3" s="1"/>
  <c r="AF530" i="3" s="1"/>
  <c r="AF531" i="3" s="1"/>
  <c r="AF532" i="3" s="1"/>
  <c r="AF533" i="3" s="1"/>
  <c r="AF534" i="3" s="1"/>
  <c r="AF535" i="3" s="1"/>
  <c r="AF536" i="3" s="1"/>
  <c r="AF537" i="3" s="1"/>
  <c r="AF538" i="3" s="1"/>
  <c r="AF539" i="3" s="1"/>
  <c r="AF540" i="3" s="1"/>
  <c r="AF541" i="3" s="1"/>
  <c r="AF542" i="3" s="1"/>
  <c r="AF543" i="3" s="1"/>
  <c r="AF544" i="3" s="1"/>
  <c r="AF545" i="3" s="1"/>
  <c r="AF546" i="3" s="1"/>
  <c r="AF547" i="3" s="1"/>
  <c r="AF548" i="3" s="1"/>
  <c r="AF549" i="3" s="1"/>
  <c r="AF550" i="3" s="1"/>
  <c r="AF551" i="3" s="1"/>
  <c r="AF552" i="3" s="1"/>
  <c r="AF553" i="3" s="1"/>
  <c r="AF554" i="3" s="1"/>
  <c r="AF555" i="3" s="1"/>
  <c r="AF556" i="3" s="1"/>
  <c r="AF557" i="3" s="1"/>
  <c r="AF558" i="3" s="1"/>
  <c r="AF559" i="3" s="1"/>
  <c r="AF560" i="3" s="1"/>
  <c r="AF561" i="3" s="1"/>
  <c r="AF562" i="3" s="1"/>
  <c r="AF563" i="3" s="1"/>
  <c r="AF564" i="3" s="1"/>
  <c r="AF565" i="3" s="1"/>
  <c r="AF566" i="3" s="1"/>
  <c r="AF567" i="3" s="1"/>
  <c r="AF568" i="3" s="1"/>
  <c r="AF569" i="3" s="1"/>
  <c r="AF570" i="3" s="1"/>
  <c r="AF571" i="3" s="1"/>
  <c r="AF572" i="3" s="1"/>
  <c r="AF573" i="3" s="1"/>
  <c r="AF574" i="3" s="1"/>
  <c r="AF575" i="3" s="1"/>
  <c r="AF576" i="3" s="1"/>
  <c r="AF577" i="3" s="1"/>
  <c r="AF578" i="3" s="1"/>
  <c r="AF579" i="3" s="1"/>
  <c r="AF580" i="3" s="1"/>
  <c r="AF581" i="3" s="1"/>
  <c r="AF582" i="3" s="1"/>
  <c r="AF583" i="3" s="1"/>
  <c r="AF584" i="3" s="1"/>
  <c r="AF585" i="3" s="1"/>
  <c r="AF586" i="3" s="1"/>
  <c r="AF587" i="3" s="1"/>
  <c r="AF588" i="3" s="1"/>
  <c r="AF589" i="3" s="1"/>
  <c r="AF590" i="3" s="1"/>
  <c r="AF591" i="3" s="1"/>
  <c r="AF592" i="3" s="1"/>
  <c r="AF593" i="3" s="1"/>
  <c r="AF594" i="3" s="1"/>
  <c r="AF595" i="3" s="1"/>
  <c r="AF596" i="3" s="1"/>
  <c r="AF597" i="3" s="1"/>
  <c r="AF598" i="3" s="1"/>
  <c r="AF599" i="3" s="1"/>
  <c r="AF600" i="3" s="1"/>
  <c r="AF601" i="3" s="1"/>
  <c r="AF602" i="3" s="1"/>
  <c r="AF603" i="3" s="1"/>
  <c r="AF604" i="3" s="1"/>
  <c r="AF605" i="3" s="1"/>
  <c r="AF606" i="3" s="1"/>
  <c r="AF607" i="3" s="1"/>
  <c r="AF608" i="3" s="1"/>
  <c r="AF609" i="3" s="1"/>
  <c r="AF610" i="3" s="1"/>
  <c r="AF611" i="3" s="1"/>
  <c r="AF612" i="3" s="1"/>
  <c r="AF613" i="3" s="1"/>
  <c r="AF614" i="3" s="1"/>
  <c r="AF615" i="3" s="1"/>
  <c r="AF616" i="3" s="1"/>
  <c r="AF617" i="3" s="1"/>
  <c r="AF618" i="3" s="1"/>
  <c r="AF619" i="3" s="1"/>
  <c r="AF620" i="3" s="1"/>
  <c r="AF621" i="3" s="1"/>
  <c r="AF622" i="3" s="1"/>
  <c r="AF623" i="3" s="1"/>
  <c r="AF624" i="3" s="1"/>
  <c r="AF625" i="3" s="1"/>
  <c r="AF626" i="3" s="1"/>
  <c r="AF627" i="3" s="1"/>
  <c r="AF628" i="3" s="1"/>
  <c r="AF629" i="3" s="1"/>
  <c r="AF630" i="3" s="1"/>
  <c r="AF631" i="3" s="1"/>
  <c r="AF632" i="3" s="1"/>
  <c r="AF633" i="3" s="1"/>
  <c r="AF634" i="3" s="1"/>
  <c r="AF635" i="3" s="1"/>
  <c r="AF636" i="3" s="1"/>
  <c r="AF637" i="3" s="1"/>
  <c r="AF638" i="3" s="1"/>
  <c r="AF639" i="3" s="1"/>
  <c r="AF640" i="3" s="1"/>
  <c r="AF641" i="3" s="1"/>
  <c r="AF642" i="3" s="1"/>
  <c r="AF643" i="3" s="1"/>
  <c r="AF644" i="3" s="1"/>
  <c r="AF645" i="3" s="1"/>
  <c r="AF646" i="3" s="1"/>
  <c r="AF647" i="3" s="1"/>
  <c r="AF648" i="3" s="1"/>
  <c r="AF649" i="3" s="1"/>
  <c r="AF650" i="3" s="1"/>
  <c r="AF651" i="3" s="1"/>
  <c r="AF652" i="3" s="1"/>
  <c r="AF653" i="3" s="1"/>
  <c r="AF654" i="3" s="1"/>
  <c r="AF655" i="3" s="1"/>
  <c r="AF656" i="3" s="1"/>
  <c r="AF657" i="3" s="1"/>
  <c r="AF658" i="3" s="1"/>
  <c r="AF659" i="3" s="1"/>
  <c r="AF660" i="3" s="1"/>
  <c r="AF661" i="3" s="1"/>
  <c r="AF662" i="3" s="1"/>
  <c r="AF663" i="3" s="1"/>
  <c r="AF664" i="3" s="1"/>
  <c r="AF665" i="3" s="1"/>
  <c r="AF666" i="3" s="1"/>
  <c r="AF667" i="3" s="1"/>
  <c r="AF668" i="3" s="1"/>
  <c r="AF669" i="3" s="1"/>
  <c r="AF670" i="3" s="1"/>
  <c r="AF671" i="3" s="1"/>
  <c r="AF672" i="3" s="1"/>
  <c r="AF673" i="3" s="1"/>
  <c r="AF674" i="3" s="1"/>
  <c r="AF675" i="3" s="1"/>
  <c r="AF676" i="3" s="1"/>
  <c r="AF677" i="3" s="1"/>
  <c r="AF678" i="3" s="1"/>
  <c r="AF679" i="3" s="1"/>
  <c r="AF680" i="3" s="1"/>
  <c r="AF681" i="3" s="1"/>
  <c r="AF682" i="3" s="1"/>
  <c r="AF683" i="3" s="1"/>
  <c r="AF684" i="3" s="1"/>
  <c r="AF685" i="3" s="1"/>
  <c r="AF686" i="3" s="1"/>
  <c r="AF687" i="3" s="1"/>
  <c r="AF688" i="3" s="1"/>
  <c r="AF689" i="3" s="1"/>
  <c r="AF690" i="3" s="1"/>
  <c r="AF691" i="3" s="1"/>
  <c r="AF692" i="3" s="1"/>
  <c r="AF693" i="3" s="1"/>
  <c r="AF694" i="3" s="1"/>
  <c r="AF695" i="3" s="1"/>
  <c r="AF696" i="3" s="1"/>
  <c r="AF697" i="3" s="1"/>
  <c r="AF698" i="3" s="1"/>
  <c r="AF699" i="3" s="1"/>
  <c r="AF700" i="3" s="1"/>
  <c r="AF701" i="3" s="1"/>
  <c r="AF702" i="3" s="1"/>
  <c r="AF703" i="3" s="1"/>
  <c r="AF704" i="3" s="1"/>
  <c r="AF705" i="3" s="1"/>
  <c r="AF706" i="3" s="1"/>
  <c r="AF707" i="3" s="1"/>
  <c r="AF708" i="3" s="1"/>
  <c r="AF709" i="3" s="1"/>
  <c r="AF710" i="3" s="1"/>
  <c r="AF711" i="3" s="1"/>
  <c r="AF712" i="3" s="1"/>
  <c r="AF713" i="3" s="1"/>
  <c r="AF714" i="3" s="1"/>
  <c r="AF715" i="3" s="1"/>
  <c r="AF716" i="3" s="1"/>
  <c r="AF717" i="3" s="1"/>
  <c r="AF718" i="3" s="1"/>
  <c r="AF719" i="3" s="1"/>
  <c r="AF720" i="3" s="1"/>
  <c r="AF721" i="3" s="1"/>
  <c r="AF722" i="3" s="1"/>
  <c r="AF723" i="3" s="1"/>
  <c r="AF724" i="3" s="1"/>
  <c r="AF725" i="3" s="1"/>
  <c r="AF726" i="3" s="1"/>
  <c r="AF727" i="3" s="1"/>
  <c r="AF728" i="3" s="1"/>
  <c r="AF729" i="3" s="1"/>
  <c r="AF730" i="3" s="1"/>
  <c r="AF731" i="3" s="1"/>
  <c r="AF732" i="3" s="1"/>
  <c r="AF733" i="3" s="1"/>
  <c r="AF734" i="3" s="1"/>
  <c r="AF735" i="3" s="1"/>
  <c r="AF736" i="3" s="1"/>
  <c r="AF737" i="3" s="1"/>
  <c r="AF738" i="3" s="1"/>
  <c r="AF739" i="3" s="1"/>
  <c r="AF740" i="3" s="1"/>
  <c r="AF741" i="3" s="1"/>
  <c r="AF742" i="3" s="1"/>
  <c r="AF743" i="3" s="1"/>
  <c r="AF744" i="3" s="1"/>
  <c r="AF745" i="3" s="1"/>
  <c r="AF746" i="3" s="1"/>
  <c r="AF747" i="3" s="1"/>
  <c r="AF748" i="3" s="1"/>
  <c r="AF749" i="3" s="1"/>
  <c r="AF750" i="3" s="1"/>
  <c r="AF751" i="3" s="1"/>
  <c r="AF752" i="3" s="1"/>
  <c r="AF753" i="3" s="1"/>
  <c r="AF754" i="3" s="1"/>
  <c r="AF755" i="3" s="1"/>
  <c r="AF756" i="3" s="1"/>
  <c r="AF757" i="3" s="1"/>
  <c r="AF758" i="3" s="1"/>
  <c r="AF759" i="3" s="1"/>
  <c r="AF760" i="3" s="1"/>
  <c r="AF761" i="3" s="1"/>
  <c r="AF762" i="3" s="1"/>
  <c r="AF763" i="3" s="1"/>
  <c r="AF764" i="3" s="1"/>
  <c r="AF765" i="3" s="1"/>
  <c r="AF766" i="3" s="1"/>
  <c r="AF767" i="3" s="1"/>
  <c r="AF768" i="3" s="1"/>
  <c r="AF769" i="3" s="1"/>
  <c r="AF770" i="3" s="1"/>
  <c r="AF771" i="3" s="1"/>
  <c r="AF772" i="3" s="1"/>
  <c r="AF773" i="3" s="1"/>
  <c r="AF774" i="3" s="1"/>
  <c r="AF775" i="3" s="1"/>
  <c r="AF776" i="3" s="1"/>
  <c r="AF777" i="3" s="1"/>
  <c r="AF778" i="3" s="1"/>
  <c r="AF779" i="3" s="1"/>
  <c r="AF780" i="3" s="1"/>
  <c r="AF781" i="3" s="1"/>
  <c r="AF782" i="3" s="1"/>
  <c r="AF783" i="3" s="1"/>
  <c r="AF784" i="3" s="1"/>
  <c r="AF785" i="3" s="1"/>
  <c r="AF786" i="3" s="1"/>
  <c r="AF787" i="3" s="1"/>
  <c r="AF788" i="3" s="1"/>
  <c r="AF789" i="3" s="1"/>
  <c r="AF790" i="3" s="1"/>
  <c r="AF791" i="3" s="1"/>
  <c r="AF792" i="3" s="1"/>
  <c r="AF793" i="3" s="1"/>
  <c r="AF794" i="3" s="1"/>
  <c r="AF795" i="3" s="1"/>
  <c r="AF796" i="3" s="1"/>
  <c r="AF797" i="3" s="1"/>
  <c r="AF798" i="3" s="1"/>
  <c r="AF799" i="3" s="1"/>
  <c r="AF800" i="3" s="1"/>
  <c r="AF801" i="3" s="1"/>
  <c r="AF802" i="3" s="1"/>
  <c r="AF803" i="3" s="1"/>
  <c r="AF804" i="3" s="1"/>
  <c r="AF805" i="3" s="1"/>
  <c r="AF806" i="3" s="1"/>
  <c r="AF807" i="3" s="1"/>
  <c r="AF808" i="3" s="1"/>
  <c r="AF809" i="3" s="1"/>
  <c r="AF810" i="3" s="1"/>
  <c r="AF811" i="3" s="1"/>
  <c r="AF812" i="3" s="1"/>
  <c r="AF813" i="3" s="1"/>
  <c r="AF814" i="3" s="1"/>
  <c r="AF815" i="3" s="1"/>
  <c r="AF816" i="3" s="1"/>
  <c r="AF817" i="3" s="1"/>
  <c r="AF818" i="3" s="1"/>
  <c r="AF819" i="3" s="1"/>
  <c r="AF820" i="3" s="1"/>
  <c r="AF821" i="3" s="1"/>
  <c r="AF822" i="3" s="1"/>
  <c r="AF823" i="3" s="1"/>
  <c r="AF824" i="3" s="1"/>
  <c r="AF825" i="3" s="1"/>
  <c r="AF826" i="3" s="1"/>
  <c r="AF827" i="3" s="1"/>
  <c r="AF828" i="3" s="1"/>
  <c r="AF829" i="3" s="1"/>
  <c r="AF830" i="3" s="1"/>
  <c r="AF831" i="3" s="1"/>
  <c r="AF832" i="3" s="1"/>
  <c r="AF833" i="3" s="1"/>
  <c r="AF834" i="3" s="1"/>
  <c r="AF835" i="3" s="1"/>
  <c r="AF836" i="3" s="1"/>
  <c r="AF837" i="3" s="1"/>
  <c r="AF838" i="3" s="1"/>
  <c r="AF839" i="3" s="1"/>
  <c r="AF840" i="3" s="1"/>
  <c r="AF841" i="3" s="1"/>
  <c r="AF842" i="3" s="1"/>
  <c r="AF843" i="3" s="1"/>
  <c r="AF844" i="3" s="1"/>
  <c r="AF845" i="3" s="1"/>
  <c r="AF846" i="3" s="1"/>
  <c r="AF847" i="3" s="1"/>
  <c r="AF848" i="3" s="1"/>
  <c r="AF849" i="3" s="1"/>
  <c r="AF850" i="3" s="1"/>
  <c r="AF851" i="3" s="1"/>
  <c r="AF852" i="3" s="1"/>
  <c r="AF853" i="3" s="1"/>
  <c r="AF854" i="3" s="1"/>
  <c r="AF855" i="3" s="1"/>
  <c r="AF856" i="3" s="1"/>
  <c r="AF857" i="3" s="1"/>
  <c r="AF858" i="3" s="1"/>
  <c r="AF859" i="3" s="1"/>
  <c r="AF860" i="3" s="1"/>
  <c r="AF861" i="3" s="1"/>
  <c r="AF862" i="3" s="1"/>
  <c r="AF863" i="3" s="1"/>
  <c r="AF864" i="3" s="1"/>
  <c r="AF865" i="3" s="1"/>
  <c r="AF866" i="3" s="1"/>
  <c r="AF867" i="3" s="1"/>
  <c r="AF868" i="3" s="1"/>
  <c r="AF869" i="3" s="1"/>
  <c r="AF870" i="3" s="1"/>
  <c r="AF871" i="3" s="1"/>
  <c r="AF872" i="3" s="1"/>
  <c r="AF873" i="3" s="1"/>
  <c r="AF874" i="3" s="1"/>
  <c r="AF875" i="3" s="1"/>
  <c r="AF876" i="3" s="1"/>
  <c r="AF877" i="3" s="1"/>
  <c r="AF878" i="3" s="1"/>
  <c r="AF879" i="3" s="1"/>
  <c r="AF880" i="3" s="1"/>
  <c r="AF881" i="3" s="1"/>
  <c r="AF882" i="3" s="1"/>
  <c r="AF883" i="3" s="1"/>
  <c r="AF884" i="3" s="1"/>
  <c r="AF885" i="3" s="1"/>
  <c r="AF886" i="3" s="1"/>
  <c r="AF887" i="3" s="1"/>
  <c r="AF888" i="3" s="1"/>
  <c r="AF889" i="3" s="1"/>
  <c r="AF890" i="3" s="1"/>
  <c r="AF891" i="3" s="1"/>
  <c r="AF892" i="3" s="1"/>
  <c r="AF893" i="3" s="1"/>
  <c r="AF894" i="3" s="1"/>
  <c r="AF895" i="3" s="1"/>
  <c r="AF896" i="3" s="1"/>
  <c r="AF897" i="3" s="1"/>
  <c r="AF898" i="3" s="1"/>
  <c r="AF899" i="3" s="1"/>
  <c r="AF900" i="3" s="1"/>
  <c r="AF901" i="3" s="1"/>
  <c r="AF902" i="3" s="1"/>
  <c r="AF903" i="3" s="1"/>
  <c r="AF904" i="3" s="1"/>
  <c r="AF905" i="3" s="1"/>
  <c r="AF906" i="3" s="1"/>
  <c r="AF907" i="3" s="1"/>
  <c r="AF908" i="3" s="1"/>
  <c r="AF909" i="3" s="1"/>
  <c r="AF910" i="3" s="1"/>
  <c r="AF911" i="3" s="1"/>
  <c r="AF912" i="3" s="1"/>
  <c r="AF913" i="3" s="1"/>
  <c r="AF914" i="3" s="1"/>
  <c r="AF915" i="3" s="1"/>
  <c r="AF916" i="3" s="1"/>
  <c r="AF917" i="3" s="1"/>
  <c r="AF918" i="3" s="1"/>
  <c r="AF919" i="3" s="1"/>
  <c r="AF920" i="3" s="1"/>
  <c r="AF921" i="3" s="1"/>
  <c r="AF922" i="3" s="1"/>
  <c r="AF923" i="3" s="1"/>
  <c r="AF924" i="3" s="1"/>
  <c r="AF925" i="3" s="1"/>
  <c r="AF926" i="3" s="1"/>
  <c r="AF927" i="3" s="1"/>
  <c r="AF928" i="3" s="1"/>
  <c r="AF929" i="3" s="1"/>
  <c r="AF930" i="3" s="1"/>
  <c r="AF931" i="3" s="1"/>
  <c r="AF932" i="3" s="1"/>
  <c r="AF933" i="3" s="1"/>
  <c r="AF934" i="3" s="1"/>
  <c r="AF935" i="3" s="1"/>
  <c r="AF936" i="3" s="1"/>
  <c r="AF937" i="3" s="1"/>
  <c r="AF938" i="3" s="1"/>
  <c r="AF939" i="3" s="1"/>
  <c r="AF940" i="3" s="1"/>
  <c r="AF941" i="3" s="1"/>
  <c r="AF942" i="3" s="1"/>
  <c r="AF943" i="3" s="1"/>
  <c r="AF944" i="3" s="1"/>
  <c r="AF945" i="3" s="1"/>
  <c r="AF946" i="3" s="1"/>
  <c r="AF947" i="3" s="1"/>
  <c r="AF948" i="3" s="1"/>
  <c r="AF949" i="3" s="1"/>
  <c r="AF950" i="3" s="1"/>
  <c r="AF951" i="3" s="1"/>
  <c r="AF952" i="3" s="1"/>
  <c r="AF953" i="3" s="1"/>
  <c r="AF954" i="3" s="1"/>
  <c r="AF955" i="3" s="1"/>
  <c r="AF956" i="3" s="1"/>
  <c r="AF957" i="3" s="1"/>
  <c r="AF958" i="3" s="1"/>
  <c r="AF959" i="3" s="1"/>
  <c r="AF960" i="3" s="1"/>
  <c r="AF961" i="3" s="1"/>
  <c r="AF962" i="3" s="1"/>
  <c r="AF963" i="3" s="1"/>
  <c r="AF964" i="3" s="1"/>
  <c r="AF965" i="3" s="1"/>
  <c r="AF966" i="3" s="1"/>
  <c r="AF967" i="3" s="1"/>
  <c r="AF968" i="3" s="1"/>
  <c r="AF969" i="3" s="1"/>
  <c r="AF970" i="3" s="1"/>
  <c r="AF971" i="3" s="1"/>
  <c r="AF972" i="3" s="1"/>
  <c r="AF973" i="3" s="1"/>
  <c r="AF974" i="3" s="1"/>
  <c r="AF975" i="3" s="1"/>
  <c r="AF976" i="3" s="1"/>
  <c r="AF977" i="3" s="1"/>
  <c r="AF978" i="3" s="1"/>
  <c r="AF979" i="3" s="1"/>
  <c r="AF980" i="3" s="1"/>
  <c r="AF981" i="3" s="1"/>
  <c r="AF982" i="3" s="1"/>
  <c r="AF983" i="3" s="1"/>
  <c r="AF984" i="3" s="1"/>
  <c r="AF985" i="3" s="1"/>
  <c r="AF986" i="3" s="1"/>
  <c r="AF987" i="3" s="1"/>
  <c r="AF988" i="3" s="1"/>
  <c r="AF989" i="3" s="1"/>
  <c r="AF990" i="3" s="1"/>
  <c r="AF991" i="3" s="1"/>
  <c r="AF992" i="3" s="1"/>
  <c r="AF993" i="3" s="1"/>
  <c r="AF994" i="3" s="1"/>
  <c r="AF995" i="3" s="1"/>
  <c r="AF996" i="3" s="1"/>
  <c r="AF997" i="3" s="1"/>
  <c r="AF998" i="3" s="1"/>
  <c r="AF999" i="3" s="1"/>
  <c r="AF1000" i="3" s="1"/>
  <c r="AF1001" i="3" s="1"/>
  <c r="AA126" i="4" l="1"/>
  <c r="AA581" i="4"/>
  <c r="AA574" i="4"/>
  <c r="AA917" i="4"/>
  <c r="AA341" i="4"/>
  <c r="AA958" i="4"/>
  <c r="AA414" i="4"/>
  <c r="AA342" i="4"/>
  <c r="AA671" i="4"/>
  <c r="AA125" i="4"/>
  <c r="AA149" i="4"/>
  <c r="AA197" i="4"/>
  <c r="AA229" i="4"/>
  <c r="AA237" i="4"/>
  <c r="AA245" i="4"/>
  <c r="AA72" i="4"/>
  <c r="AA608" i="4"/>
  <c r="AB608" i="4" s="1" a="1"/>
  <c r="AB608" i="4" s="1"/>
  <c r="AC609" i="4" s="1"/>
  <c r="AI609" i="4" s="1"/>
  <c r="AA576" i="4"/>
  <c r="AA999" i="4"/>
  <c r="AB999" i="4" s="1" a="1"/>
  <c r="AB999" i="4" s="1"/>
  <c r="AC1000" i="4" s="1"/>
  <c r="AI1000" i="4" s="1"/>
  <c r="AA807" i="4"/>
  <c r="AA663" i="4"/>
  <c r="AB663" i="4" s="1" a="1"/>
  <c r="AB663" i="4" s="1"/>
  <c r="AC664" i="4" s="1"/>
  <c r="AI664" i="4" s="1"/>
  <c r="AA615" i="4"/>
  <c r="AA399" i="4"/>
  <c r="AA279" i="4"/>
  <c r="AA247" i="4"/>
  <c r="AA207" i="4"/>
  <c r="AA191" i="4"/>
  <c r="AB191" i="4" s="1" a="1"/>
  <c r="AB191" i="4" s="1"/>
  <c r="AC192" i="4" s="1"/>
  <c r="AI192" i="4" s="1"/>
  <c r="AA159" i="4"/>
  <c r="AA47" i="4"/>
  <c r="AA31" i="4"/>
  <c r="AB31" i="4" s="1" a="1"/>
  <c r="AB31" i="4" s="1"/>
  <c r="AC32" i="4" s="1"/>
  <c r="AI32" i="4" s="1"/>
  <c r="AA950" i="4"/>
  <c r="AA766" i="4"/>
  <c r="AA622" i="4"/>
  <c r="AA534" i="4"/>
  <c r="AA502" i="4"/>
  <c r="AA470" i="4"/>
  <c r="AA334" i="4"/>
  <c r="AA302" i="4"/>
  <c r="AA294" i="4"/>
  <c r="AA214" i="4"/>
  <c r="AA78" i="4"/>
  <c r="AA46" i="4"/>
  <c r="AA719" i="4"/>
  <c r="AA685" i="4"/>
  <c r="AA669" i="4"/>
  <c r="AA637" i="4"/>
  <c r="AA485" i="4"/>
  <c r="AA349" i="4"/>
  <c r="AA173" i="4"/>
  <c r="AA93" i="4"/>
  <c r="AA45" i="4"/>
  <c r="AA7" i="4"/>
  <c r="AA632" i="4"/>
  <c r="AA192" i="4"/>
  <c r="AB192" i="4" s="1" a="1"/>
  <c r="AB192" i="4" s="1"/>
  <c r="AC193" i="4" s="1"/>
  <c r="AI193" i="4" s="1"/>
  <c r="AA176" i="4"/>
  <c r="AA822" i="4"/>
  <c r="AA438" i="4"/>
  <c r="AA254" i="4"/>
  <c r="AA733" i="4"/>
  <c r="AA597" i="4"/>
  <c r="AB597" i="4" s="1" a="1"/>
  <c r="AB597" i="4" s="1"/>
  <c r="AC598" i="4" s="1"/>
  <c r="AI598" i="4" s="1"/>
  <c r="AA205" i="4"/>
  <c r="AA37" i="4"/>
  <c r="AB37" i="4" s="1" a="1"/>
  <c r="AB37" i="4" s="1"/>
  <c r="AC38" i="4" s="1"/>
  <c r="AI38" i="4" s="1"/>
  <c r="AA367" i="4"/>
  <c r="AA143" i="4"/>
  <c r="AA23" i="4"/>
  <c r="AA957" i="4"/>
  <c r="AA741" i="4"/>
  <c r="AA693" i="4"/>
  <c r="AA645" i="4"/>
  <c r="AA621" i="4"/>
  <c r="AA533" i="4"/>
  <c r="AA437" i="4"/>
  <c r="AA293" i="4"/>
  <c r="AA166" i="4"/>
  <c r="AA511" i="4"/>
  <c r="AA287" i="4"/>
  <c r="AA862" i="4"/>
  <c r="AA222" i="4"/>
  <c r="AA110" i="4"/>
  <c r="AA6" i="4"/>
  <c r="AA758" i="4"/>
  <c r="AA630" i="4"/>
  <c r="AA566" i="4"/>
  <c r="AA510" i="4"/>
  <c r="AA462" i="4"/>
  <c r="AA406" i="4"/>
  <c r="AA893" i="4"/>
  <c r="AA661" i="4"/>
  <c r="AA357" i="4"/>
  <c r="AA189" i="4"/>
  <c r="AA133" i="4"/>
  <c r="Z4" i="4"/>
  <c r="Z5" i="4" s="1"/>
  <c r="Z6" i="4" s="1"/>
  <c r="Z7" i="4" s="1"/>
  <c r="Z8" i="4" s="1"/>
  <c r="Z9" i="4" s="1"/>
  <c r="Z10" i="4" s="1"/>
  <c r="Z11" i="4" s="1"/>
  <c r="Z12" i="4" s="1"/>
  <c r="Z13" i="4" s="1"/>
  <c r="Z14" i="4" s="1"/>
  <c r="Z15" i="4" s="1"/>
  <c r="Z16" i="4" s="1"/>
  <c r="Z17" i="4" s="1"/>
  <c r="Z18" i="4" s="1"/>
  <c r="Z19" i="4" s="1"/>
  <c r="Z20" i="4" s="1"/>
  <c r="Z21" i="4" s="1"/>
  <c r="Z22" i="4" s="1"/>
  <c r="Z23" i="4" s="1"/>
  <c r="Z24" i="4" s="1"/>
  <c r="Z25" i="4" s="1"/>
  <c r="Z26" i="4" s="1"/>
  <c r="Z27" i="4" s="1"/>
  <c r="Z28" i="4" s="1"/>
  <c r="Z29" i="4" s="1"/>
  <c r="Z30" i="4" s="1"/>
  <c r="Z31" i="4" s="1"/>
  <c r="Z32" i="4" s="1"/>
  <c r="Z33" i="4" s="1"/>
  <c r="Z34" i="4" s="1"/>
  <c r="Z35" i="4" s="1"/>
  <c r="Z36" i="4" s="1"/>
  <c r="Z37" i="4" s="1"/>
  <c r="Z38" i="4" s="1"/>
  <c r="Z39" i="4" s="1"/>
  <c r="Z40" i="4" s="1"/>
  <c r="Z41" i="4" s="1"/>
  <c r="Z42" i="4" s="1"/>
  <c r="Z43" i="4" s="1"/>
  <c r="Z44" i="4" s="1"/>
  <c r="Z45" i="4" s="1"/>
  <c r="Z46" i="4" s="1"/>
  <c r="Z47" i="4" s="1"/>
  <c r="Z48" i="4" s="1"/>
  <c r="Z49" i="4" s="1"/>
  <c r="Z50" i="4" s="1"/>
  <c r="Z51" i="4" s="1"/>
  <c r="Z52" i="4" s="1"/>
  <c r="Z53" i="4" s="1"/>
  <c r="Z54" i="4" s="1"/>
  <c r="Z55" i="4" s="1"/>
  <c r="Z56" i="4" s="1"/>
  <c r="Z57" i="4" s="1"/>
  <c r="Z58" i="4" s="1"/>
  <c r="Z59" i="4" s="1"/>
  <c r="Z60" i="4" s="1"/>
  <c r="Z61" i="4" s="1"/>
  <c r="Z62" i="4" s="1"/>
  <c r="Z63" i="4" s="1"/>
  <c r="Z64" i="4" s="1"/>
  <c r="Z65" i="4" s="1"/>
  <c r="Z66" i="4" s="1"/>
  <c r="Z67" i="4" s="1"/>
  <c r="Z68" i="4" s="1"/>
  <c r="Z69" i="4" s="1"/>
  <c r="Z70" i="4" s="1"/>
  <c r="Z71" i="4" s="1"/>
  <c r="Z72" i="4" s="1"/>
  <c r="Z73" i="4" s="1"/>
  <c r="Z74" i="4" s="1"/>
  <c r="Z75" i="4" s="1"/>
  <c r="Z76" i="4" s="1"/>
  <c r="Z77" i="4" s="1"/>
  <c r="Z78" i="4" s="1"/>
  <c r="Z79" i="4" s="1"/>
  <c r="Z80" i="4" s="1"/>
  <c r="Z81" i="4" s="1"/>
  <c r="Z82" i="4" s="1"/>
  <c r="Z83" i="4" s="1"/>
  <c r="Z84" i="4" s="1"/>
  <c r="Z85" i="4" s="1"/>
  <c r="Z86" i="4" s="1"/>
  <c r="Z87" i="4" s="1"/>
  <c r="Z88" i="4" s="1"/>
  <c r="Z89" i="4" s="1"/>
  <c r="Z90" i="4" s="1"/>
  <c r="Z91" i="4" s="1"/>
  <c r="Z92" i="4" s="1"/>
  <c r="Z93" i="4" s="1"/>
  <c r="Z94" i="4" s="1"/>
  <c r="Z95" i="4" s="1"/>
  <c r="Z96" i="4" s="1"/>
  <c r="Z97" i="4" s="1"/>
  <c r="Z98" i="4" s="1"/>
  <c r="Z99" i="4" s="1"/>
  <c r="Z100" i="4" s="1"/>
  <c r="Z101" i="4" s="1"/>
  <c r="Z102" i="4" s="1"/>
  <c r="Z103" i="4" s="1"/>
  <c r="Z104" i="4" s="1"/>
  <c r="Z105" i="4" s="1"/>
  <c r="Z106" i="4" s="1"/>
  <c r="Z107" i="4" s="1"/>
  <c r="Z108" i="4" s="1"/>
  <c r="Z109" i="4" s="1"/>
  <c r="Z110" i="4" s="1"/>
  <c r="Z111" i="4" s="1"/>
  <c r="Z112" i="4" s="1"/>
  <c r="Z113" i="4" s="1"/>
  <c r="Z114" i="4" s="1"/>
  <c r="Z115" i="4" s="1"/>
  <c r="Z116" i="4" s="1"/>
  <c r="Z117" i="4" s="1"/>
  <c r="Z118" i="4" s="1"/>
  <c r="Z119" i="4" s="1"/>
  <c r="Z120" i="4" s="1"/>
  <c r="Z121" i="4" s="1"/>
  <c r="Z122" i="4" s="1"/>
  <c r="Z123" i="4" s="1"/>
  <c r="Z124" i="4" s="1"/>
  <c r="Z125" i="4" s="1"/>
  <c r="Z126" i="4" s="1"/>
  <c r="Z127" i="4" s="1"/>
  <c r="Z128" i="4" s="1"/>
  <c r="Z129" i="4" s="1"/>
  <c r="Z130" i="4" s="1"/>
  <c r="Z131" i="4" s="1"/>
  <c r="Z132" i="4" s="1"/>
  <c r="Z133" i="4" s="1"/>
  <c r="Z134" i="4" s="1"/>
  <c r="Z135" i="4" s="1"/>
  <c r="Z136" i="4" s="1"/>
  <c r="Z137" i="4" s="1"/>
  <c r="Z138" i="4" s="1"/>
  <c r="Z139" i="4" s="1"/>
  <c r="Z140" i="4" s="1"/>
  <c r="Z141" i="4" s="1"/>
  <c r="Z142" i="4" s="1"/>
  <c r="Z143" i="4" s="1"/>
  <c r="Z144" i="4" s="1"/>
  <c r="Z145" i="4" s="1"/>
  <c r="Z146" i="4" s="1"/>
  <c r="Z147" i="4" s="1"/>
  <c r="Z148" i="4" s="1"/>
  <c r="Z149" i="4" s="1"/>
  <c r="Z150" i="4" s="1"/>
  <c r="Z151" i="4" s="1"/>
  <c r="Z152" i="4" s="1"/>
  <c r="Z153" i="4" s="1"/>
  <c r="Z154" i="4" s="1"/>
  <c r="Z155" i="4" s="1"/>
  <c r="Z156" i="4" s="1"/>
  <c r="Z157" i="4" s="1"/>
  <c r="Z158" i="4" s="1"/>
  <c r="Z159" i="4" s="1"/>
  <c r="Z160" i="4" s="1"/>
  <c r="Z161" i="4" s="1"/>
  <c r="Z162" i="4" s="1"/>
  <c r="Z163" i="4" s="1"/>
  <c r="Z164" i="4" s="1"/>
  <c r="Z165" i="4" s="1"/>
  <c r="Z166" i="4" s="1"/>
  <c r="Z167" i="4" s="1"/>
  <c r="Z168" i="4" s="1"/>
  <c r="Z169" i="4" s="1"/>
  <c r="Z170" i="4" s="1"/>
  <c r="Z171" i="4" s="1"/>
  <c r="Z172" i="4" s="1"/>
  <c r="Z173" i="4" s="1"/>
  <c r="Z174" i="4" s="1"/>
  <c r="Z175" i="4" s="1"/>
  <c r="Z176" i="4" s="1"/>
  <c r="Z177" i="4" s="1"/>
  <c r="Z178" i="4" s="1"/>
  <c r="Z179" i="4" s="1"/>
  <c r="Z180" i="4" s="1"/>
  <c r="Z181" i="4" s="1"/>
  <c r="Z182" i="4" s="1"/>
  <c r="Z183" i="4" s="1"/>
  <c r="Z184" i="4" s="1"/>
  <c r="Z185" i="4" s="1"/>
  <c r="Z186" i="4" s="1"/>
  <c r="Z187" i="4" s="1"/>
  <c r="Z188" i="4" s="1"/>
  <c r="Z189" i="4" s="1"/>
  <c r="Z190" i="4" s="1"/>
  <c r="Z191" i="4" s="1"/>
  <c r="Z192" i="4" s="1"/>
  <c r="Z193" i="4" s="1"/>
  <c r="Z194" i="4" s="1"/>
  <c r="Z195" i="4" s="1"/>
  <c r="Z196" i="4" s="1"/>
  <c r="Z197" i="4" s="1"/>
  <c r="Z198" i="4" s="1"/>
  <c r="Z199" i="4" s="1"/>
  <c r="Z200" i="4" s="1"/>
  <c r="Z201" i="4" s="1"/>
  <c r="Z202" i="4" s="1"/>
  <c r="Z203" i="4" s="1"/>
  <c r="Z204" i="4" s="1"/>
  <c r="Z205" i="4" s="1"/>
  <c r="Z206" i="4" s="1"/>
  <c r="Z207" i="4" s="1"/>
  <c r="Z208" i="4" s="1"/>
  <c r="Z209" i="4" s="1"/>
  <c r="Z210" i="4" s="1"/>
  <c r="Z211" i="4" s="1"/>
  <c r="Z212" i="4" s="1"/>
  <c r="Z213" i="4" s="1"/>
  <c r="Z214" i="4" s="1"/>
  <c r="Z215" i="4" s="1"/>
  <c r="Z216" i="4" s="1"/>
  <c r="Z217" i="4" s="1"/>
  <c r="Z218" i="4" s="1"/>
  <c r="Z219" i="4" s="1"/>
  <c r="Z220" i="4" s="1"/>
  <c r="Z221" i="4" s="1"/>
  <c r="Z222" i="4" s="1"/>
  <c r="Z223" i="4" s="1"/>
  <c r="Z224" i="4" s="1"/>
  <c r="Z225" i="4" s="1"/>
  <c r="Z226" i="4" s="1"/>
  <c r="Z227" i="4" s="1"/>
  <c r="Z228" i="4" s="1"/>
  <c r="Z229" i="4" s="1"/>
  <c r="Z230" i="4" s="1"/>
  <c r="Z231" i="4" s="1"/>
  <c r="Z232" i="4" s="1"/>
  <c r="Z233" i="4" s="1"/>
  <c r="Z234" i="4" s="1"/>
  <c r="Z235" i="4" s="1"/>
  <c r="Z236" i="4" s="1"/>
  <c r="Z237" i="4" s="1"/>
  <c r="Z238" i="4" s="1"/>
  <c r="Z239" i="4" s="1"/>
  <c r="Z240" i="4" s="1"/>
  <c r="Z241" i="4" s="1"/>
  <c r="Z242" i="4" s="1"/>
  <c r="Z243" i="4" s="1"/>
  <c r="Z244" i="4" s="1"/>
  <c r="Z245" i="4" s="1"/>
  <c r="Z246" i="4" s="1"/>
  <c r="Z247" i="4" s="1"/>
  <c r="Z248" i="4" s="1"/>
  <c r="Z249" i="4" s="1"/>
  <c r="Z250" i="4" s="1"/>
  <c r="Z251" i="4" s="1"/>
  <c r="Z252" i="4" s="1"/>
  <c r="Z253" i="4" s="1"/>
  <c r="Z254" i="4" s="1"/>
  <c r="Z255" i="4" s="1"/>
  <c r="Z256" i="4" s="1"/>
  <c r="Z257" i="4" s="1"/>
  <c r="Z258" i="4" s="1"/>
  <c r="Z259" i="4" s="1"/>
  <c r="Z260" i="4" s="1"/>
  <c r="Z261" i="4" s="1"/>
  <c r="Z262" i="4" s="1"/>
  <c r="Z263" i="4" s="1"/>
  <c r="Z264" i="4" s="1"/>
  <c r="Z265" i="4" s="1"/>
  <c r="Z266" i="4" s="1"/>
  <c r="Z267" i="4" s="1"/>
  <c r="Z268" i="4" s="1"/>
  <c r="Z269" i="4" s="1"/>
  <c r="Z270" i="4" s="1"/>
  <c r="Z271" i="4" s="1"/>
  <c r="Z272" i="4" s="1"/>
  <c r="Z273" i="4" s="1"/>
  <c r="Z274" i="4" s="1"/>
  <c r="Z275" i="4" s="1"/>
  <c r="Z276" i="4" s="1"/>
  <c r="Z277" i="4" s="1"/>
  <c r="Z278" i="4" s="1"/>
  <c r="Z279" i="4" s="1"/>
  <c r="Z280" i="4" s="1"/>
  <c r="Z281" i="4" s="1"/>
  <c r="Z282" i="4" s="1"/>
  <c r="Z283" i="4" s="1"/>
  <c r="Z284" i="4" s="1"/>
  <c r="Z285" i="4" s="1"/>
  <c r="Z286" i="4" s="1"/>
  <c r="Z287" i="4" s="1"/>
  <c r="Z288" i="4" s="1"/>
  <c r="Z289" i="4" s="1"/>
  <c r="Z290" i="4" s="1"/>
  <c r="Z291" i="4" s="1"/>
  <c r="Z292" i="4" s="1"/>
  <c r="Z293" i="4" s="1"/>
  <c r="Z294" i="4" s="1"/>
  <c r="Z295" i="4" s="1"/>
  <c r="Z296" i="4" s="1"/>
  <c r="Z297" i="4" s="1"/>
  <c r="Z298" i="4" s="1"/>
  <c r="Z299" i="4" s="1"/>
  <c r="Z300" i="4" s="1"/>
  <c r="Z301" i="4" s="1"/>
  <c r="Z302" i="4" s="1"/>
  <c r="Z303" i="4" s="1"/>
  <c r="Z304" i="4" s="1"/>
  <c r="Z305" i="4" s="1"/>
  <c r="Z306" i="4" s="1"/>
  <c r="Z307" i="4" s="1"/>
  <c r="Z308" i="4" s="1"/>
  <c r="Z309" i="4" s="1"/>
  <c r="Z310" i="4" s="1"/>
  <c r="Z311" i="4" s="1"/>
  <c r="Z312" i="4" s="1"/>
  <c r="Z313" i="4" s="1"/>
  <c r="Z314" i="4" s="1"/>
  <c r="Z315" i="4" s="1"/>
  <c r="Z316" i="4" s="1"/>
  <c r="Z317" i="4" s="1"/>
  <c r="Z318" i="4" s="1"/>
  <c r="Z319" i="4" s="1"/>
  <c r="Z320" i="4" s="1"/>
  <c r="Z321" i="4" s="1"/>
  <c r="Z322" i="4" s="1"/>
  <c r="Z323" i="4" s="1"/>
  <c r="Z324" i="4" s="1"/>
  <c r="Z325" i="4" s="1"/>
  <c r="Z326" i="4" s="1"/>
  <c r="Z327" i="4" s="1"/>
  <c r="Z328" i="4" s="1"/>
  <c r="Z329" i="4" s="1"/>
  <c r="Z330" i="4" s="1"/>
  <c r="Z331" i="4" s="1"/>
  <c r="Z332" i="4" s="1"/>
  <c r="Z333" i="4" s="1"/>
  <c r="Z334" i="4" s="1"/>
  <c r="Z335" i="4" s="1"/>
  <c r="Z336" i="4" s="1"/>
  <c r="Z337" i="4" s="1"/>
  <c r="Z338" i="4" s="1"/>
  <c r="Z339" i="4" s="1"/>
  <c r="Z340" i="4" s="1"/>
  <c r="Z341" i="4" s="1"/>
  <c r="Z342" i="4" s="1"/>
  <c r="Z343" i="4" s="1"/>
  <c r="Z344" i="4" s="1"/>
  <c r="Z345" i="4" s="1"/>
  <c r="Z346" i="4" s="1"/>
  <c r="Z347" i="4" s="1"/>
  <c r="Z348" i="4" s="1"/>
  <c r="Z349" i="4" s="1"/>
  <c r="Z350" i="4" s="1"/>
  <c r="Z351" i="4" s="1"/>
  <c r="Z352" i="4" s="1"/>
  <c r="Z353" i="4" s="1"/>
  <c r="Z354" i="4" s="1"/>
  <c r="Z355" i="4" s="1"/>
  <c r="Z356" i="4" s="1"/>
  <c r="Z357" i="4" s="1"/>
  <c r="Z358" i="4" s="1"/>
  <c r="Z359" i="4" s="1"/>
  <c r="Z360" i="4" s="1"/>
  <c r="Z361" i="4" s="1"/>
  <c r="Z362" i="4" s="1"/>
  <c r="Z363" i="4" s="1"/>
  <c r="Z364" i="4" s="1"/>
  <c r="Z365" i="4" s="1"/>
  <c r="Z366" i="4" s="1"/>
  <c r="Z367" i="4" s="1"/>
  <c r="Z368" i="4" s="1"/>
  <c r="Z369" i="4" s="1"/>
  <c r="Z370" i="4" s="1"/>
  <c r="Z371" i="4" s="1"/>
  <c r="Z372" i="4" s="1"/>
  <c r="Z373" i="4" s="1"/>
  <c r="Z374" i="4" s="1"/>
  <c r="Z375" i="4" s="1"/>
  <c r="Z376" i="4" s="1"/>
  <c r="Z377" i="4" s="1"/>
  <c r="Z378" i="4" s="1"/>
  <c r="Z379" i="4" s="1"/>
  <c r="Z380" i="4" s="1"/>
  <c r="Z381" i="4" s="1"/>
  <c r="Z382" i="4" s="1"/>
  <c r="Z383" i="4" s="1"/>
  <c r="Z384" i="4" s="1"/>
  <c r="Z385" i="4" s="1"/>
  <c r="Z386" i="4" s="1"/>
  <c r="Z387" i="4" s="1"/>
  <c r="Z388" i="4" s="1"/>
  <c r="Z389" i="4" s="1"/>
  <c r="Z390" i="4" s="1"/>
  <c r="Z391" i="4" s="1"/>
  <c r="Z392" i="4" s="1"/>
  <c r="Z393" i="4" s="1"/>
  <c r="Z394" i="4" s="1"/>
  <c r="Z395" i="4" s="1"/>
  <c r="Z396" i="4" s="1"/>
  <c r="Z397" i="4" s="1"/>
  <c r="Z398" i="4" s="1"/>
  <c r="Z399" i="4" s="1"/>
  <c r="Z400" i="4" s="1"/>
  <c r="Z401" i="4" s="1"/>
  <c r="Z402" i="4" s="1"/>
  <c r="Z403" i="4" s="1"/>
  <c r="Z404" i="4" s="1"/>
  <c r="Z405" i="4" s="1"/>
  <c r="Z406" i="4" s="1"/>
  <c r="Z407" i="4" s="1"/>
  <c r="Z408" i="4" s="1"/>
  <c r="Z409" i="4" s="1"/>
  <c r="Z410" i="4" s="1"/>
  <c r="Z411" i="4" s="1"/>
  <c r="Z412" i="4" s="1"/>
  <c r="Z413" i="4" s="1"/>
  <c r="Z414" i="4" s="1"/>
  <c r="Z415" i="4" s="1"/>
  <c r="Z416" i="4" s="1"/>
  <c r="Z417" i="4" s="1"/>
  <c r="Z418" i="4" s="1"/>
  <c r="Z419" i="4" s="1"/>
  <c r="Z420" i="4" s="1"/>
  <c r="Z421" i="4" s="1"/>
  <c r="Z422" i="4" s="1"/>
  <c r="Z423" i="4" s="1"/>
  <c r="Z424" i="4" s="1"/>
  <c r="Z425" i="4" s="1"/>
  <c r="Z426" i="4" s="1"/>
  <c r="Z427" i="4" s="1"/>
  <c r="Z428" i="4" s="1"/>
  <c r="Z429" i="4" s="1"/>
  <c r="Z430" i="4" s="1"/>
  <c r="Z431" i="4" s="1"/>
  <c r="Z432" i="4" s="1"/>
  <c r="Z433" i="4" s="1"/>
  <c r="Z434" i="4" s="1"/>
  <c r="Z435" i="4" s="1"/>
  <c r="Z436" i="4" s="1"/>
  <c r="Z437" i="4" s="1"/>
  <c r="Z438" i="4" s="1"/>
  <c r="Z439" i="4" s="1"/>
  <c r="Z440" i="4" s="1"/>
  <c r="Z441" i="4" s="1"/>
  <c r="Z442" i="4" s="1"/>
  <c r="Z443" i="4" s="1"/>
  <c r="Z444" i="4" s="1"/>
  <c r="Z445" i="4" s="1"/>
  <c r="Z446" i="4" s="1"/>
  <c r="Z447" i="4" s="1"/>
  <c r="Z448" i="4" s="1"/>
  <c r="Z449" i="4" s="1"/>
  <c r="Z450" i="4" s="1"/>
  <c r="Z451" i="4" s="1"/>
  <c r="Z452" i="4" s="1"/>
  <c r="Z453" i="4" s="1"/>
  <c r="Z454" i="4" s="1"/>
  <c r="Z455" i="4" s="1"/>
  <c r="Z456" i="4" s="1"/>
  <c r="Z457" i="4" s="1"/>
  <c r="Z458" i="4" s="1"/>
  <c r="Z459" i="4" s="1"/>
  <c r="Z460" i="4" s="1"/>
  <c r="Z461" i="4" s="1"/>
  <c r="Z462" i="4" s="1"/>
  <c r="Z463" i="4" s="1"/>
  <c r="Z464" i="4" s="1"/>
  <c r="Z465" i="4" s="1"/>
  <c r="Z466" i="4" s="1"/>
  <c r="Z467" i="4" s="1"/>
  <c r="Z468" i="4" s="1"/>
  <c r="Z469" i="4" s="1"/>
  <c r="Z470" i="4" s="1"/>
  <c r="Z471" i="4" s="1"/>
  <c r="Z472" i="4" s="1"/>
  <c r="Z473" i="4" s="1"/>
  <c r="Z474" i="4" s="1"/>
  <c r="Z475" i="4" s="1"/>
  <c r="Z476" i="4" s="1"/>
  <c r="Z477" i="4" s="1"/>
  <c r="Z478" i="4" s="1"/>
  <c r="Z479" i="4" s="1"/>
  <c r="Z480" i="4" s="1"/>
  <c r="Z481" i="4" s="1"/>
  <c r="Z482" i="4" s="1"/>
  <c r="Z483" i="4" s="1"/>
  <c r="Z484" i="4" s="1"/>
  <c r="Z485" i="4" s="1"/>
  <c r="Z486" i="4" s="1"/>
  <c r="Z487" i="4" s="1"/>
  <c r="Z488" i="4" s="1"/>
  <c r="Z489" i="4" s="1"/>
  <c r="Z490" i="4" s="1"/>
  <c r="Z491" i="4" s="1"/>
  <c r="Z492" i="4" s="1"/>
  <c r="Z493" i="4" s="1"/>
  <c r="Z494" i="4" s="1"/>
  <c r="Z495" i="4" s="1"/>
  <c r="Z496" i="4" s="1"/>
  <c r="Z497" i="4" s="1"/>
  <c r="Z498" i="4" s="1"/>
  <c r="Z499" i="4" s="1"/>
  <c r="Z500" i="4" s="1"/>
  <c r="Z501" i="4" s="1"/>
  <c r="Z502" i="4" s="1"/>
  <c r="Z503" i="4" s="1"/>
  <c r="Z504" i="4" s="1"/>
  <c r="Z505" i="4" s="1"/>
  <c r="Z506" i="4" s="1"/>
  <c r="Z507" i="4" s="1"/>
  <c r="Z508" i="4" s="1"/>
  <c r="Z509" i="4" s="1"/>
  <c r="Z510" i="4" s="1"/>
  <c r="Z511" i="4" s="1"/>
  <c r="Z512" i="4" s="1"/>
  <c r="Z513" i="4" s="1"/>
  <c r="Z514" i="4" s="1"/>
  <c r="Z515" i="4" s="1"/>
  <c r="Z516" i="4" s="1"/>
  <c r="Z517" i="4" s="1"/>
  <c r="Z518" i="4" s="1"/>
  <c r="Z519" i="4" s="1"/>
  <c r="Z520" i="4" s="1"/>
  <c r="Z521" i="4" s="1"/>
  <c r="Z522" i="4" s="1"/>
  <c r="Z523" i="4" s="1"/>
  <c r="Z524" i="4" s="1"/>
  <c r="Z525" i="4" s="1"/>
  <c r="Z526" i="4" s="1"/>
  <c r="Z527" i="4" s="1"/>
  <c r="Z528" i="4" s="1"/>
  <c r="Z529" i="4" s="1"/>
  <c r="Z530" i="4" s="1"/>
  <c r="Z531" i="4" s="1"/>
  <c r="Z532" i="4" s="1"/>
  <c r="Z533" i="4" s="1"/>
  <c r="Z534" i="4" s="1"/>
  <c r="Z535" i="4" s="1"/>
  <c r="Z536" i="4" s="1"/>
  <c r="Z537" i="4" s="1"/>
  <c r="Z538" i="4" s="1"/>
  <c r="Z539" i="4" s="1"/>
  <c r="Z540" i="4" s="1"/>
  <c r="Z541" i="4" s="1"/>
  <c r="Z542" i="4" s="1"/>
  <c r="Z543" i="4" s="1"/>
  <c r="Z544" i="4" s="1"/>
  <c r="Z545" i="4" s="1"/>
  <c r="Z546" i="4" s="1"/>
  <c r="Z547" i="4" s="1"/>
  <c r="Z548" i="4" s="1"/>
  <c r="Z549" i="4" s="1"/>
  <c r="Z550" i="4" s="1"/>
  <c r="Z551" i="4" s="1"/>
  <c r="Z552" i="4" s="1"/>
  <c r="Z553" i="4" s="1"/>
  <c r="Z554" i="4" s="1"/>
  <c r="Z555" i="4" s="1"/>
  <c r="Z556" i="4" s="1"/>
  <c r="Z557" i="4" s="1"/>
  <c r="Z558" i="4" s="1"/>
  <c r="Z559" i="4" s="1"/>
  <c r="Z560" i="4" s="1"/>
  <c r="Z561" i="4" s="1"/>
  <c r="Z562" i="4" s="1"/>
  <c r="Z563" i="4" s="1"/>
  <c r="Z564" i="4" s="1"/>
  <c r="Z565" i="4" s="1"/>
  <c r="Z566" i="4" s="1"/>
  <c r="Z567" i="4" s="1"/>
  <c r="Z568" i="4" s="1"/>
  <c r="Z569" i="4" s="1"/>
  <c r="Z570" i="4" s="1"/>
  <c r="Z571" i="4" s="1"/>
  <c r="Z572" i="4" s="1"/>
  <c r="Z573" i="4" s="1"/>
  <c r="Z574" i="4" s="1"/>
  <c r="Z575" i="4" s="1"/>
  <c r="Z576" i="4" s="1"/>
  <c r="Z577" i="4" s="1"/>
  <c r="Z578" i="4" s="1"/>
  <c r="Z579" i="4" s="1"/>
  <c r="Z580" i="4" s="1"/>
  <c r="Z581" i="4" s="1"/>
  <c r="Z582" i="4" s="1"/>
  <c r="Z583" i="4" s="1"/>
  <c r="Z584" i="4" s="1"/>
  <c r="Z585" i="4" s="1"/>
  <c r="Z586" i="4" s="1"/>
  <c r="Z587" i="4" s="1"/>
  <c r="Z588" i="4" s="1"/>
  <c r="Z589" i="4" s="1"/>
  <c r="Z590" i="4" s="1"/>
  <c r="Z591" i="4" s="1"/>
  <c r="Z592" i="4" s="1"/>
  <c r="Z593" i="4" s="1"/>
  <c r="Z594" i="4" s="1"/>
  <c r="Z595" i="4" s="1"/>
  <c r="Z596" i="4" s="1"/>
  <c r="Z597" i="4" s="1"/>
  <c r="Z598" i="4" s="1"/>
  <c r="Z599" i="4" s="1"/>
  <c r="Z600" i="4" s="1"/>
  <c r="Z601" i="4" s="1"/>
  <c r="Z602" i="4" s="1"/>
  <c r="Z603" i="4" s="1"/>
  <c r="Z604" i="4" s="1"/>
  <c r="Z605" i="4" s="1"/>
  <c r="Z606" i="4" s="1"/>
  <c r="Z607" i="4" s="1"/>
  <c r="Z608" i="4" s="1"/>
  <c r="Z609" i="4" s="1"/>
  <c r="Z610" i="4" s="1"/>
  <c r="Z611" i="4" s="1"/>
  <c r="Z612" i="4" s="1"/>
  <c r="Z613" i="4" s="1"/>
  <c r="Z614" i="4" s="1"/>
  <c r="Z615" i="4" s="1"/>
  <c r="Z616" i="4" s="1"/>
  <c r="Z617" i="4" s="1"/>
  <c r="Z618" i="4" s="1"/>
  <c r="Z619" i="4" s="1"/>
  <c r="Z620" i="4" s="1"/>
  <c r="Z621" i="4" s="1"/>
  <c r="Z622" i="4" s="1"/>
  <c r="Z623" i="4" s="1"/>
  <c r="Z624" i="4" s="1"/>
  <c r="Z625" i="4" s="1"/>
  <c r="Z626" i="4" s="1"/>
  <c r="Z627" i="4" s="1"/>
  <c r="Z628" i="4" s="1"/>
  <c r="Z629" i="4" s="1"/>
  <c r="Z630" i="4" s="1"/>
  <c r="Z631" i="4" s="1"/>
  <c r="Z632" i="4" s="1"/>
  <c r="Z633" i="4" s="1"/>
  <c r="Z634" i="4" s="1"/>
  <c r="Z635" i="4" s="1"/>
  <c r="Z636" i="4" s="1"/>
  <c r="Z637" i="4" s="1"/>
  <c r="Z638" i="4" s="1"/>
  <c r="Z639" i="4" s="1"/>
  <c r="Z640" i="4" s="1"/>
  <c r="Z641" i="4" s="1"/>
  <c r="Z642" i="4" s="1"/>
  <c r="Z643" i="4" s="1"/>
  <c r="Z644" i="4" s="1"/>
  <c r="Z645" i="4" s="1"/>
  <c r="Z646" i="4" s="1"/>
  <c r="Z647" i="4" s="1"/>
  <c r="Z648" i="4" s="1"/>
  <c r="Z649" i="4" s="1"/>
  <c r="Z650" i="4" s="1"/>
  <c r="Z651" i="4" s="1"/>
  <c r="Z652" i="4" s="1"/>
  <c r="Z653" i="4" s="1"/>
  <c r="Z654" i="4" s="1"/>
  <c r="Z655" i="4" s="1"/>
  <c r="Z656" i="4" s="1"/>
  <c r="Z657" i="4" s="1"/>
  <c r="Z658" i="4" s="1"/>
  <c r="Z659" i="4" s="1"/>
  <c r="Z660" i="4" s="1"/>
  <c r="Z661" i="4" s="1"/>
  <c r="Z662" i="4" s="1"/>
  <c r="Z663" i="4" s="1"/>
  <c r="Z664" i="4" s="1"/>
  <c r="Z665" i="4" s="1"/>
  <c r="Z666" i="4" s="1"/>
  <c r="Z667" i="4" s="1"/>
  <c r="Z668" i="4" s="1"/>
  <c r="Z669" i="4" s="1"/>
  <c r="Z670" i="4" s="1"/>
  <c r="Z671" i="4" s="1"/>
  <c r="Z672" i="4" s="1"/>
  <c r="Z673" i="4" s="1"/>
  <c r="Z674" i="4" s="1"/>
  <c r="Z675" i="4" s="1"/>
  <c r="Z676" i="4" s="1"/>
  <c r="Z677" i="4" s="1"/>
  <c r="Z678" i="4" s="1"/>
  <c r="Z679" i="4" s="1"/>
  <c r="Z680" i="4" s="1"/>
  <c r="Z681" i="4" s="1"/>
  <c r="Z682" i="4" s="1"/>
  <c r="Z683" i="4" s="1"/>
  <c r="Z684" i="4" s="1"/>
  <c r="Z685" i="4" s="1"/>
  <c r="Z686" i="4" s="1"/>
  <c r="Z687" i="4" s="1"/>
  <c r="Z688" i="4" s="1"/>
  <c r="Z689" i="4" s="1"/>
  <c r="Z690" i="4" s="1"/>
  <c r="Z691" i="4" s="1"/>
  <c r="Z692" i="4" s="1"/>
  <c r="Z693" i="4" s="1"/>
  <c r="Z694" i="4" s="1"/>
  <c r="Z695" i="4" s="1"/>
  <c r="Z696" i="4" s="1"/>
  <c r="Z697" i="4" s="1"/>
  <c r="Z698" i="4" s="1"/>
  <c r="Z699" i="4" s="1"/>
  <c r="Z700" i="4" s="1"/>
  <c r="Z701" i="4" s="1"/>
  <c r="Z702" i="4" s="1"/>
  <c r="Z703" i="4" s="1"/>
  <c r="Z704" i="4" s="1"/>
  <c r="Z705" i="4" s="1"/>
  <c r="Z706" i="4" s="1"/>
  <c r="Z707" i="4" s="1"/>
  <c r="Z708" i="4" s="1"/>
  <c r="Z709" i="4" s="1"/>
  <c r="Z710" i="4" s="1"/>
  <c r="Z711" i="4" s="1"/>
  <c r="Z712" i="4" s="1"/>
  <c r="Z713" i="4" s="1"/>
  <c r="Z714" i="4" s="1"/>
  <c r="Z715" i="4" s="1"/>
  <c r="Z716" i="4" s="1"/>
  <c r="Z717" i="4" s="1"/>
  <c r="Z718" i="4" s="1"/>
  <c r="Z719" i="4" s="1"/>
  <c r="Z720" i="4" s="1"/>
  <c r="Z721" i="4" s="1"/>
  <c r="Z722" i="4" s="1"/>
  <c r="Z723" i="4" s="1"/>
  <c r="Z724" i="4" s="1"/>
  <c r="Z725" i="4" s="1"/>
  <c r="Z726" i="4" s="1"/>
  <c r="Z727" i="4" s="1"/>
  <c r="Z728" i="4" s="1"/>
  <c r="Z729" i="4" s="1"/>
  <c r="Z730" i="4" s="1"/>
  <c r="Z731" i="4" s="1"/>
  <c r="Z732" i="4" s="1"/>
  <c r="Z733" i="4" s="1"/>
  <c r="Z734" i="4" s="1"/>
  <c r="Z735" i="4" s="1"/>
  <c r="Z736" i="4" s="1"/>
  <c r="Z737" i="4" s="1"/>
  <c r="Z738" i="4" s="1"/>
  <c r="Z739" i="4" s="1"/>
  <c r="Z740" i="4" s="1"/>
  <c r="Z741" i="4" s="1"/>
  <c r="Z742" i="4" s="1"/>
  <c r="Z743" i="4" s="1"/>
  <c r="Z744" i="4" s="1"/>
  <c r="Z745" i="4" s="1"/>
  <c r="Z746" i="4" s="1"/>
  <c r="Z747" i="4" s="1"/>
  <c r="Z748" i="4" s="1"/>
  <c r="Z749" i="4" s="1"/>
  <c r="Z750" i="4" s="1"/>
  <c r="Z751" i="4" s="1"/>
  <c r="Z752" i="4" s="1"/>
  <c r="Z753" i="4" s="1"/>
  <c r="Z754" i="4" s="1"/>
  <c r="Z755" i="4" s="1"/>
  <c r="Z756" i="4" s="1"/>
  <c r="Z757" i="4" s="1"/>
  <c r="Z758" i="4" s="1"/>
  <c r="Z759" i="4" s="1"/>
  <c r="Z760" i="4" s="1"/>
  <c r="Z761" i="4" s="1"/>
  <c r="Z762" i="4" s="1"/>
  <c r="Z763" i="4" s="1"/>
  <c r="Z764" i="4" s="1"/>
  <c r="Z765" i="4" s="1"/>
  <c r="Z766" i="4" s="1"/>
  <c r="Z767" i="4" s="1"/>
  <c r="Z768" i="4" s="1"/>
  <c r="Z769" i="4" s="1"/>
  <c r="Z770" i="4" s="1"/>
  <c r="Z771" i="4" s="1"/>
  <c r="Z772" i="4" s="1"/>
  <c r="Z773" i="4" s="1"/>
  <c r="Z774" i="4" s="1"/>
  <c r="Z775" i="4" s="1"/>
  <c r="Z776" i="4" s="1"/>
  <c r="Z777" i="4" s="1"/>
  <c r="Z778" i="4" s="1"/>
  <c r="Z779" i="4" s="1"/>
  <c r="Z780" i="4" s="1"/>
  <c r="Z781" i="4" s="1"/>
  <c r="Z782" i="4" s="1"/>
  <c r="Z783" i="4" s="1"/>
  <c r="Z784" i="4" s="1"/>
  <c r="Z785" i="4" s="1"/>
  <c r="Z786" i="4" s="1"/>
  <c r="Z787" i="4" s="1"/>
  <c r="Z788" i="4" s="1"/>
  <c r="Z789" i="4" s="1"/>
  <c r="Z790" i="4" s="1"/>
  <c r="Z791" i="4" s="1"/>
  <c r="Z792" i="4" s="1"/>
  <c r="Z793" i="4" s="1"/>
  <c r="Z794" i="4" s="1"/>
  <c r="Z795" i="4" s="1"/>
  <c r="Z796" i="4" s="1"/>
  <c r="Z797" i="4" s="1"/>
  <c r="Z798" i="4" s="1"/>
  <c r="Z799" i="4" s="1"/>
  <c r="Z800" i="4" s="1"/>
  <c r="Z801" i="4" s="1"/>
  <c r="Z802" i="4" s="1"/>
  <c r="Z803" i="4" s="1"/>
  <c r="Z804" i="4" s="1"/>
  <c r="Z805" i="4" s="1"/>
  <c r="Z806" i="4" s="1"/>
  <c r="Z807" i="4" s="1"/>
  <c r="Z808" i="4" s="1"/>
  <c r="Z809" i="4" s="1"/>
  <c r="Z810" i="4" s="1"/>
  <c r="Z811" i="4" s="1"/>
  <c r="Z812" i="4" s="1"/>
  <c r="Z813" i="4" s="1"/>
  <c r="Z814" i="4" s="1"/>
  <c r="Z815" i="4" s="1"/>
  <c r="Z816" i="4" s="1"/>
  <c r="Z817" i="4" s="1"/>
  <c r="Z818" i="4" s="1"/>
  <c r="Z819" i="4" s="1"/>
  <c r="Z820" i="4" s="1"/>
  <c r="Z821" i="4" s="1"/>
  <c r="Z822" i="4" s="1"/>
  <c r="Z823" i="4" s="1"/>
  <c r="Z824" i="4" s="1"/>
  <c r="Z825" i="4" s="1"/>
  <c r="Z826" i="4" s="1"/>
  <c r="Z827" i="4" s="1"/>
  <c r="Z828" i="4" s="1"/>
  <c r="Z829" i="4" s="1"/>
  <c r="Z830" i="4" s="1"/>
  <c r="Z831" i="4" s="1"/>
  <c r="Z832" i="4" s="1"/>
  <c r="Z833" i="4" s="1"/>
  <c r="Z834" i="4" s="1"/>
  <c r="Z835" i="4" s="1"/>
  <c r="Z836" i="4" s="1"/>
  <c r="Z837" i="4" s="1"/>
  <c r="Z838" i="4" s="1"/>
  <c r="Z839" i="4" s="1"/>
  <c r="Z840" i="4" s="1"/>
  <c r="Z841" i="4" s="1"/>
  <c r="Z842" i="4" s="1"/>
  <c r="Z843" i="4" s="1"/>
  <c r="Z844" i="4" s="1"/>
  <c r="Z845" i="4" s="1"/>
  <c r="Z846" i="4" s="1"/>
  <c r="Z847" i="4" s="1"/>
  <c r="Z848" i="4" s="1"/>
  <c r="Z849" i="4" s="1"/>
  <c r="Z850" i="4" s="1"/>
  <c r="Z851" i="4" s="1"/>
  <c r="Z852" i="4" s="1"/>
  <c r="Z853" i="4" s="1"/>
  <c r="Z854" i="4" s="1"/>
  <c r="Z855" i="4" s="1"/>
  <c r="Z856" i="4" s="1"/>
  <c r="Z857" i="4" s="1"/>
  <c r="Z858" i="4" s="1"/>
  <c r="Z859" i="4" s="1"/>
  <c r="Z860" i="4" s="1"/>
  <c r="Z861" i="4" s="1"/>
  <c r="Z862" i="4" s="1"/>
  <c r="Z863" i="4" s="1"/>
  <c r="Z864" i="4" s="1"/>
  <c r="Z865" i="4" s="1"/>
  <c r="Z866" i="4" s="1"/>
  <c r="Z867" i="4" s="1"/>
  <c r="Z868" i="4" s="1"/>
  <c r="Z869" i="4" s="1"/>
  <c r="Z870" i="4" s="1"/>
  <c r="Z871" i="4" s="1"/>
  <c r="Z872" i="4" s="1"/>
  <c r="Z873" i="4" s="1"/>
  <c r="Z874" i="4" s="1"/>
  <c r="Z875" i="4" s="1"/>
  <c r="Z876" i="4" s="1"/>
  <c r="Z877" i="4" s="1"/>
  <c r="Z878" i="4" s="1"/>
  <c r="Z879" i="4" s="1"/>
  <c r="Z880" i="4" s="1"/>
  <c r="Z881" i="4" s="1"/>
  <c r="Z882" i="4" s="1"/>
  <c r="Z883" i="4" s="1"/>
  <c r="Z884" i="4" s="1"/>
  <c r="Z885" i="4" s="1"/>
  <c r="Z886" i="4" s="1"/>
  <c r="Z887" i="4" s="1"/>
  <c r="Z888" i="4" s="1"/>
  <c r="Z889" i="4" s="1"/>
  <c r="Z890" i="4" s="1"/>
  <c r="Z891" i="4" s="1"/>
  <c r="Z892" i="4" s="1"/>
  <c r="Z893" i="4" s="1"/>
  <c r="Z894" i="4" s="1"/>
  <c r="Z895" i="4" s="1"/>
  <c r="Z896" i="4" s="1"/>
  <c r="Z897" i="4" s="1"/>
  <c r="Z898" i="4" s="1"/>
  <c r="Z899" i="4" s="1"/>
  <c r="Z900" i="4" s="1"/>
  <c r="Z901" i="4" s="1"/>
  <c r="Z902" i="4" s="1"/>
  <c r="Z903" i="4" s="1"/>
  <c r="Z904" i="4" s="1"/>
  <c r="Z905" i="4" s="1"/>
  <c r="Z906" i="4" s="1"/>
  <c r="Z907" i="4" s="1"/>
  <c r="Z908" i="4" s="1"/>
  <c r="Z909" i="4" s="1"/>
  <c r="Z910" i="4" s="1"/>
  <c r="Z911" i="4" s="1"/>
  <c r="Z912" i="4" s="1"/>
  <c r="Z913" i="4" s="1"/>
  <c r="Z914" i="4" s="1"/>
  <c r="Z915" i="4" s="1"/>
  <c r="Z916" i="4" s="1"/>
  <c r="Z917" i="4" s="1"/>
  <c r="Z918" i="4" s="1"/>
  <c r="Z919" i="4" s="1"/>
  <c r="Z920" i="4" s="1"/>
  <c r="Z921" i="4" s="1"/>
  <c r="Z922" i="4" s="1"/>
  <c r="Z923" i="4" s="1"/>
  <c r="Z924" i="4" s="1"/>
  <c r="Z925" i="4" s="1"/>
  <c r="Z926" i="4" s="1"/>
  <c r="Z927" i="4" s="1"/>
  <c r="Z928" i="4" s="1"/>
  <c r="Z929" i="4" s="1"/>
  <c r="Z930" i="4" s="1"/>
  <c r="Z931" i="4" s="1"/>
  <c r="Z932" i="4" s="1"/>
  <c r="Z933" i="4" s="1"/>
  <c r="Z934" i="4" s="1"/>
  <c r="Z935" i="4" s="1"/>
  <c r="Z936" i="4" s="1"/>
  <c r="Z937" i="4" s="1"/>
  <c r="Z938" i="4" s="1"/>
  <c r="Z939" i="4" s="1"/>
  <c r="Z940" i="4" s="1"/>
  <c r="Z941" i="4" s="1"/>
  <c r="Z942" i="4" s="1"/>
  <c r="Z943" i="4" s="1"/>
  <c r="Z944" i="4" s="1"/>
  <c r="Z945" i="4" s="1"/>
  <c r="Z946" i="4" s="1"/>
  <c r="Z947" i="4" s="1"/>
  <c r="Z948" i="4" s="1"/>
  <c r="Z949" i="4" s="1"/>
  <c r="Z950" i="4" s="1"/>
  <c r="Z951" i="4" s="1"/>
  <c r="Z952" i="4" s="1"/>
  <c r="Z953" i="4" s="1"/>
  <c r="Z954" i="4" s="1"/>
  <c r="Z955" i="4" s="1"/>
  <c r="Z956" i="4" s="1"/>
  <c r="Z957" i="4" s="1"/>
  <c r="Z958" i="4" s="1"/>
  <c r="Z959" i="4" s="1"/>
  <c r="Z960" i="4" s="1"/>
  <c r="Z961" i="4" s="1"/>
  <c r="Z962" i="4" s="1"/>
  <c r="Z963" i="4" s="1"/>
  <c r="Z964" i="4" s="1"/>
  <c r="Z965" i="4" s="1"/>
  <c r="Z966" i="4" s="1"/>
  <c r="Z967" i="4" s="1"/>
  <c r="Z968" i="4" s="1"/>
  <c r="Z969" i="4" s="1"/>
  <c r="Z970" i="4" s="1"/>
  <c r="Z971" i="4" s="1"/>
  <c r="Z972" i="4" s="1"/>
  <c r="Z973" i="4" s="1"/>
  <c r="Z974" i="4" s="1"/>
  <c r="Z975" i="4" s="1"/>
  <c r="Z976" i="4" s="1"/>
  <c r="Z977" i="4" s="1"/>
  <c r="Z978" i="4" s="1"/>
  <c r="Z979" i="4" s="1"/>
  <c r="Z980" i="4" s="1"/>
  <c r="Z981" i="4" s="1"/>
  <c r="Z982" i="4" s="1"/>
  <c r="Z983" i="4" s="1"/>
  <c r="Z984" i="4" s="1"/>
  <c r="Z985" i="4" s="1"/>
  <c r="Z986" i="4" s="1"/>
  <c r="Z987" i="4" s="1"/>
  <c r="Z988" i="4" s="1"/>
  <c r="Z989" i="4" s="1"/>
  <c r="Z990" i="4" s="1"/>
  <c r="Z991" i="4" s="1"/>
  <c r="Z992" i="4" s="1"/>
  <c r="Z993" i="4" s="1"/>
  <c r="Z994" i="4" s="1"/>
  <c r="Z995" i="4" s="1"/>
  <c r="Z996" i="4" s="1"/>
  <c r="Z997" i="4" s="1"/>
  <c r="Z998" i="4" s="1"/>
  <c r="Z999" i="4" s="1"/>
  <c r="Z1000" i="4" s="1"/>
  <c r="Z1001" i="4" s="1"/>
  <c r="AA783" i="4"/>
  <c r="AA487" i="4"/>
  <c r="AB487" i="4" s="1" a="1"/>
  <c r="AB487" i="4" s="1"/>
  <c r="AC488" i="4" s="1"/>
  <c r="AI488" i="4" s="1"/>
  <c r="AA439" i="4"/>
  <c r="AA391" i="4"/>
  <c r="AA215" i="4"/>
  <c r="AA885" i="4"/>
  <c r="AA869" i="4"/>
  <c r="AA781" i="4"/>
  <c r="AA749" i="4"/>
  <c r="AA709" i="4"/>
  <c r="AB709" i="4" s="1" a="1"/>
  <c r="AB709" i="4" s="1"/>
  <c r="AC710" i="4" s="1"/>
  <c r="AI710" i="4" s="1"/>
  <c r="AA605" i="4"/>
  <c r="AA285" i="4"/>
  <c r="AB285" i="4" s="1" a="1"/>
  <c r="AB285" i="4" s="1"/>
  <c r="AC286" i="4" s="1"/>
  <c r="AI286" i="4" s="1"/>
  <c r="AA966" i="4"/>
  <c r="AA830" i="4"/>
  <c r="AA798" i="4"/>
  <c r="AA518" i="4"/>
  <c r="AA318" i="4"/>
  <c r="AA262" i="4"/>
  <c r="AA70" i="4"/>
  <c r="AA29" i="4"/>
  <c r="AA86" i="4"/>
  <c r="AA198" i="4"/>
  <c r="AA823" i="4"/>
  <c r="AA407" i="4"/>
  <c r="AA590" i="4"/>
  <c r="AA358" i="4"/>
  <c r="AA118" i="4"/>
  <c r="AA942" i="4"/>
  <c r="AA774" i="4"/>
  <c r="AA542" i="4"/>
  <c r="AA478" i="4"/>
  <c r="AA398" i="4"/>
  <c r="AA286" i="4"/>
  <c r="AA853" i="4"/>
  <c r="AA445" i="4"/>
  <c r="AA181" i="4"/>
  <c r="AB181" i="4" s="1" a="1"/>
  <c r="AB181" i="4" s="1"/>
  <c r="AC182" i="4" s="1"/>
  <c r="AI182" i="4" s="1"/>
  <c r="AA21" i="4"/>
  <c r="AA2" i="4"/>
  <c r="AB2" i="4" s="1" a="1"/>
  <c r="AB2" i="4" s="1"/>
  <c r="AA535" i="4"/>
  <c r="AB535" i="4" s="1" a="1"/>
  <c r="AB535" i="4" s="1"/>
  <c r="AC536" i="4" s="1"/>
  <c r="AI536" i="4" s="1"/>
  <c r="AA199" i="4"/>
  <c r="AB199" i="4" s="1" a="1"/>
  <c r="AB199" i="4" s="1"/>
  <c r="AC200" i="4" s="1"/>
  <c r="AI200" i="4" s="1"/>
  <c r="AA95" i="4"/>
  <c r="AA845" i="4"/>
  <c r="AA797" i="4"/>
  <c r="AA765" i="4"/>
  <c r="AA653" i="4"/>
  <c r="AA461" i="4"/>
  <c r="AA790" i="4"/>
  <c r="AA598" i="4"/>
  <c r="AA246" i="4"/>
  <c r="AA22" i="4"/>
  <c r="AA919" i="4"/>
  <c r="AA327" i="4"/>
  <c r="AA454" i="4"/>
  <c r="AA182" i="4"/>
  <c r="AB182" i="4" s="1" a="1"/>
  <c r="AB182" i="4" s="1"/>
  <c r="AC183" i="4" s="1"/>
  <c r="AI183" i="4" s="1"/>
  <c r="AA102" i="4"/>
  <c r="U3" i="4"/>
  <c r="U4" i="4" s="1"/>
  <c r="U5" i="4" s="1"/>
  <c r="U6" i="4" s="1"/>
  <c r="U7" i="4" s="1"/>
  <c r="U8" i="4" s="1"/>
  <c r="U9" i="4" s="1"/>
  <c r="U10" i="4" s="1"/>
  <c r="U11" i="4" s="1"/>
  <c r="U12" i="4" s="1"/>
  <c r="U13" i="4" s="1"/>
  <c r="U14" i="4" s="1"/>
  <c r="U15" i="4" s="1"/>
  <c r="U16" i="4" s="1"/>
  <c r="U17" i="4" s="1"/>
  <c r="U18" i="4" s="1"/>
  <c r="U19" i="4" s="1"/>
  <c r="U20" i="4" s="1"/>
  <c r="U21" i="4" s="1"/>
  <c r="U22" i="4" s="1"/>
  <c r="U23" i="4" s="1"/>
  <c r="U24" i="4" s="1"/>
  <c r="U25" i="4" s="1"/>
  <c r="U26" i="4" s="1"/>
  <c r="U27" i="4" s="1"/>
  <c r="U28" i="4" s="1"/>
  <c r="U29" i="4" s="1"/>
  <c r="U30" i="4" s="1"/>
  <c r="U31" i="4" s="1"/>
  <c r="U32" i="4" s="1"/>
  <c r="U33" i="4" s="1"/>
  <c r="U34" i="4" s="1"/>
  <c r="U35" i="4" s="1"/>
  <c r="U36" i="4" s="1"/>
  <c r="U37" i="4" s="1"/>
  <c r="U38" i="4" s="1"/>
  <c r="U39" i="4" s="1"/>
  <c r="U40" i="4" s="1"/>
  <c r="U41" i="4" s="1"/>
  <c r="U42" i="4" s="1"/>
  <c r="U43" i="4" s="1"/>
  <c r="U44" i="4" s="1"/>
  <c r="U45" i="4" s="1"/>
  <c r="U46" i="4" s="1"/>
  <c r="U47" i="4" s="1"/>
  <c r="U48" i="4" s="1"/>
  <c r="U49" i="4" s="1"/>
  <c r="U50" i="4" s="1"/>
  <c r="U51" i="4" s="1"/>
  <c r="U52" i="4" s="1"/>
  <c r="U53" i="4" s="1"/>
  <c r="U54" i="4" s="1"/>
  <c r="U55" i="4" s="1"/>
  <c r="U56" i="4" s="1"/>
  <c r="U57" i="4" s="1"/>
  <c r="U58" i="4" s="1"/>
  <c r="U59" i="4" s="1"/>
  <c r="U60" i="4" s="1"/>
  <c r="U61" i="4" s="1"/>
  <c r="U62" i="4" s="1"/>
  <c r="U63" i="4" s="1"/>
  <c r="U64" i="4" s="1"/>
  <c r="U65" i="4" s="1"/>
  <c r="U66" i="4" s="1"/>
  <c r="U67" i="4" s="1"/>
  <c r="U68" i="4" s="1"/>
  <c r="U69" i="4" s="1"/>
  <c r="U70" i="4" s="1"/>
  <c r="U71" i="4" s="1"/>
  <c r="U72" i="4" s="1"/>
  <c r="U73" i="4" s="1"/>
  <c r="U74" i="4" s="1"/>
  <c r="U75" i="4" s="1"/>
  <c r="U76" i="4" s="1"/>
  <c r="U77" i="4" s="1"/>
  <c r="U78" i="4" s="1"/>
  <c r="U79" i="4" s="1"/>
  <c r="U80" i="4" s="1"/>
  <c r="U81" i="4" s="1"/>
  <c r="U82" i="4" s="1"/>
  <c r="U83" i="4" s="1"/>
  <c r="U84" i="4" s="1"/>
  <c r="U85" i="4" s="1"/>
  <c r="U86" i="4" s="1"/>
  <c r="U87" i="4" s="1"/>
  <c r="U88" i="4" s="1"/>
  <c r="U89" i="4" s="1"/>
  <c r="U90" i="4" s="1"/>
  <c r="U91" i="4" s="1"/>
  <c r="U92" i="4" s="1"/>
  <c r="U93" i="4" s="1"/>
  <c r="U94" i="4" s="1"/>
  <c r="U95" i="4" s="1"/>
  <c r="U96" i="4" s="1"/>
  <c r="U97" i="4" s="1"/>
  <c r="U98" i="4" s="1"/>
  <c r="U99" i="4" s="1"/>
  <c r="U100" i="4" s="1"/>
  <c r="U101" i="4" s="1"/>
  <c r="U102" i="4" s="1"/>
  <c r="U103" i="4" s="1"/>
  <c r="U104" i="4" s="1"/>
  <c r="U105" i="4" s="1"/>
  <c r="U106" i="4" s="1"/>
  <c r="U107" i="4" s="1"/>
  <c r="U108" i="4" s="1"/>
  <c r="U109" i="4" s="1"/>
  <c r="U110" i="4" s="1"/>
  <c r="U111" i="4" s="1"/>
  <c r="U112" i="4" s="1"/>
  <c r="U113" i="4" s="1"/>
  <c r="U114" i="4" s="1"/>
  <c r="U115" i="4" s="1"/>
  <c r="U116" i="4" s="1"/>
  <c r="U117" i="4" s="1"/>
  <c r="U118" i="4" s="1"/>
  <c r="U119" i="4" s="1"/>
  <c r="U120" i="4" s="1"/>
  <c r="U121" i="4" s="1"/>
  <c r="U122" i="4" s="1"/>
  <c r="U123" i="4" s="1"/>
  <c r="U124" i="4" s="1"/>
  <c r="U125" i="4" s="1"/>
  <c r="U126" i="4" s="1"/>
  <c r="U127" i="4" s="1"/>
  <c r="U128" i="4" s="1"/>
  <c r="U129" i="4" s="1"/>
  <c r="U130" i="4" s="1"/>
  <c r="U131" i="4" s="1"/>
  <c r="U132" i="4" s="1"/>
  <c r="U133" i="4" s="1"/>
  <c r="U134" i="4" s="1"/>
  <c r="U135" i="4" s="1"/>
  <c r="U136" i="4" s="1"/>
  <c r="U137" i="4" s="1"/>
  <c r="U138" i="4" s="1"/>
  <c r="U139" i="4" s="1"/>
  <c r="U140" i="4" s="1"/>
  <c r="U141" i="4" s="1"/>
  <c r="U142" i="4" s="1"/>
  <c r="U143" i="4" s="1"/>
  <c r="U144" i="4" s="1"/>
  <c r="U145" i="4" s="1"/>
  <c r="U146" i="4" s="1"/>
  <c r="U147" i="4" s="1"/>
  <c r="U148" i="4" s="1"/>
  <c r="U149" i="4" s="1"/>
  <c r="U150" i="4" s="1"/>
  <c r="U151" i="4" s="1"/>
  <c r="U152" i="4" s="1"/>
  <c r="U153" i="4" s="1"/>
  <c r="U154" i="4" s="1"/>
  <c r="U155" i="4" s="1"/>
  <c r="U156" i="4" s="1"/>
  <c r="U157" i="4" s="1"/>
  <c r="U158" i="4" s="1"/>
  <c r="U159" i="4" s="1"/>
  <c r="U160" i="4" s="1"/>
  <c r="U161" i="4" s="1"/>
  <c r="U162" i="4" s="1"/>
  <c r="U163" i="4" s="1"/>
  <c r="U164" i="4" s="1"/>
  <c r="U165" i="4" s="1"/>
  <c r="U166" i="4" s="1"/>
  <c r="U167" i="4" s="1"/>
  <c r="U168" i="4" s="1"/>
  <c r="U169" i="4" s="1"/>
  <c r="U170" i="4" s="1"/>
  <c r="U171" i="4" s="1"/>
  <c r="U172" i="4" s="1"/>
  <c r="U173" i="4" s="1"/>
  <c r="U174" i="4" s="1"/>
  <c r="U175" i="4" s="1"/>
  <c r="U176" i="4" s="1"/>
  <c r="U177" i="4" s="1"/>
  <c r="U178" i="4" s="1"/>
  <c r="U179" i="4" s="1"/>
  <c r="U180" i="4" s="1"/>
  <c r="U181" i="4" s="1"/>
  <c r="U182" i="4" s="1"/>
  <c r="U183" i="4" s="1"/>
  <c r="U184" i="4" s="1"/>
  <c r="U185" i="4" s="1"/>
  <c r="U186" i="4" s="1"/>
  <c r="U187" i="4" s="1"/>
  <c r="U188" i="4" s="1"/>
  <c r="U189" i="4" s="1"/>
  <c r="U190" i="4" s="1"/>
  <c r="U191" i="4" s="1"/>
  <c r="U192" i="4" s="1"/>
  <c r="U193" i="4" s="1"/>
  <c r="U194" i="4" s="1"/>
  <c r="U195" i="4" s="1"/>
  <c r="U196" i="4" s="1"/>
  <c r="U197" i="4" s="1"/>
  <c r="U198" i="4" s="1"/>
  <c r="U199" i="4" s="1"/>
  <c r="U200" i="4" s="1"/>
  <c r="U201" i="4" s="1"/>
  <c r="U202" i="4" s="1"/>
  <c r="U203" i="4" s="1"/>
  <c r="U204" i="4" s="1"/>
  <c r="U205" i="4" s="1"/>
  <c r="U206" i="4" s="1"/>
  <c r="U207" i="4" s="1"/>
  <c r="U208" i="4" s="1"/>
  <c r="U209" i="4" s="1"/>
  <c r="U210" i="4" s="1"/>
  <c r="U211" i="4" s="1"/>
  <c r="U212" i="4" s="1"/>
  <c r="U213" i="4" s="1"/>
  <c r="U214" i="4" s="1"/>
  <c r="U215" i="4" s="1"/>
  <c r="U216" i="4" s="1"/>
  <c r="U217" i="4" s="1"/>
  <c r="U218" i="4" s="1"/>
  <c r="U219" i="4" s="1"/>
  <c r="U220" i="4" s="1"/>
  <c r="U221" i="4" s="1"/>
  <c r="U222" i="4" s="1"/>
  <c r="U223" i="4" s="1"/>
  <c r="U224" i="4" s="1"/>
  <c r="U225" i="4" s="1"/>
  <c r="U226" i="4" s="1"/>
  <c r="U227" i="4" s="1"/>
  <c r="U228" i="4" s="1"/>
  <c r="U229" i="4" s="1"/>
  <c r="U230" i="4" s="1"/>
  <c r="U231" i="4" s="1"/>
  <c r="U232" i="4" s="1"/>
  <c r="U233" i="4" s="1"/>
  <c r="U234" i="4" s="1"/>
  <c r="U235" i="4" s="1"/>
  <c r="U236" i="4" s="1"/>
  <c r="U237" i="4" s="1"/>
  <c r="U238" i="4" s="1"/>
  <c r="U239" i="4" s="1"/>
  <c r="U240" i="4" s="1"/>
  <c r="U241" i="4" s="1"/>
  <c r="U242" i="4" s="1"/>
  <c r="U243" i="4" s="1"/>
  <c r="U244" i="4" s="1"/>
  <c r="U245" i="4" s="1"/>
  <c r="U246" i="4" s="1"/>
  <c r="U247" i="4" s="1"/>
  <c r="U248" i="4" s="1"/>
  <c r="U249" i="4" s="1"/>
  <c r="U250" i="4" s="1"/>
  <c r="U251" i="4" s="1"/>
  <c r="U252" i="4" s="1"/>
  <c r="U253" i="4" s="1"/>
  <c r="U254" i="4" s="1"/>
  <c r="U255" i="4" s="1"/>
  <c r="U256" i="4" s="1"/>
  <c r="U257" i="4" s="1"/>
  <c r="U258" i="4" s="1"/>
  <c r="U259" i="4" s="1"/>
  <c r="U260" i="4" s="1"/>
  <c r="U261" i="4" s="1"/>
  <c r="U262" i="4" s="1"/>
  <c r="U263" i="4" s="1"/>
  <c r="U264" i="4" s="1"/>
  <c r="U265" i="4" s="1"/>
  <c r="U266" i="4" s="1"/>
  <c r="U267" i="4" s="1"/>
  <c r="U268" i="4" s="1"/>
  <c r="U269" i="4" s="1"/>
  <c r="U270" i="4" s="1"/>
  <c r="U271" i="4" s="1"/>
  <c r="U272" i="4" s="1"/>
  <c r="U273" i="4" s="1"/>
  <c r="U274" i="4" s="1"/>
  <c r="U275" i="4" s="1"/>
  <c r="U276" i="4" s="1"/>
  <c r="U277" i="4" s="1"/>
  <c r="U278" i="4" s="1"/>
  <c r="U279" i="4" s="1"/>
  <c r="U280" i="4" s="1"/>
  <c r="U281" i="4" s="1"/>
  <c r="U282" i="4" s="1"/>
  <c r="U283" i="4" s="1"/>
  <c r="U284" i="4" s="1"/>
  <c r="U285" i="4" s="1"/>
  <c r="U286" i="4" s="1"/>
  <c r="U287" i="4" s="1"/>
  <c r="U288" i="4" s="1"/>
  <c r="U289" i="4" s="1"/>
  <c r="U290" i="4" s="1"/>
  <c r="U291" i="4" s="1"/>
  <c r="U292" i="4" s="1"/>
  <c r="U293" i="4" s="1"/>
  <c r="U294" i="4" s="1"/>
  <c r="U295" i="4" s="1"/>
  <c r="U296" i="4" s="1"/>
  <c r="U297" i="4" s="1"/>
  <c r="U298" i="4" s="1"/>
  <c r="U299" i="4" s="1"/>
  <c r="U300" i="4" s="1"/>
  <c r="U301" i="4" s="1"/>
  <c r="U302" i="4" s="1"/>
  <c r="U303" i="4" s="1"/>
  <c r="U304" i="4" s="1"/>
  <c r="U305" i="4" s="1"/>
  <c r="U306" i="4" s="1"/>
  <c r="U307" i="4" s="1"/>
  <c r="U308" i="4" s="1"/>
  <c r="U309" i="4" s="1"/>
  <c r="U310" i="4" s="1"/>
  <c r="U311" i="4" s="1"/>
  <c r="U312" i="4" s="1"/>
  <c r="U313" i="4" s="1"/>
  <c r="U314" i="4" s="1"/>
  <c r="U315" i="4" s="1"/>
  <c r="U316" i="4" s="1"/>
  <c r="U317" i="4" s="1"/>
  <c r="U318" i="4" s="1"/>
  <c r="U319" i="4" s="1"/>
  <c r="U320" i="4" s="1"/>
  <c r="U321" i="4" s="1"/>
  <c r="U322" i="4" s="1"/>
  <c r="U323" i="4" s="1"/>
  <c r="U324" i="4" s="1"/>
  <c r="U325" i="4" s="1"/>
  <c r="U326" i="4" s="1"/>
  <c r="U327" i="4" s="1"/>
  <c r="U328" i="4" s="1"/>
  <c r="U329" i="4" s="1"/>
  <c r="U330" i="4" s="1"/>
  <c r="U331" i="4" s="1"/>
  <c r="U332" i="4" s="1"/>
  <c r="U333" i="4" s="1"/>
  <c r="U334" i="4" s="1"/>
  <c r="U335" i="4" s="1"/>
  <c r="U336" i="4" s="1"/>
  <c r="U337" i="4" s="1"/>
  <c r="U338" i="4" s="1"/>
  <c r="U339" i="4" s="1"/>
  <c r="U340" i="4" s="1"/>
  <c r="U341" i="4" s="1"/>
  <c r="U342" i="4" s="1"/>
  <c r="U343" i="4" s="1"/>
  <c r="U344" i="4" s="1"/>
  <c r="U345" i="4" s="1"/>
  <c r="U346" i="4" s="1"/>
  <c r="U347" i="4" s="1"/>
  <c r="U348" i="4" s="1"/>
  <c r="U349" i="4" s="1"/>
  <c r="U350" i="4" s="1"/>
  <c r="U351" i="4" s="1"/>
  <c r="U352" i="4" s="1"/>
  <c r="U353" i="4" s="1"/>
  <c r="U354" i="4" s="1"/>
  <c r="U355" i="4" s="1"/>
  <c r="U356" i="4" s="1"/>
  <c r="U357" i="4" s="1"/>
  <c r="U358" i="4" s="1"/>
  <c r="U359" i="4" s="1"/>
  <c r="U360" i="4" s="1"/>
  <c r="U361" i="4" s="1"/>
  <c r="U362" i="4" s="1"/>
  <c r="U363" i="4" s="1"/>
  <c r="U364" i="4" s="1"/>
  <c r="U365" i="4" s="1"/>
  <c r="U366" i="4" s="1"/>
  <c r="U367" i="4" s="1"/>
  <c r="U368" i="4" s="1"/>
  <c r="U369" i="4" s="1"/>
  <c r="U370" i="4" s="1"/>
  <c r="U371" i="4" s="1"/>
  <c r="U372" i="4" s="1"/>
  <c r="U373" i="4" s="1"/>
  <c r="U374" i="4" s="1"/>
  <c r="U375" i="4" s="1"/>
  <c r="U376" i="4" s="1"/>
  <c r="U377" i="4" s="1"/>
  <c r="U378" i="4" s="1"/>
  <c r="U379" i="4" s="1"/>
  <c r="U380" i="4" s="1"/>
  <c r="U381" i="4" s="1"/>
  <c r="U382" i="4" s="1"/>
  <c r="U383" i="4" s="1"/>
  <c r="U384" i="4" s="1"/>
  <c r="U385" i="4" s="1"/>
  <c r="U386" i="4" s="1"/>
  <c r="U387" i="4" s="1"/>
  <c r="U388" i="4" s="1"/>
  <c r="U389" i="4" s="1"/>
  <c r="U390" i="4" s="1"/>
  <c r="U391" i="4" s="1"/>
  <c r="U392" i="4" s="1"/>
  <c r="U393" i="4" s="1"/>
  <c r="U394" i="4" s="1"/>
  <c r="U395" i="4" s="1"/>
  <c r="U396" i="4" s="1"/>
  <c r="U397" i="4" s="1"/>
  <c r="U398" i="4" s="1"/>
  <c r="U399" i="4" s="1"/>
  <c r="U400" i="4" s="1"/>
  <c r="U401" i="4" s="1"/>
  <c r="U402" i="4" s="1"/>
  <c r="U403" i="4" s="1"/>
  <c r="U404" i="4" s="1"/>
  <c r="U405" i="4" s="1"/>
  <c r="U406" i="4" s="1"/>
  <c r="U407" i="4" s="1"/>
  <c r="U408" i="4" s="1"/>
  <c r="U409" i="4" s="1"/>
  <c r="U410" i="4" s="1"/>
  <c r="U411" i="4" s="1"/>
  <c r="U412" i="4" s="1"/>
  <c r="U413" i="4" s="1"/>
  <c r="U414" i="4" s="1"/>
  <c r="U415" i="4" s="1"/>
  <c r="U416" i="4" s="1"/>
  <c r="U417" i="4" s="1"/>
  <c r="U418" i="4" s="1"/>
  <c r="U419" i="4" s="1"/>
  <c r="U420" i="4" s="1"/>
  <c r="U421" i="4" s="1"/>
  <c r="U422" i="4" s="1"/>
  <c r="U423" i="4" s="1"/>
  <c r="U424" i="4" s="1"/>
  <c r="U425" i="4" s="1"/>
  <c r="U426" i="4" s="1"/>
  <c r="U427" i="4" s="1"/>
  <c r="U428" i="4" s="1"/>
  <c r="U429" i="4" s="1"/>
  <c r="U430" i="4" s="1"/>
  <c r="U431" i="4" s="1"/>
  <c r="U432" i="4" s="1"/>
  <c r="U433" i="4" s="1"/>
  <c r="U434" i="4" s="1"/>
  <c r="U435" i="4" s="1"/>
  <c r="U436" i="4" s="1"/>
  <c r="U437" i="4" s="1"/>
  <c r="U438" i="4" s="1"/>
  <c r="U439" i="4" s="1"/>
  <c r="U440" i="4" s="1"/>
  <c r="U441" i="4" s="1"/>
  <c r="U442" i="4" s="1"/>
  <c r="U443" i="4" s="1"/>
  <c r="U444" i="4" s="1"/>
  <c r="U445" i="4" s="1"/>
  <c r="U446" i="4" s="1"/>
  <c r="U447" i="4" s="1"/>
  <c r="U448" i="4" s="1"/>
  <c r="U449" i="4" s="1"/>
  <c r="U450" i="4" s="1"/>
  <c r="U451" i="4" s="1"/>
  <c r="U452" i="4" s="1"/>
  <c r="U453" i="4" s="1"/>
  <c r="U454" i="4" s="1"/>
  <c r="U455" i="4" s="1"/>
  <c r="U456" i="4" s="1"/>
  <c r="U457" i="4" s="1"/>
  <c r="U458" i="4" s="1"/>
  <c r="U459" i="4" s="1"/>
  <c r="U460" i="4" s="1"/>
  <c r="U461" i="4" s="1"/>
  <c r="U462" i="4" s="1"/>
  <c r="U463" i="4" s="1"/>
  <c r="U464" i="4" s="1"/>
  <c r="U465" i="4" s="1"/>
  <c r="U466" i="4" s="1"/>
  <c r="U467" i="4" s="1"/>
  <c r="U468" i="4" s="1"/>
  <c r="U469" i="4" s="1"/>
  <c r="U470" i="4" s="1"/>
  <c r="U471" i="4" s="1"/>
  <c r="U472" i="4" s="1"/>
  <c r="U473" i="4" s="1"/>
  <c r="U474" i="4" s="1"/>
  <c r="U475" i="4" s="1"/>
  <c r="U476" i="4" s="1"/>
  <c r="U477" i="4" s="1"/>
  <c r="U478" i="4" s="1"/>
  <c r="U479" i="4" s="1"/>
  <c r="U480" i="4" s="1"/>
  <c r="U481" i="4" s="1"/>
  <c r="U482" i="4" s="1"/>
  <c r="U483" i="4" s="1"/>
  <c r="U484" i="4" s="1"/>
  <c r="U485" i="4" s="1"/>
  <c r="U486" i="4" s="1"/>
  <c r="U487" i="4" s="1"/>
  <c r="U488" i="4" s="1"/>
  <c r="U489" i="4" s="1"/>
  <c r="U490" i="4" s="1"/>
  <c r="U491" i="4" s="1"/>
  <c r="U492" i="4" s="1"/>
  <c r="U493" i="4" s="1"/>
  <c r="U494" i="4" s="1"/>
  <c r="U495" i="4" s="1"/>
  <c r="U496" i="4" s="1"/>
  <c r="U497" i="4" s="1"/>
  <c r="U498" i="4" s="1"/>
  <c r="U499" i="4" s="1"/>
  <c r="U500" i="4" s="1"/>
  <c r="U501" i="4" s="1"/>
  <c r="U502" i="4" s="1"/>
  <c r="U503" i="4" s="1"/>
  <c r="U504" i="4" s="1"/>
  <c r="U505" i="4" s="1"/>
  <c r="U506" i="4" s="1"/>
  <c r="U507" i="4" s="1"/>
  <c r="U508" i="4" s="1"/>
  <c r="U509" i="4" s="1"/>
  <c r="U510" i="4" s="1"/>
  <c r="U511" i="4" s="1"/>
  <c r="U512" i="4" s="1"/>
  <c r="U513" i="4" s="1"/>
  <c r="U514" i="4" s="1"/>
  <c r="U515" i="4" s="1"/>
  <c r="U516" i="4" s="1"/>
  <c r="U517" i="4" s="1"/>
  <c r="U518" i="4" s="1"/>
  <c r="U519" i="4" s="1"/>
  <c r="U520" i="4" s="1"/>
  <c r="U521" i="4" s="1"/>
  <c r="U522" i="4" s="1"/>
  <c r="U523" i="4" s="1"/>
  <c r="U524" i="4" s="1"/>
  <c r="U525" i="4" s="1"/>
  <c r="U526" i="4" s="1"/>
  <c r="U527" i="4" s="1"/>
  <c r="U528" i="4" s="1"/>
  <c r="U529" i="4" s="1"/>
  <c r="U530" i="4" s="1"/>
  <c r="U531" i="4" s="1"/>
  <c r="U532" i="4" s="1"/>
  <c r="U533" i="4" s="1"/>
  <c r="U534" i="4" s="1"/>
  <c r="U535" i="4" s="1"/>
  <c r="U536" i="4" s="1"/>
  <c r="U537" i="4" s="1"/>
  <c r="U538" i="4" s="1"/>
  <c r="U539" i="4" s="1"/>
  <c r="U540" i="4" s="1"/>
  <c r="U541" i="4" s="1"/>
  <c r="U542" i="4" s="1"/>
  <c r="U543" i="4" s="1"/>
  <c r="U544" i="4" s="1"/>
  <c r="U545" i="4" s="1"/>
  <c r="U546" i="4" s="1"/>
  <c r="U547" i="4" s="1"/>
  <c r="U548" i="4" s="1"/>
  <c r="U549" i="4" s="1"/>
  <c r="U550" i="4" s="1"/>
  <c r="U551" i="4" s="1"/>
  <c r="U552" i="4" s="1"/>
  <c r="U553" i="4" s="1"/>
  <c r="U554" i="4" s="1"/>
  <c r="U555" i="4" s="1"/>
  <c r="U556" i="4" s="1"/>
  <c r="U557" i="4" s="1"/>
  <c r="U558" i="4" s="1"/>
  <c r="U559" i="4" s="1"/>
  <c r="U560" i="4" s="1"/>
  <c r="U561" i="4" s="1"/>
  <c r="U562" i="4" s="1"/>
  <c r="U563" i="4" s="1"/>
  <c r="U564" i="4" s="1"/>
  <c r="U565" i="4" s="1"/>
  <c r="U566" i="4" s="1"/>
  <c r="U567" i="4" s="1"/>
  <c r="U568" i="4" s="1"/>
  <c r="U569" i="4" s="1"/>
  <c r="U570" i="4" s="1"/>
  <c r="U571" i="4" s="1"/>
  <c r="U572" i="4" s="1"/>
  <c r="U573" i="4" s="1"/>
  <c r="U574" i="4" s="1"/>
  <c r="U575" i="4" s="1"/>
  <c r="U576" i="4" s="1"/>
  <c r="U577" i="4" s="1"/>
  <c r="U578" i="4" s="1"/>
  <c r="U579" i="4" s="1"/>
  <c r="U580" i="4" s="1"/>
  <c r="U581" i="4" s="1"/>
  <c r="U582" i="4" s="1"/>
  <c r="U583" i="4" s="1"/>
  <c r="U584" i="4" s="1"/>
  <c r="U585" i="4" s="1"/>
  <c r="U586" i="4" s="1"/>
  <c r="U587" i="4" s="1"/>
  <c r="U588" i="4" s="1"/>
  <c r="U589" i="4" s="1"/>
  <c r="U590" i="4" s="1"/>
  <c r="U591" i="4" s="1"/>
  <c r="U592" i="4" s="1"/>
  <c r="U593" i="4" s="1"/>
  <c r="U594" i="4" s="1"/>
  <c r="U595" i="4" s="1"/>
  <c r="U596" i="4" s="1"/>
  <c r="U597" i="4" s="1"/>
  <c r="U598" i="4" s="1"/>
  <c r="U599" i="4" s="1"/>
  <c r="U600" i="4" s="1"/>
  <c r="U601" i="4" s="1"/>
  <c r="U602" i="4" s="1"/>
  <c r="U603" i="4" s="1"/>
  <c r="U604" i="4" s="1"/>
  <c r="U605" i="4" s="1"/>
  <c r="U606" i="4" s="1"/>
  <c r="U607" i="4" s="1"/>
  <c r="U608" i="4" s="1"/>
  <c r="U609" i="4" s="1"/>
  <c r="U610" i="4" s="1"/>
  <c r="U611" i="4" s="1"/>
  <c r="U612" i="4" s="1"/>
  <c r="U613" i="4" s="1"/>
  <c r="U614" i="4" s="1"/>
  <c r="U615" i="4" s="1"/>
  <c r="U616" i="4" s="1"/>
  <c r="U617" i="4" s="1"/>
  <c r="U618" i="4" s="1"/>
  <c r="U619" i="4" s="1"/>
  <c r="U620" i="4" s="1"/>
  <c r="U621" i="4" s="1"/>
  <c r="U622" i="4" s="1"/>
  <c r="U623" i="4" s="1"/>
  <c r="U624" i="4" s="1"/>
  <c r="U625" i="4" s="1"/>
  <c r="U626" i="4" s="1"/>
  <c r="U627" i="4" s="1"/>
  <c r="U628" i="4" s="1"/>
  <c r="U629" i="4" s="1"/>
  <c r="U630" i="4" s="1"/>
  <c r="U631" i="4" s="1"/>
  <c r="U632" i="4" s="1"/>
  <c r="U633" i="4" s="1"/>
  <c r="U634" i="4" s="1"/>
  <c r="U635" i="4" s="1"/>
  <c r="U636" i="4" s="1"/>
  <c r="U637" i="4" s="1"/>
  <c r="U638" i="4" s="1"/>
  <c r="U639" i="4" s="1"/>
  <c r="U640" i="4" s="1"/>
  <c r="U641" i="4" s="1"/>
  <c r="U642" i="4" s="1"/>
  <c r="U643" i="4" s="1"/>
  <c r="U644" i="4" s="1"/>
  <c r="U645" i="4" s="1"/>
  <c r="U646" i="4" s="1"/>
  <c r="U647" i="4" s="1"/>
  <c r="U648" i="4" s="1"/>
  <c r="U649" i="4" s="1"/>
  <c r="U650" i="4" s="1"/>
  <c r="U651" i="4" s="1"/>
  <c r="U652" i="4" s="1"/>
  <c r="U653" i="4" s="1"/>
  <c r="U654" i="4" s="1"/>
  <c r="U655" i="4" s="1"/>
  <c r="U656" i="4" s="1"/>
  <c r="U657" i="4" s="1"/>
  <c r="U658" i="4" s="1"/>
  <c r="U659" i="4" s="1"/>
  <c r="U660" i="4" s="1"/>
  <c r="U661" i="4" s="1"/>
  <c r="U662" i="4" s="1"/>
  <c r="U663" i="4" s="1"/>
  <c r="U664" i="4" s="1"/>
  <c r="U665" i="4" s="1"/>
  <c r="U666" i="4" s="1"/>
  <c r="U667" i="4" s="1"/>
  <c r="U668" i="4" s="1"/>
  <c r="U669" i="4" s="1"/>
  <c r="U670" i="4" s="1"/>
  <c r="U671" i="4" s="1"/>
  <c r="U672" i="4" s="1"/>
  <c r="U673" i="4" s="1"/>
  <c r="U674" i="4" s="1"/>
  <c r="U675" i="4" s="1"/>
  <c r="U676" i="4" s="1"/>
  <c r="U677" i="4" s="1"/>
  <c r="U678" i="4" s="1"/>
  <c r="U679" i="4" s="1"/>
  <c r="U680" i="4" s="1"/>
  <c r="U681" i="4" s="1"/>
  <c r="U682" i="4" s="1"/>
  <c r="U683" i="4" s="1"/>
  <c r="U684" i="4" s="1"/>
  <c r="U685" i="4" s="1"/>
  <c r="U686" i="4" s="1"/>
  <c r="U687" i="4" s="1"/>
  <c r="U688" i="4" s="1"/>
  <c r="U689" i="4" s="1"/>
  <c r="U690" i="4" s="1"/>
  <c r="U691" i="4" s="1"/>
  <c r="U692" i="4" s="1"/>
  <c r="U693" i="4" s="1"/>
  <c r="U694" i="4" s="1"/>
  <c r="U695" i="4" s="1"/>
  <c r="U696" i="4" s="1"/>
  <c r="U697" i="4" s="1"/>
  <c r="U698" i="4" s="1"/>
  <c r="U699" i="4" s="1"/>
  <c r="U700" i="4" s="1"/>
  <c r="U701" i="4" s="1"/>
  <c r="U702" i="4" s="1"/>
  <c r="U703" i="4" s="1"/>
  <c r="U704" i="4" s="1"/>
  <c r="U705" i="4" s="1"/>
  <c r="U706" i="4" s="1"/>
  <c r="U707" i="4" s="1"/>
  <c r="U708" i="4" s="1"/>
  <c r="U709" i="4" s="1"/>
  <c r="U710" i="4" s="1"/>
  <c r="U711" i="4" s="1"/>
  <c r="U712" i="4" s="1"/>
  <c r="U713" i="4" s="1"/>
  <c r="U714" i="4" s="1"/>
  <c r="U715" i="4" s="1"/>
  <c r="U716" i="4" s="1"/>
  <c r="U717" i="4" s="1"/>
  <c r="U718" i="4" s="1"/>
  <c r="U719" i="4" s="1"/>
  <c r="U720" i="4" s="1"/>
  <c r="U721" i="4" s="1"/>
  <c r="U722" i="4" s="1"/>
  <c r="U723" i="4" s="1"/>
  <c r="U724" i="4" s="1"/>
  <c r="U725" i="4" s="1"/>
  <c r="U726" i="4" s="1"/>
  <c r="U727" i="4" s="1"/>
  <c r="U728" i="4" s="1"/>
  <c r="U729" i="4" s="1"/>
  <c r="U730" i="4" s="1"/>
  <c r="U731" i="4" s="1"/>
  <c r="U732" i="4" s="1"/>
  <c r="U733" i="4" s="1"/>
  <c r="U734" i="4" s="1"/>
  <c r="U735" i="4" s="1"/>
  <c r="U736" i="4" s="1"/>
  <c r="U737" i="4" s="1"/>
  <c r="U738" i="4" s="1"/>
  <c r="U739" i="4" s="1"/>
  <c r="U740" i="4" s="1"/>
  <c r="U741" i="4" s="1"/>
  <c r="U742" i="4" s="1"/>
  <c r="U743" i="4" s="1"/>
  <c r="U744" i="4" s="1"/>
  <c r="U745" i="4" s="1"/>
  <c r="U746" i="4" s="1"/>
  <c r="U747" i="4" s="1"/>
  <c r="U748" i="4" s="1"/>
  <c r="U749" i="4" s="1"/>
  <c r="U750" i="4" s="1"/>
  <c r="U751" i="4" s="1"/>
  <c r="U752" i="4" s="1"/>
  <c r="U753" i="4" s="1"/>
  <c r="U754" i="4" s="1"/>
  <c r="U755" i="4" s="1"/>
  <c r="U756" i="4" s="1"/>
  <c r="U757" i="4" s="1"/>
  <c r="U758" i="4" s="1"/>
  <c r="U759" i="4" s="1"/>
  <c r="U760" i="4" s="1"/>
  <c r="U761" i="4" s="1"/>
  <c r="U762" i="4" s="1"/>
  <c r="U763" i="4" s="1"/>
  <c r="U764" i="4" s="1"/>
  <c r="U765" i="4" s="1"/>
  <c r="U766" i="4" s="1"/>
  <c r="U767" i="4" s="1"/>
  <c r="U768" i="4" s="1"/>
  <c r="U769" i="4" s="1"/>
  <c r="U770" i="4" s="1"/>
  <c r="U771" i="4" s="1"/>
  <c r="U772" i="4" s="1"/>
  <c r="U773" i="4" s="1"/>
  <c r="U774" i="4" s="1"/>
  <c r="U775" i="4" s="1"/>
  <c r="U776" i="4" s="1"/>
  <c r="U777" i="4" s="1"/>
  <c r="U778" i="4" s="1"/>
  <c r="U779" i="4" s="1"/>
  <c r="U780" i="4" s="1"/>
  <c r="U781" i="4" s="1"/>
  <c r="U782" i="4" s="1"/>
  <c r="U783" i="4" s="1"/>
  <c r="U784" i="4" s="1"/>
  <c r="U785" i="4" s="1"/>
  <c r="U786" i="4" s="1"/>
  <c r="U787" i="4" s="1"/>
  <c r="U788" i="4" s="1"/>
  <c r="U789" i="4" s="1"/>
  <c r="U790" i="4" s="1"/>
  <c r="U791" i="4" s="1"/>
  <c r="U792" i="4" s="1"/>
  <c r="U793" i="4" s="1"/>
  <c r="U794" i="4" s="1"/>
  <c r="U795" i="4" s="1"/>
  <c r="U796" i="4" s="1"/>
  <c r="U797" i="4" s="1"/>
  <c r="U798" i="4" s="1"/>
  <c r="U799" i="4" s="1"/>
  <c r="U800" i="4" s="1"/>
  <c r="U801" i="4" s="1"/>
  <c r="U802" i="4" s="1"/>
  <c r="U803" i="4" s="1"/>
  <c r="U804" i="4" s="1"/>
  <c r="U805" i="4" s="1"/>
  <c r="U806" i="4" s="1"/>
  <c r="U807" i="4" s="1"/>
  <c r="U808" i="4" s="1"/>
  <c r="U809" i="4" s="1"/>
  <c r="U810" i="4" s="1"/>
  <c r="U811" i="4" s="1"/>
  <c r="U812" i="4" s="1"/>
  <c r="U813" i="4" s="1"/>
  <c r="U814" i="4" s="1"/>
  <c r="U815" i="4" s="1"/>
  <c r="U816" i="4" s="1"/>
  <c r="U817" i="4" s="1"/>
  <c r="U818" i="4" s="1"/>
  <c r="U819" i="4" s="1"/>
  <c r="U820" i="4" s="1"/>
  <c r="U821" i="4" s="1"/>
  <c r="U822" i="4" s="1"/>
  <c r="U823" i="4" s="1"/>
  <c r="U824" i="4" s="1"/>
  <c r="U825" i="4" s="1"/>
  <c r="U826" i="4" s="1"/>
  <c r="U827" i="4" s="1"/>
  <c r="U828" i="4" s="1"/>
  <c r="U829" i="4" s="1"/>
  <c r="U830" i="4" s="1"/>
  <c r="U831" i="4" s="1"/>
  <c r="U832" i="4" s="1"/>
  <c r="U833" i="4" s="1"/>
  <c r="U834" i="4" s="1"/>
  <c r="U835" i="4" s="1"/>
  <c r="U836" i="4" s="1"/>
  <c r="U837" i="4" s="1"/>
  <c r="U838" i="4" s="1"/>
  <c r="U839" i="4" s="1"/>
  <c r="U840" i="4" s="1"/>
  <c r="U841" i="4" s="1"/>
  <c r="U842" i="4" s="1"/>
  <c r="U843" i="4" s="1"/>
  <c r="U844" i="4" s="1"/>
  <c r="U845" i="4" s="1"/>
  <c r="U846" i="4" s="1"/>
  <c r="U847" i="4" s="1"/>
  <c r="U848" i="4" s="1"/>
  <c r="U849" i="4" s="1"/>
  <c r="U850" i="4" s="1"/>
  <c r="U851" i="4" s="1"/>
  <c r="U852" i="4" s="1"/>
  <c r="U853" i="4" s="1"/>
  <c r="U854" i="4" s="1"/>
  <c r="U855" i="4" s="1"/>
  <c r="U856" i="4" s="1"/>
  <c r="U857" i="4" s="1"/>
  <c r="U858" i="4" s="1"/>
  <c r="U859" i="4" s="1"/>
  <c r="U860" i="4" s="1"/>
  <c r="U861" i="4" s="1"/>
  <c r="U862" i="4" s="1"/>
  <c r="U863" i="4" s="1"/>
  <c r="U864" i="4" s="1"/>
  <c r="U865" i="4" s="1"/>
  <c r="U866" i="4" s="1"/>
  <c r="U867" i="4" s="1"/>
  <c r="U868" i="4" s="1"/>
  <c r="U869" i="4" s="1"/>
  <c r="U870" i="4" s="1"/>
  <c r="U871" i="4" s="1"/>
  <c r="U872" i="4" s="1"/>
  <c r="U873" i="4" s="1"/>
  <c r="U874" i="4" s="1"/>
  <c r="U875" i="4" s="1"/>
  <c r="U876" i="4" s="1"/>
  <c r="U877" i="4" s="1"/>
  <c r="U878" i="4" s="1"/>
  <c r="U879" i="4" s="1"/>
  <c r="U880" i="4" s="1"/>
  <c r="U881" i="4" s="1"/>
  <c r="U882" i="4" s="1"/>
  <c r="U883" i="4" s="1"/>
  <c r="U884" i="4" s="1"/>
  <c r="U885" i="4" s="1"/>
  <c r="U886" i="4" s="1"/>
  <c r="U887" i="4" s="1"/>
  <c r="U888" i="4" s="1"/>
  <c r="U889" i="4" s="1"/>
  <c r="U890" i="4" s="1"/>
  <c r="U891" i="4" s="1"/>
  <c r="U892" i="4" s="1"/>
  <c r="U893" i="4" s="1"/>
  <c r="U894" i="4" s="1"/>
  <c r="U895" i="4" s="1"/>
  <c r="U896" i="4" s="1"/>
  <c r="U897" i="4" s="1"/>
  <c r="U898" i="4" s="1"/>
  <c r="U899" i="4" s="1"/>
  <c r="U900" i="4" s="1"/>
  <c r="U901" i="4" s="1"/>
  <c r="U902" i="4" s="1"/>
  <c r="U903" i="4" s="1"/>
  <c r="U904" i="4" s="1"/>
  <c r="U905" i="4" s="1"/>
  <c r="U906" i="4" s="1"/>
  <c r="U907" i="4" s="1"/>
  <c r="U908" i="4" s="1"/>
  <c r="U909" i="4" s="1"/>
  <c r="U910" i="4" s="1"/>
  <c r="U911" i="4" s="1"/>
  <c r="U912" i="4" s="1"/>
  <c r="U913" i="4" s="1"/>
  <c r="U914" i="4" s="1"/>
  <c r="U915" i="4" s="1"/>
  <c r="U916" i="4" s="1"/>
  <c r="U917" i="4" s="1"/>
  <c r="U918" i="4" s="1"/>
  <c r="U919" i="4" s="1"/>
  <c r="U920" i="4" s="1"/>
  <c r="U921" i="4" s="1"/>
  <c r="U922" i="4" s="1"/>
  <c r="U923" i="4" s="1"/>
  <c r="U924" i="4" s="1"/>
  <c r="U925" i="4" s="1"/>
  <c r="U926" i="4" s="1"/>
  <c r="U927" i="4" s="1"/>
  <c r="U928" i="4" s="1"/>
  <c r="U929" i="4" s="1"/>
  <c r="U930" i="4" s="1"/>
  <c r="U931" i="4" s="1"/>
  <c r="U932" i="4" s="1"/>
  <c r="U933" i="4" s="1"/>
  <c r="U934" i="4" s="1"/>
  <c r="U935" i="4" s="1"/>
  <c r="U936" i="4" s="1"/>
  <c r="U937" i="4" s="1"/>
  <c r="U938" i="4" s="1"/>
  <c r="U939" i="4" s="1"/>
  <c r="U940" i="4" s="1"/>
  <c r="U941" i="4" s="1"/>
  <c r="U942" i="4" s="1"/>
  <c r="U943" i="4" s="1"/>
  <c r="U944" i="4" s="1"/>
  <c r="U945" i="4" s="1"/>
  <c r="U946" i="4" s="1"/>
  <c r="U947" i="4" s="1"/>
  <c r="U948" i="4" s="1"/>
  <c r="U949" i="4" s="1"/>
  <c r="U950" i="4" s="1"/>
  <c r="U951" i="4" s="1"/>
  <c r="U952" i="4" s="1"/>
  <c r="U953" i="4" s="1"/>
  <c r="U954" i="4" s="1"/>
  <c r="U955" i="4" s="1"/>
  <c r="U956" i="4" s="1"/>
  <c r="U957" i="4" s="1"/>
  <c r="U958" i="4" s="1"/>
  <c r="U959" i="4" s="1"/>
  <c r="U960" i="4" s="1"/>
  <c r="U961" i="4" s="1"/>
  <c r="U962" i="4" s="1"/>
  <c r="U963" i="4" s="1"/>
  <c r="U964" i="4" s="1"/>
  <c r="U965" i="4" s="1"/>
  <c r="U966" i="4" s="1"/>
  <c r="U967" i="4" s="1"/>
  <c r="U968" i="4" s="1"/>
  <c r="U969" i="4" s="1"/>
  <c r="U970" i="4" s="1"/>
  <c r="U971" i="4" s="1"/>
  <c r="U972" i="4" s="1"/>
  <c r="U973" i="4" s="1"/>
  <c r="U974" i="4" s="1"/>
  <c r="U975" i="4" s="1"/>
  <c r="U976" i="4" s="1"/>
  <c r="U977" i="4" s="1"/>
  <c r="U978" i="4" s="1"/>
  <c r="U979" i="4" s="1"/>
  <c r="U980" i="4" s="1"/>
  <c r="U981" i="4" s="1"/>
  <c r="U982" i="4" s="1"/>
  <c r="U983" i="4" s="1"/>
  <c r="U984" i="4" s="1"/>
  <c r="U985" i="4" s="1"/>
  <c r="U986" i="4" s="1"/>
  <c r="U987" i="4" s="1"/>
  <c r="U988" i="4" s="1"/>
  <c r="U989" i="4" s="1"/>
  <c r="U990" i="4" s="1"/>
  <c r="U991" i="4" s="1"/>
  <c r="U992" i="4" s="1"/>
  <c r="U993" i="4" s="1"/>
  <c r="U994" i="4" s="1"/>
  <c r="U995" i="4" s="1"/>
  <c r="U996" i="4" s="1"/>
  <c r="U997" i="4" s="1"/>
  <c r="U998" i="4" s="1"/>
  <c r="U999" i="4" s="1"/>
  <c r="U1000" i="4" s="1"/>
  <c r="U1001" i="4" s="1"/>
  <c r="AA998" i="4"/>
  <c r="AA926" i="4"/>
  <c r="AA750" i="4"/>
  <c r="AA550" i="4"/>
  <c r="AA405" i="4"/>
  <c r="AA157" i="4"/>
  <c r="AA101" i="4"/>
  <c r="AA13" i="4"/>
  <c r="AA165" i="4"/>
  <c r="AA983" i="4"/>
  <c r="AA703" i="4"/>
  <c r="AA583" i="4"/>
  <c r="AA503" i="4"/>
  <c r="AB503" i="4" s="1" a="1"/>
  <c r="AB503" i="4" s="1"/>
  <c r="AC504" i="4" s="1"/>
  <c r="AI504" i="4" s="1"/>
  <c r="AA471" i="4"/>
  <c r="AA359" i="4"/>
  <c r="AA231" i="4"/>
  <c r="AA877" i="4"/>
  <c r="AA861" i="4"/>
  <c r="AA805" i="4"/>
  <c r="AA773" i="4"/>
  <c r="AA677" i="4"/>
  <c r="AA629" i="4"/>
  <c r="AB629" i="4" s="1" a="1"/>
  <c r="AB629" i="4" s="1"/>
  <c r="AC630" i="4" s="1"/>
  <c r="AI630" i="4" s="1"/>
  <c r="AA589" i="4"/>
  <c r="AA421" i="4"/>
  <c r="AA990" i="4"/>
  <c r="AB990" i="4" s="1" a="1"/>
  <c r="AB990" i="4" s="1"/>
  <c r="AC991" i="4" s="1"/>
  <c r="AI991" i="4" s="1"/>
  <c r="AA910" i="4"/>
  <c r="AA806" i="4"/>
  <c r="AA702" i="4"/>
  <c r="AA582" i="4"/>
  <c r="AA374" i="4"/>
  <c r="AA326" i="4"/>
  <c r="AA62" i="4"/>
  <c r="K3" i="4"/>
  <c r="K4" i="4" s="1"/>
  <c r="K5" i="4" s="1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AA77" i="4"/>
  <c r="AB77" i="4" s="1" a="1"/>
  <c r="AB77" i="4" s="1"/>
  <c r="AC78" i="4" s="1"/>
  <c r="AI78" i="4" s="1"/>
  <c r="AA117" i="4"/>
  <c r="AA799" i="4"/>
  <c r="AA623" i="4"/>
  <c r="AA415" i="4"/>
  <c r="AA206" i="4"/>
  <c r="K503" i="4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K735" i="4" s="1"/>
  <c r="K736" i="4" s="1"/>
  <c r="K737" i="4" s="1"/>
  <c r="K738" i="4" s="1"/>
  <c r="K739" i="4" s="1"/>
  <c r="K740" i="4" s="1"/>
  <c r="K741" i="4" s="1"/>
  <c r="K742" i="4" s="1"/>
  <c r="K743" i="4" s="1"/>
  <c r="K744" i="4" s="1"/>
  <c r="K745" i="4" s="1"/>
  <c r="K746" i="4" s="1"/>
  <c r="K747" i="4" s="1"/>
  <c r="K748" i="4" s="1"/>
  <c r="K749" i="4" s="1"/>
  <c r="K750" i="4" s="1"/>
  <c r="K751" i="4" s="1"/>
  <c r="K752" i="4" s="1"/>
  <c r="K753" i="4" s="1"/>
  <c r="K754" i="4" s="1"/>
  <c r="K755" i="4" s="1"/>
  <c r="K756" i="4" s="1"/>
  <c r="K757" i="4" s="1"/>
  <c r="K758" i="4" s="1"/>
  <c r="K759" i="4" s="1"/>
  <c r="K760" i="4" s="1"/>
  <c r="K761" i="4" s="1"/>
  <c r="K762" i="4" s="1"/>
  <c r="K763" i="4" s="1"/>
  <c r="K764" i="4" s="1"/>
  <c r="K765" i="4" s="1"/>
  <c r="K766" i="4" s="1"/>
  <c r="K767" i="4" s="1"/>
  <c r="K768" i="4" s="1"/>
  <c r="K769" i="4" s="1"/>
  <c r="K770" i="4" s="1"/>
  <c r="K771" i="4" s="1"/>
  <c r="K772" i="4" s="1"/>
  <c r="K773" i="4" s="1"/>
  <c r="K774" i="4" s="1"/>
  <c r="K775" i="4" s="1"/>
  <c r="K776" i="4" s="1"/>
  <c r="K777" i="4" s="1"/>
  <c r="K778" i="4" s="1"/>
  <c r="K779" i="4" s="1"/>
  <c r="K780" i="4" s="1"/>
  <c r="K781" i="4" s="1"/>
  <c r="K782" i="4" s="1"/>
  <c r="K783" i="4" s="1"/>
  <c r="K784" i="4" s="1"/>
  <c r="K785" i="4" s="1"/>
  <c r="K786" i="4" s="1"/>
  <c r="K787" i="4" s="1"/>
  <c r="K788" i="4" s="1"/>
  <c r="K789" i="4" s="1"/>
  <c r="K790" i="4" s="1"/>
  <c r="K791" i="4" s="1"/>
  <c r="K792" i="4" s="1"/>
  <c r="K793" i="4" s="1"/>
  <c r="K794" i="4" s="1"/>
  <c r="K795" i="4" s="1"/>
  <c r="K796" i="4" s="1"/>
  <c r="K797" i="4" s="1"/>
  <c r="K798" i="4" s="1"/>
  <c r="K799" i="4" s="1"/>
  <c r="K800" i="4" s="1"/>
  <c r="K801" i="4" s="1"/>
  <c r="K802" i="4" s="1"/>
  <c r="K803" i="4" s="1"/>
  <c r="K804" i="4" s="1"/>
  <c r="K805" i="4" s="1"/>
  <c r="K806" i="4" s="1"/>
  <c r="K807" i="4" s="1"/>
  <c r="K808" i="4" s="1"/>
  <c r="K809" i="4" s="1"/>
  <c r="K810" i="4" s="1"/>
  <c r="K811" i="4" s="1"/>
  <c r="K812" i="4" s="1"/>
  <c r="K813" i="4" s="1"/>
  <c r="K814" i="4" s="1"/>
  <c r="K815" i="4" s="1"/>
  <c r="K816" i="4" s="1"/>
  <c r="K817" i="4" s="1"/>
  <c r="K818" i="4" s="1"/>
  <c r="K819" i="4" s="1"/>
  <c r="K820" i="4" s="1"/>
  <c r="K821" i="4" s="1"/>
  <c r="K822" i="4" s="1"/>
  <c r="K823" i="4" s="1"/>
  <c r="K824" i="4" s="1"/>
  <c r="K825" i="4" s="1"/>
  <c r="K826" i="4" s="1"/>
  <c r="K827" i="4" s="1"/>
  <c r="K828" i="4" s="1"/>
  <c r="K829" i="4" s="1"/>
  <c r="K830" i="4" s="1"/>
  <c r="K831" i="4" s="1"/>
  <c r="K832" i="4" s="1"/>
  <c r="K833" i="4" s="1"/>
  <c r="K834" i="4" s="1"/>
  <c r="K835" i="4" s="1"/>
  <c r="K836" i="4" s="1"/>
  <c r="K837" i="4" s="1"/>
  <c r="K838" i="4" s="1"/>
  <c r="K839" i="4" s="1"/>
  <c r="K840" i="4" s="1"/>
  <c r="K841" i="4" s="1"/>
  <c r="K842" i="4" s="1"/>
  <c r="K843" i="4" s="1"/>
  <c r="K844" i="4" s="1"/>
  <c r="K845" i="4" s="1"/>
  <c r="K846" i="4" s="1"/>
  <c r="K847" i="4" s="1"/>
  <c r="K848" i="4" s="1"/>
  <c r="K849" i="4" s="1"/>
  <c r="K850" i="4" s="1"/>
  <c r="K851" i="4" s="1"/>
  <c r="K852" i="4" s="1"/>
  <c r="K853" i="4" s="1"/>
  <c r="K854" i="4" s="1"/>
  <c r="K855" i="4" s="1"/>
  <c r="K856" i="4" s="1"/>
  <c r="K857" i="4" s="1"/>
  <c r="K858" i="4" s="1"/>
  <c r="K859" i="4" s="1"/>
  <c r="K860" i="4" s="1"/>
  <c r="K861" i="4" s="1"/>
  <c r="K862" i="4" s="1"/>
  <c r="K863" i="4" s="1"/>
  <c r="K864" i="4" s="1"/>
  <c r="K865" i="4" s="1"/>
  <c r="K866" i="4" s="1"/>
  <c r="K867" i="4" s="1"/>
  <c r="K868" i="4" s="1"/>
  <c r="K869" i="4" s="1"/>
  <c r="K870" i="4" s="1"/>
  <c r="K871" i="4" s="1"/>
  <c r="K872" i="4" s="1"/>
  <c r="K873" i="4" s="1"/>
  <c r="K874" i="4" s="1"/>
  <c r="K875" i="4" s="1"/>
  <c r="K876" i="4" s="1"/>
  <c r="K877" i="4" s="1"/>
  <c r="K878" i="4" s="1"/>
  <c r="K879" i="4" s="1"/>
  <c r="K880" i="4" s="1"/>
  <c r="K881" i="4" s="1"/>
  <c r="K882" i="4" s="1"/>
  <c r="K883" i="4" s="1"/>
  <c r="K884" i="4" s="1"/>
  <c r="K885" i="4" s="1"/>
  <c r="K886" i="4" s="1"/>
  <c r="K887" i="4" s="1"/>
  <c r="K888" i="4" s="1"/>
  <c r="K889" i="4" s="1"/>
  <c r="K890" i="4" s="1"/>
  <c r="K891" i="4" s="1"/>
  <c r="K892" i="4" s="1"/>
  <c r="K893" i="4" s="1"/>
  <c r="K894" i="4" s="1"/>
  <c r="K895" i="4" s="1"/>
  <c r="K896" i="4" s="1"/>
  <c r="K897" i="4" s="1"/>
  <c r="K898" i="4" s="1"/>
  <c r="K899" i="4" s="1"/>
  <c r="K900" i="4" s="1"/>
  <c r="K901" i="4" s="1"/>
  <c r="K902" i="4" s="1"/>
  <c r="K903" i="4" s="1"/>
  <c r="K904" i="4" s="1"/>
  <c r="K905" i="4" s="1"/>
  <c r="K906" i="4" s="1"/>
  <c r="K907" i="4" s="1"/>
  <c r="K908" i="4" s="1"/>
  <c r="K909" i="4" s="1"/>
  <c r="K910" i="4" s="1"/>
  <c r="K911" i="4" s="1"/>
  <c r="K912" i="4" s="1"/>
  <c r="K913" i="4" s="1"/>
  <c r="K914" i="4" s="1"/>
  <c r="K915" i="4" s="1"/>
  <c r="K916" i="4" s="1"/>
  <c r="K917" i="4" s="1"/>
  <c r="K918" i="4" s="1"/>
  <c r="K919" i="4" s="1"/>
  <c r="K920" i="4" s="1"/>
  <c r="K921" i="4" s="1"/>
  <c r="K922" i="4" s="1"/>
  <c r="K923" i="4" s="1"/>
  <c r="K924" i="4" s="1"/>
  <c r="K925" i="4" s="1"/>
  <c r="K926" i="4" s="1"/>
  <c r="K927" i="4" s="1"/>
  <c r="K928" i="4" s="1"/>
  <c r="K929" i="4" s="1"/>
  <c r="K930" i="4" s="1"/>
  <c r="K931" i="4" s="1"/>
  <c r="K932" i="4" s="1"/>
  <c r="K933" i="4" s="1"/>
  <c r="K934" i="4" s="1"/>
  <c r="K935" i="4" s="1"/>
  <c r="K936" i="4" s="1"/>
  <c r="K937" i="4" s="1"/>
  <c r="K938" i="4" s="1"/>
  <c r="K939" i="4" s="1"/>
  <c r="K940" i="4" s="1"/>
  <c r="K941" i="4" s="1"/>
  <c r="K942" i="4" s="1"/>
  <c r="K943" i="4" s="1"/>
  <c r="K944" i="4" s="1"/>
  <c r="K945" i="4" s="1"/>
  <c r="K946" i="4" s="1"/>
  <c r="K947" i="4" s="1"/>
  <c r="K948" i="4" s="1"/>
  <c r="K949" i="4" s="1"/>
  <c r="K950" i="4" s="1"/>
  <c r="K951" i="4" s="1"/>
  <c r="K952" i="4" s="1"/>
  <c r="K953" i="4" s="1"/>
  <c r="K954" i="4" s="1"/>
  <c r="K955" i="4" s="1"/>
  <c r="K956" i="4" s="1"/>
  <c r="K957" i="4" s="1"/>
  <c r="K958" i="4" s="1"/>
  <c r="K959" i="4" s="1"/>
  <c r="K960" i="4" s="1"/>
  <c r="K961" i="4" s="1"/>
  <c r="K962" i="4" s="1"/>
  <c r="K963" i="4" s="1"/>
  <c r="K964" i="4" s="1"/>
  <c r="K965" i="4" s="1"/>
  <c r="K966" i="4" s="1"/>
  <c r="K967" i="4" s="1"/>
  <c r="K968" i="4" s="1"/>
  <c r="K969" i="4" s="1"/>
  <c r="K970" i="4" s="1"/>
  <c r="K971" i="4" s="1"/>
  <c r="K972" i="4" s="1"/>
  <c r="K973" i="4" s="1"/>
  <c r="K974" i="4" s="1"/>
  <c r="K975" i="4" s="1"/>
  <c r="K976" i="4" s="1"/>
  <c r="K977" i="4" s="1"/>
  <c r="K978" i="4" s="1"/>
  <c r="K979" i="4" s="1"/>
  <c r="K980" i="4" s="1"/>
  <c r="K981" i="4" s="1"/>
  <c r="K982" i="4" s="1"/>
  <c r="K983" i="4" s="1"/>
  <c r="K984" i="4" s="1"/>
  <c r="K985" i="4" s="1"/>
  <c r="K986" i="4" s="1"/>
  <c r="K987" i="4" s="1"/>
  <c r="K988" i="4" s="1"/>
  <c r="K989" i="4" s="1"/>
  <c r="K990" i="4" s="1"/>
  <c r="K991" i="4" s="1"/>
  <c r="K992" i="4" s="1"/>
  <c r="K993" i="4" s="1"/>
  <c r="K994" i="4" s="1"/>
  <c r="K995" i="4" s="1"/>
  <c r="K996" i="4" s="1"/>
  <c r="K997" i="4" s="1"/>
  <c r="K998" i="4" s="1"/>
  <c r="K999" i="4" s="1"/>
  <c r="K1000" i="4" s="1"/>
  <c r="K1001" i="4" s="1"/>
  <c r="AA223" i="4"/>
  <c r="AB223" i="4" s="1" a="1"/>
  <c r="AB223" i="4" s="1"/>
  <c r="AC224" i="4" s="1"/>
  <c r="AI224" i="4" s="1"/>
  <c r="AA39" i="4"/>
  <c r="AA662" i="4"/>
  <c r="AA150" i="4"/>
  <c r="AA4" i="4"/>
  <c r="AA943" i="4"/>
  <c r="AA759" i="4"/>
  <c r="AA591" i="4"/>
  <c r="AA495" i="4"/>
  <c r="AA255" i="4"/>
  <c r="AA87" i="4"/>
  <c r="AA838" i="4"/>
  <c r="AA614" i="4"/>
  <c r="AA38" i="4"/>
  <c r="AA3" i="4"/>
  <c r="AA8" i="4"/>
  <c r="AA158" i="4"/>
  <c r="AA213" i="4"/>
  <c r="AA887" i="4"/>
  <c r="AA839" i="4"/>
  <c r="AB839" i="4" s="1" a="1"/>
  <c r="AB839" i="4" s="1"/>
  <c r="AC840" i="4" s="1"/>
  <c r="AI840" i="4" s="1"/>
  <c r="AA735" i="4"/>
  <c r="AA655" i="4"/>
  <c r="AA559" i="4"/>
  <c r="AB559" i="4" s="1" a="1"/>
  <c r="AB559" i="4" s="1"/>
  <c r="AC560" i="4" s="1"/>
  <c r="AI560" i="4" s="1"/>
  <c r="AA383" i="4"/>
  <c r="AA10" i="4"/>
  <c r="AA103" i="4"/>
  <c r="AA55" i="4"/>
  <c r="F3" i="4"/>
  <c r="F4" i="4" s="1"/>
  <c r="F5" i="4" s="1"/>
  <c r="F6" i="4" s="1"/>
  <c r="AA174" i="4"/>
  <c r="AA54" i="4"/>
  <c r="AA112" i="4"/>
  <c r="P3" i="4"/>
  <c r="P4" i="4" s="1"/>
  <c r="P5" i="4" s="1"/>
  <c r="P6" i="4" s="1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2" i="4" s="1"/>
  <c r="P93" i="4" s="1"/>
  <c r="P94" i="4" s="1"/>
  <c r="P95" i="4" s="1"/>
  <c r="P96" i="4" s="1"/>
  <c r="P97" i="4" s="1"/>
  <c r="P98" i="4" s="1"/>
  <c r="P99" i="4" s="1"/>
  <c r="P100" i="4" s="1"/>
  <c r="P101" i="4" s="1"/>
  <c r="P102" i="4" s="1"/>
  <c r="P103" i="4" s="1"/>
  <c r="P104" i="4" s="1"/>
  <c r="P105" i="4" s="1"/>
  <c r="P106" i="4" s="1"/>
  <c r="P107" i="4" s="1"/>
  <c r="P108" i="4" s="1"/>
  <c r="P109" i="4" s="1"/>
  <c r="P110" i="4" s="1"/>
  <c r="P111" i="4" s="1"/>
  <c r="P112" i="4" s="1"/>
  <c r="P113" i="4" s="1"/>
  <c r="P114" i="4" s="1"/>
  <c r="P115" i="4" s="1"/>
  <c r="P116" i="4" s="1"/>
  <c r="P117" i="4" s="1"/>
  <c r="P118" i="4" s="1"/>
  <c r="P119" i="4" s="1"/>
  <c r="P120" i="4" s="1"/>
  <c r="P121" i="4" s="1"/>
  <c r="P122" i="4" s="1"/>
  <c r="P123" i="4" s="1"/>
  <c r="P124" i="4" s="1"/>
  <c r="P125" i="4" s="1"/>
  <c r="P126" i="4" s="1"/>
  <c r="P127" i="4" s="1"/>
  <c r="P128" i="4" s="1"/>
  <c r="P129" i="4" s="1"/>
  <c r="P130" i="4" s="1"/>
  <c r="P131" i="4" s="1"/>
  <c r="P132" i="4" s="1"/>
  <c r="P133" i="4" s="1"/>
  <c r="P134" i="4" s="1"/>
  <c r="P135" i="4" s="1"/>
  <c r="P136" i="4" s="1"/>
  <c r="P137" i="4" s="1"/>
  <c r="P138" i="4" s="1"/>
  <c r="P139" i="4" s="1"/>
  <c r="P140" i="4" s="1"/>
  <c r="P141" i="4" s="1"/>
  <c r="P142" i="4" s="1"/>
  <c r="P143" i="4" s="1"/>
  <c r="P144" i="4" s="1"/>
  <c r="P145" i="4" s="1"/>
  <c r="P146" i="4" s="1"/>
  <c r="P147" i="4" s="1"/>
  <c r="P148" i="4" s="1"/>
  <c r="P149" i="4" s="1"/>
  <c r="P150" i="4" s="1"/>
  <c r="P151" i="4" s="1"/>
  <c r="P152" i="4" s="1"/>
  <c r="P153" i="4" s="1"/>
  <c r="P154" i="4" s="1"/>
  <c r="P155" i="4" s="1"/>
  <c r="P156" i="4" s="1"/>
  <c r="P157" i="4" s="1"/>
  <c r="P158" i="4" s="1"/>
  <c r="P159" i="4" s="1"/>
  <c r="P160" i="4" s="1"/>
  <c r="P161" i="4" s="1"/>
  <c r="P162" i="4" s="1"/>
  <c r="P163" i="4" s="1"/>
  <c r="P164" i="4" s="1"/>
  <c r="P165" i="4" s="1"/>
  <c r="P166" i="4" s="1"/>
  <c r="P167" i="4" s="1"/>
  <c r="P168" i="4" s="1"/>
  <c r="P169" i="4" s="1"/>
  <c r="P170" i="4" s="1"/>
  <c r="P171" i="4" s="1"/>
  <c r="P172" i="4" s="1"/>
  <c r="P173" i="4" s="1"/>
  <c r="P174" i="4" s="1"/>
  <c r="P175" i="4" s="1"/>
  <c r="P176" i="4" s="1"/>
  <c r="P177" i="4" s="1"/>
  <c r="P178" i="4" s="1"/>
  <c r="P179" i="4" s="1"/>
  <c r="P180" i="4" s="1"/>
  <c r="P181" i="4" s="1"/>
  <c r="P182" i="4" s="1"/>
  <c r="P183" i="4" s="1"/>
  <c r="P184" i="4" s="1"/>
  <c r="P185" i="4" s="1"/>
  <c r="P186" i="4" s="1"/>
  <c r="P187" i="4" s="1"/>
  <c r="P188" i="4" s="1"/>
  <c r="P189" i="4" s="1"/>
  <c r="P190" i="4" s="1"/>
  <c r="P191" i="4" s="1"/>
  <c r="P192" i="4" s="1"/>
  <c r="P193" i="4" s="1"/>
  <c r="P194" i="4" s="1"/>
  <c r="P195" i="4" s="1"/>
  <c r="P196" i="4" s="1"/>
  <c r="P197" i="4" s="1"/>
  <c r="P198" i="4" s="1"/>
  <c r="P199" i="4" s="1"/>
  <c r="P200" i="4" s="1"/>
  <c r="P201" i="4" s="1"/>
  <c r="P202" i="4" s="1"/>
  <c r="P203" i="4" s="1"/>
  <c r="P204" i="4" s="1"/>
  <c r="P205" i="4" s="1"/>
  <c r="P206" i="4" s="1"/>
  <c r="P207" i="4" s="1"/>
  <c r="P208" i="4" s="1"/>
  <c r="P209" i="4" s="1"/>
  <c r="P210" i="4" s="1"/>
  <c r="P211" i="4" s="1"/>
  <c r="P212" i="4" s="1"/>
  <c r="P213" i="4" s="1"/>
  <c r="P214" i="4" s="1"/>
  <c r="P215" i="4" s="1"/>
  <c r="P216" i="4" s="1"/>
  <c r="P217" i="4" s="1"/>
  <c r="P218" i="4" s="1"/>
  <c r="P219" i="4" s="1"/>
  <c r="P220" i="4" s="1"/>
  <c r="P221" i="4" s="1"/>
  <c r="P222" i="4" s="1"/>
  <c r="P223" i="4" s="1"/>
  <c r="P224" i="4" s="1"/>
  <c r="P225" i="4" s="1"/>
  <c r="P226" i="4" s="1"/>
  <c r="P227" i="4" s="1"/>
  <c r="P228" i="4" s="1"/>
  <c r="P229" i="4" s="1"/>
  <c r="P230" i="4" s="1"/>
  <c r="P231" i="4" s="1"/>
  <c r="P232" i="4" s="1"/>
  <c r="P233" i="4" s="1"/>
  <c r="P234" i="4" s="1"/>
  <c r="P235" i="4" s="1"/>
  <c r="P236" i="4" s="1"/>
  <c r="P237" i="4" s="1"/>
  <c r="P238" i="4" s="1"/>
  <c r="P239" i="4" s="1"/>
  <c r="P240" i="4" s="1"/>
  <c r="P241" i="4" s="1"/>
  <c r="P242" i="4" s="1"/>
  <c r="P243" i="4" s="1"/>
  <c r="P244" i="4" s="1"/>
  <c r="P245" i="4" s="1"/>
  <c r="P246" i="4" s="1"/>
  <c r="P247" i="4" s="1"/>
  <c r="P248" i="4" s="1"/>
  <c r="P249" i="4" s="1"/>
  <c r="P250" i="4" s="1"/>
  <c r="P251" i="4" s="1"/>
  <c r="P252" i="4" s="1"/>
  <c r="P253" i="4" s="1"/>
  <c r="P254" i="4" s="1"/>
  <c r="P255" i="4" s="1"/>
  <c r="P256" i="4" s="1"/>
  <c r="P257" i="4" s="1"/>
  <c r="P258" i="4" s="1"/>
  <c r="P259" i="4" s="1"/>
  <c r="P260" i="4" s="1"/>
  <c r="P261" i="4" s="1"/>
  <c r="P262" i="4" s="1"/>
  <c r="P263" i="4" s="1"/>
  <c r="P264" i="4" s="1"/>
  <c r="P265" i="4" s="1"/>
  <c r="P266" i="4" s="1"/>
  <c r="P267" i="4" s="1"/>
  <c r="P268" i="4" s="1"/>
  <c r="P269" i="4" s="1"/>
  <c r="P270" i="4" s="1"/>
  <c r="P271" i="4" s="1"/>
  <c r="P272" i="4" s="1"/>
  <c r="P273" i="4" s="1"/>
  <c r="P274" i="4" s="1"/>
  <c r="P275" i="4" s="1"/>
  <c r="P276" i="4" s="1"/>
  <c r="P277" i="4" s="1"/>
  <c r="P278" i="4" s="1"/>
  <c r="P279" i="4" s="1"/>
  <c r="P280" i="4" s="1"/>
  <c r="P281" i="4" s="1"/>
  <c r="P282" i="4" s="1"/>
  <c r="P283" i="4" s="1"/>
  <c r="P284" i="4" s="1"/>
  <c r="P285" i="4" s="1"/>
  <c r="P286" i="4" s="1"/>
  <c r="P287" i="4" s="1"/>
  <c r="P288" i="4" s="1"/>
  <c r="P289" i="4" s="1"/>
  <c r="P290" i="4" s="1"/>
  <c r="P291" i="4" s="1"/>
  <c r="P292" i="4" s="1"/>
  <c r="P293" i="4" s="1"/>
  <c r="P294" i="4" s="1"/>
  <c r="P295" i="4" s="1"/>
  <c r="P296" i="4" s="1"/>
  <c r="P297" i="4" s="1"/>
  <c r="P298" i="4" s="1"/>
  <c r="P299" i="4" s="1"/>
  <c r="P300" i="4" s="1"/>
  <c r="P301" i="4" s="1"/>
  <c r="P302" i="4" s="1"/>
  <c r="P303" i="4" s="1"/>
  <c r="P304" i="4" s="1"/>
  <c r="P305" i="4" s="1"/>
  <c r="P306" i="4" s="1"/>
  <c r="P307" i="4" s="1"/>
  <c r="P308" i="4" s="1"/>
  <c r="P309" i="4" s="1"/>
  <c r="P310" i="4" s="1"/>
  <c r="P311" i="4" s="1"/>
  <c r="P312" i="4" s="1"/>
  <c r="P313" i="4" s="1"/>
  <c r="P314" i="4" s="1"/>
  <c r="P315" i="4" s="1"/>
  <c r="P316" i="4" s="1"/>
  <c r="P317" i="4" s="1"/>
  <c r="P318" i="4" s="1"/>
  <c r="P319" i="4" s="1"/>
  <c r="P320" i="4" s="1"/>
  <c r="P321" i="4" s="1"/>
  <c r="P322" i="4" s="1"/>
  <c r="P323" i="4" s="1"/>
  <c r="P324" i="4" s="1"/>
  <c r="P325" i="4" s="1"/>
  <c r="P326" i="4" s="1"/>
  <c r="P327" i="4" s="1"/>
  <c r="P328" i="4" s="1"/>
  <c r="P329" i="4" s="1"/>
  <c r="P330" i="4" s="1"/>
  <c r="P331" i="4" s="1"/>
  <c r="P332" i="4" s="1"/>
  <c r="P333" i="4" s="1"/>
  <c r="P334" i="4" s="1"/>
  <c r="P335" i="4" s="1"/>
  <c r="P336" i="4" s="1"/>
  <c r="P337" i="4" s="1"/>
  <c r="P338" i="4" s="1"/>
  <c r="P339" i="4" s="1"/>
  <c r="P340" i="4" s="1"/>
  <c r="P341" i="4" s="1"/>
  <c r="P342" i="4" s="1"/>
  <c r="P343" i="4" s="1"/>
  <c r="P344" i="4" s="1"/>
  <c r="P345" i="4" s="1"/>
  <c r="P346" i="4" s="1"/>
  <c r="P347" i="4" s="1"/>
  <c r="P348" i="4" s="1"/>
  <c r="P349" i="4" s="1"/>
  <c r="P350" i="4" s="1"/>
  <c r="P351" i="4" s="1"/>
  <c r="P352" i="4" s="1"/>
  <c r="P353" i="4" s="1"/>
  <c r="P354" i="4" s="1"/>
  <c r="P355" i="4" s="1"/>
  <c r="P356" i="4" s="1"/>
  <c r="P357" i="4" s="1"/>
  <c r="P358" i="4" s="1"/>
  <c r="P359" i="4" s="1"/>
  <c r="P360" i="4" s="1"/>
  <c r="P361" i="4" s="1"/>
  <c r="P362" i="4" s="1"/>
  <c r="P363" i="4" s="1"/>
  <c r="P364" i="4" s="1"/>
  <c r="P365" i="4" s="1"/>
  <c r="P366" i="4" s="1"/>
  <c r="P367" i="4" s="1"/>
  <c r="P368" i="4" s="1"/>
  <c r="P369" i="4" s="1"/>
  <c r="P370" i="4" s="1"/>
  <c r="P371" i="4" s="1"/>
  <c r="P372" i="4" s="1"/>
  <c r="P373" i="4" s="1"/>
  <c r="P374" i="4" s="1"/>
  <c r="P375" i="4" s="1"/>
  <c r="P376" i="4" s="1"/>
  <c r="P377" i="4" s="1"/>
  <c r="P378" i="4" s="1"/>
  <c r="P379" i="4" s="1"/>
  <c r="P380" i="4" s="1"/>
  <c r="P381" i="4" s="1"/>
  <c r="P382" i="4" s="1"/>
  <c r="P383" i="4" s="1"/>
  <c r="P384" i="4" s="1"/>
  <c r="P385" i="4" s="1"/>
  <c r="P386" i="4" s="1"/>
  <c r="P387" i="4" s="1"/>
  <c r="P388" i="4" s="1"/>
  <c r="P389" i="4" s="1"/>
  <c r="P390" i="4" s="1"/>
  <c r="P391" i="4" s="1"/>
  <c r="P392" i="4" s="1"/>
  <c r="P393" i="4" s="1"/>
  <c r="P394" i="4" s="1"/>
  <c r="P395" i="4" s="1"/>
  <c r="P396" i="4" s="1"/>
  <c r="P397" i="4" s="1"/>
  <c r="P398" i="4" s="1"/>
  <c r="P399" i="4" s="1"/>
  <c r="P400" i="4" s="1"/>
  <c r="P401" i="4" s="1"/>
  <c r="P402" i="4" s="1"/>
  <c r="P403" i="4" s="1"/>
  <c r="P404" i="4" s="1"/>
  <c r="P405" i="4" s="1"/>
  <c r="P406" i="4" s="1"/>
  <c r="P407" i="4" s="1"/>
  <c r="P408" i="4" s="1"/>
  <c r="P409" i="4" s="1"/>
  <c r="P410" i="4" s="1"/>
  <c r="P411" i="4" s="1"/>
  <c r="P412" i="4" s="1"/>
  <c r="P413" i="4" s="1"/>
  <c r="P414" i="4" s="1"/>
  <c r="P415" i="4" s="1"/>
  <c r="P416" i="4" s="1"/>
  <c r="P417" i="4" s="1"/>
  <c r="P418" i="4" s="1"/>
  <c r="P419" i="4" s="1"/>
  <c r="P420" i="4" s="1"/>
  <c r="P421" i="4" s="1"/>
  <c r="P422" i="4" s="1"/>
  <c r="P423" i="4" s="1"/>
  <c r="P424" i="4" s="1"/>
  <c r="P425" i="4" s="1"/>
  <c r="P426" i="4" s="1"/>
  <c r="P427" i="4" s="1"/>
  <c r="P428" i="4" s="1"/>
  <c r="P429" i="4" s="1"/>
  <c r="P430" i="4" s="1"/>
  <c r="P431" i="4" s="1"/>
  <c r="P432" i="4" s="1"/>
  <c r="P433" i="4" s="1"/>
  <c r="P434" i="4" s="1"/>
  <c r="P435" i="4" s="1"/>
  <c r="P436" i="4" s="1"/>
  <c r="P437" i="4" s="1"/>
  <c r="P438" i="4" s="1"/>
  <c r="P439" i="4" s="1"/>
  <c r="P440" i="4" s="1"/>
  <c r="P441" i="4" s="1"/>
  <c r="P442" i="4" s="1"/>
  <c r="P443" i="4" s="1"/>
  <c r="P444" i="4" s="1"/>
  <c r="P445" i="4" s="1"/>
  <c r="P446" i="4" s="1"/>
  <c r="P447" i="4" s="1"/>
  <c r="P448" i="4" s="1"/>
  <c r="P449" i="4" s="1"/>
  <c r="P450" i="4" s="1"/>
  <c r="P451" i="4" s="1"/>
  <c r="P452" i="4" s="1"/>
  <c r="P453" i="4" s="1"/>
  <c r="P454" i="4" s="1"/>
  <c r="P455" i="4" s="1"/>
  <c r="P456" i="4" s="1"/>
  <c r="P457" i="4" s="1"/>
  <c r="P458" i="4" s="1"/>
  <c r="P459" i="4" s="1"/>
  <c r="P460" i="4" s="1"/>
  <c r="P461" i="4" s="1"/>
  <c r="P462" i="4" s="1"/>
  <c r="P463" i="4" s="1"/>
  <c r="P464" i="4" s="1"/>
  <c r="P465" i="4" s="1"/>
  <c r="P466" i="4" s="1"/>
  <c r="P467" i="4" s="1"/>
  <c r="P468" i="4" s="1"/>
  <c r="P469" i="4" s="1"/>
  <c r="P470" i="4" s="1"/>
  <c r="P471" i="4" s="1"/>
  <c r="P472" i="4" s="1"/>
  <c r="P473" i="4" s="1"/>
  <c r="P474" i="4" s="1"/>
  <c r="P475" i="4" s="1"/>
  <c r="P476" i="4" s="1"/>
  <c r="P477" i="4" s="1"/>
  <c r="P478" i="4" s="1"/>
  <c r="P479" i="4" s="1"/>
  <c r="P480" i="4" s="1"/>
  <c r="P481" i="4" s="1"/>
  <c r="P482" i="4" s="1"/>
  <c r="P483" i="4" s="1"/>
  <c r="P484" i="4" s="1"/>
  <c r="P485" i="4" s="1"/>
  <c r="P486" i="4" s="1"/>
  <c r="P487" i="4" s="1"/>
  <c r="P488" i="4" s="1"/>
  <c r="P489" i="4" s="1"/>
  <c r="P490" i="4" s="1"/>
  <c r="P491" i="4" s="1"/>
  <c r="P492" i="4" s="1"/>
  <c r="P493" i="4" s="1"/>
  <c r="P494" i="4" s="1"/>
  <c r="P495" i="4" s="1"/>
  <c r="P496" i="4" s="1"/>
  <c r="P497" i="4" s="1"/>
  <c r="P498" i="4" s="1"/>
  <c r="P499" i="4" s="1"/>
  <c r="P500" i="4" s="1"/>
  <c r="P501" i="4" s="1"/>
  <c r="P502" i="4" s="1"/>
  <c r="P503" i="4" s="1"/>
  <c r="P504" i="4" s="1"/>
  <c r="P505" i="4" s="1"/>
  <c r="P506" i="4" s="1"/>
  <c r="P507" i="4" s="1"/>
  <c r="P508" i="4" s="1"/>
  <c r="P509" i="4" s="1"/>
  <c r="P510" i="4" s="1"/>
  <c r="P511" i="4" s="1"/>
  <c r="P512" i="4" s="1"/>
  <c r="P513" i="4" s="1"/>
  <c r="P514" i="4" s="1"/>
  <c r="P515" i="4" s="1"/>
  <c r="P516" i="4" s="1"/>
  <c r="P517" i="4" s="1"/>
  <c r="P518" i="4" s="1"/>
  <c r="P519" i="4" s="1"/>
  <c r="P520" i="4" s="1"/>
  <c r="P521" i="4" s="1"/>
  <c r="P522" i="4" s="1"/>
  <c r="P523" i="4" s="1"/>
  <c r="P524" i="4" s="1"/>
  <c r="P525" i="4" s="1"/>
  <c r="P526" i="4" s="1"/>
  <c r="P527" i="4" s="1"/>
  <c r="P528" i="4" s="1"/>
  <c r="P529" i="4" s="1"/>
  <c r="P530" i="4" s="1"/>
  <c r="P531" i="4" s="1"/>
  <c r="P532" i="4" s="1"/>
  <c r="P533" i="4" s="1"/>
  <c r="P534" i="4" s="1"/>
  <c r="P535" i="4" s="1"/>
  <c r="P536" i="4" s="1"/>
  <c r="P537" i="4" s="1"/>
  <c r="P538" i="4" s="1"/>
  <c r="P539" i="4" s="1"/>
  <c r="P540" i="4" s="1"/>
  <c r="P541" i="4" s="1"/>
  <c r="P542" i="4" s="1"/>
  <c r="P543" i="4" s="1"/>
  <c r="P544" i="4" s="1"/>
  <c r="P545" i="4" s="1"/>
  <c r="P546" i="4" s="1"/>
  <c r="P547" i="4" s="1"/>
  <c r="P548" i="4" s="1"/>
  <c r="P549" i="4" s="1"/>
  <c r="P550" i="4" s="1"/>
  <c r="P551" i="4" s="1"/>
  <c r="P552" i="4" s="1"/>
  <c r="P553" i="4" s="1"/>
  <c r="P554" i="4" s="1"/>
  <c r="P555" i="4" s="1"/>
  <c r="P556" i="4" s="1"/>
  <c r="P557" i="4" s="1"/>
  <c r="P558" i="4" s="1"/>
  <c r="P559" i="4" s="1"/>
  <c r="P560" i="4" s="1"/>
  <c r="P561" i="4" s="1"/>
  <c r="P562" i="4" s="1"/>
  <c r="P563" i="4" s="1"/>
  <c r="P564" i="4" s="1"/>
  <c r="P565" i="4" s="1"/>
  <c r="P566" i="4" s="1"/>
  <c r="P567" i="4" s="1"/>
  <c r="P568" i="4" s="1"/>
  <c r="P569" i="4" s="1"/>
  <c r="P570" i="4" s="1"/>
  <c r="P571" i="4" s="1"/>
  <c r="P572" i="4" s="1"/>
  <c r="P573" i="4" s="1"/>
  <c r="P574" i="4" s="1"/>
  <c r="P575" i="4" s="1"/>
  <c r="P576" i="4" s="1"/>
  <c r="P577" i="4" s="1"/>
  <c r="P578" i="4" s="1"/>
  <c r="P579" i="4" s="1"/>
  <c r="P580" i="4" s="1"/>
  <c r="P581" i="4" s="1"/>
  <c r="P582" i="4" s="1"/>
  <c r="P583" i="4" s="1"/>
  <c r="P584" i="4" s="1"/>
  <c r="P585" i="4" s="1"/>
  <c r="P586" i="4" s="1"/>
  <c r="P587" i="4" s="1"/>
  <c r="P588" i="4" s="1"/>
  <c r="P589" i="4" s="1"/>
  <c r="P590" i="4" s="1"/>
  <c r="P591" i="4" s="1"/>
  <c r="P592" i="4" s="1"/>
  <c r="P593" i="4" s="1"/>
  <c r="P594" i="4" s="1"/>
  <c r="P595" i="4" s="1"/>
  <c r="P596" i="4" s="1"/>
  <c r="P597" i="4" s="1"/>
  <c r="P598" i="4" s="1"/>
  <c r="P599" i="4" s="1"/>
  <c r="P600" i="4" s="1"/>
  <c r="P601" i="4" s="1"/>
  <c r="P602" i="4" s="1"/>
  <c r="P603" i="4" s="1"/>
  <c r="P604" i="4" s="1"/>
  <c r="P605" i="4" s="1"/>
  <c r="P606" i="4" s="1"/>
  <c r="P607" i="4" s="1"/>
  <c r="P608" i="4" s="1"/>
  <c r="P609" i="4" s="1"/>
  <c r="P610" i="4" s="1"/>
  <c r="P611" i="4" s="1"/>
  <c r="P612" i="4" s="1"/>
  <c r="P613" i="4" s="1"/>
  <c r="P614" i="4" s="1"/>
  <c r="P615" i="4" s="1"/>
  <c r="P616" i="4" s="1"/>
  <c r="P617" i="4" s="1"/>
  <c r="P618" i="4" s="1"/>
  <c r="P619" i="4" s="1"/>
  <c r="P620" i="4" s="1"/>
  <c r="P621" i="4" s="1"/>
  <c r="P622" i="4" s="1"/>
  <c r="P623" i="4" s="1"/>
  <c r="P624" i="4" s="1"/>
  <c r="P625" i="4" s="1"/>
  <c r="P626" i="4" s="1"/>
  <c r="P627" i="4" s="1"/>
  <c r="P628" i="4" s="1"/>
  <c r="P629" i="4" s="1"/>
  <c r="P630" i="4" s="1"/>
  <c r="P631" i="4" s="1"/>
  <c r="P632" i="4" s="1"/>
  <c r="P633" i="4" s="1"/>
  <c r="P634" i="4" s="1"/>
  <c r="P635" i="4" s="1"/>
  <c r="P636" i="4" s="1"/>
  <c r="P637" i="4" s="1"/>
  <c r="P638" i="4" s="1"/>
  <c r="P639" i="4" s="1"/>
  <c r="P640" i="4" s="1"/>
  <c r="P641" i="4" s="1"/>
  <c r="P642" i="4" s="1"/>
  <c r="P643" i="4" s="1"/>
  <c r="P644" i="4" s="1"/>
  <c r="P645" i="4" s="1"/>
  <c r="P646" i="4" s="1"/>
  <c r="P647" i="4" s="1"/>
  <c r="P648" i="4" s="1"/>
  <c r="P649" i="4" s="1"/>
  <c r="P650" i="4" s="1"/>
  <c r="P651" i="4" s="1"/>
  <c r="P652" i="4" s="1"/>
  <c r="P653" i="4" s="1"/>
  <c r="P654" i="4" s="1"/>
  <c r="P655" i="4" s="1"/>
  <c r="P656" i="4" s="1"/>
  <c r="P657" i="4" s="1"/>
  <c r="P658" i="4" s="1"/>
  <c r="P659" i="4" s="1"/>
  <c r="P660" i="4" s="1"/>
  <c r="P661" i="4" s="1"/>
  <c r="P662" i="4" s="1"/>
  <c r="P663" i="4" s="1"/>
  <c r="P664" i="4" s="1"/>
  <c r="P665" i="4" s="1"/>
  <c r="P666" i="4" s="1"/>
  <c r="P667" i="4" s="1"/>
  <c r="P668" i="4" s="1"/>
  <c r="P669" i="4" s="1"/>
  <c r="P670" i="4" s="1"/>
  <c r="P671" i="4" s="1"/>
  <c r="P672" i="4" s="1"/>
  <c r="P673" i="4" s="1"/>
  <c r="P674" i="4" s="1"/>
  <c r="P675" i="4" s="1"/>
  <c r="P676" i="4" s="1"/>
  <c r="P677" i="4" s="1"/>
  <c r="P678" i="4" s="1"/>
  <c r="P679" i="4" s="1"/>
  <c r="P680" i="4" s="1"/>
  <c r="P681" i="4" s="1"/>
  <c r="P682" i="4" s="1"/>
  <c r="P683" i="4" s="1"/>
  <c r="P684" i="4" s="1"/>
  <c r="P685" i="4" s="1"/>
  <c r="P686" i="4" s="1"/>
  <c r="P687" i="4" s="1"/>
  <c r="P688" i="4" s="1"/>
  <c r="P689" i="4" s="1"/>
  <c r="P690" i="4" s="1"/>
  <c r="P691" i="4" s="1"/>
  <c r="P692" i="4" s="1"/>
  <c r="P693" i="4" s="1"/>
  <c r="P694" i="4" s="1"/>
  <c r="P695" i="4" s="1"/>
  <c r="P696" i="4" s="1"/>
  <c r="P697" i="4" s="1"/>
  <c r="P698" i="4" s="1"/>
  <c r="P699" i="4" s="1"/>
  <c r="P700" i="4" s="1"/>
  <c r="P701" i="4" s="1"/>
  <c r="P702" i="4" s="1"/>
  <c r="P703" i="4" s="1"/>
  <c r="P704" i="4" s="1"/>
  <c r="P705" i="4" s="1"/>
  <c r="P706" i="4" s="1"/>
  <c r="P707" i="4" s="1"/>
  <c r="P708" i="4" s="1"/>
  <c r="P709" i="4" s="1"/>
  <c r="P710" i="4" s="1"/>
  <c r="P711" i="4" s="1"/>
  <c r="P712" i="4" s="1"/>
  <c r="P713" i="4" s="1"/>
  <c r="P714" i="4" s="1"/>
  <c r="P715" i="4" s="1"/>
  <c r="P716" i="4" s="1"/>
  <c r="P717" i="4" s="1"/>
  <c r="P718" i="4" s="1"/>
  <c r="P719" i="4" s="1"/>
  <c r="P720" i="4" s="1"/>
  <c r="P721" i="4" s="1"/>
  <c r="P722" i="4" s="1"/>
  <c r="P723" i="4" s="1"/>
  <c r="P724" i="4" s="1"/>
  <c r="P725" i="4" s="1"/>
  <c r="P726" i="4" s="1"/>
  <c r="P727" i="4" s="1"/>
  <c r="P728" i="4" s="1"/>
  <c r="P729" i="4" s="1"/>
  <c r="P730" i="4" s="1"/>
  <c r="P731" i="4" s="1"/>
  <c r="P732" i="4" s="1"/>
  <c r="P733" i="4" s="1"/>
  <c r="P734" i="4" s="1"/>
  <c r="P735" i="4" s="1"/>
  <c r="P736" i="4" s="1"/>
  <c r="P737" i="4" s="1"/>
  <c r="P738" i="4" s="1"/>
  <c r="P739" i="4" s="1"/>
  <c r="P740" i="4" s="1"/>
  <c r="P741" i="4" s="1"/>
  <c r="P742" i="4" s="1"/>
  <c r="P743" i="4" s="1"/>
  <c r="P744" i="4" s="1"/>
  <c r="P745" i="4" s="1"/>
  <c r="P746" i="4" s="1"/>
  <c r="P747" i="4" s="1"/>
  <c r="P748" i="4" s="1"/>
  <c r="P749" i="4" s="1"/>
  <c r="P750" i="4" s="1"/>
  <c r="P751" i="4" s="1"/>
  <c r="P752" i="4" s="1"/>
  <c r="P753" i="4" s="1"/>
  <c r="P754" i="4" s="1"/>
  <c r="P755" i="4" s="1"/>
  <c r="P756" i="4" s="1"/>
  <c r="P757" i="4" s="1"/>
  <c r="P758" i="4" s="1"/>
  <c r="P759" i="4" s="1"/>
  <c r="P760" i="4" s="1"/>
  <c r="P761" i="4" s="1"/>
  <c r="P762" i="4" s="1"/>
  <c r="P763" i="4" s="1"/>
  <c r="P764" i="4" s="1"/>
  <c r="P765" i="4" s="1"/>
  <c r="P766" i="4" s="1"/>
  <c r="P767" i="4" s="1"/>
  <c r="P768" i="4" s="1"/>
  <c r="P769" i="4" s="1"/>
  <c r="P770" i="4" s="1"/>
  <c r="P771" i="4" s="1"/>
  <c r="P772" i="4" s="1"/>
  <c r="P773" i="4" s="1"/>
  <c r="P774" i="4" s="1"/>
  <c r="P775" i="4" s="1"/>
  <c r="P776" i="4" s="1"/>
  <c r="P777" i="4" s="1"/>
  <c r="P778" i="4" s="1"/>
  <c r="P779" i="4" s="1"/>
  <c r="P780" i="4" s="1"/>
  <c r="P781" i="4" s="1"/>
  <c r="P782" i="4" s="1"/>
  <c r="P783" i="4" s="1"/>
  <c r="P784" i="4" s="1"/>
  <c r="P785" i="4" s="1"/>
  <c r="P786" i="4" s="1"/>
  <c r="P787" i="4" s="1"/>
  <c r="P788" i="4" s="1"/>
  <c r="P789" i="4" s="1"/>
  <c r="P790" i="4" s="1"/>
  <c r="P791" i="4" s="1"/>
  <c r="P792" i="4" s="1"/>
  <c r="P793" i="4" s="1"/>
  <c r="P794" i="4" s="1"/>
  <c r="P795" i="4" s="1"/>
  <c r="P796" i="4" s="1"/>
  <c r="P797" i="4" s="1"/>
  <c r="P798" i="4" s="1"/>
  <c r="P799" i="4" s="1"/>
  <c r="P800" i="4" s="1"/>
  <c r="P801" i="4" s="1"/>
  <c r="P802" i="4" s="1"/>
  <c r="P803" i="4" s="1"/>
  <c r="P804" i="4" s="1"/>
  <c r="P805" i="4" s="1"/>
  <c r="P806" i="4" s="1"/>
  <c r="P807" i="4" s="1"/>
  <c r="P808" i="4" s="1"/>
  <c r="P809" i="4" s="1"/>
  <c r="P810" i="4" s="1"/>
  <c r="P811" i="4" s="1"/>
  <c r="P812" i="4" s="1"/>
  <c r="P813" i="4" s="1"/>
  <c r="P814" i="4" s="1"/>
  <c r="P815" i="4" s="1"/>
  <c r="P816" i="4" s="1"/>
  <c r="P817" i="4" s="1"/>
  <c r="P818" i="4" s="1"/>
  <c r="P819" i="4" s="1"/>
  <c r="P820" i="4" s="1"/>
  <c r="P821" i="4" s="1"/>
  <c r="P822" i="4" s="1"/>
  <c r="P823" i="4" s="1"/>
  <c r="P824" i="4" s="1"/>
  <c r="P825" i="4" s="1"/>
  <c r="P826" i="4" s="1"/>
  <c r="P827" i="4" s="1"/>
  <c r="P828" i="4" s="1"/>
  <c r="P829" i="4" s="1"/>
  <c r="P830" i="4" s="1"/>
  <c r="P831" i="4" s="1"/>
  <c r="P832" i="4" s="1"/>
  <c r="P833" i="4" s="1"/>
  <c r="P834" i="4" s="1"/>
  <c r="P835" i="4" s="1"/>
  <c r="P836" i="4" s="1"/>
  <c r="P837" i="4" s="1"/>
  <c r="P838" i="4" s="1"/>
  <c r="P839" i="4" s="1"/>
  <c r="P840" i="4" s="1"/>
  <c r="P841" i="4" s="1"/>
  <c r="P842" i="4" s="1"/>
  <c r="P843" i="4" s="1"/>
  <c r="P844" i="4" s="1"/>
  <c r="P845" i="4" s="1"/>
  <c r="P846" i="4" s="1"/>
  <c r="P847" i="4" s="1"/>
  <c r="P848" i="4" s="1"/>
  <c r="P849" i="4" s="1"/>
  <c r="P850" i="4" s="1"/>
  <c r="P851" i="4" s="1"/>
  <c r="P852" i="4" s="1"/>
  <c r="P853" i="4" s="1"/>
  <c r="P854" i="4" s="1"/>
  <c r="P855" i="4" s="1"/>
  <c r="P856" i="4" s="1"/>
  <c r="P857" i="4" s="1"/>
  <c r="P858" i="4" s="1"/>
  <c r="P859" i="4" s="1"/>
  <c r="P860" i="4" s="1"/>
  <c r="P861" i="4" s="1"/>
  <c r="P862" i="4" s="1"/>
  <c r="P863" i="4" s="1"/>
  <c r="P864" i="4" s="1"/>
  <c r="P865" i="4" s="1"/>
  <c r="P866" i="4" s="1"/>
  <c r="P867" i="4" s="1"/>
  <c r="P868" i="4" s="1"/>
  <c r="P869" i="4" s="1"/>
  <c r="P870" i="4" s="1"/>
  <c r="P871" i="4" s="1"/>
  <c r="P872" i="4" s="1"/>
  <c r="P873" i="4" s="1"/>
  <c r="P874" i="4" s="1"/>
  <c r="P875" i="4" s="1"/>
  <c r="P876" i="4" s="1"/>
  <c r="P877" i="4" s="1"/>
  <c r="P878" i="4" s="1"/>
  <c r="P879" i="4" s="1"/>
  <c r="P880" i="4" s="1"/>
  <c r="P881" i="4" s="1"/>
  <c r="P882" i="4" s="1"/>
  <c r="P883" i="4" s="1"/>
  <c r="P884" i="4" s="1"/>
  <c r="P885" i="4" s="1"/>
  <c r="P886" i="4" s="1"/>
  <c r="P887" i="4" s="1"/>
  <c r="P888" i="4" s="1"/>
  <c r="P889" i="4" s="1"/>
  <c r="P890" i="4" s="1"/>
  <c r="P891" i="4" s="1"/>
  <c r="P892" i="4" s="1"/>
  <c r="P893" i="4" s="1"/>
  <c r="P894" i="4" s="1"/>
  <c r="P895" i="4" s="1"/>
  <c r="P896" i="4" s="1"/>
  <c r="P897" i="4" s="1"/>
  <c r="P898" i="4" s="1"/>
  <c r="P899" i="4" s="1"/>
  <c r="P900" i="4" s="1"/>
  <c r="P901" i="4" s="1"/>
  <c r="P902" i="4" s="1"/>
  <c r="P903" i="4" s="1"/>
  <c r="P904" i="4" s="1"/>
  <c r="P905" i="4" s="1"/>
  <c r="P906" i="4" s="1"/>
  <c r="P907" i="4" s="1"/>
  <c r="P908" i="4" s="1"/>
  <c r="P909" i="4" s="1"/>
  <c r="P910" i="4" s="1"/>
  <c r="P911" i="4" s="1"/>
  <c r="P912" i="4" s="1"/>
  <c r="P913" i="4" s="1"/>
  <c r="P914" i="4" s="1"/>
  <c r="P915" i="4" s="1"/>
  <c r="P916" i="4" s="1"/>
  <c r="P917" i="4" s="1"/>
  <c r="P918" i="4" s="1"/>
  <c r="P919" i="4" s="1"/>
  <c r="P920" i="4" s="1"/>
  <c r="P921" i="4" s="1"/>
  <c r="P922" i="4" s="1"/>
  <c r="P923" i="4" s="1"/>
  <c r="P924" i="4" s="1"/>
  <c r="P925" i="4" s="1"/>
  <c r="P926" i="4" s="1"/>
  <c r="P927" i="4" s="1"/>
  <c r="P928" i="4" s="1"/>
  <c r="P929" i="4" s="1"/>
  <c r="P930" i="4" s="1"/>
  <c r="P931" i="4" s="1"/>
  <c r="P932" i="4" s="1"/>
  <c r="P933" i="4" s="1"/>
  <c r="P934" i="4" s="1"/>
  <c r="P935" i="4" s="1"/>
  <c r="P936" i="4" s="1"/>
  <c r="P937" i="4" s="1"/>
  <c r="P938" i="4" s="1"/>
  <c r="P939" i="4" s="1"/>
  <c r="P940" i="4" s="1"/>
  <c r="P941" i="4" s="1"/>
  <c r="P942" i="4" s="1"/>
  <c r="P943" i="4" s="1"/>
  <c r="P944" i="4" s="1"/>
  <c r="P945" i="4" s="1"/>
  <c r="P946" i="4" s="1"/>
  <c r="P947" i="4" s="1"/>
  <c r="P948" i="4" s="1"/>
  <c r="P949" i="4" s="1"/>
  <c r="P950" i="4" s="1"/>
  <c r="P951" i="4" s="1"/>
  <c r="P952" i="4" s="1"/>
  <c r="P953" i="4" s="1"/>
  <c r="P954" i="4" s="1"/>
  <c r="P955" i="4" s="1"/>
  <c r="P956" i="4" s="1"/>
  <c r="P957" i="4" s="1"/>
  <c r="P958" i="4" s="1"/>
  <c r="P959" i="4" s="1"/>
  <c r="P960" i="4" s="1"/>
  <c r="P961" i="4" s="1"/>
  <c r="P962" i="4" s="1"/>
  <c r="P963" i="4" s="1"/>
  <c r="P964" i="4" s="1"/>
  <c r="P965" i="4" s="1"/>
  <c r="P966" i="4" s="1"/>
  <c r="P967" i="4" s="1"/>
  <c r="P968" i="4" s="1"/>
  <c r="P969" i="4" s="1"/>
  <c r="P970" i="4" s="1"/>
  <c r="P971" i="4" s="1"/>
  <c r="P972" i="4" s="1"/>
  <c r="P973" i="4" s="1"/>
  <c r="P974" i="4" s="1"/>
  <c r="P975" i="4" s="1"/>
  <c r="P976" i="4" s="1"/>
  <c r="P977" i="4" s="1"/>
  <c r="P978" i="4" s="1"/>
  <c r="P979" i="4" s="1"/>
  <c r="P980" i="4" s="1"/>
  <c r="P981" i="4" s="1"/>
  <c r="P982" i="4" s="1"/>
  <c r="P983" i="4" s="1"/>
  <c r="P984" i="4" s="1"/>
  <c r="P985" i="4" s="1"/>
  <c r="P986" i="4" s="1"/>
  <c r="P987" i="4" s="1"/>
  <c r="P988" i="4" s="1"/>
  <c r="P989" i="4" s="1"/>
  <c r="P990" i="4" s="1"/>
  <c r="P991" i="4" s="1"/>
  <c r="P992" i="4" s="1"/>
  <c r="P993" i="4" s="1"/>
  <c r="P994" i="4" s="1"/>
  <c r="P995" i="4" s="1"/>
  <c r="P996" i="4" s="1"/>
  <c r="P997" i="4" s="1"/>
  <c r="P998" i="4" s="1"/>
  <c r="P999" i="4" s="1"/>
  <c r="P1000" i="4" s="1"/>
  <c r="P1001" i="4" s="1"/>
  <c r="AA748" i="4"/>
  <c r="AA163" i="4"/>
  <c r="AB163" i="4" s="1" a="1"/>
  <c r="AB163" i="4" s="1"/>
  <c r="AC164" i="4" s="1"/>
  <c r="AI164" i="4" s="1"/>
  <c r="AA361" i="4"/>
  <c r="AA848" i="4"/>
  <c r="AA808" i="4"/>
  <c r="AA688" i="4"/>
  <c r="AA328" i="4"/>
  <c r="AA280" i="4"/>
  <c r="AA104" i="4"/>
  <c r="AA244" i="4"/>
  <c r="AA251" i="4"/>
  <c r="AA58" i="4"/>
  <c r="AA929" i="4"/>
  <c r="AA153" i="4"/>
  <c r="AA57" i="4"/>
  <c r="AA784" i="4"/>
  <c r="AA752" i="4"/>
  <c r="AA656" i="4"/>
  <c r="AA432" i="4"/>
  <c r="AA392" i="4"/>
  <c r="AA232" i="4"/>
  <c r="AA208" i="4"/>
  <c r="AA136" i="4"/>
  <c r="AA120" i="4"/>
  <c r="AA138" i="4"/>
  <c r="AA729" i="4"/>
  <c r="AA321" i="4"/>
  <c r="AA25" i="4"/>
  <c r="AA96" i="4"/>
  <c r="AA636" i="4"/>
  <c r="AA514" i="4"/>
  <c r="AA393" i="4"/>
  <c r="AA89" i="4"/>
  <c r="AB89" i="4" s="1" a="1"/>
  <c r="AB89" i="4" s="1"/>
  <c r="AC90" i="4" s="1"/>
  <c r="AI90" i="4" s="1"/>
  <c r="AA635" i="4"/>
  <c r="AA996" i="4"/>
  <c r="AA964" i="4"/>
  <c r="AA916" i="4"/>
  <c r="AA820" i="4"/>
  <c r="AA676" i="4"/>
  <c r="AA556" i="4"/>
  <c r="AA516" i="4"/>
  <c r="AA468" i="4"/>
  <c r="AA420" i="4"/>
  <c r="AA412" i="4"/>
  <c r="AA348" i="4"/>
  <c r="AA324" i="4"/>
  <c r="AA300" i="4"/>
  <c r="AA276" i="4"/>
  <c r="AA252" i="4"/>
  <c r="AA228" i="4"/>
  <c r="AA204" i="4"/>
  <c r="AA92" i="4"/>
  <c r="AA68" i="4"/>
  <c r="AA52" i="4"/>
  <c r="AA20" i="4"/>
  <c r="AA179" i="4"/>
  <c r="AA131" i="4"/>
  <c r="AA67" i="4"/>
  <c r="AB67" i="4" s="1" a="1"/>
  <c r="AB67" i="4" s="1"/>
  <c r="AC68" i="4" s="1"/>
  <c r="AI68" i="4" s="1"/>
  <c r="AA833" i="4"/>
  <c r="AA305" i="4"/>
  <c r="AA80" i="4"/>
  <c r="AA154" i="4"/>
  <c r="AA146" i="4"/>
  <c r="AA130" i="4"/>
  <c r="AA106" i="4"/>
  <c r="AA82" i="4"/>
  <c r="AA74" i="4"/>
  <c r="AA66" i="4"/>
  <c r="AA50" i="4"/>
  <c r="AA18" i="4"/>
  <c r="AA904" i="4"/>
  <c r="AA832" i="4"/>
  <c r="AA768" i="4"/>
  <c r="AA760" i="4"/>
  <c r="AA744" i="4"/>
  <c r="AA736" i="4"/>
  <c r="AA712" i="4"/>
  <c r="AA624" i="4"/>
  <c r="AA488" i="4"/>
  <c r="AA723" i="4"/>
  <c r="AA619" i="4"/>
  <c r="AA956" i="4"/>
  <c r="AA372" i="4"/>
  <c r="AA316" i="4"/>
  <c r="AB316" i="4" s="1" a="1"/>
  <c r="AB316" i="4" s="1"/>
  <c r="AC317" i="4" s="1"/>
  <c r="AI317" i="4" s="1"/>
  <c r="AA260" i="4"/>
  <c r="AA36" i="4"/>
  <c r="AB36" i="4" s="1" a="1"/>
  <c r="AB36" i="4" s="1"/>
  <c r="AC37" i="4" s="1"/>
  <c r="AI37" i="4" s="1"/>
  <c r="AA730" i="4"/>
  <c r="AA187" i="4"/>
  <c r="AA155" i="4"/>
  <c r="AA107" i="4"/>
  <c r="AA59" i="4"/>
  <c r="AA657" i="4"/>
  <c r="AA625" i="4"/>
  <c r="AA88" i="4"/>
  <c r="AA249" i="4"/>
  <c r="AB249" i="4" s="1" a="1"/>
  <c r="AB249" i="4" s="1"/>
  <c r="AC250" i="4" s="1"/>
  <c r="AI250" i="4" s="1"/>
  <c r="AA233" i="4"/>
  <c r="AB233" i="4" s="1" a="1"/>
  <c r="AB233" i="4" s="1"/>
  <c r="AC234" i="4" s="1"/>
  <c r="AI234" i="4" s="1"/>
  <c r="AA217" i="4"/>
  <c r="AA209" i="4"/>
  <c r="AA169" i="4"/>
  <c r="AB169" i="4" s="1" a="1"/>
  <c r="AB169" i="4" s="1"/>
  <c r="AC170" i="4" s="1"/>
  <c r="AI170" i="4" s="1"/>
  <c r="AA161" i="4"/>
  <c r="AB161" i="4" s="1" a="1"/>
  <c r="AB161" i="4" s="1"/>
  <c r="AC162" i="4" s="1"/>
  <c r="AI162" i="4" s="1"/>
  <c r="AA97" i="4"/>
  <c r="AA81" i="4"/>
  <c r="AA73" i="4"/>
  <c r="AA65" i="4"/>
  <c r="AA49" i="4"/>
  <c r="AA17" i="4"/>
  <c r="AA9" i="4"/>
  <c r="AA371" i="4"/>
  <c r="AA980" i="4"/>
  <c r="AA948" i="4"/>
  <c r="AA812" i="4"/>
  <c r="AA564" i="4"/>
  <c r="AA524" i="4"/>
  <c r="AA500" i="4"/>
  <c r="AA484" i="4"/>
  <c r="AA452" i="4"/>
  <c r="AA404" i="4"/>
  <c r="AA364" i="4"/>
  <c r="AA332" i="4"/>
  <c r="AA308" i="4"/>
  <c r="AA292" i="4"/>
  <c r="AA268" i="4"/>
  <c r="AA236" i="4"/>
  <c r="AA212" i="4"/>
  <c r="AA100" i="4"/>
  <c r="AA84" i="4"/>
  <c r="AA60" i="4"/>
  <c r="AB60" i="4" s="1" a="1"/>
  <c r="AB60" i="4" s="1"/>
  <c r="AC61" i="4" s="1"/>
  <c r="AI61" i="4" s="1"/>
  <c r="AA28" i="4"/>
  <c r="AA12" i="4"/>
  <c r="AA642" i="4"/>
  <c r="AB642" i="4" s="1" a="1"/>
  <c r="AB642" i="4" s="1"/>
  <c r="AC643" i="4" s="1"/>
  <c r="AI643" i="4" s="1"/>
  <c r="AA578" i="4"/>
  <c r="AA450" i="4"/>
  <c r="AA354" i="4"/>
  <c r="AA298" i="4"/>
  <c r="AA171" i="4"/>
  <c r="AB171" i="4" s="1" a="1"/>
  <c r="AB171" i="4" s="1"/>
  <c r="AC172" i="4" s="1"/>
  <c r="AI172" i="4" s="1"/>
  <c r="AA115" i="4"/>
  <c r="AA11" i="4"/>
  <c r="AA457" i="4"/>
  <c r="AA24" i="4"/>
  <c r="AA240" i="4"/>
  <c r="AA200" i="4"/>
  <c r="AB200" i="4" s="1" a="1"/>
  <c r="AB200" i="4" s="1"/>
  <c r="AC201" i="4" s="1"/>
  <c r="AI201" i="4" s="1"/>
  <c r="AA184" i="4"/>
  <c r="AA160" i="4"/>
  <c r="AA144" i="4"/>
  <c r="AA947" i="4"/>
  <c r="AA891" i="4"/>
  <c r="AA795" i="4"/>
  <c r="AA747" i="4"/>
  <c r="AA611" i="4"/>
  <c r="AA291" i="4"/>
  <c r="AA921" i="4"/>
  <c r="AA985" i="4"/>
  <c r="AA857" i="4"/>
  <c r="AA825" i="4"/>
  <c r="AA809" i="4"/>
  <c r="AA745" i="4"/>
  <c r="AA641" i="4"/>
  <c r="AB641" i="4" s="1" a="1"/>
  <c r="AB641" i="4" s="1"/>
  <c r="AC642" i="4" s="1"/>
  <c r="AI642" i="4" s="1"/>
  <c r="AA569" i="4"/>
  <c r="AA553" i="4"/>
  <c r="AA529" i="4"/>
  <c r="AA465" i="4"/>
  <c r="AA441" i="4"/>
  <c r="AA377" i="4"/>
  <c r="AA369" i="4"/>
  <c r="AA297" i="4"/>
  <c r="AA584" i="4"/>
  <c r="AA856" i="4"/>
  <c r="AB856" i="4" s="1" a="1"/>
  <c r="AB856" i="4" s="1"/>
  <c r="AC857" i="4" s="1"/>
  <c r="AI857" i="4" s="1"/>
  <c r="AA992" i="4"/>
  <c r="AA976" i="4"/>
  <c r="AA928" i="4"/>
  <c r="AA824" i="4"/>
  <c r="AA800" i="4"/>
  <c r="AA776" i="4"/>
  <c r="AA728" i="4"/>
  <c r="AB728" i="4" s="1" a="1"/>
  <c r="AB728" i="4" s="1"/>
  <c r="AC729" i="4" s="1"/>
  <c r="AI729" i="4" s="1"/>
  <c r="AA720" i="4"/>
  <c r="AA704" i="4"/>
  <c r="AA680" i="4"/>
  <c r="AA640" i="4"/>
  <c r="AA600" i="4"/>
  <c r="AA552" i="4"/>
  <c r="AA512" i="4"/>
  <c r="AA480" i="4"/>
  <c r="AA987" i="4"/>
  <c r="AB987" i="4" s="1" a="1"/>
  <c r="AB987" i="4" s="1"/>
  <c r="AC988" i="4" s="1"/>
  <c r="AI988" i="4" s="1"/>
  <c r="AA899" i="4"/>
  <c r="AA827" i="4"/>
  <c r="AA779" i="4"/>
  <c r="AA691" i="4"/>
  <c r="AA643" i="4"/>
  <c r="AB643" i="4" s="1" a="1"/>
  <c r="AB643" i="4" s="1"/>
  <c r="AC644" i="4" s="1"/>
  <c r="AI644" i="4" s="1"/>
  <c r="AA275" i="4"/>
  <c r="AA634" i="4"/>
  <c r="AA986" i="4"/>
  <c r="AB986" i="4" s="1" a="1"/>
  <c r="AB986" i="4" s="1"/>
  <c r="AC987" i="4" s="1"/>
  <c r="AI987" i="4" s="1"/>
  <c r="AA946" i="4"/>
  <c r="AA898" i="4"/>
  <c r="AA890" i="4"/>
  <c r="AA842" i="4"/>
  <c r="AB842" i="4" s="1" a="1"/>
  <c r="AB842" i="4" s="1"/>
  <c r="AC843" i="4" s="1"/>
  <c r="AI843" i="4" s="1"/>
  <c r="AA818" i="4"/>
  <c r="AA786" i="4"/>
  <c r="AA722" i="4"/>
  <c r="AA698" i="4"/>
  <c r="AA666" i="4"/>
  <c r="AA650" i="4"/>
  <c r="AA626" i="4"/>
  <c r="AA618" i="4"/>
  <c r="AA610" i="4"/>
  <c r="AA602" i="4"/>
  <c r="AA586" i="4"/>
  <c r="AA570" i="4"/>
  <c r="AA554" i="4"/>
  <c r="AA498" i="4"/>
  <c r="AA490" i="4"/>
  <c r="AA482" i="4"/>
  <c r="AA402" i="4"/>
  <c r="AA378" i="4"/>
  <c r="AA314" i="4"/>
  <c r="AA306" i="4"/>
  <c r="AA258" i="4"/>
  <c r="AA993" i="4"/>
  <c r="AA969" i="4"/>
  <c r="AA841" i="4"/>
  <c r="AA817" i="4"/>
  <c r="AA769" i="4"/>
  <c r="AA721" i="4"/>
  <c r="AA617" i="4"/>
  <c r="AA561" i="4"/>
  <c r="AB561" i="4" s="1" a="1"/>
  <c r="AB561" i="4" s="1"/>
  <c r="AC562" i="4" s="1"/>
  <c r="AI562" i="4" s="1"/>
  <c r="AA537" i="4"/>
  <c r="AA481" i="4"/>
  <c r="AA449" i="4"/>
  <c r="AA417" i="4"/>
  <c r="AA345" i="4"/>
  <c r="AA313" i="4"/>
  <c r="AA337" i="4"/>
  <c r="AB337" i="4" s="1" a="1"/>
  <c r="AB337" i="4" s="1"/>
  <c r="AC338" i="4" s="1"/>
  <c r="AI338" i="4" s="1"/>
  <c r="AA911" i="4"/>
  <c r="AA935" i="4"/>
  <c r="AA895" i="4"/>
  <c r="AA815" i="4"/>
  <c r="AA751" i="4"/>
  <c r="AA679" i="4"/>
  <c r="AA607" i="4"/>
  <c r="AA519" i="4"/>
  <c r="AA463" i="4"/>
  <c r="AA455" i="4"/>
  <c r="AA423" i="4"/>
  <c r="AA375" i="4"/>
  <c r="AA319" i="4"/>
  <c r="AA263" i="4"/>
  <c r="AA979" i="4"/>
  <c r="AA883" i="4"/>
  <c r="AA803" i="4"/>
  <c r="AA771" i="4"/>
  <c r="AA651" i="4"/>
  <c r="AA507" i="4"/>
  <c r="AA83" i="4"/>
  <c r="AA436" i="4"/>
  <c r="AA802" i="4"/>
  <c r="AA908" i="4"/>
  <c r="AA915" i="4"/>
  <c r="AA508" i="4"/>
  <c r="AA787" i="4"/>
  <c r="AB787" i="4" s="1" a="1"/>
  <c r="AB787" i="4" s="1"/>
  <c r="AC788" i="4" s="1"/>
  <c r="AI788" i="4" s="1"/>
  <c r="AA33" i="4"/>
  <c r="AA186" i="4"/>
  <c r="AA195" i="4"/>
  <c r="AA546" i="4"/>
  <c r="AB546" i="4" s="1" a="1"/>
  <c r="AB546" i="4" s="1"/>
  <c r="AC547" i="4" s="1"/>
  <c r="AI547" i="4" s="1"/>
  <c r="AA866" i="4"/>
  <c r="AA401" i="4"/>
  <c r="AA539" i="4"/>
  <c r="AA545" i="4"/>
  <c r="AA547" i="4"/>
  <c r="AA850" i="4"/>
  <c r="AB850" i="4" s="1" a="1"/>
  <c r="AB850" i="4" s="1"/>
  <c r="AC851" i="4" s="1"/>
  <c r="AI851" i="4" s="1"/>
  <c r="AA865" i="4"/>
  <c r="AA962" i="4"/>
  <c r="AA44" i="4"/>
  <c r="AA51" i="4"/>
  <c r="AA675" i="4"/>
  <c r="AA419" i="4"/>
  <c r="AA76" i="4"/>
  <c r="AB76" i="4" s="1" a="1"/>
  <c r="AB76" i="4" s="1"/>
  <c r="AC77" i="4" s="1"/>
  <c r="AI77" i="4" s="1"/>
  <c r="AA35" i="4"/>
  <c r="AA140" i="4"/>
  <c r="AA273" i="4"/>
  <c r="AA489" i="4"/>
  <c r="AA538" i="4"/>
  <c r="AA953" i="4"/>
  <c r="AA19" i="4"/>
  <c r="AA99" i="4"/>
  <c r="AA122" i="4"/>
  <c r="AA756" i="4"/>
  <c r="AA770" i="4"/>
  <c r="AA836" i="4"/>
  <c r="AA859" i="4"/>
  <c r="AA139" i="4"/>
  <c r="AA355" i="4"/>
  <c r="AA410" i="4"/>
  <c r="AA706" i="4"/>
  <c r="AA754" i="4"/>
  <c r="AB754" i="4" s="1" a="1"/>
  <c r="AB754" i="4" s="1"/>
  <c r="AC755" i="4" s="1"/>
  <c r="AI755" i="4" s="1"/>
  <c r="AA963" i="4"/>
  <c r="AA128" i="4"/>
  <c r="AA188" i="4"/>
  <c r="AA226" i="4"/>
  <c r="AA336" i="4"/>
  <c r="AA409" i="4"/>
  <c r="AA433" i="4"/>
  <c r="AA995" i="4"/>
  <c r="AA15" i="4"/>
  <c r="AA148" i="4"/>
  <c r="AB148" i="4" s="1" a="1"/>
  <c r="AB148" i="4" s="1"/>
  <c r="AC149" i="4" s="1"/>
  <c r="AI149" i="4" s="1"/>
  <c r="AA284" i="4"/>
  <c r="AB284" i="4" s="1" a="1"/>
  <c r="AB284" i="4" s="1"/>
  <c r="AC285" i="4" s="1"/>
  <c r="AI285" i="4" s="1"/>
  <c r="AA307" i="4"/>
  <c r="AA335" i="4"/>
  <c r="AA587" i="4"/>
  <c r="AA616" i="4"/>
  <c r="AA639" i="4"/>
  <c r="AA711" i="4"/>
  <c r="AA811" i="4"/>
  <c r="AA828" i="4"/>
  <c r="AA938" i="4"/>
  <c r="AA951" i="4"/>
  <c r="AA972" i="4"/>
  <c r="AA991" i="4"/>
  <c r="AB991" i="4" s="1" a="1"/>
  <c r="AB991" i="4" s="1"/>
  <c r="AC992" i="4" s="1"/>
  <c r="AI992" i="4" s="1"/>
  <c r="AA91" i="4"/>
  <c r="AA170" i="4"/>
  <c r="AB170" i="4" s="1" a="1"/>
  <c r="AB170" i="4" s="1"/>
  <c r="AC171" i="4" s="1"/>
  <c r="AI171" i="4" s="1"/>
  <c r="AA225" i="4"/>
  <c r="AA353" i="4"/>
  <c r="AA425" i="4"/>
  <c r="AA522" i="4"/>
  <c r="AA580" i="4"/>
  <c r="AB580" i="4" s="1" a="1"/>
  <c r="AB580" i="4" s="1"/>
  <c r="AC581" i="4" s="1"/>
  <c r="AI581" i="4" s="1"/>
  <c r="AA740" i="4"/>
  <c r="AA858" i="4"/>
  <c r="AA64" i="4"/>
  <c r="AA162" i="4"/>
  <c r="AB162" i="4" s="1" a="1"/>
  <c r="AB162" i="4" s="1"/>
  <c r="AC163" i="4" s="1"/>
  <c r="AI163" i="4" s="1"/>
  <c r="AA283" i="4"/>
  <c r="AA492" i="4"/>
  <c r="AA530" i="4"/>
  <c r="AA572" i="4"/>
  <c r="AA672" i="4"/>
  <c r="AA913" i="4"/>
  <c r="AA971" i="4"/>
  <c r="AA27" i="4"/>
  <c r="AA32" i="4"/>
  <c r="AA71" i="4"/>
  <c r="AA75" i="4"/>
  <c r="AA108" i="4"/>
  <c r="AA147" i="4"/>
  <c r="AA259" i="4"/>
  <c r="AA338" i="4"/>
  <c r="AA428" i="4"/>
  <c r="AA460" i="4"/>
  <c r="AA579" i="4"/>
  <c r="AA707" i="4"/>
  <c r="AA788" i="4"/>
  <c r="AA849" i="4"/>
  <c r="AB849" i="4" s="1" a="1"/>
  <c r="AB849" i="4" s="1"/>
  <c r="AC850" i="4" s="1"/>
  <c r="AI850" i="4" s="1"/>
  <c r="AA896" i="4"/>
  <c r="AA900" i="4"/>
  <c r="AA903" i="4"/>
  <c r="AA954" i="4"/>
  <c r="AA674" i="4"/>
  <c r="AA715" i="4"/>
  <c r="AA727" i="4"/>
  <c r="AB727" i="4" s="1" a="1"/>
  <c r="AB727" i="4" s="1"/>
  <c r="AA791" i="4"/>
  <c r="AA961" i="4"/>
  <c r="AA14" i="4"/>
  <c r="AA16" i="4"/>
  <c r="AB16" i="4" s="1" a="1"/>
  <c r="AB16" i="4" s="1"/>
  <c r="AC17" i="4" s="1"/>
  <c r="AI17" i="4" s="1"/>
  <c r="AA30" i="4"/>
  <c r="AA41" i="4"/>
  <c r="AB41" i="4" s="1" a="1"/>
  <c r="AB41" i="4" s="1"/>
  <c r="AC42" i="4" s="1"/>
  <c r="AI42" i="4" s="1"/>
  <c r="AA43" i="4"/>
  <c r="AA63" i="4"/>
  <c r="AA79" i="4"/>
  <c r="AB79" i="4" s="1" a="1"/>
  <c r="AB79" i="4" s="1"/>
  <c r="AC80" i="4" s="1"/>
  <c r="AI80" i="4" s="1"/>
  <c r="AA94" i="4"/>
  <c r="AA346" i="4"/>
  <c r="AA350" i="4"/>
  <c r="AA376" i="4"/>
  <c r="AA380" i="4"/>
  <c r="AA382" i="4"/>
  <c r="AA418" i="4"/>
  <c r="AA434" i="4"/>
  <c r="AA479" i="4"/>
  <c r="AA521" i="4"/>
  <c r="AA633" i="4"/>
  <c r="AA660" i="4"/>
  <c r="AA667" i="4"/>
  <c r="AA696" i="4"/>
  <c r="AA714" i="4"/>
  <c r="AC728" i="4"/>
  <c r="AI728" i="4" s="1"/>
  <c r="AA763" i="4"/>
  <c r="AA835" i="4"/>
  <c r="AA874" i="4"/>
  <c r="AA876" i="4"/>
  <c r="AA905" i="4"/>
  <c r="AA912" i="4"/>
  <c r="AA931" i="4"/>
  <c r="AA936" i="4"/>
  <c r="AA271" i="4"/>
  <c r="AA363" i="4"/>
  <c r="AA388" i="4"/>
  <c r="AA543" i="4"/>
  <c r="AA156" i="4"/>
  <c r="AA474" i="4"/>
  <c r="AA152" i="4"/>
  <c r="AA42" i="4"/>
  <c r="AA56" i="4"/>
  <c r="AA69" i="4"/>
  <c r="AA123" i="4"/>
  <c r="AA124" i="4"/>
  <c r="AA196" i="4"/>
  <c r="AA220" i="4"/>
  <c r="AA239" i="4"/>
  <c r="AA266" i="4"/>
  <c r="AA288" i="4"/>
  <c r="AA320" i="4"/>
  <c r="AA330" i="4"/>
  <c r="AA397" i="4"/>
  <c r="AA513" i="4"/>
  <c r="AA515" i="4"/>
  <c r="AA517" i="4"/>
  <c r="AA592" i="4"/>
  <c r="AA193" i="4"/>
  <c r="AB193" i="4" s="1" a="1"/>
  <c r="AB193" i="4" s="1"/>
  <c r="AC194" i="4" s="1"/>
  <c r="AI194" i="4" s="1"/>
  <c r="AA230" i="4"/>
  <c r="AA253" i="4"/>
  <c r="AA218" i="4"/>
  <c r="AB218" i="4" s="1" a="1"/>
  <c r="AB218" i="4" s="1"/>
  <c r="AC219" i="4" s="1"/>
  <c r="AI219" i="4" s="1"/>
  <c r="AA261" i="4"/>
  <c r="AA310" i="4"/>
  <c r="AA483" i="4"/>
  <c r="AB483" i="4" s="1" a="1"/>
  <c r="AB483" i="4" s="1"/>
  <c r="AC484" i="4" s="1"/>
  <c r="AI484" i="4" s="1"/>
  <c r="AA687" i="4"/>
  <c r="AA85" i="4"/>
  <c r="AA426" i="4"/>
  <c r="AA523" i="4"/>
  <c r="AB523" i="4" s="1" a="1"/>
  <c r="AB523" i="4" s="1"/>
  <c r="AC524" i="4" s="1"/>
  <c r="AI524" i="4" s="1"/>
  <c r="AA282" i="4"/>
  <c r="AA344" i="4"/>
  <c r="AA351" i="4"/>
  <c r="AA486" i="4"/>
  <c r="AB486" i="4" s="1" a="1"/>
  <c r="AB486" i="4" s="1"/>
  <c r="AC487" i="4" s="1"/>
  <c r="AI487" i="4" s="1"/>
  <c r="AA551" i="4"/>
  <c r="AA567" i="4"/>
  <c r="AA5" i="4"/>
  <c r="AA34" i="4"/>
  <c r="AA48" i="4"/>
  <c r="AA61" i="4"/>
  <c r="AA98" i="4"/>
  <c r="AA127" i="4"/>
  <c r="AA137" i="4"/>
  <c r="AA145" i="4"/>
  <c r="AA151" i="4"/>
  <c r="AA194" i="4"/>
  <c r="AB194" i="4" s="1" a="1"/>
  <c r="AB194" i="4" s="1"/>
  <c r="AC195" i="4" s="1"/>
  <c r="AI195" i="4" s="1"/>
  <c r="AA201" i="4"/>
  <c r="AA210" i="4"/>
  <c r="AA265" i="4"/>
  <c r="AA389" i="4"/>
  <c r="AA411" i="4"/>
  <c r="AA422" i="4"/>
  <c r="AA442" i="4"/>
  <c r="AA493" i="4"/>
  <c r="AA549" i="4"/>
  <c r="AA555" i="4"/>
  <c r="AA114" i="4"/>
  <c r="AA132" i="4"/>
  <c r="AA267" i="4"/>
  <c r="AA396" i="4"/>
  <c r="AA303" i="4"/>
  <c r="AA386" i="4"/>
  <c r="AA390" i="4"/>
  <c r="AA400" i="4"/>
  <c r="AA527" i="4"/>
  <c r="AA142" i="4"/>
  <c r="AA168" i="4"/>
  <c r="AB168" i="4" s="1" a="1"/>
  <c r="AB168" i="4" s="1"/>
  <c r="AC169" i="4" s="1"/>
  <c r="AI169" i="4" s="1"/>
  <c r="AA178" i="4"/>
  <c r="AA274" i="4"/>
  <c r="AA290" i="4"/>
  <c r="AB290" i="4" s="1" a="1"/>
  <c r="AB290" i="4" s="1"/>
  <c r="AC291" i="4" s="1"/>
  <c r="AI291" i="4" s="1"/>
  <c r="AA299" i="4"/>
  <c r="AA362" i="4"/>
  <c r="AA370" i="4"/>
  <c r="AA446" i="4"/>
  <c r="AA26" i="4"/>
  <c r="AA40" i="4"/>
  <c r="AB40" i="4" s="1" a="1"/>
  <c r="AB40" i="4" s="1"/>
  <c r="AC41" i="4" s="1"/>
  <c r="AI41" i="4" s="1"/>
  <c r="AA53" i="4"/>
  <c r="AA90" i="4"/>
  <c r="AA109" i="4"/>
  <c r="AA134" i="4"/>
  <c r="AA135" i="4"/>
  <c r="AA141" i="4"/>
  <c r="AA190" i="4"/>
  <c r="AB190" i="4" s="1" a="1"/>
  <c r="AB190" i="4" s="1"/>
  <c r="AC191" i="4" s="1"/>
  <c r="AI191" i="4" s="1"/>
  <c r="AA339" i="4"/>
  <c r="AA343" i="4"/>
  <c r="AA659" i="4"/>
  <c r="AA959" i="4"/>
  <c r="AA256" i="4"/>
  <c r="AA340" i="4"/>
  <c r="AA403" i="4"/>
  <c r="AA563" i="4"/>
  <c r="AB563" i="4" s="1" a="1"/>
  <c r="AB563" i="4" s="1"/>
  <c r="AC564" i="4" s="1"/>
  <c r="AI564" i="4" s="1"/>
  <c r="AA111" i="4"/>
  <c r="AA116" i="4"/>
  <c r="AA119" i="4"/>
  <c r="AA129" i="4"/>
  <c r="AA180" i="4"/>
  <c r="AA183" i="4"/>
  <c r="AA224" i="4"/>
  <c r="AA238" i="4"/>
  <c r="AA242" i="4"/>
  <c r="AA250" i="4"/>
  <c r="AA270" i="4"/>
  <c r="AA281" i="4"/>
  <c r="AA311" i="4"/>
  <c r="AA312" i="4"/>
  <c r="AA491" i="4"/>
  <c r="AA506" i="4"/>
  <c r="AA562" i="4"/>
  <c r="AA612" i="4"/>
  <c r="AA710" i="4"/>
  <c r="AB710" i="4" s="1" a="1"/>
  <c r="AB710" i="4" s="1"/>
  <c r="AC711" i="4" s="1"/>
  <c r="AI711" i="4" s="1"/>
  <c r="AA289" i="4"/>
  <c r="AA366" i="4"/>
  <c r="AA520" i="4"/>
  <c r="AA753" i="4"/>
  <c r="AB753" i="4" s="1" a="1"/>
  <c r="AB753" i="4" s="1"/>
  <c r="AC754" i="4" s="1"/>
  <c r="AI754" i="4" s="1"/>
  <c r="AA121" i="4"/>
  <c r="AA172" i="4"/>
  <c r="AB172" i="4" s="1" a="1"/>
  <c r="AB172" i="4" s="1"/>
  <c r="AC173" i="4" s="1"/>
  <c r="AI173" i="4" s="1"/>
  <c r="AA175" i="4"/>
  <c r="AA185" i="4"/>
  <c r="AA219" i="4"/>
  <c r="AA227" i="4"/>
  <c r="AA269" i="4"/>
  <c r="AA325" i="4"/>
  <c r="AA333" i="4"/>
  <c r="AA347" i="4"/>
  <c r="AA385" i="4"/>
  <c r="AA394" i="4"/>
  <c r="AA408" i="4"/>
  <c r="AA427" i="4"/>
  <c r="AA453" i="4"/>
  <c r="AA477" i="4"/>
  <c r="AA494" i="4"/>
  <c r="AA501" i="4"/>
  <c r="AA654" i="4"/>
  <c r="AA738" i="4"/>
  <c r="AA234" i="4"/>
  <c r="AB234" i="4" s="1" a="1"/>
  <c r="AB234" i="4" s="1"/>
  <c r="AC235" i="4" s="1"/>
  <c r="AI235" i="4" s="1"/>
  <c r="AA356" i="4"/>
  <c r="AA384" i="4"/>
  <c r="AA456" i="4"/>
  <c r="AA466" i="4"/>
  <c r="AA531" i="4"/>
  <c r="AA540" i="4"/>
  <c r="AA594" i="4"/>
  <c r="AA105" i="4"/>
  <c r="AA113" i="4"/>
  <c r="AA164" i="4"/>
  <c r="AA167" i="4"/>
  <c r="AA177" i="4"/>
  <c r="AA202" i="4"/>
  <c r="AA221" i="4"/>
  <c r="AA241" i="4"/>
  <c r="AA257" i="4"/>
  <c r="AA278" i="4"/>
  <c r="AA295" i="4"/>
  <c r="AA322" i="4"/>
  <c r="AA329" i="4"/>
  <c r="AA413" i="4"/>
  <c r="AA430" i="4"/>
  <c r="AA444" i="4"/>
  <c r="AB444" i="4" s="1" a="1"/>
  <c r="AB444" i="4" s="1"/>
  <c r="AC445" i="4" s="1"/>
  <c r="AI445" i="4" s="1"/>
  <c r="AA473" i="4"/>
  <c r="AA509" i="4"/>
  <c r="AA544" i="4"/>
  <c r="AA689" i="4"/>
  <c r="AA203" i="4"/>
  <c r="AA235" i="4"/>
  <c r="AB235" i="4" s="1" a="1"/>
  <c r="AB235" i="4" s="1"/>
  <c r="AC236" i="4" s="1"/>
  <c r="AI236" i="4" s="1"/>
  <c r="AA264" i="4"/>
  <c r="AA296" i="4"/>
  <c r="AA304" i="4"/>
  <c r="AA317" i="4"/>
  <c r="AA331" i="4"/>
  <c r="AA368" i="4"/>
  <c r="AA381" i="4"/>
  <c r="AA395" i="4"/>
  <c r="AA447" i="4"/>
  <c r="AA448" i="4"/>
  <c r="AA451" i="4"/>
  <c r="AA459" i="4"/>
  <c r="AB459" i="4" s="1" a="1"/>
  <c r="AB459" i="4" s="1"/>
  <c r="AC460" i="4" s="1"/>
  <c r="AI460" i="4" s="1"/>
  <c r="AA469" i="4"/>
  <c r="AA532" i="4"/>
  <c r="AA541" i="4"/>
  <c r="AA548" i="4"/>
  <c r="AA558" i="4"/>
  <c r="AB558" i="4" s="1" a="1"/>
  <c r="AB558" i="4" s="1"/>
  <c r="AC559" i="4" s="1"/>
  <c r="AI559" i="4" s="1"/>
  <c r="AA560" i="4"/>
  <c r="AB560" i="4" s="1" a="1"/>
  <c r="AB560" i="4" s="1"/>
  <c r="AC561" i="4" s="1"/>
  <c r="AI561" i="4" s="1"/>
  <c r="AA593" i="4"/>
  <c r="AA603" i="4"/>
  <c r="AA604" i="4"/>
  <c r="AA628" i="4"/>
  <c r="AA644" i="4"/>
  <c r="AA699" i="4"/>
  <c r="AA767" i="4"/>
  <c r="AA216" i="4"/>
  <c r="AA248" i="4"/>
  <c r="AA277" i="4"/>
  <c r="AA309" i="4"/>
  <c r="AA323" i="4"/>
  <c r="AA360" i="4"/>
  <c r="AA373" i="4"/>
  <c r="AA387" i="4"/>
  <c r="AA424" i="4"/>
  <c r="AA458" i="4"/>
  <c r="AA505" i="4"/>
  <c r="AB505" i="4" s="1" a="1"/>
  <c r="AB505" i="4" s="1"/>
  <c r="AC506" i="4" s="1"/>
  <c r="AI506" i="4" s="1"/>
  <c r="AA526" i="4"/>
  <c r="AA568" i="4"/>
  <c r="AA588" i="4"/>
  <c r="AA725" i="4"/>
  <c r="AB725" i="4" s="1" a="1"/>
  <c r="AB725" i="4" s="1"/>
  <c r="AC726" i="4" s="1"/>
  <c r="AI726" i="4" s="1"/>
  <c r="AA742" i="4"/>
  <c r="AA775" i="4"/>
  <c r="AA211" i="4"/>
  <c r="AA243" i="4"/>
  <c r="AA272" i="4"/>
  <c r="AA301" i="4"/>
  <c r="AA315" i="4"/>
  <c r="AA352" i="4"/>
  <c r="AA365" i="4"/>
  <c r="AA379" i="4"/>
  <c r="AA416" i="4"/>
  <c r="AA429" i="4"/>
  <c r="AA431" i="4"/>
  <c r="AA476" i="4"/>
  <c r="AA497" i="4"/>
  <c r="AA464" i="4"/>
  <c r="AA467" i="4"/>
  <c r="AA496" i="4"/>
  <c r="AA499" i="4"/>
  <c r="AA525" i="4"/>
  <c r="AB525" i="4" s="1" a="1"/>
  <c r="AB525" i="4" s="1"/>
  <c r="AC526" i="4" s="1"/>
  <c r="AI526" i="4" s="1"/>
  <c r="AA528" i="4"/>
  <c r="AA536" i="4"/>
  <c r="AA573" i="4"/>
  <c r="AA575" i="4"/>
  <c r="AA585" i="4"/>
  <c r="AA606" i="4"/>
  <c r="AA620" i="4"/>
  <c r="AA648" i="4"/>
  <c r="AA658" i="4"/>
  <c r="AA665" i="4"/>
  <c r="AB665" i="4" s="1" a="1"/>
  <c r="AB665" i="4" s="1"/>
  <c r="AC666" i="4" s="1"/>
  <c r="AI666" i="4" s="1"/>
  <c r="AA695" i="4"/>
  <c r="AA701" i="4"/>
  <c r="AA713" i="4"/>
  <c r="AA716" i="4"/>
  <c r="AA843" i="4"/>
  <c r="AA565" i="4"/>
  <c r="AA595" i="4"/>
  <c r="AA652" i="4"/>
  <c r="AA668" i="4"/>
  <c r="AA673" i="4"/>
  <c r="AA708" i="4"/>
  <c r="AB708" i="4" s="1" a="1"/>
  <c r="AB708" i="4" s="1"/>
  <c r="AC709" i="4" s="1"/>
  <c r="AI709" i="4" s="1"/>
  <c r="AA717" i="4"/>
  <c r="AA755" i="4"/>
  <c r="AA780" i="4"/>
  <c r="AA782" i="4"/>
  <c r="AA789" i="4"/>
  <c r="AA840" i="4"/>
  <c r="AB840" i="4" s="1" a="1"/>
  <c r="AB840" i="4" s="1"/>
  <c r="AC841" i="4" s="1"/>
  <c r="AI841" i="4" s="1"/>
  <c r="AA920" i="4"/>
  <c r="AA435" i="4"/>
  <c r="AA440" i="4"/>
  <c r="AB440" i="4" s="1" a="1"/>
  <c r="AB440" i="4" s="1"/>
  <c r="AC441" i="4" s="1"/>
  <c r="AI441" i="4" s="1"/>
  <c r="AA443" i="4"/>
  <c r="AB443" i="4" s="1" a="1"/>
  <c r="AB443" i="4" s="1"/>
  <c r="AC444" i="4" s="1"/>
  <c r="AI444" i="4" s="1"/>
  <c r="AA472" i="4"/>
  <c r="AA475" i="4"/>
  <c r="AA504" i="4"/>
  <c r="AB504" i="4" s="1" a="1"/>
  <c r="AB504" i="4" s="1"/>
  <c r="AC505" i="4" s="1"/>
  <c r="AI505" i="4" s="1"/>
  <c r="AA557" i="4"/>
  <c r="AB557" i="4" s="1" a="1"/>
  <c r="AB557" i="4" s="1"/>
  <c r="AC558" i="4" s="1"/>
  <c r="AI558" i="4" s="1"/>
  <c r="AA571" i="4"/>
  <c r="AA599" i="4"/>
  <c r="AA613" i="4"/>
  <c r="AA647" i="4"/>
  <c r="AA664" i="4"/>
  <c r="AB664" i="4" s="1" a="1"/>
  <c r="AB664" i="4" s="1"/>
  <c r="AC665" i="4" s="1"/>
  <c r="AI665" i="4" s="1"/>
  <c r="AA670" i="4"/>
  <c r="AA682" i="4"/>
  <c r="AB682" i="4" s="1" a="1"/>
  <c r="AB682" i="4" s="1"/>
  <c r="AC683" i="4" s="1"/>
  <c r="AI683" i="4" s="1"/>
  <c r="AA690" i="4"/>
  <c r="AA694" i="4"/>
  <c r="AA731" i="4"/>
  <c r="AA739" i="4"/>
  <c r="AA831" i="4"/>
  <c r="AA880" i="4"/>
  <c r="AA601" i="4"/>
  <c r="AA631" i="4"/>
  <c r="AA724" i="4"/>
  <c r="AB724" i="4" s="1" a="1"/>
  <c r="AB724" i="4" s="1"/>
  <c r="AC725" i="4" s="1"/>
  <c r="AI725" i="4" s="1"/>
  <c r="AA732" i="4"/>
  <c r="AB732" i="4" s="1" a="1"/>
  <c r="AB732" i="4" s="1"/>
  <c r="AC733" i="4" s="1"/>
  <c r="AI733" i="4" s="1"/>
  <c r="AA821" i="4"/>
  <c r="AA596" i="4"/>
  <c r="AA700" i="4"/>
  <c r="AA718" i="4"/>
  <c r="AA726" i="4"/>
  <c r="AB726" i="4" s="1" a="1"/>
  <c r="AB726" i="4" s="1"/>
  <c r="AC727" i="4" s="1"/>
  <c r="AI727" i="4" s="1"/>
  <c r="AA746" i="4"/>
  <c r="AA764" i="4"/>
  <c r="AA884" i="4"/>
  <c r="AA909" i="4"/>
  <c r="AA577" i="4"/>
  <c r="AA609" i="4"/>
  <c r="AA627" i="4"/>
  <c r="AA638" i="4"/>
  <c r="AB638" i="4" s="1" a="1"/>
  <c r="AB638" i="4" s="1"/>
  <c r="AC639" i="4" s="1"/>
  <c r="AI639" i="4" s="1"/>
  <c r="AA683" i="4"/>
  <c r="AB683" i="4" s="1" a="1"/>
  <c r="AB683" i="4" s="1"/>
  <c r="AC684" i="4" s="1"/>
  <c r="AI684" i="4" s="1"/>
  <c r="AA686" i="4"/>
  <c r="AA743" i="4"/>
  <c r="AA762" i="4"/>
  <c r="AA882" i="4"/>
  <c r="AA927" i="4"/>
  <c r="AA692" i="4"/>
  <c r="AA705" i="4"/>
  <c r="AA793" i="4"/>
  <c r="AA794" i="4"/>
  <c r="AA837" i="4"/>
  <c r="AA646" i="4"/>
  <c r="AA649" i="4"/>
  <c r="AA678" i="4"/>
  <c r="AA681" i="4"/>
  <c r="AA684" i="4"/>
  <c r="AA697" i="4"/>
  <c r="AA734" i="4"/>
  <c r="AA757" i="4"/>
  <c r="AA778" i="4"/>
  <c r="AA792" i="4"/>
  <c r="AA816" i="4"/>
  <c r="AA854" i="4"/>
  <c r="AA864" i="4"/>
  <c r="AA871" i="4"/>
  <c r="AA907" i="4"/>
  <c r="AA777" i="4"/>
  <c r="AA804" i="4"/>
  <c r="AA810" i="4"/>
  <c r="AA819" i="4"/>
  <c r="AA868" i="4"/>
  <c r="AA886" i="4"/>
  <c r="AA934" i="4"/>
  <c r="AA761" i="4"/>
  <c r="AA772" i="4"/>
  <c r="AA796" i="4"/>
  <c r="AA834" i="4"/>
  <c r="AA847" i="4"/>
  <c r="AB847" i="4" s="1" a="1"/>
  <c r="AB847" i="4" s="1"/>
  <c r="AC848" i="4" s="1"/>
  <c r="AI848" i="4" s="1"/>
  <c r="AA852" i="4"/>
  <c r="AA855" i="4"/>
  <c r="AA860" i="4"/>
  <c r="AA863" i="4"/>
  <c r="AA870" i="4"/>
  <c r="AA872" i="4"/>
  <c r="AA873" i="4"/>
  <c r="AA879" i="4"/>
  <c r="AA888" i="4"/>
  <c r="AA892" i="4"/>
  <c r="AA923" i="4"/>
  <c r="AA737" i="4"/>
  <c r="AA785" i="4"/>
  <c r="AA801" i="4"/>
  <c r="AA814" i="4"/>
  <c r="AA901" i="4"/>
  <c r="AA930" i="4"/>
  <c r="AA932" i="4"/>
  <c r="AA813" i="4"/>
  <c r="AA844" i="4"/>
  <c r="AA878" i="4"/>
  <c r="AA906" i="4"/>
  <c r="AA941" i="4"/>
  <c r="AA949" i="4"/>
  <c r="AA826" i="4"/>
  <c r="AA829" i="4"/>
  <c r="AA851" i="4"/>
  <c r="AA924" i="4"/>
  <c r="AA933" i="4"/>
  <c r="AA955" i="4"/>
  <c r="AA897" i="4"/>
  <c r="AA918" i="4"/>
  <c r="AB918" i="4" s="1" a="1"/>
  <c r="AB918" i="4" s="1"/>
  <c r="AC919" i="4" s="1"/>
  <c r="AI919" i="4" s="1"/>
  <c r="AA875" i="4"/>
  <c r="AA889" i="4"/>
  <c r="AA902" i="4"/>
  <c r="AA937" i="4"/>
  <c r="AA846" i="4"/>
  <c r="AA867" i="4"/>
  <c r="AA881" i="4"/>
  <c r="AA894" i="4"/>
  <c r="AA914" i="4"/>
  <c r="AA922" i="4"/>
  <c r="AA977" i="4"/>
  <c r="AA945" i="4"/>
  <c r="AA975" i="4"/>
  <c r="AA994" i="4"/>
  <c r="AA1001" i="4"/>
  <c r="AA940" i="4"/>
  <c r="AA988" i="4"/>
  <c r="AB988" i="4" s="1" a="1"/>
  <c r="AB988" i="4" s="1"/>
  <c r="AC989" i="4" s="1"/>
  <c r="AI989" i="4" s="1"/>
  <c r="AA925" i="4"/>
  <c r="AA939" i="4"/>
  <c r="AA982" i="4"/>
  <c r="AA952" i="4"/>
  <c r="AA960" i="4"/>
  <c r="AA970" i="4"/>
  <c r="AA978" i="4"/>
  <c r="AA984" i="4"/>
  <c r="AA967" i="4"/>
  <c r="AA968" i="4"/>
  <c r="AA974" i="4"/>
  <c r="AA989" i="4"/>
  <c r="AB989" i="4" s="1" a="1"/>
  <c r="AB989" i="4" s="1"/>
  <c r="AC990" i="4" s="1"/>
  <c r="AI990" i="4" s="1"/>
  <c r="AA944" i="4"/>
  <c r="AA965" i="4"/>
  <c r="AA981" i="4"/>
  <c r="AA973" i="4"/>
  <c r="AA997" i="4"/>
  <c r="AA1000" i="4"/>
  <c r="D2" i="3"/>
  <c r="E2" i="3"/>
  <c r="F2" i="3"/>
  <c r="I2" i="3"/>
  <c r="J2" i="3"/>
  <c r="K2" i="3"/>
  <c r="N2" i="3"/>
  <c r="O2" i="3"/>
  <c r="P2" i="3"/>
  <c r="S2" i="3"/>
  <c r="T2" i="3"/>
  <c r="U2" i="3"/>
  <c r="X2" i="3"/>
  <c r="Y2" i="3"/>
  <c r="Z2" i="3"/>
  <c r="D3" i="3"/>
  <c r="E3" i="3"/>
  <c r="I3" i="3"/>
  <c r="J3" i="3"/>
  <c r="N3" i="3"/>
  <c r="O3" i="3"/>
  <c r="S3" i="3"/>
  <c r="T3" i="3"/>
  <c r="X3" i="3"/>
  <c r="Y3" i="3"/>
  <c r="E4" i="3"/>
  <c r="I4" i="3"/>
  <c r="J4" i="3"/>
  <c r="N4" i="3"/>
  <c r="O4" i="3"/>
  <c r="S4" i="3"/>
  <c r="T4" i="3"/>
  <c r="X4" i="3"/>
  <c r="Y4" i="3"/>
  <c r="D5" i="3"/>
  <c r="E5" i="3"/>
  <c r="I5" i="3"/>
  <c r="J5" i="3"/>
  <c r="N5" i="3"/>
  <c r="O5" i="3"/>
  <c r="S5" i="3"/>
  <c r="T5" i="3"/>
  <c r="X5" i="3"/>
  <c r="Y5" i="3"/>
  <c r="D6" i="3"/>
  <c r="E6" i="3"/>
  <c r="I6" i="3"/>
  <c r="J6" i="3"/>
  <c r="N6" i="3"/>
  <c r="O6" i="3"/>
  <c r="S6" i="3"/>
  <c r="T6" i="3"/>
  <c r="X6" i="3"/>
  <c r="Y6" i="3"/>
  <c r="D7" i="3"/>
  <c r="E7" i="3"/>
  <c r="I7" i="3"/>
  <c r="J7" i="3"/>
  <c r="N7" i="3"/>
  <c r="O7" i="3"/>
  <c r="S7" i="3"/>
  <c r="T7" i="3"/>
  <c r="X7" i="3"/>
  <c r="Y7" i="3"/>
  <c r="D8" i="3"/>
  <c r="E8" i="3"/>
  <c r="I8" i="3"/>
  <c r="J8" i="3"/>
  <c r="N8" i="3"/>
  <c r="O8" i="3"/>
  <c r="S8" i="3"/>
  <c r="T8" i="3"/>
  <c r="X8" i="3"/>
  <c r="Y8" i="3"/>
  <c r="D9" i="3"/>
  <c r="E9" i="3"/>
  <c r="I9" i="3"/>
  <c r="J9" i="3"/>
  <c r="N9" i="3"/>
  <c r="O9" i="3"/>
  <c r="S9" i="3"/>
  <c r="T9" i="3"/>
  <c r="X9" i="3"/>
  <c r="Y9" i="3"/>
  <c r="D10" i="3"/>
  <c r="E10" i="3"/>
  <c r="I10" i="3"/>
  <c r="J10" i="3"/>
  <c r="N10" i="3"/>
  <c r="O10" i="3"/>
  <c r="S10" i="3"/>
  <c r="T10" i="3"/>
  <c r="X10" i="3"/>
  <c r="Y10" i="3"/>
  <c r="D11" i="3"/>
  <c r="E11" i="3"/>
  <c r="I11" i="3"/>
  <c r="J11" i="3"/>
  <c r="N11" i="3"/>
  <c r="O11" i="3"/>
  <c r="S11" i="3"/>
  <c r="T11" i="3"/>
  <c r="X11" i="3"/>
  <c r="Y11" i="3"/>
  <c r="D12" i="3"/>
  <c r="E12" i="3"/>
  <c r="I12" i="3"/>
  <c r="J12" i="3"/>
  <c r="N12" i="3"/>
  <c r="O12" i="3"/>
  <c r="S12" i="3"/>
  <c r="T12" i="3"/>
  <c r="X12" i="3"/>
  <c r="Y12" i="3"/>
  <c r="D13" i="3"/>
  <c r="E13" i="3"/>
  <c r="I13" i="3"/>
  <c r="J13" i="3"/>
  <c r="N13" i="3"/>
  <c r="O13" i="3"/>
  <c r="S13" i="3"/>
  <c r="T13" i="3"/>
  <c r="X13" i="3"/>
  <c r="Y13" i="3"/>
  <c r="D14" i="3"/>
  <c r="E14" i="3"/>
  <c r="I14" i="3"/>
  <c r="J14" i="3"/>
  <c r="N14" i="3"/>
  <c r="O14" i="3"/>
  <c r="S14" i="3"/>
  <c r="T14" i="3"/>
  <c r="X14" i="3"/>
  <c r="Y14" i="3"/>
  <c r="D15" i="3"/>
  <c r="E15" i="3"/>
  <c r="I15" i="3"/>
  <c r="J15" i="3"/>
  <c r="N15" i="3"/>
  <c r="O15" i="3"/>
  <c r="S15" i="3"/>
  <c r="T15" i="3"/>
  <c r="X15" i="3"/>
  <c r="Y15" i="3"/>
  <c r="D16" i="3"/>
  <c r="E16" i="3"/>
  <c r="I16" i="3"/>
  <c r="J16" i="3"/>
  <c r="N16" i="3"/>
  <c r="O16" i="3"/>
  <c r="S16" i="3"/>
  <c r="T16" i="3"/>
  <c r="X16" i="3"/>
  <c r="Y16" i="3"/>
  <c r="D17" i="3"/>
  <c r="E17" i="3"/>
  <c r="I17" i="3"/>
  <c r="J17" i="3"/>
  <c r="N17" i="3"/>
  <c r="O17" i="3"/>
  <c r="S17" i="3"/>
  <c r="T17" i="3"/>
  <c r="X17" i="3"/>
  <c r="Y17" i="3"/>
  <c r="D18" i="3"/>
  <c r="E18" i="3"/>
  <c r="I18" i="3"/>
  <c r="J18" i="3"/>
  <c r="N18" i="3"/>
  <c r="O18" i="3"/>
  <c r="S18" i="3"/>
  <c r="T18" i="3"/>
  <c r="X18" i="3"/>
  <c r="Y18" i="3"/>
  <c r="D19" i="3"/>
  <c r="E19" i="3"/>
  <c r="I19" i="3"/>
  <c r="J19" i="3"/>
  <c r="N19" i="3"/>
  <c r="O19" i="3"/>
  <c r="S19" i="3"/>
  <c r="T19" i="3"/>
  <c r="X19" i="3"/>
  <c r="Y19" i="3"/>
  <c r="D20" i="3"/>
  <c r="E20" i="3"/>
  <c r="I20" i="3"/>
  <c r="J20" i="3"/>
  <c r="N20" i="3"/>
  <c r="O20" i="3"/>
  <c r="S20" i="3"/>
  <c r="T20" i="3"/>
  <c r="X20" i="3"/>
  <c r="Y20" i="3"/>
  <c r="D21" i="3"/>
  <c r="E21" i="3"/>
  <c r="I21" i="3"/>
  <c r="J21" i="3"/>
  <c r="N21" i="3"/>
  <c r="O21" i="3"/>
  <c r="S21" i="3"/>
  <c r="T21" i="3"/>
  <c r="X21" i="3"/>
  <c r="Y21" i="3"/>
  <c r="D22" i="3"/>
  <c r="E22" i="3"/>
  <c r="I22" i="3"/>
  <c r="J22" i="3"/>
  <c r="N22" i="3"/>
  <c r="O22" i="3"/>
  <c r="S22" i="3"/>
  <c r="T22" i="3"/>
  <c r="X22" i="3"/>
  <c r="Y22" i="3"/>
  <c r="D23" i="3"/>
  <c r="E23" i="3"/>
  <c r="I23" i="3"/>
  <c r="J23" i="3"/>
  <c r="N23" i="3"/>
  <c r="O23" i="3"/>
  <c r="S23" i="3"/>
  <c r="T23" i="3"/>
  <c r="X23" i="3"/>
  <c r="Y23" i="3"/>
  <c r="D24" i="3"/>
  <c r="E24" i="3"/>
  <c r="I24" i="3"/>
  <c r="J24" i="3"/>
  <c r="N24" i="3"/>
  <c r="O24" i="3"/>
  <c r="S24" i="3"/>
  <c r="T24" i="3"/>
  <c r="X24" i="3"/>
  <c r="Y24" i="3"/>
  <c r="D25" i="3"/>
  <c r="E25" i="3"/>
  <c r="I25" i="3"/>
  <c r="J25" i="3"/>
  <c r="N25" i="3"/>
  <c r="O25" i="3"/>
  <c r="S25" i="3"/>
  <c r="T25" i="3"/>
  <c r="X25" i="3"/>
  <c r="Y25" i="3"/>
  <c r="D26" i="3"/>
  <c r="E26" i="3"/>
  <c r="I26" i="3"/>
  <c r="J26" i="3"/>
  <c r="N26" i="3"/>
  <c r="O26" i="3"/>
  <c r="S26" i="3"/>
  <c r="T26" i="3"/>
  <c r="X26" i="3"/>
  <c r="Y26" i="3"/>
  <c r="D27" i="3"/>
  <c r="E27" i="3"/>
  <c r="I27" i="3"/>
  <c r="J27" i="3"/>
  <c r="N27" i="3"/>
  <c r="O27" i="3"/>
  <c r="S27" i="3"/>
  <c r="T27" i="3"/>
  <c r="X27" i="3"/>
  <c r="Y27" i="3"/>
  <c r="D28" i="3"/>
  <c r="E28" i="3"/>
  <c r="I28" i="3"/>
  <c r="J28" i="3"/>
  <c r="N28" i="3"/>
  <c r="O28" i="3"/>
  <c r="S28" i="3"/>
  <c r="T28" i="3"/>
  <c r="X28" i="3"/>
  <c r="Y28" i="3"/>
  <c r="D29" i="3"/>
  <c r="E29" i="3"/>
  <c r="I29" i="3"/>
  <c r="J29" i="3"/>
  <c r="N29" i="3"/>
  <c r="O29" i="3"/>
  <c r="S29" i="3"/>
  <c r="T29" i="3"/>
  <c r="X29" i="3"/>
  <c r="Y29" i="3"/>
  <c r="D30" i="3"/>
  <c r="E30" i="3"/>
  <c r="I30" i="3"/>
  <c r="J30" i="3"/>
  <c r="N30" i="3"/>
  <c r="O30" i="3"/>
  <c r="S30" i="3"/>
  <c r="T30" i="3"/>
  <c r="X30" i="3"/>
  <c r="Y30" i="3"/>
  <c r="D31" i="3"/>
  <c r="E31" i="3"/>
  <c r="I31" i="3"/>
  <c r="J31" i="3"/>
  <c r="N31" i="3"/>
  <c r="O31" i="3"/>
  <c r="S31" i="3"/>
  <c r="T31" i="3"/>
  <c r="X31" i="3"/>
  <c r="Y31" i="3"/>
  <c r="D32" i="3"/>
  <c r="E32" i="3"/>
  <c r="I32" i="3"/>
  <c r="J32" i="3"/>
  <c r="N32" i="3"/>
  <c r="O32" i="3"/>
  <c r="S32" i="3"/>
  <c r="T32" i="3"/>
  <c r="X32" i="3"/>
  <c r="Y32" i="3"/>
  <c r="D33" i="3"/>
  <c r="E33" i="3"/>
  <c r="I33" i="3"/>
  <c r="J33" i="3"/>
  <c r="N33" i="3"/>
  <c r="O33" i="3"/>
  <c r="S33" i="3"/>
  <c r="T33" i="3"/>
  <c r="X33" i="3"/>
  <c r="Y33" i="3"/>
  <c r="D34" i="3"/>
  <c r="E34" i="3"/>
  <c r="I34" i="3"/>
  <c r="J34" i="3"/>
  <c r="N34" i="3"/>
  <c r="O34" i="3"/>
  <c r="S34" i="3"/>
  <c r="T34" i="3"/>
  <c r="X34" i="3"/>
  <c r="Y34" i="3"/>
  <c r="D35" i="3"/>
  <c r="E35" i="3"/>
  <c r="I35" i="3"/>
  <c r="J35" i="3"/>
  <c r="N35" i="3"/>
  <c r="O35" i="3"/>
  <c r="S35" i="3"/>
  <c r="T35" i="3"/>
  <c r="X35" i="3"/>
  <c r="Y35" i="3"/>
  <c r="D36" i="3"/>
  <c r="E36" i="3"/>
  <c r="I36" i="3"/>
  <c r="J36" i="3"/>
  <c r="N36" i="3"/>
  <c r="O36" i="3"/>
  <c r="S36" i="3"/>
  <c r="T36" i="3"/>
  <c r="X36" i="3"/>
  <c r="Y36" i="3"/>
  <c r="D37" i="3"/>
  <c r="E37" i="3"/>
  <c r="I37" i="3"/>
  <c r="J37" i="3"/>
  <c r="N37" i="3"/>
  <c r="O37" i="3"/>
  <c r="S37" i="3"/>
  <c r="T37" i="3"/>
  <c r="X37" i="3"/>
  <c r="Y37" i="3"/>
  <c r="D38" i="3"/>
  <c r="E38" i="3"/>
  <c r="I38" i="3"/>
  <c r="J38" i="3"/>
  <c r="N38" i="3"/>
  <c r="O38" i="3"/>
  <c r="S38" i="3"/>
  <c r="T38" i="3"/>
  <c r="X38" i="3"/>
  <c r="Y38" i="3"/>
  <c r="D39" i="3"/>
  <c r="E39" i="3"/>
  <c r="I39" i="3"/>
  <c r="J39" i="3"/>
  <c r="N39" i="3"/>
  <c r="O39" i="3"/>
  <c r="S39" i="3"/>
  <c r="T39" i="3"/>
  <c r="X39" i="3"/>
  <c r="Y39" i="3"/>
  <c r="D40" i="3"/>
  <c r="E40" i="3"/>
  <c r="I40" i="3"/>
  <c r="J40" i="3"/>
  <c r="N40" i="3"/>
  <c r="O40" i="3"/>
  <c r="S40" i="3"/>
  <c r="T40" i="3"/>
  <c r="X40" i="3"/>
  <c r="Y40" i="3"/>
  <c r="D41" i="3"/>
  <c r="E41" i="3"/>
  <c r="I41" i="3"/>
  <c r="J41" i="3"/>
  <c r="N41" i="3"/>
  <c r="O41" i="3"/>
  <c r="S41" i="3"/>
  <c r="T41" i="3"/>
  <c r="X41" i="3"/>
  <c r="Y41" i="3"/>
  <c r="D42" i="3"/>
  <c r="E42" i="3"/>
  <c r="I42" i="3"/>
  <c r="J42" i="3"/>
  <c r="N42" i="3"/>
  <c r="O42" i="3"/>
  <c r="S42" i="3"/>
  <c r="T42" i="3"/>
  <c r="X42" i="3"/>
  <c r="Y42" i="3"/>
  <c r="D43" i="3"/>
  <c r="E43" i="3"/>
  <c r="I43" i="3"/>
  <c r="J43" i="3"/>
  <c r="N43" i="3"/>
  <c r="O43" i="3"/>
  <c r="S43" i="3"/>
  <c r="T43" i="3"/>
  <c r="X43" i="3"/>
  <c r="Y43" i="3"/>
  <c r="D44" i="3"/>
  <c r="E44" i="3"/>
  <c r="I44" i="3"/>
  <c r="J44" i="3"/>
  <c r="N44" i="3"/>
  <c r="O44" i="3"/>
  <c r="S44" i="3"/>
  <c r="T44" i="3"/>
  <c r="X44" i="3"/>
  <c r="Y44" i="3"/>
  <c r="D45" i="3"/>
  <c r="E45" i="3"/>
  <c r="I45" i="3"/>
  <c r="J45" i="3"/>
  <c r="N45" i="3"/>
  <c r="O45" i="3"/>
  <c r="S45" i="3"/>
  <c r="T45" i="3"/>
  <c r="X45" i="3"/>
  <c r="Y45" i="3"/>
  <c r="D46" i="3"/>
  <c r="E46" i="3"/>
  <c r="I46" i="3"/>
  <c r="J46" i="3"/>
  <c r="N46" i="3"/>
  <c r="O46" i="3"/>
  <c r="S46" i="3"/>
  <c r="T46" i="3"/>
  <c r="X46" i="3"/>
  <c r="Y46" i="3"/>
  <c r="D47" i="3"/>
  <c r="E47" i="3"/>
  <c r="I47" i="3"/>
  <c r="J47" i="3"/>
  <c r="N47" i="3"/>
  <c r="O47" i="3"/>
  <c r="S47" i="3"/>
  <c r="T47" i="3"/>
  <c r="X47" i="3"/>
  <c r="Y47" i="3"/>
  <c r="D48" i="3"/>
  <c r="E48" i="3"/>
  <c r="I48" i="3"/>
  <c r="J48" i="3"/>
  <c r="N48" i="3"/>
  <c r="O48" i="3"/>
  <c r="S48" i="3"/>
  <c r="T48" i="3"/>
  <c r="X48" i="3"/>
  <c r="Y48" i="3"/>
  <c r="D49" i="3"/>
  <c r="E49" i="3"/>
  <c r="I49" i="3"/>
  <c r="J49" i="3"/>
  <c r="N49" i="3"/>
  <c r="O49" i="3"/>
  <c r="S49" i="3"/>
  <c r="T49" i="3"/>
  <c r="X49" i="3"/>
  <c r="Y49" i="3"/>
  <c r="D50" i="3"/>
  <c r="E50" i="3"/>
  <c r="I50" i="3"/>
  <c r="J50" i="3"/>
  <c r="N50" i="3"/>
  <c r="O50" i="3"/>
  <c r="S50" i="3"/>
  <c r="T50" i="3"/>
  <c r="X50" i="3"/>
  <c r="Y50" i="3"/>
  <c r="D51" i="3"/>
  <c r="E51" i="3"/>
  <c r="I51" i="3"/>
  <c r="J51" i="3"/>
  <c r="N51" i="3"/>
  <c r="O51" i="3"/>
  <c r="S51" i="3"/>
  <c r="T51" i="3"/>
  <c r="X51" i="3"/>
  <c r="Y51" i="3"/>
  <c r="D52" i="3"/>
  <c r="E52" i="3"/>
  <c r="I52" i="3"/>
  <c r="J52" i="3"/>
  <c r="N52" i="3"/>
  <c r="O52" i="3"/>
  <c r="S52" i="3"/>
  <c r="T52" i="3"/>
  <c r="X52" i="3"/>
  <c r="Y52" i="3"/>
  <c r="D53" i="3"/>
  <c r="E53" i="3"/>
  <c r="I53" i="3"/>
  <c r="J53" i="3"/>
  <c r="N53" i="3"/>
  <c r="O53" i="3"/>
  <c r="S53" i="3"/>
  <c r="T53" i="3"/>
  <c r="X53" i="3"/>
  <c r="Y53" i="3"/>
  <c r="D54" i="3"/>
  <c r="E54" i="3"/>
  <c r="I54" i="3"/>
  <c r="J54" i="3"/>
  <c r="N54" i="3"/>
  <c r="O54" i="3"/>
  <c r="S54" i="3"/>
  <c r="T54" i="3"/>
  <c r="X54" i="3"/>
  <c r="Y54" i="3"/>
  <c r="D55" i="3"/>
  <c r="E55" i="3"/>
  <c r="I55" i="3"/>
  <c r="J55" i="3"/>
  <c r="N55" i="3"/>
  <c r="O55" i="3"/>
  <c r="S55" i="3"/>
  <c r="T55" i="3"/>
  <c r="X55" i="3"/>
  <c r="Y55" i="3"/>
  <c r="D56" i="3"/>
  <c r="E56" i="3"/>
  <c r="I56" i="3"/>
  <c r="J56" i="3"/>
  <c r="N56" i="3"/>
  <c r="O56" i="3"/>
  <c r="S56" i="3"/>
  <c r="T56" i="3"/>
  <c r="X56" i="3"/>
  <c r="Y56" i="3"/>
  <c r="D57" i="3"/>
  <c r="E57" i="3"/>
  <c r="I57" i="3"/>
  <c r="J57" i="3"/>
  <c r="N57" i="3"/>
  <c r="O57" i="3"/>
  <c r="S57" i="3"/>
  <c r="T57" i="3"/>
  <c r="X57" i="3"/>
  <c r="Y57" i="3"/>
  <c r="D58" i="3"/>
  <c r="E58" i="3"/>
  <c r="I58" i="3"/>
  <c r="J58" i="3"/>
  <c r="N58" i="3"/>
  <c r="O58" i="3"/>
  <c r="S58" i="3"/>
  <c r="T58" i="3"/>
  <c r="X58" i="3"/>
  <c r="Y58" i="3"/>
  <c r="D59" i="3"/>
  <c r="E59" i="3"/>
  <c r="I59" i="3"/>
  <c r="J59" i="3"/>
  <c r="N59" i="3"/>
  <c r="O59" i="3"/>
  <c r="S59" i="3"/>
  <c r="T59" i="3"/>
  <c r="X59" i="3"/>
  <c r="Y59" i="3"/>
  <c r="D60" i="3"/>
  <c r="E60" i="3"/>
  <c r="I60" i="3"/>
  <c r="J60" i="3"/>
  <c r="N60" i="3"/>
  <c r="O60" i="3"/>
  <c r="S60" i="3"/>
  <c r="T60" i="3"/>
  <c r="X60" i="3"/>
  <c r="Y60" i="3"/>
  <c r="D61" i="3"/>
  <c r="E61" i="3"/>
  <c r="I61" i="3"/>
  <c r="J61" i="3"/>
  <c r="N61" i="3"/>
  <c r="O61" i="3"/>
  <c r="S61" i="3"/>
  <c r="T61" i="3"/>
  <c r="X61" i="3"/>
  <c r="Y61" i="3"/>
  <c r="D62" i="3"/>
  <c r="E62" i="3"/>
  <c r="I62" i="3"/>
  <c r="J62" i="3"/>
  <c r="N62" i="3"/>
  <c r="O62" i="3"/>
  <c r="S62" i="3"/>
  <c r="T62" i="3"/>
  <c r="X62" i="3"/>
  <c r="Y62" i="3"/>
  <c r="D63" i="3"/>
  <c r="E63" i="3"/>
  <c r="I63" i="3"/>
  <c r="J63" i="3"/>
  <c r="N63" i="3"/>
  <c r="O63" i="3"/>
  <c r="S63" i="3"/>
  <c r="T63" i="3"/>
  <c r="X63" i="3"/>
  <c r="Y63" i="3"/>
  <c r="D64" i="3"/>
  <c r="E64" i="3"/>
  <c r="I64" i="3"/>
  <c r="J64" i="3"/>
  <c r="N64" i="3"/>
  <c r="O64" i="3"/>
  <c r="S64" i="3"/>
  <c r="T64" i="3"/>
  <c r="X64" i="3"/>
  <c r="Y64" i="3"/>
  <c r="D65" i="3"/>
  <c r="E65" i="3"/>
  <c r="I65" i="3"/>
  <c r="J65" i="3"/>
  <c r="N65" i="3"/>
  <c r="O65" i="3"/>
  <c r="S65" i="3"/>
  <c r="T65" i="3"/>
  <c r="X65" i="3"/>
  <c r="Y65" i="3"/>
  <c r="D66" i="3"/>
  <c r="E66" i="3"/>
  <c r="I66" i="3"/>
  <c r="J66" i="3"/>
  <c r="N66" i="3"/>
  <c r="O66" i="3"/>
  <c r="S66" i="3"/>
  <c r="T66" i="3"/>
  <c r="X66" i="3"/>
  <c r="Y66" i="3"/>
  <c r="D67" i="3"/>
  <c r="E67" i="3"/>
  <c r="I67" i="3"/>
  <c r="J67" i="3"/>
  <c r="N67" i="3"/>
  <c r="O67" i="3"/>
  <c r="S67" i="3"/>
  <c r="T67" i="3"/>
  <c r="X67" i="3"/>
  <c r="Y67" i="3"/>
  <c r="D68" i="3"/>
  <c r="E68" i="3"/>
  <c r="I68" i="3"/>
  <c r="J68" i="3"/>
  <c r="N68" i="3"/>
  <c r="O68" i="3"/>
  <c r="S68" i="3"/>
  <c r="T68" i="3"/>
  <c r="X68" i="3"/>
  <c r="Y68" i="3"/>
  <c r="D69" i="3"/>
  <c r="E69" i="3"/>
  <c r="I69" i="3"/>
  <c r="J69" i="3"/>
  <c r="N69" i="3"/>
  <c r="O69" i="3"/>
  <c r="S69" i="3"/>
  <c r="T69" i="3"/>
  <c r="X69" i="3"/>
  <c r="Y69" i="3"/>
  <c r="D70" i="3"/>
  <c r="E70" i="3"/>
  <c r="I70" i="3"/>
  <c r="J70" i="3"/>
  <c r="N70" i="3"/>
  <c r="O70" i="3"/>
  <c r="S70" i="3"/>
  <c r="T70" i="3"/>
  <c r="X70" i="3"/>
  <c r="Y70" i="3"/>
  <c r="D71" i="3"/>
  <c r="E71" i="3"/>
  <c r="I71" i="3"/>
  <c r="J71" i="3"/>
  <c r="N71" i="3"/>
  <c r="O71" i="3"/>
  <c r="S71" i="3"/>
  <c r="T71" i="3"/>
  <c r="X71" i="3"/>
  <c r="Y71" i="3"/>
  <c r="D72" i="3"/>
  <c r="E72" i="3"/>
  <c r="I72" i="3"/>
  <c r="J72" i="3"/>
  <c r="N72" i="3"/>
  <c r="O72" i="3"/>
  <c r="S72" i="3"/>
  <c r="T72" i="3"/>
  <c r="X72" i="3"/>
  <c r="Y72" i="3"/>
  <c r="D73" i="3"/>
  <c r="E73" i="3"/>
  <c r="I73" i="3"/>
  <c r="J73" i="3"/>
  <c r="N73" i="3"/>
  <c r="O73" i="3"/>
  <c r="S73" i="3"/>
  <c r="T73" i="3"/>
  <c r="X73" i="3"/>
  <c r="Y73" i="3"/>
  <c r="D74" i="3"/>
  <c r="E74" i="3"/>
  <c r="I74" i="3"/>
  <c r="J74" i="3"/>
  <c r="N74" i="3"/>
  <c r="O74" i="3"/>
  <c r="S74" i="3"/>
  <c r="T74" i="3"/>
  <c r="X74" i="3"/>
  <c r="Y74" i="3"/>
  <c r="D75" i="3"/>
  <c r="E75" i="3"/>
  <c r="I75" i="3"/>
  <c r="J75" i="3"/>
  <c r="N75" i="3"/>
  <c r="O75" i="3"/>
  <c r="S75" i="3"/>
  <c r="T75" i="3"/>
  <c r="X75" i="3"/>
  <c r="Y75" i="3"/>
  <c r="D76" i="3"/>
  <c r="E76" i="3"/>
  <c r="I76" i="3"/>
  <c r="J76" i="3"/>
  <c r="N76" i="3"/>
  <c r="O76" i="3"/>
  <c r="S76" i="3"/>
  <c r="T76" i="3"/>
  <c r="X76" i="3"/>
  <c r="Y76" i="3"/>
  <c r="D77" i="3"/>
  <c r="E77" i="3"/>
  <c r="I77" i="3"/>
  <c r="J77" i="3"/>
  <c r="N77" i="3"/>
  <c r="O77" i="3"/>
  <c r="S77" i="3"/>
  <c r="T77" i="3"/>
  <c r="X77" i="3"/>
  <c r="Y77" i="3"/>
  <c r="D78" i="3"/>
  <c r="E78" i="3"/>
  <c r="I78" i="3"/>
  <c r="J78" i="3"/>
  <c r="N78" i="3"/>
  <c r="O78" i="3"/>
  <c r="S78" i="3"/>
  <c r="T78" i="3"/>
  <c r="X78" i="3"/>
  <c r="Y78" i="3"/>
  <c r="D79" i="3"/>
  <c r="E79" i="3"/>
  <c r="I79" i="3"/>
  <c r="J79" i="3"/>
  <c r="N79" i="3"/>
  <c r="O79" i="3"/>
  <c r="S79" i="3"/>
  <c r="T79" i="3"/>
  <c r="X79" i="3"/>
  <c r="Y79" i="3"/>
  <c r="D80" i="3"/>
  <c r="E80" i="3"/>
  <c r="I80" i="3"/>
  <c r="J80" i="3"/>
  <c r="N80" i="3"/>
  <c r="O80" i="3"/>
  <c r="S80" i="3"/>
  <c r="T80" i="3"/>
  <c r="X80" i="3"/>
  <c r="Y80" i="3"/>
  <c r="D81" i="3"/>
  <c r="E81" i="3"/>
  <c r="I81" i="3"/>
  <c r="J81" i="3"/>
  <c r="N81" i="3"/>
  <c r="O81" i="3"/>
  <c r="S81" i="3"/>
  <c r="T81" i="3"/>
  <c r="X81" i="3"/>
  <c r="Y81" i="3"/>
  <c r="D82" i="3"/>
  <c r="E82" i="3"/>
  <c r="I82" i="3"/>
  <c r="J82" i="3"/>
  <c r="N82" i="3"/>
  <c r="O82" i="3"/>
  <c r="S82" i="3"/>
  <c r="T82" i="3"/>
  <c r="X82" i="3"/>
  <c r="Y82" i="3"/>
  <c r="D83" i="3"/>
  <c r="E83" i="3"/>
  <c r="I83" i="3"/>
  <c r="J83" i="3"/>
  <c r="N83" i="3"/>
  <c r="O83" i="3"/>
  <c r="S83" i="3"/>
  <c r="T83" i="3"/>
  <c r="X83" i="3"/>
  <c r="Y83" i="3"/>
  <c r="D84" i="3"/>
  <c r="E84" i="3"/>
  <c r="I84" i="3"/>
  <c r="J84" i="3"/>
  <c r="N84" i="3"/>
  <c r="O84" i="3"/>
  <c r="S84" i="3"/>
  <c r="T84" i="3"/>
  <c r="X84" i="3"/>
  <c r="Y84" i="3"/>
  <c r="D85" i="3"/>
  <c r="E85" i="3"/>
  <c r="I85" i="3"/>
  <c r="J85" i="3"/>
  <c r="N85" i="3"/>
  <c r="O85" i="3"/>
  <c r="S85" i="3"/>
  <c r="T85" i="3"/>
  <c r="X85" i="3"/>
  <c r="Y85" i="3"/>
  <c r="D86" i="3"/>
  <c r="E86" i="3"/>
  <c r="I86" i="3"/>
  <c r="J86" i="3"/>
  <c r="N86" i="3"/>
  <c r="O86" i="3"/>
  <c r="S86" i="3"/>
  <c r="T86" i="3"/>
  <c r="X86" i="3"/>
  <c r="Y86" i="3"/>
  <c r="D87" i="3"/>
  <c r="E87" i="3"/>
  <c r="I87" i="3"/>
  <c r="J87" i="3"/>
  <c r="N87" i="3"/>
  <c r="O87" i="3"/>
  <c r="S87" i="3"/>
  <c r="T87" i="3"/>
  <c r="X87" i="3"/>
  <c r="Y87" i="3"/>
  <c r="D88" i="3"/>
  <c r="E88" i="3"/>
  <c r="I88" i="3"/>
  <c r="J88" i="3"/>
  <c r="N88" i="3"/>
  <c r="O88" i="3"/>
  <c r="S88" i="3"/>
  <c r="T88" i="3"/>
  <c r="X88" i="3"/>
  <c r="Y88" i="3"/>
  <c r="D89" i="3"/>
  <c r="E89" i="3"/>
  <c r="I89" i="3"/>
  <c r="J89" i="3"/>
  <c r="N89" i="3"/>
  <c r="O89" i="3"/>
  <c r="S89" i="3"/>
  <c r="T89" i="3"/>
  <c r="X89" i="3"/>
  <c r="Y89" i="3"/>
  <c r="D90" i="3"/>
  <c r="E90" i="3"/>
  <c r="I90" i="3"/>
  <c r="J90" i="3"/>
  <c r="N90" i="3"/>
  <c r="O90" i="3"/>
  <c r="S90" i="3"/>
  <c r="T90" i="3"/>
  <c r="X90" i="3"/>
  <c r="Y90" i="3"/>
  <c r="D91" i="3"/>
  <c r="E91" i="3"/>
  <c r="I91" i="3"/>
  <c r="J91" i="3"/>
  <c r="N91" i="3"/>
  <c r="O91" i="3"/>
  <c r="S91" i="3"/>
  <c r="T91" i="3"/>
  <c r="X91" i="3"/>
  <c r="Y91" i="3"/>
  <c r="D92" i="3"/>
  <c r="E92" i="3"/>
  <c r="I92" i="3"/>
  <c r="J92" i="3"/>
  <c r="N92" i="3"/>
  <c r="O92" i="3"/>
  <c r="S92" i="3"/>
  <c r="T92" i="3"/>
  <c r="X92" i="3"/>
  <c r="Y92" i="3"/>
  <c r="D93" i="3"/>
  <c r="E93" i="3"/>
  <c r="I93" i="3"/>
  <c r="J93" i="3"/>
  <c r="N93" i="3"/>
  <c r="O93" i="3"/>
  <c r="S93" i="3"/>
  <c r="T93" i="3"/>
  <c r="X93" i="3"/>
  <c r="Y93" i="3"/>
  <c r="D94" i="3"/>
  <c r="E94" i="3"/>
  <c r="I94" i="3"/>
  <c r="J94" i="3"/>
  <c r="N94" i="3"/>
  <c r="O94" i="3"/>
  <c r="S94" i="3"/>
  <c r="T94" i="3"/>
  <c r="X94" i="3"/>
  <c r="Y94" i="3"/>
  <c r="D95" i="3"/>
  <c r="E95" i="3"/>
  <c r="I95" i="3"/>
  <c r="J95" i="3"/>
  <c r="N95" i="3"/>
  <c r="O95" i="3"/>
  <c r="S95" i="3"/>
  <c r="T95" i="3"/>
  <c r="X95" i="3"/>
  <c r="Y95" i="3"/>
  <c r="D96" i="3"/>
  <c r="E96" i="3"/>
  <c r="I96" i="3"/>
  <c r="J96" i="3"/>
  <c r="N96" i="3"/>
  <c r="O96" i="3"/>
  <c r="S96" i="3"/>
  <c r="T96" i="3"/>
  <c r="X96" i="3"/>
  <c r="Y96" i="3"/>
  <c r="D97" i="3"/>
  <c r="E97" i="3"/>
  <c r="I97" i="3"/>
  <c r="J97" i="3"/>
  <c r="N97" i="3"/>
  <c r="O97" i="3"/>
  <c r="S97" i="3"/>
  <c r="T97" i="3"/>
  <c r="X97" i="3"/>
  <c r="Y97" i="3"/>
  <c r="D98" i="3"/>
  <c r="E98" i="3"/>
  <c r="I98" i="3"/>
  <c r="J98" i="3"/>
  <c r="N98" i="3"/>
  <c r="O98" i="3"/>
  <c r="S98" i="3"/>
  <c r="T98" i="3"/>
  <c r="X98" i="3"/>
  <c r="Y98" i="3"/>
  <c r="D99" i="3"/>
  <c r="E99" i="3"/>
  <c r="I99" i="3"/>
  <c r="J99" i="3"/>
  <c r="N99" i="3"/>
  <c r="O99" i="3"/>
  <c r="S99" i="3"/>
  <c r="T99" i="3"/>
  <c r="X99" i="3"/>
  <c r="Y99" i="3"/>
  <c r="D100" i="3"/>
  <c r="E100" i="3"/>
  <c r="I100" i="3"/>
  <c r="J100" i="3"/>
  <c r="N100" i="3"/>
  <c r="O100" i="3"/>
  <c r="S100" i="3"/>
  <c r="T100" i="3"/>
  <c r="X100" i="3"/>
  <c r="Y100" i="3"/>
  <c r="D101" i="3"/>
  <c r="E101" i="3"/>
  <c r="I101" i="3"/>
  <c r="J101" i="3"/>
  <c r="N101" i="3"/>
  <c r="O101" i="3"/>
  <c r="S101" i="3"/>
  <c r="T101" i="3"/>
  <c r="X101" i="3"/>
  <c r="Y101" i="3"/>
  <c r="D102" i="3"/>
  <c r="E102" i="3"/>
  <c r="I102" i="3"/>
  <c r="J102" i="3"/>
  <c r="N102" i="3"/>
  <c r="O102" i="3"/>
  <c r="S102" i="3"/>
  <c r="T102" i="3"/>
  <c r="X102" i="3"/>
  <c r="Y102" i="3"/>
  <c r="D103" i="3"/>
  <c r="E103" i="3"/>
  <c r="I103" i="3"/>
  <c r="J103" i="3"/>
  <c r="N103" i="3"/>
  <c r="O103" i="3"/>
  <c r="S103" i="3"/>
  <c r="T103" i="3"/>
  <c r="X103" i="3"/>
  <c r="Y103" i="3"/>
  <c r="D104" i="3"/>
  <c r="E104" i="3"/>
  <c r="I104" i="3"/>
  <c r="J104" i="3"/>
  <c r="N104" i="3"/>
  <c r="O104" i="3"/>
  <c r="S104" i="3"/>
  <c r="T104" i="3"/>
  <c r="X104" i="3"/>
  <c r="Y104" i="3"/>
  <c r="D105" i="3"/>
  <c r="E105" i="3"/>
  <c r="I105" i="3"/>
  <c r="J105" i="3"/>
  <c r="N105" i="3"/>
  <c r="O105" i="3"/>
  <c r="S105" i="3"/>
  <c r="T105" i="3"/>
  <c r="X105" i="3"/>
  <c r="Y105" i="3"/>
  <c r="D106" i="3"/>
  <c r="E106" i="3"/>
  <c r="I106" i="3"/>
  <c r="J106" i="3"/>
  <c r="N106" i="3"/>
  <c r="O106" i="3"/>
  <c r="S106" i="3"/>
  <c r="T106" i="3"/>
  <c r="X106" i="3"/>
  <c r="Y106" i="3"/>
  <c r="D107" i="3"/>
  <c r="E107" i="3"/>
  <c r="I107" i="3"/>
  <c r="J107" i="3"/>
  <c r="N107" i="3"/>
  <c r="O107" i="3"/>
  <c r="S107" i="3"/>
  <c r="T107" i="3"/>
  <c r="X107" i="3"/>
  <c r="Y107" i="3"/>
  <c r="D108" i="3"/>
  <c r="E108" i="3"/>
  <c r="I108" i="3"/>
  <c r="J108" i="3"/>
  <c r="N108" i="3"/>
  <c r="O108" i="3"/>
  <c r="S108" i="3"/>
  <c r="T108" i="3"/>
  <c r="X108" i="3"/>
  <c r="Y108" i="3"/>
  <c r="D109" i="3"/>
  <c r="E109" i="3"/>
  <c r="I109" i="3"/>
  <c r="J109" i="3"/>
  <c r="N109" i="3"/>
  <c r="O109" i="3"/>
  <c r="S109" i="3"/>
  <c r="T109" i="3"/>
  <c r="X109" i="3"/>
  <c r="Y109" i="3"/>
  <c r="D110" i="3"/>
  <c r="E110" i="3"/>
  <c r="I110" i="3"/>
  <c r="J110" i="3"/>
  <c r="N110" i="3"/>
  <c r="O110" i="3"/>
  <c r="S110" i="3"/>
  <c r="T110" i="3"/>
  <c r="X110" i="3"/>
  <c r="Y110" i="3"/>
  <c r="D111" i="3"/>
  <c r="E111" i="3"/>
  <c r="I111" i="3"/>
  <c r="J111" i="3"/>
  <c r="N111" i="3"/>
  <c r="O111" i="3"/>
  <c r="S111" i="3"/>
  <c r="T111" i="3"/>
  <c r="X111" i="3"/>
  <c r="Y111" i="3"/>
  <c r="D112" i="3"/>
  <c r="E112" i="3"/>
  <c r="I112" i="3"/>
  <c r="J112" i="3"/>
  <c r="N112" i="3"/>
  <c r="O112" i="3"/>
  <c r="S112" i="3"/>
  <c r="T112" i="3"/>
  <c r="X112" i="3"/>
  <c r="Y112" i="3"/>
  <c r="D113" i="3"/>
  <c r="E113" i="3"/>
  <c r="I113" i="3"/>
  <c r="J113" i="3"/>
  <c r="N113" i="3"/>
  <c r="O113" i="3"/>
  <c r="S113" i="3"/>
  <c r="T113" i="3"/>
  <c r="X113" i="3"/>
  <c r="Y113" i="3"/>
  <c r="D114" i="3"/>
  <c r="E114" i="3"/>
  <c r="I114" i="3"/>
  <c r="J114" i="3"/>
  <c r="N114" i="3"/>
  <c r="O114" i="3"/>
  <c r="S114" i="3"/>
  <c r="T114" i="3"/>
  <c r="X114" i="3"/>
  <c r="Y114" i="3"/>
  <c r="D115" i="3"/>
  <c r="E115" i="3"/>
  <c r="I115" i="3"/>
  <c r="J115" i="3"/>
  <c r="N115" i="3"/>
  <c r="O115" i="3"/>
  <c r="S115" i="3"/>
  <c r="T115" i="3"/>
  <c r="X115" i="3"/>
  <c r="Y115" i="3"/>
  <c r="D116" i="3"/>
  <c r="E116" i="3"/>
  <c r="I116" i="3"/>
  <c r="J116" i="3"/>
  <c r="N116" i="3"/>
  <c r="O116" i="3"/>
  <c r="S116" i="3"/>
  <c r="T116" i="3"/>
  <c r="X116" i="3"/>
  <c r="Y116" i="3"/>
  <c r="D117" i="3"/>
  <c r="E117" i="3"/>
  <c r="I117" i="3"/>
  <c r="J117" i="3"/>
  <c r="N117" i="3"/>
  <c r="O117" i="3"/>
  <c r="S117" i="3"/>
  <c r="T117" i="3"/>
  <c r="X117" i="3"/>
  <c r="Y117" i="3"/>
  <c r="D118" i="3"/>
  <c r="E118" i="3"/>
  <c r="I118" i="3"/>
  <c r="J118" i="3"/>
  <c r="N118" i="3"/>
  <c r="O118" i="3"/>
  <c r="S118" i="3"/>
  <c r="T118" i="3"/>
  <c r="X118" i="3"/>
  <c r="Y118" i="3"/>
  <c r="D119" i="3"/>
  <c r="E119" i="3"/>
  <c r="I119" i="3"/>
  <c r="J119" i="3"/>
  <c r="N119" i="3"/>
  <c r="O119" i="3"/>
  <c r="S119" i="3"/>
  <c r="T119" i="3"/>
  <c r="X119" i="3"/>
  <c r="Y119" i="3"/>
  <c r="D120" i="3"/>
  <c r="E120" i="3"/>
  <c r="I120" i="3"/>
  <c r="J120" i="3"/>
  <c r="N120" i="3"/>
  <c r="O120" i="3"/>
  <c r="S120" i="3"/>
  <c r="T120" i="3"/>
  <c r="X120" i="3"/>
  <c r="Y120" i="3"/>
  <c r="D121" i="3"/>
  <c r="E121" i="3"/>
  <c r="I121" i="3"/>
  <c r="J121" i="3"/>
  <c r="N121" i="3"/>
  <c r="O121" i="3"/>
  <c r="S121" i="3"/>
  <c r="T121" i="3"/>
  <c r="X121" i="3"/>
  <c r="Y121" i="3"/>
  <c r="D122" i="3"/>
  <c r="E122" i="3"/>
  <c r="I122" i="3"/>
  <c r="J122" i="3"/>
  <c r="N122" i="3"/>
  <c r="O122" i="3"/>
  <c r="S122" i="3"/>
  <c r="T122" i="3"/>
  <c r="X122" i="3"/>
  <c r="Y122" i="3"/>
  <c r="D123" i="3"/>
  <c r="E123" i="3"/>
  <c r="I123" i="3"/>
  <c r="J123" i="3"/>
  <c r="N123" i="3"/>
  <c r="O123" i="3"/>
  <c r="S123" i="3"/>
  <c r="T123" i="3"/>
  <c r="X123" i="3"/>
  <c r="Y123" i="3"/>
  <c r="D124" i="3"/>
  <c r="E124" i="3"/>
  <c r="I124" i="3"/>
  <c r="J124" i="3"/>
  <c r="N124" i="3"/>
  <c r="O124" i="3"/>
  <c r="S124" i="3"/>
  <c r="T124" i="3"/>
  <c r="X124" i="3"/>
  <c r="Y124" i="3"/>
  <c r="D125" i="3"/>
  <c r="E125" i="3"/>
  <c r="I125" i="3"/>
  <c r="J125" i="3"/>
  <c r="O125" i="3"/>
  <c r="S125" i="3"/>
  <c r="T125" i="3"/>
  <c r="X125" i="3"/>
  <c r="Y125" i="3"/>
  <c r="D126" i="3"/>
  <c r="E126" i="3"/>
  <c r="I126" i="3"/>
  <c r="J126" i="3"/>
  <c r="N126" i="3"/>
  <c r="O126" i="3"/>
  <c r="S126" i="3"/>
  <c r="T126" i="3"/>
  <c r="X126" i="3"/>
  <c r="Y126" i="3"/>
  <c r="D127" i="3"/>
  <c r="E127" i="3"/>
  <c r="I127" i="3"/>
  <c r="J127" i="3"/>
  <c r="N127" i="3"/>
  <c r="O127" i="3"/>
  <c r="S127" i="3"/>
  <c r="T127" i="3"/>
  <c r="X127" i="3"/>
  <c r="Y127" i="3"/>
  <c r="D128" i="3"/>
  <c r="E128" i="3"/>
  <c r="I128" i="3"/>
  <c r="J128" i="3"/>
  <c r="N128" i="3"/>
  <c r="O128" i="3"/>
  <c r="S128" i="3"/>
  <c r="T128" i="3"/>
  <c r="X128" i="3"/>
  <c r="Y128" i="3"/>
  <c r="D129" i="3"/>
  <c r="E129" i="3"/>
  <c r="I129" i="3"/>
  <c r="J129" i="3"/>
  <c r="N129" i="3"/>
  <c r="O129" i="3"/>
  <c r="S129" i="3"/>
  <c r="T129" i="3"/>
  <c r="X129" i="3"/>
  <c r="Y129" i="3"/>
  <c r="D130" i="3"/>
  <c r="E130" i="3"/>
  <c r="I130" i="3"/>
  <c r="J130" i="3"/>
  <c r="N130" i="3"/>
  <c r="O130" i="3"/>
  <c r="S130" i="3"/>
  <c r="T130" i="3"/>
  <c r="X130" i="3"/>
  <c r="Y130" i="3"/>
  <c r="D131" i="3"/>
  <c r="E131" i="3"/>
  <c r="I131" i="3"/>
  <c r="J131" i="3"/>
  <c r="N131" i="3"/>
  <c r="O131" i="3"/>
  <c r="S131" i="3"/>
  <c r="T131" i="3"/>
  <c r="X131" i="3"/>
  <c r="Y131" i="3"/>
  <c r="D132" i="3"/>
  <c r="E132" i="3"/>
  <c r="I132" i="3"/>
  <c r="J132" i="3"/>
  <c r="N132" i="3"/>
  <c r="O132" i="3"/>
  <c r="S132" i="3"/>
  <c r="T132" i="3"/>
  <c r="X132" i="3"/>
  <c r="Y132" i="3"/>
  <c r="D133" i="3"/>
  <c r="E133" i="3"/>
  <c r="I133" i="3"/>
  <c r="J133" i="3"/>
  <c r="N133" i="3"/>
  <c r="O133" i="3"/>
  <c r="S133" i="3"/>
  <c r="T133" i="3"/>
  <c r="X133" i="3"/>
  <c r="Y133" i="3"/>
  <c r="D134" i="3"/>
  <c r="E134" i="3"/>
  <c r="I134" i="3"/>
  <c r="J134" i="3"/>
  <c r="N134" i="3"/>
  <c r="O134" i="3"/>
  <c r="S134" i="3"/>
  <c r="T134" i="3"/>
  <c r="X134" i="3"/>
  <c r="Y134" i="3"/>
  <c r="D135" i="3"/>
  <c r="E135" i="3"/>
  <c r="I135" i="3"/>
  <c r="J135" i="3"/>
  <c r="N135" i="3"/>
  <c r="O135" i="3"/>
  <c r="S135" i="3"/>
  <c r="T135" i="3"/>
  <c r="X135" i="3"/>
  <c r="Y135" i="3"/>
  <c r="D136" i="3"/>
  <c r="E136" i="3"/>
  <c r="I136" i="3"/>
  <c r="J136" i="3"/>
  <c r="N136" i="3"/>
  <c r="O136" i="3"/>
  <c r="S136" i="3"/>
  <c r="T136" i="3"/>
  <c r="X136" i="3"/>
  <c r="Y136" i="3"/>
  <c r="D137" i="3"/>
  <c r="E137" i="3"/>
  <c r="I137" i="3"/>
  <c r="J137" i="3"/>
  <c r="N137" i="3"/>
  <c r="O137" i="3"/>
  <c r="S137" i="3"/>
  <c r="T137" i="3"/>
  <c r="X137" i="3"/>
  <c r="Y137" i="3"/>
  <c r="D138" i="3"/>
  <c r="E138" i="3"/>
  <c r="I138" i="3"/>
  <c r="J138" i="3"/>
  <c r="N138" i="3"/>
  <c r="O138" i="3"/>
  <c r="S138" i="3"/>
  <c r="T138" i="3"/>
  <c r="X138" i="3"/>
  <c r="Y138" i="3"/>
  <c r="D139" i="3"/>
  <c r="E139" i="3"/>
  <c r="I139" i="3"/>
  <c r="J139" i="3"/>
  <c r="N139" i="3"/>
  <c r="O139" i="3"/>
  <c r="S139" i="3"/>
  <c r="T139" i="3"/>
  <c r="X139" i="3"/>
  <c r="Y139" i="3"/>
  <c r="D140" i="3"/>
  <c r="E140" i="3"/>
  <c r="I140" i="3"/>
  <c r="J140" i="3"/>
  <c r="N140" i="3"/>
  <c r="O140" i="3"/>
  <c r="S140" i="3"/>
  <c r="T140" i="3"/>
  <c r="X140" i="3"/>
  <c r="Y140" i="3"/>
  <c r="D141" i="3"/>
  <c r="E141" i="3"/>
  <c r="I141" i="3"/>
  <c r="J141" i="3"/>
  <c r="N141" i="3"/>
  <c r="O141" i="3"/>
  <c r="S141" i="3"/>
  <c r="T141" i="3"/>
  <c r="X141" i="3"/>
  <c r="Y141" i="3"/>
  <c r="D142" i="3"/>
  <c r="E142" i="3"/>
  <c r="I142" i="3"/>
  <c r="J142" i="3"/>
  <c r="N142" i="3"/>
  <c r="O142" i="3"/>
  <c r="S142" i="3"/>
  <c r="T142" i="3"/>
  <c r="X142" i="3"/>
  <c r="Y142" i="3"/>
  <c r="D143" i="3"/>
  <c r="E143" i="3"/>
  <c r="I143" i="3"/>
  <c r="J143" i="3"/>
  <c r="N143" i="3"/>
  <c r="O143" i="3"/>
  <c r="S143" i="3"/>
  <c r="T143" i="3"/>
  <c r="X143" i="3"/>
  <c r="Y143" i="3"/>
  <c r="D144" i="3"/>
  <c r="E144" i="3"/>
  <c r="I144" i="3"/>
  <c r="J144" i="3"/>
  <c r="N144" i="3"/>
  <c r="O144" i="3"/>
  <c r="S144" i="3"/>
  <c r="T144" i="3"/>
  <c r="X144" i="3"/>
  <c r="Y144" i="3"/>
  <c r="D145" i="3"/>
  <c r="E145" i="3"/>
  <c r="I145" i="3"/>
  <c r="J145" i="3"/>
  <c r="N145" i="3"/>
  <c r="O145" i="3"/>
  <c r="S145" i="3"/>
  <c r="T145" i="3"/>
  <c r="X145" i="3"/>
  <c r="Y145" i="3"/>
  <c r="D146" i="3"/>
  <c r="E146" i="3"/>
  <c r="I146" i="3"/>
  <c r="J146" i="3"/>
  <c r="N146" i="3"/>
  <c r="O146" i="3"/>
  <c r="S146" i="3"/>
  <c r="T146" i="3"/>
  <c r="X146" i="3"/>
  <c r="Y146" i="3"/>
  <c r="D147" i="3"/>
  <c r="E147" i="3"/>
  <c r="I147" i="3"/>
  <c r="J147" i="3"/>
  <c r="N147" i="3"/>
  <c r="O147" i="3"/>
  <c r="S147" i="3"/>
  <c r="T147" i="3"/>
  <c r="X147" i="3"/>
  <c r="Y147" i="3"/>
  <c r="D148" i="3"/>
  <c r="E148" i="3"/>
  <c r="I148" i="3"/>
  <c r="J148" i="3"/>
  <c r="N148" i="3"/>
  <c r="O148" i="3"/>
  <c r="S148" i="3"/>
  <c r="T148" i="3"/>
  <c r="X148" i="3"/>
  <c r="Y148" i="3"/>
  <c r="D149" i="3"/>
  <c r="E149" i="3"/>
  <c r="I149" i="3"/>
  <c r="J149" i="3"/>
  <c r="N149" i="3"/>
  <c r="O149" i="3"/>
  <c r="S149" i="3"/>
  <c r="T149" i="3"/>
  <c r="X149" i="3"/>
  <c r="Y149" i="3"/>
  <c r="D150" i="3"/>
  <c r="E150" i="3"/>
  <c r="I150" i="3"/>
  <c r="J150" i="3"/>
  <c r="N150" i="3"/>
  <c r="O150" i="3"/>
  <c r="S150" i="3"/>
  <c r="T150" i="3"/>
  <c r="X150" i="3"/>
  <c r="Y150" i="3"/>
  <c r="D151" i="3"/>
  <c r="E151" i="3"/>
  <c r="I151" i="3"/>
  <c r="J151" i="3"/>
  <c r="N151" i="3"/>
  <c r="O151" i="3"/>
  <c r="S151" i="3"/>
  <c r="T151" i="3"/>
  <c r="X151" i="3"/>
  <c r="Y151" i="3"/>
  <c r="D152" i="3"/>
  <c r="E152" i="3"/>
  <c r="I152" i="3"/>
  <c r="J152" i="3"/>
  <c r="N152" i="3"/>
  <c r="O152" i="3"/>
  <c r="S152" i="3"/>
  <c r="T152" i="3"/>
  <c r="X152" i="3"/>
  <c r="Y152" i="3"/>
  <c r="D153" i="3"/>
  <c r="E153" i="3"/>
  <c r="I153" i="3"/>
  <c r="J153" i="3"/>
  <c r="N153" i="3"/>
  <c r="O153" i="3"/>
  <c r="S153" i="3"/>
  <c r="T153" i="3"/>
  <c r="X153" i="3"/>
  <c r="Y153" i="3"/>
  <c r="D154" i="3"/>
  <c r="E154" i="3"/>
  <c r="I154" i="3"/>
  <c r="J154" i="3"/>
  <c r="N154" i="3"/>
  <c r="O154" i="3"/>
  <c r="S154" i="3"/>
  <c r="T154" i="3"/>
  <c r="X154" i="3"/>
  <c r="Y154" i="3"/>
  <c r="D155" i="3"/>
  <c r="E155" i="3"/>
  <c r="I155" i="3"/>
  <c r="J155" i="3"/>
  <c r="N155" i="3"/>
  <c r="O155" i="3"/>
  <c r="S155" i="3"/>
  <c r="T155" i="3"/>
  <c r="X155" i="3"/>
  <c r="Y155" i="3"/>
  <c r="D156" i="3"/>
  <c r="E156" i="3"/>
  <c r="I156" i="3"/>
  <c r="J156" i="3"/>
  <c r="N156" i="3"/>
  <c r="O156" i="3"/>
  <c r="S156" i="3"/>
  <c r="T156" i="3"/>
  <c r="X156" i="3"/>
  <c r="Y156" i="3"/>
  <c r="D157" i="3"/>
  <c r="E157" i="3"/>
  <c r="I157" i="3"/>
  <c r="J157" i="3"/>
  <c r="N157" i="3"/>
  <c r="O157" i="3"/>
  <c r="S157" i="3"/>
  <c r="T157" i="3"/>
  <c r="X157" i="3"/>
  <c r="Y157" i="3"/>
  <c r="D158" i="3"/>
  <c r="E158" i="3"/>
  <c r="I158" i="3"/>
  <c r="J158" i="3"/>
  <c r="N158" i="3"/>
  <c r="O158" i="3"/>
  <c r="S158" i="3"/>
  <c r="T158" i="3"/>
  <c r="X158" i="3"/>
  <c r="Y158" i="3"/>
  <c r="D159" i="3"/>
  <c r="E159" i="3"/>
  <c r="I159" i="3"/>
  <c r="J159" i="3"/>
  <c r="N159" i="3"/>
  <c r="O159" i="3"/>
  <c r="S159" i="3"/>
  <c r="T159" i="3"/>
  <c r="X159" i="3"/>
  <c r="Y159" i="3"/>
  <c r="D160" i="3"/>
  <c r="E160" i="3"/>
  <c r="I160" i="3"/>
  <c r="J160" i="3"/>
  <c r="N160" i="3"/>
  <c r="O160" i="3"/>
  <c r="S160" i="3"/>
  <c r="T160" i="3"/>
  <c r="X160" i="3"/>
  <c r="Y160" i="3"/>
  <c r="D161" i="3"/>
  <c r="E161" i="3"/>
  <c r="I161" i="3"/>
  <c r="J161" i="3"/>
  <c r="N161" i="3"/>
  <c r="O161" i="3"/>
  <c r="S161" i="3"/>
  <c r="T161" i="3"/>
  <c r="X161" i="3"/>
  <c r="Y161" i="3"/>
  <c r="D162" i="3"/>
  <c r="E162" i="3"/>
  <c r="I162" i="3"/>
  <c r="J162" i="3"/>
  <c r="N162" i="3"/>
  <c r="O162" i="3"/>
  <c r="S162" i="3"/>
  <c r="T162" i="3"/>
  <c r="X162" i="3"/>
  <c r="Y162" i="3"/>
  <c r="D163" i="3"/>
  <c r="E163" i="3"/>
  <c r="I163" i="3"/>
  <c r="J163" i="3"/>
  <c r="N163" i="3"/>
  <c r="O163" i="3"/>
  <c r="S163" i="3"/>
  <c r="T163" i="3"/>
  <c r="X163" i="3"/>
  <c r="Y163" i="3"/>
  <c r="D164" i="3"/>
  <c r="E164" i="3"/>
  <c r="I164" i="3"/>
  <c r="J164" i="3"/>
  <c r="N164" i="3"/>
  <c r="O164" i="3"/>
  <c r="S164" i="3"/>
  <c r="T164" i="3"/>
  <c r="X164" i="3"/>
  <c r="Y164" i="3"/>
  <c r="D165" i="3"/>
  <c r="E165" i="3"/>
  <c r="I165" i="3"/>
  <c r="J165" i="3"/>
  <c r="N165" i="3"/>
  <c r="O165" i="3"/>
  <c r="S165" i="3"/>
  <c r="T165" i="3"/>
  <c r="X165" i="3"/>
  <c r="Y165" i="3"/>
  <c r="D166" i="3"/>
  <c r="E166" i="3"/>
  <c r="I166" i="3"/>
  <c r="J166" i="3"/>
  <c r="N166" i="3"/>
  <c r="O166" i="3"/>
  <c r="S166" i="3"/>
  <c r="T166" i="3"/>
  <c r="X166" i="3"/>
  <c r="Y166" i="3"/>
  <c r="D167" i="3"/>
  <c r="E167" i="3"/>
  <c r="I167" i="3"/>
  <c r="J167" i="3"/>
  <c r="N167" i="3"/>
  <c r="O167" i="3"/>
  <c r="S167" i="3"/>
  <c r="T167" i="3"/>
  <c r="X167" i="3"/>
  <c r="Y167" i="3"/>
  <c r="D168" i="3"/>
  <c r="E168" i="3"/>
  <c r="I168" i="3"/>
  <c r="J168" i="3"/>
  <c r="N168" i="3"/>
  <c r="O168" i="3"/>
  <c r="S168" i="3"/>
  <c r="T168" i="3"/>
  <c r="X168" i="3"/>
  <c r="Y168" i="3"/>
  <c r="D169" i="3"/>
  <c r="E169" i="3"/>
  <c r="I169" i="3"/>
  <c r="J169" i="3"/>
  <c r="N169" i="3"/>
  <c r="O169" i="3"/>
  <c r="S169" i="3"/>
  <c r="T169" i="3"/>
  <c r="X169" i="3"/>
  <c r="Y169" i="3"/>
  <c r="D170" i="3"/>
  <c r="E170" i="3"/>
  <c r="I170" i="3"/>
  <c r="J170" i="3"/>
  <c r="N170" i="3"/>
  <c r="O170" i="3"/>
  <c r="S170" i="3"/>
  <c r="T170" i="3"/>
  <c r="X170" i="3"/>
  <c r="Y170" i="3"/>
  <c r="D171" i="3"/>
  <c r="E171" i="3"/>
  <c r="I171" i="3"/>
  <c r="J171" i="3"/>
  <c r="N171" i="3"/>
  <c r="O171" i="3"/>
  <c r="S171" i="3"/>
  <c r="T171" i="3"/>
  <c r="X171" i="3"/>
  <c r="Y171" i="3"/>
  <c r="D172" i="3"/>
  <c r="E172" i="3"/>
  <c r="I172" i="3"/>
  <c r="J172" i="3"/>
  <c r="N172" i="3"/>
  <c r="O172" i="3"/>
  <c r="S172" i="3"/>
  <c r="T172" i="3"/>
  <c r="X172" i="3"/>
  <c r="Y172" i="3"/>
  <c r="D173" i="3"/>
  <c r="E173" i="3"/>
  <c r="I173" i="3"/>
  <c r="J173" i="3"/>
  <c r="N173" i="3"/>
  <c r="O173" i="3"/>
  <c r="S173" i="3"/>
  <c r="T173" i="3"/>
  <c r="X173" i="3"/>
  <c r="Y173" i="3"/>
  <c r="D174" i="3"/>
  <c r="E174" i="3"/>
  <c r="I174" i="3"/>
  <c r="J174" i="3"/>
  <c r="N174" i="3"/>
  <c r="O174" i="3"/>
  <c r="S174" i="3"/>
  <c r="T174" i="3"/>
  <c r="X174" i="3"/>
  <c r="Y174" i="3"/>
  <c r="D175" i="3"/>
  <c r="E175" i="3"/>
  <c r="I175" i="3"/>
  <c r="J175" i="3"/>
  <c r="N175" i="3"/>
  <c r="O175" i="3"/>
  <c r="S175" i="3"/>
  <c r="T175" i="3"/>
  <c r="X175" i="3"/>
  <c r="Y175" i="3"/>
  <c r="D176" i="3"/>
  <c r="E176" i="3"/>
  <c r="I176" i="3"/>
  <c r="J176" i="3"/>
  <c r="N176" i="3"/>
  <c r="O176" i="3"/>
  <c r="S176" i="3"/>
  <c r="T176" i="3"/>
  <c r="X176" i="3"/>
  <c r="Y176" i="3"/>
  <c r="D177" i="3"/>
  <c r="E177" i="3"/>
  <c r="I177" i="3"/>
  <c r="J177" i="3"/>
  <c r="N177" i="3"/>
  <c r="O177" i="3"/>
  <c r="S177" i="3"/>
  <c r="T177" i="3"/>
  <c r="X177" i="3"/>
  <c r="Y177" i="3"/>
  <c r="D178" i="3"/>
  <c r="E178" i="3"/>
  <c r="I178" i="3"/>
  <c r="J178" i="3"/>
  <c r="N178" i="3"/>
  <c r="O178" i="3"/>
  <c r="S178" i="3"/>
  <c r="T178" i="3"/>
  <c r="X178" i="3"/>
  <c r="Y178" i="3"/>
  <c r="D179" i="3"/>
  <c r="E179" i="3"/>
  <c r="I179" i="3"/>
  <c r="J179" i="3"/>
  <c r="N179" i="3"/>
  <c r="O179" i="3"/>
  <c r="S179" i="3"/>
  <c r="T179" i="3"/>
  <c r="X179" i="3"/>
  <c r="Y179" i="3"/>
  <c r="D180" i="3"/>
  <c r="E180" i="3"/>
  <c r="I180" i="3"/>
  <c r="J180" i="3"/>
  <c r="N180" i="3"/>
  <c r="O180" i="3"/>
  <c r="S180" i="3"/>
  <c r="T180" i="3"/>
  <c r="X180" i="3"/>
  <c r="Y180" i="3"/>
  <c r="D181" i="3"/>
  <c r="E181" i="3"/>
  <c r="I181" i="3"/>
  <c r="J181" i="3"/>
  <c r="N181" i="3"/>
  <c r="O181" i="3"/>
  <c r="S181" i="3"/>
  <c r="T181" i="3"/>
  <c r="X181" i="3"/>
  <c r="Y181" i="3"/>
  <c r="D182" i="3"/>
  <c r="E182" i="3"/>
  <c r="I182" i="3"/>
  <c r="J182" i="3"/>
  <c r="N182" i="3"/>
  <c r="O182" i="3"/>
  <c r="S182" i="3"/>
  <c r="T182" i="3"/>
  <c r="X182" i="3"/>
  <c r="Y182" i="3"/>
  <c r="D183" i="3"/>
  <c r="E183" i="3"/>
  <c r="I183" i="3"/>
  <c r="J183" i="3"/>
  <c r="N183" i="3"/>
  <c r="O183" i="3"/>
  <c r="S183" i="3"/>
  <c r="T183" i="3"/>
  <c r="X183" i="3"/>
  <c r="Y183" i="3"/>
  <c r="D184" i="3"/>
  <c r="E184" i="3"/>
  <c r="I184" i="3"/>
  <c r="J184" i="3"/>
  <c r="N184" i="3"/>
  <c r="O184" i="3"/>
  <c r="S184" i="3"/>
  <c r="T184" i="3"/>
  <c r="X184" i="3"/>
  <c r="Y184" i="3"/>
  <c r="D185" i="3"/>
  <c r="E185" i="3"/>
  <c r="I185" i="3"/>
  <c r="J185" i="3"/>
  <c r="N185" i="3"/>
  <c r="O185" i="3"/>
  <c r="S185" i="3"/>
  <c r="T185" i="3"/>
  <c r="X185" i="3"/>
  <c r="Y185" i="3"/>
  <c r="D186" i="3"/>
  <c r="E186" i="3"/>
  <c r="I186" i="3"/>
  <c r="J186" i="3"/>
  <c r="N186" i="3"/>
  <c r="O186" i="3"/>
  <c r="S186" i="3"/>
  <c r="T186" i="3"/>
  <c r="X186" i="3"/>
  <c r="Y186" i="3"/>
  <c r="D187" i="3"/>
  <c r="E187" i="3"/>
  <c r="I187" i="3"/>
  <c r="J187" i="3"/>
  <c r="N187" i="3"/>
  <c r="O187" i="3"/>
  <c r="S187" i="3"/>
  <c r="T187" i="3"/>
  <c r="X187" i="3"/>
  <c r="Y187" i="3"/>
  <c r="D188" i="3"/>
  <c r="E188" i="3"/>
  <c r="I188" i="3"/>
  <c r="J188" i="3"/>
  <c r="N188" i="3"/>
  <c r="O188" i="3"/>
  <c r="S188" i="3"/>
  <c r="T188" i="3"/>
  <c r="X188" i="3"/>
  <c r="Y188" i="3"/>
  <c r="D189" i="3"/>
  <c r="E189" i="3"/>
  <c r="I189" i="3"/>
  <c r="J189" i="3"/>
  <c r="N189" i="3"/>
  <c r="O189" i="3"/>
  <c r="S189" i="3"/>
  <c r="T189" i="3"/>
  <c r="X189" i="3"/>
  <c r="Y189" i="3"/>
  <c r="D190" i="3"/>
  <c r="E190" i="3"/>
  <c r="I190" i="3"/>
  <c r="J190" i="3"/>
  <c r="N190" i="3"/>
  <c r="O190" i="3"/>
  <c r="S190" i="3"/>
  <c r="T190" i="3"/>
  <c r="X190" i="3"/>
  <c r="Y190" i="3"/>
  <c r="D191" i="3"/>
  <c r="E191" i="3"/>
  <c r="I191" i="3"/>
  <c r="J191" i="3"/>
  <c r="N191" i="3"/>
  <c r="O191" i="3"/>
  <c r="S191" i="3"/>
  <c r="T191" i="3"/>
  <c r="X191" i="3"/>
  <c r="Y191" i="3"/>
  <c r="D192" i="3"/>
  <c r="E192" i="3"/>
  <c r="I192" i="3"/>
  <c r="J192" i="3"/>
  <c r="N192" i="3"/>
  <c r="O192" i="3"/>
  <c r="S192" i="3"/>
  <c r="T192" i="3"/>
  <c r="X192" i="3"/>
  <c r="Y192" i="3"/>
  <c r="D193" i="3"/>
  <c r="E193" i="3"/>
  <c r="I193" i="3"/>
  <c r="J193" i="3"/>
  <c r="N193" i="3"/>
  <c r="O193" i="3"/>
  <c r="S193" i="3"/>
  <c r="T193" i="3"/>
  <c r="X193" i="3"/>
  <c r="Y193" i="3"/>
  <c r="D194" i="3"/>
  <c r="E194" i="3"/>
  <c r="I194" i="3"/>
  <c r="J194" i="3"/>
  <c r="N194" i="3"/>
  <c r="O194" i="3"/>
  <c r="S194" i="3"/>
  <c r="T194" i="3"/>
  <c r="X194" i="3"/>
  <c r="Y194" i="3"/>
  <c r="D195" i="3"/>
  <c r="E195" i="3"/>
  <c r="I195" i="3"/>
  <c r="J195" i="3"/>
  <c r="N195" i="3"/>
  <c r="O195" i="3"/>
  <c r="S195" i="3"/>
  <c r="T195" i="3"/>
  <c r="X195" i="3"/>
  <c r="Y195" i="3"/>
  <c r="D196" i="3"/>
  <c r="E196" i="3"/>
  <c r="I196" i="3"/>
  <c r="J196" i="3"/>
  <c r="N196" i="3"/>
  <c r="O196" i="3"/>
  <c r="S196" i="3"/>
  <c r="T196" i="3"/>
  <c r="X196" i="3"/>
  <c r="Y196" i="3"/>
  <c r="D197" i="3"/>
  <c r="E197" i="3"/>
  <c r="I197" i="3"/>
  <c r="J197" i="3"/>
  <c r="N197" i="3"/>
  <c r="O197" i="3"/>
  <c r="S197" i="3"/>
  <c r="T197" i="3"/>
  <c r="X197" i="3"/>
  <c r="Y197" i="3"/>
  <c r="D198" i="3"/>
  <c r="E198" i="3"/>
  <c r="I198" i="3"/>
  <c r="J198" i="3"/>
  <c r="N198" i="3"/>
  <c r="O198" i="3"/>
  <c r="S198" i="3"/>
  <c r="T198" i="3"/>
  <c r="X198" i="3"/>
  <c r="Y198" i="3"/>
  <c r="D199" i="3"/>
  <c r="E199" i="3"/>
  <c r="I199" i="3"/>
  <c r="J199" i="3"/>
  <c r="N199" i="3"/>
  <c r="O199" i="3"/>
  <c r="S199" i="3"/>
  <c r="T199" i="3"/>
  <c r="X199" i="3"/>
  <c r="Y199" i="3"/>
  <c r="D200" i="3"/>
  <c r="E200" i="3"/>
  <c r="I200" i="3"/>
  <c r="J200" i="3"/>
  <c r="N200" i="3"/>
  <c r="O200" i="3"/>
  <c r="S200" i="3"/>
  <c r="T200" i="3"/>
  <c r="X200" i="3"/>
  <c r="Y200" i="3"/>
  <c r="D201" i="3"/>
  <c r="E201" i="3"/>
  <c r="I201" i="3"/>
  <c r="J201" i="3"/>
  <c r="N201" i="3"/>
  <c r="O201" i="3"/>
  <c r="S201" i="3"/>
  <c r="T201" i="3"/>
  <c r="X201" i="3"/>
  <c r="Y201" i="3"/>
  <c r="D202" i="3"/>
  <c r="E202" i="3"/>
  <c r="I202" i="3"/>
  <c r="J202" i="3"/>
  <c r="N202" i="3"/>
  <c r="O202" i="3"/>
  <c r="S202" i="3"/>
  <c r="T202" i="3"/>
  <c r="X202" i="3"/>
  <c r="Y202" i="3"/>
  <c r="D203" i="3"/>
  <c r="E203" i="3"/>
  <c r="I203" i="3"/>
  <c r="J203" i="3"/>
  <c r="N203" i="3"/>
  <c r="O203" i="3"/>
  <c r="S203" i="3"/>
  <c r="T203" i="3"/>
  <c r="X203" i="3"/>
  <c r="Y203" i="3"/>
  <c r="D204" i="3"/>
  <c r="E204" i="3"/>
  <c r="I204" i="3"/>
  <c r="J204" i="3"/>
  <c r="N204" i="3"/>
  <c r="O204" i="3"/>
  <c r="S204" i="3"/>
  <c r="T204" i="3"/>
  <c r="X204" i="3"/>
  <c r="Y204" i="3"/>
  <c r="D205" i="3"/>
  <c r="E205" i="3"/>
  <c r="I205" i="3"/>
  <c r="J205" i="3"/>
  <c r="N205" i="3"/>
  <c r="O205" i="3"/>
  <c r="S205" i="3"/>
  <c r="T205" i="3"/>
  <c r="X205" i="3"/>
  <c r="Y205" i="3"/>
  <c r="D206" i="3"/>
  <c r="E206" i="3"/>
  <c r="I206" i="3"/>
  <c r="J206" i="3"/>
  <c r="N206" i="3"/>
  <c r="O206" i="3"/>
  <c r="S206" i="3"/>
  <c r="T206" i="3"/>
  <c r="X206" i="3"/>
  <c r="Y206" i="3"/>
  <c r="D207" i="3"/>
  <c r="E207" i="3"/>
  <c r="I207" i="3"/>
  <c r="J207" i="3"/>
  <c r="N207" i="3"/>
  <c r="O207" i="3"/>
  <c r="S207" i="3"/>
  <c r="T207" i="3"/>
  <c r="X207" i="3"/>
  <c r="Y207" i="3"/>
  <c r="D208" i="3"/>
  <c r="E208" i="3"/>
  <c r="I208" i="3"/>
  <c r="J208" i="3"/>
  <c r="N208" i="3"/>
  <c r="O208" i="3"/>
  <c r="S208" i="3"/>
  <c r="T208" i="3"/>
  <c r="X208" i="3"/>
  <c r="Y208" i="3"/>
  <c r="D209" i="3"/>
  <c r="E209" i="3"/>
  <c r="I209" i="3"/>
  <c r="J209" i="3"/>
  <c r="N209" i="3"/>
  <c r="O209" i="3"/>
  <c r="S209" i="3"/>
  <c r="T209" i="3"/>
  <c r="X209" i="3"/>
  <c r="Y209" i="3"/>
  <c r="D210" i="3"/>
  <c r="E210" i="3"/>
  <c r="I210" i="3"/>
  <c r="J210" i="3"/>
  <c r="N210" i="3"/>
  <c r="O210" i="3"/>
  <c r="S210" i="3"/>
  <c r="T210" i="3"/>
  <c r="X210" i="3"/>
  <c r="Y210" i="3"/>
  <c r="D211" i="3"/>
  <c r="E211" i="3"/>
  <c r="I211" i="3"/>
  <c r="J211" i="3"/>
  <c r="N211" i="3"/>
  <c r="O211" i="3"/>
  <c r="S211" i="3"/>
  <c r="T211" i="3"/>
  <c r="X211" i="3"/>
  <c r="Y211" i="3"/>
  <c r="D212" i="3"/>
  <c r="E212" i="3"/>
  <c r="I212" i="3"/>
  <c r="J212" i="3"/>
  <c r="N212" i="3"/>
  <c r="O212" i="3"/>
  <c r="S212" i="3"/>
  <c r="T212" i="3"/>
  <c r="X212" i="3"/>
  <c r="Y212" i="3"/>
  <c r="D213" i="3"/>
  <c r="E213" i="3"/>
  <c r="I213" i="3"/>
  <c r="J213" i="3"/>
  <c r="N213" i="3"/>
  <c r="O213" i="3"/>
  <c r="S213" i="3"/>
  <c r="T213" i="3"/>
  <c r="X213" i="3"/>
  <c r="Y213" i="3"/>
  <c r="D214" i="3"/>
  <c r="E214" i="3"/>
  <c r="I214" i="3"/>
  <c r="J214" i="3"/>
  <c r="N214" i="3"/>
  <c r="O214" i="3"/>
  <c r="S214" i="3"/>
  <c r="T214" i="3"/>
  <c r="X214" i="3"/>
  <c r="Y214" i="3"/>
  <c r="D215" i="3"/>
  <c r="E215" i="3"/>
  <c r="I215" i="3"/>
  <c r="J215" i="3"/>
  <c r="N215" i="3"/>
  <c r="O215" i="3"/>
  <c r="S215" i="3"/>
  <c r="T215" i="3"/>
  <c r="X215" i="3"/>
  <c r="Y215" i="3"/>
  <c r="D216" i="3"/>
  <c r="E216" i="3"/>
  <c r="I216" i="3"/>
  <c r="J216" i="3"/>
  <c r="N216" i="3"/>
  <c r="O216" i="3"/>
  <c r="S216" i="3"/>
  <c r="T216" i="3"/>
  <c r="X216" i="3"/>
  <c r="Y216" i="3"/>
  <c r="D217" i="3"/>
  <c r="E217" i="3"/>
  <c r="I217" i="3"/>
  <c r="J217" i="3"/>
  <c r="N217" i="3"/>
  <c r="O217" i="3"/>
  <c r="S217" i="3"/>
  <c r="T217" i="3"/>
  <c r="X217" i="3"/>
  <c r="Y217" i="3"/>
  <c r="D218" i="3"/>
  <c r="E218" i="3"/>
  <c r="I218" i="3"/>
  <c r="J218" i="3"/>
  <c r="N218" i="3"/>
  <c r="O218" i="3"/>
  <c r="S218" i="3"/>
  <c r="T218" i="3"/>
  <c r="X218" i="3"/>
  <c r="Y218" i="3"/>
  <c r="D219" i="3"/>
  <c r="E219" i="3"/>
  <c r="I219" i="3"/>
  <c r="J219" i="3"/>
  <c r="N219" i="3"/>
  <c r="O219" i="3"/>
  <c r="S219" i="3"/>
  <c r="T219" i="3"/>
  <c r="X219" i="3"/>
  <c r="Y219" i="3"/>
  <c r="D220" i="3"/>
  <c r="E220" i="3"/>
  <c r="I220" i="3"/>
  <c r="J220" i="3"/>
  <c r="N220" i="3"/>
  <c r="O220" i="3"/>
  <c r="S220" i="3"/>
  <c r="T220" i="3"/>
  <c r="X220" i="3"/>
  <c r="Y220" i="3"/>
  <c r="D221" i="3"/>
  <c r="E221" i="3"/>
  <c r="I221" i="3"/>
  <c r="J221" i="3"/>
  <c r="N221" i="3"/>
  <c r="O221" i="3"/>
  <c r="S221" i="3"/>
  <c r="T221" i="3"/>
  <c r="X221" i="3"/>
  <c r="Y221" i="3"/>
  <c r="D222" i="3"/>
  <c r="E222" i="3"/>
  <c r="I222" i="3"/>
  <c r="J222" i="3"/>
  <c r="N222" i="3"/>
  <c r="O222" i="3"/>
  <c r="S222" i="3"/>
  <c r="T222" i="3"/>
  <c r="X222" i="3"/>
  <c r="Y222" i="3"/>
  <c r="D223" i="3"/>
  <c r="E223" i="3"/>
  <c r="I223" i="3"/>
  <c r="J223" i="3"/>
  <c r="N223" i="3"/>
  <c r="O223" i="3"/>
  <c r="S223" i="3"/>
  <c r="T223" i="3"/>
  <c r="X223" i="3"/>
  <c r="Y223" i="3"/>
  <c r="D224" i="3"/>
  <c r="E224" i="3"/>
  <c r="I224" i="3"/>
  <c r="J224" i="3"/>
  <c r="N224" i="3"/>
  <c r="O224" i="3"/>
  <c r="S224" i="3"/>
  <c r="T224" i="3"/>
  <c r="X224" i="3"/>
  <c r="Y224" i="3"/>
  <c r="D225" i="3"/>
  <c r="E225" i="3"/>
  <c r="I225" i="3"/>
  <c r="J225" i="3"/>
  <c r="N225" i="3"/>
  <c r="O225" i="3"/>
  <c r="S225" i="3"/>
  <c r="T225" i="3"/>
  <c r="X225" i="3"/>
  <c r="Y225" i="3"/>
  <c r="D226" i="3"/>
  <c r="E226" i="3"/>
  <c r="I226" i="3"/>
  <c r="J226" i="3"/>
  <c r="N226" i="3"/>
  <c r="O226" i="3"/>
  <c r="S226" i="3"/>
  <c r="T226" i="3"/>
  <c r="X226" i="3"/>
  <c r="Y226" i="3"/>
  <c r="D227" i="3"/>
  <c r="E227" i="3"/>
  <c r="I227" i="3"/>
  <c r="J227" i="3"/>
  <c r="N227" i="3"/>
  <c r="O227" i="3"/>
  <c r="S227" i="3"/>
  <c r="T227" i="3"/>
  <c r="X227" i="3"/>
  <c r="Y227" i="3"/>
  <c r="D228" i="3"/>
  <c r="E228" i="3"/>
  <c r="I228" i="3"/>
  <c r="J228" i="3"/>
  <c r="N228" i="3"/>
  <c r="O228" i="3"/>
  <c r="S228" i="3"/>
  <c r="T228" i="3"/>
  <c r="X228" i="3"/>
  <c r="Y228" i="3"/>
  <c r="D229" i="3"/>
  <c r="E229" i="3"/>
  <c r="I229" i="3"/>
  <c r="J229" i="3"/>
  <c r="N229" i="3"/>
  <c r="O229" i="3"/>
  <c r="S229" i="3"/>
  <c r="T229" i="3"/>
  <c r="X229" i="3"/>
  <c r="Y229" i="3"/>
  <c r="D230" i="3"/>
  <c r="E230" i="3"/>
  <c r="I230" i="3"/>
  <c r="J230" i="3"/>
  <c r="N230" i="3"/>
  <c r="O230" i="3"/>
  <c r="S230" i="3"/>
  <c r="T230" i="3"/>
  <c r="X230" i="3"/>
  <c r="Y230" i="3"/>
  <c r="D231" i="3"/>
  <c r="E231" i="3"/>
  <c r="I231" i="3"/>
  <c r="J231" i="3"/>
  <c r="N231" i="3"/>
  <c r="O231" i="3"/>
  <c r="S231" i="3"/>
  <c r="T231" i="3"/>
  <c r="X231" i="3"/>
  <c r="Y231" i="3"/>
  <c r="D232" i="3"/>
  <c r="E232" i="3"/>
  <c r="I232" i="3"/>
  <c r="J232" i="3"/>
  <c r="N232" i="3"/>
  <c r="O232" i="3"/>
  <c r="S232" i="3"/>
  <c r="T232" i="3"/>
  <c r="X232" i="3"/>
  <c r="Y232" i="3"/>
  <c r="D233" i="3"/>
  <c r="E233" i="3"/>
  <c r="I233" i="3"/>
  <c r="J233" i="3"/>
  <c r="N233" i="3"/>
  <c r="O233" i="3"/>
  <c r="S233" i="3"/>
  <c r="T233" i="3"/>
  <c r="X233" i="3"/>
  <c r="Y233" i="3"/>
  <c r="D234" i="3"/>
  <c r="E234" i="3"/>
  <c r="I234" i="3"/>
  <c r="J234" i="3"/>
  <c r="N234" i="3"/>
  <c r="O234" i="3"/>
  <c r="S234" i="3"/>
  <c r="T234" i="3"/>
  <c r="X234" i="3"/>
  <c r="Y234" i="3"/>
  <c r="D235" i="3"/>
  <c r="E235" i="3"/>
  <c r="I235" i="3"/>
  <c r="J235" i="3"/>
  <c r="N235" i="3"/>
  <c r="O235" i="3"/>
  <c r="S235" i="3"/>
  <c r="T235" i="3"/>
  <c r="X235" i="3"/>
  <c r="Y235" i="3"/>
  <c r="D236" i="3"/>
  <c r="E236" i="3"/>
  <c r="I236" i="3"/>
  <c r="J236" i="3"/>
  <c r="N236" i="3"/>
  <c r="O236" i="3"/>
  <c r="S236" i="3"/>
  <c r="T236" i="3"/>
  <c r="X236" i="3"/>
  <c r="Y236" i="3"/>
  <c r="D237" i="3"/>
  <c r="E237" i="3"/>
  <c r="I237" i="3"/>
  <c r="J237" i="3"/>
  <c r="N237" i="3"/>
  <c r="O237" i="3"/>
  <c r="S237" i="3"/>
  <c r="T237" i="3"/>
  <c r="X237" i="3"/>
  <c r="Y237" i="3"/>
  <c r="D238" i="3"/>
  <c r="E238" i="3"/>
  <c r="I238" i="3"/>
  <c r="J238" i="3"/>
  <c r="N238" i="3"/>
  <c r="O238" i="3"/>
  <c r="S238" i="3"/>
  <c r="T238" i="3"/>
  <c r="X238" i="3"/>
  <c r="Y238" i="3"/>
  <c r="D239" i="3"/>
  <c r="E239" i="3"/>
  <c r="I239" i="3"/>
  <c r="J239" i="3"/>
  <c r="N239" i="3"/>
  <c r="O239" i="3"/>
  <c r="S239" i="3"/>
  <c r="T239" i="3"/>
  <c r="X239" i="3"/>
  <c r="Y239" i="3"/>
  <c r="D240" i="3"/>
  <c r="E240" i="3"/>
  <c r="I240" i="3"/>
  <c r="J240" i="3"/>
  <c r="N240" i="3"/>
  <c r="O240" i="3"/>
  <c r="S240" i="3"/>
  <c r="T240" i="3"/>
  <c r="X240" i="3"/>
  <c r="Y240" i="3"/>
  <c r="D241" i="3"/>
  <c r="E241" i="3"/>
  <c r="I241" i="3"/>
  <c r="J241" i="3"/>
  <c r="N241" i="3"/>
  <c r="O241" i="3"/>
  <c r="S241" i="3"/>
  <c r="T241" i="3"/>
  <c r="X241" i="3"/>
  <c r="Y241" i="3"/>
  <c r="D242" i="3"/>
  <c r="E242" i="3"/>
  <c r="I242" i="3"/>
  <c r="J242" i="3"/>
  <c r="N242" i="3"/>
  <c r="O242" i="3"/>
  <c r="S242" i="3"/>
  <c r="T242" i="3"/>
  <c r="X242" i="3"/>
  <c r="Y242" i="3"/>
  <c r="D243" i="3"/>
  <c r="E243" i="3"/>
  <c r="I243" i="3"/>
  <c r="J243" i="3"/>
  <c r="N243" i="3"/>
  <c r="O243" i="3"/>
  <c r="S243" i="3"/>
  <c r="T243" i="3"/>
  <c r="X243" i="3"/>
  <c r="Y243" i="3"/>
  <c r="D244" i="3"/>
  <c r="E244" i="3"/>
  <c r="I244" i="3"/>
  <c r="J244" i="3"/>
  <c r="N244" i="3"/>
  <c r="O244" i="3"/>
  <c r="S244" i="3"/>
  <c r="T244" i="3"/>
  <c r="X244" i="3"/>
  <c r="Y244" i="3"/>
  <c r="D245" i="3"/>
  <c r="E245" i="3"/>
  <c r="I245" i="3"/>
  <c r="J245" i="3"/>
  <c r="N245" i="3"/>
  <c r="O245" i="3"/>
  <c r="S245" i="3"/>
  <c r="T245" i="3"/>
  <c r="X245" i="3"/>
  <c r="Y245" i="3"/>
  <c r="D246" i="3"/>
  <c r="E246" i="3"/>
  <c r="I246" i="3"/>
  <c r="J246" i="3"/>
  <c r="N246" i="3"/>
  <c r="O246" i="3"/>
  <c r="S246" i="3"/>
  <c r="T246" i="3"/>
  <c r="X246" i="3"/>
  <c r="Y246" i="3"/>
  <c r="D247" i="3"/>
  <c r="E247" i="3"/>
  <c r="I247" i="3"/>
  <c r="J247" i="3"/>
  <c r="N247" i="3"/>
  <c r="O247" i="3"/>
  <c r="S247" i="3"/>
  <c r="T247" i="3"/>
  <c r="X247" i="3"/>
  <c r="Y247" i="3"/>
  <c r="D248" i="3"/>
  <c r="E248" i="3"/>
  <c r="I248" i="3"/>
  <c r="J248" i="3"/>
  <c r="N248" i="3"/>
  <c r="O248" i="3"/>
  <c r="S248" i="3"/>
  <c r="T248" i="3"/>
  <c r="X248" i="3"/>
  <c r="Y248" i="3"/>
  <c r="D249" i="3"/>
  <c r="E249" i="3"/>
  <c r="J249" i="3"/>
  <c r="N249" i="3"/>
  <c r="O249" i="3"/>
  <c r="S249" i="3"/>
  <c r="T249" i="3"/>
  <c r="X249" i="3"/>
  <c r="Y249" i="3"/>
  <c r="D250" i="3"/>
  <c r="E250" i="3"/>
  <c r="I250" i="3"/>
  <c r="J250" i="3"/>
  <c r="N250" i="3"/>
  <c r="O250" i="3"/>
  <c r="S250" i="3"/>
  <c r="T250" i="3"/>
  <c r="X250" i="3"/>
  <c r="Y250" i="3"/>
  <c r="D251" i="3"/>
  <c r="E251" i="3"/>
  <c r="I251" i="3"/>
  <c r="J251" i="3"/>
  <c r="N251" i="3"/>
  <c r="O251" i="3"/>
  <c r="S251" i="3"/>
  <c r="T251" i="3"/>
  <c r="X251" i="3"/>
  <c r="Y251" i="3"/>
  <c r="D252" i="3"/>
  <c r="E252" i="3"/>
  <c r="I252" i="3"/>
  <c r="J252" i="3"/>
  <c r="N252" i="3"/>
  <c r="O252" i="3"/>
  <c r="S252" i="3"/>
  <c r="T252" i="3"/>
  <c r="X252" i="3"/>
  <c r="Y252" i="3"/>
  <c r="D253" i="3"/>
  <c r="E253" i="3"/>
  <c r="I253" i="3"/>
  <c r="J253" i="3"/>
  <c r="N253" i="3"/>
  <c r="O253" i="3"/>
  <c r="S253" i="3"/>
  <c r="T253" i="3"/>
  <c r="X253" i="3"/>
  <c r="Y253" i="3"/>
  <c r="D254" i="3"/>
  <c r="E254" i="3"/>
  <c r="I254" i="3"/>
  <c r="J254" i="3"/>
  <c r="N254" i="3"/>
  <c r="O254" i="3"/>
  <c r="S254" i="3"/>
  <c r="T254" i="3"/>
  <c r="X254" i="3"/>
  <c r="Y254" i="3"/>
  <c r="D255" i="3"/>
  <c r="E255" i="3"/>
  <c r="I255" i="3"/>
  <c r="J255" i="3"/>
  <c r="N255" i="3"/>
  <c r="O255" i="3"/>
  <c r="S255" i="3"/>
  <c r="T255" i="3"/>
  <c r="X255" i="3"/>
  <c r="Y255" i="3"/>
  <c r="D256" i="3"/>
  <c r="E256" i="3"/>
  <c r="I256" i="3"/>
  <c r="J256" i="3"/>
  <c r="N256" i="3"/>
  <c r="O256" i="3"/>
  <c r="S256" i="3"/>
  <c r="T256" i="3"/>
  <c r="X256" i="3"/>
  <c r="Y256" i="3"/>
  <c r="D257" i="3"/>
  <c r="E257" i="3"/>
  <c r="I257" i="3"/>
  <c r="J257" i="3"/>
  <c r="N257" i="3"/>
  <c r="O257" i="3"/>
  <c r="S257" i="3"/>
  <c r="T257" i="3"/>
  <c r="X257" i="3"/>
  <c r="Y257" i="3"/>
  <c r="D258" i="3"/>
  <c r="E258" i="3"/>
  <c r="I258" i="3"/>
  <c r="J258" i="3"/>
  <c r="N258" i="3"/>
  <c r="O258" i="3"/>
  <c r="S258" i="3"/>
  <c r="T258" i="3"/>
  <c r="X258" i="3"/>
  <c r="Y258" i="3"/>
  <c r="D259" i="3"/>
  <c r="E259" i="3"/>
  <c r="I259" i="3"/>
  <c r="J259" i="3"/>
  <c r="N259" i="3"/>
  <c r="O259" i="3"/>
  <c r="S259" i="3"/>
  <c r="T259" i="3"/>
  <c r="X259" i="3"/>
  <c r="Y259" i="3"/>
  <c r="D260" i="3"/>
  <c r="E260" i="3"/>
  <c r="I260" i="3"/>
  <c r="J260" i="3"/>
  <c r="N260" i="3"/>
  <c r="O260" i="3"/>
  <c r="S260" i="3"/>
  <c r="T260" i="3"/>
  <c r="X260" i="3"/>
  <c r="Y260" i="3"/>
  <c r="D261" i="3"/>
  <c r="E261" i="3"/>
  <c r="I261" i="3"/>
  <c r="J261" i="3"/>
  <c r="N261" i="3"/>
  <c r="O261" i="3"/>
  <c r="S261" i="3"/>
  <c r="T261" i="3"/>
  <c r="X261" i="3"/>
  <c r="Y261" i="3"/>
  <c r="D262" i="3"/>
  <c r="E262" i="3"/>
  <c r="I262" i="3"/>
  <c r="J262" i="3"/>
  <c r="N262" i="3"/>
  <c r="O262" i="3"/>
  <c r="S262" i="3"/>
  <c r="T262" i="3"/>
  <c r="X262" i="3"/>
  <c r="Y262" i="3"/>
  <c r="D263" i="3"/>
  <c r="E263" i="3"/>
  <c r="I263" i="3"/>
  <c r="J263" i="3"/>
  <c r="N263" i="3"/>
  <c r="O263" i="3"/>
  <c r="S263" i="3"/>
  <c r="T263" i="3"/>
  <c r="X263" i="3"/>
  <c r="Y263" i="3"/>
  <c r="D264" i="3"/>
  <c r="E264" i="3"/>
  <c r="I264" i="3"/>
  <c r="J264" i="3"/>
  <c r="N264" i="3"/>
  <c r="O264" i="3"/>
  <c r="S264" i="3"/>
  <c r="T264" i="3"/>
  <c r="X264" i="3"/>
  <c r="Y264" i="3"/>
  <c r="D265" i="3"/>
  <c r="E265" i="3"/>
  <c r="I265" i="3"/>
  <c r="J265" i="3"/>
  <c r="N265" i="3"/>
  <c r="O265" i="3"/>
  <c r="S265" i="3"/>
  <c r="T265" i="3"/>
  <c r="X265" i="3"/>
  <c r="Y265" i="3"/>
  <c r="D266" i="3"/>
  <c r="E266" i="3"/>
  <c r="I266" i="3"/>
  <c r="J266" i="3"/>
  <c r="N266" i="3"/>
  <c r="O266" i="3"/>
  <c r="S266" i="3"/>
  <c r="T266" i="3"/>
  <c r="X266" i="3"/>
  <c r="Y266" i="3"/>
  <c r="D267" i="3"/>
  <c r="E267" i="3"/>
  <c r="I267" i="3"/>
  <c r="J267" i="3"/>
  <c r="N267" i="3"/>
  <c r="O267" i="3"/>
  <c r="S267" i="3"/>
  <c r="T267" i="3"/>
  <c r="X267" i="3"/>
  <c r="Y267" i="3"/>
  <c r="D268" i="3"/>
  <c r="E268" i="3"/>
  <c r="I268" i="3"/>
  <c r="J268" i="3"/>
  <c r="N268" i="3"/>
  <c r="O268" i="3"/>
  <c r="S268" i="3"/>
  <c r="T268" i="3"/>
  <c r="X268" i="3"/>
  <c r="Y268" i="3"/>
  <c r="D269" i="3"/>
  <c r="E269" i="3"/>
  <c r="I269" i="3"/>
  <c r="J269" i="3"/>
  <c r="N269" i="3"/>
  <c r="O269" i="3"/>
  <c r="S269" i="3"/>
  <c r="T269" i="3"/>
  <c r="X269" i="3"/>
  <c r="Y269" i="3"/>
  <c r="D270" i="3"/>
  <c r="E270" i="3"/>
  <c r="I270" i="3"/>
  <c r="J270" i="3"/>
  <c r="N270" i="3"/>
  <c r="O270" i="3"/>
  <c r="S270" i="3"/>
  <c r="T270" i="3"/>
  <c r="X270" i="3"/>
  <c r="Y270" i="3"/>
  <c r="D271" i="3"/>
  <c r="E271" i="3"/>
  <c r="I271" i="3"/>
  <c r="J271" i="3"/>
  <c r="N271" i="3"/>
  <c r="O271" i="3"/>
  <c r="S271" i="3"/>
  <c r="T271" i="3"/>
  <c r="X271" i="3"/>
  <c r="Y271" i="3"/>
  <c r="D272" i="3"/>
  <c r="E272" i="3"/>
  <c r="I272" i="3"/>
  <c r="J272" i="3"/>
  <c r="N272" i="3"/>
  <c r="O272" i="3"/>
  <c r="S272" i="3"/>
  <c r="T272" i="3"/>
  <c r="X272" i="3"/>
  <c r="Y272" i="3"/>
  <c r="D273" i="3"/>
  <c r="E273" i="3"/>
  <c r="I273" i="3"/>
  <c r="J273" i="3"/>
  <c r="N273" i="3"/>
  <c r="O273" i="3"/>
  <c r="S273" i="3"/>
  <c r="T273" i="3"/>
  <c r="X273" i="3"/>
  <c r="Y273" i="3"/>
  <c r="D274" i="3"/>
  <c r="E274" i="3"/>
  <c r="I274" i="3"/>
  <c r="J274" i="3"/>
  <c r="N274" i="3"/>
  <c r="O274" i="3"/>
  <c r="S274" i="3"/>
  <c r="T274" i="3"/>
  <c r="X274" i="3"/>
  <c r="Y274" i="3"/>
  <c r="D275" i="3"/>
  <c r="E275" i="3"/>
  <c r="I275" i="3"/>
  <c r="J275" i="3"/>
  <c r="N275" i="3"/>
  <c r="O275" i="3"/>
  <c r="S275" i="3"/>
  <c r="T275" i="3"/>
  <c r="X275" i="3"/>
  <c r="Y275" i="3"/>
  <c r="D276" i="3"/>
  <c r="E276" i="3"/>
  <c r="I276" i="3"/>
  <c r="J276" i="3"/>
  <c r="N276" i="3"/>
  <c r="O276" i="3"/>
  <c r="S276" i="3"/>
  <c r="T276" i="3"/>
  <c r="X276" i="3"/>
  <c r="Y276" i="3"/>
  <c r="D277" i="3"/>
  <c r="E277" i="3"/>
  <c r="I277" i="3"/>
  <c r="J277" i="3"/>
  <c r="N277" i="3"/>
  <c r="O277" i="3"/>
  <c r="S277" i="3"/>
  <c r="T277" i="3"/>
  <c r="X277" i="3"/>
  <c r="Y277" i="3"/>
  <c r="D278" i="3"/>
  <c r="E278" i="3"/>
  <c r="I278" i="3"/>
  <c r="J278" i="3"/>
  <c r="N278" i="3"/>
  <c r="O278" i="3"/>
  <c r="S278" i="3"/>
  <c r="T278" i="3"/>
  <c r="X278" i="3"/>
  <c r="Y278" i="3"/>
  <c r="D279" i="3"/>
  <c r="E279" i="3"/>
  <c r="I279" i="3"/>
  <c r="J279" i="3"/>
  <c r="N279" i="3"/>
  <c r="O279" i="3"/>
  <c r="S279" i="3"/>
  <c r="T279" i="3"/>
  <c r="X279" i="3"/>
  <c r="Y279" i="3"/>
  <c r="D280" i="3"/>
  <c r="E280" i="3"/>
  <c r="I280" i="3"/>
  <c r="J280" i="3"/>
  <c r="N280" i="3"/>
  <c r="O280" i="3"/>
  <c r="S280" i="3"/>
  <c r="T280" i="3"/>
  <c r="X280" i="3"/>
  <c r="Y280" i="3"/>
  <c r="D281" i="3"/>
  <c r="E281" i="3"/>
  <c r="I281" i="3"/>
  <c r="J281" i="3"/>
  <c r="N281" i="3"/>
  <c r="O281" i="3"/>
  <c r="S281" i="3"/>
  <c r="T281" i="3"/>
  <c r="X281" i="3"/>
  <c r="Y281" i="3"/>
  <c r="D282" i="3"/>
  <c r="E282" i="3"/>
  <c r="I282" i="3"/>
  <c r="J282" i="3"/>
  <c r="N282" i="3"/>
  <c r="O282" i="3"/>
  <c r="S282" i="3"/>
  <c r="T282" i="3"/>
  <c r="X282" i="3"/>
  <c r="Y282" i="3"/>
  <c r="D283" i="3"/>
  <c r="E283" i="3"/>
  <c r="I283" i="3"/>
  <c r="J283" i="3"/>
  <c r="N283" i="3"/>
  <c r="O283" i="3"/>
  <c r="S283" i="3"/>
  <c r="T283" i="3"/>
  <c r="X283" i="3"/>
  <c r="Y283" i="3"/>
  <c r="D284" i="3"/>
  <c r="E284" i="3"/>
  <c r="I284" i="3"/>
  <c r="J284" i="3"/>
  <c r="N284" i="3"/>
  <c r="O284" i="3"/>
  <c r="S284" i="3"/>
  <c r="T284" i="3"/>
  <c r="X284" i="3"/>
  <c r="Y284" i="3"/>
  <c r="D285" i="3"/>
  <c r="E285" i="3"/>
  <c r="I285" i="3"/>
  <c r="J285" i="3"/>
  <c r="N285" i="3"/>
  <c r="O285" i="3"/>
  <c r="S285" i="3"/>
  <c r="T285" i="3"/>
  <c r="X285" i="3"/>
  <c r="Y285" i="3"/>
  <c r="D286" i="3"/>
  <c r="E286" i="3"/>
  <c r="I286" i="3"/>
  <c r="J286" i="3"/>
  <c r="N286" i="3"/>
  <c r="O286" i="3"/>
  <c r="S286" i="3"/>
  <c r="T286" i="3"/>
  <c r="X286" i="3"/>
  <c r="Y286" i="3"/>
  <c r="D287" i="3"/>
  <c r="E287" i="3"/>
  <c r="I287" i="3"/>
  <c r="J287" i="3"/>
  <c r="N287" i="3"/>
  <c r="O287" i="3"/>
  <c r="S287" i="3"/>
  <c r="T287" i="3"/>
  <c r="X287" i="3"/>
  <c r="Y287" i="3"/>
  <c r="D288" i="3"/>
  <c r="E288" i="3"/>
  <c r="I288" i="3"/>
  <c r="J288" i="3"/>
  <c r="N288" i="3"/>
  <c r="O288" i="3"/>
  <c r="S288" i="3"/>
  <c r="T288" i="3"/>
  <c r="X288" i="3"/>
  <c r="Y288" i="3"/>
  <c r="D289" i="3"/>
  <c r="E289" i="3"/>
  <c r="I289" i="3"/>
  <c r="J289" i="3"/>
  <c r="N289" i="3"/>
  <c r="O289" i="3"/>
  <c r="S289" i="3"/>
  <c r="T289" i="3"/>
  <c r="X289" i="3"/>
  <c r="Y289" i="3"/>
  <c r="D290" i="3"/>
  <c r="E290" i="3"/>
  <c r="I290" i="3"/>
  <c r="J290" i="3"/>
  <c r="N290" i="3"/>
  <c r="O290" i="3"/>
  <c r="S290" i="3"/>
  <c r="T290" i="3"/>
  <c r="X290" i="3"/>
  <c r="Y290" i="3"/>
  <c r="D291" i="3"/>
  <c r="E291" i="3"/>
  <c r="I291" i="3"/>
  <c r="J291" i="3"/>
  <c r="N291" i="3"/>
  <c r="O291" i="3"/>
  <c r="S291" i="3"/>
  <c r="T291" i="3"/>
  <c r="X291" i="3"/>
  <c r="Y291" i="3"/>
  <c r="D292" i="3"/>
  <c r="E292" i="3"/>
  <c r="I292" i="3"/>
  <c r="J292" i="3"/>
  <c r="N292" i="3"/>
  <c r="O292" i="3"/>
  <c r="S292" i="3"/>
  <c r="T292" i="3"/>
  <c r="X292" i="3"/>
  <c r="Y292" i="3"/>
  <c r="D293" i="3"/>
  <c r="E293" i="3"/>
  <c r="I293" i="3"/>
  <c r="J293" i="3"/>
  <c r="N293" i="3"/>
  <c r="O293" i="3"/>
  <c r="S293" i="3"/>
  <c r="T293" i="3"/>
  <c r="X293" i="3"/>
  <c r="Y293" i="3"/>
  <c r="D294" i="3"/>
  <c r="E294" i="3"/>
  <c r="I294" i="3"/>
  <c r="J294" i="3"/>
  <c r="N294" i="3"/>
  <c r="O294" i="3"/>
  <c r="S294" i="3"/>
  <c r="T294" i="3"/>
  <c r="X294" i="3"/>
  <c r="Y294" i="3"/>
  <c r="D295" i="3"/>
  <c r="E295" i="3"/>
  <c r="I295" i="3"/>
  <c r="J295" i="3"/>
  <c r="N295" i="3"/>
  <c r="O295" i="3"/>
  <c r="S295" i="3"/>
  <c r="T295" i="3"/>
  <c r="X295" i="3"/>
  <c r="Y295" i="3"/>
  <c r="D296" i="3"/>
  <c r="E296" i="3"/>
  <c r="I296" i="3"/>
  <c r="J296" i="3"/>
  <c r="N296" i="3"/>
  <c r="O296" i="3"/>
  <c r="S296" i="3"/>
  <c r="T296" i="3"/>
  <c r="X296" i="3"/>
  <c r="Y296" i="3"/>
  <c r="D297" i="3"/>
  <c r="E297" i="3"/>
  <c r="I297" i="3"/>
  <c r="J297" i="3"/>
  <c r="N297" i="3"/>
  <c r="O297" i="3"/>
  <c r="S297" i="3"/>
  <c r="T297" i="3"/>
  <c r="X297" i="3"/>
  <c r="Y297" i="3"/>
  <c r="D298" i="3"/>
  <c r="E298" i="3"/>
  <c r="I298" i="3"/>
  <c r="J298" i="3"/>
  <c r="N298" i="3"/>
  <c r="O298" i="3"/>
  <c r="S298" i="3"/>
  <c r="T298" i="3"/>
  <c r="X298" i="3"/>
  <c r="Y298" i="3"/>
  <c r="D299" i="3"/>
  <c r="E299" i="3"/>
  <c r="I299" i="3"/>
  <c r="J299" i="3"/>
  <c r="N299" i="3"/>
  <c r="O299" i="3"/>
  <c r="S299" i="3"/>
  <c r="T299" i="3"/>
  <c r="X299" i="3"/>
  <c r="Y299" i="3"/>
  <c r="D300" i="3"/>
  <c r="E300" i="3"/>
  <c r="I300" i="3"/>
  <c r="J300" i="3"/>
  <c r="N300" i="3"/>
  <c r="O300" i="3"/>
  <c r="S300" i="3"/>
  <c r="T300" i="3"/>
  <c r="X300" i="3"/>
  <c r="Y300" i="3"/>
  <c r="D301" i="3"/>
  <c r="E301" i="3"/>
  <c r="I301" i="3"/>
  <c r="J301" i="3"/>
  <c r="N301" i="3"/>
  <c r="O301" i="3"/>
  <c r="S301" i="3"/>
  <c r="T301" i="3"/>
  <c r="X301" i="3"/>
  <c r="Y301" i="3"/>
  <c r="D302" i="3"/>
  <c r="E302" i="3"/>
  <c r="I302" i="3"/>
  <c r="J302" i="3"/>
  <c r="N302" i="3"/>
  <c r="O302" i="3"/>
  <c r="S302" i="3"/>
  <c r="T302" i="3"/>
  <c r="X302" i="3"/>
  <c r="Y302" i="3"/>
  <c r="D303" i="3"/>
  <c r="E303" i="3"/>
  <c r="I303" i="3"/>
  <c r="J303" i="3"/>
  <c r="N303" i="3"/>
  <c r="O303" i="3"/>
  <c r="S303" i="3"/>
  <c r="T303" i="3"/>
  <c r="X303" i="3"/>
  <c r="Y303" i="3"/>
  <c r="D304" i="3"/>
  <c r="E304" i="3"/>
  <c r="I304" i="3"/>
  <c r="J304" i="3"/>
  <c r="N304" i="3"/>
  <c r="O304" i="3"/>
  <c r="S304" i="3"/>
  <c r="T304" i="3"/>
  <c r="X304" i="3"/>
  <c r="Y304" i="3"/>
  <c r="D305" i="3"/>
  <c r="E305" i="3"/>
  <c r="I305" i="3"/>
  <c r="J305" i="3"/>
  <c r="N305" i="3"/>
  <c r="O305" i="3"/>
  <c r="S305" i="3"/>
  <c r="T305" i="3"/>
  <c r="X305" i="3"/>
  <c r="Y305" i="3"/>
  <c r="D306" i="3"/>
  <c r="E306" i="3"/>
  <c r="I306" i="3"/>
  <c r="J306" i="3"/>
  <c r="N306" i="3"/>
  <c r="O306" i="3"/>
  <c r="S306" i="3"/>
  <c r="T306" i="3"/>
  <c r="X306" i="3"/>
  <c r="Y306" i="3"/>
  <c r="D307" i="3"/>
  <c r="E307" i="3"/>
  <c r="I307" i="3"/>
  <c r="J307" i="3"/>
  <c r="N307" i="3"/>
  <c r="O307" i="3"/>
  <c r="S307" i="3"/>
  <c r="T307" i="3"/>
  <c r="X307" i="3"/>
  <c r="Y307" i="3"/>
  <c r="D308" i="3"/>
  <c r="E308" i="3"/>
  <c r="I308" i="3"/>
  <c r="J308" i="3"/>
  <c r="N308" i="3"/>
  <c r="O308" i="3"/>
  <c r="S308" i="3"/>
  <c r="T308" i="3"/>
  <c r="X308" i="3"/>
  <c r="Y308" i="3"/>
  <c r="D309" i="3"/>
  <c r="E309" i="3"/>
  <c r="I309" i="3"/>
  <c r="J309" i="3"/>
  <c r="N309" i="3"/>
  <c r="O309" i="3"/>
  <c r="S309" i="3"/>
  <c r="T309" i="3"/>
  <c r="X309" i="3"/>
  <c r="Y309" i="3"/>
  <c r="D310" i="3"/>
  <c r="E310" i="3"/>
  <c r="I310" i="3"/>
  <c r="J310" i="3"/>
  <c r="N310" i="3"/>
  <c r="O310" i="3"/>
  <c r="S310" i="3"/>
  <c r="T310" i="3"/>
  <c r="X310" i="3"/>
  <c r="Y310" i="3"/>
  <c r="D311" i="3"/>
  <c r="E311" i="3"/>
  <c r="I311" i="3"/>
  <c r="J311" i="3"/>
  <c r="N311" i="3"/>
  <c r="O311" i="3"/>
  <c r="S311" i="3"/>
  <c r="T311" i="3"/>
  <c r="X311" i="3"/>
  <c r="Y311" i="3"/>
  <c r="D312" i="3"/>
  <c r="E312" i="3"/>
  <c r="I312" i="3"/>
  <c r="J312" i="3"/>
  <c r="N312" i="3"/>
  <c r="O312" i="3"/>
  <c r="S312" i="3"/>
  <c r="T312" i="3"/>
  <c r="X312" i="3"/>
  <c r="Y312" i="3"/>
  <c r="D313" i="3"/>
  <c r="E313" i="3"/>
  <c r="I313" i="3"/>
  <c r="J313" i="3"/>
  <c r="N313" i="3"/>
  <c r="O313" i="3"/>
  <c r="S313" i="3"/>
  <c r="T313" i="3"/>
  <c r="X313" i="3"/>
  <c r="Y313" i="3"/>
  <c r="D314" i="3"/>
  <c r="E314" i="3"/>
  <c r="I314" i="3"/>
  <c r="J314" i="3"/>
  <c r="N314" i="3"/>
  <c r="O314" i="3"/>
  <c r="S314" i="3"/>
  <c r="T314" i="3"/>
  <c r="X314" i="3"/>
  <c r="Y314" i="3"/>
  <c r="D315" i="3"/>
  <c r="E315" i="3"/>
  <c r="I315" i="3"/>
  <c r="J315" i="3"/>
  <c r="N315" i="3"/>
  <c r="O315" i="3"/>
  <c r="S315" i="3"/>
  <c r="T315" i="3"/>
  <c r="X315" i="3"/>
  <c r="Y315" i="3"/>
  <c r="D316" i="3"/>
  <c r="E316" i="3"/>
  <c r="I316" i="3"/>
  <c r="J316" i="3"/>
  <c r="N316" i="3"/>
  <c r="O316" i="3"/>
  <c r="S316" i="3"/>
  <c r="T316" i="3"/>
  <c r="X316" i="3"/>
  <c r="Y316" i="3"/>
  <c r="D317" i="3"/>
  <c r="E317" i="3"/>
  <c r="I317" i="3"/>
  <c r="J317" i="3"/>
  <c r="N317" i="3"/>
  <c r="O317" i="3"/>
  <c r="S317" i="3"/>
  <c r="T317" i="3"/>
  <c r="X317" i="3"/>
  <c r="Y317" i="3"/>
  <c r="D318" i="3"/>
  <c r="E318" i="3"/>
  <c r="I318" i="3"/>
  <c r="J318" i="3"/>
  <c r="N318" i="3"/>
  <c r="O318" i="3"/>
  <c r="S318" i="3"/>
  <c r="T318" i="3"/>
  <c r="X318" i="3"/>
  <c r="Y318" i="3"/>
  <c r="D319" i="3"/>
  <c r="E319" i="3"/>
  <c r="I319" i="3"/>
  <c r="J319" i="3"/>
  <c r="N319" i="3"/>
  <c r="O319" i="3"/>
  <c r="S319" i="3"/>
  <c r="T319" i="3"/>
  <c r="X319" i="3"/>
  <c r="Y319" i="3"/>
  <c r="D320" i="3"/>
  <c r="E320" i="3"/>
  <c r="I320" i="3"/>
  <c r="J320" i="3"/>
  <c r="N320" i="3"/>
  <c r="O320" i="3"/>
  <c r="S320" i="3"/>
  <c r="T320" i="3"/>
  <c r="X320" i="3"/>
  <c r="Y320" i="3"/>
  <c r="D321" i="3"/>
  <c r="E321" i="3"/>
  <c r="I321" i="3"/>
  <c r="J321" i="3"/>
  <c r="N321" i="3"/>
  <c r="O321" i="3"/>
  <c r="S321" i="3"/>
  <c r="T321" i="3"/>
  <c r="X321" i="3"/>
  <c r="Y321" i="3"/>
  <c r="D322" i="3"/>
  <c r="E322" i="3"/>
  <c r="I322" i="3"/>
  <c r="J322" i="3"/>
  <c r="N322" i="3"/>
  <c r="O322" i="3"/>
  <c r="S322" i="3"/>
  <c r="T322" i="3"/>
  <c r="X322" i="3"/>
  <c r="Y322" i="3"/>
  <c r="D323" i="3"/>
  <c r="E323" i="3"/>
  <c r="I323" i="3"/>
  <c r="J323" i="3"/>
  <c r="N323" i="3"/>
  <c r="O323" i="3"/>
  <c r="S323" i="3"/>
  <c r="T323" i="3"/>
  <c r="X323" i="3"/>
  <c r="Y323" i="3"/>
  <c r="D324" i="3"/>
  <c r="E324" i="3"/>
  <c r="I324" i="3"/>
  <c r="J324" i="3"/>
  <c r="N324" i="3"/>
  <c r="O324" i="3"/>
  <c r="S324" i="3"/>
  <c r="T324" i="3"/>
  <c r="X324" i="3"/>
  <c r="Y324" i="3"/>
  <c r="D325" i="3"/>
  <c r="E325" i="3"/>
  <c r="I325" i="3"/>
  <c r="J325" i="3"/>
  <c r="N325" i="3"/>
  <c r="O325" i="3"/>
  <c r="S325" i="3"/>
  <c r="T325" i="3"/>
  <c r="X325" i="3"/>
  <c r="Y325" i="3"/>
  <c r="D326" i="3"/>
  <c r="E326" i="3"/>
  <c r="I326" i="3"/>
  <c r="J326" i="3"/>
  <c r="N326" i="3"/>
  <c r="O326" i="3"/>
  <c r="S326" i="3"/>
  <c r="T326" i="3"/>
  <c r="X326" i="3"/>
  <c r="Y326" i="3"/>
  <c r="D327" i="3"/>
  <c r="E327" i="3"/>
  <c r="I327" i="3"/>
  <c r="J327" i="3"/>
  <c r="N327" i="3"/>
  <c r="O327" i="3"/>
  <c r="S327" i="3"/>
  <c r="T327" i="3"/>
  <c r="X327" i="3"/>
  <c r="Y327" i="3"/>
  <c r="D328" i="3"/>
  <c r="E328" i="3"/>
  <c r="I328" i="3"/>
  <c r="J328" i="3"/>
  <c r="N328" i="3"/>
  <c r="O328" i="3"/>
  <c r="S328" i="3"/>
  <c r="T328" i="3"/>
  <c r="X328" i="3"/>
  <c r="Y328" i="3"/>
  <c r="D329" i="3"/>
  <c r="E329" i="3"/>
  <c r="I329" i="3"/>
  <c r="J329" i="3"/>
  <c r="N329" i="3"/>
  <c r="O329" i="3"/>
  <c r="S329" i="3"/>
  <c r="T329" i="3"/>
  <c r="X329" i="3"/>
  <c r="Y329" i="3"/>
  <c r="D330" i="3"/>
  <c r="E330" i="3"/>
  <c r="I330" i="3"/>
  <c r="J330" i="3"/>
  <c r="N330" i="3"/>
  <c r="O330" i="3"/>
  <c r="S330" i="3"/>
  <c r="T330" i="3"/>
  <c r="X330" i="3"/>
  <c r="Y330" i="3"/>
  <c r="D331" i="3"/>
  <c r="E331" i="3"/>
  <c r="I331" i="3"/>
  <c r="J331" i="3"/>
  <c r="N331" i="3"/>
  <c r="O331" i="3"/>
  <c r="S331" i="3"/>
  <c r="T331" i="3"/>
  <c r="X331" i="3"/>
  <c r="Y331" i="3"/>
  <c r="D332" i="3"/>
  <c r="E332" i="3"/>
  <c r="I332" i="3"/>
  <c r="J332" i="3"/>
  <c r="N332" i="3"/>
  <c r="O332" i="3"/>
  <c r="S332" i="3"/>
  <c r="T332" i="3"/>
  <c r="X332" i="3"/>
  <c r="Y332" i="3"/>
  <c r="D333" i="3"/>
  <c r="E333" i="3"/>
  <c r="I333" i="3"/>
  <c r="J333" i="3"/>
  <c r="N333" i="3"/>
  <c r="O333" i="3"/>
  <c r="S333" i="3"/>
  <c r="T333" i="3"/>
  <c r="X333" i="3"/>
  <c r="Y333" i="3"/>
  <c r="D334" i="3"/>
  <c r="E334" i="3"/>
  <c r="I334" i="3"/>
  <c r="J334" i="3"/>
  <c r="N334" i="3"/>
  <c r="O334" i="3"/>
  <c r="S334" i="3"/>
  <c r="T334" i="3"/>
  <c r="X334" i="3"/>
  <c r="Y334" i="3"/>
  <c r="D335" i="3"/>
  <c r="E335" i="3"/>
  <c r="I335" i="3"/>
  <c r="J335" i="3"/>
  <c r="N335" i="3"/>
  <c r="O335" i="3"/>
  <c r="S335" i="3"/>
  <c r="T335" i="3"/>
  <c r="X335" i="3"/>
  <c r="Y335" i="3"/>
  <c r="D336" i="3"/>
  <c r="E336" i="3"/>
  <c r="I336" i="3"/>
  <c r="J336" i="3"/>
  <c r="N336" i="3"/>
  <c r="O336" i="3"/>
  <c r="S336" i="3"/>
  <c r="T336" i="3"/>
  <c r="X336" i="3"/>
  <c r="Y336" i="3"/>
  <c r="D337" i="3"/>
  <c r="E337" i="3"/>
  <c r="I337" i="3"/>
  <c r="J337" i="3"/>
  <c r="N337" i="3"/>
  <c r="O337" i="3"/>
  <c r="S337" i="3"/>
  <c r="T337" i="3"/>
  <c r="X337" i="3"/>
  <c r="Y337" i="3"/>
  <c r="D338" i="3"/>
  <c r="E338" i="3"/>
  <c r="I338" i="3"/>
  <c r="J338" i="3"/>
  <c r="N338" i="3"/>
  <c r="O338" i="3"/>
  <c r="S338" i="3"/>
  <c r="T338" i="3"/>
  <c r="X338" i="3"/>
  <c r="Y338" i="3"/>
  <c r="D339" i="3"/>
  <c r="E339" i="3"/>
  <c r="I339" i="3"/>
  <c r="J339" i="3"/>
  <c r="N339" i="3"/>
  <c r="O339" i="3"/>
  <c r="S339" i="3"/>
  <c r="T339" i="3"/>
  <c r="X339" i="3"/>
  <c r="Y339" i="3"/>
  <c r="D340" i="3"/>
  <c r="E340" i="3"/>
  <c r="I340" i="3"/>
  <c r="J340" i="3"/>
  <c r="N340" i="3"/>
  <c r="O340" i="3"/>
  <c r="S340" i="3"/>
  <c r="T340" i="3"/>
  <c r="X340" i="3"/>
  <c r="Y340" i="3"/>
  <c r="D341" i="3"/>
  <c r="E341" i="3"/>
  <c r="I341" i="3"/>
  <c r="J341" i="3"/>
  <c r="N341" i="3"/>
  <c r="O341" i="3"/>
  <c r="S341" i="3"/>
  <c r="T341" i="3"/>
  <c r="X341" i="3"/>
  <c r="Y341" i="3"/>
  <c r="D342" i="3"/>
  <c r="E342" i="3"/>
  <c r="I342" i="3"/>
  <c r="J342" i="3"/>
  <c r="N342" i="3"/>
  <c r="O342" i="3"/>
  <c r="S342" i="3"/>
  <c r="T342" i="3"/>
  <c r="X342" i="3"/>
  <c r="Y342" i="3"/>
  <c r="D343" i="3"/>
  <c r="E343" i="3"/>
  <c r="I343" i="3"/>
  <c r="J343" i="3"/>
  <c r="N343" i="3"/>
  <c r="O343" i="3"/>
  <c r="S343" i="3"/>
  <c r="T343" i="3"/>
  <c r="X343" i="3"/>
  <c r="Y343" i="3"/>
  <c r="D344" i="3"/>
  <c r="E344" i="3"/>
  <c r="I344" i="3"/>
  <c r="J344" i="3"/>
  <c r="N344" i="3"/>
  <c r="O344" i="3"/>
  <c r="S344" i="3"/>
  <c r="T344" i="3"/>
  <c r="X344" i="3"/>
  <c r="Y344" i="3"/>
  <c r="D345" i="3"/>
  <c r="E345" i="3"/>
  <c r="I345" i="3"/>
  <c r="J345" i="3"/>
  <c r="N345" i="3"/>
  <c r="O345" i="3"/>
  <c r="S345" i="3"/>
  <c r="T345" i="3"/>
  <c r="X345" i="3"/>
  <c r="Y345" i="3"/>
  <c r="D346" i="3"/>
  <c r="E346" i="3"/>
  <c r="I346" i="3"/>
  <c r="J346" i="3"/>
  <c r="N346" i="3"/>
  <c r="O346" i="3"/>
  <c r="S346" i="3"/>
  <c r="T346" i="3"/>
  <c r="X346" i="3"/>
  <c r="Y346" i="3"/>
  <c r="D347" i="3"/>
  <c r="E347" i="3"/>
  <c r="I347" i="3"/>
  <c r="J347" i="3"/>
  <c r="N347" i="3"/>
  <c r="O347" i="3"/>
  <c r="S347" i="3"/>
  <c r="T347" i="3"/>
  <c r="X347" i="3"/>
  <c r="Y347" i="3"/>
  <c r="D348" i="3"/>
  <c r="E348" i="3"/>
  <c r="I348" i="3"/>
  <c r="J348" i="3"/>
  <c r="N348" i="3"/>
  <c r="O348" i="3"/>
  <c r="S348" i="3"/>
  <c r="T348" i="3"/>
  <c r="X348" i="3"/>
  <c r="Y348" i="3"/>
  <c r="D349" i="3"/>
  <c r="E349" i="3"/>
  <c r="I349" i="3"/>
  <c r="J349" i="3"/>
  <c r="N349" i="3"/>
  <c r="O349" i="3"/>
  <c r="S349" i="3"/>
  <c r="T349" i="3"/>
  <c r="X349" i="3"/>
  <c r="Y349" i="3"/>
  <c r="D350" i="3"/>
  <c r="E350" i="3"/>
  <c r="I350" i="3"/>
  <c r="J350" i="3"/>
  <c r="N350" i="3"/>
  <c r="O350" i="3"/>
  <c r="S350" i="3"/>
  <c r="T350" i="3"/>
  <c r="X350" i="3"/>
  <c r="Y350" i="3"/>
  <c r="D351" i="3"/>
  <c r="E351" i="3"/>
  <c r="I351" i="3"/>
  <c r="J351" i="3"/>
  <c r="N351" i="3"/>
  <c r="O351" i="3"/>
  <c r="S351" i="3"/>
  <c r="T351" i="3"/>
  <c r="X351" i="3"/>
  <c r="Y351" i="3"/>
  <c r="D352" i="3"/>
  <c r="E352" i="3"/>
  <c r="I352" i="3"/>
  <c r="J352" i="3"/>
  <c r="N352" i="3"/>
  <c r="O352" i="3"/>
  <c r="S352" i="3"/>
  <c r="T352" i="3"/>
  <c r="X352" i="3"/>
  <c r="Y352" i="3"/>
  <c r="D353" i="3"/>
  <c r="E353" i="3"/>
  <c r="I353" i="3"/>
  <c r="J353" i="3"/>
  <c r="N353" i="3"/>
  <c r="O353" i="3"/>
  <c r="S353" i="3"/>
  <c r="T353" i="3"/>
  <c r="X353" i="3"/>
  <c r="Y353" i="3"/>
  <c r="D354" i="3"/>
  <c r="E354" i="3"/>
  <c r="I354" i="3"/>
  <c r="J354" i="3"/>
  <c r="N354" i="3"/>
  <c r="O354" i="3"/>
  <c r="S354" i="3"/>
  <c r="T354" i="3"/>
  <c r="X354" i="3"/>
  <c r="Y354" i="3"/>
  <c r="D355" i="3"/>
  <c r="E355" i="3"/>
  <c r="I355" i="3"/>
  <c r="J355" i="3"/>
  <c r="N355" i="3"/>
  <c r="O355" i="3"/>
  <c r="S355" i="3"/>
  <c r="T355" i="3"/>
  <c r="X355" i="3"/>
  <c r="Y355" i="3"/>
  <c r="D356" i="3"/>
  <c r="E356" i="3"/>
  <c r="I356" i="3"/>
  <c r="J356" i="3"/>
  <c r="N356" i="3"/>
  <c r="O356" i="3"/>
  <c r="S356" i="3"/>
  <c r="T356" i="3"/>
  <c r="X356" i="3"/>
  <c r="Y356" i="3"/>
  <c r="D357" i="3"/>
  <c r="E357" i="3"/>
  <c r="I357" i="3"/>
  <c r="J357" i="3"/>
  <c r="N357" i="3"/>
  <c r="O357" i="3"/>
  <c r="S357" i="3"/>
  <c r="T357" i="3"/>
  <c r="X357" i="3"/>
  <c r="Y357" i="3"/>
  <c r="D358" i="3"/>
  <c r="E358" i="3"/>
  <c r="I358" i="3"/>
  <c r="J358" i="3"/>
  <c r="N358" i="3"/>
  <c r="O358" i="3"/>
  <c r="S358" i="3"/>
  <c r="T358" i="3"/>
  <c r="X358" i="3"/>
  <c r="Y358" i="3"/>
  <c r="D359" i="3"/>
  <c r="E359" i="3"/>
  <c r="I359" i="3"/>
  <c r="J359" i="3"/>
  <c r="N359" i="3"/>
  <c r="O359" i="3"/>
  <c r="S359" i="3"/>
  <c r="T359" i="3"/>
  <c r="X359" i="3"/>
  <c r="Y359" i="3"/>
  <c r="D360" i="3"/>
  <c r="E360" i="3"/>
  <c r="I360" i="3"/>
  <c r="J360" i="3"/>
  <c r="N360" i="3"/>
  <c r="O360" i="3"/>
  <c r="S360" i="3"/>
  <c r="T360" i="3"/>
  <c r="X360" i="3"/>
  <c r="Y360" i="3"/>
  <c r="D361" i="3"/>
  <c r="E361" i="3"/>
  <c r="I361" i="3"/>
  <c r="J361" i="3"/>
  <c r="N361" i="3"/>
  <c r="O361" i="3"/>
  <c r="S361" i="3"/>
  <c r="T361" i="3"/>
  <c r="X361" i="3"/>
  <c r="Y361" i="3"/>
  <c r="D362" i="3"/>
  <c r="E362" i="3"/>
  <c r="I362" i="3"/>
  <c r="J362" i="3"/>
  <c r="N362" i="3"/>
  <c r="O362" i="3"/>
  <c r="S362" i="3"/>
  <c r="T362" i="3"/>
  <c r="X362" i="3"/>
  <c r="Y362" i="3"/>
  <c r="D363" i="3"/>
  <c r="E363" i="3"/>
  <c r="I363" i="3"/>
  <c r="J363" i="3"/>
  <c r="N363" i="3"/>
  <c r="O363" i="3"/>
  <c r="S363" i="3"/>
  <c r="T363" i="3"/>
  <c r="X363" i="3"/>
  <c r="Y363" i="3"/>
  <c r="D364" i="3"/>
  <c r="E364" i="3"/>
  <c r="I364" i="3"/>
  <c r="J364" i="3"/>
  <c r="N364" i="3"/>
  <c r="O364" i="3"/>
  <c r="S364" i="3"/>
  <c r="T364" i="3"/>
  <c r="X364" i="3"/>
  <c r="Y364" i="3"/>
  <c r="D365" i="3"/>
  <c r="E365" i="3"/>
  <c r="I365" i="3"/>
  <c r="J365" i="3"/>
  <c r="N365" i="3"/>
  <c r="O365" i="3"/>
  <c r="S365" i="3"/>
  <c r="T365" i="3"/>
  <c r="X365" i="3"/>
  <c r="Y365" i="3"/>
  <c r="D366" i="3"/>
  <c r="E366" i="3"/>
  <c r="I366" i="3"/>
  <c r="J366" i="3"/>
  <c r="N366" i="3"/>
  <c r="O366" i="3"/>
  <c r="S366" i="3"/>
  <c r="T366" i="3"/>
  <c r="X366" i="3"/>
  <c r="Y366" i="3"/>
  <c r="D367" i="3"/>
  <c r="E367" i="3"/>
  <c r="I367" i="3"/>
  <c r="J367" i="3"/>
  <c r="N367" i="3"/>
  <c r="O367" i="3"/>
  <c r="S367" i="3"/>
  <c r="T367" i="3"/>
  <c r="X367" i="3"/>
  <c r="Y367" i="3"/>
  <c r="D368" i="3"/>
  <c r="E368" i="3"/>
  <c r="I368" i="3"/>
  <c r="J368" i="3"/>
  <c r="N368" i="3"/>
  <c r="O368" i="3"/>
  <c r="S368" i="3"/>
  <c r="T368" i="3"/>
  <c r="X368" i="3"/>
  <c r="Y368" i="3"/>
  <c r="D369" i="3"/>
  <c r="E369" i="3"/>
  <c r="I369" i="3"/>
  <c r="J369" i="3"/>
  <c r="N369" i="3"/>
  <c r="O369" i="3"/>
  <c r="S369" i="3"/>
  <c r="T369" i="3"/>
  <c r="X369" i="3"/>
  <c r="Y369" i="3"/>
  <c r="D370" i="3"/>
  <c r="E370" i="3"/>
  <c r="I370" i="3"/>
  <c r="J370" i="3"/>
  <c r="N370" i="3"/>
  <c r="O370" i="3"/>
  <c r="S370" i="3"/>
  <c r="T370" i="3"/>
  <c r="X370" i="3"/>
  <c r="Y370" i="3"/>
  <c r="D371" i="3"/>
  <c r="E371" i="3"/>
  <c r="I371" i="3"/>
  <c r="J371" i="3"/>
  <c r="N371" i="3"/>
  <c r="O371" i="3"/>
  <c r="S371" i="3"/>
  <c r="T371" i="3"/>
  <c r="X371" i="3"/>
  <c r="Y371" i="3"/>
  <c r="D372" i="3"/>
  <c r="E372" i="3"/>
  <c r="I372" i="3"/>
  <c r="J372" i="3"/>
  <c r="N372" i="3"/>
  <c r="O372" i="3"/>
  <c r="S372" i="3"/>
  <c r="T372" i="3"/>
  <c r="X372" i="3"/>
  <c r="Y372" i="3"/>
  <c r="D373" i="3"/>
  <c r="E373" i="3"/>
  <c r="I373" i="3"/>
  <c r="J373" i="3"/>
  <c r="N373" i="3"/>
  <c r="O373" i="3"/>
  <c r="S373" i="3"/>
  <c r="T373" i="3"/>
  <c r="X373" i="3"/>
  <c r="Y373" i="3"/>
  <c r="D374" i="3"/>
  <c r="E374" i="3"/>
  <c r="I374" i="3"/>
  <c r="J374" i="3"/>
  <c r="N374" i="3"/>
  <c r="O374" i="3"/>
  <c r="S374" i="3"/>
  <c r="T374" i="3"/>
  <c r="X374" i="3"/>
  <c r="Y374" i="3"/>
  <c r="D375" i="3"/>
  <c r="E375" i="3"/>
  <c r="I375" i="3"/>
  <c r="J375" i="3"/>
  <c r="N375" i="3"/>
  <c r="O375" i="3"/>
  <c r="S375" i="3"/>
  <c r="T375" i="3"/>
  <c r="X375" i="3"/>
  <c r="Y375" i="3"/>
  <c r="D376" i="3"/>
  <c r="E376" i="3"/>
  <c r="I376" i="3"/>
  <c r="J376" i="3"/>
  <c r="N376" i="3"/>
  <c r="O376" i="3"/>
  <c r="S376" i="3"/>
  <c r="T376" i="3"/>
  <c r="X376" i="3"/>
  <c r="Y376" i="3"/>
  <c r="D377" i="3"/>
  <c r="E377" i="3"/>
  <c r="I377" i="3"/>
  <c r="J377" i="3"/>
  <c r="N377" i="3"/>
  <c r="O377" i="3"/>
  <c r="S377" i="3"/>
  <c r="T377" i="3"/>
  <c r="X377" i="3"/>
  <c r="Y377" i="3"/>
  <c r="D378" i="3"/>
  <c r="E378" i="3"/>
  <c r="I378" i="3"/>
  <c r="J378" i="3"/>
  <c r="N378" i="3"/>
  <c r="O378" i="3"/>
  <c r="S378" i="3"/>
  <c r="T378" i="3"/>
  <c r="X378" i="3"/>
  <c r="Y378" i="3"/>
  <c r="D379" i="3"/>
  <c r="E379" i="3"/>
  <c r="I379" i="3"/>
  <c r="J379" i="3"/>
  <c r="N379" i="3"/>
  <c r="O379" i="3"/>
  <c r="S379" i="3"/>
  <c r="T379" i="3"/>
  <c r="X379" i="3"/>
  <c r="Y379" i="3"/>
  <c r="D380" i="3"/>
  <c r="E380" i="3"/>
  <c r="I380" i="3"/>
  <c r="J380" i="3"/>
  <c r="N380" i="3"/>
  <c r="O380" i="3"/>
  <c r="S380" i="3"/>
  <c r="T380" i="3"/>
  <c r="X380" i="3"/>
  <c r="Y380" i="3"/>
  <c r="D381" i="3"/>
  <c r="E381" i="3"/>
  <c r="I381" i="3"/>
  <c r="J381" i="3"/>
  <c r="N381" i="3"/>
  <c r="O381" i="3"/>
  <c r="S381" i="3"/>
  <c r="T381" i="3"/>
  <c r="X381" i="3"/>
  <c r="Y381" i="3"/>
  <c r="D382" i="3"/>
  <c r="E382" i="3"/>
  <c r="I382" i="3"/>
  <c r="J382" i="3"/>
  <c r="N382" i="3"/>
  <c r="O382" i="3"/>
  <c r="S382" i="3"/>
  <c r="T382" i="3"/>
  <c r="X382" i="3"/>
  <c r="Y382" i="3"/>
  <c r="D383" i="3"/>
  <c r="E383" i="3"/>
  <c r="I383" i="3"/>
  <c r="J383" i="3"/>
  <c r="N383" i="3"/>
  <c r="O383" i="3"/>
  <c r="S383" i="3"/>
  <c r="T383" i="3"/>
  <c r="X383" i="3"/>
  <c r="Y383" i="3"/>
  <c r="D384" i="3"/>
  <c r="E384" i="3"/>
  <c r="I384" i="3"/>
  <c r="J384" i="3"/>
  <c r="N384" i="3"/>
  <c r="O384" i="3"/>
  <c r="S384" i="3"/>
  <c r="T384" i="3"/>
  <c r="X384" i="3"/>
  <c r="Y384" i="3"/>
  <c r="D385" i="3"/>
  <c r="E385" i="3"/>
  <c r="I385" i="3"/>
  <c r="J385" i="3"/>
  <c r="N385" i="3"/>
  <c r="O385" i="3"/>
  <c r="S385" i="3"/>
  <c r="T385" i="3"/>
  <c r="X385" i="3"/>
  <c r="Y385" i="3"/>
  <c r="D386" i="3"/>
  <c r="E386" i="3"/>
  <c r="I386" i="3"/>
  <c r="J386" i="3"/>
  <c r="N386" i="3"/>
  <c r="O386" i="3"/>
  <c r="S386" i="3"/>
  <c r="T386" i="3"/>
  <c r="X386" i="3"/>
  <c r="Y386" i="3"/>
  <c r="D387" i="3"/>
  <c r="E387" i="3"/>
  <c r="I387" i="3"/>
  <c r="J387" i="3"/>
  <c r="N387" i="3"/>
  <c r="O387" i="3"/>
  <c r="S387" i="3"/>
  <c r="T387" i="3"/>
  <c r="X387" i="3"/>
  <c r="Y387" i="3"/>
  <c r="D388" i="3"/>
  <c r="E388" i="3"/>
  <c r="I388" i="3"/>
  <c r="J388" i="3"/>
  <c r="N388" i="3"/>
  <c r="O388" i="3"/>
  <c r="S388" i="3"/>
  <c r="T388" i="3"/>
  <c r="X388" i="3"/>
  <c r="Y388" i="3"/>
  <c r="D389" i="3"/>
  <c r="E389" i="3"/>
  <c r="I389" i="3"/>
  <c r="J389" i="3"/>
  <c r="N389" i="3"/>
  <c r="O389" i="3"/>
  <c r="S389" i="3"/>
  <c r="T389" i="3"/>
  <c r="X389" i="3"/>
  <c r="Y389" i="3"/>
  <c r="D390" i="3"/>
  <c r="E390" i="3"/>
  <c r="I390" i="3"/>
  <c r="J390" i="3"/>
  <c r="N390" i="3"/>
  <c r="O390" i="3"/>
  <c r="S390" i="3"/>
  <c r="T390" i="3"/>
  <c r="X390" i="3"/>
  <c r="Y390" i="3"/>
  <c r="D391" i="3"/>
  <c r="E391" i="3"/>
  <c r="I391" i="3"/>
  <c r="J391" i="3"/>
  <c r="N391" i="3"/>
  <c r="O391" i="3"/>
  <c r="S391" i="3"/>
  <c r="T391" i="3"/>
  <c r="X391" i="3"/>
  <c r="Y391" i="3"/>
  <c r="D392" i="3"/>
  <c r="E392" i="3"/>
  <c r="I392" i="3"/>
  <c r="J392" i="3"/>
  <c r="N392" i="3"/>
  <c r="O392" i="3"/>
  <c r="S392" i="3"/>
  <c r="T392" i="3"/>
  <c r="X392" i="3"/>
  <c r="Y392" i="3"/>
  <c r="D393" i="3"/>
  <c r="E393" i="3"/>
  <c r="I393" i="3"/>
  <c r="J393" i="3"/>
  <c r="N393" i="3"/>
  <c r="O393" i="3"/>
  <c r="S393" i="3"/>
  <c r="T393" i="3"/>
  <c r="X393" i="3"/>
  <c r="Y393" i="3"/>
  <c r="D394" i="3"/>
  <c r="E394" i="3"/>
  <c r="I394" i="3"/>
  <c r="J394" i="3"/>
  <c r="N394" i="3"/>
  <c r="O394" i="3"/>
  <c r="S394" i="3"/>
  <c r="T394" i="3"/>
  <c r="X394" i="3"/>
  <c r="Y394" i="3"/>
  <c r="D395" i="3"/>
  <c r="E395" i="3"/>
  <c r="I395" i="3"/>
  <c r="J395" i="3"/>
  <c r="N395" i="3"/>
  <c r="O395" i="3"/>
  <c r="S395" i="3"/>
  <c r="T395" i="3"/>
  <c r="X395" i="3"/>
  <c r="Y395" i="3"/>
  <c r="D396" i="3"/>
  <c r="E396" i="3"/>
  <c r="I396" i="3"/>
  <c r="J396" i="3"/>
  <c r="N396" i="3"/>
  <c r="O396" i="3"/>
  <c r="S396" i="3"/>
  <c r="T396" i="3"/>
  <c r="X396" i="3"/>
  <c r="Y396" i="3"/>
  <c r="D397" i="3"/>
  <c r="E397" i="3"/>
  <c r="I397" i="3"/>
  <c r="J397" i="3"/>
  <c r="N397" i="3"/>
  <c r="O397" i="3"/>
  <c r="S397" i="3"/>
  <c r="T397" i="3"/>
  <c r="X397" i="3"/>
  <c r="Y397" i="3"/>
  <c r="D398" i="3"/>
  <c r="E398" i="3"/>
  <c r="I398" i="3"/>
  <c r="J398" i="3"/>
  <c r="N398" i="3"/>
  <c r="O398" i="3"/>
  <c r="S398" i="3"/>
  <c r="T398" i="3"/>
  <c r="X398" i="3"/>
  <c r="Y398" i="3"/>
  <c r="D399" i="3"/>
  <c r="E399" i="3"/>
  <c r="I399" i="3"/>
  <c r="J399" i="3"/>
  <c r="N399" i="3"/>
  <c r="O399" i="3"/>
  <c r="S399" i="3"/>
  <c r="T399" i="3"/>
  <c r="X399" i="3"/>
  <c r="Y399" i="3"/>
  <c r="D400" i="3"/>
  <c r="E400" i="3"/>
  <c r="I400" i="3"/>
  <c r="J400" i="3"/>
  <c r="N400" i="3"/>
  <c r="O400" i="3"/>
  <c r="S400" i="3"/>
  <c r="T400" i="3"/>
  <c r="X400" i="3"/>
  <c r="Y400" i="3"/>
  <c r="D401" i="3"/>
  <c r="E401" i="3"/>
  <c r="I401" i="3"/>
  <c r="J401" i="3"/>
  <c r="N401" i="3"/>
  <c r="O401" i="3"/>
  <c r="S401" i="3"/>
  <c r="T401" i="3"/>
  <c r="X401" i="3"/>
  <c r="Y401" i="3"/>
  <c r="D402" i="3"/>
  <c r="E402" i="3"/>
  <c r="I402" i="3"/>
  <c r="J402" i="3"/>
  <c r="N402" i="3"/>
  <c r="O402" i="3"/>
  <c r="S402" i="3"/>
  <c r="T402" i="3"/>
  <c r="X402" i="3"/>
  <c r="Y402" i="3"/>
  <c r="D403" i="3"/>
  <c r="E403" i="3"/>
  <c r="I403" i="3"/>
  <c r="J403" i="3"/>
  <c r="N403" i="3"/>
  <c r="O403" i="3"/>
  <c r="S403" i="3"/>
  <c r="T403" i="3"/>
  <c r="X403" i="3"/>
  <c r="Y403" i="3"/>
  <c r="D404" i="3"/>
  <c r="E404" i="3"/>
  <c r="I404" i="3"/>
  <c r="J404" i="3"/>
  <c r="N404" i="3"/>
  <c r="O404" i="3"/>
  <c r="S404" i="3"/>
  <c r="T404" i="3"/>
  <c r="X404" i="3"/>
  <c r="Y404" i="3"/>
  <c r="D405" i="3"/>
  <c r="E405" i="3"/>
  <c r="I405" i="3"/>
  <c r="J405" i="3"/>
  <c r="N405" i="3"/>
  <c r="O405" i="3"/>
  <c r="S405" i="3"/>
  <c r="T405" i="3"/>
  <c r="X405" i="3"/>
  <c r="Y405" i="3"/>
  <c r="D406" i="3"/>
  <c r="E406" i="3"/>
  <c r="I406" i="3"/>
  <c r="J406" i="3"/>
  <c r="N406" i="3"/>
  <c r="O406" i="3"/>
  <c r="S406" i="3"/>
  <c r="T406" i="3"/>
  <c r="X406" i="3"/>
  <c r="Y406" i="3"/>
  <c r="D407" i="3"/>
  <c r="E407" i="3"/>
  <c r="I407" i="3"/>
  <c r="J407" i="3"/>
  <c r="N407" i="3"/>
  <c r="O407" i="3"/>
  <c r="S407" i="3"/>
  <c r="T407" i="3"/>
  <c r="X407" i="3"/>
  <c r="Y407" i="3"/>
  <c r="D408" i="3"/>
  <c r="E408" i="3"/>
  <c r="I408" i="3"/>
  <c r="J408" i="3"/>
  <c r="N408" i="3"/>
  <c r="O408" i="3"/>
  <c r="S408" i="3"/>
  <c r="T408" i="3"/>
  <c r="X408" i="3"/>
  <c r="Y408" i="3"/>
  <c r="D409" i="3"/>
  <c r="E409" i="3"/>
  <c r="I409" i="3"/>
  <c r="J409" i="3"/>
  <c r="N409" i="3"/>
  <c r="O409" i="3"/>
  <c r="S409" i="3"/>
  <c r="T409" i="3"/>
  <c r="X409" i="3"/>
  <c r="Y409" i="3"/>
  <c r="D410" i="3"/>
  <c r="E410" i="3"/>
  <c r="I410" i="3"/>
  <c r="J410" i="3"/>
  <c r="N410" i="3"/>
  <c r="O410" i="3"/>
  <c r="S410" i="3"/>
  <c r="T410" i="3"/>
  <c r="X410" i="3"/>
  <c r="Y410" i="3"/>
  <c r="D411" i="3"/>
  <c r="E411" i="3"/>
  <c r="I411" i="3"/>
  <c r="J411" i="3"/>
  <c r="N411" i="3"/>
  <c r="O411" i="3"/>
  <c r="S411" i="3"/>
  <c r="T411" i="3"/>
  <c r="X411" i="3"/>
  <c r="Y411" i="3"/>
  <c r="D412" i="3"/>
  <c r="E412" i="3"/>
  <c r="I412" i="3"/>
  <c r="J412" i="3"/>
  <c r="N412" i="3"/>
  <c r="O412" i="3"/>
  <c r="S412" i="3"/>
  <c r="T412" i="3"/>
  <c r="X412" i="3"/>
  <c r="Y412" i="3"/>
  <c r="D413" i="3"/>
  <c r="E413" i="3"/>
  <c r="I413" i="3"/>
  <c r="J413" i="3"/>
  <c r="N413" i="3"/>
  <c r="O413" i="3"/>
  <c r="S413" i="3"/>
  <c r="T413" i="3"/>
  <c r="X413" i="3"/>
  <c r="Y413" i="3"/>
  <c r="D414" i="3"/>
  <c r="E414" i="3"/>
  <c r="I414" i="3"/>
  <c r="J414" i="3"/>
  <c r="N414" i="3"/>
  <c r="O414" i="3"/>
  <c r="S414" i="3"/>
  <c r="T414" i="3"/>
  <c r="X414" i="3"/>
  <c r="Y414" i="3"/>
  <c r="D415" i="3"/>
  <c r="E415" i="3"/>
  <c r="I415" i="3"/>
  <c r="J415" i="3"/>
  <c r="N415" i="3"/>
  <c r="O415" i="3"/>
  <c r="S415" i="3"/>
  <c r="T415" i="3"/>
  <c r="X415" i="3"/>
  <c r="Y415" i="3"/>
  <c r="D416" i="3"/>
  <c r="E416" i="3"/>
  <c r="I416" i="3"/>
  <c r="J416" i="3"/>
  <c r="N416" i="3"/>
  <c r="O416" i="3"/>
  <c r="S416" i="3"/>
  <c r="T416" i="3"/>
  <c r="X416" i="3"/>
  <c r="Y416" i="3"/>
  <c r="D417" i="3"/>
  <c r="E417" i="3"/>
  <c r="I417" i="3"/>
  <c r="J417" i="3"/>
  <c r="N417" i="3"/>
  <c r="O417" i="3"/>
  <c r="S417" i="3"/>
  <c r="T417" i="3"/>
  <c r="X417" i="3"/>
  <c r="Y417" i="3"/>
  <c r="D418" i="3"/>
  <c r="E418" i="3"/>
  <c r="I418" i="3"/>
  <c r="J418" i="3"/>
  <c r="N418" i="3"/>
  <c r="O418" i="3"/>
  <c r="S418" i="3"/>
  <c r="T418" i="3"/>
  <c r="X418" i="3"/>
  <c r="Y418" i="3"/>
  <c r="D419" i="3"/>
  <c r="E419" i="3"/>
  <c r="I419" i="3"/>
  <c r="J419" i="3"/>
  <c r="N419" i="3"/>
  <c r="O419" i="3"/>
  <c r="S419" i="3"/>
  <c r="T419" i="3"/>
  <c r="X419" i="3"/>
  <c r="Y419" i="3"/>
  <c r="D420" i="3"/>
  <c r="E420" i="3"/>
  <c r="I420" i="3"/>
  <c r="J420" i="3"/>
  <c r="N420" i="3"/>
  <c r="O420" i="3"/>
  <c r="S420" i="3"/>
  <c r="T420" i="3"/>
  <c r="X420" i="3"/>
  <c r="Y420" i="3"/>
  <c r="D421" i="3"/>
  <c r="E421" i="3"/>
  <c r="I421" i="3"/>
  <c r="J421" i="3"/>
  <c r="N421" i="3"/>
  <c r="O421" i="3"/>
  <c r="S421" i="3"/>
  <c r="T421" i="3"/>
  <c r="X421" i="3"/>
  <c r="Y421" i="3"/>
  <c r="D422" i="3"/>
  <c r="E422" i="3"/>
  <c r="I422" i="3"/>
  <c r="J422" i="3"/>
  <c r="N422" i="3"/>
  <c r="O422" i="3"/>
  <c r="S422" i="3"/>
  <c r="T422" i="3"/>
  <c r="X422" i="3"/>
  <c r="Y422" i="3"/>
  <c r="D423" i="3"/>
  <c r="E423" i="3"/>
  <c r="I423" i="3"/>
  <c r="J423" i="3"/>
  <c r="N423" i="3"/>
  <c r="O423" i="3"/>
  <c r="S423" i="3"/>
  <c r="T423" i="3"/>
  <c r="X423" i="3"/>
  <c r="Y423" i="3"/>
  <c r="D424" i="3"/>
  <c r="E424" i="3"/>
  <c r="I424" i="3"/>
  <c r="J424" i="3"/>
  <c r="N424" i="3"/>
  <c r="O424" i="3"/>
  <c r="S424" i="3"/>
  <c r="T424" i="3"/>
  <c r="X424" i="3"/>
  <c r="Y424" i="3"/>
  <c r="D425" i="3"/>
  <c r="E425" i="3"/>
  <c r="I425" i="3"/>
  <c r="J425" i="3"/>
  <c r="N425" i="3"/>
  <c r="O425" i="3"/>
  <c r="S425" i="3"/>
  <c r="T425" i="3"/>
  <c r="X425" i="3"/>
  <c r="Y425" i="3"/>
  <c r="D426" i="3"/>
  <c r="E426" i="3"/>
  <c r="I426" i="3"/>
  <c r="J426" i="3"/>
  <c r="N426" i="3"/>
  <c r="O426" i="3"/>
  <c r="S426" i="3"/>
  <c r="T426" i="3"/>
  <c r="X426" i="3"/>
  <c r="Y426" i="3"/>
  <c r="D427" i="3"/>
  <c r="E427" i="3"/>
  <c r="I427" i="3"/>
  <c r="J427" i="3"/>
  <c r="N427" i="3"/>
  <c r="O427" i="3"/>
  <c r="S427" i="3"/>
  <c r="T427" i="3"/>
  <c r="X427" i="3"/>
  <c r="Y427" i="3"/>
  <c r="D428" i="3"/>
  <c r="E428" i="3"/>
  <c r="I428" i="3"/>
  <c r="J428" i="3"/>
  <c r="N428" i="3"/>
  <c r="O428" i="3"/>
  <c r="S428" i="3"/>
  <c r="T428" i="3"/>
  <c r="X428" i="3"/>
  <c r="Y428" i="3"/>
  <c r="D429" i="3"/>
  <c r="E429" i="3"/>
  <c r="I429" i="3"/>
  <c r="J429" i="3"/>
  <c r="N429" i="3"/>
  <c r="O429" i="3"/>
  <c r="S429" i="3"/>
  <c r="T429" i="3"/>
  <c r="X429" i="3"/>
  <c r="Y429" i="3"/>
  <c r="D430" i="3"/>
  <c r="E430" i="3"/>
  <c r="I430" i="3"/>
  <c r="J430" i="3"/>
  <c r="N430" i="3"/>
  <c r="O430" i="3"/>
  <c r="S430" i="3"/>
  <c r="T430" i="3"/>
  <c r="X430" i="3"/>
  <c r="Y430" i="3"/>
  <c r="D431" i="3"/>
  <c r="E431" i="3"/>
  <c r="I431" i="3"/>
  <c r="J431" i="3"/>
  <c r="N431" i="3"/>
  <c r="O431" i="3"/>
  <c r="S431" i="3"/>
  <c r="T431" i="3"/>
  <c r="X431" i="3"/>
  <c r="Y431" i="3"/>
  <c r="D432" i="3"/>
  <c r="E432" i="3"/>
  <c r="I432" i="3"/>
  <c r="J432" i="3"/>
  <c r="N432" i="3"/>
  <c r="O432" i="3"/>
  <c r="S432" i="3"/>
  <c r="T432" i="3"/>
  <c r="X432" i="3"/>
  <c r="Y432" i="3"/>
  <c r="D433" i="3"/>
  <c r="E433" i="3"/>
  <c r="I433" i="3"/>
  <c r="J433" i="3"/>
  <c r="N433" i="3"/>
  <c r="O433" i="3"/>
  <c r="S433" i="3"/>
  <c r="T433" i="3"/>
  <c r="X433" i="3"/>
  <c r="Y433" i="3"/>
  <c r="D434" i="3"/>
  <c r="E434" i="3"/>
  <c r="I434" i="3"/>
  <c r="J434" i="3"/>
  <c r="N434" i="3"/>
  <c r="O434" i="3"/>
  <c r="S434" i="3"/>
  <c r="T434" i="3"/>
  <c r="X434" i="3"/>
  <c r="Y434" i="3"/>
  <c r="D435" i="3"/>
  <c r="E435" i="3"/>
  <c r="I435" i="3"/>
  <c r="J435" i="3"/>
  <c r="N435" i="3"/>
  <c r="O435" i="3"/>
  <c r="S435" i="3"/>
  <c r="T435" i="3"/>
  <c r="X435" i="3"/>
  <c r="Y435" i="3"/>
  <c r="D436" i="3"/>
  <c r="E436" i="3"/>
  <c r="I436" i="3"/>
  <c r="J436" i="3"/>
  <c r="N436" i="3"/>
  <c r="O436" i="3"/>
  <c r="S436" i="3"/>
  <c r="T436" i="3"/>
  <c r="X436" i="3"/>
  <c r="Y436" i="3"/>
  <c r="D437" i="3"/>
  <c r="E437" i="3"/>
  <c r="I437" i="3"/>
  <c r="J437" i="3"/>
  <c r="N437" i="3"/>
  <c r="O437" i="3"/>
  <c r="S437" i="3"/>
  <c r="T437" i="3"/>
  <c r="X437" i="3"/>
  <c r="Y437" i="3"/>
  <c r="D438" i="3"/>
  <c r="E438" i="3"/>
  <c r="I438" i="3"/>
  <c r="J438" i="3"/>
  <c r="N438" i="3"/>
  <c r="O438" i="3"/>
  <c r="S438" i="3"/>
  <c r="T438" i="3"/>
  <c r="X438" i="3"/>
  <c r="Y438" i="3"/>
  <c r="D439" i="3"/>
  <c r="E439" i="3"/>
  <c r="I439" i="3"/>
  <c r="J439" i="3"/>
  <c r="N439" i="3"/>
  <c r="O439" i="3"/>
  <c r="S439" i="3"/>
  <c r="T439" i="3"/>
  <c r="X439" i="3"/>
  <c r="Y439" i="3"/>
  <c r="D440" i="3"/>
  <c r="E440" i="3"/>
  <c r="I440" i="3"/>
  <c r="J440" i="3"/>
  <c r="N440" i="3"/>
  <c r="O440" i="3"/>
  <c r="S440" i="3"/>
  <c r="T440" i="3"/>
  <c r="X440" i="3"/>
  <c r="Y440" i="3"/>
  <c r="D441" i="3"/>
  <c r="E441" i="3"/>
  <c r="I441" i="3"/>
  <c r="J441" i="3"/>
  <c r="N441" i="3"/>
  <c r="O441" i="3"/>
  <c r="S441" i="3"/>
  <c r="T441" i="3"/>
  <c r="X441" i="3"/>
  <c r="Y441" i="3"/>
  <c r="D442" i="3"/>
  <c r="E442" i="3"/>
  <c r="I442" i="3"/>
  <c r="J442" i="3"/>
  <c r="N442" i="3"/>
  <c r="O442" i="3"/>
  <c r="S442" i="3"/>
  <c r="T442" i="3"/>
  <c r="X442" i="3"/>
  <c r="Y442" i="3"/>
  <c r="D443" i="3"/>
  <c r="E443" i="3"/>
  <c r="I443" i="3"/>
  <c r="J443" i="3"/>
  <c r="N443" i="3"/>
  <c r="O443" i="3"/>
  <c r="S443" i="3"/>
  <c r="T443" i="3"/>
  <c r="X443" i="3"/>
  <c r="Y443" i="3"/>
  <c r="D444" i="3"/>
  <c r="E444" i="3"/>
  <c r="I444" i="3"/>
  <c r="J444" i="3"/>
  <c r="N444" i="3"/>
  <c r="O444" i="3"/>
  <c r="S444" i="3"/>
  <c r="T444" i="3"/>
  <c r="X444" i="3"/>
  <c r="Y444" i="3"/>
  <c r="D445" i="3"/>
  <c r="E445" i="3"/>
  <c r="I445" i="3"/>
  <c r="J445" i="3"/>
  <c r="N445" i="3"/>
  <c r="O445" i="3"/>
  <c r="S445" i="3"/>
  <c r="T445" i="3"/>
  <c r="X445" i="3"/>
  <c r="Y445" i="3"/>
  <c r="D446" i="3"/>
  <c r="E446" i="3"/>
  <c r="I446" i="3"/>
  <c r="J446" i="3"/>
  <c r="N446" i="3"/>
  <c r="O446" i="3"/>
  <c r="S446" i="3"/>
  <c r="T446" i="3"/>
  <c r="X446" i="3"/>
  <c r="Y446" i="3"/>
  <c r="D447" i="3"/>
  <c r="E447" i="3"/>
  <c r="I447" i="3"/>
  <c r="J447" i="3"/>
  <c r="N447" i="3"/>
  <c r="O447" i="3"/>
  <c r="S447" i="3"/>
  <c r="T447" i="3"/>
  <c r="X447" i="3"/>
  <c r="Y447" i="3"/>
  <c r="D448" i="3"/>
  <c r="E448" i="3"/>
  <c r="I448" i="3"/>
  <c r="J448" i="3"/>
  <c r="N448" i="3"/>
  <c r="O448" i="3"/>
  <c r="S448" i="3"/>
  <c r="T448" i="3"/>
  <c r="X448" i="3"/>
  <c r="Y448" i="3"/>
  <c r="D449" i="3"/>
  <c r="E449" i="3"/>
  <c r="I449" i="3"/>
  <c r="J449" i="3"/>
  <c r="N449" i="3"/>
  <c r="O449" i="3"/>
  <c r="S449" i="3"/>
  <c r="T449" i="3"/>
  <c r="X449" i="3"/>
  <c r="Y449" i="3"/>
  <c r="D450" i="3"/>
  <c r="E450" i="3"/>
  <c r="I450" i="3"/>
  <c r="J450" i="3"/>
  <c r="N450" i="3"/>
  <c r="O450" i="3"/>
  <c r="S450" i="3"/>
  <c r="T450" i="3"/>
  <c r="X450" i="3"/>
  <c r="Y450" i="3"/>
  <c r="D451" i="3"/>
  <c r="E451" i="3"/>
  <c r="I451" i="3"/>
  <c r="J451" i="3"/>
  <c r="N451" i="3"/>
  <c r="O451" i="3"/>
  <c r="S451" i="3"/>
  <c r="T451" i="3"/>
  <c r="X451" i="3"/>
  <c r="Y451" i="3"/>
  <c r="D452" i="3"/>
  <c r="E452" i="3"/>
  <c r="I452" i="3"/>
  <c r="J452" i="3"/>
  <c r="N452" i="3"/>
  <c r="O452" i="3"/>
  <c r="S452" i="3"/>
  <c r="T452" i="3"/>
  <c r="X452" i="3"/>
  <c r="Y452" i="3"/>
  <c r="D453" i="3"/>
  <c r="E453" i="3"/>
  <c r="I453" i="3"/>
  <c r="J453" i="3"/>
  <c r="N453" i="3"/>
  <c r="O453" i="3"/>
  <c r="S453" i="3"/>
  <c r="T453" i="3"/>
  <c r="X453" i="3"/>
  <c r="Y453" i="3"/>
  <c r="D454" i="3"/>
  <c r="E454" i="3"/>
  <c r="I454" i="3"/>
  <c r="J454" i="3"/>
  <c r="N454" i="3"/>
  <c r="O454" i="3"/>
  <c r="S454" i="3"/>
  <c r="T454" i="3"/>
  <c r="X454" i="3"/>
  <c r="Y454" i="3"/>
  <c r="D455" i="3"/>
  <c r="E455" i="3"/>
  <c r="I455" i="3"/>
  <c r="J455" i="3"/>
  <c r="N455" i="3"/>
  <c r="O455" i="3"/>
  <c r="S455" i="3"/>
  <c r="T455" i="3"/>
  <c r="X455" i="3"/>
  <c r="Y455" i="3"/>
  <c r="D456" i="3"/>
  <c r="E456" i="3"/>
  <c r="I456" i="3"/>
  <c r="J456" i="3"/>
  <c r="N456" i="3"/>
  <c r="O456" i="3"/>
  <c r="S456" i="3"/>
  <c r="T456" i="3"/>
  <c r="X456" i="3"/>
  <c r="Y456" i="3"/>
  <c r="D457" i="3"/>
  <c r="E457" i="3"/>
  <c r="I457" i="3"/>
  <c r="J457" i="3"/>
  <c r="N457" i="3"/>
  <c r="O457" i="3"/>
  <c r="S457" i="3"/>
  <c r="T457" i="3"/>
  <c r="X457" i="3"/>
  <c r="Y457" i="3"/>
  <c r="D458" i="3"/>
  <c r="E458" i="3"/>
  <c r="I458" i="3"/>
  <c r="J458" i="3"/>
  <c r="N458" i="3"/>
  <c r="O458" i="3"/>
  <c r="S458" i="3"/>
  <c r="T458" i="3"/>
  <c r="X458" i="3"/>
  <c r="Y458" i="3"/>
  <c r="D459" i="3"/>
  <c r="E459" i="3"/>
  <c r="I459" i="3"/>
  <c r="J459" i="3"/>
  <c r="N459" i="3"/>
  <c r="O459" i="3"/>
  <c r="S459" i="3"/>
  <c r="T459" i="3"/>
  <c r="X459" i="3"/>
  <c r="Y459" i="3"/>
  <c r="D460" i="3"/>
  <c r="E460" i="3"/>
  <c r="I460" i="3"/>
  <c r="J460" i="3"/>
  <c r="N460" i="3"/>
  <c r="O460" i="3"/>
  <c r="S460" i="3"/>
  <c r="T460" i="3"/>
  <c r="X460" i="3"/>
  <c r="Y460" i="3"/>
  <c r="D461" i="3"/>
  <c r="E461" i="3"/>
  <c r="I461" i="3"/>
  <c r="J461" i="3"/>
  <c r="N461" i="3"/>
  <c r="O461" i="3"/>
  <c r="S461" i="3"/>
  <c r="T461" i="3"/>
  <c r="X461" i="3"/>
  <c r="Y461" i="3"/>
  <c r="D462" i="3"/>
  <c r="E462" i="3"/>
  <c r="I462" i="3"/>
  <c r="J462" i="3"/>
  <c r="N462" i="3"/>
  <c r="O462" i="3"/>
  <c r="S462" i="3"/>
  <c r="T462" i="3"/>
  <c r="X462" i="3"/>
  <c r="Y462" i="3"/>
  <c r="D463" i="3"/>
  <c r="E463" i="3"/>
  <c r="I463" i="3"/>
  <c r="J463" i="3"/>
  <c r="N463" i="3"/>
  <c r="O463" i="3"/>
  <c r="S463" i="3"/>
  <c r="T463" i="3"/>
  <c r="X463" i="3"/>
  <c r="Y463" i="3"/>
  <c r="D464" i="3"/>
  <c r="E464" i="3"/>
  <c r="I464" i="3"/>
  <c r="J464" i="3"/>
  <c r="N464" i="3"/>
  <c r="O464" i="3"/>
  <c r="S464" i="3"/>
  <c r="T464" i="3"/>
  <c r="X464" i="3"/>
  <c r="Y464" i="3"/>
  <c r="D465" i="3"/>
  <c r="E465" i="3"/>
  <c r="I465" i="3"/>
  <c r="J465" i="3"/>
  <c r="N465" i="3"/>
  <c r="O465" i="3"/>
  <c r="S465" i="3"/>
  <c r="T465" i="3"/>
  <c r="X465" i="3"/>
  <c r="Y465" i="3"/>
  <c r="D466" i="3"/>
  <c r="E466" i="3"/>
  <c r="I466" i="3"/>
  <c r="J466" i="3"/>
  <c r="N466" i="3"/>
  <c r="O466" i="3"/>
  <c r="S466" i="3"/>
  <c r="T466" i="3"/>
  <c r="X466" i="3"/>
  <c r="Y466" i="3"/>
  <c r="D467" i="3"/>
  <c r="E467" i="3"/>
  <c r="I467" i="3"/>
  <c r="J467" i="3"/>
  <c r="N467" i="3"/>
  <c r="O467" i="3"/>
  <c r="S467" i="3"/>
  <c r="T467" i="3"/>
  <c r="X467" i="3"/>
  <c r="Y467" i="3"/>
  <c r="D468" i="3"/>
  <c r="E468" i="3"/>
  <c r="I468" i="3"/>
  <c r="J468" i="3"/>
  <c r="N468" i="3"/>
  <c r="O468" i="3"/>
  <c r="S468" i="3"/>
  <c r="T468" i="3"/>
  <c r="X468" i="3"/>
  <c r="Y468" i="3"/>
  <c r="D469" i="3"/>
  <c r="E469" i="3"/>
  <c r="I469" i="3"/>
  <c r="J469" i="3"/>
  <c r="N469" i="3"/>
  <c r="O469" i="3"/>
  <c r="S469" i="3"/>
  <c r="T469" i="3"/>
  <c r="X469" i="3"/>
  <c r="Y469" i="3"/>
  <c r="D470" i="3"/>
  <c r="E470" i="3"/>
  <c r="I470" i="3"/>
  <c r="J470" i="3"/>
  <c r="N470" i="3"/>
  <c r="O470" i="3"/>
  <c r="S470" i="3"/>
  <c r="T470" i="3"/>
  <c r="X470" i="3"/>
  <c r="Y470" i="3"/>
  <c r="D471" i="3"/>
  <c r="E471" i="3"/>
  <c r="I471" i="3"/>
  <c r="J471" i="3"/>
  <c r="N471" i="3"/>
  <c r="O471" i="3"/>
  <c r="S471" i="3"/>
  <c r="T471" i="3"/>
  <c r="X471" i="3"/>
  <c r="Y471" i="3"/>
  <c r="D472" i="3"/>
  <c r="E472" i="3"/>
  <c r="I472" i="3"/>
  <c r="J472" i="3"/>
  <c r="N472" i="3"/>
  <c r="O472" i="3"/>
  <c r="S472" i="3"/>
  <c r="T472" i="3"/>
  <c r="X472" i="3"/>
  <c r="Y472" i="3"/>
  <c r="D473" i="3"/>
  <c r="E473" i="3"/>
  <c r="I473" i="3"/>
  <c r="J473" i="3"/>
  <c r="N473" i="3"/>
  <c r="O473" i="3"/>
  <c r="S473" i="3"/>
  <c r="T473" i="3"/>
  <c r="X473" i="3"/>
  <c r="Y473" i="3"/>
  <c r="D474" i="3"/>
  <c r="E474" i="3"/>
  <c r="I474" i="3"/>
  <c r="J474" i="3"/>
  <c r="N474" i="3"/>
  <c r="O474" i="3"/>
  <c r="S474" i="3"/>
  <c r="T474" i="3"/>
  <c r="X474" i="3"/>
  <c r="Y474" i="3"/>
  <c r="D475" i="3"/>
  <c r="E475" i="3"/>
  <c r="I475" i="3"/>
  <c r="J475" i="3"/>
  <c r="N475" i="3"/>
  <c r="O475" i="3"/>
  <c r="S475" i="3"/>
  <c r="T475" i="3"/>
  <c r="X475" i="3"/>
  <c r="Y475" i="3"/>
  <c r="D476" i="3"/>
  <c r="E476" i="3"/>
  <c r="I476" i="3"/>
  <c r="J476" i="3"/>
  <c r="N476" i="3"/>
  <c r="O476" i="3"/>
  <c r="S476" i="3"/>
  <c r="T476" i="3"/>
  <c r="X476" i="3"/>
  <c r="Y476" i="3"/>
  <c r="D477" i="3"/>
  <c r="E477" i="3"/>
  <c r="I477" i="3"/>
  <c r="J477" i="3"/>
  <c r="N477" i="3"/>
  <c r="O477" i="3"/>
  <c r="S477" i="3"/>
  <c r="T477" i="3"/>
  <c r="X477" i="3"/>
  <c r="Y477" i="3"/>
  <c r="D478" i="3"/>
  <c r="E478" i="3"/>
  <c r="I478" i="3"/>
  <c r="J478" i="3"/>
  <c r="N478" i="3"/>
  <c r="O478" i="3"/>
  <c r="S478" i="3"/>
  <c r="T478" i="3"/>
  <c r="X478" i="3"/>
  <c r="Y478" i="3"/>
  <c r="D479" i="3"/>
  <c r="E479" i="3"/>
  <c r="I479" i="3"/>
  <c r="J479" i="3"/>
  <c r="N479" i="3"/>
  <c r="O479" i="3"/>
  <c r="S479" i="3"/>
  <c r="T479" i="3"/>
  <c r="X479" i="3"/>
  <c r="Y479" i="3"/>
  <c r="D480" i="3"/>
  <c r="E480" i="3"/>
  <c r="I480" i="3"/>
  <c r="J480" i="3"/>
  <c r="N480" i="3"/>
  <c r="O480" i="3"/>
  <c r="S480" i="3"/>
  <c r="T480" i="3"/>
  <c r="X480" i="3"/>
  <c r="Y480" i="3"/>
  <c r="D481" i="3"/>
  <c r="E481" i="3"/>
  <c r="I481" i="3"/>
  <c r="J481" i="3"/>
  <c r="N481" i="3"/>
  <c r="O481" i="3"/>
  <c r="S481" i="3"/>
  <c r="T481" i="3"/>
  <c r="X481" i="3"/>
  <c r="Y481" i="3"/>
  <c r="D482" i="3"/>
  <c r="E482" i="3"/>
  <c r="I482" i="3"/>
  <c r="J482" i="3"/>
  <c r="N482" i="3"/>
  <c r="O482" i="3"/>
  <c r="S482" i="3"/>
  <c r="T482" i="3"/>
  <c r="X482" i="3"/>
  <c r="Y482" i="3"/>
  <c r="D483" i="3"/>
  <c r="E483" i="3"/>
  <c r="I483" i="3"/>
  <c r="J483" i="3"/>
  <c r="N483" i="3"/>
  <c r="O483" i="3"/>
  <c r="S483" i="3"/>
  <c r="T483" i="3"/>
  <c r="X483" i="3"/>
  <c r="Y483" i="3"/>
  <c r="D484" i="3"/>
  <c r="E484" i="3"/>
  <c r="I484" i="3"/>
  <c r="J484" i="3"/>
  <c r="N484" i="3"/>
  <c r="O484" i="3"/>
  <c r="S484" i="3"/>
  <c r="T484" i="3"/>
  <c r="X484" i="3"/>
  <c r="Y484" i="3"/>
  <c r="D485" i="3"/>
  <c r="E485" i="3"/>
  <c r="I485" i="3"/>
  <c r="J485" i="3"/>
  <c r="N485" i="3"/>
  <c r="O485" i="3"/>
  <c r="S485" i="3"/>
  <c r="T485" i="3"/>
  <c r="X485" i="3"/>
  <c r="Y485" i="3"/>
  <c r="D486" i="3"/>
  <c r="E486" i="3"/>
  <c r="I486" i="3"/>
  <c r="J486" i="3"/>
  <c r="N486" i="3"/>
  <c r="O486" i="3"/>
  <c r="S486" i="3"/>
  <c r="T486" i="3"/>
  <c r="X486" i="3"/>
  <c r="Y486" i="3"/>
  <c r="D487" i="3"/>
  <c r="E487" i="3"/>
  <c r="I487" i="3"/>
  <c r="J487" i="3"/>
  <c r="N487" i="3"/>
  <c r="O487" i="3"/>
  <c r="S487" i="3"/>
  <c r="T487" i="3"/>
  <c r="X487" i="3"/>
  <c r="Y487" i="3"/>
  <c r="D488" i="3"/>
  <c r="E488" i="3"/>
  <c r="I488" i="3"/>
  <c r="J488" i="3"/>
  <c r="N488" i="3"/>
  <c r="O488" i="3"/>
  <c r="S488" i="3"/>
  <c r="T488" i="3"/>
  <c r="X488" i="3"/>
  <c r="Y488" i="3"/>
  <c r="D489" i="3"/>
  <c r="E489" i="3"/>
  <c r="I489" i="3"/>
  <c r="J489" i="3"/>
  <c r="N489" i="3"/>
  <c r="O489" i="3"/>
  <c r="S489" i="3"/>
  <c r="T489" i="3"/>
  <c r="X489" i="3"/>
  <c r="Y489" i="3"/>
  <c r="D490" i="3"/>
  <c r="E490" i="3"/>
  <c r="I490" i="3"/>
  <c r="J490" i="3"/>
  <c r="N490" i="3"/>
  <c r="O490" i="3"/>
  <c r="S490" i="3"/>
  <c r="T490" i="3"/>
  <c r="X490" i="3"/>
  <c r="Y490" i="3"/>
  <c r="D491" i="3"/>
  <c r="E491" i="3"/>
  <c r="I491" i="3"/>
  <c r="J491" i="3"/>
  <c r="N491" i="3"/>
  <c r="O491" i="3"/>
  <c r="S491" i="3"/>
  <c r="T491" i="3"/>
  <c r="X491" i="3"/>
  <c r="Y491" i="3"/>
  <c r="D492" i="3"/>
  <c r="E492" i="3"/>
  <c r="I492" i="3"/>
  <c r="J492" i="3"/>
  <c r="N492" i="3"/>
  <c r="O492" i="3"/>
  <c r="S492" i="3"/>
  <c r="T492" i="3"/>
  <c r="X492" i="3"/>
  <c r="Y492" i="3"/>
  <c r="D493" i="3"/>
  <c r="E493" i="3"/>
  <c r="I493" i="3"/>
  <c r="J493" i="3"/>
  <c r="N493" i="3"/>
  <c r="O493" i="3"/>
  <c r="S493" i="3"/>
  <c r="T493" i="3"/>
  <c r="X493" i="3"/>
  <c r="Y493" i="3"/>
  <c r="D494" i="3"/>
  <c r="E494" i="3"/>
  <c r="I494" i="3"/>
  <c r="J494" i="3"/>
  <c r="N494" i="3"/>
  <c r="O494" i="3"/>
  <c r="S494" i="3"/>
  <c r="T494" i="3"/>
  <c r="X494" i="3"/>
  <c r="Y494" i="3"/>
  <c r="D495" i="3"/>
  <c r="E495" i="3"/>
  <c r="I495" i="3"/>
  <c r="J495" i="3"/>
  <c r="N495" i="3"/>
  <c r="O495" i="3"/>
  <c r="S495" i="3"/>
  <c r="T495" i="3"/>
  <c r="X495" i="3"/>
  <c r="Y495" i="3"/>
  <c r="D496" i="3"/>
  <c r="E496" i="3"/>
  <c r="I496" i="3"/>
  <c r="J496" i="3"/>
  <c r="N496" i="3"/>
  <c r="O496" i="3"/>
  <c r="S496" i="3"/>
  <c r="T496" i="3"/>
  <c r="X496" i="3"/>
  <c r="Y496" i="3"/>
  <c r="D497" i="3"/>
  <c r="E497" i="3"/>
  <c r="I497" i="3"/>
  <c r="J497" i="3"/>
  <c r="N497" i="3"/>
  <c r="O497" i="3"/>
  <c r="S497" i="3"/>
  <c r="T497" i="3"/>
  <c r="X497" i="3"/>
  <c r="Y497" i="3"/>
  <c r="D498" i="3"/>
  <c r="E498" i="3"/>
  <c r="I498" i="3"/>
  <c r="J498" i="3"/>
  <c r="N498" i="3"/>
  <c r="O498" i="3"/>
  <c r="S498" i="3"/>
  <c r="T498" i="3"/>
  <c r="X498" i="3"/>
  <c r="Y498" i="3"/>
  <c r="D499" i="3"/>
  <c r="E499" i="3"/>
  <c r="I499" i="3"/>
  <c r="J499" i="3"/>
  <c r="N499" i="3"/>
  <c r="O499" i="3"/>
  <c r="S499" i="3"/>
  <c r="T499" i="3"/>
  <c r="X499" i="3"/>
  <c r="Y499" i="3"/>
  <c r="D500" i="3"/>
  <c r="E500" i="3"/>
  <c r="I500" i="3"/>
  <c r="J500" i="3"/>
  <c r="N500" i="3"/>
  <c r="O500" i="3"/>
  <c r="S500" i="3"/>
  <c r="T500" i="3"/>
  <c r="X500" i="3"/>
  <c r="Y500" i="3"/>
  <c r="D501" i="3"/>
  <c r="E501" i="3"/>
  <c r="I501" i="3"/>
  <c r="J501" i="3"/>
  <c r="N501" i="3"/>
  <c r="O501" i="3"/>
  <c r="S501" i="3"/>
  <c r="T501" i="3"/>
  <c r="X501" i="3"/>
  <c r="Y501" i="3"/>
  <c r="D502" i="3"/>
  <c r="E502" i="3"/>
  <c r="I502" i="3"/>
  <c r="J502" i="3"/>
  <c r="K502" i="3" s="1"/>
  <c r="N502" i="3"/>
  <c r="O502" i="3"/>
  <c r="S502" i="3"/>
  <c r="T502" i="3"/>
  <c r="X502" i="3"/>
  <c r="Y502" i="3"/>
  <c r="D503" i="3"/>
  <c r="E503" i="3"/>
  <c r="I503" i="3"/>
  <c r="J503" i="3"/>
  <c r="N503" i="3"/>
  <c r="O503" i="3"/>
  <c r="S503" i="3"/>
  <c r="T503" i="3"/>
  <c r="X503" i="3"/>
  <c r="Y503" i="3"/>
  <c r="D504" i="3"/>
  <c r="E504" i="3"/>
  <c r="I504" i="3"/>
  <c r="J504" i="3"/>
  <c r="N504" i="3"/>
  <c r="O504" i="3"/>
  <c r="S504" i="3"/>
  <c r="T504" i="3"/>
  <c r="X504" i="3"/>
  <c r="Y504" i="3"/>
  <c r="D505" i="3"/>
  <c r="E505" i="3"/>
  <c r="I505" i="3"/>
  <c r="J505" i="3"/>
  <c r="N505" i="3"/>
  <c r="O505" i="3"/>
  <c r="S505" i="3"/>
  <c r="T505" i="3"/>
  <c r="X505" i="3"/>
  <c r="Y505" i="3"/>
  <c r="D506" i="3"/>
  <c r="E506" i="3"/>
  <c r="I506" i="3"/>
  <c r="J506" i="3"/>
  <c r="N506" i="3"/>
  <c r="O506" i="3"/>
  <c r="S506" i="3"/>
  <c r="T506" i="3"/>
  <c r="X506" i="3"/>
  <c r="Y506" i="3"/>
  <c r="D507" i="3"/>
  <c r="E507" i="3"/>
  <c r="I507" i="3"/>
  <c r="J507" i="3"/>
  <c r="N507" i="3"/>
  <c r="O507" i="3"/>
  <c r="S507" i="3"/>
  <c r="T507" i="3"/>
  <c r="X507" i="3"/>
  <c r="Y507" i="3"/>
  <c r="D508" i="3"/>
  <c r="E508" i="3"/>
  <c r="I508" i="3"/>
  <c r="J508" i="3"/>
  <c r="N508" i="3"/>
  <c r="O508" i="3"/>
  <c r="S508" i="3"/>
  <c r="T508" i="3"/>
  <c r="X508" i="3"/>
  <c r="Y508" i="3"/>
  <c r="D509" i="3"/>
  <c r="E509" i="3"/>
  <c r="I509" i="3"/>
  <c r="J509" i="3"/>
  <c r="N509" i="3"/>
  <c r="O509" i="3"/>
  <c r="S509" i="3"/>
  <c r="T509" i="3"/>
  <c r="X509" i="3"/>
  <c r="Y509" i="3"/>
  <c r="D510" i="3"/>
  <c r="E510" i="3"/>
  <c r="I510" i="3"/>
  <c r="J510" i="3"/>
  <c r="N510" i="3"/>
  <c r="O510" i="3"/>
  <c r="S510" i="3"/>
  <c r="T510" i="3"/>
  <c r="X510" i="3"/>
  <c r="Y510" i="3"/>
  <c r="D511" i="3"/>
  <c r="E511" i="3"/>
  <c r="I511" i="3"/>
  <c r="J511" i="3"/>
  <c r="N511" i="3"/>
  <c r="O511" i="3"/>
  <c r="S511" i="3"/>
  <c r="T511" i="3"/>
  <c r="X511" i="3"/>
  <c r="Y511" i="3"/>
  <c r="D512" i="3"/>
  <c r="E512" i="3"/>
  <c r="I512" i="3"/>
  <c r="J512" i="3"/>
  <c r="N512" i="3"/>
  <c r="O512" i="3"/>
  <c r="S512" i="3"/>
  <c r="T512" i="3"/>
  <c r="X512" i="3"/>
  <c r="Y512" i="3"/>
  <c r="D513" i="3"/>
  <c r="E513" i="3"/>
  <c r="I513" i="3"/>
  <c r="J513" i="3"/>
  <c r="N513" i="3"/>
  <c r="O513" i="3"/>
  <c r="S513" i="3"/>
  <c r="T513" i="3"/>
  <c r="X513" i="3"/>
  <c r="Y513" i="3"/>
  <c r="D514" i="3"/>
  <c r="E514" i="3"/>
  <c r="I514" i="3"/>
  <c r="J514" i="3"/>
  <c r="N514" i="3"/>
  <c r="O514" i="3"/>
  <c r="S514" i="3"/>
  <c r="T514" i="3"/>
  <c r="X514" i="3"/>
  <c r="Y514" i="3"/>
  <c r="D515" i="3"/>
  <c r="E515" i="3"/>
  <c r="I515" i="3"/>
  <c r="J515" i="3"/>
  <c r="N515" i="3"/>
  <c r="O515" i="3"/>
  <c r="S515" i="3"/>
  <c r="T515" i="3"/>
  <c r="X515" i="3"/>
  <c r="Y515" i="3"/>
  <c r="D516" i="3"/>
  <c r="E516" i="3"/>
  <c r="I516" i="3"/>
  <c r="J516" i="3"/>
  <c r="N516" i="3"/>
  <c r="O516" i="3"/>
  <c r="S516" i="3"/>
  <c r="T516" i="3"/>
  <c r="X516" i="3"/>
  <c r="Y516" i="3"/>
  <c r="D517" i="3"/>
  <c r="E517" i="3"/>
  <c r="I517" i="3"/>
  <c r="J517" i="3"/>
  <c r="N517" i="3"/>
  <c r="O517" i="3"/>
  <c r="S517" i="3"/>
  <c r="T517" i="3"/>
  <c r="X517" i="3"/>
  <c r="Y517" i="3"/>
  <c r="D518" i="3"/>
  <c r="E518" i="3"/>
  <c r="I518" i="3"/>
  <c r="J518" i="3"/>
  <c r="N518" i="3"/>
  <c r="O518" i="3"/>
  <c r="S518" i="3"/>
  <c r="T518" i="3"/>
  <c r="X518" i="3"/>
  <c r="Y518" i="3"/>
  <c r="D519" i="3"/>
  <c r="E519" i="3"/>
  <c r="I519" i="3"/>
  <c r="J519" i="3"/>
  <c r="N519" i="3"/>
  <c r="O519" i="3"/>
  <c r="S519" i="3"/>
  <c r="T519" i="3"/>
  <c r="X519" i="3"/>
  <c r="Y519" i="3"/>
  <c r="D520" i="3"/>
  <c r="E520" i="3"/>
  <c r="I520" i="3"/>
  <c r="J520" i="3"/>
  <c r="N520" i="3"/>
  <c r="O520" i="3"/>
  <c r="S520" i="3"/>
  <c r="T520" i="3"/>
  <c r="X520" i="3"/>
  <c r="Y520" i="3"/>
  <c r="D521" i="3"/>
  <c r="E521" i="3"/>
  <c r="I521" i="3"/>
  <c r="J521" i="3"/>
  <c r="N521" i="3"/>
  <c r="O521" i="3"/>
  <c r="S521" i="3"/>
  <c r="T521" i="3"/>
  <c r="X521" i="3"/>
  <c r="Y521" i="3"/>
  <c r="D522" i="3"/>
  <c r="E522" i="3"/>
  <c r="I522" i="3"/>
  <c r="J522" i="3"/>
  <c r="N522" i="3"/>
  <c r="O522" i="3"/>
  <c r="S522" i="3"/>
  <c r="T522" i="3"/>
  <c r="X522" i="3"/>
  <c r="Y522" i="3"/>
  <c r="D523" i="3"/>
  <c r="E523" i="3"/>
  <c r="I523" i="3"/>
  <c r="J523" i="3"/>
  <c r="N523" i="3"/>
  <c r="O523" i="3"/>
  <c r="S523" i="3"/>
  <c r="T523" i="3"/>
  <c r="X523" i="3"/>
  <c r="Y523" i="3"/>
  <c r="D524" i="3"/>
  <c r="E524" i="3"/>
  <c r="I524" i="3"/>
  <c r="J524" i="3"/>
  <c r="N524" i="3"/>
  <c r="O524" i="3"/>
  <c r="S524" i="3"/>
  <c r="T524" i="3"/>
  <c r="X524" i="3"/>
  <c r="Y524" i="3"/>
  <c r="D525" i="3"/>
  <c r="E525" i="3"/>
  <c r="I525" i="3"/>
  <c r="J525" i="3"/>
  <c r="N525" i="3"/>
  <c r="O525" i="3"/>
  <c r="S525" i="3"/>
  <c r="T525" i="3"/>
  <c r="X525" i="3"/>
  <c r="Y525" i="3"/>
  <c r="D526" i="3"/>
  <c r="E526" i="3"/>
  <c r="I526" i="3"/>
  <c r="J526" i="3"/>
  <c r="N526" i="3"/>
  <c r="O526" i="3"/>
  <c r="S526" i="3"/>
  <c r="T526" i="3"/>
  <c r="X526" i="3"/>
  <c r="Y526" i="3"/>
  <c r="D527" i="3"/>
  <c r="E527" i="3"/>
  <c r="I527" i="3"/>
  <c r="J527" i="3"/>
  <c r="N527" i="3"/>
  <c r="O527" i="3"/>
  <c r="S527" i="3"/>
  <c r="T527" i="3"/>
  <c r="X527" i="3"/>
  <c r="Y527" i="3"/>
  <c r="D528" i="3"/>
  <c r="E528" i="3"/>
  <c r="I528" i="3"/>
  <c r="J528" i="3"/>
  <c r="N528" i="3"/>
  <c r="O528" i="3"/>
  <c r="S528" i="3"/>
  <c r="T528" i="3"/>
  <c r="X528" i="3"/>
  <c r="Y528" i="3"/>
  <c r="D529" i="3"/>
  <c r="E529" i="3"/>
  <c r="I529" i="3"/>
  <c r="J529" i="3"/>
  <c r="N529" i="3"/>
  <c r="O529" i="3"/>
  <c r="S529" i="3"/>
  <c r="T529" i="3"/>
  <c r="X529" i="3"/>
  <c r="Y529" i="3"/>
  <c r="D530" i="3"/>
  <c r="E530" i="3"/>
  <c r="I530" i="3"/>
  <c r="J530" i="3"/>
  <c r="N530" i="3"/>
  <c r="O530" i="3"/>
  <c r="S530" i="3"/>
  <c r="T530" i="3"/>
  <c r="X530" i="3"/>
  <c r="Y530" i="3"/>
  <c r="D531" i="3"/>
  <c r="E531" i="3"/>
  <c r="I531" i="3"/>
  <c r="J531" i="3"/>
  <c r="N531" i="3"/>
  <c r="O531" i="3"/>
  <c r="S531" i="3"/>
  <c r="T531" i="3"/>
  <c r="X531" i="3"/>
  <c r="Y531" i="3"/>
  <c r="D532" i="3"/>
  <c r="E532" i="3"/>
  <c r="I532" i="3"/>
  <c r="J532" i="3"/>
  <c r="N532" i="3"/>
  <c r="O532" i="3"/>
  <c r="S532" i="3"/>
  <c r="T532" i="3"/>
  <c r="X532" i="3"/>
  <c r="Y532" i="3"/>
  <c r="D533" i="3"/>
  <c r="E533" i="3"/>
  <c r="I533" i="3"/>
  <c r="J533" i="3"/>
  <c r="N533" i="3"/>
  <c r="O533" i="3"/>
  <c r="S533" i="3"/>
  <c r="T533" i="3"/>
  <c r="X533" i="3"/>
  <c r="Y533" i="3"/>
  <c r="D534" i="3"/>
  <c r="E534" i="3"/>
  <c r="I534" i="3"/>
  <c r="J534" i="3"/>
  <c r="N534" i="3"/>
  <c r="O534" i="3"/>
  <c r="S534" i="3"/>
  <c r="T534" i="3"/>
  <c r="X534" i="3"/>
  <c r="Y534" i="3"/>
  <c r="D535" i="3"/>
  <c r="E535" i="3"/>
  <c r="I535" i="3"/>
  <c r="J535" i="3"/>
  <c r="N535" i="3"/>
  <c r="O535" i="3"/>
  <c r="S535" i="3"/>
  <c r="T535" i="3"/>
  <c r="X535" i="3"/>
  <c r="Y535" i="3"/>
  <c r="D536" i="3"/>
  <c r="E536" i="3"/>
  <c r="I536" i="3"/>
  <c r="J536" i="3"/>
  <c r="N536" i="3"/>
  <c r="O536" i="3"/>
  <c r="S536" i="3"/>
  <c r="T536" i="3"/>
  <c r="X536" i="3"/>
  <c r="Y536" i="3"/>
  <c r="D537" i="3"/>
  <c r="E537" i="3"/>
  <c r="I537" i="3"/>
  <c r="J537" i="3"/>
  <c r="N537" i="3"/>
  <c r="O537" i="3"/>
  <c r="S537" i="3"/>
  <c r="T537" i="3"/>
  <c r="X537" i="3"/>
  <c r="Y537" i="3"/>
  <c r="D538" i="3"/>
  <c r="E538" i="3"/>
  <c r="I538" i="3"/>
  <c r="J538" i="3"/>
  <c r="N538" i="3"/>
  <c r="O538" i="3"/>
  <c r="S538" i="3"/>
  <c r="T538" i="3"/>
  <c r="X538" i="3"/>
  <c r="Y538" i="3"/>
  <c r="D539" i="3"/>
  <c r="E539" i="3"/>
  <c r="I539" i="3"/>
  <c r="J539" i="3"/>
  <c r="N539" i="3"/>
  <c r="O539" i="3"/>
  <c r="S539" i="3"/>
  <c r="T539" i="3"/>
  <c r="X539" i="3"/>
  <c r="Y539" i="3"/>
  <c r="D540" i="3"/>
  <c r="E540" i="3"/>
  <c r="I540" i="3"/>
  <c r="J540" i="3"/>
  <c r="N540" i="3"/>
  <c r="O540" i="3"/>
  <c r="S540" i="3"/>
  <c r="T540" i="3"/>
  <c r="X540" i="3"/>
  <c r="Y540" i="3"/>
  <c r="D541" i="3"/>
  <c r="E541" i="3"/>
  <c r="I541" i="3"/>
  <c r="J541" i="3"/>
  <c r="N541" i="3"/>
  <c r="O541" i="3"/>
  <c r="S541" i="3"/>
  <c r="T541" i="3"/>
  <c r="X541" i="3"/>
  <c r="Y541" i="3"/>
  <c r="D542" i="3"/>
  <c r="E542" i="3"/>
  <c r="I542" i="3"/>
  <c r="J542" i="3"/>
  <c r="N542" i="3"/>
  <c r="O542" i="3"/>
  <c r="S542" i="3"/>
  <c r="T542" i="3"/>
  <c r="X542" i="3"/>
  <c r="Y542" i="3"/>
  <c r="D543" i="3"/>
  <c r="E543" i="3"/>
  <c r="I543" i="3"/>
  <c r="J543" i="3"/>
  <c r="N543" i="3"/>
  <c r="O543" i="3"/>
  <c r="S543" i="3"/>
  <c r="T543" i="3"/>
  <c r="X543" i="3"/>
  <c r="Y543" i="3"/>
  <c r="D544" i="3"/>
  <c r="E544" i="3"/>
  <c r="I544" i="3"/>
  <c r="J544" i="3"/>
  <c r="N544" i="3"/>
  <c r="O544" i="3"/>
  <c r="S544" i="3"/>
  <c r="T544" i="3"/>
  <c r="X544" i="3"/>
  <c r="Y544" i="3"/>
  <c r="D545" i="3"/>
  <c r="E545" i="3"/>
  <c r="I545" i="3"/>
  <c r="J545" i="3"/>
  <c r="N545" i="3"/>
  <c r="O545" i="3"/>
  <c r="S545" i="3"/>
  <c r="T545" i="3"/>
  <c r="X545" i="3"/>
  <c r="Y545" i="3"/>
  <c r="D546" i="3"/>
  <c r="E546" i="3"/>
  <c r="I546" i="3"/>
  <c r="J546" i="3"/>
  <c r="N546" i="3"/>
  <c r="O546" i="3"/>
  <c r="S546" i="3"/>
  <c r="T546" i="3"/>
  <c r="X546" i="3"/>
  <c r="Y546" i="3"/>
  <c r="D547" i="3"/>
  <c r="E547" i="3"/>
  <c r="I547" i="3"/>
  <c r="J547" i="3"/>
  <c r="N547" i="3"/>
  <c r="O547" i="3"/>
  <c r="S547" i="3"/>
  <c r="T547" i="3"/>
  <c r="X547" i="3"/>
  <c r="Y547" i="3"/>
  <c r="D548" i="3"/>
  <c r="E548" i="3"/>
  <c r="I548" i="3"/>
  <c r="J548" i="3"/>
  <c r="N548" i="3"/>
  <c r="O548" i="3"/>
  <c r="S548" i="3"/>
  <c r="T548" i="3"/>
  <c r="X548" i="3"/>
  <c r="Y548" i="3"/>
  <c r="D549" i="3"/>
  <c r="E549" i="3"/>
  <c r="I549" i="3"/>
  <c r="J549" i="3"/>
  <c r="N549" i="3"/>
  <c r="O549" i="3"/>
  <c r="S549" i="3"/>
  <c r="T549" i="3"/>
  <c r="X549" i="3"/>
  <c r="Y549" i="3"/>
  <c r="D550" i="3"/>
  <c r="E550" i="3"/>
  <c r="I550" i="3"/>
  <c r="J550" i="3"/>
  <c r="N550" i="3"/>
  <c r="O550" i="3"/>
  <c r="S550" i="3"/>
  <c r="T550" i="3"/>
  <c r="X550" i="3"/>
  <c r="Y550" i="3"/>
  <c r="D551" i="3"/>
  <c r="E551" i="3"/>
  <c r="I551" i="3"/>
  <c r="J551" i="3"/>
  <c r="N551" i="3"/>
  <c r="O551" i="3"/>
  <c r="S551" i="3"/>
  <c r="T551" i="3"/>
  <c r="X551" i="3"/>
  <c r="Y551" i="3"/>
  <c r="D552" i="3"/>
  <c r="E552" i="3"/>
  <c r="I552" i="3"/>
  <c r="J552" i="3"/>
  <c r="N552" i="3"/>
  <c r="O552" i="3"/>
  <c r="S552" i="3"/>
  <c r="T552" i="3"/>
  <c r="X552" i="3"/>
  <c r="Y552" i="3"/>
  <c r="D553" i="3"/>
  <c r="E553" i="3"/>
  <c r="I553" i="3"/>
  <c r="J553" i="3"/>
  <c r="N553" i="3"/>
  <c r="O553" i="3"/>
  <c r="S553" i="3"/>
  <c r="T553" i="3"/>
  <c r="X553" i="3"/>
  <c r="Y553" i="3"/>
  <c r="D554" i="3"/>
  <c r="E554" i="3"/>
  <c r="I554" i="3"/>
  <c r="J554" i="3"/>
  <c r="N554" i="3"/>
  <c r="O554" i="3"/>
  <c r="S554" i="3"/>
  <c r="T554" i="3"/>
  <c r="X554" i="3"/>
  <c r="Y554" i="3"/>
  <c r="D555" i="3"/>
  <c r="E555" i="3"/>
  <c r="I555" i="3"/>
  <c r="J555" i="3"/>
  <c r="N555" i="3"/>
  <c r="O555" i="3"/>
  <c r="S555" i="3"/>
  <c r="T555" i="3"/>
  <c r="X555" i="3"/>
  <c r="Y555" i="3"/>
  <c r="D556" i="3"/>
  <c r="E556" i="3"/>
  <c r="I556" i="3"/>
  <c r="J556" i="3"/>
  <c r="N556" i="3"/>
  <c r="O556" i="3"/>
  <c r="S556" i="3"/>
  <c r="T556" i="3"/>
  <c r="X556" i="3"/>
  <c r="Y556" i="3"/>
  <c r="D557" i="3"/>
  <c r="E557" i="3"/>
  <c r="I557" i="3"/>
  <c r="J557" i="3"/>
  <c r="N557" i="3"/>
  <c r="O557" i="3"/>
  <c r="S557" i="3"/>
  <c r="T557" i="3"/>
  <c r="X557" i="3"/>
  <c r="Y557" i="3"/>
  <c r="D558" i="3"/>
  <c r="E558" i="3"/>
  <c r="I558" i="3"/>
  <c r="J558" i="3"/>
  <c r="N558" i="3"/>
  <c r="O558" i="3"/>
  <c r="S558" i="3"/>
  <c r="T558" i="3"/>
  <c r="X558" i="3"/>
  <c r="Y558" i="3"/>
  <c r="D559" i="3"/>
  <c r="E559" i="3"/>
  <c r="I559" i="3"/>
  <c r="J559" i="3"/>
  <c r="N559" i="3"/>
  <c r="O559" i="3"/>
  <c r="S559" i="3"/>
  <c r="T559" i="3"/>
  <c r="X559" i="3"/>
  <c r="Y559" i="3"/>
  <c r="D560" i="3"/>
  <c r="E560" i="3"/>
  <c r="I560" i="3"/>
  <c r="J560" i="3"/>
  <c r="N560" i="3"/>
  <c r="O560" i="3"/>
  <c r="S560" i="3"/>
  <c r="T560" i="3"/>
  <c r="X560" i="3"/>
  <c r="Y560" i="3"/>
  <c r="D561" i="3"/>
  <c r="E561" i="3"/>
  <c r="I561" i="3"/>
  <c r="J561" i="3"/>
  <c r="N561" i="3"/>
  <c r="O561" i="3"/>
  <c r="S561" i="3"/>
  <c r="T561" i="3"/>
  <c r="X561" i="3"/>
  <c r="Y561" i="3"/>
  <c r="D562" i="3"/>
  <c r="E562" i="3"/>
  <c r="I562" i="3"/>
  <c r="J562" i="3"/>
  <c r="N562" i="3"/>
  <c r="O562" i="3"/>
  <c r="S562" i="3"/>
  <c r="T562" i="3"/>
  <c r="X562" i="3"/>
  <c r="Y562" i="3"/>
  <c r="D563" i="3"/>
  <c r="E563" i="3"/>
  <c r="I563" i="3"/>
  <c r="J563" i="3"/>
  <c r="N563" i="3"/>
  <c r="O563" i="3"/>
  <c r="S563" i="3"/>
  <c r="T563" i="3"/>
  <c r="X563" i="3"/>
  <c r="Y563" i="3"/>
  <c r="D564" i="3"/>
  <c r="E564" i="3"/>
  <c r="I564" i="3"/>
  <c r="J564" i="3"/>
  <c r="N564" i="3"/>
  <c r="O564" i="3"/>
  <c r="S564" i="3"/>
  <c r="T564" i="3"/>
  <c r="X564" i="3"/>
  <c r="Y564" i="3"/>
  <c r="D565" i="3"/>
  <c r="E565" i="3"/>
  <c r="I565" i="3"/>
  <c r="J565" i="3"/>
  <c r="N565" i="3"/>
  <c r="O565" i="3"/>
  <c r="S565" i="3"/>
  <c r="T565" i="3"/>
  <c r="X565" i="3"/>
  <c r="Y565" i="3"/>
  <c r="D566" i="3"/>
  <c r="E566" i="3"/>
  <c r="I566" i="3"/>
  <c r="J566" i="3"/>
  <c r="N566" i="3"/>
  <c r="O566" i="3"/>
  <c r="S566" i="3"/>
  <c r="T566" i="3"/>
  <c r="X566" i="3"/>
  <c r="Y566" i="3"/>
  <c r="D567" i="3"/>
  <c r="E567" i="3"/>
  <c r="I567" i="3"/>
  <c r="J567" i="3"/>
  <c r="N567" i="3"/>
  <c r="O567" i="3"/>
  <c r="S567" i="3"/>
  <c r="T567" i="3"/>
  <c r="X567" i="3"/>
  <c r="Y567" i="3"/>
  <c r="D568" i="3"/>
  <c r="E568" i="3"/>
  <c r="I568" i="3"/>
  <c r="J568" i="3"/>
  <c r="N568" i="3"/>
  <c r="O568" i="3"/>
  <c r="S568" i="3"/>
  <c r="T568" i="3"/>
  <c r="X568" i="3"/>
  <c r="Y568" i="3"/>
  <c r="D569" i="3"/>
  <c r="E569" i="3"/>
  <c r="I569" i="3"/>
  <c r="J569" i="3"/>
  <c r="N569" i="3"/>
  <c r="O569" i="3"/>
  <c r="S569" i="3"/>
  <c r="T569" i="3"/>
  <c r="X569" i="3"/>
  <c r="Y569" i="3"/>
  <c r="D570" i="3"/>
  <c r="E570" i="3"/>
  <c r="I570" i="3"/>
  <c r="J570" i="3"/>
  <c r="N570" i="3"/>
  <c r="O570" i="3"/>
  <c r="S570" i="3"/>
  <c r="T570" i="3"/>
  <c r="X570" i="3"/>
  <c r="Y570" i="3"/>
  <c r="D571" i="3"/>
  <c r="E571" i="3"/>
  <c r="I571" i="3"/>
  <c r="J571" i="3"/>
  <c r="N571" i="3"/>
  <c r="O571" i="3"/>
  <c r="S571" i="3"/>
  <c r="T571" i="3"/>
  <c r="X571" i="3"/>
  <c r="Y571" i="3"/>
  <c r="D572" i="3"/>
  <c r="E572" i="3"/>
  <c r="I572" i="3"/>
  <c r="J572" i="3"/>
  <c r="N572" i="3"/>
  <c r="O572" i="3"/>
  <c r="S572" i="3"/>
  <c r="T572" i="3"/>
  <c r="X572" i="3"/>
  <c r="Y572" i="3"/>
  <c r="D573" i="3"/>
  <c r="E573" i="3"/>
  <c r="I573" i="3"/>
  <c r="J573" i="3"/>
  <c r="N573" i="3"/>
  <c r="O573" i="3"/>
  <c r="S573" i="3"/>
  <c r="T573" i="3"/>
  <c r="X573" i="3"/>
  <c r="Y573" i="3"/>
  <c r="D574" i="3"/>
  <c r="E574" i="3"/>
  <c r="I574" i="3"/>
  <c r="J574" i="3"/>
  <c r="N574" i="3"/>
  <c r="O574" i="3"/>
  <c r="S574" i="3"/>
  <c r="T574" i="3"/>
  <c r="X574" i="3"/>
  <c r="Y574" i="3"/>
  <c r="D575" i="3"/>
  <c r="E575" i="3"/>
  <c r="I575" i="3"/>
  <c r="J575" i="3"/>
  <c r="N575" i="3"/>
  <c r="O575" i="3"/>
  <c r="S575" i="3"/>
  <c r="T575" i="3"/>
  <c r="X575" i="3"/>
  <c r="Y575" i="3"/>
  <c r="D576" i="3"/>
  <c r="E576" i="3"/>
  <c r="I576" i="3"/>
  <c r="J576" i="3"/>
  <c r="N576" i="3"/>
  <c r="O576" i="3"/>
  <c r="S576" i="3"/>
  <c r="T576" i="3"/>
  <c r="X576" i="3"/>
  <c r="Y576" i="3"/>
  <c r="D577" i="3"/>
  <c r="E577" i="3"/>
  <c r="I577" i="3"/>
  <c r="J577" i="3"/>
  <c r="N577" i="3"/>
  <c r="O577" i="3"/>
  <c r="S577" i="3"/>
  <c r="T577" i="3"/>
  <c r="X577" i="3"/>
  <c r="Y577" i="3"/>
  <c r="D578" i="3"/>
  <c r="E578" i="3"/>
  <c r="I578" i="3"/>
  <c r="J578" i="3"/>
  <c r="N578" i="3"/>
  <c r="O578" i="3"/>
  <c r="S578" i="3"/>
  <c r="T578" i="3"/>
  <c r="X578" i="3"/>
  <c r="Y578" i="3"/>
  <c r="D579" i="3"/>
  <c r="E579" i="3"/>
  <c r="I579" i="3"/>
  <c r="J579" i="3"/>
  <c r="N579" i="3"/>
  <c r="O579" i="3"/>
  <c r="S579" i="3"/>
  <c r="T579" i="3"/>
  <c r="X579" i="3"/>
  <c r="Y579" i="3"/>
  <c r="D580" i="3"/>
  <c r="E580" i="3"/>
  <c r="I580" i="3"/>
  <c r="J580" i="3"/>
  <c r="N580" i="3"/>
  <c r="O580" i="3"/>
  <c r="S580" i="3"/>
  <c r="T580" i="3"/>
  <c r="X580" i="3"/>
  <c r="Y580" i="3"/>
  <c r="D581" i="3"/>
  <c r="E581" i="3"/>
  <c r="I581" i="3"/>
  <c r="J581" i="3"/>
  <c r="N581" i="3"/>
  <c r="O581" i="3"/>
  <c r="S581" i="3"/>
  <c r="T581" i="3"/>
  <c r="X581" i="3"/>
  <c r="Y581" i="3"/>
  <c r="D582" i="3"/>
  <c r="E582" i="3"/>
  <c r="I582" i="3"/>
  <c r="J582" i="3"/>
  <c r="N582" i="3"/>
  <c r="O582" i="3"/>
  <c r="S582" i="3"/>
  <c r="T582" i="3"/>
  <c r="X582" i="3"/>
  <c r="Y582" i="3"/>
  <c r="D583" i="3"/>
  <c r="E583" i="3"/>
  <c r="I583" i="3"/>
  <c r="J583" i="3"/>
  <c r="N583" i="3"/>
  <c r="O583" i="3"/>
  <c r="S583" i="3"/>
  <c r="T583" i="3"/>
  <c r="X583" i="3"/>
  <c r="Y583" i="3"/>
  <c r="D584" i="3"/>
  <c r="E584" i="3"/>
  <c r="I584" i="3"/>
  <c r="J584" i="3"/>
  <c r="N584" i="3"/>
  <c r="O584" i="3"/>
  <c r="S584" i="3"/>
  <c r="T584" i="3"/>
  <c r="X584" i="3"/>
  <c r="Y584" i="3"/>
  <c r="D585" i="3"/>
  <c r="E585" i="3"/>
  <c r="I585" i="3"/>
  <c r="J585" i="3"/>
  <c r="N585" i="3"/>
  <c r="O585" i="3"/>
  <c r="S585" i="3"/>
  <c r="T585" i="3"/>
  <c r="X585" i="3"/>
  <c r="Y585" i="3"/>
  <c r="D586" i="3"/>
  <c r="E586" i="3"/>
  <c r="I586" i="3"/>
  <c r="J586" i="3"/>
  <c r="N586" i="3"/>
  <c r="O586" i="3"/>
  <c r="S586" i="3"/>
  <c r="T586" i="3"/>
  <c r="X586" i="3"/>
  <c r="Y586" i="3"/>
  <c r="D587" i="3"/>
  <c r="E587" i="3"/>
  <c r="I587" i="3"/>
  <c r="J587" i="3"/>
  <c r="N587" i="3"/>
  <c r="O587" i="3"/>
  <c r="S587" i="3"/>
  <c r="T587" i="3"/>
  <c r="X587" i="3"/>
  <c r="Y587" i="3"/>
  <c r="D588" i="3"/>
  <c r="E588" i="3"/>
  <c r="I588" i="3"/>
  <c r="J588" i="3"/>
  <c r="N588" i="3"/>
  <c r="O588" i="3"/>
  <c r="S588" i="3"/>
  <c r="T588" i="3"/>
  <c r="X588" i="3"/>
  <c r="Y588" i="3"/>
  <c r="D589" i="3"/>
  <c r="E589" i="3"/>
  <c r="I589" i="3"/>
  <c r="J589" i="3"/>
  <c r="N589" i="3"/>
  <c r="O589" i="3"/>
  <c r="S589" i="3"/>
  <c r="T589" i="3"/>
  <c r="X589" i="3"/>
  <c r="Y589" i="3"/>
  <c r="D590" i="3"/>
  <c r="E590" i="3"/>
  <c r="I590" i="3"/>
  <c r="J590" i="3"/>
  <c r="N590" i="3"/>
  <c r="O590" i="3"/>
  <c r="S590" i="3"/>
  <c r="T590" i="3"/>
  <c r="X590" i="3"/>
  <c r="Y590" i="3"/>
  <c r="D591" i="3"/>
  <c r="E591" i="3"/>
  <c r="I591" i="3"/>
  <c r="J591" i="3"/>
  <c r="N591" i="3"/>
  <c r="O591" i="3"/>
  <c r="S591" i="3"/>
  <c r="T591" i="3"/>
  <c r="X591" i="3"/>
  <c r="Y591" i="3"/>
  <c r="D592" i="3"/>
  <c r="E592" i="3"/>
  <c r="I592" i="3"/>
  <c r="J592" i="3"/>
  <c r="N592" i="3"/>
  <c r="O592" i="3"/>
  <c r="S592" i="3"/>
  <c r="T592" i="3"/>
  <c r="X592" i="3"/>
  <c r="Y592" i="3"/>
  <c r="D593" i="3"/>
  <c r="E593" i="3"/>
  <c r="I593" i="3"/>
  <c r="J593" i="3"/>
  <c r="N593" i="3"/>
  <c r="O593" i="3"/>
  <c r="S593" i="3"/>
  <c r="T593" i="3"/>
  <c r="X593" i="3"/>
  <c r="Y593" i="3"/>
  <c r="D594" i="3"/>
  <c r="E594" i="3"/>
  <c r="I594" i="3"/>
  <c r="J594" i="3"/>
  <c r="N594" i="3"/>
  <c r="O594" i="3"/>
  <c r="S594" i="3"/>
  <c r="T594" i="3"/>
  <c r="X594" i="3"/>
  <c r="Y594" i="3"/>
  <c r="D595" i="3"/>
  <c r="E595" i="3"/>
  <c r="I595" i="3"/>
  <c r="J595" i="3"/>
  <c r="N595" i="3"/>
  <c r="O595" i="3"/>
  <c r="S595" i="3"/>
  <c r="T595" i="3"/>
  <c r="X595" i="3"/>
  <c r="Y595" i="3"/>
  <c r="D596" i="3"/>
  <c r="E596" i="3"/>
  <c r="I596" i="3"/>
  <c r="J596" i="3"/>
  <c r="N596" i="3"/>
  <c r="O596" i="3"/>
  <c r="S596" i="3"/>
  <c r="T596" i="3"/>
  <c r="X596" i="3"/>
  <c r="Y596" i="3"/>
  <c r="D597" i="3"/>
  <c r="E597" i="3"/>
  <c r="I597" i="3"/>
  <c r="J597" i="3"/>
  <c r="N597" i="3"/>
  <c r="O597" i="3"/>
  <c r="S597" i="3"/>
  <c r="T597" i="3"/>
  <c r="X597" i="3"/>
  <c r="Y597" i="3"/>
  <c r="D598" i="3"/>
  <c r="E598" i="3"/>
  <c r="I598" i="3"/>
  <c r="J598" i="3"/>
  <c r="N598" i="3"/>
  <c r="O598" i="3"/>
  <c r="S598" i="3"/>
  <c r="T598" i="3"/>
  <c r="X598" i="3"/>
  <c r="Y598" i="3"/>
  <c r="D599" i="3"/>
  <c r="E599" i="3"/>
  <c r="I599" i="3"/>
  <c r="J599" i="3"/>
  <c r="N599" i="3"/>
  <c r="O599" i="3"/>
  <c r="S599" i="3"/>
  <c r="T599" i="3"/>
  <c r="X599" i="3"/>
  <c r="Y599" i="3"/>
  <c r="D600" i="3"/>
  <c r="E600" i="3"/>
  <c r="I600" i="3"/>
  <c r="J600" i="3"/>
  <c r="N600" i="3"/>
  <c r="O600" i="3"/>
  <c r="S600" i="3"/>
  <c r="T600" i="3"/>
  <c r="X600" i="3"/>
  <c r="Y600" i="3"/>
  <c r="D601" i="3"/>
  <c r="E601" i="3"/>
  <c r="I601" i="3"/>
  <c r="J601" i="3"/>
  <c r="N601" i="3"/>
  <c r="O601" i="3"/>
  <c r="S601" i="3"/>
  <c r="T601" i="3"/>
  <c r="X601" i="3"/>
  <c r="Y601" i="3"/>
  <c r="D602" i="3"/>
  <c r="E602" i="3"/>
  <c r="I602" i="3"/>
  <c r="J602" i="3"/>
  <c r="N602" i="3"/>
  <c r="O602" i="3"/>
  <c r="S602" i="3"/>
  <c r="T602" i="3"/>
  <c r="X602" i="3"/>
  <c r="Y602" i="3"/>
  <c r="D603" i="3"/>
  <c r="E603" i="3"/>
  <c r="I603" i="3"/>
  <c r="J603" i="3"/>
  <c r="N603" i="3"/>
  <c r="O603" i="3"/>
  <c r="S603" i="3"/>
  <c r="T603" i="3"/>
  <c r="X603" i="3"/>
  <c r="Y603" i="3"/>
  <c r="D604" i="3"/>
  <c r="E604" i="3"/>
  <c r="I604" i="3"/>
  <c r="J604" i="3"/>
  <c r="N604" i="3"/>
  <c r="O604" i="3"/>
  <c r="S604" i="3"/>
  <c r="T604" i="3"/>
  <c r="X604" i="3"/>
  <c r="Y604" i="3"/>
  <c r="D605" i="3"/>
  <c r="E605" i="3"/>
  <c r="I605" i="3"/>
  <c r="J605" i="3"/>
  <c r="N605" i="3"/>
  <c r="O605" i="3"/>
  <c r="S605" i="3"/>
  <c r="T605" i="3"/>
  <c r="X605" i="3"/>
  <c r="Y605" i="3"/>
  <c r="D606" i="3"/>
  <c r="E606" i="3"/>
  <c r="I606" i="3"/>
  <c r="J606" i="3"/>
  <c r="N606" i="3"/>
  <c r="O606" i="3"/>
  <c r="S606" i="3"/>
  <c r="T606" i="3"/>
  <c r="X606" i="3"/>
  <c r="Y606" i="3"/>
  <c r="D607" i="3"/>
  <c r="E607" i="3"/>
  <c r="I607" i="3"/>
  <c r="J607" i="3"/>
  <c r="N607" i="3"/>
  <c r="O607" i="3"/>
  <c r="S607" i="3"/>
  <c r="T607" i="3"/>
  <c r="X607" i="3"/>
  <c r="Y607" i="3"/>
  <c r="D608" i="3"/>
  <c r="E608" i="3"/>
  <c r="I608" i="3"/>
  <c r="J608" i="3"/>
  <c r="N608" i="3"/>
  <c r="O608" i="3"/>
  <c r="S608" i="3"/>
  <c r="T608" i="3"/>
  <c r="X608" i="3"/>
  <c r="Y608" i="3"/>
  <c r="D609" i="3"/>
  <c r="E609" i="3"/>
  <c r="I609" i="3"/>
  <c r="J609" i="3"/>
  <c r="N609" i="3"/>
  <c r="O609" i="3"/>
  <c r="S609" i="3"/>
  <c r="T609" i="3"/>
  <c r="X609" i="3"/>
  <c r="Y609" i="3"/>
  <c r="D610" i="3"/>
  <c r="E610" i="3"/>
  <c r="I610" i="3"/>
  <c r="J610" i="3"/>
  <c r="N610" i="3"/>
  <c r="O610" i="3"/>
  <c r="S610" i="3"/>
  <c r="T610" i="3"/>
  <c r="X610" i="3"/>
  <c r="Y610" i="3"/>
  <c r="D611" i="3"/>
  <c r="E611" i="3"/>
  <c r="I611" i="3"/>
  <c r="J611" i="3"/>
  <c r="N611" i="3"/>
  <c r="O611" i="3"/>
  <c r="S611" i="3"/>
  <c r="T611" i="3"/>
  <c r="X611" i="3"/>
  <c r="Y611" i="3"/>
  <c r="D612" i="3"/>
  <c r="E612" i="3"/>
  <c r="I612" i="3"/>
  <c r="J612" i="3"/>
  <c r="N612" i="3"/>
  <c r="O612" i="3"/>
  <c r="S612" i="3"/>
  <c r="T612" i="3"/>
  <c r="X612" i="3"/>
  <c r="Y612" i="3"/>
  <c r="D613" i="3"/>
  <c r="E613" i="3"/>
  <c r="I613" i="3"/>
  <c r="J613" i="3"/>
  <c r="N613" i="3"/>
  <c r="O613" i="3"/>
  <c r="S613" i="3"/>
  <c r="T613" i="3"/>
  <c r="X613" i="3"/>
  <c r="Y613" i="3"/>
  <c r="D614" i="3"/>
  <c r="E614" i="3"/>
  <c r="I614" i="3"/>
  <c r="J614" i="3"/>
  <c r="N614" i="3"/>
  <c r="O614" i="3"/>
  <c r="S614" i="3"/>
  <c r="T614" i="3"/>
  <c r="X614" i="3"/>
  <c r="Y614" i="3"/>
  <c r="D615" i="3"/>
  <c r="E615" i="3"/>
  <c r="I615" i="3"/>
  <c r="J615" i="3"/>
  <c r="N615" i="3"/>
  <c r="O615" i="3"/>
  <c r="S615" i="3"/>
  <c r="T615" i="3"/>
  <c r="X615" i="3"/>
  <c r="Y615" i="3"/>
  <c r="D616" i="3"/>
  <c r="E616" i="3"/>
  <c r="I616" i="3"/>
  <c r="J616" i="3"/>
  <c r="N616" i="3"/>
  <c r="O616" i="3"/>
  <c r="S616" i="3"/>
  <c r="T616" i="3"/>
  <c r="X616" i="3"/>
  <c r="Y616" i="3"/>
  <c r="D617" i="3"/>
  <c r="E617" i="3"/>
  <c r="I617" i="3"/>
  <c r="J617" i="3"/>
  <c r="N617" i="3"/>
  <c r="O617" i="3"/>
  <c r="S617" i="3"/>
  <c r="T617" i="3"/>
  <c r="X617" i="3"/>
  <c r="Y617" i="3"/>
  <c r="D618" i="3"/>
  <c r="E618" i="3"/>
  <c r="I618" i="3"/>
  <c r="J618" i="3"/>
  <c r="N618" i="3"/>
  <c r="O618" i="3"/>
  <c r="S618" i="3"/>
  <c r="T618" i="3"/>
  <c r="X618" i="3"/>
  <c r="Y618" i="3"/>
  <c r="D619" i="3"/>
  <c r="E619" i="3"/>
  <c r="I619" i="3"/>
  <c r="J619" i="3"/>
  <c r="N619" i="3"/>
  <c r="O619" i="3"/>
  <c r="S619" i="3"/>
  <c r="T619" i="3"/>
  <c r="X619" i="3"/>
  <c r="Y619" i="3"/>
  <c r="D620" i="3"/>
  <c r="E620" i="3"/>
  <c r="I620" i="3"/>
  <c r="J620" i="3"/>
  <c r="N620" i="3"/>
  <c r="O620" i="3"/>
  <c r="S620" i="3"/>
  <c r="T620" i="3"/>
  <c r="X620" i="3"/>
  <c r="Y620" i="3"/>
  <c r="D621" i="3"/>
  <c r="E621" i="3"/>
  <c r="I621" i="3"/>
  <c r="J621" i="3"/>
  <c r="N621" i="3"/>
  <c r="O621" i="3"/>
  <c r="S621" i="3"/>
  <c r="T621" i="3"/>
  <c r="X621" i="3"/>
  <c r="Y621" i="3"/>
  <c r="D622" i="3"/>
  <c r="E622" i="3"/>
  <c r="I622" i="3"/>
  <c r="J622" i="3"/>
  <c r="N622" i="3"/>
  <c r="O622" i="3"/>
  <c r="S622" i="3"/>
  <c r="T622" i="3"/>
  <c r="X622" i="3"/>
  <c r="Y622" i="3"/>
  <c r="D623" i="3"/>
  <c r="E623" i="3"/>
  <c r="I623" i="3"/>
  <c r="J623" i="3"/>
  <c r="N623" i="3"/>
  <c r="O623" i="3"/>
  <c r="S623" i="3"/>
  <c r="T623" i="3"/>
  <c r="X623" i="3"/>
  <c r="Y623" i="3"/>
  <c r="D624" i="3"/>
  <c r="E624" i="3"/>
  <c r="I624" i="3"/>
  <c r="J624" i="3"/>
  <c r="N624" i="3"/>
  <c r="O624" i="3"/>
  <c r="S624" i="3"/>
  <c r="T624" i="3"/>
  <c r="X624" i="3"/>
  <c r="Y624" i="3"/>
  <c r="D625" i="3"/>
  <c r="E625" i="3"/>
  <c r="I625" i="3"/>
  <c r="J625" i="3"/>
  <c r="N625" i="3"/>
  <c r="O625" i="3"/>
  <c r="S625" i="3"/>
  <c r="T625" i="3"/>
  <c r="X625" i="3"/>
  <c r="Y625" i="3"/>
  <c r="D626" i="3"/>
  <c r="E626" i="3"/>
  <c r="I626" i="3"/>
  <c r="J626" i="3"/>
  <c r="N626" i="3"/>
  <c r="O626" i="3"/>
  <c r="S626" i="3"/>
  <c r="T626" i="3"/>
  <c r="X626" i="3"/>
  <c r="Y626" i="3"/>
  <c r="D627" i="3"/>
  <c r="E627" i="3"/>
  <c r="I627" i="3"/>
  <c r="J627" i="3"/>
  <c r="N627" i="3"/>
  <c r="O627" i="3"/>
  <c r="S627" i="3"/>
  <c r="T627" i="3"/>
  <c r="X627" i="3"/>
  <c r="Y627" i="3"/>
  <c r="D628" i="3"/>
  <c r="E628" i="3"/>
  <c r="I628" i="3"/>
  <c r="J628" i="3"/>
  <c r="N628" i="3"/>
  <c r="O628" i="3"/>
  <c r="S628" i="3"/>
  <c r="T628" i="3"/>
  <c r="X628" i="3"/>
  <c r="Y628" i="3"/>
  <c r="D629" i="3"/>
  <c r="E629" i="3"/>
  <c r="I629" i="3"/>
  <c r="J629" i="3"/>
  <c r="N629" i="3"/>
  <c r="O629" i="3"/>
  <c r="S629" i="3"/>
  <c r="T629" i="3"/>
  <c r="X629" i="3"/>
  <c r="Y629" i="3"/>
  <c r="D630" i="3"/>
  <c r="E630" i="3"/>
  <c r="I630" i="3"/>
  <c r="J630" i="3"/>
  <c r="N630" i="3"/>
  <c r="O630" i="3"/>
  <c r="S630" i="3"/>
  <c r="T630" i="3"/>
  <c r="X630" i="3"/>
  <c r="Y630" i="3"/>
  <c r="D631" i="3"/>
  <c r="E631" i="3"/>
  <c r="I631" i="3"/>
  <c r="J631" i="3"/>
  <c r="N631" i="3"/>
  <c r="O631" i="3"/>
  <c r="S631" i="3"/>
  <c r="T631" i="3"/>
  <c r="X631" i="3"/>
  <c r="Y631" i="3"/>
  <c r="D632" i="3"/>
  <c r="E632" i="3"/>
  <c r="I632" i="3"/>
  <c r="J632" i="3"/>
  <c r="N632" i="3"/>
  <c r="O632" i="3"/>
  <c r="S632" i="3"/>
  <c r="T632" i="3"/>
  <c r="X632" i="3"/>
  <c r="Y632" i="3"/>
  <c r="D633" i="3"/>
  <c r="E633" i="3"/>
  <c r="I633" i="3"/>
  <c r="J633" i="3"/>
  <c r="N633" i="3"/>
  <c r="O633" i="3"/>
  <c r="S633" i="3"/>
  <c r="T633" i="3"/>
  <c r="X633" i="3"/>
  <c r="Y633" i="3"/>
  <c r="D634" i="3"/>
  <c r="E634" i="3"/>
  <c r="I634" i="3"/>
  <c r="J634" i="3"/>
  <c r="N634" i="3"/>
  <c r="O634" i="3"/>
  <c r="S634" i="3"/>
  <c r="T634" i="3"/>
  <c r="X634" i="3"/>
  <c r="Y634" i="3"/>
  <c r="D635" i="3"/>
  <c r="E635" i="3"/>
  <c r="I635" i="3"/>
  <c r="J635" i="3"/>
  <c r="N635" i="3"/>
  <c r="O635" i="3"/>
  <c r="S635" i="3"/>
  <c r="T635" i="3"/>
  <c r="X635" i="3"/>
  <c r="Y635" i="3"/>
  <c r="D636" i="3"/>
  <c r="E636" i="3"/>
  <c r="I636" i="3"/>
  <c r="J636" i="3"/>
  <c r="N636" i="3"/>
  <c r="O636" i="3"/>
  <c r="S636" i="3"/>
  <c r="T636" i="3"/>
  <c r="X636" i="3"/>
  <c r="Y636" i="3"/>
  <c r="D637" i="3"/>
  <c r="E637" i="3"/>
  <c r="I637" i="3"/>
  <c r="J637" i="3"/>
  <c r="N637" i="3"/>
  <c r="O637" i="3"/>
  <c r="S637" i="3"/>
  <c r="T637" i="3"/>
  <c r="X637" i="3"/>
  <c r="Y637" i="3"/>
  <c r="D638" i="3"/>
  <c r="E638" i="3"/>
  <c r="I638" i="3"/>
  <c r="J638" i="3"/>
  <c r="N638" i="3"/>
  <c r="O638" i="3"/>
  <c r="S638" i="3"/>
  <c r="T638" i="3"/>
  <c r="X638" i="3"/>
  <c r="Y638" i="3"/>
  <c r="D639" i="3"/>
  <c r="E639" i="3"/>
  <c r="I639" i="3"/>
  <c r="J639" i="3"/>
  <c r="N639" i="3"/>
  <c r="O639" i="3"/>
  <c r="S639" i="3"/>
  <c r="T639" i="3"/>
  <c r="X639" i="3"/>
  <c r="Y639" i="3"/>
  <c r="D640" i="3"/>
  <c r="E640" i="3"/>
  <c r="I640" i="3"/>
  <c r="J640" i="3"/>
  <c r="N640" i="3"/>
  <c r="O640" i="3"/>
  <c r="S640" i="3"/>
  <c r="T640" i="3"/>
  <c r="X640" i="3"/>
  <c r="Y640" i="3"/>
  <c r="D641" i="3"/>
  <c r="E641" i="3"/>
  <c r="I641" i="3"/>
  <c r="J641" i="3"/>
  <c r="N641" i="3"/>
  <c r="O641" i="3"/>
  <c r="S641" i="3"/>
  <c r="T641" i="3"/>
  <c r="X641" i="3"/>
  <c r="Y641" i="3"/>
  <c r="D642" i="3"/>
  <c r="E642" i="3"/>
  <c r="I642" i="3"/>
  <c r="J642" i="3"/>
  <c r="N642" i="3"/>
  <c r="O642" i="3"/>
  <c r="S642" i="3"/>
  <c r="T642" i="3"/>
  <c r="X642" i="3"/>
  <c r="Y642" i="3"/>
  <c r="D643" i="3"/>
  <c r="E643" i="3"/>
  <c r="I643" i="3"/>
  <c r="J643" i="3"/>
  <c r="N643" i="3"/>
  <c r="O643" i="3"/>
  <c r="S643" i="3"/>
  <c r="T643" i="3"/>
  <c r="X643" i="3"/>
  <c r="Y643" i="3"/>
  <c r="D644" i="3"/>
  <c r="E644" i="3"/>
  <c r="I644" i="3"/>
  <c r="J644" i="3"/>
  <c r="N644" i="3"/>
  <c r="O644" i="3"/>
  <c r="S644" i="3"/>
  <c r="T644" i="3"/>
  <c r="X644" i="3"/>
  <c r="Y644" i="3"/>
  <c r="D645" i="3"/>
  <c r="E645" i="3"/>
  <c r="I645" i="3"/>
  <c r="J645" i="3"/>
  <c r="N645" i="3"/>
  <c r="O645" i="3"/>
  <c r="S645" i="3"/>
  <c r="T645" i="3"/>
  <c r="X645" i="3"/>
  <c r="Y645" i="3"/>
  <c r="D646" i="3"/>
  <c r="E646" i="3"/>
  <c r="I646" i="3"/>
  <c r="J646" i="3"/>
  <c r="N646" i="3"/>
  <c r="O646" i="3"/>
  <c r="S646" i="3"/>
  <c r="T646" i="3"/>
  <c r="X646" i="3"/>
  <c r="Y646" i="3"/>
  <c r="D647" i="3"/>
  <c r="E647" i="3"/>
  <c r="I647" i="3"/>
  <c r="J647" i="3"/>
  <c r="N647" i="3"/>
  <c r="O647" i="3"/>
  <c r="S647" i="3"/>
  <c r="T647" i="3"/>
  <c r="X647" i="3"/>
  <c r="Y647" i="3"/>
  <c r="D648" i="3"/>
  <c r="E648" i="3"/>
  <c r="I648" i="3"/>
  <c r="J648" i="3"/>
  <c r="N648" i="3"/>
  <c r="O648" i="3"/>
  <c r="S648" i="3"/>
  <c r="T648" i="3"/>
  <c r="X648" i="3"/>
  <c r="Y648" i="3"/>
  <c r="D649" i="3"/>
  <c r="E649" i="3"/>
  <c r="I649" i="3"/>
  <c r="J649" i="3"/>
  <c r="N649" i="3"/>
  <c r="O649" i="3"/>
  <c r="S649" i="3"/>
  <c r="T649" i="3"/>
  <c r="X649" i="3"/>
  <c r="Y649" i="3"/>
  <c r="D650" i="3"/>
  <c r="E650" i="3"/>
  <c r="I650" i="3"/>
  <c r="J650" i="3"/>
  <c r="N650" i="3"/>
  <c r="O650" i="3"/>
  <c r="S650" i="3"/>
  <c r="T650" i="3"/>
  <c r="X650" i="3"/>
  <c r="Y650" i="3"/>
  <c r="D651" i="3"/>
  <c r="E651" i="3"/>
  <c r="I651" i="3"/>
  <c r="J651" i="3"/>
  <c r="N651" i="3"/>
  <c r="O651" i="3"/>
  <c r="S651" i="3"/>
  <c r="T651" i="3"/>
  <c r="X651" i="3"/>
  <c r="Y651" i="3"/>
  <c r="D652" i="3"/>
  <c r="E652" i="3"/>
  <c r="I652" i="3"/>
  <c r="J652" i="3"/>
  <c r="N652" i="3"/>
  <c r="O652" i="3"/>
  <c r="S652" i="3"/>
  <c r="T652" i="3"/>
  <c r="X652" i="3"/>
  <c r="Y652" i="3"/>
  <c r="D653" i="3"/>
  <c r="E653" i="3"/>
  <c r="I653" i="3"/>
  <c r="J653" i="3"/>
  <c r="N653" i="3"/>
  <c r="O653" i="3"/>
  <c r="S653" i="3"/>
  <c r="T653" i="3"/>
  <c r="X653" i="3"/>
  <c r="Y653" i="3"/>
  <c r="D654" i="3"/>
  <c r="E654" i="3"/>
  <c r="I654" i="3"/>
  <c r="J654" i="3"/>
  <c r="N654" i="3"/>
  <c r="O654" i="3"/>
  <c r="S654" i="3"/>
  <c r="T654" i="3"/>
  <c r="X654" i="3"/>
  <c r="Y654" i="3"/>
  <c r="D655" i="3"/>
  <c r="E655" i="3"/>
  <c r="I655" i="3"/>
  <c r="J655" i="3"/>
  <c r="N655" i="3"/>
  <c r="O655" i="3"/>
  <c r="S655" i="3"/>
  <c r="T655" i="3"/>
  <c r="X655" i="3"/>
  <c r="Y655" i="3"/>
  <c r="D656" i="3"/>
  <c r="E656" i="3"/>
  <c r="I656" i="3"/>
  <c r="J656" i="3"/>
  <c r="N656" i="3"/>
  <c r="O656" i="3"/>
  <c r="S656" i="3"/>
  <c r="T656" i="3"/>
  <c r="X656" i="3"/>
  <c r="Y656" i="3"/>
  <c r="D657" i="3"/>
  <c r="E657" i="3"/>
  <c r="I657" i="3"/>
  <c r="J657" i="3"/>
  <c r="N657" i="3"/>
  <c r="O657" i="3"/>
  <c r="S657" i="3"/>
  <c r="T657" i="3"/>
  <c r="X657" i="3"/>
  <c r="Y657" i="3"/>
  <c r="D658" i="3"/>
  <c r="E658" i="3"/>
  <c r="I658" i="3"/>
  <c r="J658" i="3"/>
  <c r="N658" i="3"/>
  <c r="O658" i="3"/>
  <c r="S658" i="3"/>
  <c r="T658" i="3"/>
  <c r="X658" i="3"/>
  <c r="Y658" i="3"/>
  <c r="D659" i="3"/>
  <c r="E659" i="3"/>
  <c r="I659" i="3"/>
  <c r="J659" i="3"/>
  <c r="N659" i="3"/>
  <c r="O659" i="3"/>
  <c r="S659" i="3"/>
  <c r="T659" i="3"/>
  <c r="X659" i="3"/>
  <c r="Y659" i="3"/>
  <c r="D660" i="3"/>
  <c r="E660" i="3"/>
  <c r="I660" i="3"/>
  <c r="J660" i="3"/>
  <c r="N660" i="3"/>
  <c r="O660" i="3"/>
  <c r="S660" i="3"/>
  <c r="T660" i="3"/>
  <c r="X660" i="3"/>
  <c r="Y660" i="3"/>
  <c r="D661" i="3"/>
  <c r="E661" i="3"/>
  <c r="I661" i="3"/>
  <c r="J661" i="3"/>
  <c r="N661" i="3"/>
  <c r="O661" i="3"/>
  <c r="S661" i="3"/>
  <c r="T661" i="3"/>
  <c r="X661" i="3"/>
  <c r="Y661" i="3"/>
  <c r="D662" i="3"/>
  <c r="E662" i="3"/>
  <c r="I662" i="3"/>
  <c r="J662" i="3"/>
  <c r="N662" i="3"/>
  <c r="O662" i="3"/>
  <c r="S662" i="3"/>
  <c r="T662" i="3"/>
  <c r="X662" i="3"/>
  <c r="Y662" i="3"/>
  <c r="D663" i="3"/>
  <c r="E663" i="3"/>
  <c r="I663" i="3"/>
  <c r="J663" i="3"/>
  <c r="N663" i="3"/>
  <c r="O663" i="3"/>
  <c r="S663" i="3"/>
  <c r="T663" i="3"/>
  <c r="X663" i="3"/>
  <c r="Y663" i="3"/>
  <c r="D664" i="3"/>
  <c r="E664" i="3"/>
  <c r="I664" i="3"/>
  <c r="J664" i="3"/>
  <c r="N664" i="3"/>
  <c r="O664" i="3"/>
  <c r="S664" i="3"/>
  <c r="T664" i="3"/>
  <c r="X664" i="3"/>
  <c r="Y664" i="3"/>
  <c r="D665" i="3"/>
  <c r="E665" i="3"/>
  <c r="I665" i="3"/>
  <c r="J665" i="3"/>
  <c r="N665" i="3"/>
  <c r="O665" i="3"/>
  <c r="S665" i="3"/>
  <c r="T665" i="3"/>
  <c r="X665" i="3"/>
  <c r="Y665" i="3"/>
  <c r="D666" i="3"/>
  <c r="E666" i="3"/>
  <c r="I666" i="3"/>
  <c r="J666" i="3"/>
  <c r="N666" i="3"/>
  <c r="O666" i="3"/>
  <c r="S666" i="3"/>
  <c r="T666" i="3"/>
  <c r="X666" i="3"/>
  <c r="Y666" i="3"/>
  <c r="D667" i="3"/>
  <c r="E667" i="3"/>
  <c r="I667" i="3"/>
  <c r="J667" i="3"/>
  <c r="N667" i="3"/>
  <c r="O667" i="3"/>
  <c r="S667" i="3"/>
  <c r="T667" i="3"/>
  <c r="X667" i="3"/>
  <c r="Y667" i="3"/>
  <c r="D668" i="3"/>
  <c r="E668" i="3"/>
  <c r="I668" i="3"/>
  <c r="J668" i="3"/>
  <c r="N668" i="3"/>
  <c r="O668" i="3"/>
  <c r="S668" i="3"/>
  <c r="T668" i="3"/>
  <c r="X668" i="3"/>
  <c r="Y668" i="3"/>
  <c r="D669" i="3"/>
  <c r="E669" i="3"/>
  <c r="I669" i="3"/>
  <c r="J669" i="3"/>
  <c r="N669" i="3"/>
  <c r="O669" i="3"/>
  <c r="S669" i="3"/>
  <c r="T669" i="3"/>
  <c r="X669" i="3"/>
  <c r="Y669" i="3"/>
  <c r="D670" i="3"/>
  <c r="E670" i="3"/>
  <c r="I670" i="3"/>
  <c r="J670" i="3"/>
  <c r="N670" i="3"/>
  <c r="O670" i="3"/>
  <c r="S670" i="3"/>
  <c r="T670" i="3"/>
  <c r="X670" i="3"/>
  <c r="Y670" i="3"/>
  <c r="D671" i="3"/>
  <c r="E671" i="3"/>
  <c r="I671" i="3"/>
  <c r="J671" i="3"/>
  <c r="N671" i="3"/>
  <c r="O671" i="3"/>
  <c r="S671" i="3"/>
  <c r="T671" i="3"/>
  <c r="X671" i="3"/>
  <c r="Y671" i="3"/>
  <c r="D672" i="3"/>
  <c r="E672" i="3"/>
  <c r="I672" i="3"/>
  <c r="J672" i="3"/>
  <c r="N672" i="3"/>
  <c r="O672" i="3"/>
  <c r="S672" i="3"/>
  <c r="T672" i="3"/>
  <c r="X672" i="3"/>
  <c r="Y672" i="3"/>
  <c r="D673" i="3"/>
  <c r="E673" i="3"/>
  <c r="I673" i="3"/>
  <c r="J673" i="3"/>
  <c r="N673" i="3"/>
  <c r="O673" i="3"/>
  <c r="S673" i="3"/>
  <c r="T673" i="3"/>
  <c r="X673" i="3"/>
  <c r="Y673" i="3"/>
  <c r="D674" i="3"/>
  <c r="E674" i="3"/>
  <c r="I674" i="3"/>
  <c r="J674" i="3"/>
  <c r="N674" i="3"/>
  <c r="O674" i="3"/>
  <c r="S674" i="3"/>
  <c r="T674" i="3"/>
  <c r="X674" i="3"/>
  <c r="Y674" i="3"/>
  <c r="D675" i="3"/>
  <c r="E675" i="3"/>
  <c r="I675" i="3"/>
  <c r="J675" i="3"/>
  <c r="N675" i="3"/>
  <c r="O675" i="3"/>
  <c r="S675" i="3"/>
  <c r="T675" i="3"/>
  <c r="X675" i="3"/>
  <c r="Y675" i="3"/>
  <c r="D676" i="3"/>
  <c r="E676" i="3"/>
  <c r="I676" i="3"/>
  <c r="J676" i="3"/>
  <c r="N676" i="3"/>
  <c r="O676" i="3"/>
  <c r="S676" i="3"/>
  <c r="T676" i="3"/>
  <c r="X676" i="3"/>
  <c r="Y676" i="3"/>
  <c r="D677" i="3"/>
  <c r="E677" i="3"/>
  <c r="I677" i="3"/>
  <c r="J677" i="3"/>
  <c r="N677" i="3"/>
  <c r="O677" i="3"/>
  <c r="S677" i="3"/>
  <c r="T677" i="3"/>
  <c r="X677" i="3"/>
  <c r="Y677" i="3"/>
  <c r="D678" i="3"/>
  <c r="E678" i="3"/>
  <c r="I678" i="3"/>
  <c r="J678" i="3"/>
  <c r="N678" i="3"/>
  <c r="O678" i="3"/>
  <c r="S678" i="3"/>
  <c r="T678" i="3"/>
  <c r="X678" i="3"/>
  <c r="Y678" i="3"/>
  <c r="D679" i="3"/>
  <c r="E679" i="3"/>
  <c r="I679" i="3"/>
  <c r="J679" i="3"/>
  <c r="N679" i="3"/>
  <c r="O679" i="3"/>
  <c r="S679" i="3"/>
  <c r="T679" i="3"/>
  <c r="X679" i="3"/>
  <c r="Y679" i="3"/>
  <c r="D680" i="3"/>
  <c r="E680" i="3"/>
  <c r="I680" i="3"/>
  <c r="J680" i="3"/>
  <c r="N680" i="3"/>
  <c r="O680" i="3"/>
  <c r="S680" i="3"/>
  <c r="T680" i="3"/>
  <c r="X680" i="3"/>
  <c r="Y680" i="3"/>
  <c r="D681" i="3"/>
  <c r="E681" i="3"/>
  <c r="I681" i="3"/>
  <c r="J681" i="3"/>
  <c r="N681" i="3"/>
  <c r="O681" i="3"/>
  <c r="S681" i="3"/>
  <c r="T681" i="3"/>
  <c r="X681" i="3"/>
  <c r="Y681" i="3"/>
  <c r="D682" i="3"/>
  <c r="E682" i="3"/>
  <c r="I682" i="3"/>
  <c r="J682" i="3"/>
  <c r="N682" i="3"/>
  <c r="O682" i="3"/>
  <c r="S682" i="3"/>
  <c r="T682" i="3"/>
  <c r="X682" i="3"/>
  <c r="Y682" i="3"/>
  <c r="D683" i="3"/>
  <c r="E683" i="3"/>
  <c r="I683" i="3"/>
  <c r="J683" i="3"/>
  <c r="N683" i="3"/>
  <c r="O683" i="3"/>
  <c r="S683" i="3"/>
  <c r="T683" i="3"/>
  <c r="X683" i="3"/>
  <c r="Y683" i="3"/>
  <c r="D684" i="3"/>
  <c r="E684" i="3"/>
  <c r="I684" i="3"/>
  <c r="J684" i="3"/>
  <c r="N684" i="3"/>
  <c r="O684" i="3"/>
  <c r="S684" i="3"/>
  <c r="T684" i="3"/>
  <c r="X684" i="3"/>
  <c r="Y684" i="3"/>
  <c r="D685" i="3"/>
  <c r="E685" i="3"/>
  <c r="I685" i="3"/>
  <c r="J685" i="3"/>
  <c r="N685" i="3"/>
  <c r="O685" i="3"/>
  <c r="S685" i="3"/>
  <c r="T685" i="3"/>
  <c r="X685" i="3"/>
  <c r="Y685" i="3"/>
  <c r="D686" i="3"/>
  <c r="E686" i="3"/>
  <c r="I686" i="3"/>
  <c r="J686" i="3"/>
  <c r="N686" i="3"/>
  <c r="O686" i="3"/>
  <c r="S686" i="3"/>
  <c r="T686" i="3"/>
  <c r="X686" i="3"/>
  <c r="Y686" i="3"/>
  <c r="D687" i="3"/>
  <c r="E687" i="3"/>
  <c r="I687" i="3"/>
  <c r="J687" i="3"/>
  <c r="N687" i="3"/>
  <c r="O687" i="3"/>
  <c r="S687" i="3"/>
  <c r="T687" i="3"/>
  <c r="X687" i="3"/>
  <c r="Y687" i="3"/>
  <c r="D688" i="3"/>
  <c r="E688" i="3"/>
  <c r="I688" i="3"/>
  <c r="J688" i="3"/>
  <c r="N688" i="3"/>
  <c r="O688" i="3"/>
  <c r="S688" i="3"/>
  <c r="T688" i="3"/>
  <c r="X688" i="3"/>
  <c r="Y688" i="3"/>
  <c r="D689" i="3"/>
  <c r="E689" i="3"/>
  <c r="I689" i="3"/>
  <c r="J689" i="3"/>
  <c r="N689" i="3"/>
  <c r="O689" i="3"/>
  <c r="S689" i="3"/>
  <c r="T689" i="3"/>
  <c r="X689" i="3"/>
  <c r="Y689" i="3"/>
  <c r="D690" i="3"/>
  <c r="E690" i="3"/>
  <c r="I690" i="3"/>
  <c r="J690" i="3"/>
  <c r="N690" i="3"/>
  <c r="O690" i="3"/>
  <c r="S690" i="3"/>
  <c r="T690" i="3"/>
  <c r="X690" i="3"/>
  <c r="Y690" i="3"/>
  <c r="D691" i="3"/>
  <c r="E691" i="3"/>
  <c r="I691" i="3"/>
  <c r="J691" i="3"/>
  <c r="N691" i="3"/>
  <c r="O691" i="3"/>
  <c r="S691" i="3"/>
  <c r="T691" i="3"/>
  <c r="X691" i="3"/>
  <c r="Y691" i="3"/>
  <c r="D692" i="3"/>
  <c r="E692" i="3"/>
  <c r="I692" i="3"/>
  <c r="J692" i="3"/>
  <c r="N692" i="3"/>
  <c r="O692" i="3"/>
  <c r="S692" i="3"/>
  <c r="T692" i="3"/>
  <c r="X692" i="3"/>
  <c r="Y692" i="3"/>
  <c r="D693" i="3"/>
  <c r="E693" i="3"/>
  <c r="I693" i="3"/>
  <c r="J693" i="3"/>
  <c r="N693" i="3"/>
  <c r="O693" i="3"/>
  <c r="S693" i="3"/>
  <c r="T693" i="3"/>
  <c r="X693" i="3"/>
  <c r="Y693" i="3"/>
  <c r="D694" i="3"/>
  <c r="E694" i="3"/>
  <c r="I694" i="3"/>
  <c r="J694" i="3"/>
  <c r="N694" i="3"/>
  <c r="O694" i="3"/>
  <c r="S694" i="3"/>
  <c r="T694" i="3"/>
  <c r="X694" i="3"/>
  <c r="Y694" i="3"/>
  <c r="D695" i="3"/>
  <c r="E695" i="3"/>
  <c r="I695" i="3"/>
  <c r="J695" i="3"/>
  <c r="N695" i="3"/>
  <c r="O695" i="3"/>
  <c r="S695" i="3"/>
  <c r="T695" i="3"/>
  <c r="X695" i="3"/>
  <c r="Y695" i="3"/>
  <c r="D696" i="3"/>
  <c r="E696" i="3"/>
  <c r="I696" i="3"/>
  <c r="J696" i="3"/>
  <c r="N696" i="3"/>
  <c r="O696" i="3"/>
  <c r="S696" i="3"/>
  <c r="T696" i="3"/>
  <c r="X696" i="3"/>
  <c r="Y696" i="3"/>
  <c r="D697" i="3"/>
  <c r="E697" i="3"/>
  <c r="I697" i="3"/>
  <c r="J697" i="3"/>
  <c r="N697" i="3"/>
  <c r="O697" i="3"/>
  <c r="S697" i="3"/>
  <c r="T697" i="3"/>
  <c r="X697" i="3"/>
  <c r="Y697" i="3"/>
  <c r="D698" i="3"/>
  <c r="E698" i="3"/>
  <c r="I698" i="3"/>
  <c r="J698" i="3"/>
  <c r="N698" i="3"/>
  <c r="O698" i="3"/>
  <c r="S698" i="3"/>
  <c r="T698" i="3"/>
  <c r="X698" i="3"/>
  <c r="Y698" i="3"/>
  <c r="D699" i="3"/>
  <c r="E699" i="3"/>
  <c r="I699" i="3"/>
  <c r="J699" i="3"/>
  <c r="N699" i="3"/>
  <c r="O699" i="3"/>
  <c r="S699" i="3"/>
  <c r="T699" i="3"/>
  <c r="X699" i="3"/>
  <c r="Y699" i="3"/>
  <c r="D700" i="3"/>
  <c r="E700" i="3"/>
  <c r="I700" i="3"/>
  <c r="J700" i="3"/>
  <c r="N700" i="3"/>
  <c r="O700" i="3"/>
  <c r="S700" i="3"/>
  <c r="T700" i="3"/>
  <c r="X700" i="3"/>
  <c r="Y700" i="3"/>
  <c r="D701" i="3"/>
  <c r="E701" i="3"/>
  <c r="I701" i="3"/>
  <c r="J701" i="3"/>
  <c r="N701" i="3"/>
  <c r="O701" i="3"/>
  <c r="S701" i="3"/>
  <c r="T701" i="3"/>
  <c r="X701" i="3"/>
  <c r="Y701" i="3"/>
  <c r="D702" i="3"/>
  <c r="E702" i="3"/>
  <c r="I702" i="3"/>
  <c r="J702" i="3"/>
  <c r="N702" i="3"/>
  <c r="O702" i="3"/>
  <c r="S702" i="3"/>
  <c r="T702" i="3"/>
  <c r="X702" i="3"/>
  <c r="Y702" i="3"/>
  <c r="D703" i="3"/>
  <c r="E703" i="3"/>
  <c r="I703" i="3"/>
  <c r="J703" i="3"/>
  <c r="N703" i="3"/>
  <c r="O703" i="3"/>
  <c r="S703" i="3"/>
  <c r="T703" i="3"/>
  <c r="X703" i="3"/>
  <c r="Y703" i="3"/>
  <c r="D704" i="3"/>
  <c r="E704" i="3"/>
  <c r="I704" i="3"/>
  <c r="J704" i="3"/>
  <c r="N704" i="3"/>
  <c r="O704" i="3"/>
  <c r="S704" i="3"/>
  <c r="T704" i="3"/>
  <c r="X704" i="3"/>
  <c r="Y704" i="3"/>
  <c r="D705" i="3"/>
  <c r="E705" i="3"/>
  <c r="I705" i="3"/>
  <c r="J705" i="3"/>
  <c r="N705" i="3"/>
  <c r="O705" i="3"/>
  <c r="S705" i="3"/>
  <c r="T705" i="3"/>
  <c r="X705" i="3"/>
  <c r="Y705" i="3"/>
  <c r="D706" i="3"/>
  <c r="E706" i="3"/>
  <c r="I706" i="3"/>
  <c r="J706" i="3"/>
  <c r="N706" i="3"/>
  <c r="O706" i="3"/>
  <c r="S706" i="3"/>
  <c r="T706" i="3"/>
  <c r="X706" i="3"/>
  <c r="Y706" i="3"/>
  <c r="D707" i="3"/>
  <c r="E707" i="3"/>
  <c r="I707" i="3"/>
  <c r="J707" i="3"/>
  <c r="N707" i="3"/>
  <c r="O707" i="3"/>
  <c r="S707" i="3"/>
  <c r="T707" i="3"/>
  <c r="X707" i="3"/>
  <c r="Y707" i="3"/>
  <c r="D708" i="3"/>
  <c r="E708" i="3"/>
  <c r="I708" i="3"/>
  <c r="J708" i="3"/>
  <c r="N708" i="3"/>
  <c r="O708" i="3"/>
  <c r="S708" i="3"/>
  <c r="T708" i="3"/>
  <c r="X708" i="3"/>
  <c r="Y708" i="3"/>
  <c r="D709" i="3"/>
  <c r="E709" i="3"/>
  <c r="I709" i="3"/>
  <c r="J709" i="3"/>
  <c r="N709" i="3"/>
  <c r="O709" i="3"/>
  <c r="S709" i="3"/>
  <c r="T709" i="3"/>
  <c r="X709" i="3"/>
  <c r="Y709" i="3"/>
  <c r="D710" i="3"/>
  <c r="E710" i="3"/>
  <c r="I710" i="3"/>
  <c r="J710" i="3"/>
  <c r="N710" i="3"/>
  <c r="O710" i="3"/>
  <c r="S710" i="3"/>
  <c r="T710" i="3"/>
  <c r="X710" i="3"/>
  <c r="Y710" i="3"/>
  <c r="D711" i="3"/>
  <c r="E711" i="3"/>
  <c r="I711" i="3"/>
  <c r="J711" i="3"/>
  <c r="N711" i="3"/>
  <c r="O711" i="3"/>
  <c r="S711" i="3"/>
  <c r="T711" i="3"/>
  <c r="X711" i="3"/>
  <c r="Y711" i="3"/>
  <c r="D712" i="3"/>
  <c r="E712" i="3"/>
  <c r="I712" i="3"/>
  <c r="J712" i="3"/>
  <c r="N712" i="3"/>
  <c r="O712" i="3"/>
  <c r="S712" i="3"/>
  <c r="T712" i="3"/>
  <c r="X712" i="3"/>
  <c r="Y712" i="3"/>
  <c r="D713" i="3"/>
  <c r="E713" i="3"/>
  <c r="I713" i="3"/>
  <c r="J713" i="3"/>
  <c r="N713" i="3"/>
  <c r="O713" i="3"/>
  <c r="S713" i="3"/>
  <c r="T713" i="3"/>
  <c r="X713" i="3"/>
  <c r="Y713" i="3"/>
  <c r="D714" i="3"/>
  <c r="E714" i="3"/>
  <c r="I714" i="3"/>
  <c r="J714" i="3"/>
  <c r="N714" i="3"/>
  <c r="O714" i="3"/>
  <c r="S714" i="3"/>
  <c r="T714" i="3"/>
  <c r="X714" i="3"/>
  <c r="Y714" i="3"/>
  <c r="D715" i="3"/>
  <c r="E715" i="3"/>
  <c r="I715" i="3"/>
  <c r="J715" i="3"/>
  <c r="N715" i="3"/>
  <c r="O715" i="3"/>
  <c r="S715" i="3"/>
  <c r="T715" i="3"/>
  <c r="X715" i="3"/>
  <c r="Y715" i="3"/>
  <c r="D716" i="3"/>
  <c r="E716" i="3"/>
  <c r="I716" i="3"/>
  <c r="J716" i="3"/>
  <c r="N716" i="3"/>
  <c r="O716" i="3"/>
  <c r="S716" i="3"/>
  <c r="T716" i="3"/>
  <c r="X716" i="3"/>
  <c r="Y716" i="3"/>
  <c r="D717" i="3"/>
  <c r="E717" i="3"/>
  <c r="I717" i="3"/>
  <c r="J717" i="3"/>
  <c r="N717" i="3"/>
  <c r="O717" i="3"/>
  <c r="S717" i="3"/>
  <c r="T717" i="3"/>
  <c r="X717" i="3"/>
  <c r="Y717" i="3"/>
  <c r="D718" i="3"/>
  <c r="E718" i="3"/>
  <c r="I718" i="3"/>
  <c r="J718" i="3"/>
  <c r="N718" i="3"/>
  <c r="O718" i="3"/>
  <c r="S718" i="3"/>
  <c r="T718" i="3"/>
  <c r="X718" i="3"/>
  <c r="Y718" i="3"/>
  <c r="D719" i="3"/>
  <c r="E719" i="3"/>
  <c r="I719" i="3"/>
  <c r="J719" i="3"/>
  <c r="N719" i="3"/>
  <c r="O719" i="3"/>
  <c r="S719" i="3"/>
  <c r="T719" i="3"/>
  <c r="X719" i="3"/>
  <c r="Y719" i="3"/>
  <c r="D720" i="3"/>
  <c r="E720" i="3"/>
  <c r="I720" i="3"/>
  <c r="J720" i="3"/>
  <c r="N720" i="3"/>
  <c r="O720" i="3"/>
  <c r="S720" i="3"/>
  <c r="T720" i="3"/>
  <c r="X720" i="3"/>
  <c r="Y720" i="3"/>
  <c r="D721" i="3"/>
  <c r="E721" i="3"/>
  <c r="I721" i="3"/>
  <c r="J721" i="3"/>
  <c r="N721" i="3"/>
  <c r="O721" i="3"/>
  <c r="S721" i="3"/>
  <c r="T721" i="3"/>
  <c r="X721" i="3"/>
  <c r="Y721" i="3"/>
  <c r="D722" i="3"/>
  <c r="E722" i="3"/>
  <c r="I722" i="3"/>
  <c r="J722" i="3"/>
  <c r="N722" i="3"/>
  <c r="O722" i="3"/>
  <c r="S722" i="3"/>
  <c r="T722" i="3"/>
  <c r="X722" i="3"/>
  <c r="Y722" i="3"/>
  <c r="D723" i="3"/>
  <c r="E723" i="3"/>
  <c r="I723" i="3"/>
  <c r="J723" i="3"/>
  <c r="N723" i="3"/>
  <c r="O723" i="3"/>
  <c r="S723" i="3"/>
  <c r="T723" i="3"/>
  <c r="X723" i="3"/>
  <c r="Y723" i="3"/>
  <c r="D724" i="3"/>
  <c r="E724" i="3"/>
  <c r="I724" i="3"/>
  <c r="J724" i="3"/>
  <c r="N724" i="3"/>
  <c r="O724" i="3"/>
  <c r="S724" i="3"/>
  <c r="T724" i="3"/>
  <c r="X724" i="3"/>
  <c r="Y724" i="3"/>
  <c r="D725" i="3"/>
  <c r="E725" i="3"/>
  <c r="I725" i="3"/>
  <c r="J725" i="3"/>
  <c r="N725" i="3"/>
  <c r="O725" i="3"/>
  <c r="S725" i="3"/>
  <c r="T725" i="3"/>
  <c r="X725" i="3"/>
  <c r="Y725" i="3"/>
  <c r="D726" i="3"/>
  <c r="E726" i="3"/>
  <c r="I726" i="3"/>
  <c r="J726" i="3"/>
  <c r="N726" i="3"/>
  <c r="O726" i="3"/>
  <c r="S726" i="3"/>
  <c r="T726" i="3"/>
  <c r="X726" i="3"/>
  <c r="Y726" i="3"/>
  <c r="D727" i="3"/>
  <c r="E727" i="3"/>
  <c r="I727" i="3"/>
  <c r="J727" i="3"/>
  <c r="N727" i="3"/>
  <c r="O727" i="3"/>
  <c r="S727" i="3"/>
  <c r="T727" i="3"/>
  <c r="X727" i="3"/>
  <c r="Y727" i="3"/>
  <c r="D728" i="3"/>
  <c r="E728" i="3"/>
  <c r="I728" i="3"/>
  <c r="J728" i="3"/>
  <c r="N728" i="3"/>
  <c r="O728" i="3"/>
  <c r="S728" i="3"/>
  <c r="T728" i="3"/>
  <c r="X728" i="3"/>
  <c r="Y728" i="3"/>
  <c r="D729" i="3"/>
  <c r="E729" i="3"/>
  <c r="I729" i="3"/>
  <c r="J729" i="3"/>
  <c r="N729" i="3"/>
  <c r="O729" i="3"/>
  <c r="S729" i="3"/>
  <c r="T729" i="3"/>
  <c r="X729" i="3"/>
  <c r="Y729" i="3"/>
  <c r="D730" i="3"/>
  <c r="E730" i="3"/>
  <c r="I730" i="3"/>
  <c r="J730" i="3"/>
  <c r="N730" i="3"/>
  <c r="O730" i="3"/>
  <c r="S730" i="3"/>
  <c r="T730" i="3"/>
  <c r="X730" i="3"/>
  <c r="Y730" i="3"/>
  <c r="D731" i="3"/>
  <c r="E731" i="3"/>
  <c r="I731" i="3"/>
  <c r="J731" i="3"/>
  <c r="N731" i="3"/>
  <c r="O731" i="3"/>
  <c r="S731" i="3"/>
  <c r="T731" i="3"/>
  <c r="X731" i="3"/>
  <c r="Y731" i="3"/>
  <c r="D732" i="3"/>
  <c r="E732" i="3"/>
  <c r="I732" i="3"/>
  <c r="J732" i="3"/>
  <c r="N732" i="3"/>
  <c r="O732" i="3"/>
  <c r="S732" i="3"/>
  <c r="T732" i="3"/>
  <c r="X732" i="3"/>
  <c r="Y732" i="3"/>
  <c r="D733" i="3"/>
  <c r="E733" i="3"/>
  <c r="I733" i="3"/>
  <c r="J733" i="3"/>
  <c r="N733" i="3"/>
  <c r="O733" i="3"/>
  <c r="S733" i="3"/>
  <c r="T733" i="3"/>
  <c r="X733" i="3"/>
  <c r="Y733" i="3"/>
  <c r="D734" i="3"/>
  <c r="E734" i="3"/>
  <c r="I734" i="3"/>
  <c r="J734" i="3"/>
  <c r="N734" i="3"/>
  <c r="O734" i="3"/>
  <c r="S734" i="3"/>
  <c r="T734" i="3"/>
  <c r="X734" i="3"/>
  <c r="Y734" i="3"/>
  <c r="D735" i="3"/>
  <c r="E735" i="3"/>
  <c r="I735" i="3"/>
  <c r="J735" i="3"/>
  <c r="N735" i="3"/>
  <c r="O735" i="3"/>
  <c r="S735" i="3"/>
  <c r="T735" i="3"/>
  <c r="X735" i="3"/>
  <c r="Y735" i="3"/>
  <c r="D736" i="3"/>
  <c r="E736" i="3"/>
  <c r="I736" i="3"/>
  <c r="J736" i="3"/>
  <c r="N736" i="3"/>
  <c r="O736" i="3"/>
  <c r="S736" i="3"/>
  <c r="T736" i="3"/>
  <c r="X736" i="3"/>
  <c r="Y736" i="3"/>
  <c r="D737" i="3"/>
  <c r="E737" i="3"/>
  <c r="I737" i="3"/>
  <c r="J737" i="3"/>
  <c r="N737" i="3"/>
  <c r="O737" i="3"/>
  <c r="S737" i="3"/>
  <c r="T737" i="3"/>
  <c r="X737" i="3"/>
  <c r="Y737" i="3"/>
  <c r="D738" i="3"/>
  <c r="E738" i="3"/>
  <c r="I738" i="3"/>
  <c r="J738" i="3"/>
  <c r="N738" i="3"/>
  <c r="O738" i="3"/>
  <c r="S738" i="3"/>
  <c r="T738" i="3"/>
  <c r="X738" i="3"/>
  <c r="Y738" i="3"/>
  <c r="D739" i="3"/>
  <c r="E739" i="3"/>
  <c r="I739" i="3"/>
  <c r="J739" i="3"/>
  <c r="N739" i="3"/>
  <c r="O739" i="3"/>
  <c r="S739" i="3"/>
  <c r="T739" i="3"/>
  <c r="X739" i="3"/>
  <c r="Y739" i="3"/>
  <c r="D740" i="3"/>
  <c r="E740" i="3"/>
  <c r="I740" i="3"/>
  <c r="J740" i="3"/>
  <c r="N740" i="3"/>
  <c r="O740" i="3"/>
  <c r="S740" i="3"/>
  <c r="T740" i="3"/>
  <c r="X740" i="3"/>
  <c r="Y740" i="3"/>
  <c r="D741" i="3"/>
  <c r="E741" i="3"/>
  <c r="I741" i="3"/>
  <c r="J741" i="3"/>
  <c r="N741" i="3"/>
  <c r="O741" i="3"/>
  <c r="S741" i="3"/>
  <c r="T741" i="3"/>
  <c r="X741" i="3"/>
  <c r="Y741" i="3"/>
  <c r="D742" i="3"/>
  <c r="E742" i="3"/>
  <c r="I742" i="3"/>
  <c r="J742" i="3"/>
  <c r="N742" i="3"/>
  <c r="O742" i="3"/>
  <c r="S742" i="3"/>
  <c r="T742" i="3"/>
  <c r="X742" i="3"/>
  <c r="Y742" i="3"/>
  <c r="D743" i="3"/>
  <c r="E743" i="3"/>
  <c r="I743" i="3"/>
  <c r="J743" i="3"/>
  <c r="N743" i="3"/>
  <c r="O743" i="3"/>
  <c r="S743" i="3"/>
  <c r="T743" i="3"/>
  <c r="X743" i="3"/>
  <c r="Y743" i="3"/>
  <c r="D744" i="3"/>
  <c r="E744" i="3"/>
  <c r="I744" i="3"/>
  <c r="J744" i="3"/>
  <c r="N744" i="3"/>
  <c r="O744" i="3"/>
  <c r="S744" i="3"/>
  <c r="T744" i="3"/>
  <c r="X744" i="3"/>
  <c r="Y744" i="3"/>
  <c r="D745" i="3"/>
  <c r="E745" i="3"/>
  <c r="I745" i="3"/>
  <c r="J745" i="3"/>
  <c r="N745" i="3"/>
  <c r="O745" i="3"/>
  <c r="S745" i="3"/>
  <c r="T745" i="3"/>
  <c r="X745" i="3"/>
  <c r="Y745" i="3"/>
  <c r="D746" i="3"/>
  <c r="E746" i="3"/>
  <c r="I746" i="3"/>
  <c r="J746" i="3"/>
  <c r="N746" i="3"/>
  <c r="O746" i="3"/>
  <c r="S746" i="3"/>
  <c r="T746" i="3"/>
  <c r="X746" i="3"/>
  <c r="Y746" i="3"/>
  <c r="D747" i="3"/>
  <c r="E747" i="3"/>
  <c r="I747" i="3"/>
  <c r="J747" i="3"/>
  <c r="N747" i="3"/>
  <c r="O747" i="3"/>
  <c r="S747" i="3"/>
  <c r="T747" i="3"/>
  <c r="X747" i="3"/>
  <c r="Y747" i="3"/>
  <c r="D748" i="3"/>
  <c r="E748" i="3"/>
  <c r="I748" i="3"/>
  <c r="J748" i="3"/>
  <c r="N748" i="3"/>
  <c r="O748" i="3"/>
  <c r="S748" i="3"/>
  <c r="T748" i="3"/>
  <c r="X748" i="3"/>
  <c r="Y748" i="3"/>
  <c r="D749" i="3"/>
  <c r="E749" i="3"/>
  <c r="I749" i="3"/>
  <c r="J749" i="3"/>
  <c r="N749" i="3"/>
  <c r="O749" i="3"/>
  <c r="S749" i="3"/>
  <c r="T749" i="3"/>
  <c r="X749" i="3"/>
  <c r="Y749" i="3"/>
  <c r="D750" i="3"/>
  <c r="E750" i="3"/>
  <c r="I750" i="3"/>
  <c r="J750" i="3"/>
  <c r="N750" i="3"/>
  <c r="O750" i="3"/>
  <c r="S750" i="3"/>
  <c r="T750" i="3"/>
  <c r="X750" i="3"/>
  <c r="Y750" i="3"/>
  <c r="D751" i="3"/>
  <c r="E751" i="3"/>
  <c r="I751" i="3"/>
  <c r="J751" i="3"/>
  <c r="N751" i="3"/>
  <c r="O751" i="3"/>
  <c r="S751" i="3"/>
  <c r="T751" i="3"/>
  <c r="X751" i="3"/>
  <c r="Y751" i="3"/>
  <c r="D752" i="3"/>
  <c r="E752" i="3"/>
  <c r="I752" i="3"/>
  <c r="J752" i="3"/>
  <c r="N752" i="3"/>
  <c r="O752" i="3"/>
  <c r="S752" i="3"/>
  <c r="T752" i="3"/>
  <c r="X752" i="3"/>
  <c r="Y752" i="3"/>
  <c r="D753" i="3"/>
  <c r="E753" i="3"/>
  <c r="I753" i="3"/>
  <c r="J753" i="3"/>
  <c r="N753" i="3"/>
  <c r="O753" i="3"/>
  <c r="S753" i="3"/>
  <c r="T753" i="3"/>
  <c r="X753" i="3"/>
  <c r="Y753" i="3"/>
  <c r="D754" i="3"/>
  <c r="E754" i="3"/>
  <c r="I754" i="3"/>
  <c r="J754" i="3"/>
  <c r="N754" i="3"/>
  <c r="O754" i="3"/>
  <c r="S754" i="3"/>
  <c r="T754" i="3"/>
  <c r="X754" i="3"/>
  <c r="Y754" i="3"/>
  <c r="D755" i="3"/>
  <c r="E755" i="3"/>
  <c r="I755" i="3"/>
  <c r="J755" i="3"/>
  <c r="N755" i="3"/>
  <c r="O755" i="3"/>
  <c r="S755" i="3"/>
  <c r="T755" i="3"/>
  <c r="X755" i="3"/>
  <c r="Y755" i="3"/>
  <c r="D756" i="3"/>
  <c r="E756" i="3"/>
  <c r="I756" i="3"/>
  <c r="J756" i="3"/>
  <c r="N756" i="3"/>
  <c r="O756" i="3"/>
  <c r="S756" i="3"/>
  <c r="T756" i="3"/>
  <c r="X756" i="3"/>
  <c r="Y756" i="3"/>
  <c r="D757" i="3"/>
  <c r="E757" i="3"/>
  <c r="I757" i="3"/>
  <c r="J757" i="3"/>
  <c r="N757" i="3"/>
  <c r="O757" i="3"/>
  <c r="S757" i="3"/>
  <c r="T757" i="3"/>
  <c r="X757" i="3"/>
  <c r="Y757" i="3"/>
  <c r="D758" i="3"/>
  <c r="E758" i="3"/>
  <c r="I758" i="3"/>
  <c r="J758" i="3"/>
  <c r="N758" i="3"/>
  <c r="O758" i="3"/>
  <c r="S758" i="3"/>
  <c r="T758" i="3"/>
  <c r="X758" i="3"/>
  <c r="Y758" i="3"/>
  <c r="D759" i="3"/>
  <c r="E759" i="3"/>
  <c r="I759" i="3"/>
  <c r="J759" i="3"/>
  <c r="N759" i="3"/>
  <c r="O759" i="3"/>
  <c r="S759" i="3"/>
  <c r="T759" i="3"/>
  <c r="X759" i="3"/>
  <c r="Y759" i="3"/>
  <c r="D760" i="3"/>
  <c r="E760" i="3"/>
  <c r="I760" i="3"/>
  <c r="J760" i="3"/>
  <c r="N760" i="3"/>
  <c r="O760" i="3"/>
  <c r="S760" i="3"/>
  <c r="T760" i="3"/>
  <c r="X760" i="3"/>
  <c r="Y760" i="3"/>
  <c r="D761" i="3"/>
  <c r="E761" i="3"/>
  <c r="I761" i="3"/>
  <c r="J761" i="3"/>
  <c r="N761" i="3"/>
  <c r="O761" i="3"/>
  <c r="S761" i="3"/>
  <c r="T761" i="3"/>
  <c r="X761" i="3"/>
  <c r="Y761" i="3"/>
  <c r="D762" i="3"/>
  <c r="E762" i="3"/>
  <c r="I762" i="3"/>
  <c r="J762" i="3"/>
  <c r="N762" i="3"/>
  <c r="O762" i="3"/>
  <c r="S762" i="3"/>
  <c r="T762" i="3"/>
  <c r="X762" i="3"/>
  <c r="Y762" i="3"/>
  <c r="D763" i="3"/>
  <c r="E763" i="3"/>
  <c r="I763" i="3"/>
  <c r="J763" i="3"/>
  <c r="N763" i="3"/>
  <c r="O763" i="3"/>
  <c r="S763" i="3"/>
  <c r="T763" i="3"/>
  <c r="X763" i="3"/>
  <c r="Y763" i="3"/>
  <c r="D764" i="3"/>
  <c r="E764" i="3"/>
  <c r="I764" i="3"/>
  <c r="J764" i="3"/>
  <c r="N764" i="3"/>
  <c r="O764" i="3"/>
  <c r="S764" i="3"/>
  <c r="T764" i="3"/>
  <c r="X764" i="3"/>
  <c r="Y764" i="3"/>
  <c r="D765" i="3"/>
  <c r="E765" i="3"/>
  <c r="I765" i="3"/>
  <c r="J765" i="3"/>
  <c r="N765" i="3"/>
  <c r="O765" i="3"/>
  <c r="S765" i="3"/>
  <c r="T765" i="3"/>
  <c r="X765" i="3"/>
  <c r="Y765" i="3"/>
  <c r="D766" i="3"/>
  <c r="E766" i="3"/>
  <c r="I766" i="3"/>
  <c r="J766" i="3"/>
  <c r="N766" i="3"/>
  <c r="O766" i="3"/>
  <c r="S766" i="3"/>
  <c r="T766" i="3"/>
  <c r="X766" i="3"/>
  <c r="Y766" i="3"/>
  <c r="D767" i="3"/>
  <c r="E767" i="3"/>
  <c r="I767" i="3"/>
  <c r="J767" i="3"/>
  <c r="N767" i="3"/>
  <c r="O767" i="3"/>
  <c r="S767" i="3"/>
  <c r="T767" i="3"/>
  <c r="X767" i="3"/>
  <c r="Y767" i="3"/>
  <c r="D768" i="3"/>
  <c r="E768" i="3"/>
  <c r="I768" i="3"/>
  <c r="J768" i="3"/>
  <c r="N768" i="3"/>
  <c r="O768" i="3"/>
  <c r="S768" i="3"/>
  <c r="T768" i="3"/>
  <c r="X768" i="3"/>
  <c r="Y768" i="3"/>
  <c r="D769" i="3"/>
  <c r="E769" i="3"/>
  <c r="I769" i="3"/>
  <c r="J769" i="3"/>
  <c r="N769" i="3"/>
  <c r="O769" i="3"/>
  <c r="S769" i="3"/>
  <c r="T769" i="3"/>
  <c r="X769" i="3"/>
  <c r="Y769" i="3"/>
  <c r="D770" i="3"/>
  <c r="E770" i="3"/>
  <c r="I770" i="3"/>
  <c r="J770" i="3"/>
  <c r="N770" i="3"/>
  <c r="O770" i="3"/>
  <c r="S770" i="3"/>
  <c r="T770" i="3"/>
  <c r="X770" i="3"/>
  <c r="Y770" i="3"/>
  <c r="D771" i="3"/>
  <c r="E771" i="3"/>
  <c r="I771" i="3"/>
  <c r="J771" i="3"/>
  <c r="N771" i="3"/>
  <c r="O771" i="3"/>
  <c r="S771" i="3"/>
  <c r="T771" i="3"/>
  <c r="X771" i="3"/>
  <c r="Y771" i="3"/>
  <c r="D772" i="3"/>
  <c r="E772" i="3"/>
  <c r="I772" i="3"/>
  <c r="J772" i="3"/>
  <c r="N772" i="3"/>
  <c r="O772" i="3"/>
  <c r="S772" i="3"/>
  <c r="T772" i="3"/>
  <c r="X772" i="3"/>
  <c r="Y772" i="3"/>
  <c r="D773" i="3"/>
  <c r="E773" i="3"/>
  <c r="I773" i="3"/>
  <c r="J773" i="3"/>
  <c r="N773" i="3"/>
  <c r="O773" i="3"/>
  <c r="S773" i="3"/>
  <c r="T773" i="3"/>
  <c r="X773" i="3"/>
  <c r="Y773" i="3"/>
  <c r="D774" i="3"/>
  <c r="E774" i="3"/>
  <c r="I774" i="3"/>
  <c r="J774" i="3"/>
  <c r="N774" i="3"/>
  <c r="O774" i="3"/>
  <c r="S774" i="3"/>
  <c r="T774" i="3"/>
  <c r="X774" i="3"/>
  <c r="Y774" i="3"/>
  <c r="D775" i="3"/>
  <c r="E775" i="3"/>
  <c r="I775" i="3"/>
  <c r="J775" i="3"/>
  <c r="N775" i="3"/>
  <c r="O775" i="3"/>
  <c r="S775" i="3"/>
  <c r="T775" i="3"/>
  <c r="X775" i="3"/>
  <c r="Y775" i="3"/>
  <c r="D776" i="3"/>
  <c r="E776" i="3"/>
  <c r="I776" i="3"/>
  <c r="J776" i="3"/>
  <c r="N776" i="3"/>
  <c r="O776" i="3"/>
  <c r="S776" i="3"/>
  <c r="T776" i="3"/>
  <c r="X776" i="3"/>
  <c r="Y776" i="3"/>
  <c r="D777" i="3"/>
  <c r="E777" i="3"/>
  <c r="I777" i="3"/>
  <c r="J777" i="3"/>
  <c r="N777" i="3"/>
  <c r="O777" i="3"/>
  <c r="S777" i="3"/>
  <c r="T777" i="3"/>
  <c r="X777" i="3"/>
  <c r="Y777" i="3"/>
  <c r="D778" i="3"/>
  <c r="E778" i="3"/>
  <c r="I778" i="3"/>
  <c r="J778" i="3"/>
  <c r="N778" i="3"/>
  <c r="O778" i="3"/>
  <c r="S778" i="3"/>
  <c r="T778" i="3"/>
  <c r="X778" i="3"/>
  <c r="Y778" i="3"/>
  <c r="D779" i="3"/>
  <c r="E779" i="3"/>
  <c r="I779" i="3"/>
  <c r="J779" i="3"/>
  <c r="N779" i="3"/>
  <c r="O779" i="3"/>
  <c r="S779" i="3"/>
  <c r="T779" i="3"/>
  <c r="X779" i="3"/>
  <c r="Y779" i="3"/>
  <c r="D780" i="3"/>
  <c r="E780" i="3"/>
  <c r="I780" i="3"/>
  <c r="J780" i="3"/>
  <c r="N780" i="3"/>
  <c r="O780" i="3"/>
  <c r="S780" i="3"/>
  <c r="T780" i="3"/>
  <c r="X780" i="3"/>
  <c r="Y780" i="3"/>
  <c r="D781" i="3"/>
  <c r="E781" i="3"/>
  <c r="I781" i="3"/>
  <c r="J781" i="3"/>
  <c r="N781" i="3"/>
  <c r="O781" i="3"/>
  <c r="S781" i="3"/>
  <c r="T781" i="3"/>
  <c r="X781" i="3"/>
  <c r="Y781" i="3"/>
  <c r="D782" i="3"/>
  <c r="E782" i="3"/>
  <c r="I782" i="3"/>
  <c r="J782" i="3"/>
  <c r="N782" i="3"/>
  <c r="O782" i="3"/>
  <c r="S782" i="3"/>
  <c r="T782" i="3"/>
  <c r="X782" i="3"/>
  <c r="Y782" i="3"/>
  <c r="D783" i="3"/>
  <c r="E783" i="3"/>
  <c r="I783" i="3"/>
  <c r="J783" i="3"/>
  <c r="N783" i="3"/>
  <c r="O783" i="3"/>
  <c r="S783" i="3"/>
  <c r="T783" i="3"/>
  <c r="X783" i="3"/>
  <c r="Y783" i="3"/>
  <c r="D784" i="3"/>
  <c r="E784" i="3"/>
  <c r="I784" i="3"/>
  <c r="J784" i="3"/>
  <c r="N784" i="3"/>
  <c r="O784" i="3"/>
  <c r="S784" i="3"/>
  <c r="T784" i="3"/>
  <c r="X784" i="3"/>
  <c r="Y784" i="3"/>
  <c r="D785" i="3"/>
  <c r="E785" i="3"/>
  <c r="I785" i="3"/>
  <c r="J785" i="3"/>
  <c r="N785" i="3"/>
  <c r="O785" i="3"/>
  <c r="S785" i="3"/>
  <c r="T785" i="3"/>
  <c r="X785" i="3"/>
  <c r="Y785" i="3"/>
  <c r="D786" i="3"/>
  <c r="E786" i="3"/>
  <c r="I786" i="3"/>
  <c r="J786" i="3"/>
  <c r="N786" i="3"/>
  <c r="O786" i="3"/>
  <c r="S786" i="3"/>
  <c r="T786" i="3"/>
  <c r="X786" i="3"/>
  <c r="Y786" i="3"/>
  <c r="D787" i="3"/>
  <c r="E787" i="3"/>
  <c r="I787" i="3"/>
  <c r="J787" i="3"/>
  <c r="N787" i="3"/>
  <c r="O787" i="3"/>
  <c r="S787" i="3"/>
  <c r="T787" i="3"/>
  <c r="X787" i="3"/>
  <c r="Y787" i="3"/>
  <c r="D788" i="3"/>
  <c r="E788" i="3"/>
  <c r="I788" i="3"/>
  <c r="J788" i="3"/>
  <c r="N788" i="3"/>
  <c r="O788" i="3"/>
  <c r="S788" i="3"/>
  <c r="T788" i="3"/>
  <c r="X788" i="3"/>
  <c r="Y788" i="3"/>
  <c r="D789" i="3"/>
  <c r="E789" i="3"/>
  <c r="I789" i="3"/>
  <c r="J789" i="3"/>
  <c r="N789" i="3"/>
  <c r="O789" i="3"/>
  <c r="S789" i="3"/>
  <c r="T789" i="3"/>
  <c r="X789" i="3"/>
  <c r="Y789" i="3"/>
  <c r="D790" i="3"/>
  <c r="E790" i="3"/>
  <c r="I790" i="3"/>
  <c r="J790" i="3"/>
  <c r="N790" i="3"/>
  <c r="O790" i="3"/>
  <c r="S790" i="3"/>
  <c r="T790" i="3"/>
  <c r="X790" i="3"/>
  <c r="Y790" i="3"/>
  <c r="D791" i="3"/>
  <c r="E791" i="3"/>
  <c r="I791" i="3"/>
  <c r="J791" i="3"/>
  <c r="N791" i="3"/>
  <c r="O791" i="3"/>
  <c r="S791" i="3"/>
  <c r="T791" i="3"/>
  <c r="X791" i="3"/>
  <c r="Y791" i="3"/>
  <c r="D792" i="3"/>
  <c r="E792" i="3"/>
  <c r="I792" i="3"/>
  <c r="J792" i="3"/>
  <c r="N792" i="3"/>
  <c r="O792" i="3"/>
  <c r="S792" i="3"/>
  <c r="T792" i="3"/>
  <c r="X792" i="3"/>
  <c r="Y792" i="3"/>
  <c r="D793" i="3"/>
  <c r="E793" i="3"/>
  <c r="I793" i="3"/>
  <c r="J793" i="3"/>
  <c r="N793" i="3"/>
  <c r="O793" i="3"/>
  <c r="S793" i="3"/>
  <c r="T793" i="3"/>
  <c r="X793" i="3"/>
  <c r="Y793" i="3"/>
  <c r="D794" i="3"/>
  <c r="E794" i="3"/>
  <c r="I794" i="3"/>
  <c r="J794" i="3"/>
  <c r="N794" i="3"/>
  <c r="O794" i="3"/>
  <c r="S794" i="3"/>
  <c r="T794" i="3"/>
  <c r="X794" i="3"/>
  <c r="Y794" i="3"/>
  <c r="D795" i="3"/>
  <c r="E795" i="3"/>
  <c r="I795" i="3"/>
  <c r="J795" i="3"/>
  <c r="N795" i="3"/>
  <c r="O795" i="3"/>
  <c r="S795" i="3"/>
  <c r="T795" i="3"/>
  <c r="X795" i="3"/>
  <c r="Y795" i="3"/>
  <c r="D796" i="3"/>
  <c r="E796" i="3"/>
  <c r="I796" i="3"/>
  <c r="J796" i="3"/>
  <c r="N796" i="3"/>
  <c r="O796" i="3"/>
  <c r="S796" i="3"/>
  <c r="T796" i="3"/>
  <c r="X796" i="3"/>
  <c r="Y796" i="3"/>
  <c r="D797" i="3"/>
  <c r="E797" i="3"/>
  <c r="I797" i="3"/>
  <c r="J797" i="3"/>
  <c r="N797" i="3"/>
  <c r="O797" i="3"/>
  <c r="S797" i="3"/>
  <c r="T797" i="3"/>
  <c r="X797" i="3"/>
  <c r="Y797" i="3"/>
  <c r="D798" i="3"/>
  <c r="E798" i="3"/>
  <c r="I798" i="3"/>
  <c r="J798" i="3"/>
  <c r="N798" i="3"/>
  <c r="O798" i="3"/>
  <c r="S798" i="3"/>
  <c r="T798" i="3"/>
  <c r="X798" i="3"/>
  <c r="Y798" i="3"/>
  <c r="D799" i="3"/>
  <c r="E799" i="3"/>
  <c r="I799" i="3"/>
  <c r="J799" i="3"/>
  <c r="N799" i="3"/>
  <c r="O799" i="3"/>
  <c r="S799" i="3"/>
  <c r="T799" i="3"/>
  <c r="X799" i="3"/>
  <c r="Y799" i="3"/>
  <c r="D800" i="3"/>
  <c r="E800" i="3"/>
  <c r="I800" i="3"/>
  <c r="J800" i="3"/>
  <c r="N800" i="3"/>
  <c r="O800" i="3"/>
  <c r="S800" i="3"/>
  <c r="T800" i="3"/>
  <c r="X800" i="3"/>
  <c r="Y800" i="3"/>
  <c r="D801" i="3"/>
  <c r="E801" i="3"/>
  <c r="I801" i="3"/>
  <c r="J801" i="3"/>
  <c r="N801" i="3"/>
  <c r="O801" i="3"/>
  <c r="S801" i="3"/>
  <c r="T801" i="3"/>
  <c r="X801" i="3"/>
  <c r="Y801" i="3"/>
  <c r="D802" i="3"/>
  <c r="E802" i="3"/>
  <c r="I802" i="3"/>
  <c r="J802" i="3"/>
  <c r="N802" i="3"/>
  <c r="O802" i="3"/>
  <c r="S802" i="3"/>
  <c r="T802" i="3"/>
  <c r="X802" i="3"/>
  <c r="Y802" i="3"/>
  <c r="D803" i="3"/>
  <c r="E803" i="3"/>
  <c r="I803" i="3"/>
  <c r="J803" i="3"/>
  <c r="N803" i="3"/>
  <c r="O803" i="3"/>
  <c r="S803" i="3"/>
  <c r="T803" i="3"/>
  <c r="X803" i="3"/>
  <c r="Y803" i="3"/>
  <c r="D804" i="3"/>
  <c r="E804" i="3"/>
  <c r="I804" i="3"/>
  <c r="J804" i="3"/>
  <c r="N804" i="3"/>
  <c r="O804" i="3"/>
  <c r="S804" i="3"/>
  <c r="T804" i="3"/>
  <c r="X804" i="3"/>
  <c r="Y804" i="3"/>
  <c r="D805" i="3"/>
  <c r="E805" i="3"/>
  <c r="I805" i="3"/>
  <c r="J805" i="3"/>
  <c r="N805" i="3"/>
  <c r="O805" i="3"/>
  <c r="S805" i="3"/>
  <c r="T805" i="3"/>
  <c r="X805" i="3"/>
  <c r="Y805" i="3"/>
  <c r="D806" i="3"/>
  <c r="E806" i="3"/>
  <c r="I806" i="3"/>
  <c r="J806" i="3"/>
  <c r="N806" i="3"/>
  <c r="O806" i="3"/>
  <c r="S806" i="3"/>
  <c r="T806" i="3"/>
  <c r="X806" i="3"/>
  <c r="Y806" i="3"/>
  <c r="D807" i="3"/>
  <c r="E807" i="3"/>
  <c r="I807" i="3"/>
  <c r="J807" i="3"/>
  <c r="N807" i="3"/>
  <c r="O807" i="3"/>
  <c r="S807" i="3"/>
  <c r="T807" i="3"/>
  <c r="X807" i="3"/>
  <c r="Y807" i="3"/>
  <c r="D808" i="3"/>
  <c r="E808" i="3"/>
  <c r="I808" i="3"/>
  <c r="J808" i="3"/>
  <c r="N808" i="3"/>
  <c r="O808" i="3"/>
  <c r="S808" i="3"/>
  <c r="T808" i="3"/>
  <c r="X808" i="3"/>
  <c r="Y808" i="3"/>
  <c r="D809" i="3"/>
  <c r="E809" i="3"/>
  <c r="I809" i="3"/>
  <c r="J809" i="3"/>
  <c r="N809" i="3"/>
  <c r="O809" i="3"/>
  <c r="S809" i="3"/>
  <c r="T809" i="3"/>
  <c r="X809" i="3"/>
  <c r="Y809" i="3"/>
  <c r="D810" i="3"/>
  <c r="E810" i="3"/>
  <c r="I810" i="3"/>
  <c r="J810" i="3"/>
  <c r="N810" i="3"/>
  <c r="O810" i="3"/>
  <c r="S810" i="3"/>
  <c r="T810" i="3"/>
  <c r="X810" i="3"/>
  <c r="Y810" i="3"/>
  <c r="D811" i="3"/>
  <c r="E811" i="3"/>
  <c r="I811" i="3"/>
  <c r="J811" i="3"/>
  <c r="N811" i="3"/>
  <c r="O811" i="3"/>
  <c r="S811" i="3"/>
  <c r="T811" i="3"/>
  <c r="X811" i="3"/>
  <c r="Y811" i="3"/>
  <c r="D812" i="3"/>
  <c r="E812" i="3"/>
  <c r="I812" i="3"/>
  <c r="J812" i="3"/>
  <c r="N812" i="3"/>
  <c r="O812" i="3"/>
  <c r="S812" i="3"/>
  <c r="T812" i="3"/>
  <c r="X812" i="3"/>
  <c r="Y812" i="3"/>
  <c r="D813" i="3"/>
  <c r="E813" i="3"/>
  <c r="I813" i="3"/>
  <c r="J813" i="3"/>
  <c r="N813" i="3"/>
  <c r="O813" i="3"/>
  <c r="S813" i="3"/>
  <c r="T813" i="3"/>
  <c r="X813" i="3"/>
  <c r="Y813" i="3"/>
  <c r="D814" i="3"/>
  <c r="E814" i="3"/>
  <c r="I814" i="3"/>
  <c r="J814" i="3"/>
  <c r="N814" i="3"/>
  <c r="O814" i="3"/>
  <c r="S814" i="3"/>
  <c r="T814" i="3"/>
  <c r="X814" i="3"/>
  <c r="Y814" i="3"/>
  <c r="D815" i="3"/>
  <c r="E815" i="3"/>
  <c r="I815" i="3"/>
  <c r="J815" i="3"/>
  <c r="N815" i="3"/>
  <c r="O815" i="3"/>
  <c r="S815" i="3"/>
  <c r="T815" i="3"/>
  <c r="X815" i="3"/>
  <c r="Y815" i="3"/>
  <c r="D816" i="3"/>
  <c r="E816" i="3"/>
  <c r="I816" i="3"/>
  <c r="J816" i="3"/>
  <c r="N816" i="3"/>
  <c r="O816" i="3"/>
  <c r="S816" i="3"/>
  <c r="T816" i="3"/>
  <c r="X816" i="3"/>
  <c r="Y816" i="3"/>
  <c r="D817" i="3"/>
  <c r="E817" i="3"/>
  <c r="I817" i="3"/>
  <c r="J817" i="3"/>
  <c r="N817" i="3"/>
  <c r="O817" i="3"/>
  <c r="S817" i="3"/>
  <c r="T817" i="3"/>
  <c r="X817" i="3"/>
  <c r="Y817" i="3"/>
  <c r="D818" i="3"/>
  <c r="E818" i="3"/>
  <c r="I818" i="3"/>
  <c r="J818" i="3"/>
  <c r="N818" i="3"/>
  <c r="O818" i="3"/>
  <c r="S818" i="3"/>
  <c r="T818" i="3"/>
  <c r="X818" i="3"/>
  <c r="Y818" i="3"/>
  <c r="D819" i="3"/>
  <c r="E819" i="3"/>
  <c r="I819" i="3"/>
  <c r="J819" i="3"/>
  <c r="N819" i="3"/>
  <c r="O819" i="3"/>
  <c r="S819" i="3"/>
  <c r="T819" i="3"/>
  <c r="X819" i="3"/>
  <c r="Y819" i="3"/>
  <c r="D820" i="3"/>
  <c r="E820" i="3"/>
  <c r="I820" i="3"/>
  <c r="J820" i="3"/>
  <c r="N820" i="3"/>
  <c r="O820" i="3"/>
  <c r="S820" i="3"/>
  <c r="T820" i="3"/>
  <c r="X820" i="3"/>
  <c r="Y820" i="3"/>
  <c r="D821" i="3"/>
  <c r="E821" i="3"/>
  <c r="I821" i="3"/>
  <c r="J821" i="3"/>
  <c r="N821" i="3"/>
  <c r="O821" i="3"/>
  <c r="S821" i="3"/>
  <c r="T821" i="3"/>
  <c r="X821" i="3"/>
  <c r="Y821" i="3"/>
  <c r="D822" i="3"/>
  <c r="E822" i="3"/>
  <c r="I822" i="3"/>
  <c r="J822" i="3"/>
  <c r="N822" i="3"/>
  <c r="O822" i="3"/>
  <c r="S822" i="3"/>
  <c r="T822" i="3"/>
  <c r="X822" i="3"/>
  <c r="Y822" i="3"/>
  <c r="D823" i="3"/>
  <c r="E823" i="3"/>
  <c r="I823" i="3"/>
  <c r="J823" i="3"/>
  <c r="N823" i="3"/>
  <c r="O823" i="3"/>
  <c r="S823" i="3"/>
  <c r="T823" i="3"/>
  <c r="X823" i="3"/>
  <c r="Y823" i="3"/>
  <c r="D824" i="3"/>
  <c r="E824" i="3"/>
  <c r="I824" i="3"/>
  <c r="J824" i="3"/>
  <c r="N824" i="3"/>
  <c r="O824" i="3"/>
  <c r="S824" i="3"/>
  <c r="T824" i="3"/>
  <c r="X824" i="3"/>
  <c r="Y824" i="3"/>
  <c r="D825" i="3"/>
  <c r="E825" i="3"/>
  <c r="I825" i="3"/>
  <c r="J825" i="3"/>
  <c r="N825" i="3"/>
  <c r="O825" i="3"/>
  <c r="S825" i="3"/>
  <c r="T825" i="3"/>
  <c r="X825" i="3"/>
  <c r="Y825" i="3"/>
  <c r="D826" i="3"/>
  <c r="E826" i="3"/>
  <c r="I826" i="3"/>
  <c r="J826" i="3"/>
  <c r="N826" i="3"/>
  <c r="O826" i="3"/>
  <c r="S826" i="3"/>
  <c r="T826" i="3"/>
  <c r="X826" i="3"/>
  <c r="Y826" i="3"/>
  <c r="D827" i="3"/>
  <c r="E827" i="3"/>
  <c r="I827" i="3"/>
  <c r="J827" i="3"/>
  <c r="N827" i="3"/>
  <c r="O827" i="3"/>
  <c r="S827" i="3"/>
  <c r="T827" i="3"/>
  <c r="X827" i="3"/>
  <c r="Y827" i="3"/>
  <c r="D828" i="3"/>
  <c r="E828" i="3"/>
  <c r="I828" i="3"/>
  <c r="J828" i="3"/>
  <c r="N828" i="3"/>
  <c r="O828" i="3"/>
  <c r="S828" i="3"/>
  <c r="T828" i="3"/>
  <c r="X828" i="3"/>
  <c r="Y828" i="3"/>
  <c r="D829" i="3"/>
  <c r="E829" i="3"/>
  <c r="I829" i="3"/>
  <c r="J829" i="3"/>
  <c r="N829" i="3"/>
  <c r="O829" i="3"/>
  <c r="S829" i="3"/>
  <c r="T829" i="3"/>
  <c r="X829" i="3"/>
  <c r="Y829" i="3"/>
  <c r="D830" i="3"/>
  <c r="E830" i="3"/>
  <c r="I830" i="3"/>
  <c r="J830" i="3"/>
  <c r="N830" i="3"/>
  <c r="O830" i="3"/>
  <c r="S830" i="3"/>
  <c r="T830" i="3"/>
  <c r="X830" i="3"/>
  <c r="Y830" i="3"/>
  <c r="D831" i="3"/>
  <c r="E831" i="3"/>
  <c r="I831" i="3"/>
  <c r="J831" i="3"/>
  <c r="N831" i="3"/>
  <c r="O831" i="3"/>
  <c r="S831" i="3"/>
  <c r="T831" i="3"/>
  <c r="X831" i="3"/>
  <c r="Y831" i="3"/>
  <c r="D832" i="3"/>
  <c r="E832" i="3"/>
  <c r="I832" i="3"/>
  <c r="J832" i="3"/>
  <c r="N832" i="3"/>
  <c r="O832" i="3"/>
  <c r="S832" i="3"/>
  <c r="T832" i="3"/>
  <c r="X832" i="3"/>
  <c r="Y832" i="3"/>
  <c r="D833" i="3"/>
  <c r="E833" i="3"/>
  <c r="I833" i="3"/>
  <c r="J833" i="3"/>
  <c r="N833" i="3"/>
  <c r="O833" i="3"/>
  <c r="S833" i="3"/>
  <c r="T833" i="3"/>
  <c r="X833" i="3"/>
  <c r="Y833" i="3"/>
  <c r="D834" i="3"/>
  <c r="E834" i="3"/>
  <c r="I834" i="3"/>
  <c r="J834" i="3"/>
  <c r="N834" i="3"/>
  <c r="O834" i="3"/>
  <c r="S834" i="3"/>
  <c r="T834" i="3"/>
  <c r="X834" i="3"/>
  <c r="Y834" i="3"/>
  <c r="D835" i="3"/>
  <c r="E835" i="3"/>
  <c r="I835" i="3"/>
  <c r="J835" i="3"/>
  <c r="N835" i="3"/>
  <c r="O835" i="3"/>
  <c r="S835" i="3"/>
  <c r="T835" i="3"/>
  <c r="X835" i="3"/>
  <c r="Y835" i="3"/>
  <c r="D836" i="3"/>
  <c r="E836" i="3"/>
  <c r="I836" i="3"/>
  <c r="J836" i="3"/>
  <c r="N836" i="3"/>
  <c r="O836" i="3"/>
  <c r="S836" i="3"/>
  <c r="T836" i="3"/>
  <c r="X836" i="3"/>
  <c r="Y836" i="3"/>
  <c r="D837" i="3"/>
  <c r="E837" i="3"/>
  <c r="I837" i="3"/>
  <c r="J837" i="3"/>
  <c r="N837" i="3"/>
  <c r="O837" i="3"/>
  <c r="S837" i="3"/>
  <c r="T837" i="3"/>
  <c r="X837" i="3"/>
  <c r="Y837" i="3"/>
  <c r="D838" i="3"/>
  <c r="E838" i="3"/>
  <c r="I838" i="3"/>
  <c r="J838" i="3"/>
  <c r="N838" i="3"/>
  <c r="O838" i="3"/>
  <c r="S838" i="3"/>
  <c r="T838" i="3"/>
  <c r="X838" i="3"/>
  <c r="Y838" i="3"/>
  <c r="D839" i="3"/>
  <c r="E839" i="3"/>
  <c r="I839" i="3"/>
  <c r="J839" i="3"/>
  <c r="N839" i="3"/>
  <c r="O839" i="3"/>
  <c r="S839" i="3"/>
  <c r="T839" i="3"/>
  <c r="X839" i="3"/>
  <c r="Y839" i="3"/>
  <c r="D840" i="3"/>
  <c r="E840" i="3"/>
  <c r="I840" i="3"/>
  <c r="J840" i="3"/>
  <c r="N840" i="3"/>
  <c r="O840" i="3"/>
  <c r="S840" i="3"/>
  <c r="T840" i="3"/>
  <c r="X840" i="3"/>
  <c r="Y840" i="3"/>
  <c r="D841" i="3"/>
  <c r="E841" i="3"/>
  <c r="I841" i="3"/>
  <c r="J841" i="3"/>
  <c r="N841" i="3"/>
  <c r="O841" i="3"/>
  <c r="S841" i="3"/>
  <c r="T841" i="3"/>
  <c r="X841" i="3"/>
  <c r="Y841" i="3"/>
  <c r="D842" i="3"/>
  <c r="E842" i="3"/>
  <c r="I842" i="3"/>
  <c r="J842" i="3"/>
  <c r="N842" i="3"/>
  <c r="O842" i="3"/>
  <c r="S842" i="3"/>
  <c r="T842" i="3"/>
  <c r="X842" i="3"/>
  <c r="Y842" i="3"/>
  <c r="D843" i="3"/>
  <c r="E843" i="3"/>
  <c r="I843" i="3"/>
  <c r="J843" i="3"/>
  <c r="N843" i="3"/>
  <c r="O843" i="3"/>
  <c r="S843" i="3"/>
  <c r="T843" i="3"/>
  <c r="X843" i="3"/>
  <c r="Y843" i="3"/>
  <c r="D844" i="3"/>
  <c r="E844" i="3"/>
  <c r="I844" i="3"/>
  <c r="J844" i="3"/>
  <c r="N844" i="3"/>
  <c r="O844" i="3"/>
  <c r="S844" i="3"/>
  <c r="T844" i="3"/>
  <c r="X844" i="3"/>
  <c r="Y844" i="3"/>
  <c r="D845" i="3"/>
  <c r="E845" i="3"/>
  <c r="I845" i="3"/>
  <c r="J845" i="3"/>
  <c r="N845" i="3"/>
  <c r="O845" i="3"/>
  <c r="S845" i="3"/>
  <c r="T845" i="3"/>
  <c r="X845" i="3"/>
  <c r="Y845" i="3"/>
  <c r="D846" i="3"/>
  <c r="E846" i="3"/>
  <c r="I846" i="3"/>
  <c r="J846" i="3"/>
  <c r="N846" i="3"/>
  <c r="O846" i="3"/>
  <c r="S846" i="3"/>
  <c r="T846" i="3"/>
  <c r="X846" i="3"/>
  <c r="Y846" i="3"/>
  <c r="D847" i="3"/>
  <c r="E847" i="3"/>
  <c r="I847" i="3"/>
  <c r="J847" i="3"/>
  <c r="N847" i="3"/>
  <c r="O847" i="3"/>
  <c r="S847" i="3"/>
  <c r="T847" i="3"/>
  <c r="X847" i="3"/>
  <c r="Y847" i="3"/>
  <c r="D848" i="3"/>
  <c r="E848" i="3"/>
  <c r="I848" i="3"/>
  <c r="J848" i="3"/>
  <c r="N848" i="3"/>
  <c r="O848" i="3"/>
  <c r="S848" i="3"/>
  <c r="T848" i="3"/>
  <c r="X848" i="3"/>
  <c r="Y848" i="3"/>
  <c r="D849" i="3"/>
  <c r="E849" i="3"/>
  <c r="I849" i="3"/>
  <c r="J849" i="3"/>
  <c r="N849" i="3"/>
  <c r="O849" i="3"/>
  <c r="S849" i="3"/>
  <c r="T849" i="3"/>
  <c r="X849" i="3"/>
  <c r="Y849" i="3"/>
  <c r="D850" i="3"/>
  <c r="E850" i="3"/>
  <c r="I850" i="3"/>
  <c r="J850" i="3"/>
  <c r="N850" i="3"/>
  <c r="O850" i="3"/>
  <c r="S850" i="3"/>
  <c r="T850" i="3"/>
  <c r="X850" i="3"/>
  <c r="Y850" i="3"/>
  <c r="D851" i="3"/>
  <c r="E851" i="3"/>
  <c r="I851" i="3"/>
  <c r="J851" i="3"/>
  <c r="N851" i="3"/>
  <c r="O851" i="3"/>
  <c r="S851" i="3"/>
  <c r="T851" i="3"/>
  <c r="X851" i="3"/>
  <c r="Y851" i="3"/>
  <c r="D852" i="3"/>
  <c r="E852" i="3"/>
  <c r="I852" i="3"/>
  <c r="J852" i="3"/>
  <c r="N852" i="3"/>
  <c r="O852" i="3"/>
  <c r="S852" i="3"/>
  <c r="T852" i="3"/>
  <c r="X852" i="3"/>
  <c r="Y852" i="3"/>
  <c r="D853" i="3"/>
  <c r="E853" i="3"/>
  <c r="I853" i="3"/>
  <c r="J853" i="3"/>
  <c r="N853" i="3"/>
  <c r="O853" i="3"/>
  <c r="S853" i="3"/>
  <c r="T853" i="3"/>
  <c r="X853" i="3"/>
  <c r="Y853" i="3"/>
  <c r="D854" i="3"/>
  <c r="E854" i="3"/>
  <c r="I854" i="3"/>
  <c r="J854" i="3"/>
  <c r="N854" i="3"/>
  <c r="O854" i="3"/>
  <c r="S854" i="3"/>
  <c r="T854" i="3"/>
  <c r="X854" i="3"/>
  <c r="Y854" i="3"/>
  <c r="D855" i="3"/>
  <c r="E855" i="3"/>
  <c r="I855" i="3"/>
  <c r="J855" i="3"/>
  <c r="N855" i="3"/>
  <c r="O855" i="3"/>
  <c r="S855" i="3"/>
  <c r="T855" i="3"/>
  <c r="X855" i="3"/>
  <c r="Y855" i="3"/>
  <c r="D856" i="3"/>
  <c r="E856" i="3"/>
  <c r="I856" i="3"/>
  <c r="J856" i="3"/>
  <c r="N856" i="3"/>
  <c r="O856" i="3"/>
  <c r="S856" i="3"/>
  <c r="T856" i="3"/>
  <c r="X856" i="3"/>
  <c r="Y856" i="3"/>
  <c r="D857" i="3"/>
  <c r="E857" i="3"/>
  <c r="I857" i="3"/>
  <c r="J857" i="3"/>
  <c r="N857" i="3"/>
  <c r="O857" i="3"/>
  <c r="S857" i="3"/>
  <c r="T857" i="3"/>
  <c r="X857" i="3"/>
  <c r="Y857" i="3"/>
  <c r="D858" i="3"/>
  <c r="E858" i="3"/>
  <c r="I858" i="3"/>
  <c r="J858" i="3"/>
  <c r="N858" i="3"/>
  <c r="O858" i="3"/>
  <c r="S858" i="3"/>
  <c r="T858" i="3"/>
  <c r="X858" i="3"/>
  <c r="Y858" i="3"/>
  <c r="D859" i="3"/>
  <c r="E859" i="3"/>
  <c r="I859" i="3"/>
  <c r="J859" i="3"/>
  <c r="N859" i="3"/>
  <c r="O859" i="3"/>
  <c r="S859" i="3"/>
  <c r="T859" i="3"/>
  <c r="X859" i="3"/>
  <c r="Y859" i="3"/>
  <c r="D860" i="3"/>
  <c r="E860" i="3"/>
  <c r="I860" i="3"/>
  <c r="J860" i="3"/>
  <c r="N860" i="3"/>
  <c r="O860" i="3"/>
  <c r="S860" i="3"/>
  <c r="T860" i="3"/>
  <c r="X860" i="3"/>
  <c r="Y860" i="3"/>
  <c r="D861" i="3"/>
  <c r="E861" i="3"/>
  <c r="I861" i="3"/>
  <c r="J861" i="3"/>
  <c r="N861" i="3"/>
  <c r="O861" i="3"/>
  <c r="S861" i="3"/>
  <c r="T861" i="3"/>
  <c r="X861" i="3"/>
  <c r="Y861" i="3"/>
  <c r="D862" i="3"/>
  <c r="E862" i="3"/>
  <c r="I862" i="3"/>
  <c r="J862" i="3"/>
  <c r="N862" i="3"/>
  <c r="O862" i="3"/>
  <c r="S862" i="3"/>
  <c r="T862" i="3"/>
  <c r="X862" i="3"/>
  <c r="Y862" i="3"/>
  <c r="D863" i="3"/>
  <c r="E863" i="3"/>
  <c r="I863" i="3"/>
  <c r="J863" i="3"/>
  <c r="N863" i="3"/>
  <c r="O863" i="3"/>
  <c r="S863" i="3"/>
  <c r="T863" i="3"/>
  <c r="X863" i="3"/>
  <c r="Y863" i="3"/>
  <c r="D864" i="3"/>
  <c r="E864" i="3"/>
  <c r="I864" i="3"/>
  <c r="J864" i="3"/>
  <c r="N864" i="3"/>
  <c r="O864" i="3"/>
  <c r="S864" i="3"/>
  <c r="T864" i="3"/>
  <c r="X864" i="3"/>
  <c r="Y864" i="3"/>
  <c r="D865" i="3"/>
  <c r="E865" i="3"/>
  <c r="I865" i="3"/>
  <c r="J865" i="3"/>
  <c r="N865" i="3"/>
  <c r="O865" i="3"/>
  <c r="S865" i="3"/>
  <c r="T865" i="3"/>
  <c r="X865" i="3"/>
  <c r="Y865" i="3"/>
  <c r="D866" i="3"/>
  <c r="E866" i="3"/>
  <c r="I866" i="3"/>
  <c r="J866" i="3"/>
  <c r="N866" i="3"/>
  <c r="O866" i="3"/>
  <c r="S866" i="3"/>
  <c r="T866" i="3"/>
  <c r="X866" i="3"/>
  <c r="Y866" i="3"/>
  <c r="D867" i="3"/>
  <c r="E867" i="3"/>
  <c r="I867" i="3"/>
  <c r="J867" i="3"/>
  <c r="N867" i="3"/>
  <c r="O867" i="3"/>
  <c r="S867" i="3"/>
  <c r="T867" i="3"/>
  <c r="X867" i="3"/>
  <c r="Y867" i="3"/>
  <c r="D868" i="3"/>
  <c r="E868" i="3"/>
  <c r="I868" i="3"/>
  <c r="J868" i="3"/>
  <c r="N868" i="3"/>
  <c r="O868" i="3"/>
  <c r="S868" i="3"/>
  <c r="T868" i="3"/>
  <c r="X868" i="3"/>
  <c r="Y868" i="3"/>
  <c r="D869" i="3"/>
  <c r="E869" i="3"/>
  <c r="I869" i="3"/>
  <c r="J869" i="3"/>
  <c r="N869" i="3"/>
  <c r="O869" i="3"/>
  <c r="S869" i="3"/>
  <c r="T869" i="3"/>
  <c r="X869" i="3"/>
  <c r="Y869" i="3"/>
  <c r="D870" i="3"/>
  <c r="E870" i="3"/>
  <c r="I870" i="3"/>
  <c r="J870" i="3"/>
  <c r="N870" i="3"/>
  <c r="O870" i="3"/>
  <c r="S870" i="3"/>
  <c r="T870" i="3"/>
  <c r="X870" i="3"/>
  <c r="Y870" i="3"/>
  <c r="D871" i="3"/>
  <c r="E871" i="3"/>
  <c r="I871" i="3"/>
  <c r="J871" i="3"/>
  <c r="N871" i="3"/>
  <c r="O871" i="3"/>
  <c r="S871" i="3"/>
  <c r="T871" i="3"/>
  <c r="X871" i="3"/>
  <c r="Y871" i="3"/>
  <c r="D872" i="3"/>
  <c r="E872" i="3"/>
  <c r="I872" i="3"/>
  <c r="J872" i="3"/>
  <c r="N872" i="3"/>
  <c r="O872" i="3"/>
  <c r="S872" i="3"/>
  <c r="T872" i="3"/>
  <c r="X872" i="3"/>
  <c r="Y872" i="3"/>
  <c r="D873" i="3"/>
  <c r="E873" i="3"/>
  <c r="I873" i="3"/>
  <c r="J873" i="3"/>
  <c r="N873" i="3"/>
  <c r="O873" i="3"/>
  <c r="S873" i="3"/>
  <c r="T873" i="3"/>
  <c r="X873" i="3"/>
  <c r="Y873" i="3"/>
  <c r="D874" i="3"/>
  <c r="E874" i="3"/>
  <c r="I874" i="3"/>
  <c r="J874" i="3"/>
  <c r="N874" i="3"/>
  <c r="O874" i="3"/>
  <c r="S874" i="3"/>
  <c r="T874" i="3"/>
  <c r="X874" i="3"/>
  <c r="Y874" i="3"/>
  <c r="D875" i="3"/>
  <c r="E875" i="3"/>
  <c r="I875" i="3"/>
  <c r="J875" i="3"/>
  <c r="N875" i="3"/>
  <c r="O875" i="3"/>
  <c r="S875" i="3"/>
  <c r="T875" i="3"/>
  <c r="X875" i="3"/>
  <c r="Y875" i="3"/>
  <c r="D876" i="3"/>
  <c r="E876" i="3"/>
  <c r="I876" i="3"/>
  <c r="J876" i="3"/>
  <c r="N876" i="3"/>
  <c r="O876" i="3"/>
  <c r="S876" i="3"/>
  <c r="T876" i="3"/>
  <c r="X876" i="3"/>
  <c r="Y876" i="3"/>
  <c r="D877" i="3"/>
  <c r="E877" i="3"/>
  <c r="I877" i="3"/>
  <c r="J877" i="3"/>
  <c r="N877" i="3"/>
  <c r="O877" i="3"/>
  <c r="S877" i="3"/>
  <c r="T877" i="3"/>
  <c r="X877" i="3"/>
  <c r="Y877" i="3"/>
  <c r="D878" i="3"/>
  <c r="E878" i="3"/>
  <c r="I878" i="3"/>
  <c r="J878" i="3"/>
  <c r="N878" i="3"/>
  <c r="O878" i="3"/>
  <c r="S878" i="3"/>
  <c r="T878" i="3"/>
  <c r="X878" i="3"/>
  <c r="Y878" i="3"/>
  <c r="D879" i="3"/>
  <c r="E879" i="3"/>
  <c r="I879" i="3"/>
  <c r="J879" i="3"/>
  <c r="N879" i="3"/>
  <c r="O879" i="3"/>
  <c r="S879" i="3"/>
  <c r="T879" i="3"/>
  <c r="X879" i="3"/>
  <c r="Y879" i="3"/>
  <c r="D880" i="3"/>
  <c r="E880" i="3"/>
  <c r="I880" i="3"/>
  <c r="J880" i="3"/>
  <c r="N880" i="3"/>
  <c r="O880" i="3"/>
  <c r="S880" i="3"/>
  <c r="T880" i="3"/>
  <c r="X880" i="3"/>
  <c r="Y880" i="3"/>
  <c r="D881" i="3"/>
  <c r="E881" i="3"/>
  <c r="I881" i="3"/>
  <c r="J881" i="3"/>
  <c r="N881" i="3"/>
  <c r="O881" i="3"/>
  <c r="S881" i="3"/>
  <c r="T881" i="3"/>
  <c r="X881" i="3"/>
  <c r="Y881" i="3"/>
  <c r="D882" i="3"/>
  <c r="E882" i="3"/>
  <c r="I882" i="3"/>
  <c r="J882" i="3"/>
  <c r="N882" i="3"/>
  <c r="O882" i="3"/>
  <c r="S882" i="3"/>
  <c r="T882" i="3"/>
  <c r="X882" i="3"/>
  <c r="Y882" i="3"/>
  <c r="D883" i="3"/>
  <c r="E883" i="3"/>
  <c r="I883" i="3"/>
  <c r="J883" i="3"/>
  <c r="N883" i="3"/>
  <c r="O883" i="3"/>
  <c r="S883" i="3"/>
  <c r="T883" i="3"/>
  <c r="X883" i="3"/>
  <c r="Y883" i="3"/>
  <c r="D884" i="3"/>
  <c r="E884" i="3"/>
  <c r="I884" i="3"/>
  <c r="J884" i="3"/>
  <c r="N884" i="3"/>
  <c r="O884" i="3"/>
  <c r="S884" i="3"/>
  <c r="T884" i="3"/>
  <c r="X884" i="3"/>
  <c r="Y884" i="3"/>
  <c r="D885" i="3"/>
  <c r="E885" i="3"/>
  <c r="I885" i="3"/>
  <c r="J885" i="3"/>
  <c r="N885" i="3"/>
  <c r="O885" i="3"/>
  <c r="S885" i="3"/>
  <c r="T885" i="3"/>
  <c r="X885" i="3"/>
  <c r="Y885" i="3"/>
  <c r="D886" i="3"/>
  <c r="E886" i="3"/>
  <c r="I886" i="3"/>
  <c r="J886" i="3"/>
  <c r="N886" i="3"/>
  <c r="O886" i="3"/>
  <c r="S886" i="3"/>
  <c r="T886" i="3"/>
  <c r="X886" i="3"/>
  <c r="Y886" i="3"/>
  <c r="D887" i="3"/>
  <c r="E887" i="3"/>
  <c r="I887" i="3"/>
  <c r="J887" i="3"/>
  <c r="N887" i="3"/>
  <c r="O887" i="3"/>
  <c r="S887" i="3"/>
  <c r="T887" i="3"/>
  <c r="X887" i="3"/>
  <c r="Y887" i="3"/>
  <c r="D888" i="3"/>
  <c r="E888" i="3"/>
  <c r="I888" i="3"/>
  <c r="J888" i="3"/>
  <c r="N888" i="3"/>
  <c r="O888" i="3"/>
  <c r="S888" i="3"/>
  <c r="T888" i="3"/>
  <c r="X888" i="3"/>
  <c r="Y888" i="3"/>
  <c r="D889" i="3"/>
  <c r="E889" i="3"/>
  <c r="I889" i="3"/>
  <c r="J889" i="3"/>
  <c r="N889" i="3"/>
  <c r="O889" i="3"/>
  <c r="S889" i="3"/>
  <c r="T889" i="3"/>
  <c r="X889" i="3"/>
  <c r="Y889" i="3"/>
  <c r="D890" i="3"/>
  <c r="E890" i="3"/>
  <c r="I890" i="3"/>
  <c r="J890" i="3"/>
  <c r="N890" i="3"/>
  <c r="O890" i="3"/>
  <c r="S890" i="3"/>
  <c r="T890" i="3"/>
  <c r="X890" i="3"/>
  <c r="Y890" i="3"/>
  <c r="D891" i="3"/>
  <c r="E891" i="3"/>
  <c r="I891" i="3"/>
  <c r="J891" i="3"/>
  <c r="N891" i="3"/>
  <c r="O891" i="3"/>
  <c r="S891" i="3"/>
  <c r="T891" i="3"/>
  <c r="X891" i="3"/>
  <c r="Y891" i="3"/>
  <c r="D892" i="3"/>
  <c r="E892" i="3"/>
  <c r="I892" i="3"/>
  <c r="J892" i="3"/>
  <c r="N892" i="3"/>
  <c r="O892" i="3"/>
  <c r="S892" i="3"/>
  <c r="T892" i="3"/>
  <c r="X892" i="3"/>
  <c r="Y892" i="3"/>
  <c r="D893" i="3"/>
  <c r="E893" i="3"/>
  <c r="I893" i="3"/>
  <c r="J893" i="3"/>
  <c r="N893" i="3"/>
  <c r="O893" i="3"/>
  <c r="S893" i="3"/>
  <c r="T893" i="3"/>
  <c r="X893" i="3"/>
  <c r="Y893" i="3"/>
  <c r="D894" i="3"/>
  <c r="E894" i="3"/>
  <c r="I894" i="3"/>
  <c r="J894" i="3"/>
  <c r="N894" i="3"/>
  <c r="O894" i="3"/>
  <c r="S894" i="3"/>
  <c r="T894" i="3"/>
  <c r="X894" i="3"/>
  <c r="Y894" i="3"/>
  <c r="D895" i="3"/>
  <c r="E895" i="3"/>
  <c r="I895" i="3"/>
  <c r="J895" i="3"/>
  <c r="N895" i="3"/>
  <c r="O895" i="3"/>
  <c r="S895" i="3"/>
  <c r="T895" i="3"/>
  <c r="X895" i="3"/>
  <c r="Y895" i="3"/>
  <c r="D896" i="3"/>
  <c r="E896" i="3"/>
  <c r="I896" i="3"/>
  <c r="J896" i="3"/>
  <c r="N896" i="3"/>
  <c r="O896" i="3"/>
  <c r="S896" i="3"/>
  <c r="T896" i="3"/>
  <c r="X896" i="3"/>
  <c r="Y896" i="3"/>
  <c r="D897" i="3"/>
  <c r="E897" i="3"/>
  <c r="I897" i="3"/>
  <c r="J897" i="3"/>
  <c r="N897" i="3"/>
  <c r="O897" i="3"/>
  <c r="S897" i="3"/>
  <c r="T897" i="3"/>
  <c r="X897" i="3"/>
  <c r="Y897" i="3"/>
  <c r="D898" i="3"/>
  <c r="E898" i="3"/>
  <c r="I898" i="3"/>
  <c r="J898" i="3"/>
  <c r="N898" i="3"/>
  <c r="O898" i="3"/>
  <c r="S898" i="3"/>
  <c r="T898" i="3"/>
  <c r="X898" i="3"/>
  <c r="Y898" i="3"/>
  <c r="D899" i="3"/>
  <c r="E899" i="3"/>
  <c r="I899" i="3"/>
  <c r="J899" i="3"/>
  <c r="N899" i="3"/>
  <c r="O899" i="3"/>
  <c r="S899" i="3"/>
  <c r="T899" i="3"/>
  <c r="X899" i="3"/>
  <c r="Y899" i="3"/>
  <c r="D900" i="3"/>
  <c r="E900" i="3"/>
  <c r="I900" i="3"/>
  <c r="J900" i="3"/>
  <c r="N900" i="3"/>
  <c r="O900" i="3"/>
  <c r="S900" i="3"/>
  <c r="T900" i="3"/>
  <c r="X900" i="3"/>
  <c r="Y900" i="3"/>
  <c r="D901" i="3"/>
  <c r="E901" i="3"/>
  <c r="I901" i="3"/>
  <c r="J901" i="3"/>
  <c r="N901" i="3"/>
  <c r="O901" i="3"/>
  <c r="S901" i="3"/>
  <c r="T901" i="3"/>
  <c r="X901" i="3"/>
  <c r="Y901" i="3"/>
  <c r="D902" i="3"/>
  <c r="E902" i="3"/>
  <c r="I902" i="3"/>
  <c r="J902" i="3"/>
  <c r="N902" i="3"/>
  <c r="O902" i="3"/>
  <c r="S902" i="3"/>
  <c r="T902" i="3"/>
  <c r="X902" i="3"/>
  <c r="Y902" i="3"/>
  <c r="D903" i="3"/>
  <c r="E903" i="3"/>
  <c r="I903" i="3"/>
  <c r="J903" i="3"/>
  <c r="N903" i="3"/>
  <c r="O903" i="3"/>
  <c r="S903" i="3"/>
  <c r="T903" i="3"/>
  <c r="X903" i="3"/>
  <c r="Y903" i="3"/>
  <c r="D904" i="3"/>
  <c r="E904" i="3"/>
  <c r="I904" i="3"/>
  <c r="J904" i="3"/>
  <c r="N904" i="3"/>
  <c r="O904" i="3"/>
  <c r="S904" i="3"/>
  <c r="T904" i="3"/>
  <c r="X904" i="3"/>
  <c r="Y904" i="3"/>
  <c r="D905" i="3"/>
  <c r="E905" i="3"/>
  <c r="I905" i="3"/>
  <c r="J905" i="3"/>
  <c r="N905" i="3"/>
  <c r="O905" i="3"/>
  <c r="S905" i="3"/>
  <c r="T905" i="3"/>
  <c r="X905" i="3"/>
  <c r="Y905" i="3"/>
  <c r="D906" i="3"/>
  <c r="E906" i="3"/>
  <c r="I906" i="3"/>
  <c r="J906" i="3"/>
  <c r="N906" i="3"/>
  <c r="O906" i="3"/>
  <c r="S906" i="3"/>
  <c r="T906" i="3"/>
  <c r="X906" i="3"/>
  <c r="Y906" i="3"/>
  <c r="D907" i="3"/>
  <c r="E907" i="3"/>
  <c r="I907" i="3"/>
  <c r="J907" i="3"/>
  <c r="N907" i="3"/>
  <c r="O907" i="3"/>
  <c r="S907" i="3"/>
  <c r="T907" i="3"/>
  <c r="X907" i="3"/>
  <c r="Y907" i="3"/>
  <c r="D908" i="3"/>
  <c r="E908" i="3"/>
  <c r="I908" i="3"/>
  <c r="J908" i="3"/>
  <c r="N908" i="3"/>
  <c r="O908" i="3"/>
  <c r="S908" i="3"/>
  <c r="T908" i="3"/>
  <c r="X908" i="3"/>
  <c r="Y908" i="3"/>
  <c r="D909" i="3"/>
  <c r="E909" i="3"/>
  <c r="I909" i="3"/>
  <c r="J909" i="3"/>
  <c r="N909" i="3"/>
  <c r="O909" i="3"/>
  <c r="S909" i="3"/>
  <c r="T909" i="3"/>
  <c r="X909" i="3"/>
  <c r="Y909" i="3"/>
  <c r="D910" i="3"/>
  <c r="E910" i="3"/>
  <c r="I910" i="3"/>
  <c r="J910" i="3"/>
  <c r="N910" i="3"/>
  <c r="O910" i="3"/>
  <c r="S910" i="3"/>
  <c r="T910" i="3"/>
  <c r="X910" i="3"/>
  <c r="Y910" i="3"/>
  <c r="D911" i="3"/>
  <c r="E911" i="3"/>
  <c r="I911" i="3"/>
  <c r="J911" i="3"/>
  <c r="N911" i="3"/>
  <c r="O911" i="3"/>
  <c r="S911" i="3"/>
  <c r="T911" i="3"/>
  <c r="X911" i="3"/>
  <c r="Y911" i="3"/>
  <c r="D912" i="3"/>
  <c r="E912" i="3"/>
  <c r="I912" i="3"/>
  <c r="J912" i="3"/>
  <c r="N912" i="3"/>
  <c r="O912" i="3"/>
  <c r="S912" i="3"/>
  <c r="T912" i="3"/>
  <c r="X912" i="3"/>
  <c r="Y912" i="3"/>
  <c r="D913" i="3"/>
  <c r="E913" i="3"/>
  <c r="I913" i="3"/>
  <c r="J913" i="3"/>
  <c r="N913" i="3"/>
  <c r="O913" i="3"/>
  <c r="S913" i="3"/>
  <c r="T913" i="3"/>
  <c r="X913" i="3"/>
  <c r="Y913" i="3"/>
  <c r="D914" i="3"/>
  <c r="E914" i="3"/>
  <c r="I914" i="3"/>
  <c r="J914" i="3"/>
  <c r="N914" i="3"/>
  <c r="O914" i="3"/>
  <c r="S914" i="3"/>
  <c r="T914" i="3"/>
  <c r="X914" i="3"/>
  <c r="Y914" i="3"/>
  <c r="D915" i="3"/>
  <c r="E915" i="3"/>
  <c r="I915" i="3"/>
  <c r="J915" i="3"/>
  <c r="N915" i="3"/>
  <c r="O915" i="3"/>
  <c r="S915" i="3"/>
  <c r="T915" i="3"/>
  <c r="X915" i="3"/>
  <c r="Y915" i="3"/>
  <c r="D916" i="3"/>
  <c r="E916" i="3"/>
  <c r="I916" i="3"/>
  <c r="J916" i="3"/>
  <c r="N916" i="3"/>
  <c r="O916" i="3"/>
  <c r="S916" i="3"/>
  <c r="T916" i="3"/>
  <c r="X916" i="3"/>
  <c r="Y916" i="3"/>
  <c r="D917" i="3"/>
  <c r="E917" i="3"/>
  <c r="I917" i="3"/>
  <c r="J917" i="3"/>
  <c r="N917" i="3"/>
  <c r="O917" i="3"/>
  <c r="S917" i="3"/>
  <c r="T917" i="3"/>
  <c r="X917" i="3"/>
  <c r="Y917" i="3"/>
  <c r="D918" i="3"/>
  <c r="E918" i="3"/>
  <c r="I918" i="3"/>
  <c r="J918" i="3"/>
  <c r="N918" i="3"/>
  <c r="O918" i="3"/>
  <c r="S918" i="3"/>
  <c r="T918" i="3"/>
  <c r="X918" i="3"/>
  <c r="Y918" i="3"/>
  <c r="D919" i="3"/>
  <c r="E919" i="3"/>
  <c r="I919" i="3"/>
  <c r="J919" i="3"/>
  <c r="N919" i="3"/>
  <c r="O919" i="3"/>
  <c r="S919" i="3"/>
  <c r="T919" i="3"/>
  <c r="X919" i="3"/>
  <c r="Y919" i="3"/>
  <c r="D920" i="3"/>
  <c r="E920" i="3"/>
  <c r="I920" i="3"/>
  <c r="J920" i="3"/>
  <c r="N920" i="3"/>
  <c r="O920" i="3"/>
  <c r="S920" i="3"/>
  <c r="T920" i="3"/>
  <c r="X920" i="3"/>
  <c r="Y920" i="3"/>
  <c r="D921" i="3"/>
  <c r="E921" i="3"/>
  <c r="I921" i="3"/>
  <c r="J921" i="3"/>
  <c r="N921" i="3"/>
  <c r="O921" i="3"/>
  <c r="S921" i="3"/>
  <c r="T921" i="3"/>
  <c r="X921" i="3"/>
  <c r="Y921" i="3"/>
  <c r="D922" i="3"/>
  <c r="E922" i="3"/>
  <c r="I922" i="3"/>
  <c r="J922" i="3"/>
  <c r="N922" i="3"/>
  <c r="O922" i="3"/>
  <c r="S922" i="3"/>
  <c r="T922" i="3"/>
  <c r="X922" i="3"/>
  <c r="Y922" i="3"/>
  <c r="D923" i="3"/>
  <c r="E923" i="3"/>
  <c r="I923" i="3"/>
  <c r="J923" i="3"/>
  <c r="N923" i="3"/>
  <c r="O923" i="3"/>
  <c r="S923" i="3"/>
  <c r="T923" i="3"/>
  <c r="X923" i="3"/>
  <c r="Y923" i="3"/>
  <c r="D924" i="3"/>
  <c r="E924" i="3"/>
  <c r="I924" i="3"/>
  <c r="J924" i="3"/>
  <c r="N924" i="3"/>
  <c r="O924" i="3"/>
  <c r="S924" i="3"/>
  <c r="T924" i="3"/>
  <c r="X924" i="3"/>
  <c r="Y924" i="3"/>
  <c r="D925" i="3"/>
  <c r="E925" i="3"/>
  <c r="I925" i="3"/>
  <c r="J925" i="3"/>
  <c r="N925" i="3"/>
  <c r="O925" i="3"/>
  <c r="S925" i="3"/>
  <c r="T925" i="3"/>
  <c r="X925" i="3"/>
  <c r="Y925" i="3"/>
  <c r="D926" i="3"/>
  <c r="E926" i="3"/>
  <c r="I926" i="3"/>
  <c r="J926" i="3"/>
  <c r="N926" i="3"/>
  <c r="O926" i="3"/>
  <c r="S926" i="3"/>
  <c r="T926" i="3"/>
  <c r="X926" i="3"/>
  <c r="Y926" i="3"/>
  <c r="D927" i="3"/>
  <c r="E927" i="3"/>
  <c r="I927" i="3"/>
  <c r="J927" i="3"/>
  <c r="N927" i="3"/>
  <c r="O927" i="3"/>
  <c r="S927" i="3"/>
  <c r="T927" i="3"/>
  <c r="X927" i="3"/>
  <c r="Y927" i="3"/>
  <c r="D928" i="3"/>
  <c r="E928" i="3"/>
  <c r="I928" i="3"/>
  <c r="J928" i="3"/>
  <c r="N928" i="3"/>
  <c r="O928" i="3"/>
  <c r="S928" i="3"/>
  <c r="T928" i="3"/>
  <c r="X928" i="3"/>
  <c r="Y928" i="3"/>
  <c r="D929" i="3"/>
  <c r="E929" i="3"/>
  <c r="I929" i="3"/>
  <c r="J929" i="3"/>
  <c r="N929" i="3"/>
  <c r="O929" i="3"/>
  <c r="S929" i="3"/>
  <c r="T929" i="3"/>
  <c r="X929" i="3"/>
  <c r="Y929" i="3"/>
  <c r="D930" i="3"/>
  <c r="E930" i="3"/>
  <c r="I930" i="3"/>
  <c r="J930" i="3"/>
  <c r="N930" i="3"/>
  <c r="O930" i="3"/>
  <c r="S930" i="3"/>
  <c r="T930" i="3"/>
  <c r="X930" i="3"/>
  <c r="Y930" i="3"/>
  <c r="D931" i="3"/>
  <c r="E931" i="3"/>
  <c r="I931" i="3"/>
  <c r="J931" i="3"/>
  <c r="N931" i="3"/>
  <c r="O931" i="3"/>
  <c r="S931" i="3"/>
  <c r="T931" i="3"/>
  <c r="X931" i="3"/>
  <c r="Y931" i="3"/>
  <c r="D932" i="3"/>
  <c r="E932" i="3"/>
  <c r="I932" i="3"/>
  <c r="J932" i="3"/>
  <c r="N932" i="3"/>
  <c r="O932" i="3"/>
  <c r="S932" i="3"/>
  <c r="T932" i="3"/>
  <c r="X932" i="3"/>
  <c r="Y932" i="3"/>
  <c r="D933" i="3"/>
  <c r="E933" i="3"/>
  <c r="I933" i="3"/>
  <c r="J933" i="3"/>
  <c r="N933" i="3"/>
  <c r="O933" i="3"/>
  <c r="S933" i="3"/>
  <c r="T933" i="3"/>
  <c r="X933" i="3"/>
  <c r="Y933" i="3"/>
  <c r="D934" i="3"/>
  <c r="E934" i="3"/>
  <c r="I934" i="3"/>
  <c r="J934" i="3"/>
  <c r="N934" i="3"/>
  <c r="O934" i="3"/>
  <c r="S934" i="3"/>
  <c r="T934" i="3"/>
  <c r="X934" i="3"/>
  <c r="Y934" i="3"/>
  <c r="D935" i="3"/>
  <c r="E935" i="3"/>
  <c r="I935" i="3"/>
  <c r="J935" i="3"/>
  <c r="N935" i="3"/>
  <c r="O935" i="3"/>
  <c r="S935" i="3"/>
  <c r="T935" i="3"/>
  <c r="X935" i="3"/>
  <c r="Y935" i="3"/>
  <c r="D936" i="3"/>
  <c r="E936" i="3"/>
  <c r="I936" i="3"/>
  <c r="J936" i="3"/>
  <c r="N936" i="3"/>
  <c r="O936" i="3"/>
  <c r="S936" i="3"/>
  <c r="T936" i="3"/>
  <c r="X936" i="3"/>
  <c r="Y936" i="3"/>
  <c r="D937" i="3"/>
  <c r="E937" i="3"/>
  <c r="I937" i="3"/>
  <c r="J937" i="3"/>
  <c r="N937" i="3"/>
  <c r="O937" i="3"/>
  <c r="S937" i="3"/>
  <c r="T937" i="3"/>
  <c r="X937" i="3"/>
  <c r="Y937" i="3"/>
  <c r="D938" i="3"/>
  <c r="E938" i="3"/>
  <c r="I938" i="3"/>
  <c r="J938" i="3"/>
  <c r="N938" i="3"/>
  <c r="O938" i="3"/>
  <c r="S938" i="3"/>
  <c r="T938" i="3"/>
  <c r="X938" i="3"/>
  <c r="Y938" i="3"/>
  <c r="D939" i="3"/>
  <c r="E939" i="3"/>
  <c r="I939" i="3"/>
  <c r="J939" i="3"/>
  <c r="N939" i="3"/>
  <c r="O939" i="3"/>
  <c r="S939" i="3"/>
  <c r="T939" i="3"/>
  <c r="X939" i="3"/>
  <c r="Y939" i="3"/>
  <c r="D940" i="3"/>
  <c r="E940" i="3"/>
  <c r="I940" i="3"/>
  <c r="J940" i="3"/>
  <c r="N940" i="3"/>
  <c r="O940" i="3"/>
  <c r="S940" i="3"/>
  <c r="T940" i="3"/>
  <c r="X940" i="3"/>
  <c r="Y940" i="3"/>
  <c r="D941" i="3"/>
  <c r="E941" i="3"/>
  <c r="I941" i="3"/>
  <c r="J941" i="3"/>
  <c r="N941" i="3"/>
  <c r="O941" i="3"/>
  <c r="S941" i="3"/>
  <c r="T941" i="3"/>
  <c r="X941" i="3"/>
  <c r="Y941" i="3"/>
  <c r="D942" i="3"/>
  <c r="E942" i="3"/>
  <c r="I942" i="3"/>
  <c r="J942" i="3"/>
  <c r="N942" i="3"/>
  <c r="O942" i="3"/>
  <c r="S942" i="3"/>
  <c r="T942" i="3"/>
  <c r="X942" i="3"/>
  <c r="Y942" i="3"/>
  <c r="D943" i="3"/>
  <c r="E943" i="3"/>
  <c r="I943" i="3"/>
  <c r="J943" i="3"/>
  <c r="N943" i="3"/>
  <c r="O943" i="3"/>
  <c r="S943" i="3"/>
  <c r="T943" i="3"/>
  <c r="X943" i="3"/>
  <c r="Y943" i="3"/>
  <c r="D944" i="3"/>
  <c r="E944" i="3"/>
  <c r="I944" i="3"/>
  <c r="J944" i="3"/>
  <c r="N944" i="3"/>
  <c r="O944" i="3"/>
  <c r="S944" i="3"/>
  <c r="T944" i="3"/>
  <c r="X944" i="3"/>
  <c r="Y944" i="3"/>
  <c r="D945" i="3"/>
  <c r="E945" i="3"/>
  <c r="I945" i="3"/>
  <c r="J945" i="3"/>
  <c r="N945" i="3"/>
  <c r="O945" i="3"/>
  <c r="S945" i="3"/>
  <c r="T945" i="3"/>
  <c r="X945" i="3"/>
  <c r="Y945" i="3"/>
  <c r="D946" i="3"/>
  <c r="E946" i="3"/>
  <c r="I946" i="3"/>
  <c r="J946" i="3"/>
  <c r="N946" i="3"/>
  <c r="O946" i="3"/>
  <c r="S946" i="3"/>
  <c r="T946" i="3"/>
  <c r="X946" i="3"/>
  <c r="Y946" i="3"/>
  <c r="D947" i="3"/>
  <c r="E947" i="3"/>
  <c r="I947" i="3"/>
  <c r="J947" i="3"/>
  <c r="N947" i="3"/>
  <c r="O947" i="3"/>
  <c r="S947" i="3"/>
  <c r="T947" i="3"/>
  <c r="X947" i="3"/>
  <c r="Y947" i="3"/>
  <c r="D948" i="3"/>
  <c r="E948" i="3"/>
  <c r="I948" i="3"/>
  <c r="J948" i="3"/>
  <c r="N948" i="3"/>
  <c r="O948" i="3"/>
  <c r="S948" i="3"/>
  <c r="T948" i="3"/>
  <c r="X948" i="3"/>
  <c r="Y948" i="3"/>
  <c r="D949" i="3"/>
  <c r="E949" i="3"/>
  <c r="I949" i="3"/>
  <c r="J949" i="3"/>
  <c r="N949" i="3"/>
  <c r="O949" i="3"/>
  <c r="S949" i="3"/>
  <c r="T949" i="3"/>
  <c r="X949" i="3"/>
  <c r="Y949" i="3"/>
  <c r="D950" i="3"/>
  <c r="E950" i="3"/>
  <c r="I950" i="3"/>
  <c r="J950" i="3"/>
  <c r="N950" i="3"/>
  <c r="O950" i="3"/>
  <c r="S950" i="3"/>
  <c r="T950" i="3"/>
  <c r="X950" i="3"/>
  <c r="Y950" i="3"/>
  <c r="D951" i="3"/>
  <c r="E951" i="3"/>
  <c r="I951" i="3"/>
  <c r="J951" i="3"/>
  <c r="N951" i="3"/>
  <c r="O951" i="3"/>
  <c r="S951" i="3"/>
  <c r="T951" i="3"/>
  <c r="X951" i="3"/>
  <c r="Y951" i="3"/>
  <c r="D952" i="3"/>
  <c r="E952" i="3"/>
  <c r="I952" i="3"/>
  <c r="J952" i="3"/>
  <c r="N952" i="3"/>
  <c r="O952" i="3"/>
  <c r="S952" i="3"/>
  <c r="T952" i="3"/>
  <c r="X952" i="3"/>
  <c r="Y952" i="3"/>
  <c r="D953" i="3"/>
  <c r="E953" i="3"/>
  <c r="I953" i="3"/>
  <c r="J953" i="3"/>
  <c r="N953" i="3"/>
  <c r="O953" i="3"/>
  <c r="S953" i="3"/>
  <c r="T953" i="3"/>
  <c r="X953" i="3"/>
  <c r="Y953" i="3"/>
  <c r="D954" i="3"/>
  <c r="E954" i="3"/>
  <c r="I954" i="3"/>
  <c r="J954" i="3"/>
  <c r="N954" i="3"/>
  <c r="O954" i="3"/>
  <c r="S954" i="3"/>
  <c r="T954" i="3"/>
  <c r="X954" i="3"/>
  <c r="Y954" i="3"/>
  <c r="D955" i="3"/>
  <c r="E955" i="3"/>
  <c r="I955" i="3"/>
  <c r="J955" i="3"/>
  <c r="N955" i="3"/>
  <c r="O955" i="3"/>
  <c r="S955" i="3"/>
  <c r="T955" i="3"/>
  <c r="X955" i="3"/>
  <c r="Y955" i="3"/>
  <c r="D956" i="3"/>
  <c r="E956" i="3"/>
  <c r="I956" i="3"/>
  <c r="J956" i="3"/>
  <c r="N956" i="3"/>
  <c r="O956" i="3"/>
  <c r="S956" i="3"/>
  <c r="T956" i="3"/>
  <c r="X956" i="3"/>
  <c r="Y956" i="3"/>
  <c r="D957" i="3"/>
  <c r="E957" i="3"/>
  <c r="I957" i="3"/>
  <c r="J957" i="3"/>
  <c r="N957" i="3"/>
  <c r="O957" i="3"/>
  <c r="S957" i="3"/>
  <c r="T957" i="3"/>
  <c r="X957" i="3"/>
  <c r="Y957" i="3"/>
  <c r="D958" i="3"/>
  <c r="E958" i="3"/>
  <c r="I958" i="3"/>
  <c r="J958" i="3"/>
  <c r="N958" i="3"/>
  <c r="O958" i="3"/>
  <c r="S958" i="3"/>
  <c r="T958" i="3"/>
  <c r="X958" i="3"/>
  <c r="Y958" i="3"/>
  <c r="D959" i="3"/>
  <c r="E959" i="3"/>
  <c r="I959" i="3"/>
  <c r="J959" i="3"/>
  <c r="N959" i="3"/>
  <c r="O959" i="3"/>
  <c r="S959" i="3"/>
  <c r="T959" i="3"/>
  <c r="X959" i="3"/>
  <c r="Y959" i="3"/>
  <c r="D960" i="3"/>
  <c r="E960" i="3"/>
  <c r="I960" i="3"/>
  <c r="J960" i="3"/>
  <c r="N960" i="3"/>
  <c r="O960" i="3"/>
  <c r="S960" i="3"/>
  <c r="T960" i="3"/>
  <c r="X960" i="3"/>
  <c r="Y960" i="3"/>
  <c r="D961" i="3"/>
  <c r="E961" i="3"/>
  <c r="I961" i="3"/>
  <c r="J961" i="3"/>
  <c r="N961" i="3"/>
  <c r="O961" i="3"/>
  <c r="S961" i="3"/>
  <c r="T961" i="3"/>
  <c r="X961" i="3"/>
  <c r="Y961" i="3"/>
  <c r="D962" i="3"/>
  <c r="E962" i="3"/>
  <c r="I962" i="3"/>
  <c r="J962" i="3"/>
  <c r="N962" i="3"/>
  <c r="O962" i="3"/>
  <c r="S962" i="3"/>
  <c r="T962" i="3"/>
  <c r="X962" i="3"/>
  <c r="Y962" i="3"/>
  <c r="D963" i="3"/>
  <c r="E963" i="3"/>
  <c r="I963" i="3"/>
  <c r="J963" i="3"/>
  <c r="N963" i="3"/>
  <c r="O963" i="3"/>
  <c r="S963" i="3"/>
  <c r="T963" i="3"/>
  <c r="X963" i="3"/>
  <c r="Y963" i="3"/>
  <c r="D964" i="3"/>
  <c r="E964" i="3"/>
  <c r="I964" i="3"/>
  <c r="J964" i="3"/>
  <c r="N964" i="3"/>
  <c r="O964" i="3"/>
  <c r="S964" i="3"/>
  <c r="T964" i="3"/>
  <c r="X964" i="3"/>
  <c r="Y964" i="3"/>
  <c r="D965" i="3"/>
  <c r="E965" i="3"/>
  <c r="I965" i="3"/>
  <c r="J965" i="3"/>
  <c r="N965" i="3"/>
  <c r="O965" i="3"/>
  <c r="S965" i="3"/>
  <c r="T965" i="3"/>
  <c r="X965" i="3"/>
  <c r="Y965" i="3"/>
  <c r="D966" i="3"/>
  <c r="E966" i="3"/>
  <c r="I966" i="3"/>
  <c r="J966" i="3"/>
  <c r="N966" i="3"/>
  <c r="O966" i="3"/>
  <c r="S966" i="3"/>
  <c r="T966" i="3"/>
  <c r="X966" i="3"/>
  <c r="Y966" i="3"/>
  <c r="D967" i="3"/>
  <c r="E967" i="3"/>
  <c r="I967" i="3"/>
  <c r="J967" i="3"/>
  <c r="N967" i="3"/>
  <c r="O967" i="3"/>
  <c r="S967" i="3"/>
  <c r="T967" i="3"/>
  <c r="X967" i="3"/>
  <c r="Y967" i="3"/>
  <c r="D968" i="3"/>
  <c r="E968" i="3"/>
  <c r="I968" i="3"/>
  <c r="J968" i="3"/>
  <c r="N968" i="3"/>
  <c r="O968" i="3"/>
  <c r="S968" i="3"/>
  <c r="T968" i="3"/>
  <c r="X968" i="3"/>
  <c r="Y968" i="3"/>
  <c r="D969" i="3"/>
  <c r="E969" i="3"/>
  <c r="I969" i="3"/>
  <c r="J969" i="3"/>
  <c r="N969" i="3"/>
  <c r="O969" i="3"/>
  <c r="S969" i="3"/>
  <c r="T969" i="3"/>
  <c r="X969" i="3"/>
  <c r="Y969" i="3"/>
  <c r="D970" i="3"/>
  <c r="E970" i="3"/>
  <c r="I970" i="3"/>
  <c r="J970" i="3"/>
  <c r="N970" i="3"/>
  <c r="O970" i="3"/>
  <c r="S970" i="3"/>
  <c r="T970" i="3"/>
  <c r="X970" i="3"/>
  <c r="Y970" i="3"/>
  <c r="D971" i="3"/>
  <c r="E971" i="3"/>
  <c r="I971" i="3"/>
  <c r="J971" i="3"/>
  <c r="N971" i="3"/>
  <c r="O971" i="3"/>
  <c r="S971" i="3"/>
  <c r="T971" i="3"/>
  <c r="X971" i="3"/>
  <c r="Y971" i="3"/>
  <c r="D972" i="3"/>
  <c r="E972" i="3"/>
  <c r="I972" i="3"/>
  <c r="J972" i="3"/>
  <c r="N972" i="3"/>
  <c r="O972" i="3"/>
  <c r="S972" i="3"/>
  <c r="T972" i="3"/>
  <c r="X972" i="3"/>
  <c r="Y972" i="3"/>
  <c r="D973" i="3"/>
  <c r="E973" i="3"/>
  <c r="I973" i="3"/>
  <c r="J973" i="3"/>
  <c r="N973" i="3"/>
  <c r="O973" i="3"/>
  <c r="S973" i="3"/>
  <c r="T973" i="3"/>
  <c r="X973" i="3"/>
  <c r="Y973" i="3"/>
  <c r="D974" i="3"/>
  <c r="E974" i="3"/>
  <c r="I974" i="3"/>
  <c r="J974" i="3"/>
  <c r="N974" i="3"/>
  <c r="O974" i="3"/>
  <c r="S974" i="3"/>
  <c r="T974" i="3"/>
  <c r="X974" i="3"/>
  <c r="Y974" i="3"/>
  <c r="E975" i="3"/>
  <c r="I975" i="3"/>
  <c r="J975" i="3"/>
  <c r="N975" i="3"/>
  <c r="O975" i="3"/>
  <c r="S975" i="3"/>
  <c r="T975" i="3"/>
  <c r="X975" i="3"/>
  <c r="Y975" i="3"/>
  <c r="E976" i="3"/>
  <c r="I976" i="3"/>
  <c r="J976" i="3"/>
  <c r="N976" i="3"/>
  <c r="O976" i="3"/>
  <c r="S976" i="3"/>
  <c r="T976" i="3"/>
  <c r="X976" i="3"/>
  <c r="Y976" i="3"/>
  <c r="E977" i="3"/>
  <c r="I977" i="3"/>
  <c r="J977" i="3"/>
  <c r="N977" i="3"/>
  <c r="O977" i="3"/>
  <c r="S977" i="3"/>
  <c r="T977" i="3"/>
  <c r="X977" i="3"/>
  <c r="Y977" i="3"/>
  <c r="E978" i="3"/>
  <c r="I978" i="3"/>
  <c r="J978" i="3"/>
  <c r="N978" i="3"/>
  <c r="O978" i="3"/>
  <c r="S978" i="3"/>
  <c r="T978" i="3"/>
  <c r="X978" i="3"/>
  <c r="Y978" i="3"/>
  <c r="E979" i="3"/>
  <c r="I979" i="3"/>
  <c r="J979" i="3"/>
  <c r="N979" i="3"/>
  <c r="O979" i="3"/>
  <c r="S979" i="3"/>
  <c r="T979" i="3"/>
  <c r="X979" i="3"/>
  <c r="Y979" i="3"/>
  <c r="E980" i="3"/>
  <c r="I980" i="3"/>
  <c r="J980" i="3"/>
  <c r="N980" i="3"/>
  <c r="O980" i="3"/>
  <c r="S980" i="3"/>
  <c r="T980" i="3"/>
  <c r="X980" i="3"/>
  <c r="Y980" i="3"/>
  <c r="E981" i="3"/>
  <c r="I981" i="3"/>
  <c r="J981" i="3"/>
  <c r="N981" i="3"/>
  <c r="O981" i="3"/>
  <c r="S981" i="3"/>
  <c r="T981" i="3"/>
  <c r="X981" i="3"/>
  <c r="Y981" i="3"/>
  <c r="E982" i="3"/>
  <c r="I982" i="3"/>
  <c r="J982" i="3"/>
  <c r="N982" i="3"/>
  <c r="O982" i="3"/>
  <c r="S982" i="3"/>
  <c r="T982" i="3"/>
  <c r="X982" i="3"/>
  <c r="Y982" i="3"/>
  <c r="E983" i="3"/>
  <c r="I983" i="3"/>
  <c r="J983" i="3"/>
  <c r="N983" i="3"/>
  <c r="O983" i="3"/>
  <c r="S983" i="3"/>
  <c r="T983" i="3"/>
  <c r="X983" i="3"/>
  <c r="Y983" i="3"/>
  <c r="E984" i="3"/>
  <c r="I984" i="3"/>
  <c r="J984" i="3"/>
  <c r="N984" i="3"/>
  <c r="O984" i="3"/>
  <c r="S984" i="3"/>
  <c r="T984" i="3"/>
  <c r="X984" i="3"/>
  <c r="Y984" i="3"/>
  <c r="E985" i="3"/>
  <c r="I985" i="3"/>
  <c r="J985" i="3"/>
  <c r="N985" i="3"/>
  <c r="O985" i="3"/>
  <c r="S985" i="3"/>
  <c r="T985" i="3"/>
  <c r="X985" i="3"/>
  <c r="Y985" i="3"/>
  <c r="E986" i="3"/>
  <c r="I986" i="3"/>
  <c r="J986" i="3"/>
  <c r="N986" i="3"/>
  <c r="O986" i="3"/>
  <c r="S986" i="3"/>
  <c r="T986" i="3"/>
  <c r="X986" i="3"/>
  <c r="Y986" i="3"/>
  <c r="E987" i="3"/>
  <c r="I987" i="3"/>
  <c r="J987" i="3"/>
  <c r="N987" i="3"/>
  <c r="O987" i="3"/>
  <c r="S987" i="3"/>
  <c r="T987" i="3"/>
  <c r="X987" i="3"/>
  <c r="Y987" i="3"/>
  <c r="E988" i="3"/>
  <c r="I988" i="3"/>
  <c r="J988" i="3"/>
  <c r="N988" i="3"/>
  <c r="O988" i="3"/>
  <c r="S988" i="3"/>
  <c r="T988" i="3"/>
  <c r="X988" i="3"/>
  <c r="Y988" i="3"/>
  <c r="E989" i="3"/>
  <c r="I989" i="3"/>
  <c r="J989" i="3"/>
  <c r="N989" i="3"/>
  <c r="O989" i="3"/>
  <c r="S989" i="3"/>
  <c r="T989" i="3"/>
  <c r="X989" i="3"/>
  <c r="Y989" i="3"/>
  <c r="E990" i="3"/>
  <c r="I990" i="3"/>
  <c r="J990" i="3"/>
  <c r="N990" i="3"/>
  <c r="O990" i="3"/>
  <c r="S990" i="3"/>
  <c r="T990" i="3"/>
  <c r="X990" i="3"/>
  <c r="Y990" i="3"/>
  <c r="E991" i="3"/>
  <c r="I991" i="3"/>
  <c r="J991" i="3"/>
  <c r="N991" i="3"/>
  <c r="O991" i="3"/>
  <c r="S991" i="3"/>
  <c r="T991" i="3"/>
  <c r="X991" i="3"/>
  <c r="Y991" i="3"/>
  <c r="E992" i="3"/>
  <c r="I992" i="3"/>
  <c r="J992" i="3"/>
  <c r="N992" i="3"/>
  <c r="O992" i="3"/>
  <c r="S992" i="3"/>
  <c r="T992" i="3"/>
  <c r="X992" i="3"/>
  <c r="Y992" i="3"/>
  <c r="E993" i="3"/>
  <c r="I993" i="3"/>
  <c r="J993" i="3"/>
  <c r="N993" i="3"/>
  <c r="O993" i="3"/>
  <c r="S993" i="3"/>
  <c r="T993" i="3"/>
  <c r="X993" i="3"/>
  <c r="Y993" i="3"/>
  <c r="E994" i="3"/>
  <c r="I994" i="3"/>
  <c r="J994" i="3"/>
  <c r="N994" i="3"/>
  <c r="O994" i="3"/>
  <c r="S994" i="3"/>
  <c r="T994" i="3"/>
  <c r="X994" i="3"/>
  <c r="Y994" i="3"/>
  <c r="E995" i="3"/>
  <c r="I995" i="3"/>
  <c r="J995" i="3"/>
  <c r="N995" i="3"/>
  <c r="O995" i="3"/>
  <c r="S995" i="3"/>
  <c r="T995" i="3"/>
  <c r="X995" i="3"/>
  <c r="Y995" i="3"/>
  <c r="E996" i="3"/>
  <c r="I996" i="3"/>
  <c r="J996" i="3"/>
  <c r="N996" i="3"/>
  <c r="O996" i="3"/>
  <c r="S996" i="3"/>
  <c r="T996" i="3"/>
  <c r="X996" i="3"/>
  <c r="Y996" i="3"/>
  <c r="E997" i="3"/>
  <c r="I997" i="3"/>
  <c r="J997" i="3"/>
  <c r="N997" i="3"/>
  <c r="O997" i="3"/>
  <c r="S997" i="3"/>
  <c r="T997" i="3"/>
  <c r="X997" i="3"/>
  <c r="Y997" i="3"/>
  <c r="E998" i="3"/>
  <c r="I998" i="3"/>
  <c r="J998" i="3"/>
  <c r="N998" i="3"/>
  <c r="O998" i="3"/>
  <c r="S998" i="3"/>
  <c r="T998" i="3"/>
  <c r="X998" i="3"/>
  <c r="Y998" i="3"/>
  <c r="E999" i="3"/>
  <c r="I999" i="3"/>
  <c r="J999" i="3"/>
  <c r="N999" i="3"/>
  <c r="O999" i="3"/>
  <c r="S999" i="3"/>
  <c r="T999" i="3"/>
  <c r="X999" i="3"/>
  <c r="Y999" i="3"/>
  <c r="E1000" i="3"/>
  <c r="I1000" i="3"/>
  <c r="J1000" i="3"/>
  <c r="N1000" i="3"/>
  <c r="O1000" i="3"/>
  <c r="S1000" i="3"/>
  <c r="T1000" i="3"/>
  <c r="X1000" i="3"/>
  <c r="Y1000" i="3"/>
  <c r="E1001" i="3"/>
  <c r="I1001" i="3"/>
  <c r="J1001" i="3"/>
  <c r="N1001" i="3"/>
  <c r="O1001" i="3"/>
  <c r="S1001" i="3"/>
  <c r="T1001" i="3"/>
  <c r="X1001" i="3"/>
  <c r="Y1001" i="3"/>
  <c r="U2" i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2" i="2"/>
  <c r="G2" i="2"/>
  <c r="C501" i="2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L2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D2" i="1"/>
  <c r="AB3" i="4" l="1" a="1"/>
  <c r="AB3" i="4" s="1"/>
  <c r="AC3" i="4" s="1"/>
  <c r="AI3" i="4" s="1"/>
  <c r="AB4" i="4" a="1"/>
  <c r="AB4" i="4" s="1"/>
  <c r="AC5" i="4" s="1"/>
  <c r="AI5" i="4" s="1"/>
  <c r="AB5" i="4" a="1"/>
  <c r="AB5" i="4" s="1"/>
  <c r="AC6" i="4" s="1"/>
  <c r="AI6" i="4" s="1"/>
  <c r="F7" i="4"/>
  <c r="AB6" i="4" a="1"/>
  <c r="AB6" i="4" s="1"/>
  <c r="AC7" i="4" s="1"/>
  <c r="P3" i="3"/>
  <c r="P4" i="3" s="1"/>
  <c r="P5" i="3" s="1"/>
  <c r="P6" i="3" s="1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2" i="3" s="1"/>
  <c r="P103" i="3" s="1"/>
  <c r="P104" i="3" s="1"/>
  <c r="P105" i="3" s="1"/>
  <c r="P106" i="3" s="1"/>
  <c r="P107" i="3" s="1"/>
  <c r="P108" i="3" s="1"/>
  <c r="P109" i="3" s="1"/>
  <c r="P110" i="3" s="1"/>
  <c r="P111" i="3" s="1"/>
  <c r="P112" i="3" s="1"/>
  <c r="P113" i="3" s="1"/>
  <c r="P114" i="3" s="1"/>
  <c r="P115" i="3" s="1"/>
  <c r="P116" i="3" s="1"/>
  <c r="P117" i="3" s="1"/>
  <c r="P118" i="3" s="1"/>
  <c r="P119" i="3" s="1"/>
  <c r="P120" i="3" s="1"/>
  <c r="P121" i="3" s="1"/>
  <c r="P122" i="3" s="1"/>
  <c r="P123" i="3" s="1"/>
  <c r="P124" i="3" s="1"/>
  <c r="P125" i="3" s="1"/>
  <c r="P126" i="3" s="1"/>
  <c r="P127" i="3" s="1"/>
  <c r="P128" i="3" s="1"/>
  <c r="P129" i="3" s="1"/>
  <c r="P130" i="3" s="1"/>
  <c r="P131" i="3" s="1"/>
  <c r="P132" i="3" s="1"/>
  <c r="P133" i="3" s="1"/>
  <c r="P134" i="3" s="1"/>
  <c r="P135" i="3" s="1"/>
  <c r="P136" i="3" s="1"/>
  <c r="P137" i="3" s="1"/>
  <c r="P138" i="3" s="1"/>
  <c r="P139" i="3" s="1"/>
  <c r="P140" i="3" s="1"/>
  <c r="P141" i="3" s="1"/>
  <c r="P142" i="3" s="1"/>
  <c r="P143" i="3" s="1"/>
  <c r="P144" i="3" s="1"/>
  <c r="P145" i="3" s="1"/>
  <c r="P146" i="3" s="1"/>
  <c r="P147" i="3" s="1"/>
  <c r="P148" i="3" s="1"/>
  <c r="P149" i="3" s="1"/>
  <c r="P150" i="3" s="1"/>
  <c r="P151" i="3" s="1"/>
  <c r="P152" i="3" s="1"/>
  <c r="P153" i="3" s="1"/>
  <c r="P154" i="3" s="1"/>
  <c r="P155" i="3" s="1"/>
  <c r="P156" i="3" s="1"/>
  <c r="P157" i="3" s="1"/>
  <c r="P158" i="3" s="1"/>
  <c r="P159" i="3" s="1"/>
  <c r="P160" i="3" s="1"/>
  <c r="P161" i="3" s="1"/>
  <c r="P162" i="3" s="1"/>
  <c r="P163" i="3" s="1"/>
  <c r="P164" i="3" s="1"/>
  <c r="P165" i="3" s="1"/>
  <c r="P166" i="3" s="1"/>
  <c r="P167" i="3" s="1"/>
  <c r="P168" i="3" s="1"/>
  <c r="P169" i="3" s="1"/>
  <c r="P170" i="3" s="1"/>
  <c r="P171" i="3" s="1"/>
  <c r="P172" i="3" s="1"/>
  <c r="P173" i="3" s="1"/>
  <c r="P174" i="3" s="1"/>
  <c r="P175" i="3" s="1"/>
  <c r="P176" i="3" s="1"/>
  <c r="P177" i="3" s="1"/>
  <c r="P178" i="3" s="1"/>
  <c r="P179" i="3" s="1"/>
  <c r="P180" i="3" s="1"/>
  <c r="P181" i="3" s="1"/>
  <c r="P182" i="3" s="1"/>
  <c r="P183" i="3" s="1"/>
  <c r="P184" i="3" s="1"/>
  <c r="P185" i="3" s="1"/>
  <c r="P186" i="3" s="1"/>
  <c r="P187" i="3" s="1"/>
  <c r="P188" i="3" s="1"/>
  <c r="P189" i="3" s="1"/>
  <c r="P190" i="3" s="1"/>
  <c r="P191" i="3" s="1"/>
  <c r="P192" i="3" s="1"/>
  <c r="P193" i="3" s="1"/>
  <c r="P194" i="3" s="1"/>
  <c r="P195" i="3" s="1"/>
  <c r="P196" i="3" s="1"/>
  <c r="P197" i="3" s="1"/>
  <c r="P198" i="3" s="1"/>
  <c r="P199" i="3" s="1"/>
  <c r="P200" i="3" s="1"/>
  <c r="P201" i="3" s="1"/>
  <c r="P202" i="3" s="1"/>
  <c r="P203" i="3" s="1"/>
  <c r="P204" i="3" s="1"/>
  <c r="P205" i="3" s="1"/>
  <c r="P206" i="3" s="1"/>
  <c r="P207" i="3" s="1"/>
  <c r="P208" i="3" s="1"/>
  <c r="P209" i="3" s="1"/>
  <c r="P210" i="3" s="1"/>
  <c r="P211" i="3" s="1"/>
  <c r="P212" i="3" s="1"/>
  <c r="P213" i="3" s="1"/>
  <c r="P214" i="3" s="1"/>
  <c r="P215" i="3" s="1"/>
  <c r="P216" i="3" s="1"/>
  <c r="P217" i="3" s="1"/>
  <c r="P218" i="3" s="1"/>
  <c r="P219" i="3" s="1"/>
  <c r="P220" i="3" s="1"/>
  <c r="P221" i="3" s="1"/>
  <c r="P222" i="3" s="1"/>
  <c r="P223" i="3" s="1"/>
  <c r="P224" i="3" s="1"/>
  <c r="P225" i="3" s="1"/>
  <c r="P226" i="3" s="1"/>
  <c r="P227" i="3" s="1"/>
  <c r="P228" i="3" s="1"/>
  <c r="P229" i="3" s="1"/>
  <c r="P230" i="3" s="1"/>
  <c r="P231" i="3" s="1"/>
  <c r="P232" i="3" s="1"/>
  <c r="P233" i="3" s="1"/>
  <c r="P234" i="3" s="1"/>
  <c r="P235" i="3" s="1"/>
  <c r="P236" i="3" s="1"/>
  <c r="P237" i="3" s="1"/>
  <c r="P238" i="3" s="1"/>
  <c r="P239" i="3" s="1"/>
  <c r="P240" i="3" s="1"/>
  <c r="P241" i="3" s="1"/>
  <c r="P242" i="3" s="1"/>
  <c r="P243" i="3" s="1"/>
  <c r="P244" i="3" s="1"/>
  <c r="P245" i="3" s="1"/>
  <c r="P246" i="3" s="1"/>
  <c r="P247" i="3" s="1"/>
  <c r="P248" i="3" s="1"/>
  <c r="P249" i="3" s="1"/>
  <c r="P250" i="3" s="1"/>
  <c r="P251" i="3" s="1"/>
  <c r="P252" i="3" s="1"/>
  <c r="P253" i="3" s="1"/>
  <c r="P254" i="3" s="1"/>
  <c r="P255" i="3" s="1"/>
  <c r="P256" i="3" s="1"/>
  <c r="P257" i="3" s="1"/>
  <c r="P258" i="3" s="1"/>
  <c r="P259" i="3" s="1"/>
  <c r="P260" i="3" s="1"/>
  <c r="P261" i="3" s="1"/>
  <c r="P262" i="3" s="1"/>
  <c r="P263" i="3" s="1"/>
  <c r="P264" i="3" s="1"/>
  <c r="P265" i="3" s="1"/>
  <c r="P266" i="3" s="1"/>
  <c r="P267" i="3" s="1"/>
  <c r="P268" i="3" s="1"/>
  <c r="P269" i="3" s="1"/>
  <c r="P270" i="3" s="1"/>
  <c r="P271" i="3" s="1"/>
  <c r="P272" i="3" s="1"/>
  <c r="P273" i="3" s="1"/>
  <c r="P274" i="3" s="1"/>
  <c r="P275" i="3" s="1"/>
  <c r="P276" i="3" s="1"/>
  <c r="P277" i="3" s="1"/>
  <c r="P278" i="3" s="1"/>
  <c r="P279" i="3" s="1"/>
  <c r="P280" i="3" s="1"/>
  <c r="P281" i="3" s="1"/>
  <c r="P282" i="3" s="1"/>
  <c r="P283" i="3" s="1"/>
  <c r="P284" i="3" s="1"/>
  <c r="P285" i="3" s="1"/>
  <c r="P286" i="3" s="1"/>
  <c r="P287" i="3" s="1"/>
  <c r="P288" i="3" s="1"/>
  <c r="P289" i="3" s="1"/>
  <c r="P290" i="3" s="1"/>
  <c r="P291" i="3" s="1"/>
  <c r="P292" i="3" s="1"/>
  <c r="P293" i="3" s="1"/>
  <c r="P294" i="3" s="1"/>
  <c r="P295" i="3" s="1"/>
  <c r="P296" i="3" s="1"/>
  <c r="P297" i="3" s="1"/>
  <c r="P298" i="3" s="1"/>
  <c r="P299" i="3" s="1"/>
  <c r="P300" i="3" s="1"/>
  <c r="P301" i="3" s="1"/>
  <c r="P302" i="3" s="1"/>
  <c r="P303" i="3" s="1"/>
  <c r="P304" i="3" s="1"/>
  <c r="P305" i="3" s="1"/>
  <c r="P306" i="3" s="1"/>
  <c r="P307" i="3" s="1"/>
  <c r="P308" i="3" s="1"/>
  <c r="P309" i="3" s="1"/>
  <c r="P310" i="3" s="1"/>
  <c r="P311" i="3" s="1"/>
  <c r="P312" i="3" s="1"/>
  <c r="P313" i="3" s="1"/>
  <c r="P314" i="3" s="1"/>
  <c r="P315" i="3" s="1"/>
  <c r="P316" i="3" s="1"/>
  <c r="P317" i="3" s="1"/>
  <c r="P318" i="3" s="1"/>
  <c r="P319" i="3" s="1"/>
  <c r="P320" i="3" s="1"/>
  <c r="P321" i="3" s="1"/>
  <c r="P322" i="3" s="1"/>
  <c r="P323" i="3" s="1"/>
  <c r="P324" i="3" s="1"/>
  <c r="P325" i="3" s="1"/>
  <c r="P326" i="3" s="1"/>
  <c r="P327" i="3" s="1"/>
  <c r="P328" i="3" s="1"/>
  <c r="P329" i="3" s="1"/>
  <c r="P330" i="3" s="1"/>
  <c r="P331" i="3" s="1"/>
  <c r="P332" i="3" s="1"/>
  <c r="P333" i="3" s="1"/>
  <c r="P334" i="3" s="1"/>
  <c r="P335" i="3" s="1"/>
  <c r="P336" i="3" s="1"/>
  <c r="P337" i="3" s="1"/>
  <c r="P338" i="3" s="1"/>
  <c r="P339" i="3" s="1"/>
  <c r="P340" i="3" s="1"/>
  <c r="P341" i="3" s="1"/>
  <c r="P342" i="3" s="1"/>
  <c r="P343" i="3" s="1"/>
  <c r="P344" i="3" s="1"/>
  <c r="P345" i="3" s="1"/>
  <c r="P346" i="3" s="1"/>
  <c r="P347" i="3" s="1"/>
  <c r="P348" i="3" s="1"/>
  <c r="P349" i="3" s="1"/>
  <c r="P350" i="3" s="1"/>
  <c r="P351" i="3" s="1"/>
  <c r="P352" i="3" s="1"/>
  <c r="P353" i="3" s="1"/>
  <c r="P354" i="3" s="1"/>
  <c r="P355" i="3" s="1"/>
  <c r="P356" i="3" s="1"/>
  <c r="P357" i="3" s="1"/>
  <c r="P358" i="3" s="1"/>
  <c r="P359" i="3" s="1"/>
  <c r="P360" i="3" s="1"/>
  <c r="P361" i="3" s="1"/>
  <c r="P362" i="3" s="1"/>
  <c r="P363" i="3" s="1"/>
  <c r="P364" i="3" s="1"/>
  <c r="P365" i="3" s="1"/>
  <c r="P366" i="3" s="1"/>
  <c r="P367" i="3" s="1"/>
  <c r="P368" i="3" s="1"/>
  <c r="P369" i="3" s="1"/>
  <c r="P370" i="3" s="1"/>
  <c r="P371" i="3" s="1"/>
  <c r="P372" i="3" s="1"/>
  <c r="P373" i="3" s="1"/>
  <c r="P374" i="3" s="1"/>
  <c r="P375" i="3" s="1"/>
  <c r="P376" i="3" s="1"/>
  <c r="P377" i="3" s="1"/>
  <c r="P378" i="3" s="1"/>
  <c r="P379" i="3" s="1"/>
  <c r="P380" i="3" s="1"/>
  <c r="P381" i="3" s="1"/>
  <c r="P382" i="3" s="1"/>
  <c r="P383" i="3" s="1"/>
  <c r="P384" i="3" s="1"/>
  <c r="P385" i="3" s="1"/>
  <c r="P386" i="3" s="1"/>
  <c r="P387" i="3" s="1"/>
  <c r="P388" i="3" s="1"/>
  <c r="P389" i="3" s="1"/>
  <c r="P390" i="3" s="1"/>
  <c r="P391" i="3" s="1"/>
  <c r="P392" i="3" s="1"/>
  <c r="P393" i="3" s="1"/>
  <c r="P394" i="3" s="1"/>
  <c r="P395" i="3" s="1"/>
  <c r="P396" i="3" s="1"/>
  <c r="P397" i="3" s="1"/>
  <c r="P398" i="3" s="1"/>
  <c r="P399" i="3" s="1"/>
  <c r="P400" i="3" s="1"/>
  <c r="P401" i="3" s="1"/>
  <c r="P402" i="3" s="1"/>
  <c r="P403" i="3" s="1"/>
  <c r="P404" i="3" s="1"/>
  <c r="P405" i="3" s="1"/>
  <c r="P406" i="3" s="1"/>
  <c r="P407" i="3" s="1"/>
  <c r="P408" i="3" s="1"/>
  <c r="P409" i="3" s="1"/>
  <c r="P410" i="3" s="1"/>
  <c r="P411" i="3" s="1"/>
  <c r="P412" i="3" s="1"/>
  <c r="P413" i="3" s="1"/>
  <c r="P414" i="3" s="1"/>
  <c r="P415" i="3" s="1"/>
  <c r="P416" i="3" s="1"/>
  <c r="P417" i="3" s="1"/>
  <c r="P418" i="3" s="1"/>
  <c r="P419" i="3" s="1"/>
  <c r="P420" i="3" s="1"/>
  <c r="P421" i="3" s="1"/>
  <c r="P422" i="3" s="1"/>
  <c r="P423" i="3" s="1"/>
  <c r="P424" i="3" s="1"/>
  <c r="P425" i="3" s="1"/>
  <c r="P426" i="3" s="1"/>
  <c r="P427" i="3" s="1"/>
  <c r="P428" i="3" s="1"/>
  <c r="P429" i="3" s="1"/>
  <c r="P430" i="3" s="1"/>
  <c r="P431" i="3" s="1"/>
  <c r="P432" i="3" s="1"/>
  <c r="P433" i="3" s="1"/>
  <c r="P434" i="3" s="1"/>
  <c r="P435" i="3" s="1"/>
  <c r="P436" i="3" s="1"/>
  <c r="P437" i="3" s="1"/>
  <c r="P438" i="3" s="1"/>
  <c r="P439" i="3" s="1"/>
  <c r="P440" i="3" s="1"/>
  <c r="P441" i="3" s="1"/>
  <c r="P442" i="3" s="1"/>
  <c r="P443" i="3" s="1"/>
  <c r="P444" i="3" s="1"/>
  <c r="P445" i="3" s="1"/>
  <c r="P446" i="3" s="1"/>
  <c r="P447" i="3" s="1"/>
  <c r="P448" i="3" s="1"/>
  <c r="P449" i="3" s="1"/>
  <c r="P450" i="3" s="1"/>
  <c r="P451" i="3" s="1"/>
  <c r="P452" i="3" s="1"/>
  <c r="P453" i="3" s="1"/>
  <c r="P454" i="3" s="1"/>
  <c r="P455" i="3" s="1"/>
  <c r="P456" i="3" s="1"/>
  <c r="P457" i="3" s="1"/>
  <c r="P458" i="3" s="1"/>
  <c r="P459" i="3" s="1"/>
  <c r="P460" i="3" s="1"/>
  <c r="P461" i="3" s="1"/>
  <c r="P462" i="3" s="1"/>
  <c r="P463" i="3" s="1"/>
  <c r="P464" i="3" s="1"/>
  <c r="P465" i="3" s="1"/>
  <c r="P466" i="3" s="1"/>
  <c r="P467" i="3" s="1"/>
  <c r="P468" i="3" s="1"/>
  <c r="P469" i="3" s="1"/>
  <c r="P470" i="3" s="1"/>
  <c r="P471" i="3" s="1"/>
  <c r="P472" i="3" s="1"/>
  <c r="P473" i="3" s="1"/>
  <c r="P474" i="3" s="1"/>
  <c r="P475" i="3" s="1"/>
  <c r="P476" i="3" s="1"/>
  <c r="P477" i="3" s="1"/>
  <c r="P478" i="3" s="1"/>
  <c r="P479" i="3" s="1"/>
  <c r="P480" i="3" s="1"/>
  <c r="P481" i="3" s="1"/>
  <c r="P482" i="3" s="1"/>
  <c r="P483" i="3" s="1"/>
  <c r="P484" i="3" s="1"/>
  <c r="P485" i="3" s="1"/>
  <c r="P486" i="3" s="1"/>
  <c r="P487" i="3" s="1"/>
  <c r="P488" i="3" s="1"/>
  <c r="P489" i="3" s="1"/>
  <c r="P490" i="3" s="1"/>
  <c r="P491" i="3" s="1"/>
  <c r="P492" i="3" s="1"/>
  <c r="P493" i="3" s="1"/>
  <c r="P494" i="3" s="1"/>
  <c r="P495" i="3" s="1"/>
  <c r="P496" i="3" s="1"/>
  <c r="P497" i="3" s="1"/>
  <c r="P498" i="3" s="1"/>
  <c r="P499" i="3" s="1"/>
  <c r="P500" i="3" s="1"/>
  <c r="P501" i="3" s="1"/>
  <c r="P502" i="3" s="1"/>
  <c r="P503" i="3" s="1"/>
  <c r="P504" i="3" s="1"/>
  <c r="P505" i="3" s="1"/>
  <c r="P506" i="3" s="1"/>
  <c r="P507" i="3" s="1"/>
  <c r="P508" i="3" s="1"/>
  <c r="P509" i="3" s="1"/>
  <c r="P510" i="3" s="1"/>
  <c r="P511" i="3" s="1"/>
  <c r="P512" i="3" s="1"/>
  <c r="P513" i="3" s="1"/>
  <c r="P514" i="3" s="1"/>
  <c r="P515" i="3" s="1"/>
  <c r="P516" i="3" s="1"/>
  <c r="P517" i="3" s="1"/>
  <c r="P518" i="3" s="1"/>
  <c r="P519" i="3" s="1"/>
  <c r="P520" i="3" s="1"/>
  <c r="P521" i="3" s="1"/>
  <c r="P522" i="3" s="1"/>
  <c r="P523" i="3" s="1"/>
  <c r="P524" i="3" s="1"/>
  <c r="P525" i="3" s="1"/>
  <c r="P526" i="3" s="1"/>
  <c r="P527" i="3" s="1"/>
  <c r="P528" i="3" s="1"/>
  <c r="P529" i="3" s="1"/>
  <c r="P530" i="3" s="1"/>
  <c r="P531" i="3" s="1"/>
  <c r="P532" i="3" s="1"/>
  <c r="P533" i="3" s="1"/>
  <c r="P534" i="3" s="1"/>
  <c r="P535" i="3" s="1"/>
  <c r="P536" i="3" s="1"/>
  <c r="P537" i="3" s="1"/>
  <c r="P538" i="3" s="1"/>
  <c r="P539" i="3" s="1"/>
  <c r="P540" i="3" s="1"/>
  <c r="P541" i="3" s="1"/>
  <c r="P542" i="3" s="1"/>
  <c r="P543" i="3" s="1"/>
  <c r="P544" i="3" s="1"/>
  <c r="P545" i="3" s="1"/>
  <c r="P546" i="3" s="1"/>
  <c r="P547" i="3" s="1"/>
  <c r="P548" i="3" s="1"/>
  <c r="P549" i="3" s="1"/>
  <c r="P550" i="3" s="1"/>
  <c r="P551" i="3" s="1"/>
  <c r="P552" i="3" s="1"/>
  <c r="P553" i="3" s="1"/>
  <c r="P554" i="3" s="1"/>
  <c r="P555" i="3" s="1"/>
  <c r="P556" i="3" s="1"/>
  <c r="P557" i="3" s="1"/>
  <c r="P558" i="3" s="1"/>
  <c r="P559" i="3" s="1"/>
  <c r="P560" i="3" s="1"/>
  <c r="P561" i="3" s="1"/>
  <c r="P562" i="3" s="1"/>
  <c r="P563" i="3" s="1"/>
  <c r="P564" i="3" s="1"/>
  <c r="P565" i="3" s="1"/>
  <c r="P566" i="3" s="1"/>
  <c r="P567" i="3" s="1"/>
  <c r="P568" i="3" s="1"/>
  <c r="P569" i="3" s="1"/>
  <c r="P570" i="3" s="1"/>
  <c r="P571" i="3" s="1"/>
  <c r="P572" i="3" s="1"/>
  <c r="P573" i="3" s="1"/>
  <c r="P574" i="3" s="1"/>
  <c r="P575" i="3" s="1"/>
  <c r="P576" i="3" s="1"/>
  <c r="P577" i="3" s="1"/>
  <c r="P578" i="3" s="1"/>
  <c r="P579" i="3" s="1"/>
  <c r="P580" i="3" s="1"/>
  <c r="P581" i="3" s="1"/>
  <c r="P582" i="3" s="1"/>
  <c r="P583" i="3" s="1"/>
  <c r="P584" i="3" s="1"/>
  <c r="P585" i="3" s="1"/>
  <c r="P586" i="3" s="1"/>
  <c r="P587" i="3" s="1"/>
  <c r="P588" i="3" s="1"/>
  <c r="P589" i="3" s="1"/>
  <c r="P590" i="3" s="1"/>
  <c r="P591" i="3" s="1"/>
  <c r="P592" i="3" s="1"/>
  <c r="P593" i="3" s="1"/>
  <c r="P594" i="3" s="1"/>
  <c r="P595" i="3" s="1"/>
  <c r="P596" i="3" s="1"/>
  <c r="P597" i="3" s="1"/>
  <c r="P598" i="3" s="1"/>
  <c r="P599" i="3" s="1"/>
  <c r="P600" i="3" s="1"/>
  <c r="P601" i="3" s="1"/>
  <c r="P602" i="3" s="1"/>
  <c r="P603" i="3" s="1"/>
  <c r="P604" i="3" s="1"/>
  <c r="P605" i="3" s="1"/>
  <c r="P606" i="3" s="1"/>
  <c r="P607" i="3" s="1"/>
  <c r="P608" i="3" s="1"/>
  <c r="P609" i="3" s="1"/>
  <c r="P610" i="3" s="1"/>
  <c r="P611" i="3" s="1"/>
  <c r="P612" i="3" s="1"/>
  <c r="P613" i="3" s="1"/>
  <c r="P614" i="3" s="1"/>
  <c r="P615" i="3" s="1"/>
  <c r="P616" i="3" s="1"/>
  <c r="P617" i="3" s="1"/>
  <c r="P618" i="3" s="1"/>
  <c r="P619" i="3" s="1"/>
  <c r="P620" i="3" s="1"/>
  <c r="P621" i="3" s="1"/>
  <c r="P622" i="3" s="1"/>
  <c r="P623" i="3" s="1"/>
  <c r="P624" i="3" s="1"/>
  <c r="P625" i="3" s="1"/>
  <c r="P626" i="3" s="1"/>
  <c r="P627" i="3" s="1"/>
  <c r="P628" i="3" s="1"/>
  <c r="P629" i="3" s="1"/>
  <c r="P630" i="3" s="1"/>
  <c r="P631" i="3" s="1"/>
  <c r="P632" i="3" s="1"/>
  <c r="P633" i="3" s="1"/>
  <c r="P634" i="3" s="1"/>
  <c r="P635" i="3" s="1"/>
  <c r="P636" i="3" s="1"/>
  <c r="P637" i="3" s="1"/>
  <c r="P638" i="3" s="1"/>
  <c r="P639" i="3" s="1"/>
  <c r="P640" i="3" s="1"/>
  <c r="P641" i="3" s="1"/>
  <c r="P642" i="3" s="1"/>
  <c r="P643" i="3" s="1"/>
  <c r="P644" i="3" s="1"/>
  <c r="P645" i="3" s="1"/>
  <c r="P646" i="3" s="1"/>
  <c r="P647" i="3" s="1"/>
  <c r="P648" i="3" s="1"/>
  <c r="P649" i="3" s="1"/>
  <c r="P650" i="3" s="1"/>
  <c r="P651" i="3" s="1"/>
  <c r="P652" i="3" s="1"/>
  <c r="P653" i="3" s="1"/>
  <c r="P654" i="3" s="1"/>
  <c r="P655" i="3" s="1"/>
  <c r="P656" i="3" s="1"/>
  <c r="P657" i="3" s="1"/>
  <c r="P658" i="3" s="1"/>
  <c r="P659" i="3" s="1"/>
  <c r="P660" i="3" s="1"/>
  <c r="P661" i="3" s="1"/>
  <c r="P662" i="3" s="1"/>
  <c r="P663" i="3" s="1"/>
  <c r="P664" i="3" s="1"/>
  <c r="P665" i="3" s="1"/>
  <c r="P666" i="3" s="1"/>
  <c r="P667" i="3" s="1"/>
  <c r="P668" i="3" s="1"/>
  <c r="P669" i="3" s="1"/>
  <c r="P670" i="3" s="1"/>
  <c r="P671" i="3" s="1"/>
  <c r="P672" i="3" s="1"/>
  <c r="P673" i="3" s="1"/>
  <c r="P674" i="3" s="1"/>
  <c r="P675" i="3" s="1"/>
  <c r="P676" i="3" s="1"/>
  <c r="P677" i="3" s="1"/>
  <c r="P678" i="3" s="1"/>
  <c r="P679" i="3" s="1"/>
  <c r="P680" i="3" s="1"/>
  <c r="P681" i="3" s="1"/>
  <c r="P682" i="3" s="1"/>
  <c r="P683" i="3" s="1"/>
  <c r="P684" i="3" s="1"/>
  <c r="P685" i="3" s="1"/>
  <c r="P686" i="3" s="1"/>
  <c r="P687" i="3" s="1"/>
  <c r="P688" i="3" s="1"/>
  <c r="P689" i="3" s="1"/>
  <c r="P690" i="3" s="1"/>
  <c r="P691" i="3" s="1"/>
  <c r="P692" i="3" s="1"/>
  <c r="P693" i="3" s="1"/>
  <c r="P694" i="3" s="1"/>
  <c r="P695" i="3" s="1"/>
  <c r="P696" i="3" s="1"/>
  <c r="P697" i="3" s="1"/>
  <c r="P698" i="3" s="1"/>
  <c r="P699" i="3" s="1"/>
  <c r="P700" i="3" s="1"/>
  <c r="P701" i="3" s="1"/>
  <c r="P702" i="3" s="1"/>
  <c r="P703" i="3" s="1"/>
  <c r="P704" i="3" s="1"/>
  <c r="P705" i="3" s="1"/>
  <c r="P706" i="3" s="1"/>
  <c r="P707" i="3" s="1"/>
  <c r="P708" i="3" s="1"/>
  <c r="P709" i="3" s="1"/>
  <c r="P710" i="3" s="1"/>
  <c r="P711" i="3" s="1"/>
  <c r="P712" i="3" s="1"/>
  <c r="P713" i="3" s="1"/>
  <c r="P714" i="3" s="1"/>
  <c r="P715" i="3" s="1"/>
  <c r="P716" i="3" s="1"/>
  <c r="P717" i="3" s="1"/>
  <c r="P718" i="3" s="1"/>
  <c r="P719" i="3" s="1"/>
  <c r="P720" i="3" s="1"/>
  <c r="P721" i="3" s="1"/>
  <c r="P722" i="3" s="1"/>
  <c r="P723" i="3" s="1"/>
  <c r="P724" i="3" s="1"/>
  <c r="P725" i="3" s="1"/>
  <c r="P726" i="3" s="1"/>
  <c r="P727" i="3" s="1"/>
  <c r="P728" i="3" s="1"/>
  <c r="P729" i="3" s="1"/>
  <c r="P730" i="3" s="1"/>
  <c r="P731" i="3" s="1"/>
  <c r="P732" i="3" s="1"/>
  <c r="P733" i="3" s="1"/>
  <c r="P734" i="3" s="1"/>
  <c r="P735" i="3" s="1"/>
  <c r="P736" i="3" s="1"/>
  <c r="P737" i="3" s="1"/>
  <c r="P738" i="3" s="1"/>
  <c r="P739" i="3" s="1"/>
  <c r="P740" i="3" s="1"/>
  <c r="P741" i="3" s="1"/>
  <c r="P742" i="3" s="1"/>
  <c r="P743" i="3" s="1"/>
  <c r="P744" i="3" s="1"/>
  <c r="P745" i="3" s="1"/>
  <c r="P746" i="3" s="1"/>
  <c r="P747" i="3" s="1"/>
  <c r="P748" i="3" s="1"/>
  <c r="P749" i="3" s="1"/>
  <c r="P750" i="3" s="1"/>
  <c r="P751" i="3" s="1"/>
  <c r="P752" i="3" s="1"/>
  <c r="P753" i="3" s="1"/>
  <c r="P754" i="3" s="1"/>
  <c r="P755" i="3" s="1"/>
  <c r="P756" i="3" s="1"/>
  <c r="P757" i="3" s="1"/>
  <c r="P758" i="3" s="1"/>
  <c r="P759" i="3" s="1"/>
  <c r="P760" i="3" s="1"/>
  <c r="P761" i="3" s="1"/>
  <c r="P762" i="3" s="1"/>
  <c r="P763" i="3" s="1"/>
  <c r="P764" i="3" s="1"/>
  <c r="P765" i="3" s="1"/>
  <c r="P766" i="3" s="1"/>
  <c r="P767" i="3" s="1"/>
  <c r="P768" i="3" s="1"/>
  <c r="P769" i="3" s="1"/>
  <c r="P770" i="3" s="1"/>
  <c r="P771" i="3" s="1"/>
  <c r="P772" i="3" s="1"/>
  <c r="P773" i="3" s="1"/>
  <c r="P774" i="3" s="1"/>
  <c r="P775" i="3" s="1"/>
  <c r="P776" i="3" s="1"/>
  <c r="P777" i="3" s="1"/>
  <c r="P778" i="3" s="1"/>
  <c r="P779" i="3" s="1"/>
  <c r="P780" i="3" s="1"/>
  <c r="P781" i="3" s="1"/>
  <c r="P782" i="3" s="1"/>
  <c r="P783" i="3" s="1"/>
  <c r="P784" i="3" s="1"/>
  <c r="P785" i="3" s="1"/>
  <c r="P786" i="3" s="1"/>
  <c r="P787" i="3" s="1"/>
  <c r="P788" i="3" s="1"/>
  <c r="P789" i="3" s="1"/>
  <c r="P790" i="3" s="1"/>
  <c r="P791" i="3" s="1"/>
  <c r="P792" i="3" s="1"/>
  <c r="P793" i="3" s="1"/>
  <c r="P794" i="3" s="1"/>
  <c r="P795" i="3" s="1"/>
  <c r="P796" i="3" s="1"/>
  <c r="P797" i="3" s="1"/>
  <c r="P798" i="3" s="1"/>
  <c r="P799" i="3" s="1"/>
  <c r="P800" i="3" s="1"/>
  <c r="P801" i="3" s="1"/>
  <c r="P802" i="3" s="1"/>
  <c r="P803" i="3" s="1"/>
  <c r="P804" i="3" s="1"/>
  <c r="P805" i="3" s="1"/>
  <c r="P806" i="3" s="1"/>
  <c r="P807" i="3" s="1"/>
  <c r="P808" i="3" s="1"/>
  <c r="P809" i="3" s="1"/>
  <c r="P810" i="3" s="1"/>
  <c r="P811" i="3" s="1"/>
  <c r="P812" i="3" s="1"/>
  <c r="P813" i="3" s="1"/>
  <c r="P814" i="3" s="1"/>
  <c r="P815" i="3" s="1"/>
  <c r="P816" i="3" s="1"/>
  <c r="P817" i="3" s="1"/>
  <c r="P818" i="3" s="1"/>
  <c r="P819" i="3" s="1"/>
  <c r="P820" i="3" s="1"/>
  <c r="P821" i="3" s="1"/>
  <c r="P822" i="3" s="1"/>
  <c r="P823" i="3" s="1"/>
  <c r="P824" i="3" s="1"/>
  <c r="P825" i="3" s="1"/>
  <c r="P826" i="3" s="1"/>
  <c r="P827" i="3" s="1"/>
  <c r="P828" i="3" s="1"/>
  <c r="P829" i="3" s="1"/>
  <c r="P830" i="3" s="1"/>
  <c r="P831" i="3" s="1"/>
  <c r="P832" i="3" s="1"/>
  <c r="P833" i="3" s="1"/>
  <c r="P834" i="3" s="1"/>
  <c r="P835" i="3" s="1"/>
  <c r="P836" i="3" s="1"/>
  <c r="P837" i="3" s="1"/>
  <c r="P838" i="3" s="1"/>
  <c r="P839" i="3" s="1"/>
  <c r="P840" i="3" s="1"/>
  <c r="P841" i="3" s="1"/>
  <c r="P842" i="3" s="1"/>
  <c r="P843" i="3" s="1"/>
  <c r="P844" i="3" s="1"/>
  <c r="P845" i="3" s="1"/>
  <c r="P846" i="3" s="1"/>
  <c r="P847" i="3" s="1"/>
  <c r="P848" i="3" s="1"/>
  <c r="P849" i="3" s="1"/>
  <c r="P850" i="3" s="1"/>
  <c r="P851" i="3" s="1"/>
  <c r="P852" i="3" s="1"/>
  <c r="P853" i="3" s="1"/>
  <c r="P854" i="3" s="1"/>
  <c r="P855" i="3" s="1"/>
  <c r="P856" i="3" s="1"/>
  <c r="P857" i="3" s="1"/>
  <c r="P858" i="3" s="1"/>
  <c r="P859" i="3" s="1"/>
  <c r="P860" i="3" s="1"/>
  <c r="P861" i="3" s="1"/>
  <c r="P862" i="3" s="1"/>
  <c r="P863" i="3" s="1"/>
  <c r="P864" i="3" s="1"/>
  <c r="P865" i="3" s="1"/>
  <c r="P866" i="3" s="1"/>
  <c r="P867" i="3" s="1"/>
  <c r="P868" i="3" s="1"/>
  <c r="P869" i="3" s="1"/>
  <c r="P870" i="3" s="1"/>
  <c r="P871" i="3" s="1"/>
  <c r="P872" i="3" s="1"/>
  <c r="P873" i="3" s="1"/>
  <c r="P874" i="3" s="1"/>
  <c r="P875" i="3" s="1"/>
  <c r="P876" i="3" s="1"/>
  <c r="P877" i="3" s="1"/>
  <c r="P878" i="3" s="1"/>
  <c r="P879" i="3" s="1"/>
  <c r="P880" i="3" s="1"/>
  <c r="P881" i="3" s="1"/>
  <c r="P882" i="3" s="1"/>
  <c r="P883" i="3" s="1"/>
  <c r="P884" i="3" s="1"/>
  <c r="P885" i="3" s="1"/>
  <c r="P886" i="3" s="1"/>
  <c r="P887" i="3" s="1"/>
  <c r="P888" i="3" s="1"/>
  <c r="P889" i="3" s="1"/>
  <c r="P890" i="3" s="1"/>
  <c r="P891" i="3" s="1"/>
  <c r="P892" i="3" s="1"/>
  <c r="P893" i="3" s="1"/>
  <c r="P894" i="3" s="1"/>
  <c r="P895" i="3" s="1"/>
  <c r="P896" i="3" s="1"/>
  <c r="P897" i="3" s="1"/>
  <c r="P898" i="3" s="1"/>
  <c r="P899" i="3" s="1"/>
  <c r="P900" i="3" s="1"/>
  <c r="P901" i="3" s="1"/>
  <c r="P902" i="3" s="1"/>
  <c r="P903" i="3" s="1"/>
  <c r="P904" i="3" s="1"/>
  <c r="P905" i="3" s="1"/>
  <c r="P906" i="3" s="1"/>
  <c r="P907" i="3" s="1"/>
  <c r="P908" i="3" s="1"/>
  <c r="P909" i="3" s="1"/>
  <c r="P910" i="3" s="1"/>
  <c r="P911" i="3" s="1"/>
  <c r="P912" i="3" s="1"/>
  <c r="P913" i="3" s="1"/>
  <c r="P914" i="3" s="1"/>
  <c r="P915" i="3" s="1"/>
  <c r="P916" i="3" s="1"/>
  <c r="P917" i="3" s="1"/>
  <c r="P918" i="3" s="1"/>
  <c r="P919" i="3" s="1"/>
  <c r="P920" i="3" s="1"/>
  <c r="P921" i="3" s="1"/>
  <c r="P922" i="3" s="1"/>
  <c r="P923" i="3" s="1"/>
  <c r="P924" i="3" s="1"/>
  <c r="P925" i="3" s="1"/>
  <c r="P926" i="3" s="1"/>
  <c r="P927" i="3" s="1"/>
  <c r="P928" i="3" s="1"/>
  <c r="P929" i="3" s="1"/>
  <c r="P930" i="3" s="1"/>
  <c r="P931" i="3" s="1"/>
  <c r="P932" i="3" s="1"/>
  <c r="P933" i="3" s="1"/>
  <c r="P934" i="3" s="1"/>
  <c r="P935" i="3" s="1"/>
  <c r="P936" i="3" s="1"/>
  <c r="P937" i="3" s="1"/>
  <c r="P938" i="3" s="1"/>
  <c r="P939" i="3" s="1"/>
  <c r="P940" i="3" s="1"/>
  <c r="P941" i="3" s="1"/>
  <c r="P942" i="3" s="1"/>
  <c r="P943" i="3" s="1"/>
  <c r="P944" i="3" s="1"/>
  <c r="P945" i="3" s="1"/>
  <c r="P946" i="3" s="1"/>
  <c r="P947" i="3" s="1"/>
  <c r="P948" i="3" s="1"/>
  <c r="P949" i="3" s="1"/>
  <c r="P950" i="3" s="1"/>
  <c r="P951" i="3" s="1"/>
  <c r="P952" i="3" s="1"/>
  <c r="P953" i="3" s="1"/>
  <c r="P954" i="3" s="1"/>
  <c r="P955" i="3" s="1"/>
  <c r="P956" i="3" s="1"/>
  <c r="P957" i="3" s="1"/>
  <c r="P958" i="3" s="1"/>
  <c r="P959" i="3" s="1"/>
  <c r="P960" i="3" s="1"/>
  <c r="P961" i="3" s="1"/>
  <c r="P962" i="3" s="1"/>
  <c r="P963" i="3" s="1"/>
  <c r="P964" i="3" s="1"/>
  <c r="P965" i="3" s="1"/>
  <c r="P966" i="3" s="1"/>
  <c r="P967" i="3" s="1"/>
  <c r="P968" i="3" s="1"/>
  <c r="P969" i="3" s="1"/>
  <c r="P970" i="3" s="1"/>
  <c r="P971" i="3" s="1"/>
  <c r="P972" i="3" s="1"/>
  <c r="P973" i="3" s="1"/>
  <c r="P974" i="3" s="1"/>
  <c r="P975" i="3" s="1"/>
  <c r="P976" i="3" s="1"/>
  <c r="P977" i="3" s="1"/>
  <c r="P978" i="3" s="1"/>
  <c r="P979" i="3" s="1"/>
  <c r="P980" i="3" s="1"/>
  <c r="P981" i="3" s="1"/>
  <c r="P982" i="3" s="1"/>
  <c r="P983" i="3" s="1"/>
  <c r="P984" i="3" s="1"/>
  <c r="P985" i="3" s="1"/>
  <c r="P986" i="3" s="1"/>
  <c r="P987" i="3" s="1"/>
  <c r="P988" i="3" s="1"/>
  <c r="P989" i="3" s="1"/>
  <c r="P990" i="3" s="1"/>
  <c r="P991" i="3" s="1"/>
  <c r="P992" i="3" s="1"/>
  <c r="P993" i="3" s="1"/>
  <c r="P994" i="3" s="1"/>
  <c r="P995" i="3" s="1"/>
  <c r="P996" i="3" s="1"/>
  <c r="P997" i="3" s="1"/>
  <c r="P998" i="3" s="1"/>
  <c r="P999" i="3" s="1"/>
  <c r="P1000" i="3" s="1"/>
  <c r="P1001" i="3" s="1"/>
  <c r="AA2" i="3"/>
  <c r="AB2" i="3" s="1" a="1"/>
  <c r="AB2" i="3" s="1"/>
  <c r="AA3" i="3"/>
  <c r="AA170" i="3"/>
  <c r="AB170" i="3" s="1" a="1"/>
  <c r="AB170" i="3" s="1"/>
  <c r="AC171" i="3" s="1"/>
  <c r="AA166" i="3"/>
  <c r="AB166" i="3" s="1" a="1"/>
  <c r="AB166" i="3" s="1"/>
  <c r="AC167" i="3" s="1"/>
  <c r="AA713" i="3"/>
  <c r="K503" i="3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K519" i="3" s="1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K540" i="3" s="1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K563" i="3" s="1"/>
  <c r="K564" i="3" s="1"/>
  <c r="K565" i="3" s="1"/>
  <c r="K566" i="3" s="1"/>
  <c r="K567" i="3" s="1"/>
  <c r="K568" i="3" s="1"/>
  <c r="K569" i="3" s="1"/>
  <c r="K570" i="3" s="1"/>
  <c r="K571" i="3" s="1"/>
  <c r="K572" i="3" s="1"/>
  <c r="K573" i="3" s="1"/>
  <c r="K574" i="3" s="1"/>
  <c r="K575" i="3" s="1"/>
  <c r="K576" i="3" s="1"/>
  <c r="K577" i="3" s="1"/>
  <c r="K578" i="3" s="1"/>
  <c r="K579" i="3" s="1"/>
  <c r="K580" i="3" s="1"/>
  <c r="K581" i="3" s="1"/>
  <c r="K582" i="3" s="1"/>
  <c r="K583" i="3" s="1"/>
  <c r="K584" i="3" s="1"/>
  <c r="K585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6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8" i="3" s="1"/>
  <c r="K629" i="3" s="1"/>
  <c r="K630" i="3" s="1"/>
  <c r="K631" i="3" s="1"/>
  <c r="K632" i="3" s="1"/>
  <c r="K633" i="3" s="1"/>
  <c r="K634" i="3" s="1"/>
  <c r="K635" i="3" s="1"/>
  <c r="K636" i="3" s="1"/>
  <c r="K637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0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K671" i="3" s="1"/>
  <c r="K672" i="3" s="1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1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4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4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K757" i="3" s="1"/>
  <c r="K758" i="3" s="1"/>
  <c r="K759" i="3" s="1"/>
  <c r="K760" i="3" s="1"/>
  <c r="K761" i="3" s="1"/>
  <c r="K762" i="3" s="1"/>
  <c r="K763" i="3" s="1"/>
  <c r="K764" i="3" s="1"/>
  <c r="K765" i="3" s="1"/>
  <c r="K766" i="3" s="1"/>
  <c r="K767" i="3" s="1"/>
  <c r="K768" i="3" s="1"/>
  <c r="K769" i="3" s="1"/>
  <c r="K770" i="3" s="1"/>
  <c r="K771" i="3" s="1"/>
  <c r="K772" i="3" s="1"/>
  <c r="K773" i="3" s="1"/>
  <c r="K774" i="3" s="1"/>
  <c r="K775" i="3" s="1"/>
  <c r="K776" i="3" s="1"/>
  <c r="K777" i="3" s="1"/>
  <c r="K778" i="3" s="1"/>
  <c r="K779" i="3" s="1"/>
  <c r="K780" i="3" s="1"/>
  <c r="K781" i="3" s="1"/>
  <c r="K782" i="3" s="1"/>
  <c r="K783" i="3" s="1"/>
  <c r="K784" i="3" s="1"/>
  <c r="K785" i="3" s="1"/>
  <c r="K786" i="3" s="1"/>
  <c r="K787" i="3" s="1"/>
  <c r="K788" i="3" s="1"/>
  <c r="K789" i="3" s="1"/>
  <c r="K790" i="3" s="1"/>
  <c r="K791" i="3" s="1"/>
  <c r="K792" i="3" s="1"/>
  <c r="K793" i="3" s="1"/>
  <c r="K794" i="3" s="1"/>
  <c r="K795" i="3" s="1"/>
  <c r="K796" i="3" s="1"/>
  <c r="K797" i="3" s="1"/>
  <c r="K798" i="3" s="1"/>
  <c r="K799" i="3" s="1"/>
  <c r="K800" i="3" s="1"/>
  <c r="K801" i="3" s="1"/>
  <c r="K802" i="3" s="1"/>
  <c r="K803" i="3" s="1"/>
  <c r="K804" i="3" s="1"/>
  <c r="K805" i="3" s="1"/>
  <c r="K806" i="3" s="1"/>
  <c r="K807" i="3" s="1"/>
  <c r="K808" i="3" s="1"/>
  <c r="K809" i="3" s="1"/>
  <c r="K810" i="3" s="1"/>
  <c r="K811" i="3" s="1"/>
  <c r="K812" i="3" s="1"/>
  <c r="K813" i="3" s="1"/>
  <c r="K814" i="3" s="1"/>
  <c r="K815" i="3" s="1"/>
  <c r="K816" i="3" s="1"/>
  <c r="K817" i="3" s="1"/>
  <c r="K818" i="3" s="1"/>
  <c r="K819" i="3" s="1"/>
  <c r="K820" i="3" s="1"/>
  <c r="K821" i="3" s="1"/>
  <c r="K822" i="3" s="1"/>
  <c r="K823" i="3" s="1"/>
  <c r="K824" i="3" s="1"/>
  <c r="K825" i="3" s="1"/>
  <c r="K826" i="3" s="1"/>
  <c r="K827" i="3" s="1"/>
  <c r="K828" i="3" s="1"/>
  <c r="K829" i="3" s="1"/>
  <c r="K830" i="3" s="1"/>
  <c r="K831" i="3" s="1"/>
  <c r="K832" i="3" s="1"/>
  <c r="K833" i="3" s="1"/>
  <c r="K834" i="3" s="1"/>
  <c r="K835" i="3" s="1"/>
  <c r="K836" i="3" s="1"/>
  <c r="K837" i="3" s="1"/>
  <c r="K838" i="3" s="1"/>
  <c r="K839" i="3" s="1"/>
  <c r="K840" i="3" s="1"/>
  <c r="K841" i="3" s="1"/>
  <c r="K842" i="3" s="1"/>
  <c r="K843" i="3" s="1"/>
  <c r="K844" i="3" s="1"/>
  <c r="K845" i="3" s="1"/>
  <c r="K846" i="3" s="1"/>
  <c r="K847" i="3" s="1"/>
  <c r="K848" i="3" s="1"/>
  <c r="K849" i="3" s="1"/>
  <c r="K850" i="3" s="1"/>
  <c r="K851" i="3" s="1"/>
  <c r="K852" i="3" s="1"/>
  <c r="K853" i="3" s="1"/>
  <c r="K854" i="3" s="1"/>
  <c r="K855" i="3" s="1"/>
  <c r="K856" i="3" s="1"/>
  <c r="K857" i="3" s="1"/>
  <c r="K858" i="3" s="1"/>
  <c r="K859" i="3" s="1"/>
  <c r="K860" i="3" s="1"/>
  <c r="K861" i="3" s="1"/>
  <c r="K862" i="3" s="1"/>
  <c r="K863" i="3" s="1"/>
  <c r="K864" i="3" s="1"/>
  <c r="K865" i="3" s="1"/>
  <c r="K866" i="3" s="1"/>
  <c r="K867" i="3" s="1"/>
  <c r="K868" i="3" s="1"/>
  <c r="K869" i="3" s="1"/>
  <c r="K870" i="3" s="1"/>
  <c r="K871" i="3" s="1"/>
  <c r="K872" i="3" s="1"/>
  <c r="K873" i="3" s="1"/>
  <c r="K874" i="3" s="1"/>
  <c r="K875" i="3" s="1"/>
  <c r="K876" i="3" s="1"/>
  <c r="K877" i="3" s="1"/>
  <c r="K878" i="3" s="1"/>
  <c r="K879" i="3" s="1"/>
  <c r="K880" i="3" s="1"/>
  <c r="K881" i="3" s="1"/>
  <c r="K882" i="3" s="1"/>
  <c r="K883" i="3" s="1"/>
  <c r="K884" i="3" s="1"/>
  <c r="K885" i="3" s="1"/>
  <c r="K886" i="3" s="1"/>
  <c r="K887" i="3" s="1"/>
  <c r="K888" i="3" s="1"/>
  <c r="K889" i="3" s="1"/>
  <c r="K890" i="3" s="1"/>
  <c r="K891" i="3" s="1"/>
  <c r="K892" i="3" s="1"/>
  <c r="K893" i="3" s="1"/>
  <c r="K894" i="3" s="1"/>
  <c r="K895" i="3" s="1"/>
  <c r="K896" i="3" s="1"/>
  <c r="K897" i="3" s="1"/>
  <c r="K898" i="3" s="1"/>
  <c r="K899" i="3" s="1"/>
  <c r="K900" i="3" s="1"/>
  <c r="K901" i="3" s="1"/>
  <c r="K902" i="3" s="1"/>
  <c r="K903" i="3" s="1"/>
  <c r="K904" i="3" s="1"/>
  <c r="K905" i="3" s="1"/>
  <c r="K906" i="3" s="1"/>
  <c r="K907" i="3" s="1"/>
  <c r="K908" i="3" s="1"/>
  <c r="K909" i="3" s="1"/>
  <c r="K910" i="3" s="1"/>
  <c r="K911" i="3" s="1"/>
  <c r="K912" i="3" s="1"/>
  <c r="K913" i="3" s="1"/>
  <c r="K914" i="3" s="1"/>
  <c r="K915" i="3" s="1"/>
  <c r="K916" i="3" s="1"/>
  <c r="K917" i="3" s="1"/>
  <c r="K918" i="3" s="1"/>
  <c r="K919" i="3" s="1"/>
  <c r="K920" i="3" s="1"/>
  <c r="K921" i="3" s="1"/>
  <c r="K922" i="3" s="1"/>
  <c r="K923" i="3" s="1"/>
  <c r="K924" i="3" s="1"/>
  <c r="K925" i="3" s="1"/>
  <c r="K926" i="3" s="1"/>
  <c r="K927" i="3" s="1"/>
  <c r="K928" i="3" s="1"/>
  <c r="K929" i="3" s="1"/>
  <c r="K930" i="3" s="1"/>
  <c r="K931" i="3" s="1"/>
  <c r="K932" i="3" s="1"/>
  <c r="K933" i="3" s="1"/>
  <c r="K934" i="3" s="1"/>
  <c r="K935" i="3" s="1"/>
  <c r="K936" i="3" s="1"/>
  <c r="K937" i="3" s="1"/>
  <c r="K938" i="3" s="1"/>
  <c r="K939" i="3" s="1"/>
  <c r="K940" i="3" s="1"/>
  <c r="K941" i="3" s="1"/>
  <c r="K942" i="3" s="1"/>
  <c r="K943" i="3" s="1"/>
  <c r="K944" i="3" s="1"/>
  <c r="K945" i="3" s="1"/>
  <c r="K946" i="3" s="1"/>
  <c r="K947" i="3" s="1"/>
  <c r="K948" i="3" s="1"/>
  <c r="K949" i="3" s="1"/>
  <c r="K950" i="3" s="1"/>
  <c r="K951" i="3" s="1"/>
  <c r="K952" i="3" s="1"/>
  <c r="K953" i="3" s="1"/>
  <c r="K954" i="3" s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2" i="3" s="1"/>
  <c r="K973" i="3" s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4" i="3" s="1"/>
  <c r="K995" i="3" s="1"/>
  <c r="K996" i="3" s="1"/>
  <c r="K997" i="3" s="1"/>
  <c r="K998" i="3" s="1"/>
  <c r="K999" i="3" s="1"/>
  <c r="K1000" i="3" s="1"/>
  <c r="K1001" i="3" s="1"/>
  <c r="AA702" i="3"/>
  <c r="AA683" i="3"/>
  <c r="AB683" i="3" s="1" a="1"/>
  <c r="AB683" i="3" s="1"/>
  <c r="AC684" i="3" s="1"/>
  <c r="AA598" i="3"/>
  <c r="AA164" i="3"/>
  <c r="AA869" i="3"/>
  <c r="AA841" i="3"/>
  <c r="AA812" i="3"/>
  <c r="AA741" i="3"/>
  <c r="AB741" i="3" s="1" a="1"/>
  <c r="AB741" i="3" s="1"/>
  <c r="AC742" i="3" s="1"/>
  <c r="F3" i="3"/>
  <c r="F4" i="3" s="1"/>
  <c r="F5" i="3" s="1"/>
  <c r="F6" i="3" s="1"/>
  <c r="F7" i="3" s="1"/>
  <c r="F8" i="3" s="1"/>
  <c r="F9" i="3" s="1"/>
  <c r="F10" i="3" s="1"/>
  <c r="F11" i="3" s="1"/>
  <c r="AA134" i="3"/>
  <c r="AA740" i="3"/>
  <c r="U3" i="3"/>
  <c r="U4" i="3" s="1"/>
  <c r="U5" i="3" s="1"/>
  <c r="U6" i="3" s="1"/>
  <c r="U7" i="3" s="1"/>
  <c r="U8" i="3" s="1"/>
  <c r="U9" i="3" s="1"/>
  <c r="U10" i="3" s="1"/>
  <c r="U11" i="3" s="1"/>
  <c r="U12" i="3" s="1"/>
  <c r="U13" i="3" s="1"/>
  <c r="U14" i="3" s="1"/>
  <c r="U15" i="3" s="1"/>
  <c r="U16" i="3" s="1"/>
  <c r="U17" i="3" s="1"/>
  <c r="U18" i="3" s="1"/>
  <c r="U19" i="3" s="1"/>
  <c r="U20" i="3" s="1"/>
  <c r="U21" i="3" s="1"/>
  <c r="U22" i="3" s="1"/>
  <c r="U23" i="3" s="1"/>
  <c r="U24" i="3" s="1"/>
  <c r="U25" i="3" s="1"/>
  <c r="U26" i="3" s="1"/>
  <c r="U27" i="3" s="1"/>
  <c r="U28" i="3" s="1"/>
  <c r="U29" i="3" s="1"/>
  <c r="U30" i="3" s="1"/>
  <c r="U31" i="3" s="1"/>
  <c r="U32" i="3" s="1"/>
  <c r="U33" i="3" s="1"/>
  <c r="U34" i="3" s="1"/>
  <c r="U35" i="3" s="1"/>
  <c r="U36" i="3" s="1"/>
  <c r="U37" i="3" s="1"/>
  <c r="U38" i="3" s="1"/>
  <c r="U39" i="3" s="1"/>
  <c r="U40" i="3" s="1"/>
  <c r="U41" i="3" s="1"/>
  <c r="U42" i="3" s="1"/>
  <c r="U43" i="3" s="1"/>
  <c r="U44" i="3" s="1"/>
  <c r="U45" i="3" s="1"/>
  <c r="U46" i="3" s="1"/>
  <c r="U47" i="3" s="1"/>
  <c r="U48" i="3" s="1"/>
  <c r="U49" i="3" s="1"/>
  <c r="U50" i="3" s="1"/>
  <c r="U51" i="3" s="1"/>
  <c r="U52" i="3" s="1"/>
  <c r="U53" i="3" s="1"/>
  <c r="U54" i="3" s="1"/>
  <c r="U55" i="3" s="1"/>
  <c r="U56" i="3" s="1"/>
  <c r="U57" i="3" s="1"/>
  <c r="U58" i="3" s="1"/>
  <c r="U59" i="3" s="1"/>
  <c r="U60" i="3" s="1"/>
  <c r="U61" i="3" s="1"/>
  <c r="U62" i="3" s="1"/>
  <c r="U63" i="3" s="1"/>
  <c r="U64" i="3" s="1"/>
  <c r="U65" i="3" s="1"/>
  <c r="U66" i="3" s="1"/>
  <c r="U67" i="3" s="1"/>
  <c r="U68" i="3" s="1"/>
  <c r="U69" i="3" s="1"/>
  <c r="U70" i="3" s="1"/>
  <c r="U71" i="3" s="1"/>
  <c r="U72" i="3" s="1"/>
  <c r="U73" i="3" s="1"/>
  <c r="U74" i="3" s="1"/>
  <c r="U75" i="3" s="1"/>
  <c r="U76" i="3" s="1"/>
  <c r="U77" i="3" s="1"/>
  <c r="U78" i="3" s="1"/>
  <c r="U79" i="3" s="1"/>
  <c r="U80" i="3" s="1"/>
  <c r="U81" i="3" s="1"/>
  <c r="U82" i="3" s="1"/>
  <c r="U83" i="3" s="1"/>
  <c r="U84" i="3" s="1"/>
  <c r="U85" i="3" s="1"/>
  <c r="U86" i="3" s="1"/>
  <c r="U87" i="3" s="1"/>
  <c r="U88" i="3" s="1"/>
  <c r="U89" i="3" s="1"/>
  <c r="U90" i="3" s="1"/>
  <c r="U91" i="3" s="1"/>
  <c r="U92" i="3" s="1"/>
  <c r="U93" i="3" s="1"/>
  <c r="U94" i="3" s="1"/>
  <c r="U95" i="3" s="1"/>
  <c r="U96" i="3" s="1"/>
  <c r="U97" i="3" s="1"/>
  <c r="U98" i="3" s="1"/>
  <c r="U99" i="3" s="1"/>
  <c r="U100" i="3" s="1"/>
  <c r="U101" i="3" s="1"/>
  <c r="U102" i="3" s="1"/>
  <c r="U103" i="3" s="1"/>
  <c r="U104" i="3" s="1"/>
  <c r="U105" i="3" s="1"/>
  <c r="U106" i="3" s="1"/>
  <c r="U107" i="3" s="1"/>
  <c r="U108" i="3" s="1"/>
  <c r="U109" i="3" s="1"/>
  <c r="U110" i="3" s="1"/>
  <c r="U111" i="3" s="1"/>
  <c r="U112" i="3" s="1"/>
  <c r="U113" i="3" s="1"/>
  <c r="U114" i="3" s="1"/>
  <c r="U115" i="3" s="1"/>
  <c r="U116" i="3" s="1"/>
  <c r="U117" i="3" s="1"/>
  <c r="U118" i="3" s="1"/>
  <c r="U119" i="3" s="1"/>
  <c r="U120" i="3" s="1"/>
  <c r="U121" i="3" s="1"/>
  <c r="U122" i="3" s="1"/>
  <c r="U123" i="3" s="1"/>
  <c r="U124" i="3" s="1"/>
  <c r="U125" i="3" s="1"/>
  <c r="U126" i="3" s="1"/>
  <c r="U127" i="3" s="1"/>
  <c r="U128" i="3" s="1"/>
  <c r="U129" i="3" s="1"/>
  <c r="U130" i="3" s="1"/>
  <c r="U131" i="3" s="1"/>
  <c r="U132" i="3" s="1"/>
  <c r="U133" i="3" s="1"/>
  <c r="U134" i="3" s="1"/>
  <c r="U135" i="3" s="1"/>
  <c r="U136" i="3" s="1"/>
  <c r="U137" i="3" s="1"/>
  <c r="U138" i="3" s="1"/>
  <c r="U139" i="3" s="1"/>
  <c r="U140" i="3" s="1"/>
  <c r="U141" i="3" s="1"/>
  <c r="U142" i="3" s="1"/>
  <c r="U143" i="3" s="1"/>
  <c r="U144" i="3" s="1"/>
  <c r="U145" i="3" s="1"/>
  <c r="U146" i="3" s="1"/>
  <c r="U147" i="3" s="1"/>
  <c r="U148" i="3" s="1"/>
  <c r="U149" i="3" s="1"/>
  <c r="U150" i="3" s="1"/>
  <c r="U151" i="3" s="1"/>
  <c r="U152" i="3" s="1"/>
  <c r="U153" i="3" s="1"/>
  <c r="U154" i="3" s="1"/>
  <c r="U155" i="3" s="1"/>
  <c r="U156" i="3" s="1"/>
  <c r="U157" i="3" s="1"/>
  <c r="U158" i="3" s="1"/>
  <c r="U159" i="3" s="1"/>
  <c r="U160" i="3" s="1"/>
  <c r="U161" i="3" s="1"/>
  <c r="U162" i="3" s="1"/>
  <c r="U163" i="3" s="1"/>
  <c r="U164" i="3" s="1"/>
  <c r="U165" i="3" s="1"/>
  <c r="U166" i="3" s="1"/>
  <c r="U167" i="3" s="1"/>
  <c r="U168" i="3" s="1"/>
  <c r="U169" i="3" s="1"/>
  <c r="U170" i="3" s="1"/>
  <c r="U171" i="3" s="1"/>
  <c r="U172" i="3" s="1"/>
  <c r="U173" i="3" s="1"/>
  <c r="U174" i="3" s="1"/>
  <c r="U175" i="3" s="1"/>
  <c r="U176" i="3" s="1"/>
  <c r="U177" i="3" s="1"/>
  <c r="U178" i="3" s="1"/>
  <c r="U179" i="3" s="1"/>
  <c r="U180" i="3" s="1"/>
  <c r="U181" i="3" s="1"/>
  <c r="U182" i="3" s="1"/>
  <c r="U183" i="3" s="1"/>
  <c r="U184" i="3" s="1"/>
  <c r="U185" i="3" s="1"/>
  <c r="U186" i="3" s="1"/>
  <c r="U187" i="3" s="1"/>
  <c r="U188" i="3" s="1"/>
  <c r="U189" i="3" s="1"/>
  <c r="U190" i="3" s="1"/>
  <c r="U191" i="3" s="1"/>
  <c r="U192" i="3" s="1"/>
  <c r="U193" i="3" s="1"/>
  <c r="U194" i="3" s="1"/>
  <c r="U195" i="3" s="1"/>
  <c r="U196" i="3" s="1"/>
  <c r="U197" i="3" s="1"/>
  <c r="U198" i="3" s="1"/>
  <c r="U199" i="3" s="1"/>
  <c r="U200" i="3" s="1"/>
  <c r="U201" i="3" s="1"/>
  <c r="U202" i="3" s="1"/>
  <c r="U203" i="3" s="1"/>
  <c r="U204" i="3" s="1"/>
  <c r="U205" i="3" s="1"/>
  <c r="U206" i="3" s="1"/>
  <c r="U207" i="3" s="1"/>
  <c r="U208" i="3" s="1"/>
  <c r="U209" i="3" s="1"/>
  <c r="U210" i="3" s="1"/>
  <c r="U211" i="3" s="1"/>
  <c r="U212" i="3" s="1"/>
  <c r="U213" i="3" s="1"/>
  <c r="U214" i="3" s="1"/>
  <c r="U215" i="3" s="1"/>
  <c r="U216" i="3" s="1"/>
  <c r="U217" i="3" s="1"/>
  <c r="U218" i="3" s="1"/>
  <c r="U219" i="3" s="1"/>
  <c r="U220" i="3" s="1"/>
  <c r="U221" i="3" s="1"/>
  <c r="U222" i="3" s="1"/>
  <c r="U223" i="3" s="1"/>
  <c r="U224" i="3" s="1"/>
  <c r="U225" i="3" s="1"/>
  <c r="U226" i="3" s="1"/>
  <c r="U227" i="3" s="1"/>
  <c r="U228" i="3" s="1"/>
  <c r="U229" i="3" s="1"/>
  <c r="U230" i="3" s="1"/>
  <c r="U231" i="3" s="1"/>
  <c r="U232" i="3" s="1"/>
  <c r="U233" i="3" s="1"/>
  <c r="U234" i="3" s="1"/>
  <c r="U235" i="3" s="1"/>
  <c r="U236" i="3" s="1"/>
  <c r="U237" i="3" s="1"/>
  <c r="U238" i="3" s="1"/>
  <c r="U239" i="3" s="1"/>
  <c r="U240" i="3" s="1"/>
  <c r="U241" i="3" s="1"/>
  <c r="U242" i="3" s="1"/>
  <c r="U243" i="3" s="1"/>
  <c r="U244" i="3" s="1"/>
  <c r="U245" i="3" s="1"/>
  <c r="U246" i="3" s="1"/>
  <c r="U247" i="3" s="1"/>
  <c r="U248" i="3" s="1"/>
  <c r="U249" i="3" s="1"/>
  <c r="U250" i="3" s="1"/>
  <c r="U251" i="3" s="1"/>
  <c r="U252" i="3" s="1"/>
  <c r="U253" i="3" s="1"/>
  <c r="U254" i="3" s="1"/>
  <c r="U255" i="3" s="1"/>
  <c r="U256" i="3" s="1"/>
  <c r="U257" i="3" s="1"/>
  <c r="U258" i="3" s="1"/>
  <c r="U259" i="3" s="1"/>
  <c r="U260" i="3" s="1"/>
  <c r="U261" i="3" s="1"/>
  <c r="U262" i="3" s="1"/>
  <c r="U263" i="3" s="1"/>
  <c r="U264" i="3" s="1"/>
  <c r="U265" i="3" s="1"/>
  <c r="U266" i="3" s="1"/>
  <c r="U267" i="3" s="1"/>
  <c r="U268" i="3" s="1"/>
  <c r="U269" i="3" s="1"/>
  <c r="U270" i="3" s="1"/>
  <c r="U271" i="3" s="1"/>
  <c r="U272" i="3" s="1"/>
  <c r="U273" i="3" s="1"/>
  <c r="U274" i="3" s="1"/>
  <c r="U275" i="3" s="1"/>
  <c r="U276" i="3" s="1"/>
  <c r="U277" i="3" s="1"/>
  <c r="U278" i="3" s="1"/>
  <c r="U279" i="3" s="1"/>
  <c r="U280" i="3" s="1"/>
  <c r="U281" i="3" s="1"/>
  <c r="U282" i="3" s="1"/>
  <c r="U283" i="3" s="1"/>
  <c r="U284" i="3" s="1"/>
  <c r="U285" i="3" s="1"/>
  <c r="U286" i="3" s="1"/>
  <c r="U287" i="3" s="1"/>
  <c r="U288" i="3" s="1"/>
  <c r="U289" i="3" s="1"/>
  <c r="U290" i="3" s="1"/>
  <c r="U291" i="3" s="1"/>
  <c r="U292" i="3" s="1"/>
  <c r="U293" i="3" s="1"/>
  <c r="U294" i="3" s="1"/>
  <c r="U295" i="3" s="1"/>
  <c r="U296" i="3" s="1"/>
  <c r="U297" i="3" s="1"/>
  <c r="U298" i="3" s="1"/>
  <c r="U299" i="3" s="1"/>
  <c r="U300" i="3" s="1"/>
  <c r="U301" i="3" s="1"/>
  <c r="U302" i="3" s="1"/>
  <c r="U303" i="3" s="1"/>
  <c r="U304" i="3" s="1"/>
  <c r="U305" i="3" s="1"/>
  <c r="U306" i="3" s="1"/>
  <c r="U307" i="3" s="1"/>
  <c r="U308" i="3" s="1"/>
  <c r="U309" i="3" s="1"/>
  <c r="U310" i="3" s="1"/>
  <c r="U311" i="3" s="1"/>
  <c r="U312" i="3" s="1"/>
  <c r="U313" i="3" s="1"/>
  <c r="U314" i="3" s="1"/>
  <c r="U315" i="3" s="1"/>
  <c r="U316" i="3" s="1"/>
  <c r="U317" i="3" s="1"/>
  <c r="U318" i="3" s="1"/>
  <c r="U319" i="3" s="1"/>
  <c r="U320" i="3" s="1"/>
  <c r="U321" i="3" s="1"/>
  <c r="U322" i="3" s="1"/>
  <c r="U323" i="3" s="1"/>
  <c r="U324" i="3" s="1"/>
  <c r="U325" i="3" s="1"/>
  <c r="U326" i="3" s="1"/>
  <c r="U327" i="3" s="1"/>
  <c r="U328" i="3" s="1"/>
  <c r="U329" i="3" s="1"/>
  <c r="U330" i="3" s="1"/>
  <c r="U331" i="3" s="1"/>
  <c r="U332" i="3" s="1"/>
  <c r="U333" i="3" s="1"/>
  <c r="U334" i="3" s="1"/>
  <c r="U335" i="3" s="1"/>
  <c r="U336" i="3" s="1"/>
  <c r="U337" i="3" s="1"/>
  <c r="U338" i="3" s="1"/>
  <c r="U339" i="3" s="1"/>
  <c r="U340" i="3" s="1"/>
  <c r="U341" i="3" s="1"/>
  <c r="U342" i="3" s="1"/>
  <c r="U343" i="3" s="1"/>
  <c r="U344" i="3" s="1"/>
  <c r="U345" i="3" s="1"/>
  <c r="U346" i="3" s="1"/>
  <c r="U347" i="3" s="1"/>
  <c r="U348" i="3" s="1"/>
  <c r="U349" i="3" s="1"/>
  <c r="U350" i="3" s="1"/>
  <c r="U351" i="3" s="1"/>
  <c r="U352" i="3" s="1"/>
  <c r="U353" i="3" s="1"/>
  <c r="U354" i="3" s="1"/>
  <c r="U355" i="3" s="1"/>
  <c r="U356" i="3" s="1"/>
  <c r="U357" i="3" s="1"/>
  <c r="U358" i="3" s="1"/>
  <c r="U359" i="3" s="1"/>
  <c r="U360" i="3" s="1"/>
  <c r="U361" i="3" s="1"/>
  <c r="U362" i="3" s="1"/>
  <c r="U363" i="3" s="1"/>
  <c r="U364" i="3" s="1"/>
  <c r="U365" i="3" s="1"/>
  <c r="U366" i="3" s="1"/>
  <c r="U367" i="3" s="1"/>
  <c r="U368" i="3" s="1"/>
  <c r="U369" i="3" s="1"/>
  <c r="U370" i="3" s="1"/>
  <c r="U371" i="3" s="1"/>
  <c r="U372" i="3" s="1"/>
  <c r="U373" i="3" s="1"/>
  <c r="U374" i="3" s="1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U385" i="3" s="1"/>
  <c r="U386" i="3" s="1"/>
  <c r="U387" i="3" s="1"/>
  <c r="U388" i="3" s="1"/>
  <c r="U389" i="3" s="1"/>
  <c r="U390" i="3" s="1"/>
  <c r="U391" i="3" s="1"/>
  <c r="U392" i="3" s="1"/>
  <c r="U393" i="3" s="1"/>
  <c r="U394" i="3" s="1"/>
  <c r="U395" i="3" s="1"/>
  <c r="U396" i="3" s="1"/>
  <c r="U397" i="3" s="1"/>
  <c r="U398" i="3" s="1"/>
  <c r="U399" i="3" s="1"/>
  <c r="U400" i="3" s="1"/>
  <c r="U401" i="3" s="1"/>
  <c r="U402" i="3" s="1"/>
  <c r="U403" i="3" s="1"/>
  <c r="U404" i="3" s="1"/>
  <c r="U405" i="3" s="1"/>
  <c r="U406" i="3" s="1"/>
  <c r="U407" i="3" s="1"/>
  <c r="U408" i="3" s="1"/>
  <c r="U409" i="3" s="1"/>
  <c r="U410" i="3" s="1"/>
  <c r="U411" i="3" s="1"/>
  <c r="U412" i="3" s="1"/>
  <c r="U413" i="3" s="1"/>
  <c r="U414" i="3" s="1"/>
  <c r="U415" i="3" s="1"/>
  <c r="U416" i="3" s="1"/>
  <c r="U417" i="3" s="1"/>
  <c r="U418" i="3" s="1"/>
  <c r="U419" i="3" s="1"/>
  <c r="U420" i="3" s="1"/>
  <c r="U421" i="3" s="1"/>
  <c r="U422" i="3" s="1"/>
  <c r="U423" i="3" s="1"/>
  <c r="U424" i="3" s="1"/>
  <c r="U425" i="3" s="1"/>
  <c r="U426" i="3" s="1"/>
  <c r="U427" i="3" s="1"/>
  <c r="U428" i="3" s="1"/>
  <c r="U429" i="3" s="1"/>
  <c r="U430" i="3" s="1"/>
  <c r="U431" i="3" s="1"/>
  <c r="U432" i="3" s="1"/>
  <c r="U433" i="3" s="1"/>
  <c r="U434" i="3" s="1"/>
  <c r="U435" i="3" s="1"/>
  <c r="U436" i="3" s="1"/>
  <c r="U437" i="3" s="1"/>
  <c r="U438" i="3" s="1"/>
  <c r="U439" i="3" s="1"/>
  <c r="U440" i="3" s="1"/>
  <c r="U441" i="3" s="1"/>
  <c r="U442" i="3" s="1"/>
  <c r="U443" i="3" s="1"/>
  <c r="U444" i="3" s="1"/>
  <c r="U445" i="3" s="1"/>
  <c r="U446" i="3" s="1"/>
  <c r="U447" i="3" s="1"/>
  <c r="U448" i="3" s="1"/>
  <c r="U449" i="3" s="1"/>
  <c r="U450" i="3" s="1"/>
  <c r="U451" i="3" s="1"/>
  <c r="U452" i="3" s="1"/>
  <c r="U453" i="3" s="1"/>
  <c r="U454" i="3" s="1"/>
  <c r="U455" i="3" s="1"/>
  <c r="U456" i="3" s="1"/>
  <c r="U457" i="3" s="1"/>
  <c r="U458" i="3" s="1"/>
  <c r="U459" i="3" s="1"/>
  <c r="U460" i="3" s="1"/>
  <c r="U461" i="3" s="1"/>
  <c r="U462" i="3" s="1"/>
  <c r="U463" i="3" s="1"/>
  <c r="U464" i="3" s="1"/>
  <c r="U465" i="3" s="1"/>
  <c r="U466" i="3" s="1"/>
  <c r="U467" i="3" s="1"/>
  <c r="U468" i="3" s="1"/>
  <c r="U469" i="3" s="1"/>
  <c r="U470" i="3" s="1"/>
  <c r="U471" i="3" s="1"/>
  <c r="U472" i="3" s="1"/>
  <c r="U473" i="3" s="1"/>
  <c r="U474" i="3" s="1"/>
  <c r="U475" i="3" s="1"/>
  <c r="U476" i="3" s="1"/>
  <c r="U477" i="3" s="1"/>
  <c r="U478" i="3" s="1"/>
  <c r="U479" i="3" s="1"/>
  <c r="U480" i="3" s="1"/>
  <c r="U481" i="3" s="1"/>
  <c r="U482" i="3" s="1"/>
  <c r="U483" i="3" s="1"/>
  <c r="U484" i="3" s="1"/>
  <c r="U485" i="3" s="1"/>
  <c r="U486" i="3" s="1"/>
  <c r="U487" i="3" s="1"/>
  <c r="U488" i="3" s="1"/>
  <c r="U489" i="3" s="1"/>
  <c r="U490" i="3" s="1"/>
  <c r="U491" i="3" s="1"/>
  <c r="U492" i="3" s="1"/>
  <c r="U493" i="3" s="1"/>
  <c r="U494" i="3" s="1"/>
  <c r="U495" i="3" s="1"/>
  <c r="U496" i="3" s="1"/>
  <c r="U497" i="3" s="1"/>
  <c r="U498" i="3" s="1"/>
  <c r="U499" i="3" s="1"/>
  <c r="U500" i="3" s="1"/>
  <c r="U501" i="3" s="1"/>
  <c r="U502" i="3" s="1"/>
  <c r="U503" i="3" s="1"/>
  <c r="U504" i="3" s="1"/>
  <c r="U505" i="3" s="1"/>
  <c r="U506" i="3" s="1"/>
  <c r="U507" i="3" s="1"/>
  <c r="U508" i="3" s="1"/>
  <c r="U509" i="3" s="1"/>
  <c r="U510" i="3" s="1"/>
  <c r="U511" i="3" s="1"/>
  <c r="U512" i="3" s="1"/>
  <c r="U513" i="3" s="1"/>
  <c r="U514" i="3" s="1"/>
  <c r="U515" i="3" s="1"/>
  <c r="U516" i="3" s="1"/>
  <c r="U517" i="3" s="1"/>
  <c r="U518" i="3" s="1"/>
  <c r="U519" i="3" s="1"/>
  <c r="U520" i="3" s="1"/>
  <c r="U521" i="3" s="1"/>
  <c r="U522" i="3" s="1"/>
  <c r="U523" i="3" s="1"/>
  <c r="U524" i="3" s="1"/>
  <c r="U525" i="3" s="1"/>
  <c r="U526" i="3" s="1"/>
  <c r="U527" i="3" s="1"/>
  <c r="U528" i="3" s="1"/>
  <c r="U529" i="3" s="1"/>
  <c r="U530" i="3" s="1"/>
  <c r="U531" i="3" s="1"/>
  <c r="U532" i="3" s="1"/>
  <c r="U533" i="3" s="1"/>
  <c r="U534" i="3" s="1"/>
  <c r="U535" i="3" s="1"/>
  <c r="U536" i="3" s="1"/>
  <c r="U537" i="3" s="1"/>
  <c r="U538" i="3" s="1"/>
  <c r="U539" i="3" s="1"/>
  <c r="U540" i="3" s="1"/>
  <c r="U541" i="3" s="1"/>
  <c r="U542" i="3" s="1"/>
  <c r="U543" i="3" s="1"/>
  <c r="U544" i="3" s="1"/>
  <c r="U545" i="3" s="1"/>
  <c r="U546" i="3" s="1"/>
  <c r="U547" i="3" s="1"/>
  <c r="U548" i="3" s="1"/>
  <c r="U549" i="3" s="1"/>
  <c r="U550" i="3" s="1"/>
  <c r="U551" i="3" s="1"/>
  <c r="U552" i="3" s="1"/>
  <c r="U553" i="3" s="1"/>
  <c r="U554" i="3" s="1"/>
  <c r="U555" i="3" s="1"/>
  <c r="U556" i="3" s="1"/>
  <c r="U557" i="3" s="1"/>
  <c r="U558" i="3" s="1"/>
  <c r="U559" i="3" s="1"/>
  <c r="U560" i="3" s="1"/>
  <c r="U561" i="3" s="1"/>
  <c r="U562" i="3" s="1"/>
  <c r="U563" i="3" s="1"/>
  <c r="U564" i="3" s="1"/>
  <c r="U565" i="3" s="1"/>
  <c r="U566" i="3" s="1"/>
  <c r="U567" i="3" s="1"/>
  <c r="U568" i="3" s="1"/>
  <c r="U569" i="3" s="1"/>
  <c r="U570" i="3" s="1"/>
  <c r="U571" i="3" s="1"/>
  <c r="U572" i="3" s="1"/>
  <c r="U573" i="3" s="1"/>
  <c r="U574" i="3" s="1"/>
  <c r="U575" i="3" s="1"/>
  <c r="U576" i="3" s="1"/>
  <c r="U577" i="3" s="1"/>
  <c r="U578" i="3" s="1"/>
  <c r="U579" i="3" s="1"/>
  <c r="U580" i="3" s="1"/>
  <c r="U581" i="3" s="1"/>
  <c r="U582" i="3" s="1"/>
  <c r="U583" i="3" s="1"/>
  <c r="U584" i="3" s="1"/>
  <c r="U585" i="3" s="1"/>
  <c r="U586" i="3" s="1"/>
  <c r="U587" i="3" s="1"/>
  <c r="U588" i="3" s="1"/>
  <c r="U589" i="3" s="1"/>
  <c r="U590" i="3" s="1"/>
  <c r="U591" i="3" s="1"/>
  <c r="U592" i="3" s="1"/>
  <c r="U593" i="3" s="1"/>
  <c r="U594" i="3" s="1"/>
  <c r="U595" i="3" s="1"/>
  <c r="U596" i="3" s="1"/>
  <c r="U597" i="3" s="1"/>
  <c r="U598" i="3" s="1"/>
  <c r="U599" i="3" s="1"/>
  <c r="U600" i="3" s="1"/>
  <c r="U601" i="3" s="1"/>
  <c r="U602" i="3" s="1"/>
  <c r="U603" i="3" s="1"/>
  <c r="U604" i="3" s="1"/>
  <c r="U605" i="3" s="1"/>
  <c r="U606" i="3" s="1"/>
  <c r="U607" i="3" s="1"/>
  <c r="U608" i="3" s="1"/>
  <c r="U609" i="3" s="1"/>
  <c r="U610" i="3" s="1"/>
  <c r="U611" i="3" s="1"/>
  <c r="U612" i="3" s="1"/>
  <c r="U613" i="3" s="1"/>
  <c r="U614" i="3" s="1"/>
  <c r="U615" i="3" s="1"/>
  <c r="U616" i="3" s="1"/>
  <c r="U617" i="3" s="1"/>
  <c r="U618" i="3" s="1"/>
  <c r="U619" i="3" s="1"/>
  <c r="U620" i="3" s="1"/>
  <c r="U621" i="3" s="1"/>
  <c r="U622" i="3" s="1"/>
  <c r="U623" i="3" s="1"/>
  <c r="U624" i="3" s="1"/>
  <c r="U625" i="3" s="1"/>
  <c r="U626" i="3" s="1"/>
  <c r="U627" i="3" s="1"/>
  <c r="U628" i="3" s="1"/>
  <c r="U629" i="3" s="1"/>
  <c r="U630" i="3" s="1"/>
  <c r="U631" i="3" s="1"/>
  <c r="U632" i="3" s="1"/>
  <c r="U633" i="3" s="1"/>
  <c r="U634" i="3" s="1"/>
  <c r="U635" i="3" s="1"/>
  <c r="U636" i="3" s="1"/>
  <c r="U637" i="3" s="1"/>
  <c r="U638" i="3" s="1"/>
  <c r="U639" i="3" s="1"/>
  <c r="U640" i="3" s="1"/>
  <c r="U641" i="3" s="1"/>
  <c r="U642" i="3" s="1"/>
  <c r="U643" i="3" s="1"/>
  <c r="U644" i="3" s="1"/>
  <c r="U645" i="3" s="1"/>
  <c r="U646" i="3" s="1"/>
  <c r="U647" i="3" s="1"/>
  <c r="U648" i="3" s="1"/>
  <c r="U649" i="3" s="1"/>
  <c r="U650" i="3" s="1"/>
  <c r="U651" i="3" s="1"/>
  <c r="U652" i="3" s="1"/>
  <c r="U653" i="3" s="1"/>
  <c r="U654" i="3" s="1"/>
  <c r="U655" i="3" s="1"/>
  <c r="U656" i="3" s="1"/>
  <c r="U657" i="3" s="1"/>
  <c r="U658" i="3" s="1"/>
  <c r="U659" i="3" s="1"/>
  <c r="U660" i="3" s="1"/>
  <c r="U661" i="3" s="1"/>
  <c r="U662" i="3" s="1"/>
  <c r="U663" i="3" s="1"/>
  <c r="U664" i="3" s="1"/>
  <c r="U665" i="3" s="1"/>
  <c r="U666" i="3" s="1"/>
  <c r="U667" i="3" s="1"/>
  <c r="U668" i="3" s="1"/>
  <c r="U669" i="3" s="1"/>
  <c r="U670" i="3" s="1"/>
  <c r="U671" i="3" s="1"/>
  <c r="U672" i="3" s="1"/>
  <c r="U673" i="3" s="1"/>
  <c r="U674" i="3" s="1"/>
  <c r="U675" i="3" s="1"/>
  <c r="U676" i="3" s="1"/>
  <c r="U677" i="3" s="1"/>
  <c r="U678" i="3" s="1"/>
  <c r="U679" i="3" s="1"/>
  <c r="U680" i="3" s="1"/>
  <c r="U681" i="3" s="1"/>
  <c r="U682" i="3" s="1"/>
  <c r="U683" i="3" s="1"/>
  <c r="U684" i="3" s="1"/>
  <c r="U685" i="3" s="1"/>
  <c r="U686" i="3" s="1"/>
  <c r="U687" i="3" s="1"/>
  <c r="U688" i="3" s="1"/>
  <c r="U689" i="3" s="1"/>
  <c r="U690" i="3" s="1"/>
  <c r="U691" i="3" s="1"/>
  <c r="U692" i="3" s="1"/>
  <c r="U693" i="3" s="1"/>
  <c r="U694" i="3" s="1"/>
  <c r="U695" i="3" s="1"/>
  <c r="U696" i="3" s="1"/>
  <c r="U697" i="3" s="1"/>
  <c r="U698" i="3" s="1"/>
  <c r="U699" i="3" s="1"/>
  <c r="U700" i="3" s="1"/>
  <c r="U701" i="3" s="1"/>
  <c r="U702" i="3" s="1"/>
  <c r="U703" i="3" s="1"/>
  <c r="U704" i="3" s="1"/>
  <c r="U705" i="3" s="1"/>
  <c r="U706" i="3" s="1"/>
  <c r="U707" i="3" s="1"/>
  <c r="U708" i="3" s="1"/>
  <c r="U709" i="3" s="1"/>
  <c r="U710" i="3" s="1"/>
  <c r="U711" i="3" s="1"/>
  <c r="U712" i="3" s="1"/>
  <c r="U713" i="3" s="1"/>
  <c r="U714" i="3" s="1"/>
  <c r="U715" i="3" s="1"/>
  <c r="U716" i="3" s="1"/>
  <c r="U717" i="3" s="1"/>
  <c r="U718" i="3" s="1"/>
  <c r="U719" i="3" s="1"/>
  <c r="U720" i="3" s="1"/>
  <c r="U721" i="3" s="1"/>
  <c r="U722" i="3" s="1"/>
  <c r="U723" i="3" s="1"/>
  <c r="U724" i="3" s="1"/>
  <c r="U725" i="3" s="1"/>
  <c r="U726" i="3" s="1"/>
  <c r="U727" i="3" s="1"/>
  <c r="U728" i="3" s="1"/>
  <c r="U729" i="3" s="1"/>
  <c r="U730" i="3" s="1"/>
  <c r="U731" i="3" s="1"/>
  <c r="U732" i="3" s="1"/>
  <c r="U733" i="3" s="1"/>
  <c r="U734" i="3" s="1"/>
  <c r="U735" i="3" s="1"/>
  <c r="U736" i="3" s="1"/>
  <c r="U737" i="3" s="1"/>
  <c r="U738" i="3" s="1"/>
  <c r="U739" i="3" s="1"/>
  <c r="U740" i="3" s="1"/>
  <c r="U741" i="3" s="1"/>
  <c r="U742" i="3" s="1"/>
  <c r="U743" i="3" s="1"/>
  <c r="U744" i="3" s="1"/>
  <c r="U745" i="3" s="1"/>
  <c r="U746" i="3" s="1"/>
  <c r="U747" i="3" s="1"/>
  <c r="U748" i="3" s="1"/>
  <c r="U749" i="3" s="1"/>
  <c r="U750" i="3" s="1"/>
  <c r="U751" i="3" s="1"/>
  <c r="U752" i="3" s="1"/>
  <c r="U753" i="3" s="1"/>
  <c r="U754" i="3" s="1"/>
  <c r="U755" i="3" s="1"/>
  <c r="U756" i="3" s="1"/>
  <c r="U757" i="3" s="1"/>
  <c r="U758" i="3" s="1"/>
  <c r="U759" i="3" s="1"/>
  <c r="U760" i="3" s="1"/>
  <c r="U761" i="3" s="1"/>
  <c r="U762" i="3" s="1"/>
  <c r="U763" i="3" s="1"/>
  <c r="U764" i="3" s="1"/>
  <c r="U765" i="3" s="1"/>
  <c r="U766" i="3" s="1"/>
  <c r="U767" i="3" s="1"/>
  <c r="U768" i="3" s="1"/>
  <c r="U769" i="3" s="1"/>
  <c r="U770" i="3" s="1"/>
  <c r="U771" i="3" s="1"/>
  <c r="U772" i="3" s="1"/>
  <c r="U773" i="3" s="1"/>
  <c r="U774" i="3" s="1"/>
  <c r="U775" i="3" s="1"/>
  <c r="U776" i="3" s="1"/>
  <c r="U777" i="3" s="1"/>
  <c r="U778" i="3" s="1"/>
  <c r="U779" i="3" s="1"/>
  <c r="U780" i="3" s="1"/>
  <c r="U781" i="3" s="1"/>
  <c r="U782" i="3" s="1"/>
  <c r="U783" i="3" s="1"/>
  <c r="U784" i="3" s="1"/>
  <c r="U785" i="3" s="1"/>
  <c r="U786" i="3" s="1"/>
  <c r="U787" i="3" s="1"/>
  <c r="U788" i="3" s="1"/>
  <c r="U789" i="3" s="1"/>
  <c r="U790" i="3" s="1"/>
  <c r="U791" i="3" s="1"/>
  <c r="U792" i="3" s="1"/>
  <c r="U793" i="3" s="1"/>
  <c r="U794" i="3" s="1"/>
  <c r="U795" i="3" s="1"/>
  <c r="U796" i="3" s="1"/>
  <c r="U797" i="3" s="1"/>
  <c r="U798" i="3" s="1"/>
  <c r="U799" i="3" s="1"/>
  <c r="U800" i="3" s="1"/>
  <c r="U801" i="3" s="1"/>
  <c r="U802" i="3" s="1"/>
  <c r="U803" i="3" s="1"/>
  <c r="U804" i="3" s="1"/>
  <c r="U805" i="3" s="1"/>
  <c r="U806" i="3" s="1"/>
  <c r="U807" i="3" s="1"/>
  <c r="U808" i="3" s="1"/>
  <c r="U809" i="3" s="1"/>
  <c r="U810" i="3" s="1"/>
  <c r="U811" i="3" s="1"/>
  <c r="U812" i="3" s="1"/>
  <c r="U813" i="3" s="1"/>
  <c r="U814" i="3" s="1"/>
  <c r="U815" i="3" s="1"/>
  <c r="U816" i="3" s="1"/>
  <c r="U817" i="3" s="1"/>
  <c r="U818" i="3" s="1"/>
  <c r="U819" i="3" s="1"/>
  <c r="U820" i="3" s="1"/>
  <c r="U821" i="3" s="1"/>
  <c r="U822" i="3" s="1"/>
  <c r="U823" i="3" s="1"/>
  <c r="U824" i="3" s="1"/>
  <c r="U825" i="3" s="1"/>
  <c r="U826" i="3" s="1"/>
  <c r="U827" i="3" s="1"/>
  <c r="U828" i="3" s="1"/>
  <c r="U829" i="3" s="1"/>
  <c r="U830" i="3" s="1"/>
  <c r="U831" i="3" s="1"/>
  <c r="U832" i="3" s="1"/>
  <c r="U833" i="3" s="1"/>
  <c r="U834" i="3" s="1"/>
  <c r="U835" i="3" s="1"/>
  <c r="U836" i="3" s="1"/>
  <c r="U837" i="3" s="1"/>
  <c r="U838" i="3" s="1"/>
  <c r="U839" i="3" s="1"/>
  <c r="U840" i="3" s="1"/>
  <c r="U841" i="3" s="1"/>
  <c r="U842" i="3" s="1"/>
  <c r="U843" i="3" s="1"/>
  <c r="U844" i="3" s="1"/>
  <c r="U845" i="3" s="1"/>
  <c r="U846" i="3" s="1"/>
  <c r="U847" i="3" s="1"/>
  <c r="U848" i="3" s="1"/>
  <c r="U849" i="3" s="1"/>
  <c r="U850" i="3" s="1"/>
  <c r="U851" i="3" s="1"/>
  <c r="U852" i="3" s="1"/>
  <c r="U853" i="3" s="1"/>
  <c r="U854" i="3" s="1"/>
  <c r="U855" i="3" s="1"/>
  <c r="U856" i="3" s="1"/>
  <c r="U857" i="3" s="1"/>
  <c r="U858" i="3" s="1"/>
  <c r="U859" i="3" s="1"/>
  <c r="U860" i="3" s="1"/>
  <c r="U861" i="3" s="1"/>
  <c r="U862" i="3" s="1"/>
  <c r="U863" i="3" s="1"/>
  <c r="U864" i="3" s="1"/>
  <c r="U865" i="3" s="1"/>
  <c r="U866" i="3" s="1"/>
  <c r="U867" i="3" s="1"/>
  <c r="U868" i="3" s="1"/>
  <c r="U869" i="3" s="1"/>
  <c r="U870" i="3" s="1"/>
  <c r="U871" i="3" s="1"/>
  <c r="U872" i="3" s="1"/>
  <c r="U873" i="3" s="1"/>
  <c r="U874" i="3" s="1"/>
  <c r="U875" i="3" s="1"/>
  <c r="U876" i="3" s="1"/>
  <c r="U877" i="3" s="1"/>
  <c r="U878" i="3" s="1"/>
  <c r="U879" i="3" s="1"/>
  <c r="U880" i="3" s="1"/>
  <c r="U881" i="3" s="1"/>
  <c r="U882" i="3" s="1"/>
  <c r="U883" i="3" s="1"/>
  <c r="U884" i="3" s="1"/>
  <c r="U885" i="3" s="1"/>
  <c r="U886" i="3" s="1"/>
  <c r="U887" i="3" s="1"/>
  <c r="U888" i="3" s="1"/>
  <c r="U889" i="3" s="1"/>
  <c r="U890" i="3" s="1"/>
  <c r="U891" i="3" s="1"/>
  <c r="U892" i="3" s="1"/>
  <c r="U893" i="3" s="1"/>
  <c r="U894" i="3" s="1"/>
  <c r="U895" i="3" s="1"/>
  <c r="U896" i="3" s="1"/>
  <c r="U897" i="3" s="1"/>
  <c r="U898" i="3" s="1"/>
  <c r="U899" i="3" s="1"/>
  <c r="U900" i="3" s="1"/>
  <c r="U901" i="3" s="1"/>
  <c r="U902" i="3" s="1"/>
  <c r="U903" i="3" s="1"/>
  <c r="U904" i="3" s="1"/>
  <c r="U905" i="3" s="1"/>
  <c r="U906" i="3" s="1"/>
  <c r="U907" i="3" s="1"/>
  <c r="U908" i="3" s="1"/>
  <c r="U909" i="3" s="1"/>
  <c r="U910" i="3" s="1"/>
  <c r="U911" i="3" s="1"/>
  <c r="U912" i="3" s="1"/>
  <c r="U913" i="3" s="1"/>
  <c r="U914" i="3" s="1"/>
  <c r="U915" i="3" s="1"/>
  <c r="U916" i="3" s="1"/>
  <c r="U917" i="3" s="1"/>
  <c r="U918" i="3" s="1"/>
  <c r="U919" i="3" s="1"/>
  <c r="U920" i="3" s="1"/>
  <c r="U921" i="3" s="1"/>
  <c r="U922" i="3" s="1"/>
  <c r="U923" i="3" s="1"/>
  <c r="U924" i="3" s="1"/>
  <c r="U925" i="3" s="1"/>
  <c r="U926" i="3" s="1"/>
  <c r="U927" i="3" s="1"/>
  <c r="U928" i="3" s="1"/>
  <c r="U929" i="3" s="1"/>
  <c r="U930" i="3" s="1"/>
  <c r="U931" i="3" s="1"/>
  <c r="U932" i="3" s="1"/>
  <c r="U933" i="3" s="1"/>
  <c r="U934" i="3" s="1"/>
  <c r="U935" i="3" s="1"/>
  <c r="U936" i="3" s="1"/>
  <c r="U937" i="3" s="1"/>
  <c r="U938" i="3" s="1"/>
  <c r="U939" i="3" s="1"/>
  <c r="U940" i="3" s="1"/>
  <c r="U941" i="3" s="1"/>
  <c r="U942" i="3" s="1"/>
  <c r="U943" i="3" s="1"/>
  <c r="U944" i="3" s="1"/>
  <c r="U945" i="3" s="1"/>
  <c r="U946" i="3" s="1"/>
  <c r="U947" i="3" s="1"/>
  <c r="U948" i="3" s="1"/>
  <c r="U949" i="3" s="1"/>
  <c r="U950" i="3" s="1"/>
  <c r="U951" i="3" s="1"/>
  <c r="U952" i="3" s="1"/>
  <c r="U953" i="3" s="1"/>
  <c r="U954" i="3" s="1"/>
  <c r="U955" i="3" s="1"/>
  <c r="U956" i="3" s="1"/>
  <c r="U957" i="3" s="1"/>
  <c r="U958" i="3" s="1"/>
  <c r="U959" i="3" s="1"/>
  <c r="U960" i="3" s="1"/>
  <c r="U961" i="3" s="1"/>
  <c r="U962" i="3" s="1"/>
  <c r="U963" i="3" s="1"/>
  <c r="U964" i="3" s="1"/>
  <c r="U965" i="3" s="1"/>
  <c r="U966" i="3" s="1"/>
  <c r="U967" i="3" s="1"/>
  <c r="U968" i="3" s="1"/>
  <c r="U969" i="3" s="1"/>
  <c r="U970" i="3" s="1"/>
  <c r="U971" i="3" s="1"/>
  <c r="U972" i="3" s="1"/>
  <c r="U973" i="3" s="1"/>
  <c r="U974" i="3" s="1"/>
  <c r="U975" i="3" s="1"/>
  <c r="U976" i="3" s="1"/>
  <c r="U977" i="3" s="1"/>
  <c r="U978" i="3" s="1"/>
  <c r="U979" i="3" s="1"/>
  <c r="U980" i="3" s="1"/>
  <c r="U981" i="3" s="1"/>
  <c r="U982" i="3" s="1"/>
  <c r="U983" i="3" s="1"/>
  <c r="U984" i="3" s="1"/>
  <c r="U985" i="3" s="1"/>
  <c r="U986" i="3" s="1"/>
  <c r="U987" i="3" s="1"/>
  <c r="U988" i="3" s="1"/>
  <c r="U989" i="3" s="1"/>
  <c r="U990" i="3" s="1"/>
  <c r="U991" i="3" s="1"/>
  <c r="U992" i="3" s="1"/>
  <c r="U993" i="3" s="1"/>
  <c r="U994" i="3" s="1"/>
  <c r="U995" i="3" s="1"/>
  <c r="U996" i="3" s="1"/>
  <c r="U997" i="3" s="1"/>
  <c r="U998" i="3" s="1"/>
  <c r="U999" i="3" s="1"/>
  <c r="U1000" i="3" s="1"/>
  <c r="U1001" i="3" s="1"/>
  <c r="AA56" i="3"/>
  <c r="AA26" i="3"/>
  <c r="AA21" i="3"/>
  <c r="AA5" i="3"/>
  <c r="AB5" i="3" s="1" a="1"/>
  <c r="AB5" i="3" s="1"/>
  <c r="AC6" i="3" s="1"/>
  <c r="AA718" i="3"/>
  <c r="AA716" i="3"/>
  <c r="AA938" i="3"/>
  <c r="AA908" i="3"/>
  <c r="AA876" i="3"/>
  <c r="AA362" i="3"/>
  <c r="AA321" i="3"/>
  <c r="AA315" i="3"/>
  <c r="AA314" i="3"/>
  <c r="AA312" i="3"/>
  <c r="AA888" i="3"/>
  <c r="AA921" i="3"/>
  <c r="AA477" i="3"/>
  <c r="AA452" i="3"/>
  <c r="AA451" i="3"/>
  <c r="AA435" i="3"/>
  <c r="AA428" i="3"/>
  <c r="AA127" i="3"/>
  <c r="AA198" i="3"/>
  <c r="AA196" i="3"/>
  <c r="AA769" i="3"/>
  <c r="AA768" i="3"/>
  <c r="AA745" i="3"/>
  <c r="AA701" i="3"/>
  <c r="AA470" i="3"/>
  <c r="AA344" i="3"/>
  <c r="AA332" i="3"/>
  <c r="AA322" i="3"/>
  <c r="AA33" i="3"/>
  <c r="AA952" i="3"/>
  <c r="AA898" i="3"/>
  <c r="AA897" i="3"/>
  <c r="AA613" i="3"/>
  <c r="AA543" i="3"/>
  <c r="AA486" i="3"/>
  <c r="AB486" i="3" s="1" a="1"/>
  <c r="AB486" i="3" s="1"/>
  <c r="AC487" i="3" s="1"/>
  <c r="AA414" i="3"/>
  <c r="AA412" i="3"/>
  <c r="AA411" i="3"/>
  <c r="AA364" i="3"/>
  <c r="AA147" i="3"/>
  <c r="AA124" i="3"/>
  <c r="AA120" i="3"/>
  <c r="AA118" i="3"/>
  <c r="AA91" i="3"/>
  <c r="AA87" i="3"/>
  <c r="AA70" i="3"/>
  <c r="AA61" i="3"/>
  <c r="K3" i="3"/>
  <c r="K4" i="3" s="1"/>
  <c r="K5" i="3" s="1"/>
  <c r="K6" i="3" s="1"/>
  <c r="K7" i="3" s="1"/>
  <c r="AA729" i="3"/>
  <c r="AA811" i="3"/>
  <c r="AA808" i="3"/>
  <c r="AA804" i="3"/>
  <c r="AA801" i="3"/>
  <c r="AA797" i="3"/>
  <c r="AA780" i="3"/>
  <c r="AB780" i="3" s="1" a="1"/>
  <c r="AB780" i="3" s="1"/>
  <c r="AC781" i="3" s="1"/>
  <c r="AA690" i="3"/>
  <c r="AA1001" i="3"/>
  <c r="AA679" i="3"/>
  <c r="AA661" i="3"/>
  <c r="AA658" i="3"/>
  <c r="AA647" i="3"/>
  <c r="AA644" i="3"/>
  <c r="AA425" i="3"/>
  <c r="AA158" i="3"/>
  <c r="AA1000" i="3"/>
  <c r="AA866" i="3"/>
  <c r="AA830" i="3"/>
  <c r="AA815" i="3"/>
  <c r="AA776" i="3"/>
  <c r="AA693" i="3"/>
  <c r="AA691" i="3"/>
  <c r="AA444" i="3"/>
  <c r="AB444" i="3" s="1" a="1"/>
  <c r="AB444" i="3" s="1"/>
  <c r="AC445" i="3" s="1"/>
  <c r="AA438" i="3"/>
  <c r="AA941" i="3"/>
  <c r="AA996" i="3"/>
  <c r="AA992" i="3"/>
  <c r="AA969" i="3"/>
  <c r="AA966" i="3"/>
  <c r="AB966" i="3" s="1" a="1"/>
  <c r="AB966" i="3" s="1"/>
  <c r="AC967" i="3" s="1"/>
  <c r="AA962" i="3"/>
  <c r="AA895" i="3"/>
  <c r="AA300" i="3"/>
  <c r="AA266" i="3"/>
  <c r="AA250" i="3"/>
  <c r="AA232" i="3"/>
  <c r="AA222" i="3"/>
  <c r="AA926" i="3"/>
  <c r="AA923" i="3"/>
  <c r="AA902" i="3"/>
  <c r="AA892" i="3"/>
  <c r="AA858" i="3"/>
  <c r="AA849" i="3"/>
  <c r="AB849" i="3" s="1" a="1"/>
  <c r="AB849" i="3" s="1"/>
  <c r="AC850" i="3" s="1"/>
  <c r="AA848" i="3"/>
  <c r="AA844" i="3"/>
  <c r="AA817" i="3"/>
  <c r="AA813" i="3"/>
  <c r="AA810" i="3"/>
  <c r="AA807" i="3"/>
  <c r="AA806" i="3"/>
  <c r="AA779" i="3"/>
  <c r="AA778" i="3"/>
  <c r="AA706" i="3"/>
  <c r="AA694" i="3"/>
  <c r="AA689" i="3"/>
  <c r="AA687" i="3"/>
  <c r="AA433" i="3"/>
  <c r="AA402" i="3"/>
  <c r="AA338" i="3"/>
  <c r="AA336" i="3"/>
  <c r="AA333" i="3"/>
  <c r="AA291" i="3"/>
  <c r="AA283" i="3"/>
  <c r="AA245" i="3"/>
  <c r="AA205" i="3"/>
  <c r="AA202" i="3"/>
  <c r="AA191" i="3"/>
  <c r="AB191" i="3" s="1" a="1"/>
  <c r="AB191" i="3" s="1"/>
  <c r="AC192" i="3" s="1"/>
  <c r="AA188" i="3"/>
  <c r="AB188" i="3" s="1" a="1"/>
  <c r="AB188" i="3" s="1"/>
  <c r="AC189" i="3" s="1"/>
  <c r="AA187" i="3"/>
  <c r="AA174" i="3"/>
  <c r="AA173" i="3"/>
  <c r="AA116" i="3"/>
  <c r="AA113" i="3"/>
  <c r="AA17" i="3"/>
  <c r="AA12" i="3"/>
  <c r="AA975" i="3"/>
  <c r="AA832" i="3"/>
  <c r="AA760" i="3"/>
  <c r="AA744" i="3"/>
  <c r="AA594" i="3"/>
  <c r="AA588" i="3"/>
  <c r="AA581" i="3"/>
  <c r="AA577" i="3"/>
  <c r="AA576" i="3"/>
  <c r="AA574" i="3"/>
  <c r="AA556" i="3"/>
  <c r="AB556" i="3" s="1" a="1"/>
  <c r="AB556" i="3" s="1"/>
  <c r="AC557" i="3" s="1"/>
  <c r="AA555" i="3"/>
  <c r="AA537" i="3"/>
  <c r="AA533" i="3"/>
  <c r="AA526" i="3"/>
  <c r="AA522" i="3"/>
  <c r="AB522" i="3" s="1" a="1"/>
  <c r="AB522" i="3" s="1"/>
  <c r="AC523" i="3" s="1"/>
  <c r="AA516" i="3"/>
  <c r="AA510" i="3"/>
  <c r="AB510" i="3" s="1" a="1"/>
  <c r="AB510" i="3" s="1"/>
  <c r="AC511" i="3" s="1"/>
  <c r="AA509" i="3"/>
  <c r="AA503" i="3"/>
  <c r="AB503" i="3" s="1" a="1"/>
  <c r="AB503" i="3" s="1"/>
  <c r="AC504" i="3" s="1"/>
  <c r="AA447" i="3"/>
  <c r="AA445" i="3"/>
  <c r="AA420" i="3"/>
  <c r="AA132" i="3"/>
  <c r="AA63" i="3"/>
  <c r="AA977" i="3"/>
  <c r="AA753" i="3"/>
  <c r="AB753" i="3" s="1" a="1"/>
  <c r="AB753" i="3" s="1"/>
  <c r="AC754" i="3" s="1"/>
  <c r="AA743" i="3"/>
  <c r="AA728" i="3"/>
  <c r="AB728" i="3" s="1" a="1"/>
  <c r="AB728" i="3" s="1"/>
  <c r="AC729" i="3" s="1"/>
  <c r="AA663" i="3"/>
  <c r="AB663" i="3" s="1" a="1"/>
  <c r="AB663" i="3" s="1"/>
  <c r="AC664" i="3" s="1"/>
  <c r="AA932" i="3"/>
  <c r="AA928" i="3"/>
  <c r="AA927" i="3"/>
  <c r="AA905" i="3"/>
  <c r="AA863" i="3"/>
  <c r="AA856" i="3"/>
  <c r="AB856" i="3" s="1" a="1"/>
  <c r="AB856" i="3" s="1"/>
  <c r="AC857" i="3" s="1"/>
  <c r="AA855" i="3"/>
  <c r="AA851" i="3"/>
  <c r="AA809" i="3"/>
  <c r="AA794" i="3"/>
  <c r="AA793" i="3"/>
  <c r="AA783" i="3"/>
  <c r="AA777" i="3"/>
  <c r="AA712" i="3"/>
  <c r="AA710" i="3"/>
  <c r="AB710" i="3" s="1" a="1"/>
  <c r="AB710" i="3" s="1"/>
  <c r="AC711" i="3" s="1"/>
  <c r="AA705" i="3"/>
  <c r="AA704" i="3"/>
  <c r="AA697" i="3"/>
  <c r="AA607" i="3"/>
  <c r="AA603" i="3"/>
  <c r="AA601" i="3"/>
  <c r="AA472" i="3"/>
  <c r="AA471" i="3"/>
  <c r="AB471" i="3" s="1" a="1"/>
  <c r="AB471" i="3" s="1"/>
  <c r="AC472" i="3" s="1"/>
  <c r="AA404" i="3"/>
  <c r="AB404" i="3" s="1" a="1"/>
  <c r="AB404" i="3" s="1"/>
  <c r="AC405" i="3" s="1"/>
  <c r="AA391" i="3"/>
  <c r="AA384" i="3"/>
  <c r="AA317" i="3"/>
  <c r="AB317" i="3" s="1" a="1"/>
  <c r="AB317" i="3" s="1"/>
  <c r="AC318" i="3" s="1"/>
  <c r="AA296" i="3"/>
  <c r="AA278" i="3"/>
  <c r="AA274" i="3"/>
  <c r="AA249" i="3"/>
  <c r="AA214" i="3"/>
  <c r="AA178" i="3"/>
  <c r="AA176" i="3"/>
  <c r="AA163" i="3"/>
  <c r="AB163" i="3" s="1" a="1"/>
  <c r="AB163" i="3" s="1"/>
  <c r="AC164" i="3" s="1"/>
  <c r="AA162" i="3"/>
  <c r="AA159" i="3"/>
  <c r="AB159" i="3" s="1" a="1"/>
  <c r="AB159" i="3" s="1"/>
  <c r="AC160" i="3" s="1"/>
  <c r="AA135" i="3"/>
  <c r="AA86" i="3"/>
  <c r="AA49" i="3"/>
  <c r="AA20" i="3"/>
  <c r="AA7" i="3"/>
  <c r="AA988" i="3"/>
  <c r="AB988" i="3" s="1" a="1"/>
  <c r="AB988" i="3" s="1"/>
  <c r="AC989" i="3" s="1"/>
  <c r="AA910" i="3"/>
  <c r="AB910" i="3" s="1" a="1"/>
  <c r="AB910" i="3" s="1"/>
  <c r="AC911" i="3" s="1"/>
  <c r="AA909" i="3"/>
  <c r="AA838" i="3"/>
  <c r="AA773" i="3"/>
  <c r="AA771" i="3"/>
  <c r="AA746" i="3"/>
  <c r="AA742" i="3"/>
  <c r="AA739" i="3"/>
  <c r="AA736" i="3"/>
  <c r="AA719" i="3"/>
  <c r="AA715" i="3"/>
  <c r="AA714" i="3"/>
  <c r="AA681" i="3"/>
  <c r="AA636" i="3"/>
  <c r="AA634" i="3"/>
  <c r="AA630" i="3"/>
  <c r="AB630" i="3" s="1" a="1"/>
  <c r="AB630" i="3" s="1"/>
  <c r="AC631" i="3" s="1"/>
  <c r="AA622" i="3"/>
  <c r="AA584" i="3"/>
  <c r="AA567" i="3"/>
  <c r="AA539" i="3"/>
  <c r="AB539" i="3" s="1" a="1"/>
  <c r="AB539" i="3" s="1"/>
  <c r="AC540" i="3" s="1"/>
  <c r="AA525" i="3"/>
  <c r="AB525" i="3" s="1" a="1"/>
  <c r="AB525" i="3" s="1"/>
  <c r="AC526" i="3" s="1"/>
  <c r="AA493" i="3"/>
  <c r="AA483" i="3"/>
  <c r="AB483" i="3" s="1" a="1"/>
  <c r="AB483" i="3" s="1"/>
  <c r="AC484" i="3" s="1"/>
  <c r="AA481" i="3"/>
  <c r="AA480" i="3"/>
  <c r="AA457" i="3"/>
  <c r="AA456" i="3"/>
  <c r="AA423" i="3"/>
  <c r="AA421" i="3"/>
  <c r="AA327" i="3"/>
  <c r="AA324" i="3"/>
  <c r="AA31" i="3"/>
  <c r="AB31" i="3" s="1" a="1"/>
  <c r="AB31" i="3" s="1"/>
  <c r="AC32" i="3" s="1"/>
  <c r="AA981" i="3"/>
  <c r="AA974" i="3"/>
  <c r="AA836" i="3"/>
  <c r="AA756" i="3"/>
  <c r="AA737" i="3"/>
  <c r="AA997" i="3"/>
  <c r="AA950" i="3"/>
  <c r="AA829" i="3"/>
  <c r="AA823" i="3"/>
  <c r="AA816" i="3"/>
  <c r="AA789" i="3"/>
  <c r="AA788" i="3"/>
  <c r="AB788" i="3" s="1" a="1"/>
  <c r="AB788" i="3" s="1"/>
  <c r="AC789" i="3" s="1"/>
  <c r="AA707" i="3"/>
  <c r="AB707" i="3" s="1" a="1"/>
  <c r="AB707" i="3" s="1"/>
  <c r="AC708" i="3" s="1"/>
  <c r="AA703" i="3"/>
  <c r="AA700" i="3"/>
  <c r="AA610" i="3"/>
  <c r="AA608" i="3"/>
  <c r="AB608" i="3" s="1" a="1"/>
  <c r="AB608" i="3" s="1"/>
  <c r="AC609" i="3" s="1"/>
  <c r="AA441" i="3"/>
  <c r="AA429" i="3"/>
  <c r="AA353" i="3"/>
  <c r="AA341" i="3"/>
  <c r="AA303" i="3"/>
  <c r="AA293" i="3"/>
  <c r="AA212" i="3"/>
  <c r="AA142" i="3"/>
  <c r="AB142" i="3" s="1" a="1"/>
  <c r="AB142" i="3" s="1"/>
  <c r="AC143" i="3" s="1"/>
  <c r="AA140" i="3"/>
  <c r="AA109" i="3"/>
  <c r="AA108" i="3"/>
  <c r="AA104" i="3"/>
  <c r="AA94" i="3"/>
  <c r="AA75" i="3"/>
  <c r="AA15" i="3"/>
  <c r="AB15" i="3" s="1" a="1"/>
  <c r="AB15" i="3" s="1"/>
  <c r="AC16" i="3" s="1"/>
  <c r="AA680" i="3"/>
  <c r="AA759" i="3"/>
  <c r="AA960" i="3"/>
  <c r="AA919" i="3"/>
  <c r="AA915" i="3"/>
  <c r="AA914" i="3"/>
  <c r="AA913" i="3"/>
  <c r="AA887" i="3"/>
  <c r="AA877" i="3"/>
  <c r="AA766" i="3"/>
  <c r="AA738" i="3"/>
  <c r="AA727" i="3"/>
  <c r="AB727" i="3" s="1" a="1"/>
  <c r="AB727" i="3" s="1"/>
  <c r="AC728" i="3" s="1"/>
  <c r="AA726" i="3"/>
  <c r="AB726" i="3" s="1" a="1"/>
  <c r="AB726" i="3" s="1"/>
  <c r="AC727" i="3" s="1"/>
  <c r="AA618" i="3"/>
  <c r="AA617" i="3"/>
  <c r="AA615" i="3"/>
  <c r="AA591" i="3"/>
  <c r="AA572" i="3"/>
  <c r="AA553" i="3"/>
  <c r="AA505" i="3"/>
  <c r="AB505" i="3" s="1" a="1"/>
  <c r="AB505" i="3" s="1"/>
  <c r="AC506" i="3" s="1"/>
  <c r="AA465" i="3"/>
  <c r="AB465" i="3" s="1" a="1"/>
  <c r="AB465" i="3" s="1"/>
  <c r="AC466" i="3" s="1"/>
  <c r="AA453" i="3"/>
  <c r="AA448" i="3"/>
  <c r="AA437" i="3"/>
  <c r="AA436" i="3"/>
  <c r="AA970" i="3"/>
  <c r="AA770" i="3"/>
  <c r="AA749" i="3"/>
  <c r="AA673" i="3"/>
  <c r="AA930" i="3"/>
  <c r="AA899" i="3"/>
  <c r="AA894" i="3"/>
  <c r="AA865" i="3"/>
  <c r="AA864" i="3"/>
  <c r="AA822" i="3"/>
  <c r="AA818" i="3"/>
  <c r="AA814" i="3"/>
  <c r="AA787" i="3"/>
  <c r="AB787" i="3" s="1" a="1"/>
  <c r="AB787" i="3" s="1"/>
  <c r="AC788" i="3" s="1"/>
  <c r="AA695" i="3"/>
  <c r="AA92" i="3"/>
  <c r="AA22" i="3"/>
  <c r="AA852" i="3"/>
  <c r="AA835" i="3"/>
  <c r="AA828" i="3"/>
  <c r="AA821" i="3"/>
  <c r="AA802" i="3"/>
  <c r="AA798" i="3"/>
  <c r="AA786" i="3"/>
  <c r="AA784" i="3"/>
  <c r="AA763" i="3"/>
  <c r="AA732" i="3"/>
  <c r="AB732" i="3" s="1" a="1"/>
  <c r="AB732" i="3" s="1"/>
  <c r="AC733" i="3" s="1"/>
  <c r="AA645" i="3"/>
  <c r="AA641" i="3"/>
  <c r="AB641" i="3" s="1" a="1"/>
  <c r="AB641" i="3" s="1"/>
  <c r="AC642" i="3" s="1"/>
  <c r="AA637" i="3"/>
  <c r="AA595" i="3"/>
  <c r="AA513" i="3"/>
  <c r="AA512" i="3"/>
  <c r="AA490" i="3"/>
  <c r="AB490" i="3" s="1" a="1"/>
  <c r="AB490" i="3" s="1"/>
  <c r="AC491" i="3" s="1"/>
  <c r="AA488" i="3"/>
  <c r="AA487" i="3"/>
  <c r="AB487" i="3" s="1" a="1"/>
  <c r="AB487" i="3" s="1"/>
  <c r="AC488" i="3" s="1"/>
  <c r="AA431" i="3"/>
  <c r="AA416" i="3"/>
  <c r="AA358" i="3"/>
  <c r="AA308" i="3"/>
  <c r="AA292" i="3"/>
  <c r="AA288" i="3"/>
  <c r="AA244" i="3"/>
  <c r="AA323" i="3"/>
  <c r="AA971" i="3"/>
  <c r="AA986" i="3"/>
  <c r="AB986" i="3" s="1" a="1"/>
  <c r="AB986" i="3" s="1"/>
  <c r="AC987" i="3" s="1"/>
  <c r="AA982" i="3"/>
  <c r="AA978" i="3"/>
  <c r="AA956" i="3"/>
  <c r="AA955" i="3"/>
  <c r="AA947" i="3"/>
  <c r="AA944" i="3"/>
  <c r="AA937" i="3"/>
  <c r="AA933" i="3"/>
  <c r="AB933" i="3" s="1" a="1"/>
  <c r="AB933" i="3" s="1"/>
  <c r="AC934" i="3" s="1"/>
  <c r="AA924" i="3"/>
  <c r="AA906" i="3"/>
  <c r="AA901" i="3"/>
  <c r="AA884" i="3"/>
  <c r="AA880" i="3"/>
  <c r="AA859" i="3"/>
  <c r="AA837" i="3"/>
  <c r="AA831" i="3"/>
  <c r="AA805" i="3"/>
  <c r="AA792" i="3"/>
  <c r="AA790" i="3"/>
  <c r="AA758" i="3"/>
  <c r="AA752" i="3"/>
  <c r="AA748" i="3"/>
  <c r="AA725" i="3"/>
  <c r="AB725" i="3" s="1" a="1"/>
  <c r="AB725" i="3" s="1"/>
  <c r="AC726" i="3" s="1"/>
  <c r="AA721" i="3"/>
  <c r="AA709" i="3"/>
  <c r="AB709" i="3" s="1" a="1"/>
  <c r="AB709" i="3" s="1"/>
  <c r="AC710" i="3" s="1"/>
  <c r="AA698" i="3"/>
  <c r="AA686" i="3"/>
  <c r="AA662" i="3"/>
  <c r="AB662" i="3" s="1" a="1"/>
  <c r="AB662" i="3" s="1"/>
  <c r="AC663" i="3" s="1"/>
  <c r="AA633" i="3"/>
  <c r="AA629" i="3"/>
  <c r="AB629" i="3" s="1" a="1"/>
  <c r="AB629" i="3" s="1"/>
  <c r="AC630" i="3" s="1"/>
  <c r="AA625" i="3"/>
  <c r="AA605" i="3"/>
  <c r="AA571" i="3"/>
  <c r="AA569" i="3"/>
  <c r="AA474" i="3"/>
  <c r="AA467" i="3"/>
  <c r="AA463" i="3"/>
  <c r="AA439" i="3"/>
  <c r="AA722" i="3"/>
  <c r="AA967" i="3"/>
  <c r="AB967" i="3" s="1" a="1"/>
  <c r="AB967" i="3" s="1"/>
  <c r="AC968" i="3" s="1"/>
  <c r="AA963" i="3"/>
  <c r="AA951" i="3"/>
  <c r="AA917" i="3"/>
  <c r="AA916" i="3"/>
  <c r="AA903" i="3"/>
  <c r="AA872" i="3"/>
  <c r="AA820" i="3"/>
  <c r="AA735" i="3"/>
  <c r="AA731" i="3"/>
  <c r="AA682" i="3"/>
  <c r="AB682" i="3" s="1" a="1"/>
  <c r="AB682" i="3" s="1"/>
  <c r="AC683" i="3" s="1"/>
  <c r="AA671" i="3"/>
  <c r="AA667" i="3"/>
  <c r="AA656" i="3"/>
  <c r="AA652" i="3"/>
  <c r="AA648" i="3"/>
  <c r="AA640" i="3"/>
  <c r="AB640" i="3" s="1" a="1"/>
  <c r="AB640" i="3" s="1"/>
  <c r="AC641" i="3" s="1"/>
  <c r="AA590" i="3"/>
  <c r="AA520" i="3"/>
  <c r="AA279" i="3"/>
  <c r="AA275" i="3"/>
  <c r="AA271" i="3"/>
  <c r="AA267" i="3"/>
  <c r="AA219" i="3"/>
  <c r="AB219" i="3" s="1" a="1"/>
  <c r="AB219" i="3" s="1"/>
  <c r="AC220" i="3" s="1"/>
  <c r="AA215" i="3"/>
  <c r="AA999" i="3"/>
  <c r="AB999" i="3" s="1" a="1"/>
  <c r="AB999" i="3" s="1"/>
  <c r="AC1000" i="3" s="1"/>
  <c r="AA998" i="3"/>
  <c r="AA979" i="3"/>
  <c r="AA976" i="3"/>
  <c r="AA968" i="3"/>
  <c r="AA948" i="3"/>
  <c r="AA929" i="3"/>
  <c r="AA911" i="3"/>
  <c r="AA907" i="3"/>
  <c r="AA900" i="3"/>
  <c r="AB900" i="3" s="1" a="1"/>
  <c r="AB900" i="3" s="1"/>
  <c r="AC901" i="3" s="1"/>
  <c r="AA882" i="3"/>
  <c r="AA878" i="3"/>
  <c r="AA868" i="3"/>
  <c r="AA857" i="3"/>
  <c r="AA850" i="3"/>
  <c r="AB850" i="3" s="1" a="1"/>
  <c r="AB850" i="3" s="1"/>
  <c r="AC851" i="3" s="1"/>
  <c r="AA840" i="3"/>
  <c r="AB840" i="3" s="1" a="1"/>
  <c r="AB840" i="3" s="1"/>
  <c r="AC841" i="3" s="1"/>
  <c r="AA775" i="3"/>
  <c r="AA772" i="3"/>
  <c r="AA757" i="3"/>
  <c r="AA755" i="3"/>
  <c r="AA751" i="3"/>
  <c r="AA747" i="3"/>
  <c r="AA724" i="3"/>
  <c r="AB724" i="3" s="1" a="1"/>
  <c r="AB724" i="3" s="1"/>
  <c r="AC725" i="3" s="1"/>
  <c r="AA720" i="3"/>
  <c r="AA708" i="3"/>
  <c r="AB708" i="3" s="1" a="1"/>
  <c r="AB708" i="3" s="1"/>
  <c r="AC709" i="3" s="1"/>
  <c r="AA688" i="3"/>
  <c r="AA678" i="3"/>
  <c r="AA632" i="3"/>
  <c r="AA624" i="3"/>
  <c r="AA623" i="3"/>
  <c r="AA620" i="3"/>
  <c r="AA554" i="3"/>
  <c r="AA550" i="3"/>
  <c r="AA523" i="3"/>
  <c r="AB523" i="3" s="1" a="1"/>
  <c r="AB523" i="3" s="1"/>
  <c r="AC524" i="3" s="1"/>
  <c r="AA504" i="3"/>
  <c r="AB504" i="3" s="1" a="1"/>
  <c r="AB504" i="3" s="1"/>
  <c r="AC505" i="3" s="1"/>
  <c r="AA500" i="3"/>
  <c r="AA458" i="3"/>
  <c r="AB458" i="3" s="1" a="1"/>
  <c r="AB458" i="3" s="1"/>
  <c r="AC459" i="3" s="1"/>
  <c r="AA995" i="3"/>
  <c r="AA987" i="3"/>
  <c r="AB987" i="3" s="1" a="1"/>
  <c r="AB987" i="3" s="1"/>
  <c r="AC988" i="3" s="1"/>
  <c r="AA973" i="3"/>
  <c r="AA972" i="3"/>
  <c r="AA964" i="3"/>
  <c r="AA912" i="3"/>
  <c r="AA896" i="3"/>
  <c r="AA890" i="3"/>
  <c r="AA889" i="3"/>
  <c r="AA875" i="3"/>
  <c r="AA833" i="3"/>
  <c r="AA826" i="3"/>
  <c r="AA819" i="3"/>
  <c r="AA800" i="3"/>
  <c r="AA796" i="3"/>
  <c r="AA785" i="3"/>
  <c r="AA782" i="3"/>
  <c r="AA765" i="3"/>
  <c r="AA762" i="3"/>
  <c r="AA734" i="3"/>
  <c r="AA730" i="3"/>
  <c r="AA670" i="3"/>
  <c r="AA666" i="3"/>
  <c r="AA664" i="3"/>
  <c r="AB664" i="3" s="1" a="1"/>
  <c r="AB664" i="3" s="1"/>
  <c r="AC665" i="3" s="1"/>
  <c r="AA655" i="3"/>
  <c r="AA651" i="3"/>
  <c r="AB651" i="3" s="1" a="1"/>
  <c r="AB651" i="3" s="1"/>
  <c r="AC652" i="3" s="1"/>
  <c r="AA639" i="3"/>
  <c r="AA597" i="3"/>
  <c r="AB597" i="3" s="1" a="1"/>
  <c r="AB597" i="3" s="1"/>
  <c r="AC598" i="3" s="1"/>
  <c r="AA517" i="3"/>
  <c r="AB517" i="3" s="1" a="1"/>
  <c r="AB517" i="3" s="1"/>
  <c r="AC518" i="3" s="1"/>
  <c r="AA507" i="3"/>
  <c r="AA484" i="3"/>
  <c r="AA478" i="3"/>
  <c r="AA348" i="3"/>
  <c r="AA340" i="3"/>
  <c r="AA294" i="3"/>
  <c r="AA242" i="3"/>
  <c r="AA171" i="3"/>
  <c r="AB171" i="3" s="1" a="1"/>
  <c r="AB171" i="3" s="1"/>
  <c r="AC172" i="3" s="1"/>
  <c r="AA984" i="3"/>
  <c r="AA980" i="3"/>
  <c r="AA958" i="3"/>
  <c r="AA957" i="3"/>
  <c r="AA954" i="3"/>
  <c r="AA953" i="3"/>
  <c r="AA946" i="3"/>
  <c r="AA942" i="3"/>
  <c r="AA935" i="3"/>
  <c r="AA886" i="3"/>
  <c r="AA867" i="3"/>
  <c r="AA861" i="3"/>
  <c r="AB861" i="3" s="1" a="1"/>
  <c r="AB861" i="3" s="1"/>
  <c r="AC862" i="3" s="1"/>
  <c r="AA791" i="3"/>
  <c r="AA774" i="3"/>
  <c r="AA754" i="3"/>
  <c r="AB754" i="3" s="1" a="1"/>
  <c r="AB754" i="3" s="1"/>
  <c r="AC755" i="3" s="1"/>
  <c r="AA750" i="3"/>
  <c r="AA723" i="3"/>
  <c r="AA711" i="3"/>
  <c r="AA699" i="3"/>
  <c r="AA692" i="3"/>
  <c r="AA685" i="3"/>
  <c r="AA677" i="3"/>
  <c r="AA675" i="3"/>
  <c r="AB675" i="3" s="1" a="1"/>
  <c r="AB675" i="3" s="1"/>
  <c r="AC676" i="3" s="1"/>
  <c r="AA631" i="3"/>
  <c r="AA619" i="3"/>
  <c r="AB619" i="3" s="1" a="1"/>
  <c r="AB619" i="3" s="1"/>
  <c r="AC620" i="3" s="1"/>
  <c r="AA609" i="3"/>
  <c r="AA583" i="3"/>
  <c r="AA582" i="3"/>
  <c r="AA565" i="3"/>
  <c r="AA561" i="3"/>
  <c r="AB561" i="3" s="1" a="1"/>
  <c r="AB561" i="3" s="1"/>
  <c r="AC562" i="3" s="1"/>
  <c r="AA557" i="3"/>
  <c r="AB557" i="3" s="1" a="1"/>
  <c r="AB557" i="3" s="1"/>
  <c r="AC558" i="3" s="1"/>
  <c r="AA524" i="3"/>
  <c r="AA459" i="3"/>
  <c r="AB459" i="3" s="1" a="1"/>
  <c r="AB459" i="3" s="1"/>
  <c r="AC460" i="3" s="1"/>
  <c r="AA965" i="3"/>
  <c r="AA961" i="3"/>
  <c r="AA939" i="3"/>
  <c r="AA931" i="3"/>
  <c r="AA918" i="3"/>
  <c r="AB918" i="3" s="1" a="1"/>
  <c r="AB918" i="3" s="1"/>
  <c r="AC919" i="3" s="1"/>
  <c r="AA904" i="3"/>
  <c r="AA874" i="3"/>
  <c r="AA873" i="3"/>
  <c r="AA870" i="3"/>
  <c r="AA853" i="3"/>
  <c r="AA846" i="3"/>
  <c r="AB846" i="3" s="1" a="1"/>
  <c r="AB846" i="3" s="1"/>
  <c r="AC847" i="3" s="1"/>
  <c r="AA842" i="3"/>
  <c r="AB842" i="3" s="1" a="1"/>
  <c r="AB842" i="3" s="1"/>
  <c r="AC843" i="3" s="1"/>
  <c r="AA839" i="3"/>
  <c r="AB839" i="3" s="1" a="1"/>
  <c r="AB839" i="3" s="1"/>
  <c r="AC840" i="3" s="1"/>
  <c r="AA827" i="3"/>
  <c r="AA824" i="3"/>
  <c r="AA803" i="3"/>
  <c r="AA799" i="3"/>
  <c r="AA795" i="3"/>
  <c r="AA781" i="3"/>
  <c r="AA767" i="3"/>
  <c r="AA764" i="3"/>
  <c r="AA761" i="3"/>
  <c r="AA733" i="3"/>
  <c r="AA717" i="3"/>
  <c r="AA696" i="3"/>
  <c r="AA669" i="3"/>
  <c r="AA660" i="3"/>
  <c r="AA659" i="3"/>
  <c r="AA657" i="3"/>
  <c r="AA654" i="3"/>
  <c r="AA650" i="3"/>
  <c r="AA646" i="3"/>
  <c r="AA592" i="3"/>
  <c r="AA541" i="3"/>
  <c r="AA491" i="3"/>
  <c r="AA417" i="3"/>
  <c r="AB417" i="3" s="1" a="1"/>
  <c r="AB417" i="3" s="1"/>
  <c r="AC418" i="3" s="1"/>
  <c r="AA410" i="3"/>
  <c r="AA382" i="3"/>
  <c r="AA370" i="3"/>
  <c r="AA366" i="3"/>
  <c r="AA343" i="3"/>
  <c r="AA316" i="3"/>
  <c r="AB316" i="3" s="1" a="1"/>
  <c r="AB316" i="3" s="1"/>
  <c r="AC317" i="3" s="1"/>
  <c r="AA309" i="3"/>
  <c r="AA301" i="3"/>
  <c r="AA297" i="3"/>
  <c r="AA261" i="3"/>
  <c r="AA237" i="3"/>
  <c r="AA233" i="3"/>
  <c r="AB233" i="3" s="1" a="1"/>
  <c r="AB233" i="3" s="1"/>
  <c r="AC234" i="3" s="1"/>
  <c r="AA225" i="3"/>
  <c r="AA115" i="3"/>
  <c r="AB115" i="3" s="1" a="1"/>
  <c r="AB115" i="3" s="1"/>
  <c r="AC116" i="3" s="1"/>
  <c r="AA88" i="3"/>
  <c r="AA62" i="3"/>
  <c r="AA59" i="3"/>
  <c r="AB59" i="3" s="1" a="1"/>
  <c r="AB59" i="3" s="1"/>
  <c r="AC60" i="3" s="1"/>
  <c r="AA29" i="3"/>
  <c r="AA578" i="3"/>
  <c r="AA575" i="3"/>
  <c r="AA566" i="3"/>
  <c r="AA563" i="3"/>
  <c r="AB563" i="3" s="1" a="1"/>
  <c r="AB563" i="3" s="1"/>
  <c r="AC564" i="3" s="1"/>
  <c r="AA552" i="3"/>
  <c r="AA544" i="3"/>
  <c r="AA540" i="3"/>
  <c r="AA534" i="3"/>
  <c r="AA530" i="3"/>
  <c r="AA528" i="3"/>
  <c r="AA527" i="3"/>
  <c r="AA502" i="3"/>
  <c r="AB502" i="3" s="1" a="1"/>
  <c r="AB502" i="3" s="1"/>
  <c r="AC503" i="3" s="1"/>
  <c r="AA501" i="3"/>
  <c r="AA476" i="3"/>
  <c r="AA461" i="3"/>
  <c r="AA460" i="3"/>
  <c r="AA446" i="3"/>
  <c r="AA434" i="3"/>
  <c r="AA432" i="3"/>
  <c r="AB432" i="3" s="1" a="1"/>
  <c r="AB432" i="3" s="1"/>
  <c r="AC433" i="3" s="1"/>
  <c r="AA408" i="3"/>
  <c r="AB408" i="3" s="1" a="1"/>
  <c r="AB408" i="3" s="1"/>
  <c r="AC409" i="3" s="1"/>
  <c r="AA405" i="3"/>
  <c r="AA394" i="3"/>
  <c r="AA381" i="3"/>
  <c r="AA380" i="3"/>
  <c r="AA372" i="3"/>
  <c r="AA368" i="3"/>
  <c r="AA346" i="3"/>
  <c r="AA345" i="3"/>
  <c r="AB345" i="3" s="1" a="1"/>
  <c r="AB345" i="3" s="1"/>
  <c r="AC346" i="3" s="1"/>
  <c r="AA342" i="3"/>
  <c r="AA337" i="3"/>
  <c r="AB337" i="3" s="1" a="1"/>
  <c r="AB337" i="3" s="1"/>
  <c r="AC338" i="3" s="1"/>
  <c r="AA335" i="3"/>
  <c r="AA334" i="3"/>
  <c r="AA290" i="3"/>
  <c r="AB290" i="3" s="1" a="1"/>
  <c r="AB290" i="3" s="1"/>
  <c r="AC291" i="3" s="1"/>
  <c r="AA286" i="3"/>
  <c r="AA264" i="3"/>
  <c r="AB264" i="3" s="1" a="1"/>
  <c r="AB264" i="3" s="1"/>
  <c r="AC265" i="3" s="1"/>
  <c r="AA263" i="3"/>
  <c r="AA259" i="3"/>
  <c r="AA255" i="3"/>
  <c r="AA217" i="3"/>
  <c r="AA201" i="3"/>
  <c r="AA200" i="3"/>
  <c r="AB200" i="3" s="1" a="1"/>
  <c r="AB200" i="3" s="1"/>
  <c r="AC201" i="3" s="1"/>
  <c r="AA193" i="3"/>
  <c r="AB193" i="3" s="1" a="1"/>
  <c r="AB193" i="3" s="1"/>
  <c r="AC194" i="3" s="1"/>
  <c r="AA189" i="3"/>
  <c r="AA183" i="3"/>
  <c r="AA161" i="3"/>
  <c r="AB161" i="3" s="1" a="1"/>
  <c r="AB161" i="3" s="1"/>
  <c r="AC162" i="3" s="1"/>
  <c r="AA160" i="3"/>
  <c r="AA150" i="3"/>
  <c r="AA149" i="3"/>
  <c r="AB149" i="3" s="1" a="1"/>
  <c r="AB149" i="3" s="1"/>
  <c r="AC150" i="3" s="1"/>
  <c r="AA136" i="3"/>
  <c r="AA126" i="3"/>
  <c r="AA122" i="3"/>
  <c r="AA119" i="3"/>
  <c r="AA117" i="3"/>
  <c r="AA107" i="3"/>
  <c r="AA99" i="3"/>
  <c r="AA84" i="3"/>
  <c r="AA80" i="3"/>
  <c r="AB80" i="3" s="1" a="1"/>
  <c r="AB80" i="3" s="1"/>
  <c r="AC81" i="3" s="1"/>
  <c r="AA76" i="3"/>
  <c r="AB76" i="3" s="1" a="1"/>
  <c r="AB76" i="3" s="1"/>
  <c r="AC77" i="3" s="1"/>
  <c r="AA18" i="3"/>
  <c r="AA10" i="3"/>
  <c r="AA388" i="3"/>
  <c r="AA385" i="3"/>
  <c r="AA363" i="3"/>
  <c r="AA357" i="3"/>
  <c r="AA313" i="3"/>
  <c r="AA276" i="3"/>
  <c r="AA270" i="3"/>
  <c r="AA247" i="3"/>
  <c r="AA230" i="3"/>
  <c r="AA228" i="3"/>
  <c r="AB228" i="3" s="1" a="1"/>
  <c r="AB228" i="3" s="1"/>
  <c r="AC229" i="3" s="1"/>
  <c r="AA227" i="3"/>
  <c r="AA209" i="3"/>
  <c r="AA154" i="3"/>
  <c r="AA130" i="3"/>
  <c r="AA128" i="3"/>
  <c r="AB128" i="3" s="1" a="1"/>
  <c r="AB128" i="3" s="1"/>
  <c r="AC129" i="3" s="1"/>
  <c r="AA110" i="3"/>
  <c r="AA36" i="3"/>
  <c r="AB36" i="3" s="1" a="1"/>
  <c r="AB36" i="3" s="1"/>
  <c r="AC37" i="3" s="1"/>
  <c r="Z3" i="3"/>
  <c r="Z4" i="3" s="1"/>
  <c r="Z5" i="3" s="1"/>
  <c r="Z6" i="3" s="1"/>
  <c r="Z7" i="3" s="1"/>
  <c r="Z8" i="3" s="1"/>
  <c r="Z9" i="3" s="1"/>
  <c r="Z10" i="3" s="1"/>
  <c r="Z11" i="3" s="1"/>
  <c r="Z12" i="3" s="1"/>
  <c r="Z13" i="3" s="1"/>
  <c r="Z14" i="3" s="1"/>
  <c r="Z15" i="3" s="1"/>
  <c r="Z16" i="3" s="1"/>
  <c r="Z17" i="3" s="1"/>
  <c r="Z18" i="3" s="1"/>
  <c r="Z19" i="3" s="1"/>
  <c r="Z20" i="3" s="1"/>
  <c r="Z21" i="3" s="1"/>
  <c r="Z22" i="3" s="1"/>
  <c r="Z23" i="3" s="1"/>
  <c r="Z24" i="3" s="1"/>
  <c r="Z25" i="3" s="1"/>
  <c r="Z26" i="3" s="1"/>
  <c r="Z27" i="3" s="1"/>
  <c r="Z28" i="3" s="1"/>
  <c r="Z29" i="3" s="1"/>
  <c r="Z30" i="3" s="1"/>
  <c r="Z31" i="3" s="1"/>
  <c r="Z32" i="3" s="1"/>
  <c r="Z33" i="3" s="1"/>
  <c r="Z34" i="3" s="1"/>
  <c r="Z35" i="3" s="1"/>
  <c r="Z36" i="3" s="1"/>
  <c r="Z37" i="3" s="1"/>
  <c r="Z38" i="3" s="1"/>
  <c r="Z39" i="3" s="1"/>
  <c r="Z40" i="3" s="1"/>
  <c r="Z41" i="3" s="1"/>
  <c r="Z42" i="3" s="1"/>
  <c r="Z43" i="3" s="1"/>
  <c r="Z44" i="3" s="1"/>
  <c r="Z45" i="3" s="1"/>
  <c r="Z46" i="3" s="1"/>
  <c r="Z47" i="3" s="1"/>
  <c r="Z48" i="3" s="1"/>
  <c r="Z49" i="3" s="1"/>
  <c r="Z50" i="3" s="1"/>
  <c r="Z51" i="3" s="1"/>
  <c r="Z52" i="3" s="1"/>
  <c r="Z53" i="3" s="1"/>
  <c r="Z54" i="3" s="1"/>
  <c r="Z55" i="3" s="1"/>
  <c r="Z56" i="3" s="1"/>
  <c r="Z57" i="3" s="1"/>
  <c r="Z58" i="3" s="1"/>
  <c r="Z59" i="3" s="1"/>
  <c r="Z60" i="3" s="1"/>
  <c r="Z61" i="3" s="1"/>
  <c r="Z62" i="3" s="1"/>
  <c r="Z63" i="3" s="1"/>
  <c r="Z64" i="3" s="1"/>
  <c r="Z65" i="3" s="1"/>
  <c r="Z66" i="3" s="1"/>
  <c r="Z67" i="3" s="1"/>
  <c r="Z68" i="3" s="1"/>
  <c r="Z69" i="3" s="1"/>
  <c r="Z70" i="3" s="1"/>
  <c r="Z71" i="3" s="1"/>
  <c r="Z72" i="3" s="1"/>
  <c r="Z73" i="3" s="1"/>
  <c r="Z74" i="3" s="1"/>
  <c r="Z75" i="3" s="1"/>
  <c r="Z76" i="3" s="1"/>
  <c r="Z77" i="3" s="1"/>
  <c r="Z78" i="3" s="1"/>
  <c r="Z79" i="3" s="1"/>
  <c r="Z80" i="3" s="1"/>
  <c r="Z81" i="3" s="1"/>
  <c r="Z82" i="3" s="1"/>
  <c r="Z83" i="3" s="1"/>
  <c r="Z84" i="3" s="1"/>
  <c r="Z85" i="3" s="1"/>
  <c r="Z86" i="3" s="1"/>
  <c r="Z87" i="3" s="1"/>
  <c r="Z88" i="3" s="1"/>
  <c r="Z89" i="3" s="1"/>
  <c r="Z90" i="3" s="1"/>
  <c r="Z91" i="3" s="1"/>
  <c r="Z92" i="3" s="1"/>
  <c r="Z93" i="3" s="1"/>
  <c r="Z94" i="3" s="1"/>
  <c r="Z95" i="3" s="1"/>
  <c r="Z96" i="3" s="1"/>
  <c r="Z97" i="3" s="1"/>
  <c r="Z98" i="3" s="1"/>
  <c r="Z99" i="3" s="1"/>
  <c r="Z100" i="3" s="1"/>
  <c r="Z101" i="3" s="1"/>
  <c r="Z102" i="3" s="1"/>
  <c r="Z103" i="3" s="1"/>
  <c r="Z104" i="3" s="1"/>
  <c r="Z105" i="3" s="1"/>
  <c r="Z106" i="3" s="1"/>
  <c r="Z107" i="3" s="1"/>
  <c r="Z108" i="3" s="1"/>
  <c r="Z109" i="3" s="1"/>
  <c r="Z110" i="3" s="1"/>
  <c r="Z111" i="3" s="1"/>
  <c r="Z112" i="3" s="1"/>
  <c r="Z113" i="3" s="1"/>
  <c r="Z114" i="3" s="1"/>
  <c r="Z115" i="3" s="1"/>
  <c r="Z116" i="3" s="1"/>
  <c r="Z117" i="3" s="1"/>
  <c r="Z118" i="3" s="1"/>
  <c r="Z119" i="3" s="1"/>
  <c r="Z120" i="3" s="1"/>
  <c r="Z121" i="3" s="1"/>
  <c r="Z122" i="3" s="1"/>
  <c r="Z123" i="3" s="1"/>
  <c r="Z124" i="3" s="1"/>
  <c r="Z125" i="3" s="1"/>
  <c r="Z126" i="3" s="1"/>
  <c r="Z127" i="3" s="1"/>
  <c r="Z128" i="3" s="1"/>
  <c r="Z129" i="3" s="1"/>
  <c r="Z130" i="3" s="1"/>
  <c r="Z131" i="3" s="1"/>
  <c r="Z132" i="3" s="1"/>
  <c r="Z133" i="3" s="1"/>
  <c r="Z134" i="3" s="1"/>
  <c r="Z135" i="3" s="1"/>
  <c r="Z136" i="3" s="1"/>
  <c r="Z137" i="3" s="1"/>
  <c r="Z138" i="3" s="1"/>
  <c r="Z139" i="3" s="1"/>
  <c r="Z140" i="3" s="1"/>
  <c r="Z141" i="3" s="1"/>
  <c r="Z142" i="3" s="1"/>
  <c r="Z143" i="3" s="1"/>
  <c r="Z144" i="3" s="1"/>
  <c r="Z145" i="3" s="1"/>
  <c r="Z146" i="3" s="1"/>
  <c r="Z147" i="3" s="1"/>
  <c r="Z148" i="3" s="1"/>
  <c r="Z149" i="3" s="1"/>
  <c r="Z150" i="3" s="1"/>
  <c r="Z151" i="3" s="1"/>
  <c r="Z152" i="3" s="1"/>
  <c r="Z153" i="3" s="1"/>
  <c r="Z154" i="3" s="1"/>
  <c r="Z155" i="3" s="1"/>
  <c r="Z156" i="3" s="1"/>
  <c r="Z157" i="3" s="1"/>
  <c r="Z158" i="3" s="1"/>
  <c r="Z159" i="3" s="1"/>
  <c r="Z160" i="3" s="1"/>
  <c r="Z161" i="3" s="1"/>
  <c r="Z162" i="3" s="1"/>
  <c r="Z163" i="3" s="1"/>
  <c r="Z164" i="3" s="1"/>
  <c r="Z165" i="3" s="1"/>
  <c r="Z166" i="3" s="1"/>
  <c r="Z167" i="3" s="1"/>
  <c r="Z168" i="3" s="1"/>
  <c r="Z169" i="3" s="1"/>
  <c r="Z170" i="3" s="1"/>
  <c r="Z171" i="3" s="1"/>
  <c r="Z172" i="3" s="1"/>
  <c r="Z173" i="3" s="1"/>
  <c r="Z174" i="3" s="1"/>
  <c r="Z175" i="3" s="1"/>
  <c r="Z176" i="3" s="1"/>
  <c r="Z177" i="3" s="1"/>
  <c r="Z178" i="3" s="1"/>
  <c r="Z179" i="3" s="1"/>
  <c r="Z180" i="3" s="1"/>
  <c r="Z181" i="3" s="1"/>
  <c r="Z182" i="3" s="1"/>
  <c r="Z183" i="3" s="1"/>
  <c r="Z184" i="3" s="1"/>
  <c r="Z185" i="3" s="1"/>
  <c r="Z186" i="3" s="1"/>
  <c r="Z187" i="3" s="1"/>
  <c r="Z188" i="3" s="1"/>
  <c r="Z189" i="3" s="1"/>
  <c r="Z190" i="3" s="1"/>
  <c r="Z191" i="3" s="1"/>
  <c r="Z192" i="3" s="1"/>
  <c r="Z193" i="3" s="1"/>
  <c r="Z194" i="3" s="1"/>
  <c r="Z195" i="3" s="1"/>
  <c r="Z196" i="3" s="1"/>
  <c r="Z197" i="3" s="1"/>
  <c r="Z198" i="3" s="1"/>
  <c r="Z199" i="3" s="1"/>
  <c r="Z200" i="3" s="1"/>
  <c r="Z201" i="3" s="1"/>
  <c r="Z202" i="3" s="1"/>
  <c r="Z203" i="3" s="1"/>
  <c r="Z204" i="3" s="1"/>
  <c r="Z205" i="3" s="1"/>
  <c r="Z206" i="3" s="1"/>
  <c r="Z207" i="3" s="1"/>
  <c r="Z208" i="3" s="1"/>
  <c r="Z209" i="3" s="1"/>
  <c r="Z210" i="3" s="1"/>
  <c r="Z211" i="3" s="1"/>
  <c r="Z212" i="3" s="1"/>
  <c r="Z213" i="3" s="1"/>
  <c r="Z214" i="3" s="1"/>
  <c r="Z215" i="3" s="1"/>
  <c r="Z216" i="3" s="1"/>
  <c r="Z217" i="3" s="1"/>
  <c r="Z218" i="3" s="1"/>
  <c r="Z219" i="3" s="1"/>
  <c r="Z220" i="3" s="1"/>
  <c r="Z221" i="3" s="1"/>
  <c r="Z222" i="3" s="1"/>
  <c r="Z223" i="3" s="1"/>
  <c r="Z224" i="3" s="1"/>
  <c r="Z225" i="3" s="1"/>
  <c r="Z226" i="3" s="1"/>
  <c r="Z227" i="3" s="1"/>
  <c r="Z228" i="3" s="1"/>
  <c r="Z229" i="3" s="1"/>
  <c r="Z230" i="3" s="1"/>
  <c r="Z231" i="3" s="1"/>
  <c r="Z232" i="3" s="1"/>
  <c r="Z233" i="3" s="1"/>
  <c r="Z234" i="3" s="1"/>
  <c r="Z235" i="3" s="1"/>
  <c r="Z236" i="3" s="1"/>
  <c r="Z237" i="3" s="1"/>
  <c r="Z238" i="3" s="1"/>
  <c r="Z239" i="3" s="1"/>
  <c r="Z240" i="3" s="1"/>
  <c r="Z241" i="3" s="1"/>
  <c r="Z242" i="3" s="1"/>
  <c r="Z243" i="3" s="1"/>
  <c r="Z244" i="3" s="1"/>
  <c r="Z245" i="3" s="1"/>
  <c r="Z246" i="3" s="1"/>
  <c r="Z247" i="3" s="1"/>
  <c r="Z248" i="3" s="1"/>
  <c r="Z249" i="3" s="1"/>
  <c r="Z250" i="3" s="1"/>
  <c r="Z251" i="3" s="1"/>
  <c r="Z252" i="3" s="1"/>
  <c r="Z253" i="3" s="1"/>
  <c r="Z254" i="3" s="1"/>
  <c r="Z255" i="3" s="1"/>
  <c r="Z256" i="3" s="1"/>
  <c r="Z257" i="3" s="1"/>
  <c r="Z258" i="3" s="1"/>
  <c r="Z259" i="3" s="1"/>
  <c r="Z260" i="3" s="1"/>
  <c r="Z261" i="3" s="1"/>
  <c r="Z262" i="3" s="1"/>
  <c r="Z263" i="3" s="1"/>
  <c r="Z264" i="3" s="1"/>
  <c r="Z265" i="3" s="1"/>
  <c r="Z266" i="3" s="1"/>
  <c r="Z267" i="3" s="1"/>
  <c r="Z268" i="3" s="1"/>
  <c r="Z269" i="3" s="1"/>
  <c r="Z270" i="3" s="1"/>
  <c r="Z271" i="3" s="1"/>
  <c r="Z272" i="3" s="1"/>
  <c r="Z273" i="3" s="1"/>
  <c r="Z274" i="3" s="1"/>
  <c r="Z275" i="3" s="1"/>
  <c r="Z276" i="3" s="1"/>
  <c r="Z277" i="3" s="1"/>
  <c r="Z278" i="3" s="1"/>
  <c r="Z279" i="3" s="1"/>
  <c r="Z280" i="3" s="1"/>
  <c r="Z281" i="3" s="1"/>
  <c r="Z282" i="3" s="1"/>
  <c r="Z283" i="3" s="1"/>
  <c r="Z284" i="3" s="1"/>
  <c r="Z285" i="3" s="1"/>
  <c r="Z286" i="3" s="1"/>
  <c r="Z287" i="3" s="1"/>
  <c r="Z288" i="3" s="1"/>
  <c r="Z289" i="3" s="1"/>
  <c r="Z290" i="3" s="1"/>
  <c r="Z291" i="3" s="1"/>
  <c r="Z292" i="3" s="1"/>
  <c r="Z293" i="3" s="1"/>
  <c r="Z294" i="3" s="1"/>
  <c r="Z295" i="3" s="1"/>
  <c r="Z296" i="3" s="1"/>
  <c r="Z297" i="3" s="1"/>
  <c r="Z298" i="3" s="1"/>
  <c r="Z299" i="3" s="1"/>
  <c r="Z300" i="3" s="1"/>
  <c r="Z301" i="3" s="1"/>
  <c r="Z302" i="3" s="1"/>
  <c r="Z303" i="3" s="1"/>
  <c r="Z304" i="3" s="1"/>
  <c r="Z305" i="3" s="1"/>
  <c r="Z306" i="3" s="1"/>
  <c r="Z307" i="3" s="1"/>
  <c r="Z308" i="3" s="1"/>
  <c r="Z309" i="3" s="1"/>
  <c r="Z310" i="3" s="1"/>
  <c r="Z311" i="3" s="1"/>
  <c r="Z312" i="3" s="1"/>
  <c r="Z313" i="3" s="1"/>
  <c r="Z314" i="3" s="1"/>
  <c r="Z315" i="3" s="1"/>
  <c r="Z316" i="3" s="1"/>
  <c r="Z317" i="3" s="1"/>
  <c r="Z318" i="3" s="1"/>
  <c r="Z319" i="3" s="1"/>
  <c r="Z320" i="3" s="1"/>
  <c r="Z321" i="3" s="1"/>
  <c r="Z322" i="3" s="1"/>
  <c r="Z323" i="3" s="1"/>
  <c r="Z324" i="3" s="1"/>
  <c r="Z325" i="3" s="1"/>
  <c r="Z326" i="3" s="1"/>
  <c r="Z327" i="3" s="1"/>
  <c r="Z328" i="3" s="1"/>
  <c r="Z329" i="3" s="1"/>
  <c r="Z330" i="3" s="1"/>
  <c r="Z331" i="3" s="1"/>
  <c r="Z332" i="3" s="1"/>
  <c r="Z333" i="3" s="1"/>
  <c r="Z334" i="3" s="1"/>
  <c r="Z335" i="3" s="1"/>
  <c r="Z336" i="3" s="1"/>
  <c r="Z337" i="3" s="1"/>
  <c r="Z338" i="3" s="1"/>
  <c r="Z339" i="3" s="1"/>
  <c r="Z340" i="3" s="1"/>
  <c r="Z341" i="3" s="1"/>
  <c r="Z342" i="3" s="1"/>
  <c r="Z343" i="3" s="1"/>
  <c r="Z344" i="3" s="1"/>
  <c r="Z345" i="3" s="1"/>
  <c r="Z346" i="3" s="1"/>
  <c r="Z347" i="3" s="1"/>
  <c r="Z348" i="3" s="1"/>
  <c r="Z349" i="3" s="1"/>
  <c r="Z350" i="3" s="1"/>
  <c r="Z351" i="3" s="1"/>
  <c r="Z352" i="3" s="1"/>
  <c r="Z353" i="3" s="1"/>
  <c r="Z354" i="3" s="1"/>
  <c r="Z355" i="3" s="1"/>
  <c r="Z356" i="3" s="1"/>
  <c r="Z357" i="3" s="1"/>
  <c r="Z358" i="3" s="1"/>
  <c r="Z359" i="3" s="1"/>
  <c r="Z360" i="3" s="1"/>
  <c r="Z361" i="3" s="1"/>
  <c r="Z362" i="3" s="1"/>
  <c r="Z363" i="3" s="1"/>
  <c r="Z364" i="3" s="1"/>
  <c r="Z365" i="3" s="1"/>
  <c r="Z366" i="3" s="1"/>
  <c r="Z367" i="3" s="1"/>
  <c r="Z368" i="3" s="1"/>
  <c r="Z369" i="3" s="1"/>
  <c r="Z370" i="3" s="1"/>
  <c r="Z371" i="3" s="1"/>
  <c r="Z372" i="3" s="1"/>
  <c r="Z373" i="3" s="1"/>
  <c r="Z374" i="3" s="1"/>
  <c r="Z375" i="3" s="1"/>
  <c r="Z376" i="3" s="1"/>
  <c r="Z377" i="3" s="1"/>
  <c r="Z378" i="3" s="1"/>
  <c r="Z379" i="3" s="1"/>
  <c r="Z380" i="3" s="1"/>
  <c r="Z381" i="3" s="1"/>
  <c r="Z382" i="3" s="1"/>
  <c r="Z383" i="3" s="1"/>
  <c r="Z384" i="3" s="1"/>
  <c r="Z385" i="3" s="1"/>
  <c r="Z386" i="3" s="1"/>
  <c r="Z387" i="3" s="1"/>
  <c r="Z388" i="3" s="1"/>
  <c r="Z389" i="3" s="1"/>
  <c r="Z390" i="3" s="1"/>
  <c r="Z391" i="3" s="1"/>
  <c r="Z392" i="3" s="1"/>
  <c r="Z393" i="3" s="1"/>
  <c r="Z394" i="3" s="1"/>
  <c r="Z395" i="3" s="1"/>
  <c r="Z396" i="3" s="1"/>
  <c r="Z397" i="3" s="1"/>
  <c r="Z398" i="3" s="1"/>
  <c r="Z399" i="3" s="1"/>
  <c r="Z400" i="3" s="1"/>
  <c r="Z401" i="3" s="1"/>
  <c r="Z402" i="3" s="1"/>
  <c r="Z403" i="3" s="1"/>
  <c r="Z404" i="3" s="1"/>
  <c r="Z405" i="3" s="1"/>
  <c r="Z406" i="3" s="1"/>
  <c r="Z407" i="3" s="1"/>
  <c r="Z408" i="3" s="1"/>
  <c r="Z409" i="3" s="1"/>
  <c r="Z410" i="3" s="1"/>
  <c r="Z411" i="3" s="1"/>
  <c r="Z412" i="3" s="1"/>
  <c r="Z413" i="3" s="1"/>
  <c r="Z414" i="3" s="1"/>
  <c r="Z415" i="3" s="1"/>
  <c r="Z416" i="3" s="1"/>
  <c r="Z417" i="3" s="1"/>
  <c r="Z418" i="3" s="1"/>
  <c r="Z419" i="3" s="1"/>
  <c r="Z420" i="3" s="1"/>
  <c r="Z421" i="3" s="1"/>
  <c r="Z422" i="3" s="1"/>
  <c r="Z423" i="3" s="1"/>
  <c r="Z424" i="3" s="1"/>
  <c r="Z425" i="3" s="1"/>
  <c r="Z426" i="3" s="1"/>
  <c r="Z427" i="3" s="1"/>
  <c r="Z428" i="3" s="1"/>
  <c r="Z429" i="3" s="1"/>
  <c r="Z430" i="3" s="1"/>
  <c r="Z431" i="3" s="1"/>
  <c r="Z432" i="3" s="1"/>
  <c r="Z433" i="3" s="1"/>
  <c r="Z434" i="3" s="1"/>
  <c r="Z435" i="3" s="1"/>
  <c r="Z436" i="3" s="1"/>
  <c r="Z437" i="3" s="1"/>
  <c r="Z438" i="3" s="1"/>
  <c r="Z439" i="3" s="1"/>
  <c r="Z440" i="3" s="1"/>
  <c r="Z441" i="3" s="1"/>
  <c r="Z442" i="3" s="1"/>
  <c r="Z443" i="3" s="1"/>
  <c r="Z444" i="3" s="1"/>
  <c r="Z445" i="3" s="1"/>
  <c r="Z446" i="3" s="1"/>
  <c r="Z447" i="3" s="1"/>
  <c r="Z448" i="3" s="1"/>
  <c r="Z449" i="3" s="1"/>
  <c r="Z450" i="3" s="1"/>
  <c r="Z451" i="3" s="1"/>
  <c r="Z452" i="3" s="1"/>
  <c r="Z453" i="3" s="1"/>
  <c r="Z454" i="3" s="1"/>
  <c r="Z455" i="3" s="1"/>
  <c r="Z456" i="3" s="1"/>
  <c r="Z457" i="3" s="1"/>
  <c r="Z458" i="3" s="1"/>
  <c r="Z459" i="3" s="1"/>
  <c r="Z460" i="3" s="1"/>
  <c r="Z461" i="3" s="1"/>
  <c r="Z462" i="3" s="1"/>
  <c r="Z463" i="3" s="1"/>
  <c r="Z464" i="3" s="1"/>
  <c r="Z465" i="3" s="1"/>
  <c r="Z466" i="3" s="1"/>
  <c r="Z467" i="3" s="1"/>
  <c r="Z468" i="3" s="1"/>
  <c r="Z469" i="3" s="1"/>
  <c r="Z470" i="3" s="1"/>
  <c r="Z471" i="3" s="1"/>
  <c r="Z472" i="3" s="1"/>
  <c r="Z473" i="3" s="1"/>
  <c r="Z474" i="3" s="1"/>
  <c r="Z475" i="3" s="1"/>
  <c r="Z476" i="3" s="1"/>
  <c r="Z477" i="3" s="1"/>
  <c r="Z478" i="3" s="1"/>
  <c r="Z479" i="3" s="1"/>
  <c r="Z480" i="3" s="1"/>
  <c r="Z481" i="3" s="1"/>
  <c r="Z482" i="3" s="1"/>
  <c r="Z483" i="3" s="1"/>
  <c r="Z484" i="3" s="1"/>
  <c r="Z485" i="3" s="1"/>
  <c r="Z486" i="3" s="1"/>
  <c r="Z487" i="3" s="1"/>
  <c r="Z488" i="3" s="1"/>
  <c r="Z489" i="3" s="1"/>
  <c r="Z490" i="3" s="1"/>
  <c r="Z491" i="3" s="1"/>
  <c r="Z492" i="3" s="1"/>
  <c r="Z493" i="3" s="1"/>
  <c r="Z494" i="3" s="1"/>
  <c r="Z495" i="3" s="1"/>
  <c r="Z496" i="3" s="1"/>
  <c r="Z497" i="3" s="1"/>
  <c r="Z498" i="3" s="1"/>
  <c r="Z499" i="3" s="1"/>
  <c r="Z500" i="3" s="1"/>
  <c r="Z501" i="3" s="1"/>
  <c r="Z502" i="3" s="1"/>
  <c r="Z503" i="3" s="1"/>
  <c r="Z504" i="3" s="1"/>
  <c r="Z505" i="3" s="1"/>
  <c r="Z506" i="3" s="1"/>
  <c r="Z507" i="3" s="1"/>
  <c r="Z508" i="3" s="1"/>
  <c r="Z509" i="3" s="1"/>
  <c r="Z510" i="3" s="1"/>
  <c r="Z511" i="3" s="1"/>
  <c r="Z512" i="3" s="1"/>
  <c r="Z513" i="3" s="1"/>
  <c r="Z514" i="3" s="1"/>
  <c r="Z515" i="3" s="1"/>
  <c r="Z516" i="3" s="1"/>
  <c r="Z517" i="3" s="1"/>
  <c r="Z518" i="3" s="1"/>
  <c r="Z519" i="3" s="1"/>
  <c r="Z520" i="3" s="1"/>
  <c r="Z521" i="3" s="1"/>
  <c r="Z522" i="3" s="1"/>
  <c r="Z523" i="3" s="1"/>
  <c r="Z524" i="3" s="1"/>
  <c r="Z525" i="3" s="1"/>
  <c r="Z526" i="3" s="1"/>
  <c r="Z527" i="3" s="1"/>
  <c r="Z528" i="3" s="1"/>
  <c r="Z529" i="3" s="1"/>
  <c r="Z530" i="3" s="1"/>
  <c r="Z531" i="3" s="1"/>
  <c r="Z532" i="3" s="1"/>
  <c r="Z533" i="3" s="1"/>
  <c r="Z534" i="3" s="1"/>
  <c r="Z535" i="3" s="1"/>
  <c r="Z536" i="3" s="1"/>
  <c r="Z537" i="3" s="1"/>
  <c r="Z538" i="3" s="1"/>
  <c r="Z539" i="3" s="1"/>
  <c r="Z540" i="3" s="1"/>
  <c r="Z541" i="3" s="1"/>
  <c r="Z542" i="3" s="1"/>
  <c r="Z543" i="3" s="1"/>
  <c r="Z544" i="3" s="1"/>
  <c r="Z545" i="3" s="1"/>
  <c r="Z546" i="3" s="1"/>
  <c r="Z547" i="3" s="1"/>
  <c r="Z548" i="3" s="1"/>
  <c r="Z549" i="3" s="1"/>
  <c r="Z550" i="3" s="1"/>
  <c r="Z551" i="3" s="1"/>
  <c r="Z552" i="3" s="1"/>
  <c r="Z553" i="3" s="1"/>
  <c r="Z554" i="3" s="1"/>
  <c r="Z555" i="3" s="1"/>
  <c r="Z556" i="3" s="1"/>
  <c r="Z557" i="3" s="1"/>
  <c r="Z558" i="3" s="1"/>
  <c r="Z559" i="3" s="1"/>
  <c r="Z560" i="3" s="1"/>
  <c r="Z561" i="3" s="1"/>
  <c r="Z562" i="3" s="1"/>
  <c r="Z563" i="3" s="1"/>
  <c r="Z564" i="3" s="1"/>
  <c r="Z565" i="3" s="1"/>
  <c r="Z566" i="3" s="1"/>
  <c r="Z567" i="3" s="1"/>
  <c r="Z568" i="3" s="1"/>
  <c r="Z569" i="3" s="1"/>
  <c r="Z570" i="3" s="1"/>
  <c r="Z571" i="3" s="1"/>
  <c r="Z572" i="3" s="1"/>
  <c r="Z573" i="3" s="1"/>
  <c r="Z574" i="3" s="1"/>
  <c r="Z575" i="3" s="1"/>
  <c r="Z576" i="3" s="1"/>
  <c r="Z577" i="3" s="1"/>
  <c r="Z578" i="3" s="1"/>
  <c r="Z579" i="3" s="1"/>
  <c r="Z580" i="3" s="1"/>
  <c r="Z581" i="3" s="1"/>
  <c r="Z582" i="3" s="1"/>
  <c r="Z583" i="3" s="1"/>
  <c r="Z584" i="3" s="1"/>
  <c r="Z585" i="3" s="1"/>
  <c r="Z586" i="3" s="1"/>
  <c r="Z587" i="3" s="1"/>
  <c r="Z588" i="3" s="1"/>
  <c r="Z589" i="3" s="1"/>
  <c r="Z590" i="3" s="1"/>
  <c r="Z591" i="3" s="1"/>
  <c r="Z592" i="3" s="1"/>
  <c r="Z593" i="3" s="1"/>
  <c r="Z594" i="3" s="1"/>
  <c r="Z595" i="3" s="1"/>
  <c r="Z596" i="3" s="1"/>
  <c r="Z597" i="3" s="1"/>
  <c r="Z598" i="3" s="1"/>
  <c r="Z599" i="3" s="1"/>
  <c r="Z600" i="3" s="1"/>
  <c r="Z601" i="3" s="1"/>
  <c r="Z602" i="3" s="1"/>
  <c r="Z603" i="3" s="1"/>
  <c r="Z604" i="3" s="1"/>
  <c r="Z605" i="3" s="1"/>
  <c r="Z606" i="3" s="1"/>
  <c r="Z607" i="3" s="1"/>
  <c r="Z608" i="3" s="1"/>
  <c r="Z609" i="3" s="1"/>
  <c r="Z610" i="3" s="1"/>
  <c r="Z611" i="3" s="1"/>
  <c r="Z612" i="3" s="1"/>
  <c r="Z613" i="3" s="1"/>
  <c r="Z614" i="3" s="1"/>
  <c r="Z615" i="3" s="1"/>
  <c r="Z616" i="3" s="1"/>
  <c r="Z617" i="3" s="1"/>
  <c r="Z618" i="3" s="1"/>
  <c r="Z619" i="3" s="1"/>
  <c r="Z620" i="3" s="1"/>
  <c r="Z621" i="3" s="1"/>
  <c r="Z622" i="3" s="1"/>
  <c r="Z623" i="3" s="1"/>
  <c r="Z624" i="3" s="1"/>
  <c r="Z625" i="3" s="1"/>
  <c r="Z626" i="3" s="1"/>
  <c r="Z627" i="3" s="1"/>
  <c r="Z628" i="3" s="1"/>
  <c r="Z629" i="3" s="1"/>
  <c r="Z630" i="3" s="1"/>
  <c r="Z631" i="3" s="1"/>
  <c r="Z632" i="3" s="1"/>
  <c r="Z633" i="3" s="1"/>
  <c r="Z634" i="3" s="1"/>
  <c r="Z635" i="3" s="1"/>
  <c r="Z636" i="3" s="1"/>
  <c r="Z637" i="3" s="1"/>
  <c r="Z638" i="3" s="1"/>
  <c r="Z639" i="3" s="1"/>
  <c r="Z640" i="3" s="1"/>
  <c r="Z641" i="3" s="1"/>
  <c r="Z642" i="3" s="1"/>
  <c r="Z643" i="3" s="1"/>
  <c r="Z644" i="3" s="1"/>
  <c r="Z645" i="3" s="1"/>
  <c r="Z646" i="3" s="1"/>
  <c r="Z647" i="3" s="1"/>
  <c r="Z648" i="3" s="1"/>
  <c r="Z649" i="3" s="1"/>
  <c r="Z650" i="3" s="1"/>
  <c r="Z651" i="3" s="1"/>
  <c r="Z652" i="3" s="1"/>
  <c r="Z653" i="3" s="1"/>
  <c r="Z654" i="3" s="1"/>
  <c r="Z655" i="3" s="1"/>
  <c r="Z656" i="3" s="1"/>
  <c r="Z657" i="3" s="1"/>
  <c r="Z658" i="3" s="1"/>
  <c r="Z659" i="3" s="1"/>
  <c r="Z660" i="3" s="1"/>
  <c r="Z661" i="3" s="1"/>
  <c r="Z662" i="3" s="1"/>
  <c r="Z663" i="3" s="1"/>
  <c r="Z664" i="3" s="1"/>
  <c r="Z665" i="3" s="1"/>
  <c r="Z666" i="3" s="1"/>
  <c r="Z667" i="3" s="1"/>
  <c r="Z668" i="3" s="1"/>
  <c r="Z669" i="3" s="1"/>
  <c r="Z670" i="3" s="1"/>
  <c r="Z671" i="3" s="1"/>
  <c r="Z672" i="3" s="1"/>
  <c r="Z673" i="3" s="1"/>
  <c r="Z674" i="3" s="1"/>
  <c r="Z675" i="3" s="1"/>
  <c r="Z676" i="3" s="1"/>
  <c r="Z677" i="3" s="1"/>
  <c r="Z678" i="3" s="1"/>
  <c r="Z679" i="3" s="1"/>
  <c r="Z680" i="3" s="1"/>
  <c r="Z681" i="3" s="1"/>
  <c r="Z682" i="3" s="1"/>
  <c r="Z683" i="3" s="1"/>
  <c r="Z684" i="3" s="1"/>
  <c r="Z685" i="3" s="1"/>
  <c r="Z686" i="3" s="1"/>
  <c r="Z687" i="3" s="1"/>
  <c r="Z688" i="3" s="1"/>
  <c r="Z689" i="3" s="1"/>
  <c r="Z690" i="3" s="1"/>
  <c r="Z691" i="3" s="1"/>
  <c r="Z692" i="3" s="1"/>
  <c r="Z693" i="3" s="1"/>
  <c r="Z694" i="3" s="1"/>
  <c r="Z695" i="3" s="1"/>
  <c r="Z696" i="3" s="1"/>
  <c r="Z697" i="3" s="1"/>
  <c r="Z698" i="3" s="1"/>
  <c r="Z699" i="3" s="1"/>
  <c r="Z700" i="3" s="1"/>
  <c r="Z701" i="3" s="1"/>
  <c r="Z702" i="3" s="1"/>
  <c r="Z703" i="3" s="1"/>
  <c r="Z704" i="3" s="1"/>
  <c r="Z705" i="3" s="1"/>
  <c r="Z706" i="3" s="1"/>
  <c r="Z707" i="3" s="1"/>
  <c r="Z708" i="3" s="1"/>
  <c r="Z709" i="3" s="1"/>
  <c r="Z710" i="3" s="1"/>
  <c r="Z711" i="3" s="1"/>
  <c r="Z712" i="3" s="1"/>
  <c r="Z713" i="3" s="1"/>
  <c r="Z714" i="3" s="1"/>
  <c r="Z715" i="3" s="1"/>
  <c r="Z716" i="3" s="1"/>
  <c r="Z717" i="3" s="1"/>
  <c r="Z718" i="3" s="1"/>
  <c r="Z719" i="3" s="1"/>
  <c r="Z720" i="3" s="1"/>
  <c r="Z721" i="3" s="1"/>
  <c r="Z722" i="3" s="1"/>
  <c r="Z723" i="3" s="1"/>
  <c r="Z724" i="3" s="1"/>
  <c r="Z725" i="3" s="1"/>
  <c r="Z726" i="3" s="1"/>
  <c r="Z727" i="3" s="1"/>
  <c r="Z728" i="3" s="1"/>
  <c r="Z729" i="3" s="1"/>
  <c r="Z730" i="3" s="1"/>
  <c r="Z731" i="3" s="1"/>
  <c r="Z732" i="3" s="1"/>
  <c r="Z733" i="3" s="1"/>
  <c r="Z734" i="3" s="1"/>
  <c r="Z735" i="3" s="1"/>
  <c r="Z736" i="3" s="1"/>
  <c r="Z737" i="3" s="1"/>
  <c r="Z738" i="3" s="1"/>
  <c r="Z739" i="3" s="1"/>
  <c r="Z740" i="3" s="1"/>
  <c r="Z741" i="3" s="1"/>
  <c r="Z742" i="3" s="1"/>
  <c r="Z743" i="3" s="1"/>
  <c r="Z744" i="3" s="1"/>
  <c r="Z745" i="3" s="1"/>
  <c r="Z746" i="3" s="1"/>
  <c r="Z747" i="3" s="1"/>
  <c r="Z748" i="3" s="1"/>
  <c r="Z749" i="3" s="1"/>
  <c r="Z750" i="3" s="1"/>
  <c r="Z751" i="3" s="1"/>
  <c r="Z752" i="3" s="1"/>
  <c r="Z753" i="3" s="1"/>
  <c r="Z754" i="3" s="1"/>
  <c r="Z755" i="3" s="1"/>
  <c r="Z756" i="3" s="1"/>
  <c r="Z757" i="3" s="1"/>
  <c r="Z758" i="3" s="1"/>
  <c r="Z759" i="3" s="1"/>
  <c r="Z760" i="3" s="1"/>
  <c r="Z761" i="3" s="1"/>
  <c r="Z762" i="3" s="1"/>
  <c r="Z763" i="3" s="1"/>
  <c r="Z764" i="3" s="1"/>
  <c r="Z765" i="3" s="1"/>
  <c r="Z766" i="3" s="1"/>
  <c r="Z767" i="3" s="1"/>
  <c r="Z768" i="3" s="1"/>
  <c r="Z769" i="3" s="1"/>
  <c r="Z770" i="3" s="1"/>
  <c r="Z771" i="3" s="1"/>
  <c r="Z772" i="3" s="1"/>
  <c r="Z773" i="3" s="1"/>
  <c r="Z774" i="3" s="1"/>
  <c r="Z775" i="3" s="1"/>
  <c r="Z776" i="3" s="1"/>
  <c r="Z777" i="3" s="1"/>
  <c r="Z778" i="3" s="1"/>
  <c r="Z779" i="3" s="1"/>
  <c r="Z780" i="3" s="1"/>
  <c r="Z781" i="3" s="1"/>
  <c r="Z782" i="3" s="1"/>
  <c r="Z783" i="3" s="1"/>
  <c r="Z784" i="3" s="1"/>
  <c r="Z785" i="3" s="1"/>
  <c r="Z786" i="3" s="1"/>
  <c r="Z787" i="3" s="1"/>
  <c r="Z788" i="3" s="1"/>
  <c r="Z789" i="3" s="1"/>
  <c r="Z790" i="3" s="1"/>
  <c r="Z791" i="3" s="1"/>
  <c r="Z792" i="3" s="1"/>
  <c r="Z793" i="3" s="1"/>
  <c r="Z794" i="3" s="1"/>
  <c r="Z795" i="3" s="1"/>
  <c r="Z796" i="3" s="1"/>
  <c r="Z797" i="3" s="1"/>
  <c r="Z798" i="3" s="1"/>
  <c r="Z799" i="3" s="1"/>
  <c r="Z800" i="3" s="1"/>
  <c r="Z801" i="3" s="1"/>
  <c r="Z802" i="3" s="1"/>
  <c r="Z803" i="3" s="1"/>
  <c r="Z804" i="3" s="1"/>
  <c r="Z805" i="3" s="1"/>
  <c r="Z806" i="3" s="1"/>
  <c r="Z807" i="3" s="1"/>
  <c r="Z808" i="3" s="1"/>
  <c r="Z809" i="3" s="1"/>
  <c r="Z810" i="3" s="1"/>
  <c r="Z811" i="3" s="1"/>
  <c r="Z812" i="3" s="1"/>
  <c r="Z813" i="3" s="1"/>
  <c r="Z814" i="3" s="1"/>
  <c r="Z815" i="3" s="1"/>
  <c r="Z816" i="3" s="1"/>
  <c r="Z817" i="3" s="1"/>
  <c r="Z818" i="3" s="1"/>
  <c r="Z819" i="3" s="1"/>
  <c r="Z820" i="3" s="1"/>
  <c r="Z821" i="3" s="1"/>
  <c r="Z822" i="3" s="1"/>
  <c r="Z823" i="3" s="1"/>
  <c r="Z824" i="3" s="1"/>
  <c r="Z825" i="3" s="1"/>
  <c r="Z826" i="3" s="1"/>
  <c r="Z827" i="3" s="1"/>
  <c r="Z828" i="3" s="1"/>
  <c r="Z829" i="3" s="1"/>
  <c r="Z830" i="3" s="1"/>
  <c r="Z831" i="3" s="1"/>
  <c r="Z832" i="3" s="1"/>
  <c r="Z833" i="3" s="1"/>
  <c r="Z834" i="3" s="1"/>
  <c r="Z835" i="3" s="1"/>
  <c r="Z836" i="3" s="1"/>
  <c r="Z837" i="3" s="1"/>
  <c r="Z838" i="3" s="1"/>
  <c r="Z839" i="3" s="1"/>
  <c r="Z840" i="3" s="1"/>
  <c r="Z841" i="3" s="1"/>
  <c r="Z842" i="3" s="1"/>
  <c r="Z843" i="3" s="1"/>
  <c r="Z844" i="3" s="1"/>
  <c r="Z845" i="3" s="1"/>
  <c r="Z846" i="3" s="1"/>
  <c r="Z847" i="3" s="1"/>
  <c r="Z848" i="3" s="1"/>
  <c r="Z849" i="3" s="1"/>
  <c r="Z850" i="3" s="1"/>
  <c r="Z851" i="3" s="1"/>
  <c r="Z852" i="3" s="1"/>
  <c r="Z853" i="3" s="1"/>
  <c r="Z854" i="3" s="1"/>
  <c r="Z855" i="3" s="1"/>
  <c r="Z856" i="3" s="1"/>
  <c r="Z857" i="3" s="1"/>
  <c r="Z858" i="3" s="1"/>
  <c r="Z859" i="3" s="1"/>
  <c r="Z860" i="3" s="1"/>
  <c r="Z861" i="3" s="1"/>
  <c r="Z862" i="3" s="1"/>
  <c r="Z863" i="3" s="1"/>
  <c r="Z864" i="3" s="1"/>
  <c r="Z865" i="3" s="1"/>
  <c r="Z866" i="3" s="1"/>
  <c r="Z867" i="3" s="1"/>
  <c r="Z868" i="3" s="1"/>
  <c r="Z869" i="3" s="1"/>
  <c r="Z870" i="3" s="1"/>
  <c r="Z871" i="3" s="1"/>
  <c r="Z872" i="3" s="1"/>
  <c r="Z873" i="3" s="1"/>
  <c r="Z874" i="3" s="1"/>
  <c r="Z875" i="3" s="1"/>
  <c r="Z876" i="3" s="1"/>
  <c r="Z877" i="3" s="1"/>
  <c r="Z878" i="3" s="1"/>
  <c r="Z879" i="3" s="1"/>
  <c r="Z880" i="3" s="1"/>
  <c r="Z881" i="3" s="1"/>
  <c r="Z882" i="3" s="1"/>
  <c r="Z883" i="3" s="1"/>
  <c r="Z884" i="3" s="1"/>
  <c r="Z885" i="3" s="1"/>
  <c r="Z886" i="3" s="1"/>
  <c r="Z887" i="3" s="1"/>
  <c r="Z888" i="3" s="1"/>
  <c r="Z889" i="3" s="1"/>
  <c r="Z890" i="3" s="1"/>
  <c r="Z891" i="3" s="1"/>
  <c r="Z892" i="3" s="1"/>
  <c r="Z893" i="3" s="1"/>
  <c r="Z894" i="3" s="1"/>
  <c r="Z895" i="3" s="1"/>
  <c r="Z896" i="3" s="1"/>
  <c r="Z897" i="3" s="1"/>
  <c r="Z898" i="3" s="1"/>
  <c r="Z899" i="3" s="1"/>
  <c r="Z900" i="3" s="1"/>
  <c r="Z901" i="3" s="1"/>
  <c r="Z902" i="3" s="1"/>
  <c r="Z903" i="3" s="1"/>
  <c r="Z904" i="3" s="1"/>
  <c r="Z905" i="3" s="1"/>
  <c r="Z906" i="3" s="1"/>
  <c r="Z907" i="3" s="1"/>
  <c r="Z908" i="3" s="1"/>
  <c r="Z909" i="3" s="1"/>
  <c r="Z910" i="3" s="1"/>
  <c r="Z911" i="3" s="1"/>
  <c r="Z912" i="3" s="1"/>
  <c r="Z913" i="3" s="1"/>
  <c r="Z914" i="3" s="1"/>
  <c r="Z915" i="3" s="1"/>
  <c r="Z916" i="3" s="1"/>
  <c r="Z917" i="3" s="1"/>
  <c r="Z918" i="3" s="1"/>
  <c r="Z919" i="3" s="1"/>
  <c r="Z920" i="3" s="1"/>
  <c r="Z921" i="3" s="1"/>
  <c r="Z922" i="3" s="1"/>
  <c r="Z923" i="3" s="1"/>
  <c r="Z924" i="3" s="1"/>
  <c r="Z925" i="3" s="1"/>
  <c r="Z926" i="3" s="1"/>
  <c r="Z927" i="3" s="1"/>
  <c r="Z928" i="3" s="1"/>
  <c r="Z929" i="3" s="1"/>
  <c r="Z930" i="3" s="1"/>
  <c r="Z931" i="3" s="1"/>
  <c r="Z932" i="3" s="1"/>
  <c r="Z933" i="3" s="1"/>
  <c r="Z934" i="3" s="1"/>
  <c r="Z935" i="3" s="1"/>
  <c r="Z936" i="3" s="1"/>
  <c r="Z937" i="3" s="1"/>
  <c r="Z938" i="3" s="1"/>
  <c r="Z939" i="3" s="1"/>
  <c r="Z940" i="3" s="1"/>
  <c r="Z941" i="3" s="1"/>
  <c r="Z942" i="3" s="1"/>
  <c r="Z943" i="3" s="1"/>
  <c r="Z944" i="3" s="1"/>
  <c r="Z945" i="3" s="1"/>
  <c r="Z946" i="3" s="1"/>
  <c r="Z947" i="3" s="1"/>
  <c r="Z948" i="3" s="1"/>
  <c r="Z949" i="3" s="1"/>
  <c r="Z950" i="3" s="1"/>
  <c r="Z951" i="3" s="1"/>
  <c r="Z952" i="3" s="1"/>
  <c r="Z953" i="3" s="1"/>
  <c r="Z954" i="3" s="1"/>
  <c r="Z955" i="3" s="1"/>
  <c r="Z956" i="3" s="1"/>
  <c r="Z957" i="3" s="1"/>
  <c r="Z958" i="3" s="1"/>
  <c r="Z959" i="3" s="1"/>
  <c r="Z960" i="3" s="1"/>
  <c r="Z961" i="3" s="1"/>
  <c r="Z962" i="3" s="1"/>
  <c r="Z963" i="3" s="1"/>
  <c r="Z964" i="3" s="1"/>
  <c r="Z965" i="3" s="1"/>
  <c r="Z966" i="3" s="1"/>
  <c r="Z967" i="3" s="1"/>
  <c r="Z968" i="3" s="1"/>
  <c r="Z969" i="3" s="1"/>
  <c r="Z970" i="3" s="1"/>
  <c r="Z971" i="3" s="1"/>
  <c r="Z972" i="3" s="1"/>
  <c r="Z973" i="3" s="1"/>
  <c r="Z974" i="3" s="1"/>
  <c r="Z975" i="3" s="1"/>
  <c r="Z976" i="3" s="1"/>
  <c r="Z977" i="3" s="1"/>
  <c r="Z978" i="3" s="1"/>
  <c r="Z979" i="3" s="1"/>
  <c r="Z980" i="3" s="1"/>
  <c r="Z981" i="3" s="1"/>
  <c r="Z982" i="3" s="1"/>
  <c r="Z983" i="3" s="1"/>
  <c r="Z984" i="3" s="1"/>
  <c r="Z985" i="3" s="1"/>
  <c r="Z986" i="3" s="1"/>
  <c r="Z987" i="3" s="1"/>
  <c r="Z988" i="3" s="1"/>
  <c r="Z989" i="3" s="1"/>
  <c r="Z990" i="3" s="1"/>
  <c r="Z991" i="3" s="1"/>
  <c r="Z992" i="3" s="1"/>
  <c r="Z993" i="3" s="1"/>
  <c r="Z994" i="3" s="1"/>
  <c r="Z995" i="3" s="1"/>
  <c r="Z996" i="3" s="1"/>
  <c r="Z997" i="3" s="1"/>
  <c r="Z998" i="3" s="1"/>
  <c r="Z999" i="3" s="1"/>
  <c r="Z1000" i="3" s="1"/>
  <c r="Z1001" i="3" s="1"/>
  <c r="AA627" i="3"/>
  <c r="AA612" i="3"/>
  <c r="AA573" i="3"/>
  <c r="AA562" i="3"/>
  <c r="AA559" i="3"/>
  <c r="AB559" i="3" s="1" a="1"/>
  <c r="AB559" i="3" s="1"/>
  <c r="AC560" i="3" s="1"/>
  <c r="AA558" i="3"/>
  <c r="AB558" i="3" s="1" a="1"/>
  <c r="AB558" i="3" s="1"/>
  <c r="AC559" i="3" s="1"/>
  <c r="AA551" i="3"/>
  <c r="AA548" i="3"/>
  <c r="AA547" i="3"/>
  <c r="AA545" i="3"/>
  <c r="AA536" i="3"/>
  <c r="AA532" i="3"/>
  <c r="AA529" i="3"/>
  <c r="AA514" i="3"/>
  <c r="AA506" i="3"/>
  <c r="AA497" i="3"/>
  <c r="AA494" i="3"/>
  <c r="AA485" i="3"/>
  <c r="AA475" i="3"/>
  <c r="AA468" i="3"/>
  <c r="AA464" i="3"/>
  <c r="AB464" i="3" s="1" a="1"/>
  <c r="AB464" i="3" s="1"/>
  <c r="AC465" i="3" s="1"/>
  <c r="AA454" i="3"/>
  <c r="AA426" i="3"/>
  <c r="AA419" i="3"/>
  <c r="AA418" i="3"/>
  <c r="AA413" i="3"/>
  <c r="AA409" i="3"/>
  <c r="AA407" i="3"/>
  <c r="AA401" i="3"/>
  <c r="AA399" i="3"/>
  <c r="AA396" i="3"/>
  <c r="AA379" i="3"/>
  <c r="AA378" i="3"/>
  <c r="AA375" i="3"/>
  <c r="AA365" i="3"/>
  <c r="AA347" i="3"/>
  <c r="AA339" i="3"/>
  <c r="AA310" i="3"/>
  <c r="AA302" i="3"/>
  <c r="AA295" i="3"/>
  <c r="AA289" i="3"/>
  <c r="AA285" i="3"/>
  <c r="AB285" i="3" s="1" a="1"/>
  <c r="AB285" i="3" s="1"/>
  <c r="AC286" i="3" s="1"/>
  <c r="AA282" i="3"/>
  <c r="AA280" i="3"/>
  <c r="AB280" i="3" s="1" a="1"/>
  <c r="AB280" i="3" s="1"/>
  <c r="AC281" i="3" s="1"/>
  <c r="AA265" i="3"/>
  <c r="AA262" i="3"/>
  <c r="AA258" i="3"/>
  <c r="AA257" i="3"/>
  <c r="AA254" i="3"/>
  <c r="AA240" i="3"/>
  <c r="AA238" i="3"/>
  <c r="AA194" i="3"/>
  <c r="AB194" i="3" s="1" a="1"/>
  <c r="AB194" i="3" s="1"/>
  <c r="AC195" i="3" s="1"/>
  <c r="AA190" i="3"/>
  <c r="AB190" i="3" s="1" a="1"/>
  <c r="AB190" i="3" s="1"/>
  <c r="AC191" i="3" s="1"/>
  <c r="AA186" i="3"/>
  <c r="AA182" i="3"/>
  <c r="AB182" i="3" s="1" a="1"/>
  <c r="AB182" i="3" s="1"/>
  <c r="AC183" i="3" s="1"/>
  <c r="AA180" i="3"/>
  <c r="AB180" i="3" s="1" a="1"/>
  <c r="AB180" i="3" s="1"/>
  <c r="AC181" i="3" s="1"/>
  <c r="AA175" i="3"/>
  <c r="AA125" i="3"/>
  <c r="AA121" i="3"/>
  <c r="AA106" i="3"/>
  <c r="AA103" i="3"/>
  <c r="AA101" i="3"/>
  <c r="AA98" i="3"/>
  <c r="AA83" i="3"/>
  <c r="AA82" i="3"/>
  <c r="AA66" i="3"/>
  <c r="AB66" i="3" s="1" a="1"/>
  <c r="AB66" i="3" s="1"/>
  <c r="AC67" i="3" s="1"/>
  <c r="AA60" i="3"/>
  <c r="AB60" i="3" s="1" a="1"/>
  <c r="AB60" i="3" s="1"/>
  <c r="AC61" i="3" s="1"/>
  <c r="AA53" i="3"/>
  <c r="AA50" i="3"/>
  <c r="AA11" i="3"/>
  <c r="AA4" i="3"/>
  <c r="AA672" i="3"/>
  <c r="AA643" i="3"/>
  <c r="AB643" i="3" s="1" a="1"/>
  <c r="AB643" i="3" s="1"/>
  <c r="AC644" i="3" s="1"/>
  <c r="AA602" i="3"/>
  <c r="AA600" i="3"/>
  <c r="AA599" i="3"/>
  <c r="AA587" i="3"/>
  <c r="AA585" i="3"/>
  <c r="AA570" i="3"/>
  <c r="AA568" i="3"/>
  <c r="AA542" i="3"/>
  <c r="AA521" i="3"/>
  <c r="AA511" i="3"/>
  <c r="AA492" i="3"/>
  <c r="AA489" i="3"/>
  <c r="AA482" i="3"/>
  <c r="AA450" i="3"/>
  <c r="AB450" i="3" s="1" a="1"/>
  <c r="AB450" i="3" s="1"/>
  <c r="AC451" i="3" s="1"/>
  <c r="AA443" i="3"/>
  <c r="AB443" i="3" s="1" a="1"/>
  <c r="AB443" i="3" s="1"/>
  <c r="AC444" i="3" s="1"/>
  <c r="AA440" i="3"/>
  <c r="AB440" i="3" s="1" a="1"/>
  <c r="AB440" i="3" s="1"/>
  <c r="AC441" i="3" s="1"/>
  <c r="AA360" i="3"/>
  <c r="AB360" i="3" s="1" a="1"/>
  <c r="AB360" i="3" s="1"/>
  <c r="AC361" i="3" s="1"/>
  <c r="AA354" i="3"/>
  <c r="AA331" i="3"/>
  <c r="AA329" i="3"/>
  <c r="AA326" i="3"/>
  <c r="AA325" i="3"/>
  <c r="AA320" i="3"/>
  <c r="AA318" i="3"/>
  <c r="AA307" i="3"/>
  <c r="AA306" i="3"/>
  <c r="AA299" i="3"/>
  <c r="AA298" i="3"/>
  <c r="AB298" i="3" s="1" a="1"/>
  <c r="AB298" i="3" s="1"/>
  <c r="AC299" i="3" s="1"/>
  <c r="AA277" i="3"/>
  <c r="AA269" i="3"/>
  <c r="AA235" i="3"/>
  <c r="AB235" i="3" s="1" a="1"/>
  <c r="AB235" i="3" s="1"/>
  <c r="AC236" i="3" s="1"/>
  <c r="AA234" i="3"/>
  <c r="AB234" i="3" s="1" a="1"/>
  <c r="AB234" i="3" s="1"/>
  <c r="AC235" i="3" s="1"/>
  <c r="AA223" i="3"/>
  <c r="AB223" i="3" s="1" a="1"/>
  <c r="AB223" i="3" s="1"/>
  <c r="AC224" i="3" s="1"/>
  <c r="AA221" i="3"/>
  <c r="AA211" i="3"/>
  <c r="AA197" i="3"/>
  <c r="AA168" i="3"/>
  <c r="AB168" i="3" s="1" a="1"/>
  <c r="AB168" i="3" s="1"/>
  <c r="AC169" i="3" s="1"/>
  <c r="AA143" i="3"/>
  <c r="AA114" i="3"/>
  <c r="AB114" i="3" s="1" a="1"/>
  <c r="AB114" i="3" s="1"/>
  <c r="AC115" i="3" s="1"/>
  <c r="AA112" i="3"/>
  <c r="AA111" i="3"/>
  <c r="AA90" i="3"/>
  <c r="AA89" i="3"/>
  <c r="AB89" i="3" s="1" a="1"/>
  <c r="AB89" i="3" s="1"/>
  <c r="AC90" i="3" s="1"/>
  <c r="AA72" i="3"/>
  <c r="AA71" i="3"/>
  <c r="AA46" i="3"/>
  <c r="AA43" i="3"/>
  <c r="AA40" i="3"/>
  <c r="AB40" i="3" s="1" a="1"/>
  <c r="AB40" i="3" s="1"/>
  <c r="AC41" i="3" s="1"/>
  <c r="AA30" i="3"/>
  <c r="AB30" i="3" s="1" a="1"/>
  <c r="AB30" i="3" s="1"/>
  <c r="AC31" i="3" s="1"/>
  <c r="AA185" i="3"/>
  <c r="AA181" i="3"/>
  <c r="AB181" i="3" s="1" a="1"/>
  <c r="AB181" i="3" s="1"/>
  <c r="AC182" i="3" s="1"/>
  <c r="AB162" i="3" a="1"/>
  <c r="AB162" i="3" s="1"/>
  <c r="AC163" i="3" s="1"/>
  <c r="AA105" i="3"/>
  <c r="AA97" i="3"/>
  <c r="AA93" i="3"/>
  <c r="AA78" i="3"/>
  <c r="AA67" i="3"/>
  <c r="AB67" i="3" s="1" a="1"/>
  <c r="AB67" i="3" s="1"/>
  <c r="AC68" i="3" s="1"/>
  <c r="AA23" i="3"/>
  <c r="AA684" i="3"/>
  <c r="AA642" i="3"/>
  <c r="AB642" i="3" s="1" a="1"/>
  <c r="AB642" i="3" s="1"/>
  <c r="AC643" i="3" s="1"/>
  <c r="AA635" i="3"/>
  <c r="AA621" i="3"/>
  <c r="AA616" i="3"/>
  <c r="AA614" i="3"/>
  <c r="AA606" i="3"/>
  <c r="AA604" i="3"/>
  <c r="AA596" i="3"/>
  <c r="AA593" i="3"/>
  <c r="AA586" i="3"/>
  <c r="AA538" i="3"/>
  <c r="AA518" i="3"/>
  <c r="AA508" i="3"/>
  <c r="AA479" i="3"/>
  <c r="AA449" i="3"/>
  <c r="AA442" i="3"/>
  <c r="AA430" i="3"/>
  <c r="AA422" i="3"/>
  <c r="AA403" i="3"/>
  <c r="AA393" i="3"/>
  <c r="AB393" i="3" s="1" a="1"/>
  <c r="AB393" i="3" s="1"/>
  <c r="AC394" i="3" s="1"/>
  <c r="AA390" i="3"/>
  <c r="AA386" i="3"/>
  <c r="AA355" i="3"/>
  <c r="AA330" i="3"/>
  <c r="AA328" i="3"/>
  <c r="AA319" i="3"/>
  <c r="AA305" i="3"/>
  <c r="AA304" i="3"/>
  <c r="AA273" i="3"/>
  <c r="AA272" i="3"/>
  <c r="AA268" i="3"/>
  <c r="AA207" i="3"/>
  <c r="AA177" i="3"/>
  <c r="AA156" i="3"/>
  <c r="AA152" i="3"/>
  <c r="AA151" i="3"/>
  <c r="AA145" i="3"/>
  <c r="AA141" i="3"/>
  <c r="AA131" i="3"/>
  <c r="AA129" i="3"/>
  <c r="AA44" i="3"/>
  <c r="AA41" i="3"/>
  <c r="AB41" i="3" s="1" a="1"/>
  <c r="AB41" i="3" s="1"/>
  <c r="AC42" i="3" s="1"/>
  <c r="AA9" i="3"/>
  <c r="AA676" i="3"/>
  <c r="AA674" i="3"/>
  <c r="AA668" i="3"/>
  <c r="AA665" i="3"/>
  <c r="AB665" i="3" s="1" a="1"/>
  <c r="AB665" i="3" s="1"/>
  <c r="AC666" i="3" s="1"/>
  <c r="AA653" i="3"/>
  <c r="AA649" i="3"/>
  <c r="AA638" i="3"/>
  <c r="AB638" i="3" s="1" a="1"/>
  <c r="AB638" i="3" s="1"/>
  <c r="AC639" i="3" s="1"/>
  <c r="AA628" i="3"/>
  <c r="AA626" i="3"/>
  <c r="AA611" i="3"/>
  <c r="AA589" i="3"/>
  <c r="AA580" i="3"/>
  <c r="AB580" i="3" s="1" a="1"/>
  <c r="AB580" i="3" s="1"/>
  <c r="AC581" i="3" s="1"/>
  <c r="AA579" i="3"/>
  <c r="AA564" i="3"/>
  <c r="AB564" i="3" s="1" a="1"/>
  <c r="AB564" i="3" s="1"/>
  <c r="AC565" i="3" s="1"/>
  <c r="AA560" i="3"/>
  <c r="AB560" i="3" s="1" a="1"/>
  <c r="AB560" i="3" s="1"/>
  <c r="AC561" i="3" s="1"/>
  <c r="AA549" i="3"/>
  <c r="AA546" i="3"/>
  <c r="AB546" i="3" s="1" a="1"/>
  <c r="AB546" i="3" s="1"/>
  <c r="AC547" i="3" s="1"/>
  <c r="AA535" i="3"/>
  <c r="AB535" i="3" s="1" a="1"/>
  <c r="AB535" i="3" s="1"/>
  <c r="AC536" i="3" s="1"/>
  <c r="AA531" i="3"/>
  <c r="AA515" i="3"/>
  <c r="AA499" i="3"/>
  <c r="AA498" i="3"/>
  <c r="AA496" i="3"/>
  <c r="AA495" i="3"/>
  <c r="AB495" i="3" s="1" a="1"/>
  <c r="AB495" i="3" s="1"/>
  <c r="AC496" i="3" s="1"/>
  <c r="AA473" i="3"/>
  <c r="AA469" i="3"/>
  <c r="AA466" i="3"/>
  <c r="AA462" i="3"/>
  <c r="AA455" i="3"/>
  <c r="AA427" i="3"/>
  <c r="AA400" i="3"/>
  <c r="AA398" i="3"/>
  <c r="AA377" i="3"/>
  <c r="AA373" i="3"/>
  <c r="AA367" i="3"/>
  <c r="AA351" i="3"/>
  <c r="AA311" i="3"/>
  <c r="AA287" i="3"/>
  <c r="AA284" i="3"/>
  <c r="AB284" i="3" s="1" a="1"/>
  <c r="AB284" i="3" s="1"/>
  <c r="AC285" i="3" s="1"/>
  <c r="AA281" i="3"/>
  <c r="AA260" i="3"/>
  <c r="AA256" i="3"/>
  <c r="AA252" i="3"/>
  <c r="AA241" i="3"/>
  <c r="AA218" i="3"/>
  <c r="AB218" i="3" s="1" a="1"/>
  <c r="AB218" i="3" s="1"/>
  <c r="AC219" i="3" s="1"/>
  <c r="AA213" i="3"/>
  <c r="AA203" i="3"/>
  <c r="AB203" i="3" s="1" a="1"/>
  <c r="AB203" i="3" s="1"/>
  <c r="AC204" i="3" s="1"/>
  <c r="AA199" i="3"/>
  <c r="AB199" i="3" s="1" a="1"/>
  <c r="AB199" i="3" s="1"/>
  <c r="AC200" i="3" s="1"/>
  <c r="AA195" i="3"/>
  <c r="AB195" i="3" s="1" a="1"/>
  <c r="AB195" i="3" s="1"/>
  <c r="AC196" i="3" s="1"/>
  <c r="AA192" i="3"/>
  <c r="AB192" i="3" s="1" a="1"/>
  <c r="AB192" i="3" s="1"/>
  <c r="AC193" i="3" s="1"/>
  <c r="AA184" i="3"/>
  <c r="AA179" i="3"/>
  <c r="AA148" i="3"/>
  <c r="AB148" i="3" s="1" a="1"/>
  <c r="AB148" i="3" s="1"/>
  <c r="AC149" i="3" s="1"/>
  <c r="AA138" i="3"/>
  <c r="AA137" i="3"/>
  <c r="AA133" i="3"/>
  <c r="AA123" i="3"/>
  <c r="AA102" i="3"/>
  <c r="AA100" i="3"/>
  <c r="AB100" i="3" s="1" a="1"/>
  <c r="AB100" i="3" s="1"/>
  <c r="AC101" i="3" s="1"/>
  <c r="AA96" i="3"/>
  <c r="AA95" i="3"/>
  <c r="AA85" i="3"/>
  <c r="AA77" i="3"/>
  <c r="AB77" i="3" s="1" a="1"/>
  <c r="AB77" i="3" s="1"/>
  <c r="AC78" i="3" s="1"/>
  <c r="AA52" i="3"/>
  <c r="AA993" i="3"/>
  <c r="AA989" i="3"/>
  <c r="AB989" i="3" s="1" a="1"/>
  <c r="AB989" i="3" s="1"/>
  <c r="AC990" i="3" s="1"/>
  <c r="AA959" i="3"/>
  <c r="AA949" i="3"/>
  <c r="AA945" i="3"/>
  <c r="AA936" i="3"/>
  <c r="AA920" i="3"/>
  <c r="AA985" i="3"/>
  <c r="AA922" i="3"/>
  <c r="AA983" i="3"/>
  <c r="AA925" i="3"/>
  <c r="AA940" i="3"/>
  <c r="AA994" i="3"/>
  <c r="AA991" i="3"/>
  <c r="AB991" i="3" s="1" a="1"/>
  <c r="AB991" i="3" s="1"/>
  <c r="AC992" i="3" s="1"/>
  <c r="AA990" i="3"/>
  <c r="AB990" i="3" s="1" a="1"/>
  <c r="AB990" i="3" s="1"/>
  <c r="AC991" i="3" s="1"/>
  <c r="AA943" i="3"/>
  <c r="AA934" i="3"/>
  <c r="AA883" i="3"/>
  <c r="AA860" i="3"/>
  <c r="AA854" i="3"/>
  <c r="AA843" i="3"/>
  <c r="AA891" i="3"/>
  <c r="AA879" i="3"/>
  <c r="AA845" i="3"/>
  <c r="AA834" i="3"/>
  <c r="AA893" i="3"/>
  <c r="AA885" i="3"/>
  <c r="AA881" i="3"/>
  <c r="AA871" i="3"/>
  <c r="AA862" i="3"/>
  <c r="AA847" i="3"/>
  <c r="AB847" i="3" s="1" a="1"/>
  <c r="AB847" i="3" s="1"/>
  <c r="AC848" i="3" s="1"/>
  <c r="AA825" i="3"/>
  <c r="AA519" i="3"/>
  <c r="AA376" i="3"/>
  <c r="AA361" i="3"/>
  <c r="AA383" i="3"/>
  <c r="AA415" i="3"/>
  <c r="AA387" i="3"/>
  <c r="AA350" i="3"/>
  <c r="AA424" i="3"/>
  <c r="AA395" i="3"/>
  <c r="AA406" i="3"/>
  <c r="AA397" i="3"/>
  <c r="AA389" i="3"/>
  <c r="AA352" i="3"/>
  <c r="AA392" i="3"/>
  <c r="AA369" i="3"/>
  <c r="AA349" i="3"/>
  <c r="AA374" i="3"/>
  <c r="AA359" i="3"/>
  <c r="AB359" i="3" s="1" a="1"/>
  <c r="AB359" i="3" s="1"/>
  <c r="AC360" i="3" s="1"/>
  <c r="AA371" i="3"/>
  <c r="AA356" i="3"/>
  <c r="AA220" i="3"/>
  <c r="AA253" i="3"/>
  <c r="AA251" i="3"/>
  <c r="AA224" i="3"/>
  <c r="AA248" i="3"/>
  <c r="AA246" i="3"/>
  <c r="AB246" i="3" s="1" a="1"/>
  <c r="AB246" i="3" s="1"/>
  <c r="AC247" i="3" s="1"/>
  <c r="AA243" i="3"/>
  <c r="AB243" i="3" s="1" a="1"/>
  <c r="AB243" i="3" s="1"/>
  <c r="AC244" i="3" s="1"/>
  <c r="AA239" i="3"/>
  <c r="AA236" i="3"/>
  <c r="AA229" i="3"/>
  <c r="AA216" i="3"/>
  <c r="AA231" i="3"/>
  <c r="AA226" i="3"/>
  <c r="AA204" i="3"/>
  <c r="AA210" i="3"/>
  <c r="AB210" i="3" s="1" a="1"/>
  <c r="AB210" i="3" s="1"/>
  <c r="AC211" i="3" s="1"/>
  <c r="AA208" i="3"/>
  <c r="AA206" i="3"/>
  <c r="AA155" i="3"/>
  <c r="AA157" i="3"/>
  <c r="AA144" i="3"/>
  <c r="AA139" i="3"/>
  <c r="AA172" i="3"/>
  <c r="AB172" i="3" s="1" a="1"/>
  <c r="AB172" i="3" s="1"/>
  <c r="AC173" i="3" s="1"/>
  <c r="AA169" i="3"/>
  <c r="AB169" i="3" s="1" a="1"/>
  <c r="AB169" i="3" s="1"/>
  <c r="AC170" i="3" s="1"/>
  <c r="AA167" i="3"/>
  <c r="AA165" i="3"/>
  <c r="AA153" i="3"/>
  <c r="AA146" i="3"/>
  <c r="AB146" i="3" s="1" a="1"/>
  <c r="AB146" i="3" s="1"/>
  <c r="AC147" i="3" s="1"/>
  <c r="AA81" i="3"/>
  <c r="AA79" i="3"/>
  <c r="AB79" i="3" s="1" a="1"/>
  <c r="AB79" i="3" s="1"/>
  <c r="AC80" i="3" s="1"/>
  <c r="AA74" i="3"/>
  <c r="AB74" i="3" s="1" a="1"/>
  <c r="AB74" i="3" s="1"/>
  <c r="AC75" i="3" s="1"/>
  <c r="AA69" i="3"/>
  <c r="AA73" i="3"/>
  <c r="AA68" i="3"/>
  <c r="AA37" i="3"/>
  <c r="AB37" i="3" s="1" a="1"/>
  <c r="AB37" i="3" s="1"/>
  <c r="AC38" i="3" s="1"/>
  <c r="AA14" i="3"/>
  <c r="AA57" i="3"/>
  <c r="AA54" i="3"/>
  <c r="AA65" i="3"/>
  <c r="AA58" i="3"/>
  <c r="AA55" i="3"/>
  <c r="AA51" i="3"/>
  <c r="AA47" i="3"/>
  <c r="AA34" i="3"/>
  <c r="AA27" i="3"/>
  <c r="AA24" i="3"/>
  <c r="AA45" i="3"/>
  <c r="AA38" i="3"/>
  <c r="AA35" i="3"/>
  <c r="AA28" i="3"/>
  <c r="AA19" i="3"/>
  <c r="AA8" i="3"/>
  <c r="AA42" i="3"/>
  <c r="AA39" i="3"/>
  <c r="AA16" i="3"/>
  <c r="AB16" i="3" s="1" a="1"/>
  <c r="AB16" i="3" s="1"/>
  <c r="AC17" i="3" s="1"/>
  <c r="AA13" i="3"/>
  <c r="AB13" i="3" s="1" a="1"/>
  <c r="AB13" i="3" s="1"/>
  <c r="AC14" i="3" s="1"/>
  <c r="AA64" i="3"/>
  <c r="AA48" i="3"/>
  <c r="AB48" i="3" s="1" a="1"/>
  <c r="AB48" i="3" s="1"/>
  <c r="AC49" i="3" s="1"/>
  <c r="AA32" i="3"/>
  <c r="AA25" i="3"/>
  <c r="AA6" i="3"/>
  <c r="I502" i="1"/>
  <c r="C502" i="2" s="1"/>
  <c r="V969" i="1"/>
  <c r="V937" i="1"/>
  <c r="V913" i="1"/>
  <c r="V857" i="1"/>
  <c r="V849" i="1"/>
  <c r="W850" i="1" s="1"/>
  <c r="V833" i="1"/>
  <c r="V825" i="1"/>
  <c r="V817" i="1"/>
  <c r="V809" i="1"/>
  <c r="V801" i="1"/>
  <c r="V793" i="1"/>
  <c r="V785" i="1"/>
  <c r="W786" i="1" s="1"/>
  <c r="V777" i="1"/>
  <c r="V769" i="1"/>
  <c r="V761" i="1"/>
  <c r="V753" i="1"/>
  <c r="W754" i="1" s="1"/>
  <c r="V745" i="1"/>
  <c r="V737" i="1"/>
  <c r="V729" i="1"/>
  <c r="V721" i="1"/>
  <c r="V713" i="1"/>
  <c r="V705" i="1"/>
  <c r="V697" i="1"/>
  <c r="V689" i="1"/>
  <c r="V681" i="1"/>
  <c r="W682" i="1" s="1"/>
  <c r="V673" i="1"/>
  <c r="V665" i="1"/>
  <c r="V649" i="1"/>
  <c r="V641" i="1"/>
  <c r="W642" i="1" s="1"/>
  <c r="V633" i="1"/>
  <c r="V625" i="1"/>
  <c r="V617" i="1"/>
  <c r="V609" i="1"/>
  <c r="V601" i="1"/>
  <c r="V593" i="1"/>
  <c r="V585" i="1"/>
  <c r="V577" i="1"/>
  <c r="V569" i="1"/>
  <c r="V561" i="1"/>
  <c r="W562" i="1" s="1"/>
  <c r="V553" i="1"/>
  <c r="V545" i="1"/>
  <c r="V537" i="1"/>
  <c r="V529" i="1"/>
  <c r="V521" i="1"/>
  <c r="W522" i="1" s="1"/>
  <c r="V513" i="1"/>
  <c r="V505" i="1"/>
  <c r="W506" i="1" s="1"/>
  <c r="V979" i="1"/>
  <c r="V858" i="1"/>
  <c r="V798" i="1"/>
  <c r="V736" i="1"/>
  <c r="V680" i="1"/>
  <c r="V619" i="1"/>
  <c r="V559" i="1"/>
  <c r="V502" i="1"/>
  <c r="W503" i="1" s="1"/>
  <c r="V993" i="1"/>
  <c r="V977" i="1"/>
  <c r="V945" i="1"/>
  <c r="V865" i="1"/>
  <c r="V1000" i="1"/>
  <c r="V984" i="1"/>
  <c r="V968" i="1"/>
  <c r="V952" i="1"/>
  <c r="W953" i="1" s="1"/>
  <c r="V936" i="1"/>
  <c r="V928" i="1"/>
  <c r="V920" i="1"/>
  <c r="V872" i="1"/>
  <c r="V856" i="1"/>
  <c r="V848" i="1"/>
  <c r="V840" i="1"/>
  <c r="V832" i="1"/>
  <c r="V824" i="1"/>
  <c r="V816" i="1"/>
  <c r="V808" i="1"/>
  <c r="V800" i="1"/>
  <c r="V792" i="1"/>
  <c r="V784" i="1"/>
  <c r="V776" i="1"/>
  <c r="V768" i="1"/>
  <c r="V760" i="1"/>
  <c r="V728" i="1"/>
  <c r="V720" i="1"/>
  <c r="V712" i="1"/>
  <c r="V704" i="1"/>
  <c r="V696" i="1"/>
  <c r="V688" i="1"/>
  <c r="V656" i="1"/>
  <c r="V648" i="1"/>
  <c r="V640" i="1"/>
  <c r="V632" i="1"/>
  <c r="V624" i="1"/>
  <c r="V616" i="1"/>
  <c r="V608" i="1"/>
  <c r="V600" i="1"/>
  <c r="V592" i="1"/>
  <c r="V584" i="1"/>
  <c r="V576" i="1"/>
  <c r="V568" i="1"/>
  <c r="V560" i="1"/>
  <c r="W561" i="1" s="1"/>
  <c r="V536" i="1"/>
  <c r="V528" i="1"/>
  <c r="V520" i="1"/>
  <c r="V512" i="1"/>
  <c r="V504" i="1"/>
  <c r="W505" i="1" s="1"/>
  <c r="V971" i="1"/>
  <c r="V912" i="1"/>
  <c r="V851" i="1"/>
  <c r="V790" i="1"/>
  <c r="V731" i="1"/>
  <c r="V672" i="1"/>
  <c r="V611" i="1"/>
  <c r="V552" i="1"/>
  <c r="V1001" i="1"/>
  <c r="V985" i="1"/>
  <c r="V961" i="1"/>
  <c r="V953" i="1"/>
  <c r="V929" i="1"/>
  <c r="V921" i="1"/>
  <c r="V905" i="1"/>
  <c r="V897" i="1"/>
  <c r="V889" i="1"/>
  <c r="V881" i="1"/>
  <c r="V841" i="1"/>
  <c r="V976" i="1"/>
  <c r="V960" i="1"/>
  <c r="V944" i="1"/>
  <c r="V864" i="1"/>
  <c r="W865" i="1" s="1"/>
  <c r="V991" i="1"/>
  <c r="V983" i="1"/>
  <c r="V975" i="1"/>
  <c r="V967" i="1"/>
  <c r="V959" i="1"/>
  <c r="V951" i="1"/>
  <c r="V943" i="1"/>
  <c r="V935" i="1"/>
  <c r="V927" i="1"/>
  <c r="V919" i="1"/>
  <c r="V911" i="1"/>
  <c r="V903" i="1"/>
  <c r="V895" i="1"/>
  <c r="V887" i="1"/>
  <c r="V879" i="1"/>
  <c r="V871" i="1"/>
  <c r="V863" i="1"/>
  <c r="V855" i="1"/>
  <c r="V847" i="1"/>
  <c r="V839" i="1"/>
  <c r="W840" i="1" s="1"/>
  <c r="V831" i="1"/>
  <c r="V823" i="1"/>
  <c r="V815" i="1"/>
  <c r="V807" i="1"/>
  <c r="V799" i="1"/>
  <c r="V791" i="1"/>
  <c r="V783" i="1"/>
  <c r="V751" i="1"/>
  <c r="V743" i="1"/>
  <c r="V735" i="1"/>
  <c r="V727" i="1"/>
  <c r="W728" i="1" s="1"/>
  <c r="V719" i="1"/>
  <c r="V711" i="1"/>
  <c r="V703" i="1"/>
  <c r="V695" i="1"/>
  <c r="V687" i="1"/>
  <c r="V679" i="1"/>
  <c r="V671" i="1"/>
  <c r="V663" i="1"/>
  <c r="V655" i="1"/>
  <c r="V647" i="1"/>
  <c r="V639" i="1"/>
  <c r="V631" i="1"/>
  <c r="V623" i="1"/>
  <c r="V615" i="1"/>
  <c r="V607" i="1"/>
  <c r="V599" i="1"/>
  <c r="V591" i="1"/>
  <c r="V583" i="1"/>
  <c r="V575" i="1"/>
  <c r="V567" i="1"/>
  <c r="V551" i="1"/>
  <c r="V543" i="1"/>
  <c r="V535" i="1"/>
  <c r="V527" i="1"/>
  <c r="V519" i="1"/>
  <c r="W520" i="1" s="1"/>
  <c r="V511" i="1"/>
  <c r="V503" i="1"/>
  <c r="V963" i="1"/>
  <c r="V904" i="1"/>
  <c r="V782" i="1"/>
  <c r="V724" i="1"/>
  <c r="W725" i="1" s="1"/>
  <c r="V664" i="1"/>
  <c r="W665" i="1" s="1"/>
  <c r="V603" i="1"/>
  <c r="V544" i="1"/>
  <c r="D2" i="2"/>
  <c r="V998" i="1"/>
  <c r="W999" i="1" s="1"/>
  <c r="V990" i="1"/>
  <c r="V982" i="1"/>
  <c r="V974" i="1"/>
  <c r="V966" i="1"/>
  <c r="W967" i="1" s="1"/>
  <c r="V958" i="1"/>
  <c r="V950" i="1"/>
  <c r="V942" i="1"/>
  <c r="V934" i="1"/>
  <c r="V926" i="1"/>
  <c r="V918" i="1"/>
  <c r="W919" i="1" s="1"/>
  <c r="V910" i="1"/>
  <c r="V902" i="1"/>
  <c r="W903" i="1" s="1"/>
  <c r="V894" i="1"/>
  <c r="V886" i="1"/>
  <c r="V878" i="1"/>
  <c r="V870" i="1"/>
  <c r="V862" i="1"/>
  <c r="V854" i="1"/>
  <c r="W855" i="1" s="1"/>
  <c r="V846" i="1"/>
  <c r="W847" i="1" s="1"/>
  <c r="V838" i="1"/>
  <c r="W839" i="1" s="1"/>
  <c r="V830" i="1"/>
  <c r="V822" i="1"/>
  <c r="V774" i="1"/>
  <c r="V766" i="1"/>
  <c r="V758" i="1"/>
  <c r="V750" i="1"/>
  <c r="V742" i="1"/>
  <c r="V734" i="1"/>
  <c r="V726" i="1"/>
  <c r="W727" i="1" s="1"/>
  <c r="V718" i="1"/>
  <c r="W719" i="1" s="1"/>
  <c r="V710" i="1"/>
  <c r="W711" i="1" s="1"/>
  <c r="V678" i="1"/>
  <c r="V670" i="1"/>
  <c r="V662" i="1"/>
  <c r="W663" i="1" s="1"/>
  <c r="V654" i="1"/>
  <c r="V646" i="1"/>
  <c r="V638" i="1"/>
  <c r="V630" i="1"/>
  <c r="V622" i="1"/>
  <c r="V614" i="1"/>
  <c r="V606" i="1"/>
  <c r="V598" i="1"/>
  <c r="V590" i="1"/>
  <c r="V582" i="1"/>
  <c r="V574" i="1"/>
  <c r="V566" i="1"/>
  <c r="V558" i="1"/>
  <c r="W559" i="1" s="1"/>
  <c r="V550" i="1"/>
  <c r="V542" i="1"/>
  <c r="W543" i="1" s="1"/>
  <c r="V534" i="1"/>
  <c r="V526" i="1"/>
  <c r="V518" i="1"/>
  <c r="V510" i="1"/>
  <c r="V955" i="1"/>
  <c r="V896" i="1"/>
  <c r="V837" i="1"/>
  <c r="V775" i="1"/>
  <c r="V717" i="1"/>
  <c r="V657" i="1"/>
  <c r="V596" i="1"/>
  <c r="V538" i="1"/>
  <c r="V997" i="1"/>
  <c r="V989" i="1"/>
  <c r="W990" i="1" s="1"/>
  <c r="V981" i="1"/>
  <c r="V973" i="1"/>
  <c r="V965" i="1"/>
  <c r="V957" i="1"/>
  <c r="V949" i="1"/>
  <c r="V941" i="1"/>
  <c r="V925" i="1"/>
  <c r="V917" i="1"/>
  <c r="W918" i="1" s="1"/>
  <c r="V909" i="1"/>
  <c r="V901" i="1"/>
  <c r="V893" i="1"/>
  <c r="W894" i="1" s="1"/>
  <c r="V885" i="1"/>
  <c r="V877" i="1"/>
  <c r="V869" i="1"/>
  <c r="V861" i="1"/>
  <c r="V853" i="1"/>
  <c r="V845" i="1"/>
  <c r="V821" i="1"/>
  <c r="V813" i="1"/>
  <c r="V805" i="1"/>
  <c r="V797" i="1"/>
  <c r="V789" i="1"/>
  <c r="V781" i="1"/>
  <c r="V773" i="1"/>
  <c r="V765" i="1"/>
  <c r="V757" i="1"/>
  <c r="V749" i="1"/>
  <c r="V741" i="1"/>
  <c r="V733" i="1"/>
  <c r="V725" i="1"/>
  <c r="V709" i="1"/>
  <c r="W710" i="1" s="1"/>
  <c r="V701" i="1"/>
  <c r="V693" i="1"/>
  <c r="V685" i="1"/>
  <c r="V677" i="1"/>
  <c r="W678" i="1" s="1"/>
  <c r="V669" i="1"/>
  <c r="V661" i="1"/>
  <c r="V653" i="1"/>
  <c r="V645" i="1"/>
  <c r="V637" i="1"/>
  <c r="V629" i="1"/>
  <c r="V621" i="1"/>
  <c r="V613" i="1"/>
  <c r="V605" i="1"/>
  <c r="V597" i="1"/>
  <c r="W598" i="1" s="1"/>
  <c r="V589" i="1"/>
  <c r="V557" i="1"/>
  <c r="W558" i="1" s="1"/>
  <c r="V549" i="1"/>
  <c r="V541" i="1"/>
  <c r="V533" i="1"/>
  <c r="V525" i="1"/>
  <c r="V948" i="1"/>
  <c r="W949" i="1" s="1"/>
  <c r="V888" i="1"/>
  <c r="V829" i="1"/>
  <c r="V767" i="1"/>
  <c r="V650" i="1"/>
  <c r="V588" i="1"/>
  <c r="V531" i="1"/>
  <c r="V996" i="1"/>
  <c r="V988" i="1"/>
  <c r="W989" i="1" s="1"/>
  <c r="V980" i="1"/>
  <c r="V972" i="1"/>
  <c r="V964" i="1"/>
  <c r="V956" i="1"/>
  <c r="V892" i="1"/>
  <c r="V580" i="1"/>
  <c r="V572" i="1"/>
  <c r="V564" i="1"/>
  <c r="V556" i="1"/>
  <c r="V548" i="1"/>
  <c r="V540" i="1"/>
  <c r="V532" i="1"/>
  <c r="V516" i="1"/>
  <c r="V508" i="1"/>
  <c r="V999" i="1"/>
  <c r="V940" i="1"/>
  <c r="V880" i="1"/>
  <c r="V759" i="1"/>
  <c r="V702" i="1"/>
  <c r="V642" i="1"/>
  <c r="V581" i="1"/>
  <c r="V524" i="1"/>
  <c r="V932" i="1"/>
  <c r="V924" i="1"/>
  <c r="W925" i="1" s="1"/>
  <c r="V916" i="1"/>
  <c r="V908" i="1"/>
  <c r="V900" i="1"/>
  <c r="V884" i="1"/>
  <c r="V876" i="1"/>
  <c r="W877" i="1" s="1"/>
  <c r="V868" i="1"/>
  <c r="V860" i="1"/>
  <c r="V852" i="1"/>
  <c r="W853" i="1" s="1"/>
  <c r="V844" i="1"/>
  <c r="V836" i="1"/>
  <c r="V828" i="1"/>
  <c r="V820" i="1"/>
  <c r="W821" i="1" s="1"/>
  <c r="V812" i="1"/>
  <c r="V804" i="1"/>
  <c r="V796" i="1"/>
  <c r="V788" i="1"/>
  <c r="V780" i="1"/>
  <c r="V772" i="1"/>
  <c r="V764" i="1"/>
  <c r="V756" i="1"/>
  <c r="V748" i="1"/>
  <c r="V740" i="1"/>
  <c r="V732" i="1"/>
  <c r="W733" i="1" s="1"/>
  <c r="V716" i="1"/>
  <c r="V708" i="1"/>
  <c r="W709" i="1" s="1"/>
  <c r="V700" i="1"/>
  <c r="V692" i="1"/>
  <c r="V684" i="1"/>
  <c r="V676" i="1"/>
  <c r="V668" i="1"/>
  <c r="V660" i="1"/>
  <c r="V652" i="1"/>
  <c r="V644" i="1"/>
  <c r="V636" i="1"/>
  <c r="V628" i="1"/>
  <c r="V620" i="1"/>
  <c r="V612" i="1"/>
  <c r="V604" i="1"/>
  <c r="V995" i="1"/>
  <c r="V947" i="1"/>
  <c r="V939" i="1"/>
  <c r="V931" i="1"/>
  <c r="V923" i="1"/>
  <c r="V915" i="1"/>
  <c r="V907" i="1"/>
  <c r="V899" i="1"/>
  <c r="V891" i="1"/>
  <c r="V883" i="1"/>
  <c r="V875" i="1"/>
  <c r="V867" i="1"/>
  <c r="V859" i="1"/>
  <c r="V843" i="1"/>
  <c r="V835" i="1"/>
  <c r="V827" i="1"/>
  <c r="V819" i="1"/>
  <c r="V811" i="1"/>
  <c r="V803" i="1"/>
  <c r="V795" i="1"/>
  <c r="V787" i="1"/>
  <c r="W788" i="1" s="1"/>
  <c r="V779" i="1"/>
  <c r="V771" i="1"/>
  <c r="V763" i="1"/>
  <c r="V755" i="1"/>
  <c r="V747" i="1"/>
  <c r="V739" i="1"/>
  <c r="V723" i="1"/>
  <c r="V715" i="1"/>
  <c r="V707" i="1"/>
  <c r="W708" i="1" s="1"/>
  <c r="V699" i="1"/>
  <c r="V691" i="1"/>
  <c r="V683" i="1"/>
  <c r="V675" i="1"/>
  <c r="V667" i="1"/>
  <c r="V659" i="1"/>
  <c r="V651" i="1"/>
  <c r="W652" i="1" s="1"/>
  <c r="V643" i="1"/>
  <c r="V635" i="1"/>
  <c r="V627" i="1"/>
  <c r="V595" i="1"/>
  <c r="V587" i="1"/>
  <c r="V579" i="1"/>
  <c r="V571" i="1"/>
  <c r="V563" i="1"/>
  <c r="V555" i="1"/>
  <c r="W556" i="1" s="1"/>
  <c r="V547" i="1"/>
  <c r="V539" i="1"/>
  <c r="W540" i="1" s="1"/>
  <c r="V523" i="1"/>
  <c r="V515" i="1"/>
  <c r="V507" i="1"/>
  <c r="V992" i="1"/>
  <c r="V933" i="1"/>
  <c r="V873" i="1"/>
  <c r="V814" i="1"/>
  <c r="V752" i="1"/>
  <c r="V694" i="1"/>
  <c r="V634" i="1"/>
  <c r="V573" i="1"/>
  <c r="V517" i="1"/>
  <c r="V994" i="1"/>
  <c r="V986" i="1"/>
  <c r="W987" i="1" s="1"/>
  <c r="V978" i="1"/>
  <c r="V970" i="1"/>
  <c r="V962" i="1"/>
  <c r="V954" i="1"/>
  <c r="V946" i="1"/>
  <c r="V938" i="1"/>
  <c r="V930" i="1"/>
  <c r="V922" i="1"/>
  <c r="V914" i="1"/>
  <c r="V906" i="1"/>
  <c r="V898" i="1"/>
  <c r="V890" i="1"/>
  <c r="V882" i="1"/>
  <c r="V874" i="1"/>
  <c r="V866" i="1"/>
  <c r="V850" i="1"/>
  <c r="V842" i="1"/>
  <c r="W843" i="1" s="1"/>
  <c r="V834" i="1"/>
  <c r="V826" i="1"/>
  <c r="V818" i="1"/>
  <c r="V810" i="1"/>
  <c r="V802" i="1"/>
  <c r="V794" i="1"/>
  <c r="V786" i="1"/>
  <c r="V778" i="1"/>
  <c r="V770" i="1"/>
  <c r="V762" i="1"/>
  <c r="V754" i="1"/>
  <c r="V746" i="1"/>
  <c r="V738" i="1"/>
  <c r="V730" i="1"/>
  <c r="V722" i="1"/>
  <c r="V714" i="1"/>
  <c r="V706" i="1"/>
  <c r="V698" i="1"/>
  <c r="V690" i="1"/>
  <c r="V682" i="1"/>
  <c r="W683" i="1" s="1"/>
  <c r="V674" i="1"/>
  <c r="W675" i="1" s="1"/>
  <c r="V666" i="1"/>
  <c r="V658" i="1"/>
  <c r="V618" i="1"/>
  <c r="W619" i="1" s="1"/>
  <c r="V610" i="1"/>
  <c r="W611" i="1" s="1"/>
  <c r="V602" i="1"/>
  <c r="V594" i="1"/>
  <c r="V586" i="1"/>
  <c r="V578" i="1"/>
  <c r="V570" i="1"/>
  <c r="V562" i="1"/>
  <c r="V554" i="1"/>
  <c r="V546" i="1"/>
  <c r="V530" i="1"/>
  <c r="W531" i="1" s="1"/>
  <c r="V522" i="1"/>
  <c r="W523" i="1" s="1"/>
  <c r="V514" i="1"/>
  <c r="V506" i="1"/>
  <c r="V987" i="1"/>
  <c r="V806" i="1"/>
  <c r="V744" i="1"/>
  <c r="V686" i="1"/>
  <c r="V626" i="1"/>
  <c r="V565" i="1"/>
  <c r="V509" i="1"/>
  <c r="W510" i="1" s="1"/>
  <c r="M3" i="1"/>
  <c r="D3" i="2" s="1"/>
  <c r="F2" i="2"/>
  <c r="T3" i="1"/>
  <c r="U3" i="1" s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2" i="1"/>
  <c r="Q2" i="1"/>
  <c r="E2" i="2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2" i="1"/>
  <c r="I2" i="1"/>
  <c r="C2" i="2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2" i="1"/>
  <c r="E2" i="1"/>
  <c r="B2" i="2" s="1"/>
  <c r="I503" i="1" l="1"/>
  <c r="I504" i="1" s="1"/>
  <c r="AC4" i="4"/>
  <c r="AI4" i="4" s="1"/>
  <c r="AD3" i="4"/>
  <c r="F8" i="4"/>
  <c r="AB7" i="4" a="1"/>
  <c r="AB7" i="4" s="1"/>
  <c r="AC8" i="4" s="1"/>
  <c r="AI8" i="4" s="1"/>
  <c r="AB3" i="3" a="1"/>
  <c r="AB3" i="3" s="1"/>
  <c r="AC4" i="3" s="1"/>
  <c r="AB7" i="3" a="1"/>
  <c r="AB7" i="3" s="1"/>
  <c r="AC8" i="3" s="1"/>
  <c r="AB6" i="3" a="1"/>
  <c r="AB6" i="3" s="1"/>
  <c r="AC7" i="3" s="1"/>
  <c r="K8" i="3"/>
  <c r="K9" i="3" s="1"/>
  <c r="F12" i="3"/>
  <c r="AB4" i="3" a="1"/>
  <c r="AB4" i="3" s="1"/>
  <c r="AC5" i="3" s="1"/>
  <c r="U4" i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W643" i="1"/>
  <c r="W524" i="1"/>
  <c r="W1000" i="1"/>
  <c r="C503" i="2"/>
  <c r="M4" i="1"/>
  <c r="D4" i="2" s="1"/>
  <c r="Q3" i="1"/>
  <c r="E3" i="1"/>
  <c r="V3" i="1"/>
  <c r="I3" i="1"/>
  <c r="AB8" i="3" l="1" a="1"/>
  <c r="AB8" i="3" s="1"/>
  <c r="AC9" i="3" s="1"/>
  <c r="AD4" i="4"/>
  <c r="AD5" i="4" s="1"/>
  <c r="AD6" i="4" s="1"/>
  <c r="AD7" i="4" s="1"/>
  <c r="AD8" i="4" s="1"/>
  <c r="F9" i="4"/>
  <c r="AB8" i="4" a="1"/>
  <c r="AB8" i="4" s="1"/>
  <c r="AC9" i="4" s="1"/>
  <c r="AI9" i="4" s="1"/>
  <c r="AC3" i="3"/>
  <c r="AD3" i="3" s="1"/>
  <c r="F13" i="3"/>
  <c r="F14" i="3" s="1"/>
  <c r="K10" i="3"/>
  <c r="AB9" i="3" a="1"/>
  <c r="AB9" i="3" s="1"/>
  <c r="AC10" i="3" s="1"/>
  <c r="E4" i="1"/>
  <c r="B3" i="2"/>
  <c r="F3" i="2"/>
  <c r="I505" i="1"/>
  <c r="C504" i="2"/>
  <c r="I4" i="1"/>
  <c r="C3" i="2"/>
  <c r="Q4" i="1"/>
  <c r="E4" i="2" s="1"/>
  <c r="E3" i="2"/>
  <c r="M5" i="1"/>
  <c r="D5" i="2" s="1"/>
  <c r="AD9" i="4" l="1"/>
  <c r="AB9" i="4" a="1"/>
  <c r="AB9" i="4" s="1"/>
  <c r="AC10" i="4" s="1"/>
  <c r="AI10" i="4" s="1"/>
  <c r="F10" i="4"/>
  <c r="AD4" i="3"/>
  <c r="H3" i="2"/>
  <c r="K11" i="3"/>
  <c r="AB10" i="3" a="1"/>
  <c r="AB10" i="3" s="1"/>
  <c r="AC11" i="3" s="1"/>
  <c r="F15" i="3"/>
  <c r="F16" i="3" s="1"/>
  <c r="F17" i="3" s="1"/>
  <c r="Q5" i="1"/>
  <c r="Q6" i="1" s="1"/>
  <c r="I5" i="1"/>
  <c r="C4" i="2"/>
  <c r="I506" i="1"/>
  <c r="C505" i="2"/>
  <c r="F4" i="2"/>
  <c r="E5" i="1"/>
  <c r="B4" i="2"/>
  <c r="M6" i="1"/>
  <c r="D6" i="2" s="1"/>
  <c r="V9" i="1"/>
  <c r="V25" i="1"/>
  <c r="V33" i="1"/>
  <c r="V49" i="1"/>
  <c r="V89" i="1"/>
  <c r="V105" i="1"/>
  <c r="V121" i="1"/>
  <c r="V137" i="1"/>
  <c r="V153" i="1"/>
  <c r="V169" i="1"/>
  <c r="V185" i="1"/>
  <c r="V193" i="1"/>
  <c r="V209" i="1"/>
  <c r="V225" i="1"/>
  <c r="V241" i="1"/>
  <c r="V257" i="1"/>
  <c r="V265" i="1"/>
  <c r="V281" i="1"/>
  <c r="V297" i="1"/>
  <c r="V313" i="1"/>
  <c r="V329" i="1"/>
  <c r="V345" i="1"/>
  <c r="V369" i="1"/>
  <c r="V393" i="1"/>
  <c r="V417" i="1"/>
  <c r="V441" i="1"/>
  <c r="V473" i="1"/>
  <c r="V497" i="1"/>
  <c r="V69" i="1"/>
  <c r="V125" i="1"/>
  <c r="V149" i="1"/>
  <c r="V197" i="1"/>
  <c r="V341" i="1"/>
  <c r="V405" i="1"/>
  <c r="V437" i="1"/>
  <c r="V501" i="1"/>
  <c r="V17" i="1"/>
  <c r="V41" i="1"/>
  <c r="V57" i="1"/>
  <c r="V65" i="1"/>
  <c r="V73" i="1"/>
  <c r="V81" i="1"/>
  <c r="V97" i="1"/>
  <c r="V113" i="1"/>
  <c r="V129" i="1"/>
  <c r="V145" i="1"/>
  <c r="V161" i="1"/>
  <c r="V177" i="1"/>
  <c r="V201" i="1"/>
  <c r="V217" i="1"/>
  <c r="V233" i="1"/>
  <c r="V249" i="1"/>
  <c r="V273" i="1"/>
  <c r="V289" i="1"/>
  <c r="V305" i="1"/>
  <c r="V321" i="1"/>
  <c r="V337" i="1"/>
  <c r="V361" i="1"/>
  <c r="V385" i="1"/>
  <c r="V409" i="1"/>
  <c r="V433" i="1"/>
  <c r="V457" i="1"/>
  <c r="V481" i="1"/>
  <c r="V53" i="1"/>
  <c r="V85" i="1"/>
  <c r="V133" i="1"/>
  <c r="V173" i="1"/>
  <c r="V189" i="1"/>
  <c r="V245" i="1"/>
  <c r="V453" i="1"/>
  <c r="V353" i="1"/>
  <c r="V377" i="1"/>
  <c r="V401" i="1"/>
  <c r="V425" i="1"/>
  <c r="V449" i="1"/>
  <c r="V465" i="1"/>
  <c r="V489" i="1"/>
  <c r="V37" i="1"/>
  <c r="V61" i="1"/>
  <c r="V141" i="1"/>
  <c r="V181" i="1"/>
  <c r="V237" i="1"/>
  <c r="V389" i="1"/>
  <c r="V439" i="1"/>
  <c r="V40" i="1"/>
  <c r="V128" i="1"/>
  <c r="V144" i="1"/>
  <c r="V160" i="1"/>
  <c r="V192" i="1"/>
  <c r="V208" i="1"/>
  <c r="V224" i="1"/>
  <c r="V232" i="1"/>
  <c r="V256" i="1"/>
  <c r="V272" i="1"/>
  <c r="V280" i="1"/>
  <c r="V296" i="1"/>
  <c r="V320" i="1"/>
  <c r="V328" i="1"/>
  <c r="V344" i="1"/>
  <c r="V392" i="1"/>
  <c r="V488" i="1"/>
  <c r="V84" i="1"/>
  <c r="V164" i="1"/>
  <c r="V196" i="1"/>
  <c r="V260" i="1"/>
  <c r="V308" i="1"/>
  <c r="V324" i="1"/>
  <c r="V388" i="1"/>
  <c r="V452" i="1"/>
  <c r="V378" i="1"/>
  <c r="V442" i="1"/>
  <c r="V474" i="1"/>
  <c r="V132" i="1"/>
  <c r="V228" i="1"/>
  <c r="V20" i="1"/>
  <c r="V226" i="1"/>
  <c r="V263" i="1"/>
  <c r="V343" i="1"/>
  <c r="V375" i="1"/>
  <c r="V407" i="1"/>
  <c r="V471" i="1"/>
  <c r="V43" i="1"/>
  <c r="V259" i="1"/>
  <c r="V2" i="1"/>
  <c r="V18" i="1"/>
  <c r="V34" i="1"/>
  <c r="V58" i="1"/>
  <c r="V74" i="1"/>
  <c r="V82" i="1"/>
  <c r="V98" i="1"/>
  <c r="V114" i="1"/>
  <c r="V130" i="1"/>
  <c r="V146" i="1"/>
  <c r="V162" i="1"/>
  <c r="V178" i="1"/>
  <c r="V194" i="1"/>
  <c r="V210" i="1"/>
  <c r="V234" i="1"/>
  <c r="V250" i="1"/>
  <c r="V258" i="1"/>
  <c r="V274" i="1"/>
  <c r="V290" i="1"/>
  <c r="V298" i="1"/>
  <c r="V306" i="1"/>
  <c r="V314" i="1"/>
  <c r="V322" i="1"/>
  <c r="V330" i="1"/>
  <c r="V338" i="1"/>
  <c r="V346" i="1"/>
  <c r="V354" i="1"/>
  <c r="V362" i="1"/>
  <c r="V370" i="1"/>
  <c r="V386" i="1"/>
  <c r="V394" i="1"/>
  <c r="V402" i="1"/>
  <c r="V410" i="1"/>
  <c r="V418" i="1"/>
  <c r="V426" i="1"/>
  <c r="V434" i="1"/>
  <c r="V450" i="1"/>
  <c r="V458" i="1"/>
  <c r="V466" i="1"/>
  <c r="V482" i="1"/>
  <c r="V490" i="1"/>
  <c r="V498" i="1"/>
  <c r="V11" i="1"/>
  <c r="V19" i="1"/>
  <c r="V27" i="1"/>
  <c r="V35" i="1"/>
  <c r="V51" i="1"/>
  <c r="V59" i="1"/>
  <c r="V67" i="1"/>
  <c r="V75" i="1"/>
  <c r="V83" i="1"/>
  <c r="V91" i="1"/>
  <c r="V99" i="1"/>
  <c r="V107" i="1"/>
  <c r="V115" i="1"/>
  <c r="V195" i="1"/>
  <c r="V307" i="1"/>
  <c r="V4" i="1"/>
  <c r="V12" i="1"/>
  <c r="V28" i="1"/>
  <c r="V36" i="1"/>
  <c r="V44" i="1"/>
  <c r="V52" i="1"/>
  <c r="V60" i="1"/>
  <c r="V68" i="1"/>
  <c r="V180" i="1"/>
  <c r="V244" i="1"/>
  <c r="V292" i="1"/>
  <c r="V356" i="1"/>
  <c r="V372" i="1"/>
  <c r="V420" i="1"/>
  <c r="V436" i="1"/>
  <c r="V484" i="1"/>
  <c r="V500" i="1"/>
  <c r="V10" i="1"/>
  <c r="V26" i="1"/>
  <c r="V42" i="1"/>
  <c r="V50" i="1"/>
  <c r="V66" i="1"/>
  <c r="V90" i="1"/>
  <c r="V106" i="1"/>
  <c r="V122" i="1"/>
  <c r="V138" i="1"/>
  <c r="V154" i="1"/>
  <c r="V170" i="1"/>
  <c r="V186" i="1"/>
  <c r="V202" i="1"/>
  <c r="V218" i="1"/>
  <c r="V242" i="1"/>
  <c r="V266" i="1"/>
  <c r="V282" i="1"/>
  <c r="V123" i="1"/>
  <c r="V131" i="1"/>
  <c r="V139" i="1"/>
  <c r="V147" i="1"/>
  <c r="V155" i="1"/>
  <c r="V163" i="1"/>
  <c r="V171" i="1"/>
  <c r="V179" i="1"/>
  <c r="V187" i="1"/>
  <c r="V203" i="1"/>
  <c r="V211" i="1"/>
  <c r="V219" i="1"/>
  <c r="V227" i="1"/>
  <c r="V235" i="1"/>
  <c r="V243" i="1"/>
  <c r="V251" i="1"/>
  <c r="V267" i="1"/>
  <c r="V275" i="1"/>
  <c r="V283" i="1"/>
  <c r="V291" i="1"/>
  <c r="V299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127" i="1"/>
  <c r="V135" i="1"/>
  <c r="V143" i="1"/>
  <c r="V151" i="1"/>
  <c r="V159" i="1"/>
  <c r="V183" i="1"/>
  <c r="V191" i="1"/>
  <c r="V199" i="1"/>
  <c r="V207" i="1"/>
  <c r="V215" i="1"/>
  <c r="V223" i="1"/>
  <c r="V247" i="1"/>
  <c r="V255" i="1"/>
  <c r="V271" i="1"/>
  <c r="V279" i="1"/>
  <c r="V287" i="1"/>
  <c r="V311" i="1"/>
  <c r="V319" i="1"/>
  <c r="V327" i="1"/>
  <c r="V335" i="1"/>
  <c r="V351" i="1"/>
  <c r="V383" i="1"/>
  <c r="V391" i="1"/>
  <c r="V399" i="1"/>
  <c r="V415" i="1"/>
  <c r="V447" i="1"/>
  <c r="V455" i="1"/>
  <c r="V463" i="1"/>
  <c r="V479" i="1"/>
  <c r="V76" i="1"/>
  <c r="V92" i="1"/>
  <c r="V100" i="1"/>
  <c r="V108" i="1"/>
  <c r="V116" i="1"/>
  <c r="V124" i="1"/>
  <c r="V140" i="1"/>
  <c r="V148" i="1"/>
  <c r="V156" i="1"/>
  <c r="V172" i="1"/>
  <c r="V188" i="1"/>
  <c r="V204" i="1"/>
  <c r="V212" i="1"/>
  <c r="V220" i="1"/>
  <c r="V236" i="1"/>
  <c r="V252" i="1"/>
  <c r="V268" i="1"/>
  <c r="V276" i="1"/>
  <c r="V284" i="1"/>
  <c r="V300" i="1"/>
  <c r="V316" i="1"/>
  <c r="V332" i="1"/>
  <c r="V340" i="1"/>
  <c r="V348" i="1"/>
  <c r="V364" i="1"/>
  <c r="V380" i="1"/>
  <c r="V396" i="1"/>
  <c r="V404" i="1"/>
  <c r="V412" i="1"/>
  <c r="V428" i="1"/>
  <c r="V444" i="1"/>
  <c r="V460" i="1"/>
  <c r="V468" i="1"/>
  <c r="V476" i="1"/>
  <c r="V492" i="1"/>
  <c r="V8" i="1"/>
  <c r="V16" i="1"/>
  <c r="V32" i="1"/>
  <c r="V48" i="1"/>
  <c r="V64" i="1"/>
  <c r="V72" i="1"/>
  <c r="V80" i="1"/>
  <c r="V96" i="1"/>
  <c r="V104" i="1"/>
  <c r="V112" i="1"/>
  <c r="V136" i="1"/>
  <c r="V152" i="1"/>
  <c r="V168" i="1"/>
  <c r="V200" i="1"/>
  <c r="V216" i="1"/>
  <c r="V264" i="1"/>
  <c r="V288" i="1"/>
  <c r="V336" i="1"/>
  <c r="V352" i="1"/>
  <c r="V360" i="1"/>
  <c r="V384" i="1"/>
  <c r="V400" i="1"/>
  <c r="V408" i="1"/>
  <c r="V416" i="1"/>
  <c r="V424" i="1"/>
  <c r="V432" i="1"/>
  <c r="V448" i="1"/>
  <c r="V456" i="1"/>
  <c r="V464" i="1"/>
  <c r="V472" i="1"/>
  <c r="V480" i="1"/>
  <c r="V496" i="1"/>
  <c r="V101" i="1"/>
  <c r="V317" i="1"/>
  <c r="V381" i="1"/>
  <c r="V445" i="1"/>
  <c r="V117" i="1"/>
  <c r="V253" i="1"/>
  <c r="V301" i="1"/>
  <c r="V397" i="1"/>
  <c r="V461" i="1"/>
  <c r="V5" i="1"/>
  <c r="V21" i="1"/>
  <c r="V205" i="1"/>
  <c r="V269" i="1"/>
  <c r="V333" i="1"/>
  <c r="V365" i="1"/>
  <c r="V429" i="1"/>
  <c r="V493" i="1"/>
  <c r="V13" i="1"/>
  <c r="V29" i="1"/>
  <c r="V45" i="1"/>
  <c r="V77" i="1"/>
  <c r="V6" i="1"/>
  <c r="V38" i="1"/>
  <c r="V70" i="1"/>
  <c r="V94" i="1"/>
  <c r="V110" i="1"/>
  <c r="V134" i="1"/>
  <c r="V158" i="1"/>
  <c r="V182" i="1"/>
  <c r="V198" i="1"/>
  <c r="V222" i="1"/>
  <c r="V246" i="1"/>
  <c r="V270" i="1"/>
  <c r="V286" i="1"/>
  <c r="V310" i="1"/>
  <c r="V334" i="1"/>
  <c r="V358" i="1"/>
  <c r="V374" i="1"/>
  <c r="V398" i="1"/>
  <c r="V422" i="1"/>
  <c r="V446" i="1"/>
  <c r="V470" i="1"/>
  <c r="V494" i="1"/>
  <c r="V93" i="1"/>
  <c r="V109" i="1"/>
  <c r="V157" i="1"/>
  <c r="V165" i="1"/>
  <c r="V213" i="1"/>
  <c r="V221" i="1"/>
  <c r="V229" i="1"/>
  <c r="V261" i="1"/>
  <c r="V277" i="1"/>
  <c r="V285" i="1"/>
  <c r="V293" i="1"/>
  <c r="V309" i="1"/>
  <c r="V325" i="1"/>
  <c r="V349" i="1"/>
  <c r="V357" i="1"/>
  <c r="V373" i="1"/>
  <c r="V413" i="1"/>
  <c r="V421" i="1"/>
  <c r="V469" i="1"/>
  <c r="V477" i="1"/>
  <c r="V485" i="1"/>
  <c r="V14" i="1"/>
  <c r="V22" i="1"/>
  <c r="V30" i="1"/>
  <c r="V46" i="1"/>
  <c r="V54" i="1"/>
  <c r="V62" i="1"/>
  <c r="V78" i="1"/>
  <c r="V86" i="1"/>
  <c r="V102" i="1"/>
  <c r="V118" i="1"/>
  <c r="V126" i="1"/>
  <c r="V142" i="1"/>
  <c r="V150" i="1"/>
  <c r="V166" i="1"/>
  <c r="V174" i="1"/>
  <c r="V190" i="1"/>
  <c r="V206" i="1"/>
  <c r="V214" i="1"/>
  <c r="V230" i="1"/>
  <c r="V238" i="1"/>
  <c r="V254" i="1"/>
  <c r="V262" i="1"/>
  <c r="V278" i="1"/>
  <c r="V294" i="1"/>
  <c r="V302" i="1"/>
  <c r="V318" i="1"/>
  <c r="V326" i="1"/>
  <c r="V342" i="1"/>
  <c r="V350" i="1"/>
  <c r="V366" i="1"/>
  <c r="V382" i="1"/>
  <c r="V390" i="1"/>
  <c r="V406" i="1"/>
  <c r="V414" i="1"/>
  <c r="V430" i="1"/>
  <c r="V438" i="1"/>
  <c r="V454" i="1"/>
  <c r="V462" i="1"/>
  <c r="V478" i="1"/>
  <c r="V486" i="1"/>
  <c r="V167" i="1"/>
  <c r="V175" i="1"/>
  <c r="V231" i="1"/>
  <c r="V239" i="1"/>
  <c r="V295" i="1"/>
  <c r="V303" i="1"/>
  <c r="V359" i="1"/>
  <c r="V367" i="1"/>
  <c r="V423" i="1"/>
  <c r="V431" i="1"/>
  <c r="V487" i="1"/>
  <c r="V495" i="1"/>
  <c r="V24" i="1"/>
  <c r="V56" i="1"/>
  <c r="V88" i="1"/>
  <c r="V120" i="1"/>
  <c r="V176" i="1"/>
  <c r="V184" i="1"/>
  <c r="V240" i="1"/>
  <c r="V248" i="1"/>
  <c r="V304" i="1"/>
  <c r="V312" i="1"/>
  <c r="V368" i="1"/>
  <c r="V376" i="1"/>
  <c r="V440" i="1"/>
  <c r="V23" i="1"/>
  <c r="V47" i="1"/>
  <c r="V71" i="1"/>
  <c r="V87" i="1"/>
  <c r="V111" i="1"/>
  <c r="V7" i="1"/>
  <c r="V15" i="1"/>
  <c r="V31" i="1"/>
  <c r="V39" i="1"/>
  <c r="V55" i="1"/>
  <c r="V63" i="1"/>
  <c r="V79" i="1"/>
  <c r="V95" i="1"/>
  <c r="V103" i="1"/>
  <c r="V119" i="1"/>
  <c r="AD10" i="4" l="1"/>
  <c r="F11" i="4"/>
  <c r="AB10" i="4" a="1"/>
  <c r="AB10" i="4" s="1"/>
  <c r="AC11" i="4" s="1"/>
  <c r="AI11" i="4" s="1"/>
  <c r="E5" i="2"/>
  <c r="AD5" i="3"/>
  <c r="H4" i="2"/>
  <c r="F18" i="3"/>
  <c r="K12" i="3"/>
  <c r="AB11" i="3" a="1"/>
  <c r="AB11" i="3" s="1"/>
  <c r="AC12" i="3" s="1"/>
  <c r="F5" i="2"/>
  <c r="Q7" i="1"/>
  <c r="E6" i="2"/>
  <c r="I507" i="1"/>
  <c r="C506" i="2"/>
  <c r="E6" i="1"/>
  <c r="B5" i="2"/>
  <c r="I6" i="1"/>
  <c r="C5" i="2"/>
  <c r="M7" i="1"/>
  <c r="D7" i="2" s="1"/>
  <c r="W3" i="1"/>
  <c r="AD11" i="4" l="1"/>
  <c r="F12" i="4"/>
  <c r="AB11" i="4" a="1"/>
  <c r="AB11" i="4" s="1"/>
  <c r="AC12" i="4" s="1"/>
  <c r="AI12" i="4" s="1"/>
  <c r="AD6" i="3"/>
  <c r="H5" i="2"/>
  <c r="K13" i="3"/>
  <c r="K14" i="3" s="1"/>
  <c r="AB12" i="3" a="1"/>
  <c r="AB12" i="3" s="1"/>
  <c r="AC13" i="3" s="1"/>
  <c r="F19" i="3"/>
  <c r="E7" i="1"/>
  <c r="B6" i="2"/>
  <c r="I508" i="1"/>
  <c r="C507" i="2"/>
  <c r="Q8" i="1"/>
  <c r="E7" i="2"/>
  <c r="I7" i="1"/>
  <c r="C6" i="2"/>
  <c r="F6" i="2"/>
  <c r="M8" i="1"/>
  <c r="D8" i="2" s="1"/>
  <c r="X3" i="1"/>
  <c r="AD12" i="4" l="1"/>
  <c r="AB12" i="4" a="1"/>
  <c r="AB12" i="4" s="1"/>
  <c r="AC13" i="4" s="1"/>
  <c r="AI13" i="4" s="1"/>
  <c r="F13" i="4"/>
  <c r="AD7" i="3"/>
  <c r="H6" i="2"/>
  <c r="F20" i="3"/>
  <c r="K15" i="3"/>
  <c r="K16" i="3" s="1"/>
  <c r="K17" i="3" s="1"/>
  <c r="AB14" i="3" a="1"/>
  <c r="AB14" i="3" s="1"/>
  <c r="AC15" i="3" s="1"/>
  <c r="I8" i="1"/>
  <c r="C7" i="2"/>
  <c r="Q9" i="1"/>
  <c r="E8" i="2"/>
  <c r="F7" i="2"/>
  <c r="I509" i="1"/>
  <c r="C508" i="2"/>
  <c r="G3" i="2"/>
  <c r="E8" i="1"/>
  <c r="B7" i="2"/>
  <c r="M9" i="1"/>
  <c r="D9" i="2" s="1"/>
  <c r="W4" i="1"/>
  <c r="AD13" i="4" l="1"/>
  <c r="F14" i="4"/>
  <c r="F15" i="4" s="1"/>
  <c r="AB13" i="4" a="1"/>
  <c r="AB13" i="4" s="1"/>
  <c r="AC14" i="4" s="1"/>
  <c r="AB14" i="4" a="1"/>
  <c r="AB14" i="4" s="1"/>
  <c r="AC15" i="4" s="1"/>
  <c r="AD8" i="3"/>
  <c r="H7" i="2"/>
  <c r="K18" i="3"/>
  <c r="AB17" i="3" a="1"/>
  <c r="AB17" i="3" s="1"/>
  <c r="AC18" i="3" s="1"/>
  <c r="F21" i="3"/>
  <c r="E9" i="1"/>
  <c r="B8" i="2"/>
  <c r="F8" i="2"/>
  <c r="Q10" i="1"/>
  <c r="E9" i="2"/>
  <c r="I510" i="1"/>
  <c r="C509" i="2"/>
  <c r="I9" i="1"/>
  <c r="C8" i="2"/>
  <c r="M10" i="1"/>
  <c r="D10" i="2" s="1"/>
  <c r="X4" i="1"/>
  <c r="AD14" i="4" l="1"/>
  <c r="AD15" i="4" s="1"/>
  <c r="F16" i="4"/>
  <c r="F17" i="4" s="1"/>
  <c r="F18" i="4" s="1"/>
  <c r="AB15" i="4" a="1"/>
  <c r="AB15" i="4" s="1"/>
  <c r="AC16" i="4" s="1"/>
  <c r="AD9" i="3"/>
  <c r="H8" i="2"/>
  <c r="F22" i="3"/>
  <c r="K19" i="3"/>
  <c r="AB18" i="3" a="1"/>
  <c r="AB18" i="3" s="1"/>
  <c r="AC19" i="3" s="1"/>
  <c r="I511" i="1"/>
  <c r="C510" i="2"/>
  <c r="Q11" i="1"/>
  <c r="E10" i="2"/>
  <c r="G4" i="2"/>
  <c r="I10" i="1"/>
  <c r="C9" i="2"/>
  <c r="F9" i="2"/>
  <c r="E10" i="1"/>
  <c r="B9" i="2"/>
  <c r="W5" i="1"/>
  <c r="M11" i="1"/>
  <c r="D11" i="2" s="1"/>
  <c r="AB17" i="4" l="1" a="1"/>
  <c r="AB17" i="4" s="1"/>
  <c r="AC18" i="4" s="1"/>
  <c r="AI18" i="4" s="1"/>
  <c r="AD16" i="4"/>
  <c r="AD17" i="4" s="1"/>
  <c r="F19" i="4"/>
  <c r="AB18" i="4" a="1"/>
  <c r="AB18" i="4" s="1"/>
  <c r="AC19" i="4" s="1"/>
  <c r="AI19" i="4" s="1"/>
  <c r="H9" i="2"/>
  <c r="AD10" i="3"/>
  <c r="K20" i="3"/>
  <c r="AB19" i="3" a="1"/>
  <c r="AB19" i="3" s="1"/>
  <c r="AC20" i="3" s="1"/>
  <c r="F23" i="3"/>
  <c r="Q12" i="1"/>
  <c r="E11" i="2"/>
  <c r="F10" i="2"/>
  <c r="E11" i="1"/>
  <c r="B10" i="2"/>
  <c r="I11" i="1"/>
  <c r="C10" i="2"/>
  <c r="I512" i="1"/>
  <c r="C511" i="2"/>
  <c r="X5" i="1"/>
  <c r="M12" i="1"/>
  <c r="D12" i="2" s="1"/>
  <c r="AD18" i="4" l="1"/>
  <c r="AD19" i="4" s="1"/>
  <c r="AB19" i="4" a="1"/>
  <c r="AB19" i="4" s="1"/>
  <c r="AC20" i="4" s="1"/>
  <c r="F20" i="4"/>
  <c r="H10" i="2"/>
  <c r="AD11" i="3"/>
  <c r="F24" i="3"/>
  <c r="K21" i="3"/>
  <c r="AB20" i="3" a="1"/>
  <c r="AB20" i="3" s="1"/>
  <c r="AC21" i="3" s="1"/>
  <c r="I12" i="1"/>
  <c r="C11" i="2"/>
  <c r="G5" i="2"/>
  <c r="E12" i="1"/>
  <c r="B11" i="2"/>
  <c r="I513" i="1"/>
  <c r="C512" i="2"/>
  <c r="F11" i="2"/>
  <c r="Q13" i="1"/>
  <c r="E12" i="2"/>
  <c r="W6" i="1"/>
  <c r="M13" i="1"/>
  <c r="D13" i="2" s="1"/>
  <c r="AD20" i="4" l="1"/>
  <c r="F21" i="4"/>
  <c r="AB20" i="4" a="1"/>
  <c r="AB20" i="4" s="1"/>
  <c r="AC21" i="4" s="1"/>
  <c r="AI21" i="4" s="1"/>
  <c r="H11" i="2"/>
  <c r="AD12" i="3"/>
  <c r="K22" i="3"/>
  <c r="AB21" i="3" a="1"/>
  <c r="AB21" i="3" s="1"/>
  <c r="AC22" i="3" s="1"/>
  <c r="F25" i="3"/>
  <c r="I514" i="1"/>
  <c r="C513" i="2"/>
  <c r="Q14" i="1"/>
  <c r="E13" i="2"/>
  <c r="E13" i="1"/>
  <c r="B12" i="2"/>
  <c r="F12" i="2"/>
  <c r="I13" i="1"/>
  <c r="C12" i="2"/>
  <c r="X6" i="1"/>
  <c r="M14" i="1"/>
  <c r="D14" i="2" s="1"/>
  <c r="AD21" i="4" l="1"/>
  <c r="F22" i="4"/>
  <c r="AB21" i="4" a="1"/>
  <c r="AB21" i="4" s="1"/>
  <c r="AC22" i="4" s="1"/>
  <c r="AI22" i="4" s="1"/>
  <c r="H12" i="2"/>
  <c r="AD13" i="3"/>
  <c r="F26" i="3"/>
  <c r="K23" i="3"/>
  <c r="AB22" i="3" a="1"/>
  <c r="AB22" i="3" s="1"/>
  <c r="AC23" i="3" s="1"/>
  <c r="G6" i="2"/>
  <c r="F13" i="2"/>
  <c r="E14" i="1"/>
  <c r="B13" i="2"/>
  <c r="Q15" i="1"/>
  <c r="E14" i="2"/>
  <c r="I14" i="1"/>
  <c r="C13" i="2"/>
  <c r="I515" i="1"/>
  <c r="C514" i="2"/>
  <c r="W7" i="1"/>
  <c r="M15" i="1"/>
  <c r="D15" i="2" s="1"/>
  <c r="AD22" i="4" l="1"/>
  <c r="F23" i="4"/>
  <c r="AB22" i="4" a="1"/>
  <c r="AB22" i="4" s="1"/>
  <c r="AC23" i="4" s="1"/>
  <c r="AI23" i="4" s="1"/>
  <c r="AD14" i="3"/>
  <c r="H13" i="2"/>
  <c r="K24" i="3"/>
  <c r="AB23" i="3" a="1"/>
  <c r="AB23" i="3" s="1"/>
  <c r="AC24" i="3" s="1"/>
  <c r="F27" i="3"/>
  <c r="Q16" i="1"/>
  <c r="E15" i="2"/>
  <c r="I516" i="1"/>
  <c r="C515" i="2"/>
  <c r="E15" i="1"/>
  <c r="B14" i="2"/>
  <c r="I15" i="1"/>
  <c r="C14" i="2"/>
  <c r="F14" i="2"/>
  <c r="X7" i="1"/>
  <c r="M16" i="1"/>
  <c r="D16" i="2" s="1"/>
  <c r="AD23" i="4" l="1"/>
  <c r="F24" i="4"/>
  <c r="AB23" i="4" a="1"/>
  <c r="AB23" i="4" s="1"/>
  <c r="AC24" i="4" s="1"/>
  <c r="AI24" i="4" s="1"/>
  <c r="H14" i="2"/>
  <c r="AD15" i="3"/>
  <c r="F28" i="3"/>
  <c r="K25" i="3"/>
  <c r="AB24" i="3" a="1"/>
  <c r="AB24" i="3" s="1"/>
  <c r="AC25" i="3" s="1"/>
  <c r="I16" i="1"/>
  <c r="C15" i="2"/>
  <c r="E16" i="1"/>
  <c r="B15" i="2"/>
  <c r="G7" i="2"/>
  <c r="F15" i="2"/>
  <c r="I517" i="1"/>
  <c r="C516" i="2"/>
  <c r="Q17" i="1"/>
  <c r="E16" i="2"/>
  <c r="W8" i="1"/>
  <c r="M17" i="1"/>
  <c r="D17" i="2" s="1"/>
  <c r="AD24" i="4" l="1"/>
  <c r="F25" i="4"/>
  <c r="AB24" i="4" a="1"/>
  <c r="AB24" i="4" s="1"/>
  <c r="AC25" i="4" s="1"/>
  <c r="AI25" i="4" s="1"/>
  <c r="AD16" i="3"/>
  <c r="H15" i="2"/>
  <c r="K26" i="3"/>
  <c r="AB25" i="3" a="1"/>
  <c r="AB25" i="3" s="1"/>
  <c r="AC26" i="3" s="1"/>
  <c r="F29" i="3"/>
  <c r="I518" i="1"/>
  <c r="C517" i="2"/>
  <c r="E17" i="1"/>
  <c r="B16" i="2"/>
  <c r="Q18" i="1"/>
  <c r="E17" i="2"/>
  <c r="F16" i="2"/>
  <c r="I17" i="1"/>
  <c r="C16" i="2"/>
  <c r="X8" i="1"/>
  <c r="M18" i="1"/>
  <c r="D18" i="2" s="1"/>
  <c r="W9" i="1"/>
  <c r="AD25" i="4" l="1"/>
  <c r="AB25" i="4" a="1"/>
  <c r="AB25" i="4" s="1"/>
  <c r="AC26" i="4" s="1"/>
  <c r="AI26" i="4" s="1"/>
  <c r="F26" i="4"/>
  <c r="AD17" i="3"/>
  <c r="H16" i="2"/>
  <c r="F30" i="3"/>
  <c r="F31" i="3" s="1"/>
  <c r="F32" i="3" s="1"/>
  <c r="K27" i="3"/>
  <c r="AB26" i="3" a="1"/>
  <c r="AB26" i="3" s="1"/>
  <c r="AC27" i="3" s="1"/>
  <c r="G8" i="2"/>
  <c r="I18" i="1"/>
  <c r="C17" i="2"/>
  <c r="Q19" i="1"/>
  <c r="E18" i="2"/>
  <c r="E18" i="1"/>
  <c r="B17" i="2"/>
  <c r="F17" i="2"/>
  <c r="I519" i="1"/>
  <c r="C518" i="2"/>
  <c r="M19" i="1"/>
  <c r="D19" i="2" s="1"/>
  <c r="X9" i="1"/>
  <c r="AD26" i="4" l="1"/>
  <c r="F27" i="4"/>
  <c r="AB26" i="4" a="1"/>
  <c r="AB26" i="4" s="1"/>
  <c r="AC27" i="4" s="1"/>
  <c r="AI27" i="4" s="1"/>
  <c r="H17" i="2"/>
  <c r="AD18" i="3"/>
  <c r="K28" i="3"/>
  <c r="AB27" i="3" a="1"/>
  <c r="AB27" i="3" s="1"/>
  <c r="AC28" i="3" s="1"/>
  <c r="F33" i="3"/>
  <c r="E19" i="1"/>
  <c r="B18" i="2"/>
  <c r="Q20" i="1"/>
  <c r="E19" i="2"/>
  <c r="G9" i="2"/>
  <c r="I520" i="1"/>
  <c r="C519" i="2"/>
  <c r="I19" i="1"/>
  <c r="C18" i="2"/>
  <c r="F18" i="2"/>
  <c r="W10" i="1"/>
  <c r="X10" i="1" s="1"/>
  <c r="G10" i="2" s="1"/>
  <c r="M20" i="1"/>
  <c r="D20" i="2" s="1"/>
  <c r="AD27" i="4" l="1"/>
  <c r="AB27" i="4" a="1"/>
  <c r="AB27" i="4" s="1"/>
  <c r="AC28" i="4" s="1"/>
  <c r="AI28" i="4" s="1"/>
  <c r="F28" i="4"/>
  <c r="H18" i="2"/>
  <c r="AD19" i="3"/>
  <c r="F34" i="3"/>
  <c r="K29" i="3"/>
  <c r="AB28" i="3" a="1"/>
  <c r="AB28" i="3" s="1"/>
  <c r="AC29" i="3" s="1"/>
  <c r="F19" i="2"/>
  <c r="Q21" i="1"/>
  <c r="E20" i="2"/>
  <c r="I20" i="1"/>
  <c r="C19" i="2"/>
  <c r="I521" i="1"/>
  <c r="C520" i="2"/>
  <c r="E20" i="1"/>
  <c r="B19" i="2"/>
  <c r="M21" i="1"/>
  <c r="D21" i="2" s="1"/>
  <c r="AD28" i="4" l="1"/>
  <c r="AB28" i="4" a="1"/>
  <c r="AB28" i="4" s="1"/>
  <c r="AC29" i="4" s="1"/>
  <c r="AI29" i="4" s="1"/>
  <c r="F29" i="4"/>
  <c r="H19" i="2"/>
  <c r="AD20" i="3"/>
  <c r="K30" i="3"/>
  <c r="K31" i="3" s="1"/>
  <c r="K32" i="3" s="1"/>
  <c r="AB29" i="3" a="1"/>
  <c r="AB29" i="3" s="1"/>
  <c r="AC30" i="3" s="1"/>
  <c r="F35" i="3"/>
  <c r="I21" i="1"/>
  <c r="C20" i="2"/>
  <c r="E21" i="1"/>
  <c r="B20" i="2"/>
  <c r="Q22" i="1"/>
  <c r="E21" i="2"/>
  <c r="I522" i="1"/>
  <c r="C521" i="2"/>
  <c r="F20" i="2"/>
  <c r="W11" i="1"/>
  <c r="M22" i="1"/>
  <c r="D22" i="2" s="1"/>
  <c r="AD29" i="4" l="1"/>
  <c r="F30" i="4"/>
  <c r="AB29" i="4" a="1"/>
  <c r="AB29" i="4" s="1"/>
  <c r="AC30" i="4" s="1"/>
  <c r="H20" i="2"/>
  <c r="AD21" i="3"/>
  <c r="F36" i="3"/>
  <c r="F37" i="3" s="1"/>
  <c r="F38" i="3" s="1"/>
  <c r="K33" i="3"/>
  <c r="AB32" i="3" a="1"/>
  <c r="AB32" i="3" s="1"/>
  <c r="AC33" i="3" s="1"/>
  <c r="I523" i="1"/>
  <c r="C522" i="2"/>
  <c r="Q23" i="1"/>
  <c r="E22" i="2"/>
  <c r="E22" i="1"/>
  <c r="B21" i="2"/>
  <c r="F21" i="2"/>
  <c r="I22" i="1"/>
  <c r="C21" i="2"/>
  <c r="X11" i="1"/>
  <c r="M23" i="1"/>
  <c r="D23" i="2" s="1"/>
  <c r="AD30" i="4" l="1"/>
  <c r="F31" i="4"/>
  <c r="F32" i="4" s="1"/>
  <c r="AB32" i="4" s="1" a="1"/>
  <c r="AB32" i="4" s="1"/>
  <c r="AC33" i="4" s="1"/>
  <c r="AI33" i="4" s="1"/>
  <c r="AB30" i="4" a="1"/>
  <c r="AB30" i="4" s="1"/>
  <c r="AC31" i="4" s="1"/>
  <c r="F33" i="4"/>
  <c r="H21" i="2"/>
  <c r="AD22" i="3"/>
  <c r="K34" i="3"/>
  <c r="AB33" i="3" a="1"/>
  <c r="AB33" i="3" s="1"/>
  <c r="AC34" i="3" s="1"/>
  <c r="F39" i="3"/>
  <c r="F22" i="2"/>
  <c r="E23" i="1"/>
  <c r="B22" i="2"/>
  <c r="G11" i="2"/>
  <c r="Q24" i="1"/>
  <c r="E23" i="2"/>
  <c r="I23" i="1"/>
  <c r="C22" i="2"/>
  <c r="I524" i="1"/>
  <c r="C523" i="2"/>
  <c r="W12" i="1"/>
  <c r="M24" i="1"/>
  <c r="D24" i="2" s="1"/>
  <c r="AD31" i="4" l="1"/>
  <c r="AD32" i="4" s="1"/>
  <c r="AD33" i="4" s="1"/>
  <c r="F34" i="4"/>
  <c r="AB33" i="4" a="1"/>
  <c r="AB33" i="4" s="1"/>
  <c r="AC34" i="4" s="1"/>
  <c r="H22" i="2"/>
  <c r="AD23" i="3"/>
  <c r="F40" i="3"/>
  <c r="F41" i="3" s="1"/>
  <c r="F42" i="3" s="1"/>
  <c r="K35" i="3"/>
  <c r="AB34" i="3" a="1"/>
  <c r="AB34" i="3" s="1"/>
  <c r="AC35" i="3" s="1"/>
  <c r="I525" i="1"/>
  <c r="C524" i="2"/>
  <c r="E24" i="1"/>
  <c r="B23" i="2"/>
  <c r="I24" i="1"/>
  <c r="C23" i="2"/>
  <c r="Q25" i="1"/>
  <c r="E24" i="2"/>
  <c r="F23" i="2"/>
  <c r="X12" i="1"/>
  <c r="M25" i="1"/>
  <c r="D25" i="2" s="1"/>
  <c r="AD34" i="4" l="1"/>
  <c r="F35" i="4"/>
  <c r="AB34" i="4" a="1"/>
  <c r="AB34" i="4" s="1"/>
  <c r="AC35" i="4" s="1"/>
  <c r="H23" i="2"/>
  <c r="AD24" i="3"/>
  <c r="F43" i="3"/>
  <c r="K36" i="3"/>
  <c r="K37" i="3" s="1"/>
  <c r="K38" i="3" s="1"/>
  <c r="AB35" i="3" a="1"/>
  <c r="AB35" i="3" s="1"/>
  <c r="AC36" i="3" s="1"/>
  <c r="I25" i="1"/>
  <c r="C24" i="2"/>
  <c r="E25" i="1"/>
  <c r="B24" i="2"/>
  <c r="F24" i="2"/>
  <c r="G12" i="2"/>
  <c r="Q26" i="1"/>
  <c r="E25" i="2"/>
  <c r="I526" i="1"/>
  <c r="C525" i="2"/>
  <c r="W13" i="1"/>
  <c r="M26" i="1"/>
  <c r="D26" i="2" s="1"/>
  <c r="AD35" i="4" l="1"/>
  <c r="F36" i="4"/>
  <c r="F37" i="4" s="1"/>
  <c r="F38" i="4" s="1"/>
  <c r="AB35" i="4" a="1"/>
  <c r="AB35" i="4" s="1"/>
  <c r="AC36" i="4" s="1"/>
  <c r="AI36" i="4" s="1"/>
  <c r="H24" i="2"/>
  <c r="AD25" i="3"/>
  <c r="K39" i="3"/>
  <c r="AB38" i="3" a="1"/>
  <c r="AB38" i="3" s="1"/>
  <c r="AC39" i="3" s="1"/>
  <c r="F44" i="3"/>
  <c r="F25" i="2"/>
  <c r="I527" i="1"/>
  <c r="C526" i="2"/>
  <c r="E26" i="1"/>
  <c r="B25" i="2"/>
  <c r="Q27" i="1"/>
  <c r="E26" i="2"/>
  <c r="I26" i="1"/>
  <c r="C25" i="2"/>
  <c r="X13" i="1"/>
  <c r="M27" i="1"/>
  <c r="D27" i="2" s="1"/>
  <c r="AD36" i="4" l="1"/>
  <c r="AD37" i="4" s="1"/>
  <c r="AD38" i="4" s="1"/>
  <c r="F39" i="4"/>
  <c r="AB38" i="4" a="1"/>
  <c r="AB38" i="4" s="1"/>
  <c r="AC39" i="4" s="1"/>
  <c r="H25" i="2"/>
  <c r="AD26" i="3"/>
  <c r="F45" i="3"/>
  <c r="K40" i="3"/>
  <c r="K41" i="3" s="1"/>
  <c r="K42" i="3" s="1"/>
  <c r="AB39" i="3" a="1"/>
  <c r="AB39" i="3" s="1"/>
  <c r="AC40" i="3" s="1"/>
  <c r="E27" i="1"/>
  <c r="B26" i="2"/>
  <c r="I528" i="1"/>
  <c r="C527" i="2"/>
  <c r="G13" i="2"/>
  <c r="I27" i="1"/>
  <c r="C26" i="2"/>
  <c r="Q28" i="1"/>
  <c r="E27" i="2"/>
  <c r="F26" i="2"/>
  <c r="W14" i="1"/>
  <c r="M28" i="1"/>
  <c r="D28" i="2" s="1"/>
  <c r="AD39" i="4" l="1"/>
  <c r="F40" i="4"/>
  <c r="F41" i="4" s="1"/>
  <c r="F42" i="4" s="1"/>
  <c r="AB39" i="4" a="1"/>
  <c r="AB39" i="4" s="1"/>
  <c r="AC40" i="4" s="1"/>
  <c r="AI40" i="4" s="1"/>
  <c r="H26" i="2"/>
  <c r="AD27" i="3"/>
  <c r="K43" i="3"/>
  <c r="AB42" i="3" a="1"/>
  <c r="AB42" i="3" s="1"/>
  <c r="AC43" i="3" s="1"/>
  <c r="F46" i="3"/>
  <c r="I28" i="1"/>
  <c r="C27" i="2"/>
  <c r="F27" i="2"/>
  <c r="Q29" i="1"/>
  <c r="E28" i="2"/>
  <c r="I529" i="1"/>
  <c r="C528" i="2"/>
  <c r="E28" i="1"/>
  <c r="B27" i="2"/>
  <c r="X14" i="1"/>
  <c r="M29" i="1"/>
  <c r="D29" i="2" s="1"/>
  <c r="AD40" i="4" l="1"/>
  <c r="AD41" i="4" s="1"/>
  <c r="AD42" i="4" s="1"/>
  <c r="F43" i="4"/>
  <c r="AB42" i="4" a="1"/>
  <c r="AB42" i="4" s="1"/>
  <c r="AC43" i="4" s="1"/>
  <c r="H27" i="2"/>
  <c r="AD28" i="3"/>
  <c r="F47" i="3"/>
  <c r="K44" i="3"/>
  <c r="AB43" i="3" a="1"/>
  <c r="AB43" i="3" s="1"/>
  <c r="AC44" i="3" s="1"/>
  <c r="E29" i="1"/>
  <c r="B28" i="2"/>
  <c r="F28" i="2"/>
  <c r="I530" i="1"/>
  <c r="C529" i="2"/>
  <c r="G14" i="2"/>
  <c r="Q30" i="1"/>
  <c r="E29" i="2"/>
  <c r="I29" i="1"/>
  <c r="C28" i="2"/>
  <c r="W15" i="1"/>
  <c r="M30" i="1"/>
  <c r="D30" i="2" s="1"/>
  <c r="W22" i="1"/>
  <c r="AD43" i="4" l="1"/>
  <c r="F44" i="4"/>
  <c r="AB43" i="4" a="1"/>
  <c r="AB43" i="4" s="1"/>
  <c r="AC44" i="4" s="1"/>
  <c r="AI44" i="4" s="1"/>
  <c r="H28" i="2"/>
  <c r="AD29" i="3"/>
  <c r="K45" i="3"/>
  <c r="AB44" i="3" a="1"/>
  <c r="AB44" i="3" s="1"/>
  <c r="AC45" i="3" s="1"/>
  <c r="F48" i="3"/>
  <c r="F49" i="3" s="1"/>
  <c r="I531" i="1"/>
  <c r="C530" i="2"/>
  <c r="I30" i="1"/>
  <c r="C29" i="2"/>
  <c r="Q31" i="1"/>
  <c r="E30" i="2"/>
  <c r="F29" i="2"/>
  <c r="E30" i="1"/>
  <c r="B29" i="2"/>
  <c r="X15" i="1"/>
  <c r="M31" i="1"/>
  <c r="D31" i="2" s="1"/>
  <c r="AD44" i="4" l="1"/>
  <c r="AB44" i="4" a="1"/>
  <c r="AB44" i="4" s="1"/>
  <c r="AC45" i="4" s="1"/>
  <c r="F45" i="4"/>
  <c r="H29" i="2"/>
  <c r="AD30" i="3"/>
  <c r="F50" i="3"/>
  <c r="K46" i="3"/>
  <c r="AB45" i="3" a="1"/>
  <c r="AB45" i="3" s="1"/>
  <c r="AC46" i="3" s="1"/>
  <c r="Q32" i="1"/>
  <c r="E31" i="2"/>
  <c r="E31" i="1"/>
  <c r="B30" i="2"/>
  <c r="I31" i="1"/>
  <c r="C30" i="2"/>
  <c r="G15" i="2"/>
  <c r="F30" i="2"/>
  <c r="I532" i="1"/>
  <c r="C531" i="2"/>
  <c r="W16" i="1"/>
  <c r="W23" i="1"/>
  <c r="M32" i="1"/>
  <c r="D32" i="2" s="1"/>
  <c r="AD45" i="4" l="1"/>
  <c r="F46" i="4"/>
  <c r="AB45" i="4" a="1"/>
  <c r="AB45" i="4" s="1"/>
  <c r="AC46" i="4" s="1"/>
  <c r="AI46" i="4" s="1"/>
  <c r="AD31" i="3"/>
  <c r="H30" i="2"/>
  <c r="K47" i="3"/>
  <c r="AB46" i="3" a="1"/>
  <c r="AB46" i="3" s="1"/>
  <c r="AC47" i="3" s="1"/>
  <c r="F51" i="3"/>
  <c r="I533" i="1"/>
  <c r="C532" i="2"/>
  <c r="I32" i="1"/>
  <c r="C31" i="2"/>
  <c r="F31" i="2"/>
  <c r="E32" i="1"/>
  <c r="B31" i="2"/>
  <c r="Q33" i="1"/>
  <c r="E32" i="2"/>
  <c r="X16" i="1"/>
  <c r="M33" i="1"/>
  <c r="D33" i="2" s="1"/>
  <c r="AD46" i="4" l="1"/>
  <c r="AB46" i="4" a="1"/>
  <c r="AB46" i="4" s="1"/>
  <c r="AC47" i="4" s="1"/>
  <c r="F47" i="4"/>
  <c r="AD32" i="3"/>
  <c r="H31" i="2"/>
  <c r="F52" i="3"/>
  <c r="K48" i="3"/>
  <c r="K49" i="3" s="1"/>
  <c r="AB47" i="3" a="1"/>
  <c r="AB47" i="3" s="1"/>
  <c r="AC48" i="3" s="1"/>
  <c r="F32" i="2"/>
  <c r="Q34" i="1"/>
  <c r="E33" i="2"/>
  <c r="I33" i="1"/>
  <c r="C32" i="2"/>
  <c r="E33" i="1"/>
  <c r="B32" i="2"/>
  <c r="G16" i="2"/>
  <c r="I534" i="1"/>
  <c r="C533" i="2"/>
  <c r="W24" i="1"/>
  <c r="W17" i="1"/>
  <c r="X17" i="1" s="1"/>
  <c r="M34" i="1"/>
  <c r="D34" i="2" s="1"/>
  <c r="AD47" i="4" l="1"/>
  <c r="F48" i="4"/>
  <c r="AB47" i="4" a="1"/>
  <c r="AB47" i="4" s="1"/>
  <c r="AC48" i="4" s="1"/>
  <c r="AI48" i="4" s="1"/>
  <c r="H32" i="2"/>
  <c r="AD33" i="3"/>
  <c r="K50" i="3"/>
  <c r="AB49" i="3" a="1"/>
  <c r="AB49" i="3" s="1"/>
  <c r="AC50" i="3" s="1"/>
  <c r="F53" i="3"/>
  <c r="I34" i="1"/>
  <c r="C33" i="2"/>
  <c r="I535" i="1"/>
  <c r="C534" i="2"/>
  <c r="Q35" i="1"/>
  <c r="E34" i="2"/>
  <c r="G17" i="2"/>
  <c r="E34" i="1"/>
  <c r="B33" i="2"/>
  <c r="F33" i="2"/>
  <c r="M35" i="1"/>
  <c r="D35" i="2" s="1"/>
  <c r="AD48" i="4" l="1"/>
  <c r="F49" i="4"/>
  <c r="AB49" i="4" s="1" a="1"/>
  <c r="AB49" i="4" s="1"/>
  <c r="AC50" i="4" s="1"/>
  <c r="AI50" i="4" s="1"/>
  <c r="AB48" i="4" a="1"/>
  <c r="AB48" i="4" s="1"/>
  <c r="AC49" i="4" s="1"/>
  <c r="AI49" i="4" s="1"/>
  <c r="H33" i="2"/>
  <c r="AD34" i="3"/>
  <c r="F54" i="3"/>
  <c r="K51" i="3"/>
  <c r="AB50" i="3" a="1"/>
  <c r="AB50" i="3" s="1"/>
  <c r="AC51" i="3" s="1"/>
  <c r="W25" i="1"/>
  <c r="F34" i="2"/>
  <c r="Q36" i="1"/>
  <c r="E35" i="2"/>
  <c r="I536" i="1"/>
  <c r="C535" i="2"/>
  <c r="E35" i="1"/>
  <c r="B34" i="2"/>
  <c r="I35" i="1"/>
  <c r="C34" i="2"/>
  <c r="W18" i="1"/>
  <c r="M36" i="1"/>
  <c r="D36" i="2" s="1"/>
  <c r="F50" i="4" l="1"/>
  <c r="F51" i="4" s="1"/>
  <c r="AD49" i="4"/>
  <c r="AD50" i="4" s="1"/>
  <c r="H34" i="2"/>
  <c r="AD35" i="3"/>
  <c r="K52" i="3"/>
  <c r="AB51" i="3" a="1"/>
  <c r="AB51" i="3" s="1"/>
  <c r="AC52" i="3" s="1"/>
  <c r="F55" i="3"/>
  <c r="I36" i="1"/>
  <c r="C35" i="2"/>
  <c r="E36" i="1"/>
  <c r="B35" i="2"/>
  <c r="Q37" i="1"/>
  <c r="E36" i="2"/>
  <c r="I537" i="1"/>
  <c r="C536" i="2"/>
  <c r="F35" i="2"/>
  <c r="X18" i="1"/>
  <c r="M37" i="1"/>
  <c r="D37" i="2" s="1"/>
  <c r="AB50" i="4" l="1" a="1"/>
  <c r="AB50" i="4" s="1"/>
  <c r="AC51" i="4" s="1"/>
  <c r="AI51" i="4" s="1"/>
  <c r="F52" i="4"/>
  <c r="AB51" i="4" a="1"/>
  <c r="AB51" i="4" s="1"/>
  <c r="AC52" i="4" s="1"/>
  <c r="AI52" i="4" s="1"/>
  <c r="H35" i="2"/>
  <c r="AD36" i="3"/>
  <c r="F56" i="3"/>
  <c r="K53" i="3"/>
  <c r="AB52" i="3" a="1"/>
  <c r="AB52" i="3" s="1"/>
  <c r="AC53" i="3" s="1"/>
  <c r="W26" i="1"/>
  <c r="G18" i="2"/>
  <c r="Q38" i="1"/>
  <c r="E37" i="2"/>
  <c r="E37" i="1"/>
  <c r="B36" i="2"/>
  <c r="I538" i="1"/>
  <c r="C537" i="2"/>
  <c r="F36" i="2"/>
  <c r="I37" i="1"/>
  <c r="C36" i="2"/>
  <c r="W19" i="1"/>
  <c r="M38" i="1"/>
  <c r="D38" i="2" s="1"/>
  <c r="AD51" i="4" l="1"/>
  <c r="AD52" i="4" s="1"/>
  <c r="AB52" i="4" a="1"/>
  <c r="AB52" i="4" s="1"/>
  <c r="AC53" i="4" s="1"/>
  <c r="AI53" i="4" s="1"/>
  <c r="F53" i="4"/>
  <c r="AD37" i="3"/>
  <c r="H36" i="2"/>
  <c r="K54" i="3"/>
  <c r="AB53" i="3" a="1"/>
  <c r="AB53" i="3" s="1"/>
  <c r="AC54" i="3" s="1"/>
  <c r="F57" i="3"/>
  <c r="W27" i="1"/>
  <c r="I38" i="1"/>
  <c r="C37" i="2"/>
  <c r="I539" i="1"/>
  <c r="C538" i="2"/>
  <c r="E38" i="1"/>
  <c r="B37" i="2"/>
  <c r="F37" i="2"/>
  <c r="Q39" i="1"/>
  <c r="E38" i="2"/>
  <c r="X19" i="1"/>
  <c r="M39" i="1"/>
  <c r="D39" i="2" s="1"/>
  <c r="AD53" i="4" l="1"/>
  <c r="F54" i="4"/>
  <c r="AB53" i="4" a="1"/>
  <c r="AB53" i="4" s="1"/>
  <c r="AC54" i="4" s="1"/>
  <c r="AD38" i="3"/>
  <c r="H37" i="2"/>
  <c r="F58" i="3"/>
  <c r="K55" i="3"/>
  <c r="AB54" i="3" a="1"/>
  <c r="AB54" i="3" s="1"/>
  <c r="AC55" i="3" s="1"/>
  <c r="G19" i="2"/>
  <c r="E39" i="1"/>
  <c r="B38" i="2"/>
  <c r="Q40" i="1"/>
  <c r="E39" i="2"/>
  <c r="I540" i="1"/>
  <c r="C539" i="2"/>
  <c r="F38" i="2"/>
  <c r="I39" i="1"/>
  <c r="C38" i="2"/>
  <c r="W20" i="1"/>
  <c r="M40" i="1"/>
  <c r="D40" i="2" s="1"/>
  <c r="AD54" i="4" l="1"/>
  <c r="F55" i="4"/>
  <c r="AB54" i="4" a="1"/>
  <c r="AB54" i="4" s="1"/>
  <c r="AC55" i="4" s="1"/>
  <c r="AI55" i="4" s="1"/>
  <c r="H38" i="2"/>
  <c r="AD39" i="3"/>
  <c r="K56" i="3"/>
  <c r="AB55" i="3" a="1"/>
  <c r="AB55" i="3" s="1"/>
  <c r="AC56" i="3" s="1"/>
  <c r="F59" i="3"/>
  <c r="F60" i="3" s="1"/>
  <c r="F61" i="3" s="1"/>
  <c r="I541" i="1"/>
  <c r="C540" i="2"/>
  <c r="I40" i="1"/>
  <c r="C39" i="2"/>
  <c r="Q41" i="1"/>
  <c r="E40" i="2"/>
  <c r="E40" i="1"/>
  <c r="B39" i="2"/>
  <c r="F39" i="2"/>
  <c r="X20" i="1"/>
  <c r="W28" i="1"/>
  <c r="M41" i="1"/>
  <c r="D41" i="2" s="1"/>
  <c r="W37" i="1"/>
  <c r="AD55" i="4" l="1"/>
  <c r="F56" i="4"/>
  <c r="AB55" i="4" a="1"/>
  <c r="AB55" i="4" s="1"/>
  <c r="AC56" i="4" s="1"/>
  <c r="AI56" i="4" s="1"/>
  <c r="H39" i="2"/>
  <c r="AD40" i="3"/>
  <c r="F62" i="3"/>
  <c r="K57" i="3"/>
  <c r="AB56" i="3" a="1"/>
  <c r="AB56" i="3" s="1"/>
  <c r="AC57" i="3" s="1"/>
  <c r="W21" i="1"/>
  <c r="Q42" i="1"/>
  <c r="E41" i="2"/>
  <c r="G20" i="2"/>
  <c r="I41" i="1"/>
  <c r="C40" i="2"/>
  <c r="F40" i="2"/>
  <c r="E41" i="1"/>
  <c r="B40" i="2"/>
  <c r="I542" i="1"/>
  <c r="C541" i="2"/>
  <c r="M42" i="1"/>
  <c r="D42" i="2" s="1"/>
  <c r="AD56" i="4" l="1"/>
  <c r="F57" i="4"/>
  <c r="AB56" i="4" a="1"/>
  <c r="AB56" i="4" s="1"/>
  <c r="AC57" i="4" s="1"/>
  <c r="AI57" i="4" s="1"/>
  <c r="AD41" i="3"/>
  <c r="H40" i="2"/>
  <c r="K58" i="3"/>
  <c r="AB57" i="3" a="1"/>
  <c r="AB57" i="3" s="1"/>
  <c r="AC58" i="3" s="1"/>
  <c r="F63" i="3"/>
  <c r="X21" i="1"/>
  <c r="X22" i="1" s="1"/>
  <c r="X23" i="1" s="1"/>
  <c r="I543" i="1"/>
  <c r="C542" i="2"/>
  <c r="I42" i="1"/>
  <c r="C41" i="2"/>
  <c r="E42" i="1"/>
  <c r="B41" i="2"/>
  <c r="Q43" i="1"/>
  <c r="E42" i="2"/>
  <c r="F41" i="2"/>
  <c r="W29" i="1"/>
  <c r="W38" i="1"/>
  <c r="M43" i="1"/>
  <c r="D43" i="2" s="1"/>
  <c r="AD57" i="4" l="1"/>
  <c r="AB57" i="4" a="1"/>
  <c r="AB57" i="4" s="1"/>
  <c r="AC58" i="4" s="1"/>
  <c r="AI58" i="4" s="1"/>
  <c r="F58" i="4"/>
  <c r="G21" i="2"/>
  <c r="AD42" i="3"/>
  <c r="H41" i="2"/>
  <c r="G22" i="2"/>
  <c r="F64" i="3"/>
  <c r="K59" i="3"/>
  <c r="K60" i="3" s="1"/>
  <c r="K61" i="3" s="1"/>
  <c r="AB58" i="3" a="1"/>
  <c r="AB58" i="3" s="1"/>
  <c r="AC59" i="3" s="1"/>
  <c r="F42" i="2"/>
  <c r="Q44" i="1"/>
  <c r="E43" i="2"/>
  <c r="I43" i="1"/>
  <c r="C42" i="2"/>
  <c r="X24" i="1"/>
  <c r="G24" i="2" s="1"/>
  <c r="G23" i="2"/>
  <c r="E43" i="1"/>
  <c r="B42" i="2"/>
  <c r="I544" i="1"/>
  <c r="C543" i="2"/>
  <c r="M44" i="1"/>
  <c r="D44" i="2" s="1"/>
  <c r="AD58" i="4" l="1"/>
  <c r="F59" i="4"/>
  <c r="AB58" i="4" a="1"/>
  <c r="AB58" i="4" s="1"/>
  <c r="AC59" i="4" s="1"/>
  <c r="AI59" i="4" s="1"/>
  <c r="H42" i="2"/>
  <c r="AD43" i="3"/>
  <c r="K62" i="3"/>
  <c r="AB61" i="3" a="1"/>
  <c r="AB61" i="3" s="1"/>
  <c r="AC62" i="3" s="1"/>
  <c r="F65" i="3"/>
  <c r="X25" i="1"/>
  <c r="G25" i="2" s="1"/>
  <c r="E44" i="1"/>
  <c r="B43" i="2"/>
  <c r="Q45" i="1"/>
  <c r="E44" i="2"/>
  <c r="I44" i="1"/>
  <c r="C43" i="2"/>
  <c r="I545" i="1"/>
  <c r="C544" i="2"/>
  <c r="F43" i="2"/>
  <c r="W30" i="1"/>
  <c r="W39" i="1"/>
  <c r="M45" i="1"/>
  <c r="D45" i="2" s="1"/>
  <c r="AD59" i="4" l="1"/>
  <c r="F60" i="4"/>
  <c r="F61" i="4" s="1"/>
  <c r="F62" i="4" s="1"/>
  <c r="AB59" i="4" a="1"/>
  <c r="AB59" i="4" s="1"/>
  <c r="AC60" i="4" s="1"/>
  <c r="AB61" i="4" a="1"/>
  <c r="AB61" i="4" s="1"/>
  <c r="AC62" i="4" s="1"/>
  <c r="H43" i="2"/>
  <c r="AD44" i="3"/>
  <c r="X26" i="1"/>
  <c r="G26" i="2" s="1"/>
  <c r="F66" i="3"/>
  <c r="F67" i="3" s="1"/>
  <c r="F68" i="3" s="1"/>
  <c r="K63" i="3"/>
  <c r="AB62" i="3" a="1"/>
  <c r="AB62" i="3" s="1"/>
  <c r="AC63" i="3" s="1"/>
  <c r="I45" i="1"/>
  <c r="C44" i="2"/>
  <c r="I546" i="1"/>
  <c r="C545" i="2"/>
  <c r="F44" i="2"/>
  <c r="Q46" i="1"/>
  <c r="E45" i="2"/>
  <c r="E45" i="1"/>
  <c r="B44" i="2"/>
  <c r="M46" i="1"/>
  <c r="D46" i="2" s="1"/>
  <c r="X27" i="1" l="1"/>
  <c r="G27" i="2" s="1"/>
  <c r="AD60" i="4"/>
  <c r="AD61" i="4" s="1"/>
  <c r="AD62" i="4" s="1"/>
  <c r="F63" i="4"/>
  <c r="AB62" i="4" a="1"/>
  <c r="AB62" i="4" s="1"/>
  <c r="AC63" i="4" s="1"/>
  <c r="AI63" i="4" s="1"/>
  <c r="H44" i="2"/>
  <c r="AD45" i="3"/>
  <c r="K64" i="3"/>
  <c r="AB63" i="3" a="1"/>
  <c r="AB63" i="3" s="1"/>
  <c r="AC64" i="3" s="1"/>
  <c r="F69" i="3"/>
  <c r="F45" i="2"/>
  <c r="E46" i="1"/>
  <c r="B45" i="2"/>
  <c r="I547" i="1"/>
  <c r="C546" i="2"/>
  <c r="Q47" i="1"/>
  <c r="E46" i="2"/>
  <c r="I46" i="1"/>
  <c r="C45" i="2"/>
  <c r="W31" i="1"/>
  <c r="W40" i="1"/>
  <c r="X28" i="1"/>
  <c r="G28" i="2" s="1"/>
  <c r="M47" i="1"/>
  <c r="D47" i="2" s="1"/>
  <c r="AD63" i="4" l="1"/>
  <c r="F64" i="4"/>
  <c r="AB63" i="4" a="1"/>
  <c r="AB63" i="4" s="1"/>
  <c r="AC64" i="4" s="1"/>
  <c r="AI64" i="4" s="1"/>
  <c r="H45" i="2"/>
  <c r="AD46" i="3"/>
  <c r="K65" i="3"/>
  <c r="AB64" i="3" a="1"/>
  <c r="AB64" i="3" s="1"/>
  <c r="AC65" i="3" s="1"/>
  <c r="F70" i="3"/>
  <c r="I548" i="1"/>
  <c r="C547" i="2"/>
  <c r="E47" i="1"/>
  <c r="B46" i="2"/>
  <c r="I47" i="1"/>
  <c r="C46" i="2"/>
  <c r="Q48" i="1"/>
  <c r="E47" i="2"/>
  <c r="F46" i="2"/>
  <c r="W41" i="1"/>
  <c r="X29" i="1"/>
  <c r="G29" i="2" s="1"/>
  <c r="M48" i="1"/>
  <c r="D48" i="2" s="1"/>
  <c r="W48" i="1"/>
  <c r="AD64" i="4" l="1"/>
  <c r="AB64" i="4" a="1"/>
  <c r="AB64" i="4" s="1"/>
  <c r="AC65" i="4" s="1"/>
  <c r="AI65" i="4" s="1"/>
  <c r="F65" i="4"/>
  <c r="H46" i="2"/>
  <c r="AD47" i="3"/>
  <c r="F71" i="3"/>
  <c r="K66" i="3"/>
  <c r="K67" i="3" s="1"/>
  <c r="K68" i="3" s="1"/>
  <c r="AB65" i="3" a="1"/>
  <c r="AB65" i="3" s="1"/>
  <c r="AC66" i="3" s="1"/>
  <c r="W32" i="1"/>
  <c r="F47" i="2"/>
  <c r="E48" i="1"/>
  <c r="B47" i="2"/>
  <c r="Q49" i="1"/>
  <c r="E48" i="2"/>
  <c r="I549" i="1"/>
  <c r="C548" i="2"/>
  <c r="I48" i="1"/>
  <c r="C47" i="2"/>
  <c r="X30" i="1"/>
  <c r="G30" i="2" s="1"/>
  <c r="M49" i="1"/>
  <c r="D49" i="2" s="1"/>
  <c r="AD65" i="4" l="1"/>
  <c r="AB65" i="4" a="1"/>
  <c r="AB65" i="4" s="1"/>
  <c r="AC66" i="4" s="1"/>
  <c r="AI66" i="4" s="1"/>
  <c r="F66" i="4"/>
  <c r="H47" i="2"/>
  <c r="AD48" i="3"/>
  <c r="K69" i="3"/>
  <c r="AB68" i="3" a="1"/>
  <c r="AB68" i="3" s="1"/>
  <c r="AC69" i="3" s="1"/>
  <c r="F72" i="3"/>
  <c r="W33" i="1"/>
  <c r="I550" i="1"/>
  <c r="C549" i="2"/>
  <c r="Q50" i="1"/>
  <c r="E49" i="2"/>
  <c r="E49" i="1"/>
  <c r="B48" i="2"/>
  <c r="I49" i="1"/>
  <c r="C48" i="2"/>
  <c r="F48" i="2"/>
  <c r="W42" i="1"/>
  <c r="X31" i="1"/>
  <c r="G31" i="2" s="1"/>
  <c r="M50" i="1"/>
  <c r="D50" i="2" s="1"/>
  <c r="AD66" i="4" l="1"/>
  <c r="F67" i="4"/>
  <c r="F68" i="4" s="1"/>
  <c r="F69" i="4" s="1"/>
  <c r="AB66" i="4" a="1"/>
  <c r="AB66" i="4" s="1"/>
  <c r="AC67" i="4" s="1"/>
  <c r="AB68" i="4" a="1"/>
  <c r="AB68" i="4" s="1"/>
  <c r="AC69" i="4" s="1"/>
  <c r="AD49" i="3"/>
  <c r="H48" i="2"/>
  <c r="F73" i="3"/>
  <c r="K70" i="3"/>
  <c r="AB69" i="3" a="1"/>
  <c r="AB69" i="3" s="1"/>
  <c r="AC70" i="3" s="1"/>
  <c r="I50" i="1"/>
  <c r="C49" i="2"/>
  <c r="E50" i="1"/>
  <c r="B49" i="2"/>
  <c r="Q51" i="1"/>
  <c r="E50" i="2"/>
  <c r="F49" i="2"/>
  <c r="I551" i="1"/>
  <c r="C550" i="2"/>
  <c r="X32" i="1"/>
  <c r="G32" i="2" s="1"/>
  <c r="W34" i="1"/>
  <c r="M51" i="1"/>
  <c r="D51" i="2" s="1"/>
  <c r="W49" i="1"/>
  <c r="AD67" i="4" l="1"/>
  <c r="AD68" i="4" s="1"/>
  <c r="AD69" i="4" s="1"/>
  <c r="F70" i="4"/>
  <c r="AB69" i="4" a="1"/>
  <c r="AB69" i="4" s="1"/>
  <c r="AC70" i="4" s="1"/>
  <c r="AI70" i="4" s="1"/>
  <c r="H49" i="2"/>
  <c r="AD50" i="3"/>
  <c r="F74" i="3"/>
  <c r="F75" i="3" s="1"/>
  <c r="K71" i="3"/>
  <c r="AB70" i="3" a="1"/>
  <c r="AB70" i="3" s="1"/>
  <c r="AC71" i="3" s="1"/>
  <c r="W43" i="1"/>
  <c r="Q52" i="1"/>
  <c r="E51" i="2"/>
  <c r="E51" i="1"/>
  <c r="B50" i="2"/>
  <c r="I552" i="1"/>
  <c r="C551" i="2"/>
  <c r="F50" i="2"/>
  <c r="I51" i="1"/>
  <c r="C50" i="2"/>
  <c r="X33" i="1"/>
  <c r="M52" i="1"/>
  <c r="D52" i="2" s="1"/>
  <c r="AD70" i="4" l="1"/>
  <c r="F71" i="4"/>
  <c r="AB70" i="4" a="1"/>
  <c r="AB70" i="4" s="1"/>
  <c r="AC71" i="4" s="1"/>
  <c r="AI71" i="4" s="1"/>
  <c r="H50" i="2"/>
  <c r="AD51" i="3"/>
  <c r="K72" i="3"/>
  <c r="AB71" i="3" a="1"/>
  <c r="AB71" i="3" s="1"/>
  <c r="AC72" i="3" s="1"/>
  <c r="F76" i="3"/>
  <c r="F77" i="3" s="1"/>
  <c r="F78" i="3" s="1"/>
  <c r="W44" i="1"/>
  <c r="F51" i="2"/>
  <c r="G33" i="2"/>
  <c r="I553" i="1"/>
  <c r="C552" i="2"/>
  <c r="I52" i="1"/>
  <c r="C51" i="2"/>
  <c r="E52" i="1"/>
  <c r="B51" i="2"/>
  <c r="Q53" i="1"/>
  <c r="E52" i="2"/>
  <c r="X34" i="1"/>
  <c r="W35" i="1"/>
  <c r="M53" i="1"/>
  <c r="D53" i="2" s="1"/>
  <c r="W50" i="1"/>
  <c r="AD71" i="4" l="1"/>
  <c r="F72" i="4"/>
  <c r="AB71" i="4" a="1"/>
  <c r="AB71" i="4" s="1"/>
  <c r="AC72" i="4" s="1"/>
  <c r="AI72" i="4" s="1"/>
  <c r="H51" i="2"/>
  <c r="AD52" i="3"/>
  <c r="F79" i="3"/>
  <c r="F80" i="3" s="1"/>
  <c r="F81" i="3" s="1"/>
  <c r="K73" i="3"/>
  <c r="AB72" i="3" a="1"/>
  <c r="AB72" i="3" s="1"/>
  <c r="AC73" i="3" s="1"/>
  <c r="Q54" i="1"/>
  <c r="E53" i="2"/>
  <c r="I554" i="1"/>
  <c r="C553" i="2"/>
  <c r="E53" i="1"/>
  <c r="B52" i="2"/>
  <c r="G34" i="2"/>
  <c r="I53" i="1"/>
  <c r="C52" i="2"/>
  <c r="F52" i="2"/>
  <c r="X35" i="1"/>
  <c r="M54" i="1"/>
  <c r="D54" i="2" s="1"/>
  <c r="AD72" i="4" l="1"/>
  <c r="F73" i="4"/>
  <c r="AB72" i="4" a="1"/>
  <c r="AB72" i="4" s="1"/>
  <c r="AC73" i="4" s="1"/>
  <c r="AI73" i="4" s="1"/>
  <c r="H52" i="2"/>
  <c r="AD53" i="3"/>
  <c r="K74" i="3"/>
  <c r="K75" i="3" s="1"/>
  <c r="AB73" i="3" a="1"/>
  <c r="AB73" i="3" s="1"/>
  <c r="AC74" i="3" s="1"/>
  <c r="F82" i="3"/>
  <c r="W45" i="1"/>
  <c r="F53" i="2"/>
  <c r="G35" i="2"/>
  <c r="E54" i="1"/>
  <c r="B53" i="2"/>
  <c r="I54" i="1"/>
  <c r="C53" i="2"/>
  <c r="I555" i="1"/>
  <c r="C554" i="2"/>
  <c r="Q55" i="1"/>
  <c r="E54" i="2"/>
  <c r="W36" i="1"/>
  <c r="M55" i="1"/>
  <c r="D55" i="2" s="1"/>
  <c r="W51" i="1"/>
  <c r="AD73" i="4" l="1"/>
  <c r="F74" i="4"/>
  <c r="AB73" i="4" a="1"/>
  <c r="AB73" i="4" s="1"/>
  <c r="AC74" i="4" s="1"/>
  <c r="AI74" i="4" s="1"/>
  <c r="H53" i="2"/>
  <c r="AD54" i="3"/>
  <c r="F83" i="3"/>
  <c r="K76" i="3"/>
  <c r="K77" i="3" s="1"/>
  <c r="K78" i="3" s="1"/>
  <c r="AB75" i="3" a="1"/>
  <c r="AB75" i="3" s="1"/>
  <c r="AC76" i="3" s="1"/>
  <c r="W46" i="1"/>
  <c r="Q56" i="1"/>
  <c r="E55" i="2"/>
  <c r="E55" i="1"/>
  <c r="B54" i="2"/>
  <c r="I556" i="1"/>
  <c r="C555" i="2"/>
  <c r="I55" i="1"/>
  <c r="C54" i="2"/>
  <c r="F54" i="2"/>
  <c r="X36" i="1"/>
  <c r="M56" i="1"/>
  <c r="D56" i="2" s="1"/>
  <c r="AD74" i="4" l="1"/>
  <c r="F75" i="4"/>
  <c r="F76" i="4" s="1"/>
  <c r="F77" i="4" s="1"/>
  <c r="F78" i="4" s="1"/>
  <c r="AB74" i="4" a="1"/>
  <c r="AB74" i="4" s="1"/>
  <c r="AC75" i="4" s="1"/>
  <c r="AB75" i="4" a="1"/>
  <c r="AB75" i="4" s="1"/>
  <c r="AC76" i="4" s="1"/>
  <c r="H54" i="2"/>
  <c r="AD55" i="3"/>
  <c r="K79" i="3"/>
  <c r="K80" i="3" s="1"/>
  <c r="K81" i="3" s="1"/>
  <c r="AB78" i="3" a="1"/>
  <c r="AB78" i="3" s="1"/>
  <c r="AC79" i="3" s="1"/>
  <c r="F84" i="3"/>
  <c r="I56" i="1"/>
  <c r="C55" i="2"/>
  <c r="I557" i="1"/>
  <c r="C556" i="2"/>
  <c r="F55" i="2"/>
  <c r="E56" i="1"/>
  <c r="B55" i="2"/>
  <c r="X37" i="1"/>
  <c r="G37" i="2" s="1"/>
  <c r="G36" i="2"/>
  <c r="Q57" i="1"/>
  <c r="E56" i="2"/>
  <c r="W52" i="1"/>
  <c r="M57" i="1"/>
  <c r="D57" i="2" s="1"/>
  <c r="AD75" i="4" l="1"/>
  <c r="AD76" i="4" s="1"/>
  <c r="AD77" i="4" s="1"/>
  <c r="AD78" i="4" s="1"/>
  <c r="F79" i="4"/>
  <c r="F80" i="4" s="1"/>
  <c r="AB78" i="4" a="1"/>
  <c r="AB78" i="4" s="1"/>
  <c r="AC79" i="4" s="1"/>
  <c r="H55" i="2"/>
  <c r="AD56" i="3"/>
  <c r="F85" i="3"/>
  <c r="K82" i="3"/>
  <c r="AB81" i="3" a="1"/>
  <c r="AB81" i="3" s="1"/>
  <c r="AC82" i="3" s="1"/>
  <c r="W47" i="1"/>
  <c r="X38" i="1"/>
  <c r="G38" i="2" s="1"/>
  <c r="Q58" i="1"/>
  <c r="E57" i="2"/>
  <c r="I558" i="1"/>
  <c r="C557" i="2"/>
  <c r="E57" i="1"/>
  <c r="B56" i="2"/>
  <c r="F56" i="2"/>
  <c r="I57" i="1"/>
  <c r="C56" i="2"/>
  <c r="M58" i="1"/>
  <c r="D58" i="2" s="1"/>
  <c r="AD79" i="4" l="1"/>
  <c r="AD80" i="4" s="1"/>
  <c r="F81" i="4"/>
  <c r="AB80" i="4" a="1"/>
  <c r="AB80" i="4" s="1"/>
  <c r="AC81" i="4" s="1"/>
  <c r="AI81" i="4" s="1"/>
  <c r="AB81" i="4" a="1"/>
  <c r="AB81" i="4" s="1"/>
  <c r="AC82" i="4" s="1"/>
  <c r="F82" i="4"/>
  <c r="H56" i="2"/>
  <c r="AD57" i="3"/>
  <c r="K83" i="3"/>
  <c r="AB82" i="3" a="1"/>
  <c r="AB82" i="3" s="1"/>
  <c r="AC83" i="3" s="1"/>
  <c r="F86" i="3"/>
  <c r="X39" i="1"/>
  <c r="G39" i="2" s="1"/>
  <c r="I58" i="1"/>
  <c r="C57" i="2"/>
  <c r="F57" i="2"/>
  <c r="I559" i="1"/>
  <c r="C558" i="2"/>
  <c r="E58" i="1"/>
  <c r="B57" i="2"/>
  <c r="Q59" i="1"/>
  <c r="E58" i="2"/>
  <c r="W53" i="1"/>
  <c r="M59" i="1"/>
  <c r="D59" i="2" s="1"/>
  <c r="AD81" i="4" l="1"/>
  <c r="AD82" i="4" s="1"/>
  <c r="F83" i="4"/>
  <c r="AB82" i="4" a="1"/>
  <c r="AB82" i="4" s="1"/>
  <c r="AC83" i="4" s="1"/>
  <c r="AI83" i="4" s="1"/>
  <c r="H57" i="2"/>
  <c r="AD58" i="3"/>
  <c r="F87" i="3"/>
  <c r="K84" i="3"/>
  <c r="AB83" i="3" a="1"/>
  <c r="AB83" i="3" s="1"/>
  <c r="AC84" i="3" s="1"/>
  <c r="X40" i="1"/>
  <c r="G40" i="2" s="1"/>
  <c r="Q60" i="1"/>
  <c r="E59" i="2"/>
  <c r="F58" i="2"/>
  <c r="I560" i="1"/>
  <c r="C559" i="2"/>
  <c r="E59" i="1"/>
  <c r="B58" i="2"/>
  <c r="I59" i="1"/>
  <c r="C58" i="2"/>
  <c r="M60" i="1"/>
  <c r="D60" i="2" s="1"/>
  <c r="X41" i="1" l="1"/>
  <c r="G41" i="2" s="1"/>
  <c r="AD83" i="4"/>
  <c r="AB83" i="4" a="1"/>
  <c r="AB83" i="4" s="1"/>
  <c r="AC84" i="4" s="1"/>
  <c r="AI84" i="4" s="1"/>
  <c r="F84" i="4"/>
  <c r="H58" i="2"/>
  <c r="AD59" i="3"/>
  <c r="K85" i="3"/>
  <c r="AB84" i="3" a="1"/>
  <c r="AB84" i="3" s="1"/>
  <c r="AC85" i="3" s="1"/>
  <c r="F88" i="3"/>
  <c r="I561" i="1"/>
  <c r="C560" i="2"/>
  <c r="I60" i="1"/>
  <c r="C59" i="2"/>
  <c r="F59" i="2"/>
  <c r="E60" i="1"/>
  <c r="B59" i="2"/>
  <c r="Q61" i="1"/>
  <c r="E60" i="2"/>
  <c r="W54" i="1"/>
  <c r="X42" i="1"/>
  <c r="G42" i="2" s="1"/>
  <c r="M61" i="1"/>
  <c r="D61" i="2" s="1"/>
  <c r="AD84" i="4" l="1"/>
  <c r="AB84" i="4" a="1"/>
  <c r="AB84" i="4" s="1"/>
  <c r="AC85" i="4" s="1"/>
  <c r="AI85" i="4" s="1"/>
  <c r="F85" i="4"/>
  <c r="AD60" i="3"/>
  <c r="H59" i="2"/>
  <c r="F89" i="3"/>
  <c r="F90" i="3" s="1"/>
  <c r="K86" i="3"/>
  <c r="AB85" i="3" a="1"/>
  <c r="AB85" i="3" s="1"/>
  <c r="AC86" i="3" s="1"/>
  <c r="Q62" i="1"/>
  <c r="E61" i="2"/>
  <c r="E61" i="1"/>
  <c r="B60" i="2"/>
  <c r="F60" i="2"/>
  <c r="I61" i="1"/>
  <c r="C60" i="2"/>
  <c r="I562" i="1"/>
  <c r="C561" i="2"/>
  <c r="X43" i="1"/>
  <c r="G43" i="2" s="1"/>
  <c r="M62" i="1"/>
  <c r="D62" i="2" s="1"/>
  <c r="AD85" i="4" l="1"/>
  <c r="F86" i="4"/>
  <c r="AB85" i="4" a="1"/>
  <c r="AB85" i="4" s="1"/>
  <c r="AC86" i="4" s="1"/>
  <c r="AI86" i="4" s="1"/>
  <c r="AD61" i="3"/>
  <c r="H60" i="2"/>
  <c r="F91" i="3"/>
  <c r="K87" i="3"/>
  <c r="AB86" i="3" a="1"/>
  <c r="AB86" i="3" s="1"/>
  <c r="AC87" i="3" s="1"/>
  <c r="W55" i="1"/>
  <c r="I62" i="1"/>
  <c r="C61" i="2"/>
  <c r="F61" i="2"/>
  <c r="I563" i="1"/>
  <c r="C562" i="2"/>
  <c r="E62" i="1"/>
  <c r="B61" i="2"/>
  <c r="Q63" i="1"/>
  <c r="E62" i="2"/>
  <c r="X44" i="1"/>
  <c r="G44" i="2" s="1"/>
  <c r="M63" i="1"/>
  <c r="D63" i="2" s="1"/>
  <c r="AD86" i="4" l="1"/>
  <c r="AB86" i="4" a="1"/>
  <c r="AB86" i="4" s="1"/>
  <c r="AC87" i="4" s="1"/>
  <c r="AI87" i="4" s="1"/>
  <c r="F87" i="4"/>
  <c r="H61" i="2"/>
  <c r="AD62" i="3"/>
  <c r="K88" i="3"/>
  <c r="AB87" i="3" a="1"/>
  <c r="AB87" i="3" s="1"/>
  <c r="AC88" i="3" s="1"/>
  <c r="F92" i="3"/>
  <c r="I564" i="1"/>
  <c r="C563" i="2"/>
  <c r="Q64" i="1"/>
  <c r="E63" i="2"/>
  <c r="F62" i="2"/>
  <c r="E63" i="1"/>
  <c r="B62" i="2"/>
  <c r="I63" i="1"/>
  <c r="C62" i="2"/>
  <c r="W56" i="1"/>
  <c r="X45" i="1"/>
  <c r="G45" i="2" s="1"/>
  <c r="M64" i="1"/>
  <c r="D64" i="2" s="1"/>
  <c r="AD87" i="4" l="1"/>
  <c r="F88" i="4"/>
  <c r="AB87" i="4" a="1"/>
  <c r="AB87" i="4" s="1"/>
  <c r="AC88" i="4" s="1"/>
  <c r="H62" i="2"/>
  <c r="AD63" i="3"/>
  <c r="F93" i="3"/>
  <c r="K89" i="3"/>
  <c r="K90" i="3" s="1"/>
  <c r="AB88" i="3" a="1"/>
  <c r="AB88" i="3" s="1"/>
  <c r="AC89" i="3" s="1"/>
  <c r="F63" i="2"/>
  <c r="Q65" i="1"/>
  <c r="E64" i="2"/>
  <c r="I64" i="1"/>
  <c r="C63" i="2"/>
  <c r="E64" i="1"/>
  <c r="B63" i="2"/>
  <c r="I565" i="1"/>
  <c r="C564" i="2"/>
  <c r="X46" i="1"/>
  <c r="G46" i="2" s="1"/>
  <c r="M65" i="1"/>
  <c r="D65" i="2" s="1"/>
  <c r="AD88" i="4" l="1"/>
  <c r="F89" i="4"/>
  <c r="F90" i="4" s="1"/>
  <c r="AB88" i="4" a="1"/>
  <c r="AB88" i="4" s="1"/>
  <c r="AC89" i="4" s="1"/>
  <c r="AI89" i="4" s="1"/>
  <c r="H63" i="2"/>
  <c r="AD64" i="3"/>
  <c r="K91" i="3"/>
  <c r="AB90" i="3" a="1"/>
  <c r="AB90" i="3" s="1"/>
  <c r="AC91" i="3" s="1"/>
  <c r="F94" i="3"/>
  <c r="I65" i="1"/>
  <c r="C64" i="2"/>
  <c r="Q66" i="1"/>
  <c r="E65" i="2"/>
  <c r="I566" i="1"/>
  <c r="C565" i="2"/>
  <c r="E65" i="1"/>
  <c r="B64" i="2"/>
  <c r="F64" i="2"/>
  <c r="W57" i="1"/>
  <c r="X47" i="1"/>
  <c r="G47" i="2" s="1"/>
  <c r="M66" i="1"/>
  <c r="D66" i="2" s="1"/>
  <c r="AD89" i="4" l="1"/>
  <c r="AD90" i="4" s="1"/>
  <c r="F91" i="4"/>
  <c r="AB90" i="4" a="1"/>
  <c r="AB90" i="4" s="1"/>
  <c r="AC91" i="4" s="1"/>
  <c r="AI91" i="4" s="1"/>
  <c r="H64" i="2"/>
  <c r="AD65" i="3"/>
  <c r="F95" i="3"/>
  <c r="K92" i="3"/>
  <c r="AB91" i="3" a="1"/>
  <c r="AB91" i="3" s="1"/>
  <c r="AC92" i="3" s="1"/>
  <c r="I567" i="1"/>
  <c r="C566" i="2"/>
  <c r="Q67" i="1"/>
  <c r="E66" i="2"/>
  <c r="E66" i="1"/>
  <c r="B65" i="2"/>
  <c r="F65" i="2"/>
  <c r="I66" i="1"/>
  <c r="C65" i="2"/>
  <c r="X48" i="1"/>
  <c r="G48" i="2" s="1"/>
  <c r="M67" i="1"/>
  <c r="D67" i="2" s="1"/>
  <c r="AD91" i="4" l="1"/>
  <c r="F92" i="4"/>
  <c r="AB91" i="4" a="1"/>
  <c r="AB91" i="4" s="1"/>
  <c r="AC92" i="4" s="1"/>
  <c r="AI92" i="4" s="1"/>
  <c r="H65" i="2"/>
  <c r="AD66" i="3"/>
  <c r="K93" i="3"/>
  <c r="AB92" i="3" a="1"/>
  <c r="AB92" i="3" s="1"/>
  <c r="AC93" i="3" s="1"/>
  <c r="F96" i="3"/>
  <c r="W58" i="1"/>
  <c r="F66" i="2"/>
  <c r="E67" i="1"/>
  <c r="B66" i="2"/>
  <c r="Q68" i="1"/>
  <c r="E67" i="2"/>
  <c r="I67" i="1"/>
  <c r="C66" i="2"/>
  <c r="I568" i="1"/>
  <c r="C567" i="2"/>
  <c r="X49" i="1"/>
  <c r="G49" i="2" s="1"/>
  <c r="M68" i="1"/>
  <c r="D68" i="2" s="1"/>
  <c r="AD92" i="4" l="1"/>
  <c r="AB92" i="4" a="1"/>
  <c r="AB92" i="4" s="1"/>
  <c r="AC93" i="4" s="1"/>
  <c r="F93" i="4"/>
  <c r="AD67" i="3"/>
  <c r="H66" i="2"/>
  <c r="K94" i="3"/>
  <c r="AB93" i="3" a="1"/>
  <c r="AB93" i="3" s="1"/>
  <c r="AC94" i="3" s="1"/>
  <c r="F97" i="3"/>
  <c r="Q69" i="1"/>
  <c r="E68" i="2"/>
  <c r="I68" i="1"/>
  <c r="C67" i="2"/>
  <c r="E68" i="1"/>
  <c r="B67" i="2"/>
  <c r="I569" i="1"/>
  <c r="C568" i="2"/>
  <c r="F67" i="2"/>
  <c r="X50" i="1"/>
  <c r="G50" i="2" s="1"/>
  <c r="M69" i="1"/>
  <c r="D69" i="2" s="1"/>
  <c r="W59" i="1"/>
  <c r="AD93" i="4" l="1"/>
  <c r="F94" i="4"/>
  <c r="AB93" i="4" a="1"/>
  <c r="AB93" i="4" s="1"/>
  <c r="AC94" i="4" s="1"/>
  <c r="AI94" i="4" s="1"/>
  <c r="AD68" i="3"/>
  <c r="H67" i="2"/>
  <c r="F98" i="3"/>
  <c r="K95" i="3"/>
  <c r="AB94" i="3" a="1"/>
  <c r="AB94" i="3" s="1"/>
  <c r="AC95" i="3" s="1"/>
  <c r="I570" i="1"/>
  <c r="C569" i="2"/>
  <c r="E69" i="1"/>
  <c r="B68" i="2"/>
  <c r="I69" i="1"/>
  <c r="C68" i="2"/>
  <c r="F68" i="2"/>
  <c r="Q70" i="1"/>
  <c r="E69" i="2"/>
  <c r="X51" i="1"/>
  <c r="G51" i="2" s="1"/>
  <c r="M70" i="1"/>
  <c r="D70" i="2" s="1"/>
  <c r="AD94" i="4" l="1"/>
  <c r="F95" i="4"/>
  <c r="AB94" i="4" a="1"/>
  <c r="AB94" i="4" s="1"/>
  <c r="AC95" i="4" s="1"/>
  <c r="AI95" i="4" s="1"/>
  <c r="H68" i="2"/>
  <c r="AD69" i="3"/>
  <c r="K96" i="3"/>
  <c r="AB95" i="3" a="1"/>
  <c r="AB95" i="3" s="1"/>
  <c r="AC96" i="3" s="1"/>
  <c r="F99" i="3"/>
  <c r="I70" i="1"/>
  <c r="C69" i="2"/>
  <c r="Q71" i="1"/>
  <c r="E70" i="2"/>
  <c r="E70" i="1"/>
  <c r="B69" i="2"/>
  <c r="F69" i="2"/>
  <c r="I571" i="1"/>
  <c r="C570" i="2"/>
  <c r="X52" i="1"/>
  <c r="G52" i="2" s="1"/>
  <c r="M71" i="1"/>
  <c r="D71" i="2" s="1"/>
  <c r="W60" i="1"/>
  <c r="AD95" i="4" l="1"/>
  <c r="F96" i="4"/>
  <c r="AB95" i="4" a="1"/>
  <c r="AB95" i="4" s="1"/>
  <c r="AC96" i="4" s="1"/>
  <c r="AI96" i="4" s="1"/>
  <c r="H69" i="2"/>
  <c r="AD70" i="3"/>
  <c r="F100" i="3"/>
  <c r="F101" i="3" s="1"/>
  <c r="K97" i="3"/>
  <c r="AB96" i="3" a="1"/>
  <c r="AB96" i="3" s="1"/>
  <c r="AC97" i="3" s="1"/>
  <c r="E71" i="1"/>
  <c r="B70" i="2"/>
  <c r="I572" i="1"/>
  <c r="C571" i="2"/>
  <c r="Q72" i="1"/>
  <c r="E71" i="2"/>
  <c r="F70" i="2"/>
  <c r="I71" i="1"/>
  <c r="C70" i="2"/>
  <c r="X53" i="1"/>
  <c r="G53" i="2" s="1"/>
  <c r="M72" i="1"/>
  <c r="D72" i="2" s="1"/>
  <c r="AD96" i="4" l="1"/>
  <c r="AB96" i="4" a="1"/>
  <c r="AB96" i="4" s="1"/>
  <c r="AC97" i="4" s="1"/>
  <c r="AI97" i="4" s="1"/>
  <c r="F97" i="4"/>
  <c r="H70" i="2"/>
  <c r="AD71" i="3"/>
  <c r="K98" i="3"/>
  <c r="AB97" i="3" a="1"/>
  <c r="AB97" i="3" s="1"/>
  <c r="AC98" i="3" s="1"/>
  <c r="F102" i="3"/>
  <c r="Q73" i="1"/>
  <c r="E72" i="2"/>
  <c r="F71" i="2"/>
  <c r="I573" i="1"/>
  <c r="C572" i="2"/>
  <c r="I72" i="1"/>
  <c r="C71" i="2"/>
  <c r="E72" i="1"/>
  <c r="B71" i="2"/>
  <c r="X54" i="1"/>
  <c r="G54" i="2" s="1"/>
  <c r="W61" i="1"/>
  <c r="M73" i="1"/>
  <c r="D73" i="2" s="1"/>
  <c r="AD97" i="4" l="1"/>
  <c r="F98" i="4"/>
  <c r="AB97" i="4" a="1"/>
  <c r="AB97" i="4" s="1"/>
  <c r="AC98" i="4" s="1"/>
  <c r="AI98" i="4" s="1"/>
  <c r="H71" i="2"/>
  <c r="AD72" i="3"/>
  <c r="F103" i="3"/>
  <c r="K99" i="3"/>
  <c r="AB98" i="3" a="1"/>
  <c r="AB98" i="3" s="1"/>
  <c r="AC99" i="3" s="1"/>
  <c r="I574" i="1"/>
  <c r="C573" i="2"/>
  <c r="E73" i="1"/>
  <c r="B72" i="2"/>
  <c r="F72" i="2"/>
  <c r="I73" i="1"/>
  <c r="C72" i="2"/>
  <c r="Q74" i="1"/>
  <c r="E73" i="2"/>
  <c r="X55" i="1"/>
  <c r="G55" i="2" s="1"/>
  <c r="M74" i="1"/>
  <c r="D74" i="2" s="1"/>
  <c r="AD98" i="4" l="1"/>
  <c r="F99" i="4"/>
  <c r="AB98" i="4" a="1"/>
  <c r="AB98" i="4" s="1"/>
  <c r="AC99" i="4" s="1"/>
  <c r="AI99" i="4" s="1"/>
  <c r="H72" i="2"/>
  <c r="AD73" i="3"/>
  <c r="K100" i="3"/>
  <c r="K101" i="3" s="1"/>
  <c r="AB99" i="3" a="1"/>
  <c r="AB99" i="3" s="1"/>
  <c r="AC100" i="3" s="1"/>
  <c r="F104" i="3"/>
  <c r="Q75" i="1"/>
  <c r="E74" i="2"/>
  <c r="E74" i="1"/>
  <c r="B73" i="2"/>
  <c r="F73" i="2"/>
  <c r="I74" i="1"/>
  <c r="C73" i="2"/>
  <c r="I575" i="1"/>
  <c r="C574" i="2"/>
  <c r="X56" i="1"/>
  <c r="G56" i="2" s="1"/>
  <c r="W62" i="1"/>
  <c r="M75" i="1"/>
  <c r="D75" i="2" s="1"/>
  <c r="AD99" i="4" l="1"/>
  <c r="F100" i="4"/>
  <c r="AB99" i="4" a="1"/>
  <c r="AB99" i="4" s="1"/>
  <c r="AC100" i="4" s="1"/>
  <c r="AI100" i="4" s="1"/>
  <c r="H73" i="2"/>
  <c r="AD74" i="3"/>
  <c r="F105" i="3"/>
  <c r="K102" i="3"/>
  <c r="AB101" i="3" a="1"/>
  <c r="AB101" i="3" s="1"/>
  <c r="AC102" i="3" s="1"/>
  <c r="F74" i="2"/>
  <c r="I576" i="1"/>
  <c r="C575" i="2"/>
  <c r="E75" i="1"/>
  <c r="B74" i="2"/>
  <c r="I75" i="1"/>
  <c r="C74" i="2"/>
  <c r="Q76" i="1"/>
  <c r="E75" i="2"/>
  <c r="X57" i="1"/>
  <c r="G57" i="2" s="1"/>
  <c r="M76" i="1"/>
  <c r="D76" i="2" s="1"/>
  <c r="AD100" i="4" l="1"/>
  <c r="F101" i="4"/>
  <c r="F102" i="4" s="1"/>
  <c r="AB100" i="4" a="1"/>
  <c r="AB100" i="4" s="1"/>
  <c r="AC101" i="4" s="1"/>
  <c r="AB101" i="4" a="1"/>
  <c r="AB101" i="4" s="1"/>
  <c r="AC102" i="4" s="1"/>
  <c r="AI102" i="4" s="1"/>
  <c r="AD75" i="3"/>
  <c r="H74" i="2"/>
  <c r="K103" i="3"/>
  <c r="AB102" i="3" a="1"/>
  <c r="AB102" i="3" s="1"/>
  <c r="AC103" i="3" s="1"/>
  <c r="F106" i="3"/>
  <c r="E76" i="1"/>
  <c r="B75" i="2"/>
  <c r="Q77" i="1"/>
  <c r="E76" i="2"/>
  <c r="I577" i="1"/>
  <c r="C576" i="2"/>
  <c r="I76" i="1"/>
  <c r="C75" i="2"/>
  <c r="F75" i="2"/>
  <c r="X58" i="1"/>
  <c r="G58" i="2" s="1"/>
  <c r="W63" i="1"/>
  <c r="M77" i="1"/>
  <c r="D77" i="2" s="1"/>
  <c r="AD101" i="4" l="1"/>
  <c r="AD102" i="4" s="1"/>
  <c r="F103" i="4"/>
  <c r="AB102" i="4" a="1"/>
  <c r="AB102" i="4" s="1"/>
  <c r="AC103" i="4" s="1"/>
  <c r="AI103" i="4" s="1"/>
  <c r="H75" i="2"/>
  <c r="AD76" i="3"/>
  <c r="F107" i="3"/>
  <c r="K104" i="3"/>
  <c r="AB103" i="3" a="1"/>
  <c r="AB103" i="3" s="1"/>
  <c r="AC104" i="3" s="1"/>
  <c r="I77" i="1"/>
  <c r="C76" i="2"/>
  <c r="I578" i="1"/>
  <c r="C577" i="2"/>
  <c r="F76" i="2"/>
  <c r="Q78" i="1"/>
  <c r="E77" i="2"/>
  <c r="E77" i="1"/>
  <c r="B76" i="2"/>
  <c r="X59" i="1"/>
  <c r="G59" i="2" s="1"/>
  <c r="M78" i="1"/>
  <c r="D78" i="2" s="1"/>
  <c r="AD103" i="4" l="1"/>
  <c r="AB103" i="4" a="1"/>
  <c r="AB103" i="4" s="1"/>
  <c r="AC104" i="4" s="1"/>
  <c r="AI104" i="4" s="1"/>
  <c r="F104" i="4"/>
  <c r="AD77" i="3"/>
  <c r="H76" i="2"/>
  <c r="K105" i="3"/>
  <c r="AB104" i="3" a="1"/>
  <c r="AB104" i="3" s="1"/>
  <c r="AC105" i="3" s="1"/>
  <c r="F108" i="3"/>
  <c r="F77" i="2"/>
  <c r="E78" i="1"/>
  <c r="B77" i="2"/>
  <c r="I579" i="1"/>
  <c r="C578" i="2"/>
  <c r="Q79" i="1"/>
  <c r="E78" i="2"/>
  <c r="I78" i="1"/>
  <c r="C77" i="2"/>
  <c r="X60" i="1"/>
  <c r="G60" i="2" s="1"/>
  <c r="W64" i="1"/>
  <c r="M79" i="1"/>
  <c r="D79" i="2" s="1"/>
  <c r="AD104" i="4" l="1"/>
  <c r="F105" i="4"/>
  <c r="AB104" i="4" a="1"/>
  <c r="AB104" i="4" s="1"/>
  <c r="AC105" i="4" s="1"/>
  <c r="AI105" i="4" s="1"/>
  <c r="AD78" i="3"/>
  <c r="H77" i="2"/>
  <c r="F109" i="3"/>
  <c r="K106" i="3"/>
  <c r="AB105" i="3" a="1"/>
  <c r="AB105" i="3" s="1"/>
  <c r="AC106" i="3" s="1"/>
  <c r="E79" i="1"/>
  <c r="B78" i="2"/>
  <c r="I580" i="1"/>
  <c r="C579" i="2"/>
  <c r="I79" i="1"/>
  <c r="C78" i="2"/>
  <c r="Q80" i="1"/>
  <c r="E79" i="2"/>
  <c r="F78" i="2"/>
  <c r="X61" i="1"/>
  <c r="G61" i="2" s="1"/>
  <c r="M80" i="1"/>
  <c r="D80" i="2" s="1"/>
  <c r="AD105" i="4" l="1"/>
  <c r="F106" i="4"/>
  <c r="AB105" i="4" a="1"/>
  <c r="AB105" i="4" s="1"/>
  <c r="AC106" i="4" s="1"/>
  <c r="AI106" i="4" s="1"/>
  <c r="H78" i="2"/>
  <c r="AD79" i="3"/>
  <c r="K107" i="3"/>
  <c r="AB106" i="3" a="1"/>
  <c r="AB106" i="3" s="1"/>
  <c r="AC107" i="3" s="1"/>
  <c r="F110" i="3"/>
  <c r="I80" i="1"/>
  <c r="C79" i="2"/>
  <c r="F79" i="2"/>
  <c r="I581" i="1"/>
  <c r="C580" i="2"/>
  <c r="Q81" i="1"/>
  <c r="E80" i="2"/>
  <c r="E80" i="1"/>
  <c r="B79" i="2"/>
  <c r="W65" i="1"/>
  <c r="X62" i="1"/>
  <c r="G62" i="2" s="1"/>
  <c r="M81" i="1"/>
  <c r="D81" i="2" s="1"/>
  <c r="W74" i="1"/>
  <c r="AD106" i="4" l="1"/>
  <c r="F107" i="4"/>
  <c r="AB106" i="4" a="1"/>
  <c r="AB106" i="4" s="1"/>
  <c r="AC107" i="4" s="1"/>
  <c r="AI107" i="4" s="1"/>
  <c r="AD80" i="3"/>
  <c r="H79" i="2"/>
  <c r="F111" i="3"/>
  <c r="K108" i="3"/>
  <c r="AB107" i="3" a="1"/>
  <c r="AB107" i="3" s="1"/>
  <c r="AC108" i="3" s="1"/>
  <c r="F80" i="2"/>
  <c r="I582" i="1"/>
  <c r="C581" i="2"/>
  <c r="E81" i="1"/>
  <c r="B80" i="2"/>
  <c r="Q82" i="1"/>
  <c r="E81" i="2"/>
  <c r="I81" i="1"/>
  <c r="C80" i="2"/>
  <c r="X63" i="1"/>
  <c r="G63" i="2" s="1"/>
  <c r="M82" i="1"/>
  <c r="D82" i="2" s="1"/>
  <c r="AD107" i="4" l="1"/>
  <c r="F108" i="4"/>
  <c r="AB107" i="4" a="1"/>
  <c r="AB107" i="4" s="1"/>
  <c r="AC108" i="4" s="1"/>
  <c r="AD81" i="3"/>
  <c r="H80" i="2"/>
  <c r="K109" i="3"/>
  <c r="AB108" i="3" a="1"/>
  <c r="AB108" i="3" s="1"/>
  <c r="AC109" i="3" s="1"/>
  <c r="F112" i="3"/>
  <c r="E82" i="1"/>
  <c r="B81" i="2"/>
  <c r="I583" i="1"/>
  <c r="C582" i="2"/>
  <c r="I82" i="1"/>
  <c r="C81" i="2"/>
  <c r="Q83" i="1"/>
  <c r="E82" i="2"/>
  <c r="F81" i="2"/>
  <c r="W66" i="1"/>
  <c r="X64" i="1"/>
  <c r="G64" i="2" s="1"/>
  <c r="M83" i="1"/>
  <c r="D83" i="2" s="1"/>
  <c r="W75" i="1"/>
  <c r="AD108" i="4" l="1"/>
  <c r="F109" i="4"/>
  <c r="AB108" i="4" a="1"/>
  <c r="AB108" i="4" s="1"/>
  <c r="AC109" i="4" s="1"/>
  <c r="AI109" i="4" s="1"/>
  <c r="H81" i="2"/>
  <c r="AD82" i="3"/>
  <c r="F113" i="3"/>
  <c r="K110" i="3"/>
  <c r="AB109" i="3" a="1"/>
  <c r="AB109" i="3" s="1"/>
  <c r="AC110" i="3" s="1"/>
  <c r="F82" i="2"/>
  <c r="I584" i="1"/>
  <c r="C583" i="2"/>
  <c r="I83" i="1"/>
  <c r="C82" i="2"/>
  <c r="Q84" i="1"/>
  <c r="E83" i="2"/>
  <c r="E83" i="1"/>
  <c r="B82" i="2"/>
  <c r="X65" i="1"/>
  <c r="M84" i="1"/>
  <c r="D84" i="2" s="1"/>
  <c r="AD109" i="4" l="1"/>
  <c r="F110" i="4"/>
  <c r="AB109" i="4" a="1"/>
  <c r="AB109" i="4" s="1"/>
  <c r="AC110" i="4" s="1"/>
  <c r="AI110" i="4" s="1"/>
  <c r="H82" i="2"/>
  <c r="AD83" i="3"/>
  <c r="K111" i="3"/>
  <c r="AB110" i="3" a="1"/>
  <c r="AB110" i="3" s="1"/>
  <c r="AC111" i="3" s="1"/>
  <c r="F114" i="3"/>
  <c r="F115" i="3" s="1"/>
  <c r="F116" i="3" s="1"/>
  <c r="I84" i="1"/>
  <c r="C83" i="2"/>
  <c r="G65" i="2"/>
  <c r="E84" i="1"/>
  <c r="B83" i="2"/>
  <c r="I585" i="1"/>
  <c r="C584" i="2"/>
  <c r="Q85" i="1"/>
  <c r="E84" i="2"/>
  <c r="F83" i="2"/>
  <c r="X66" i="1"/>
  <c r="W67" i="1"/>
  <c r="M85" i="1"/>
  <c r="D85" i="2" s="1"/>
  <c r="W76" i="1"/>
  <c r="AD110" i="4" l="1"/>
  <c r="F111" i="4"/>
  <c r="AB110" i="4" a="1"/>
  <c r="AB110" i="4" s="1"/>
  <c r="AC111" i="4" s="1"/>
  <c r="AI111" i="4" s="1"/>
  <c r="H83" i="2"/>
  <c r="AD84" i="3"/>
  <c r="F117" i="3"/>
  <c r="K112" i="3"/>
  <c r="AB111" i="3" a="1"/>
  <c r="AB111" i="3" s="1"/>
  <c r="AC112" i="3" s="1"/>
  <c r="F84" i="2"/>
  <c r="E85" i="1"/>
  <c r="B84" i="2"/>
  <c r="Q86" i="1"/>
  <c r="E85" i="2"/>
  <c r="G66" i="2"/>
  <c r="I586" i="1"/>
  <c r="C585" i="2"/>
  <c r="I85" i="1"/>
  <c r="C84" i="2"/>
  <c r="X67" i="1"/>
  <c r="M86" i="1"/>
  <c r="D86" i="2" s="1"/>
  <c r="AD111" i="4" l="1"/>
  <c r="F112" i="4"/>
  <c r="AB111" i="4" a="1"/>
  <c r="AB111" i="4" s="1"/>
  <c r="AC112" i="4" s="1"/>
  <c r="AI112" i="4" s="1"/>
  <c r="H84" i="2"/>
  <c r="AD85" i="3"/>
  <c r="K113" i="3"/>
  <c r="AB112" i="3" a="1"/>
  <c r="AB112" i="3" s="1"/>
  <c r="AC113" i="3" s="1"/>
  <c r="F118" i="3"/>
  <c r="I86" i="1"/>
  <c r="C85" i="2"/>
  <c r="G67" i="2"/>
  <c r="Q87" i="1"/>
  <c r="E86" i="2"/>
  <c r="I587" i="1"/>
  <c r="C586" i="2"/>
  <c r="E86" i="1"/>
  <c r="B85" i="2"/>
  <c r="F85" i="2"/>
  <c r="W68" i="1"/>
  <c r="M87" i="1"/>
  <c r="D87" i="2" s="1"/>
  <c r="W77" i="1"/>
  <c r="AD112" i="4" l="1"/>
  <c r="AB112" i="4" a="1"/>
  <c r="AB112" i="4" s="1"/>
  <c r="AC113" i="4" s="1"/>
  <c r="AI113" i="4" s="1"/>
  <c r="F113" i="4"/>
  <c r="H85" i="2"/>
  <c r="AD86" i="3"/>
  <c r="F119" i="3"/>
  <c r="K114" i="3"/>
  <c r="K115" i="3" s="1"/>
  <c r="K116" i="3" s="1"/>
  <c r="AB113" i="3" a="1"/>
  <c r="AB113" i="3" s="1"/>
  <c r="AC114" i="3" s="1"/>
  <c r="F86" i="2"/>
  <c r="E87" i="1"/>
  <c r="B86" i="2"/>
  <c r="I588" i="1"/>
  <c r="C587" i="2"/>
  <c r="Q88" i="1"/>
  <c r="E87" i="2"/>
  <c r="I87" i="1"/>
  <c r="C86" i="2"/>
  <c r="X68" i="1"/>
  <c r="M88" i="1"/>
  <c r="D88" i="2" s="1"/>
  <c r="AD113" i="4" l="1"/>
  <c r="F114" i="4"/>
  <c r="AB113" i="4" a="1"/>
  <c r="AB113" i="4" s="1"/>
  <c r="AC114" i="4" s="1"/>
  <c r="AI114" i="4" s="1"/>
  <c r="H86" i="2"/>
  <c r="AD87" i="3"/>
  <c r="K117" i="3"/>
  <c r="AB116" i="3" a="1"/>
  <c r="AB116" i="3" s="1"/>
  <c r="AC117" i="3" s="1"/>
  <c r="F120" i="3"/>
  <c r="G68" i="2"/>
  <c r="E88" i="1"/>
  <c r="B87" i="2"/>
  <c r="I88" i="1"/>
  <c r="C87" i="2"/>
  <c r="I589" i="1"/>
  <c r="C588" i="2"/>
  <c r="Q89" i="1"/>
  <c r="E88" i="2"/>
  <c r="F87" i="2"/>
  <c r="W69" i="1"/>
  <c r="M89" i="1"/>
  <c r="D89" i="2" s="1"/>
  <c r="W78" i="1"/>
  <c r="AD114" i="4" l="1"/>
  <c r="F115" i="4"/>
  <c r="AB114" i="4" a="1"/>
  <c r="AB114" i="4" s="1"/>
  <c r="AC115" i="4" s="1"/>
  <c r="AI115" i="4" s="1"/>
  <c r="H87" i="2"/>
  <c r="AD88" i="3"/>
  <c r="F121" i="3"/>
  <c r="K118" i="3"/>
  <c r="AB117" i="3" a="1"/>
  <c r="AB117" i="3" s="1"/>
  <c r="AC118" i="3" s="1"/>
  <c r="F88" i="2"/>
  <c r="I89" i="1"/>
  <c r="C88" i="2"/>
  <c r="Q90" i="1"/>
  <c r="E89" i="2"/>
  <c r="E89" i="1"/>
  <c r="B88" i="2"/>
  <c r="I590" i="1"/>
  <c r="C589" i="2"/>
  <c r="X69" i="1"/>
  <c r="M90" i="1"/>
  <c r="D90" i="2" s="1"/>
  <c r="AD115" i="4" l="1"/>
  <c r="F116" i="4"/>
  <c r="AB115" i="4" a="1"/>
  <c r="AB115" i="4" s="1"/>
  <c r="AC116" i="4" s="1"/>
  <c r="H88" i="2"/>
  <c r="AD89" i="3"/>
  <c r="K119" i="3"/>
  <c r="AB118" i="3" a="1"/>
  <c r="AB118" i="3" s="1"/>
  <c r="AC119" i="3" s="1"/>
  <c r="F122" i="3"/>
  <c r="Q91" i="1"/>
  <c r="E90" i="2"/>
  <c r="I90" i="1"/>
  <c r="C89" i="2"/>
  <c r="G69" i="2"/>
  <c r="I591" i="1"/>
  <c r="C590" i="2"/>
  <c r="E90" i="1"/>
  <c r="B89" i="2"/>
  <c r="F89" i="2"/>
  <c r="W70" i="1"/>
  <c r="M91" i="1"/>
  <c r="D91" i="2" s="1"/>
  <c r="W79" i="1"/>
  <c r="AD116" i="4" l="1"/>
  <c r="F117" i="4"/>
  <c r="AB116" i="4" a="1"/>
  <c r="AB116" i="4" s="1"/>
  <c r="AC117" i="4" s="1"/>
  <c r="AI117" i="4" s="1"/>
  <c r="AD90" i="3"/>
  <c r="H89" i="2"/>
  <c r="F123" i="3"/>
  <c r="K120" i="3"/>
  <c r="AB119" i="3" a="1"/>
  <c r="AB119" i="3" s="1"/>
  <c r="AC120" i="3" s="1"/>
  <c r="E91" i="1"/>
  <c r="B90" i="2"/>
  <c r="I91" i="1"/>
  <c r="C90" i="2"/>
  <c r="I592" i="1"/>
  <c r="C591" i="2"/>
  <c r="F90" i="2"/>
  <c r="Q92" i="1"/>
  <c r="E91" i="2"/>
  <c r="X70" i="1"/>
  <c r="M92" i="1"/>
  <c r="D92" i="2" s="1"/>
  <c r="AD117" i="4" l="1"/>
  <c r="F118" i="4"/>
  <c r="AB117" i="4" a="1"/>
  <c r="AB117" i="4" s="1"/>
  <c r="AC118" i="4" s="1"/>
  <c r="AB119" i="4" a="1"/>
  <c r="AB119" i="4" s="1"/>
  <c r="AC120" i="4" s="1"/>
  <c r="H90" i="2"/>
  <c r="AD91" i="3"/>
  <c r="F124" i="3"/>
  <c r="K121" i="3"/>
  <c r="AB120" i="3" a="1"/>
  <c r="AB120" i="3" s="1"/>
  <c r="AC121" i="3" s="1"/>
  <c r="Q93" i="1"/>
  <c r="E92" i="2"/>
  <c r="I92" i="1"/>
  <c r="C91" i="2"/>
  <c r="G70" i="2"/>
  <c r="I593" i="1"/>
  <c r="C592" i="2"/>
  <c r="F91" i="2"/>
  <c r="E92" i="1"/>
  <c r="B91" i="2"/>
  <c r="W71" i="1"/>
  <c r="X71" i="1" s="1"/>
  <c r="M93" i="1"/>
  <c r="D93" i="2" s="1"/>
  <c r="W80" i="1"/>
  <c r="AD118" i="4" l="1"/>
  <c r="F119" i="4"/>
  <c r="F120" i="4" s="1"/>
  <c r="F121" i="4" s="1"/>
  <c r="AB118" i="4" a="1"/>
  <c r="AB118" i="4" s="1"/>
  <c r="AC119" i="4" s="1"/>
  <c r="AI119" i="4" s="1"/>
  <c r="H91" i="2"/>
  <c r="AD92" i="3"/>
  <c r="K122" i="3"/>
  <c r="AB121" i="3" a="1"/>
  <c r="AB121" i="3" s="1"/>
  <c r="AC122" i="3" s="1"/>
  <c r="F125" i="3"/>
  <c r="G71" i="2"/>
  <c r="F92" i="2"/>
  <c r="I93" i="1"/>
  <c r="C92" i="2"/>
  <c r="I594" i="1"/>
  <c r="C593" i="2"/>
  <c r="E93" i="1"/>
  <c r="B92" i="2"/>
  <c r="Q94" i="1"/>
  <c r="E93" i="2"/>
  <c r="M94" i="1"/>
  <c r="D94" i="2" s="1"/>
  <c r="AB120" i="4" l="1" a="1"/>
  <c r="AB120" i="4" s="1"/>
  <c r="AC121" i="4" s="1"/>
  <c r="AI121" i="4" s="1"/>
  <c r="AD119" i="4"/>
  <c r="AD120" i="4" s="1"/>
  <c r="F122" i="4"/>
  <c r="AB121" i="4" a="1"/>
  <c r="AB121" i="4" s="1"/>
  <c r="AC122" i="4" s="1"/>
  <c r="AI122" i="4" s="1"/>
  <c r="H92" i="2"/>
  <c r="AD93" i="3"/>
  <c r="F126" i="3"/>
  <c r="K123" i="3"/>
  <c r="AB122" i="3" a="1"/>
  <c r="AB122" i="3" s="1"/>
  <c r="AC123" i="3" s="1"/>
  <c r="Q95" i="1"/>
  <c r="E94" i="2"/>
  <c r="E94" i="1"/>
  <c r="B93" i="2"/>
  <c r="F93" i="2"/>
  <c r="I94" i="1"/>
  <c r="C93" i="2"/>
  <c r="I595" i="1"/>
  <c r="C594" i="2"/>
  <c r="W72" i="1"/>
  <c r="W81" i="1"/>
  <c r="M95" i="1"/>
  <c r="D95" i="2" s="1"/>
  <c r="AD121" i="4" l="1"/>
  <c r="AD122" i="4" s="1"/>
  <c r="F123" i="4"/>
  <c r="AB122" i="4" a="1"/>
  <c r="AB122" i="4" s="1"/>
  <c r="AC123" i="4" s="1"/>
  <c r="H93" i="2"/>
  <c r="AD94" i="3"/>
  <c r="K124" i="3"/>
  <c r="AB123" i="3" a="1"/>
  <c r="AB123" i="3" s="1"/>
  <c r="AC124" i="3" s="1"/>
  <c r="F127" i="3"/>
  <c r="F94" i="2"/>
  <c r="I596" i="1"/>
  <c r="C595" i="2"/>
  <c r="I95" i="1"/>
  <c r="C94" i="2"/>
  <c r="E95" i="1"/>
  <c r="B94" i="2"/>
  <c r="Q96" i="1"/>
  <c r="E95" i="2"/>
  <c r="X72" i="1"/>
  <c r="M96" i="1"/>
  <c r="D96" i="2" s="1"/>
  <c r="AD123" i="4" l="1"/>
  <c r="F124" i="4"/>
  <c r="AB123" i="4" a="1"/>
  <c r="AB123" i="4" s="1"/>
  <c r="AC124" i="4" s="1"/>
  <c r="AI124" i="4" s="1"/>
  <c r="H94" i="2"/>
  <c r="AD95" i="3"/>
  <c r="F128" i="3"/>
  <c r="F129" i="3" s="1"/>
  <c r="K125" i="3"/>
  <c r="AB124" i="3" a="1"/>
  <c r="AB124" i="3" s="1"/>
  <c r="AC125" i="3" s="1"/>
  <c r="W73" i="1"/>
  <c r="I96" i="1"/>
  <c r="C95" i="2"/>
  <c r="Q97" i="1"/>
  <c r="E96" i="2"/>
  <c r="I597" i="1"/>
  <c r="C596" i="2"/>
  <c r="E96" i="1"/>
  <c r="B95" i="2"/>
  <c r="G72" i="2"/>
  <c r="F95" i="2"/>
  <c r="W82" i="1"/>
  <c r="M97" i="1"/>
  <c r="D97" i="2" s="1"/>
  <c r="AD124" i="4" l="1"/>
  <c r="F125" i="4"/>
  <c r="AB124" i="4" a="1"/>
  <c r="AB124" i="4" s="1"/>
  <c r="AC125" i="4" s="1"/>
  <c r="AI125" i="4" s="1"/>
  <c r="H95" i="2"/>
  <c r="AD96" i="3"/>
  <c r="K126" i="3"/>
  <c r="AB125" i="3" a="1"/>
  <c r="AB125" i="3" s="1"/>
  <c r="AC126" i="3" s="1"/>
  <c r="F130" i="3"/>
  <c r="X73" i="1"/>
  <c r="G73" i="2" s="1"/>
  <c r="F96" i="2"/>
  <c r="Q98" i="1"/>
  <c r="E97" i="2"/>
  <c r="I598" i="1"/>
  <c r="C597" i="2"/>
  <c r="E97" i="1"/>
  <c r="B96" i="2"/>
  <c r="I97" i="1"/>
  <c r="C96" i="2"/>
  <c r="M98" i="1"/>
  <c r="D98" i="2" s="1"/>
  <c r="AD125" i="4" l="1"/>
  <c r="AB125" i="4" a="1"/>
  <c r="AB125" i="4" s="1"/>
  <c r="AC126" i="4" s="1"/>
  <c r="AI126" i="4" s="1"/>
  <c r="F126" i="4"/>
  <c r="H96" i="2"/>
  <c r="AD97" i="3"/>
  <c r="F131" i="3"/>
  <c r="K127" i="3"/>
  <c r="AB126" i="3" a="1"/>
  <c r="AB126" i="3" s="1"/>
  <c r="AC127" i="3" s="1"/>
  <c r="X74" i="1"/>
  <c r="X75" i="1" s="1"/>
  <c r="G75" i="2" s="1"/>
  <c r="I599" i="1"/>
  <c r="C598" i="2"/>
  <c r="I98" i="1"/>
  <c r="C97" i="2"/>
  <c r="Q99" i="1"/>
  <c r="E98" i="2"/>
  <c r="E98" i="1"/>
  <c r="B97" i="2"/>
  <c r="F97" i="2"/>
  <c r="W83" i="1"/>
  <c r="M99" i="1"/>
  <c r="D99" i="2" s="1"/>
  <c r="AD126" i="4" l="1"/>
  <c r="F127" i="4"/>
  <c r="AB126" i="4" a="1"/>
  <c r="AB126" i="4" s="1"/>
  <c r="AC127" i="4" s="1"/>
  <c r="AI127" i="4" s="1"/>
  <c r="H97" i="2"/>
  <c r="AD98" i="3"/>
  <c r="G74" i="2"/>
  <c r="K128" i="3"/>
  <c r="K129" i="3" s="1"/>
  <c r="AB127" i="3" a="1"/>
  <c r="AB127" i="3" s="1"/>
  <c r="AC128" i="3" s="1"/>
  <c r="F132" i="3"/>
  <c r="F98" i="2"/>
  <c r="I99" i="1"/>
  <c r="C98" i="2"/>
  <c r="E99" i="1"/>
  <c r="B98" i="2"/>
  <c r="X76" i="1"/>
  <c r="G76" i="2" s="1"/>
  <c r="Q100" i="1"/>
  <c r="E99" i="2"/>
  <c r="I600" i="1"/>
  <c r="C599" i="2"/>
  <c r="M100" i="1"/>
  <c r="D100" i="2" s="1"/>
  <c r="AD127" i="4" l="1"/>
  <c r="F128" i="4"/>
  <c r="AB127" i="4" a="1"/>
  <c r="AB127" i="4" s="1"/>
  <c r="AC128" i="4" s="1"/>
  <c r="AI128" i="4" s="1"/>
  <c r="H98" i="2"/>
  <c r="AD99" i="3"/>
  <c r="F133" i="3"/>
  <c r="K130" i="3"/>
  <c r="AB129" i="3" a="1"/>
  <c r="AB129" i="3" s="1"/>
  <c r="AC130" i="3" s="1"/>
  <c r="X77" i="1"/>
  <c r="G77" i="2" s="1"/>
  <c r="W84" i="1"/>
  <c r="I601" i="1"/>
  <c r="C600" i="2"/>
  <c r="I100" i="1"/>
  <c r="C99" i="2"/>
  <c r="Q101" i="1"/>
  <c r="E100" i="2"/>
  <c r="E100" i="1"/>
  <c r="B99" i="2"/>
  <c r="F99" i="2"/>
  <c r="M101" i="1"/>
  <c r="D101" i="2" s="1"/>
  <c r="AD128" i="4" l="1"/>
  <c r="F129" i="4"/>
  <c r="F130" i="4" s="1"/>
  <c r="AB128" i="4" a="1"/>
  <c r="AB128" i="4" s="1"/>
  <c r="AC129" i="4" s="1"/>
  <c r="AI129" i="4" s="1"/>
  <c r="AB129" i="4" a="1"/>
  <c r="AB129" i="4" s="1"/>
  <c r="AC130" i="4" s="1"/>
  <c r="X78" i="1"/>
  <c r="G78" i="2" s="1"/>
  <c r="H99" i="2"/>
  <c r="AD100" i="3"/>
  <c r="K131" i="3"/>
  <c r="AB130" i="3" a="1"/>
  <c r="AB130" i="3" s="1"/>
  <c r="AC131" i="3" s="1"/>
  <c r="F134" i="3"/>
  <c r="Q102" i="1"/>
  <c r="E101" i="2"/>
  <c r="F100" i="2"/>
  <c r="I101" i="1"/>
  <c r="C100" i="2"/>
  <c r="E101" i="1"/>
  <c r="B100" i="2"/>
  <c r="I602" i="1"/>
  <c r="C601" i="2"/>
  <c r="M102" i="1"/>
  <c r="D102" i="2" s="1"/>
  <c r="X79" i="1" l="1"/>
  <c r="G79" i="2" s="1"/>
  <c r="AD129" i="4"/>
  <c r="AD130" i="4" s="1"/>
  <c r="AB130" i="4" a="1"/>
  <c r="AB130" i="4" s="1"/>
  <c r="AC131" i="4" s="1"/>
  <c r="AI131" i="4" s="1"/>
  <c r="F131" i="4"/>
  <c r="AD101" i="3"/>
  <c r="H100" i="2"/>
  <c r="F135" i="3"/>
  <c r="K132" i="3"/>
  <c r="AB131" i="3" a="1"/>
  <c r="AB131" i="3" s="1"/>
  <c r="AC132" i="3" s="1"/>
  <c r="W85" i="1"/>
  <c r="I102" i="1"/>
  <c r="C101" i="2"/>
  <c r="F101" i="2"/>
  <c r="I603" i="1"/>
  <c r="C602" i="2"/>
  <c r="E102" i="1"/>
  <c r="B101" i="2"/>
  <c r="Q103" i="1"/>
  <c r="E102" i="2"/>
  <c r="X80" i="1"/>
  <c r="G80" i="2" s="1"/>
  <c r="M103" i="1"/>
  <c r="D103" i="2" s="1"/>
  <c r="AD131" i="4" l="1"/>
  <c r="F132" i="4"/>
  <c r="AB131" i="4" a="1"/>
  <c r="AB131" i="4" s="1"/>
  <c r="AC132" i="4" s="1"/>
  <c r="AI132" i="4" s="1"/>
  <c r="H101" i="2"/>
  <c r="AD102" i="3"/>
  <c r="K133" i="3"/>
  <c r="AB132" i="3" a="1"/>
  <c r="AB132" i="3" s="1"/>
  <c r="AC133" i="3" s="1"/>
  <c r="F136" i="3"/>
  <c r="I604" i="1"/>
  <c r="C603" i="2"/>
  <c r="Q104" i="1"/>
  <c r="E103" i="2"/>
  <c r="F102" i="2"/>
  <c r="E103" i="1"/>
  <c r="B102" i="2"/>
  <c r="I103" i="1"/>
  <c r="C102" i="2"/>
  <c r="X81" i="1"/>
  <c r="G81" i="2" s="1"/>
  <c r="W86" i="1"/>
  <c r="M104" i="1"/>
  <c r="D104" i="2" s="1"/>
  <c r="AD132" i="4" l="1"/>
  <c r="F133" i="4"/>
  <c r="AB132" i="4" a="1"/>
  <c r="AB132" i="4" s="1"/>
  <c r="AC133" i="4" s="1"/>
  <c r="AI133" i="4" s="1"/>
  <c r="H102" i="2"/>
  <c r="AD103" i="3"/>
  <c r="F137" i="3"/>
  <c r="K134" i="3"/>
  <c r="AB133" i="3" a="1"/>
  <c r="AB133" i="3" s="1"/>
  <c r="AC134" i="3" s="1"/>
  <c r="F103" i="2"/>
  <c r="Q105" i="1"/>
  <c r="E104" i="2"/>
  <c r="I104" i="1"/>
  <c r="C103" i="2"/>
  <c r="E104" i="1"/>
  <c r="B103" i="2"/>
  <c r="I605" i="1"/>
  <c r="C604" i="2"/>
  <c r="X82" i="1"/>
  <c r="G82" i="2" s="1"/>
  <c r="M105" i="1"/>
  <c r="D105" i="2" s="1"/>
  <c r="AD133" i="4" l="1"/>
  <c r="F134" i="4"/>
  <c r="AB133" i="4" a="1"/>
  <c r="AB133" i="4" s="1"/>
  <c r="AC134" i="4" s="1"/>
  <c r="AI134" i="4" s="1"/>
  <c r="H103" i="2"/>
  <c r="AD104" i="3"/>
  <c r="K135" i="3"/>
  <c r="AB134" i="3" a="1"/>
  <c r="AB134" i="3" s="1"/>
  <c r="AC135" i="3" s="1"/>
  <c r="F138" i="3"/>
  <c r="I105" i="1"/>
  <c r="C104" i="2"/>
  <c r="Q106" i="1"/>
  <c r="E105" i="2"/>
  <c r="I606" i="1"/>
  <c r="C605" i="2"/>
  <c r="E105" i="1"/>
  <c r="B104" i="2"/>
  <c r="F104" i="2"/>
  <c r="W87" i="1"/>
  <c r="X83" i="1"/>
  <c r="G83" i="2" s="1"/>
  <c r="M106" i="1"/>
  <c r="D106" i="2" s="1"/>
  <c r="AD134" i="4" l="1"/>
  <c r="F135" i="4"/>
  <c r="AB134" i="4" a="1"/>
  <c r="AB134" i="4" s="1"/>
  <c r="AC135" i="4" s="1"/>
  <c r="H104" i="2"/>
  <c r="AD105" i="3"/>
  <c r="F139" i="3"/>
  <c r="K136" i="3"/>
  <c r="AB135" i="3" a="1"/>
  <c r="AB135" i="3" s="1"/>
  <c r="AC136" i="3" s="1"/>
  <c r="I607" i="1"/>
  <c r="C606" i="2"/>
  <c r="F105" i="2"/>
  <c r="Q107" i="1"/>
  <c r="E106" i="2"/>
  <c r="E106" i="1"/>
  <c r="B105" i="2"/>
  <c r="I106" i="1"/>
  <c r="C105" i="2"/>
  <c r="W88" i="1"/>
  <c r="X84" i="1"/>
  <c r="G84" i="2" s="1"/>
  <c r="M107" i="1"/>
  <c r="D107" i="2" s="1"/>
  <c r="AD135" i="4" l="1"/>
  <c r="F136" i="4"/>
  <c r="AB135" i="4" a="1"/>
  <c r="AB135" i="4" s="1"/>
  <c r="AC136" i="4" s="1"/>
  <c r="AI136" i="4" s="1"/>
  <c r="H105" i="2"/>
  <c r="AD106" i="3"/>
  <c r="K137" i="3"/>
  <c r="AB136" i="3" a="1"/>
  <c r="AB136" i="3" s="1"/>
  <c r="AC137" i="3" s="1"/>
  <c r="F140" i="3"/>
  <c r="Q108" i="1"/>
  <c r="E107" i="2"/>
  <c r="F106" i="2"/>
  <c r="I107" i="1"/>
  <c r="C106" i="2"/>
  <c r="E107" i="1"/>
  <c r="B106" i="2"/>
  <c r="I608" i="1"/>
  <c r="C607" i="2"/>
  <c r="X85" i="1"/>
  <c r="G85" i="2" s="1"/>
  <c r="M108" i="1"/>
  <c r="D108" i="2" s="1"/>
  <c r="AD136" i="4" l="1"/>
  <c r="F137" i="4"/>
  <c r="AB136" i="4" a="1"/>
  <c r="AB136" i="4" s="1"/>
  <c r="AC137" i="4" s="1"/>
  <c r="AI137" i="4" s="1"/>
  <c r="H106" i="2"/>
  <c r="AD107" i="3"/>
  <c r="F141" i="3"/>
  <c r="K138" i="3"/>
  <c r="AB137" i="3" a="1"/>
  <c r="AB137" i="3" s="1"/>
  <c r="AC138" i="3" s="1"/>
  <c r="I108" i="1"/>
  <c r="C107" i="2"/>
  <c r="I609" i="1"/>
  <c r="C608" i="2"/>
  <c r="F107" i="2"/>
  <c r="E108" i="1"/>
  <c r="B107" i="2"/>
  <c r="Q109" i="1"/>
  <c r="E108" i="2"/>
  <c r="W89" i="1"/>
  <c r="X86" i="1"/>
  <c r="G86" i="2" s="1"/>
  <c r="M109" i="1"/>
  <c r="D109" i="2" s="1"/>
  <c r="AD137" i="4" l="1"/>
  <c r="F138" i="4"/>
  <c r="AB137" i="4" a="1"/>
  <c r="AB137" i="4" s="1"/>
  <c r="AC138" i="4" s="1"/>
  <c r="AI138" i="4" s="1"/>
  <c r="H107" i="2"/>
  <c r="AD108" i="3"/>
  <c r="K139" i="3"/>
  <c r="AB138" i="3" a="1"/>
  <c r="AB138" i="3" s="1"/>
  <c r="AC139" i="3" s="1"/>
  <c r="F142" i="3"/>
  <c r="F143" i="3" s="1"/>
  <c r="I610" i="1"/>
  <c r="C609" i="2"/>
  <c r="E109" i="1"/>
  <c r="B108" i="2"/>
  <c r="F108" i="2"/>
  <c r="Q110" i="1"/>
  <c r="E109" i="2"/>
  <c r="I109" i="1"/>
  <c r="C108" i="2"/>
  <c r="X87" i="1"/>
  <c r="G87" i="2" s="1"/>
  <c r="M110" i="1"/>
  <c r="D110" i="2" s="1"/>
  <c r="AD138" i="4" l="1"/>
  <c r="F139" i="4"/>
  <c r="AB138" i="4" a="1"/>
  <c r="AB138" i="4" s="1"/>
  <c r="AC139" i="4" s="1"/>
  <c r="H108" i="2"/>
  <c r="AD109" i="3"/>
  <c r="F144" i="3"/>
  <c r="K140" i="3"/>
  <c r="AB139" i="3" a="1"/>
  <c r="AB139" i="3" s="1"/>
  <c r="AC140" i="3" s="1"/>
  <c r="F109" i="2"/>
  <c r="E110" i="1"/>
  <c r="B109" i="2"/>
  <c r="I110" i="1"/>
  <c r="C109" i="2"/>
  <c r="Q111" i="1"/>
  <c r="E110" i="2"/>
  <c r="I611" i="1"/>
  <c r="C610" i="2"/>
  <c r="W90" i="1"/>
  <c r="X88" i="1"/>
  <c r="G88" i="2" s="1"/>
  <c r="M111" i="1"/>
  <c r="D111" i="2" s="1"/>
  <c r="AD139" i="4" l="1"/>
  <c r="AB139" i="4" a="1"/>
  <c r="AB139" i="4" s="1"/>
  <c r="AC140" i="4" s="1"/>
  <c r="AI140" i="4" s="1"/>
  <c r="F140" i="4"/>
  <c r="H109" i="2"/>
  <c r="AD110" i="3"/>
  <c r="K141" i="3"/>
  <c r="AB140" i="3" a="1"/>
  <c r="AB140" i="3" s="1"/>
  <c r="AC141" i="3" s="1"/>
  <c r="F145" i="3"/>
  <c r="E111" i="1"/>
  <c r="B110" i="2"/>
  <c r="I111" i="1"/>
  <c r="C110" i="2"/>
  <c r="I612" i="1"/>
  <c r="C611" i="2"/>
  <c r="Q112" i="1"/>
  <c r="E111" i="2"/>
  <c r="F110" i="2"/>
  <c r="X89" i="1"/>
  <c r="G89" i="2" s="1"/>
  <c r="M112" i="1"/>
  <c r="D112" i="2" s="1"/>
  <c r="AD140" i="4" l="1"/>
  <c r="F141" i="4"/>
  <c r="AB140" i="4" a="1"/>
  <c r="AB140" i="4" s="1"/>
  <c r="AC141" i="4" s="1"/>
  <c r="AI141" i="4" s="1"/>
  <c r="H110" i="2"/>
  <c r="AD111" i="3"/>
  <c r="F146" i="3"/>
  <c r="F147" i="3" s="1"/>
  <c r="K142" i="3"/>
  <c r="K143" i="3" s="1"/>
  <c r="AB141" i="3" a="1"/>
  <c r="AB141" i="3" s="1"/>
  <c r="AC142" i="3" s="1"/>
  <c r="I613" i="1"/>
  <c r="C612" i="2"/>
  <c r="W91" i="1"/>
  <c r="F111" i="2"/>
  <c r="I112" i="1"/>
  <c r="C111" i="2"/>
  <c r="Q113" i="1"/>
  <c r="E112" i="2"/>
  <c r="E112" i="1"/>
  <c r="B111" i="2"/>
  <c r="X90" i="1"/>
  <c r="G90" i="2" s="1"/>
  <c r="M113" i="1"/>
  <c r="D113" i="2" s="1"/>
  <c r="AD141" i="4" l="1"/>
  <c r="F142" i="4"/>
  <c r="AB141" i="4" a="1"/>
  <c r="AB141" i="4" s="1"/>
  <c r="AC142" i="4" s="1"/>
  <c r="AI142" i="4" s="1"/>
  <c r="H111" i="2"/>
  <c r="AD112" i="3"/>
  <c r="K144" i="3"/>
  <c r="AB143" i="3" a="1"/>
  <c r="AB143" i="3" s="1"/>
  <c r="AC144" i="3" s="1"/>
  <c r="F148" i="3"/>
  <c r="F149" i="3" s="1"/>
  <c r="F150" i="3" s="1"/>
  <c r="I113" i="1"/>
  <c r="C112" i="2"/>
  <c r="E113" i="1"/>
  <c r="B112" i="2"/>
  <c r="F112" i="2"/>
  <c r="Q114" i="1"/>
  <c r="E113" i="2"/>
  <c r="I614" i="1"/>
  <c r="C613" i="2"/>
  <c r="X91" i="1"/>
  <c r="M114" i="1"/>
  <c r="D114" i="2" s="1"/>
  <c r="AD142" i="4" l="1"/>
  <c r="F143" i="4"/>
  <c r="AB142" i="4" a="1"/>
  <c r="AB142" i="4" s="1"/>
  <c r="AC143" i="4" s="1"/>
  <c r="AB143" i="4" a="1"/>
  <c r="AB143" i="4" s="1"/>
  <c r="AC144" i="4" s="1"/>
  <c r="F144" i="4"/>
  <c r="H112" i="2"/>
  <c r="AD113" i="3"/>
  <c r="F151" i="3"/>
  <c r="K145" i="3"/>
  <c r="AB144" i="3" a="1"/>
  <c r="AB144" i="3" s="1"/>
  <c r="AC145" i="3" s="1"/>
  <c r="W92" i="1"/>
  <c r="F113" i="2"/>
  <c r="I615" i="1"/>
  <c r="C614" i="2"/>
  <c r="E114" i="1"/>
  <c r="B113" i="2"/>
  <c r="G91" i="2"/>
  <c r="Q115" i="1"/>
  <c r="E114" i="2"/>
  <c r="I114" i="1"/>
  <c r="C113" i="2"/>
  <c r="M115" i="1"/>
  <c r="D115" i="2" s="1"/>
  <c r="AD143" i="4" l="1"/>
  <c r="AD144" i="4" s="1"/>
  <c r="AB144" i="4" a="1"/>
  <c r="AB144" i="4" s="1"/>
  <c r="AC145" i="4" s="1"/>
  <c r="AI145" i="4" s="1"/>
  <c r="F145" i="4"/>
  <c r="H113" i="2"/>
  <c r="AD114" i="3"/>
  <c r="K146" i="3"/>
  <c r="K147" i="3" s="1"/>
  <c r="AB145" i="3" a="1"/>
  <c r="AB145" i="3" s="1"/>
  <c r="AC146" i="3" s="1"/>
  <c r="F152" i="3"/>
  <c r="X92" i="1"/>
  <c r="G92" i="2" s="1"/>
  <c r="I616" i="1"/>
  <c r="C615" i="2"/>
  <c r="Q116" i="1"/>
  <c r="E115" i="2"/>
  <c r="E115" i="1"/>
  <c r="B114" i="2"/>
  <c r="I115" i="1"/>
  <c r="C114" i="2"/>
  <c r="F114" i="2"/>
  <c r="W93" i="1"/>
  <c r="M116" i="1"/>
  <c r="D116" i="2" s="1"/>
  <c r="AD145" i="4" l="1"/>
  <c r="F146" i="4"/>
  <c r="AB145" i="4" a="1"/>
  <c r="AB145" i="4" s="1"/>
  <c r="AC146" i="4" s="1"/>
  <c r="AI146" i="4" s="1"/>
  <c r="AD115" i="3"/>
  <c r="H114" i="2"/>
  <c r="F153" i="3"/>
  <c r="K148" i="3"/>
  <c r="K149" i="3" s="1"/>
  <c r="K150" i="3" s="1"/>
  <c r="AB147" i="3" a="1"/>
  <c r="AB147" i="3" s="1"/>
  <c r="AC148" i="3" s="1"/>
  <c r="E116" i="1"/>
  <c r="B115" i="2"/>
  <c r="F115" i="2"/>
  <c r="Q117" i="1"/>
  <c r="E116" i="2"/>
  <c r="I116" i="1"/>
  <c r="C115" i="2"/>
  <c r="I617" i="1"/>
  <c r="C616" i="2"/>
  <c r="X93" i="1"/>
  <c r="M117" i="1"/>
  <c r="D117" i="2" s="1"/>
  <c r="AD146" i="4" l="1"/>
  <c r="F147" i="4"/>
  <c r="F148" i="4" s="1"/>
  <c r="F149" i="4" s="1"/>
  <c r="AB146" i="4" a="1"/>
  <c r="AB146" i="4" s="1"/>
  <c r="AC147" i="4" s="1"/>
  <c r="AI147" i="4" s="1"/>
  <c r="AB147" i="4" a="1"/>
  <c r="AB147" i="4" s="1"/>
  <c r="AC148" i="4" s="1"/>
  <c r="AD116" i="3"/>
  <c r="H115" i="2"/>
  <c r="F154" i="3"/>
  <c r="K151" i="3"/>
  <c r="AB150" i="3" a="1"/>
  <c r="AB150" i="3" s="1"/>
  <c r="AC151" i="3" s="1"/>
  <c r="W94" i="1"/>
  <c r="Q118" i="1"/>
  <c r="E117" i="2"/>
  <c r="I618" i="1"/>
  <c r="C617" i="2"/>
  <c r="I117" i="1"/>
  <c r="C116" i="2"/>
  <c r="F116" i="2"/>
  <c r="G93" i="2"/>
  <c r="E117" i="1"/>
  <c r="B116" i="2"/>
  <c r="M118" i="1"/>
  <c r="D118" i="2" s="1"/>
  <c r="AD147" i="4" l="1"/>
  <c r="AD148" i="4" s="1"/>
  <c r="AD149" i="4" s="1"/>
  <c r="F150" i="4"/>
  <c r="F151" i="4" s="1"/>
  <c r="AB149" i="4" a="1"/>
  <c r="AB149" i="4" s="1"/>
  <c r="AC150" i="4" s="1"/>
  <c r="AI150" i="4" s="1"/>
  <c r="AB150" i="4" a="1"/>
  <c r="AB150" i="4" s="1"/>
  <c r="AC151" i="4" s="1"/>
  <c r="H116" i="2"/>
  <c r="AD117" i="3"/>
  <c r="K152" i="3"/>
  <c r="AB151" i="3" a="1"/>
  <c r="AB151" i="3" s="1"/>
  <c r="AC152" i="3" s="1"/>
  <c r="F155" i="3"/>
  <c r="X94" i="1"/>
  <c r="G94" i="2" s="1"/>
  <c r="I118" i="1"/>
  <c r="C117" i="2"/>
  <c r="F117" i="2"/>
  <c r="I619" i="1"/>
  <c r="C618" i="2"/>
  <c r="E118" i="1"/>
  <c r="B117" i="2"/>
  <c r="Q119" i="1"/>
  <c r="E118" i="2"/>
  <c r="M119" i="1"/>
  <c r="D119" i="2" s="1"/>
  <c r="AD150" i="4" l="1"/>
  <c r="AD151" i="4" s="1"/>
  <c r="F152" i="4"/>
  <c r="AB151" i="4" a="1"/>
  <c r="AB151" i="4" s="1"/>
  <c r="AC152" i="4" s="1"/>
  <c r="AI152" i="4" s="1"/>
  <c r="H117" i="2"/>
  <c r="AD118" i="3"/>
  <c r="F156" i="3"/>
  <c r="K153" i="3"/>
  <c r="AB152" i="3" a="1"/>
  <c r="AB152" i="3" s="1"/>
  <c r="AC153" i="3" s="1"/>
  <c r="W95" i="1"/>
  <c r="X95" i="1" s="1"/>
  <c r="G95" i="2" s="1"/>
  <c r="I620" i="1"/>
  <c r="C619" i="2"/>
  <c r="Q120" i="1"/>
  <c r="E119" i="2"/>
  <c r="E119" i="1"/>
  <c r="B118" i="2"/>
  <c r="F118" i="2"/>
  <c r="I119" i="1"/>
  <c r="C118" i="2"/>
  <c r="M120" i="1"/>
  <c r="D120" i="2" s="1"/>
  <c r="W100" i="1"/>
  <c r="AD152" i="4" l="1"/>
  <c r="F153" i="4"/>
  <c r="AB152" i="4" a="1"/>
  <c r="AB152" i="4" s="1"/>
  <c r="AC153" i="4" s="1"/>
  <c r="AI153" i="4" s="1"/>
  <c r="H118" i="2"/>
  <c r="AD119" i="3"/>
  <c r="K154" i="3"/>
  <c r="AB153" i="3" a="1"/>
  <c r="AB153" i="3" s="1"/>
  <c r="AC154" i="3" s="1"/>
  <c r="F157" i="3"/>
  <c r="I120" i="1"/>
  <c r="C119" i="2"/>
  <c r="Q121" i="1"/>
  <c r="E120" i="2"/>
  <c r="F119" i="2"/>
  <c r="E120" i="1"/>
  <c r="B119" i="2"/>
  <c r="I621" i="1"/>
  <c r="C620" i="2"/>
  <c r="W96" i="1"/>
  <c r="M121" i="1"/>
  <c r="D121" i="2" s="1"/>
  <c r="AD153" i="4" l="1"/>
  <c r="AB153" i="4" a="1"/>
  <c r="AB153" i="4" s="1"/>
  <c r="AC154" i="4" s="1"/>
  <c r="AI154" i="4" s="1"/>
  <c r="F154" i="4"/>
  <c r="H119" i="2"/>
  <c r="AD120" i="3"/>
  <c r="F158" i="3"/>
  <c r="K155" i="3"/>
  <c r="AB154" i="3" a="1"/>
  <c r="AB154" i="3" s="1"/>
  <c r="AC155" i="3" s="1"/>
  <c r="F120" i="2"/>
  <c r="Q122" i="1"/>
  <c r="E121" i="2"/>
  <c r="I622" i="1"/>
  <c r="C621" i="2"/>
  <c r="E121" i="1"/>
  <c r="B120" i="2"/>
  <c r="I121" i="1"/>
  <c r="C120" i="2"/>
  <c r="X96" i="1"/>
  <c r="M122" i="1"/>
  <c r="D122" i="2" s="1"/>
  <c r="W101" i="1"/>
  <c r="AD154" i="4" l="1"/>
  <c r="AB154" i="4" a="1"/>
  <c r="AB154" i="4" s="1"/>
  <c r="AC155" i="4" s="1"/>
  <c r="AI155" i="4" s="1"/>
  <c r="F155" i="4"/>
  <c r="H120" i="2"/>
  <c r="AD121" i="3"/>
  <c r="K156" i="3"/>
  <c r="AB155" i="3" a="1"/>
  <c r="AB155" i="3" s="1"/>
  <c r="AC156" i="3" s="1"/>
  <c r="F159" i="3"/>
  <c r="F160" i="3" s="1"/>
  <c r="W97" i="1"/>
  <c r="I623" i="1"/>
  <c r="C622" i="2"/>
  <c r="G96" i="2"/>
  <c r="I122" i="1"/>
  <c r="C121" i="2"/>
  <c r="Q123" i="1"/>
  <c r="E122" i="2"/>
  <c r="E122" i="1"/>
  <c r="B121" i="2"/>
  <c r="F121" i="2"/>
  <c r="M123" i="1"/>
  <c r="D123" i="2" s="1"/>
  <c r="AD155" i="4" l="1"/>
  <c r="F156" i="4"/>
  <c r="AB155" i="4" a="1"/>
  <c r="AB155" i="4" s="1"/>
  <c r="AC156" i="4" s="1"/>
  <c r="AI156" i="4" s="1"/>
  <c r="H121" i="2"/>
  <c r="AD122" i="3"/>
  <c r="F161" i="3"/>
  <c r="F162" i="3" s="1"/>
  <c r="F163" i="3" s="1"/>
  <c r="F164" i="3" s="1"/>
  <c r="K157" i="3"/>
  <c r="AB156" i="3" a="1"/>
  <c r="AB156" i="3" s="1"/>
  <c r="AC157" i="3" s="1"/>
  <c r="X97" i="1"/>
  <c r="G97" i="2" s="1"/>
  <c r="I123" i="1"/>
  <c r="C122" i="2"/>
  <c r="F122" i="2"/>
  <c r="E123" i="1"/>
  <c r="B122" i="2"/>
  <c r="Q124" i="1"/>
  <c r="E123" i="2"/>
  <c r="I624" i="1"/>
  <c r="C623" i="2"/>
  <c r="W98" i="1"/>
  <c r="W102" i="1"/>
  <c r="M124" i="1"/>
  <c r="D124" i="2" s="1"/>
  <c r="AD156" i="4" l="1"/>
  <c r="F157" i="4"/>
  <c r="AB156" i="4" a="1"/>
  <c r="AB156" i="4" s="1"/>
  <c r="AC157" i="4" s="1"/>
  <c r="AI157" i="4" s="1"/>
  <c r="H122" i="2"/>
  <c r="AD123" i="3"/>
  <c r="K158" i="3"/>
  <c r="AB157" i="3" a="1"/>
  <c r="AB157" i="3" s="1"/>
  <c r="AC158" i="3" s="1"/>
  <c r="F165" i="3"/>
  <c r="F123" i="2"/>
  <c r="I625" i="1"/>
  <c r="C624" i="2"/>
  <c r="Q125" i="1"/>
  <c r="E124" i="2"/>
  <c r="E124" i="1"/>
  <c r="B123" i="2"/>
  <c r="I124" i="1"/>
  <c r="C123" i="2"/>
  <c r="X98" i="1"/>
  <c r="M125" i="1"/>
  <c r="D125" i="2" s="1"/>
  <c r="AD157" i="4" l="1"/>
  <c r="F158" i="4"/>
  <c r="AB157" i="4" a="1"/>
  <c r="AB157" i="4" s="1"/>
  <c r="AC158" i="4" s="1"/>
  <c r="AI158" i="4" s="1"/>
  <c r="H123" i="2"/>
  <c r="AD124" i="3"/>
  <c r="K159" i="3"/>
  <c r="K160" i="3" s="1"/>
  <c r="AB158" i="3" a="1"/>
  <c r="AB158" i="3" s="1"/>
  <c r="AC159" i="3" s="1"/>
  <c r="F166" i="3"/>
  <c r="F167" i="3" s="1"/>
  <c r="I626" i="1"/>
  <c r="C625" i="2"/>
  <c r="I125" i="1"/>
  <c r="C124" i="2"/>
  <c r="G98" i="2"/>
  <c r="E125" i="1"/>
  <c r="B124" i="2"/>
  <c r="F124" i="2"/>
  <c r="Q126" i="1"/>
  <c r="E125" i="2"/>
  <c r="W99" i="1"/>
  <c r="W103" i="1"/>
  <c r="M126" i="1"/>
  <c r="D126" i="2" s="1"/>
  <c r="AD158" i="4" l="1"/>
  <c r="F159" i="4"/>
  <c r="AB158" i="4" a="1"/>
  <c r="AB158" i="4" s="1"/>
  <c r="AC159" i="4" s="1"/>
  <c r="AI159" i="4" s="1"/>
  <c r="H124" i="2"/>
  <c r="AD125" i="3"/>
  <c r="F168" i="3"/>
  <c r="F169" i="3" s="1"/>
  <c r="F170" i="3" s="1"/>
  <c r="F171" i="3" s="1"/>
  <c r="F172" i="3" s="1"/>
  <c r="F173" i="3" s="1"/>
  <c r="K161" i="3"/>
  <c r="K162" i="3" s="1"/>
  <c r="K163" i="3" s="1"/>
  <c r="K164" i="3" s="1"/>
  <c r="AB160" i="3" a="1"/>
  <c r="AB160" i="3" s="1"/>
  <c r="AC161" i="3" s="1"/>
  <c r="I126" i="1"/>
  <c r="C125" i="2"/>
  <c r="F125" i="2"/>
  <c r="Q127" i="1"/>
  <c r="E126" i="2"/>
  <c r="E126" i="1"/>
  <c r="B125" i="2"/>
  <c r="I627" i="1"/>
  <c r="C626" i="2"/>
  <c r="X99" i="1"/>
  <c r="G99" i="2" s="1"/>
  <c r="M127" i="1"/>
  <c r="D127" i="2" s="1"/>
  <c r="AD159" i="4" l="1"/>
  <c r="F160" i="4"/>
  <c r="AB159" i="4" a="1"/>
  <c r="AB159" i="4" s="1"/>
  <c r="AC160" i="4" s="1"/>
  <c r="AB160" i="4" a="1"/>
  <c r="AB160" i="4" s="1"/>
  <c r="AC161" i="4" s="1"/>
  <c r="AI161" i="4" s="1"/>
  <c r="F161" i="4"/>
  <c r="F162" i="4" s="1"/>
  <c r="F163" i="4" s="1"/>
  <c r="F164" i="4" s="1"/>
  <c r="H125" i="2"/>
  <c r="AD126" i="3"/>
  <c r="K165" i="3"/>
  <c r="AB164" i="3" a="1"/>
  <c r="AB164" i="3" s="1"/>
  <c r="AC165" i="3" s="1"/>
  <c r="F174" i="3"/>
  <c r="W104" i="1"/>
  <c r="X100" i="1"/>
  <c r="G100" i="2" s="1"/>
  <c r="Q128" i="1"/>
  <c r="E127" i="2"/>
  <c r="F126" i="2"/>
  <c r="I628" i="1"/>
  <c r="C627" i="2"/>
  <c r="E127" i="1"/>
  <c r="B126" i="2"/>
  <c r="I127" i="1"/>
  <c r="C126" i="2"/>
  <c r="M128" i="1"/>
  <c r="D128" i="2" s="1"/>
  <c r="AD160" i="4" l="1"/>
  <c r="AD161" i="4" s="1"/>
  <c r="AD162" i="4" s="1"/>
  <c r="AD163" i="4" s="1"/>
  <c r="AD164" i="4" s="1"/>
  <c r="F165" i="4"/>
  <c r="AB164" i="4" a="1"/>
  <c r="AB164" i="4" s="1"/>
  <c r="AC165" i="4" s="1"/>
  <c r="H126" i="2"/>
  <c r="AD127" i="3"/>
  <c r="F175" i="3"/>
  <c r="K166" i="3"/>
  <c r="K167" i="3" s="1"/>
  <c r="AB165" i="3" a="1"/>
  <c r="AB165" i="3" s="1"/>
  <c r="AC166" i="3" s="1"/>
  <c r="X101" i="1"/>
  <c r="G101" i="2" s="1"/>
  <c r="I128" i="1"/>
  <c r="C127" i="2"/>
  <c r="F127" i="2"/>
  <c r="E128" i="1"/>
  <c r="B127" i="2"/>
  <c r="Q129" i="1"/>
  <c r="E128" i="2"/>
  <c r="I629" i="1"/>
  <c r="C628" i="2"/>
  <c r="M129" i="1"/>
  <c r="D129" i="2" s="1"/>
  <c r="AD165" i="4" l="1"/>
  <c r="F166" i="4"/>
  <c r="AB165" i="4" a="1"/>
  <c r="AB165" i="4" s="1"/>
  <c r="AC166" i="4" s="1"/>
  <c r="H127" i="2"/>
  <c r="AD128" i="3"/>
  <c r="K168" i="3"/>
  <c r="K169" i="3" s="1"/>
  <c r="K170" i="3" s="1"/>
  <c r="K171" i="3" s="1"/>
  <c r="K172" i="3" s="1"/>
  <c r="K173" i="3" s="1"/>
  <c r="AB167" i="3" a="1"/>
  <c r="AB167" i="3" s="1"/>
  <c r="AC168" i="3" s="1"/>
  <c r="F176" i="3"/>
  <c r="X102" i="1"/>
  <c r="G102" i="2" s="1"/>
  <c r="W105" i="1"/>
  <c r="F128" i="2"/>
  <c r="E129" i="1"/>
  <c r="B128" i="2"/>
  <c r="I630" i="1"/>
  <c r="C629" i="2"/>
  <c r="Q130" i="1"/>
  <c r="E129" i="2"/>
  <c r="I129" i="1"/>
  <c r="C128" i="2"/>
  <c r="M130" i="1"/>
  <c r="D130" i="2" s="1"/>
  <c r="AD166" i="4" l="1"/>
  <c r="F167" i="4"/>
  <c r="AB166" i="4" a="1"/>
  <c r="AB166" i="4" s="1"/>
  <c r="AC167" i="4" s="1"/>
  <c r="F168" i="4"/>
  <c r="F169" i="4" s="1"/>
  <c r="F170" i="4" s="1"/>
  <c r="F171" i="4" s="1"/>
  <c r="F172" i="4" s="1"/>
  <c r="F173" i="4" s="1"/>
  <c r="AB167" i="4" a="1"/>
  <c r="AB167" i="4" s="1"/>
  <c r="AC168" i="4" s="1"/>
  <c r="X103" i="1"/>
  <c r="G103" i="2" s="1"/>
  <c r="AD129" i="3"/>
  <c r="H128" i="2"/>
  <c r="F177" i="3"/>
  <c r="K174" i="3"/>
  <c r="AB173" i="3" a="1"/>
  <c r="AB173" i="3" s="1"/>
  <c r="AC174" i="3" s="1"/>
  <c r="E130" i="1"/>
  <c r="B129" i="2"/>
  <c r="Q131" i="1"/>
  <c r="E130" i="2"/>
  <c r="F129" i="2"/>
  <c r="I631" i="1"/>
  <c r="C630" i="2"/>
  <c r="I130" i="1"/>
  <c r="C129" i="2"/>
  <c r="M131" i="1"/>
  <c r="D131" i="2" s="1"/>
  <c r="W106" i="1"/>
  <c r="X104" i="1" l="1"/>
  <c r="G104" i="2" s="1"/>
  <c r="AD167" i="4"/>
  <c r="AD168" i="4" s="1"/>
  <c r="AD169" i="4" s="1"/>
  <c r="AD170" i="4" s="1"/>
  <c r="AD171" i="4" s="1"/>
  <c r="AD172" i="4" s="1"/>
  <c r="AD173" i="4" s="1"/>
  <c r="AB173" i="4" a="1"/>
  <c r="AB173" i="4" s="1"/>
  <c r="AC174" i="4" s="1"/>
  <c r="AI174" i="4" s="1"/>
  <c r="F174" i="4"/>
  <c r="H129" i="2"/>
  <c r="AD130" i="3"/>
  <c r="K175" i="3"/>
  <c r="AB174" i="3" a="1"/>
  <c r="AB174" i="3" s="1"/>
  <c r="AC175" i="3" s="1"/>
  <c r="F178" i="3"/>
  <c r="Q132" i="1"/>
  <c r="E131" i="2"/>
  <c r="F130" i="2"/>
  <c r="I131" i="1"/>
  <c r="C130" i="2"/>
  <c r="E131" i="1"/>
  <c r="B130" i="2"/>
  <c r="I632" i="1"/>
  <c r="C631" i="2"/>
  <c r="X105" i="1"/>
  <c r="M132" i="1"/>
  <c r="D132" i="2" s="1"/>
  <c r="AD174" i="4" l="1"/>
  <c r="F175" i="4"/>
  <c r="AB174" i="4" a="1"/>
  <c r="AB174" i="4" s="1"/>
  <c r="AC175" i="4" s="1"/>
  <c r="AI175" i="4" s="1"/>
  <c r="H130" i="2"/>
  <c r="AD131" i="3"/>
  <c r="F179" i="3"/>
  <c r="K176" i="3"/>
  <c r="AB175" i="3" a="1"/>
  <c r="AB175" i="3" s="1"/>
  <c r="AC176" i="3" s="1"/>
  <c r="G105" i="2"/>
  <c r="I633" i="1"/>
  <c r="C632" i="2"/>
  <c r="F131" i="2"/>
  <c r="E132" i="1"/>
  <c r="B131" i="2"/>
  <c r="Q133" i="1"/>
  <c r="E132" i="2"/>
  <c r="I132" i="1"/>
  <c r="C131" i="2"/>
  <c r="X106" i="1"/>
  <c r="W107" i="1"/>
  <c r="M133" i="1"/>
  <c r="D133" i="2" s="1"/>
  <c r="AD175" i="4" l="1"/>
  <c r="F176" i="4"/>
  <c r="AB175" i="4" a="1"/>
  <c r="AB175" i="4" s="1"/>
  <c r="AC176" i="4" s="1"/>
  <c r="H131" i="2"/>
  <c r="AD132" i="3"/>
  <c r="K177" i="3"/>
  <c r="AB176" i="3" a="1"/>
  <c r="AB176" i="3" s="1"/>
  <c r="AC177" i="3" s="1"/>
  <c r="F180" i="3"/>
  <c r="F181" i="3" s="1"/>
  <c r="F182" i="3" s="1"/>
  <c r="F183" i="3" s="1"/>
  <c r="F132" i="2"/>
  <c r="I133" i="1"/>
  <c r="C132" i="2"/>
  <c r="I634" i="1"/>
  <c r="C633" i="2"/>
  <c r="E133" i="1"/>
  <c r="B132" i="2"/>
  <c r="Q134" i="1"/>
  <c r="E133" i="2"/>
  <c r="G106" i="2"/>
  <c r="X107" i="1"/>
  <c r="M134" i="1"/>
  <c r="D134" i="2" s="1"/>
  <c r="AD176" i="4" l="1"/>
  <c r="AB176" i="4" a="1"/>
  <c r="AB176" i="4" s="1"/>
  <c r="AC177" i="4" s="1"/>
  <c r="AI177" i="4" s="1"/>
  <c r="F177" i="4"/>
  <c r="H132" i="2"/>
  <c r="AD133" i="3"/>
  <c r="F184" i="3"/>
  <c r="K178" i="3"/>
  <c r="AB177" i="3" a="1"/>
  <c r="AB177" i="3" s="1"/>
  <c r="AC178" i="3" s="1"/>
  <c r="I635" i="1"/>
  <c r="C634" i="2"/>
  <c r="G107" i="2"/>
  <c r="Q135" i="1"/>
  <c r="E134" i="2"/>
  <c r="I134" i="1"/>
  <c r="C133" i="2"/>
  <c r="E134" i="1"/>
  <c r="B133" i="2"/>
  <c r="F133" i="2"/>
  <c r="W108" i="1"/>
  <c r="M135" i="1"/>
  <c r="D135" i="2" s="1"/>
  <c r="AD177" i="4" l="1"/>
  <c r="F178" i="4"/>
  <c r="AB177" i="4" a="1"/>
  <c r="AB177" i="4" s="1"/>
  <c r="AC178" i="4" s="1"/>
  <c r="AI178" i="4" s="1"/>
  <c r="H133" i="2"/>
  <c r="AD134" i="3"/>
  <c r="K179" i="3"/>
  <c r="AB178" i="3" a="1"/>
  <c r="AB178" i="3" s="1"/>
  <c r="AC179" i="3" s="1"/>
  <c r="F185" i="3"/>
  <c r="E135" i="1"/>
  <c r="B134" i="2"/>
  <c r="Q136" i="1"/>
  <c r="E135" i="2"/>
  <c r="I135" i="1"/>
  <c r="C134" i="2"/>
  <c r="F134" i="2"/>
  <c r="I636" i="1"/>
  <c r="C635" i="2"/>
  <c r="X108" i="1"/>
  <c r="M136" i="1"/>
  <c r="D136" i="2" s="1"/>
  <c r="AD178" i="4" l="1"/>
  <c r="F179" i="4"/>
  <c r="AB178" i="4" a="1"/>
  <c r="AB178" i="4" s="1"/>
  <c r="AC179" i="4" s="1"/>
  <c r="AI179" i="4" s="1"/>
  <c r="H134" i="2"/>
  <c r="AD135" i="3"/>
  <c r="F186" i="3"/>
  <c r="K180" i="3"/>
  <c r="K181" i="3" s="1"/>
  <c r="K182" i="3" s="1"/>
  <c r="K183" i="3" s="1"/>
  <c r="AB179" i="3" a="1"/>
  <c r="AB179" i="3" s="1"/>
  <c r="AC180" i="3" s="1"/>
  <c r="W109" i="1"/>
  <c r="I136" i="1"/>
  <c r="C135" i="2"/>
  <c r="Q137" i="1"/>
  <c r="E136" i="2"/>
  <c r="F135" i="2"/>
  <c r="G108" i="2"/>
  <c r="I637" i="1"/>
  <c r="C636" i="2"/>
  <c r="E136" i="1"/>
  <c r="B135" i="2"/>
  <c r="M137" i="1"/>
  <c r="D137" i="2" s="1"/>
  <c r="AD179" i="4" l="1"/>
  <c r="F180" i="4"/>
  <c r="AB179" i="4" a="1"/>
  <c r="AB179" i="4" s="1"/>
  <c r="AC180" i="4" s="1"/>
  <c r="AI180" i="4" s="1"/>
  <c r="H135" i="2"/>
  <c r="AD136" i="3"/>
  <c r="K184" i="3"/>
  <c r="AB183" i="3" a="1"/>
  <c r="AB183" i="3" s="1"/>
  <c r="AC184" i="3" s="1"/>
  <c r="F187" i="3"/>
  <c r="X109" i="1"/>
  <c r="G109" i="2" s="1"/>
  <c r="F136" i="2"/>
  <c r="Q138" i="1"/>
  <c r="E137" i="2"/>
  <c r="I638" i="1"/>
  <c r="C637" i="2"/>
  <c r="E137" i="1"/>
  <c r="B136" i="2"/>
  <c r="I137" i="1"/>
  <c r="C136" i="2"/>
  <c r="W110" i="1"/>
  <c r="M138" i="1"/>
  <c r="D138" i="2" s="1"/>
  <c r="AD180" i="4" l="1"/>
  <c r="F181" i="4"/>
  <c r="F182" i="4" s="1"/>
  <c r="F183" i="4" s="1"/>
  <c r="F184" i="4" s="1"/>
  <c r="AB180" i="4" a="1"/>
  <c r="AB180" i="4" s="1"/>
  <c r="AC181" i="4" s="1"/>
  <c r="AB183" i="4" a="1"/>
  <c r="AB183" i="4" s="1"/>
  <c r="AC184" i="4" s="1"/>
  <c r="H136" i="2"/>
  <c r="AD137" i="3"/>
  <c r="F188" i="3"/>
  <c r="F189" i="3" s="1"/>
  <c r="K185" i="3"/>
  <c r="AB184" i="3" a="1"/>
  <c r="AB184" i="3" s="1"/>
  <c r="AC185" i="3" s="1"/>
  <c r="I138" i="1"/>
  <c r="C137" i="2"/>
  <c r="I639" i="1"/>
  <c r="C638" i="2"/>
  <c r="Q139" i="1"/>
  <c r="E138" i="2"/>
  <c r="E138" i="1"/>
  <c r="B137" i="2"/>
  <c r="F137" i="2"/>
  <c r="X110" i="1"/>
  <c r="M139" i="1"/>
  <c r="D139" i="2" s="1"/>
  <c r="AD181" i="4" l="1"/>
  <c r="AD182" i="4" s="1"/>
  <c r="AD183" i="4" s="1"/>
  <c r="AD184" i="4" s="1"/>
  <c r="F185" i="4"/>
  <c r="AB184" i="4" a="1"/>
  <c r="AB184" i="4" s="1"/>
  <c r="AC185" i="4" s="1"/>
  <c r="AI185" i="4" s="1"/>
  <c r="H137" i="2"/>
  <c r="AD138" i="3"/>
  <c r="K186" i="3"/>
  <c r="AB185" i="3" a="1"/>
  <c r="AB185" i="3" s="1"/>
  <c r="AC186" i="3" s="1"/>
  <c r="F190" i="3"/>
  <c r="F191" i="3" s="1"/>
  <c r="F192" i="3" s="1"/>
  <c r="F193" i="3" s="1"/>
  <c r="F194" i="3" s="1"/>
  <c r="F195" i="3" s="1"/>
  <c r="F196" i="3" s="1"/>
  <c r="Q140" i="1"/>
  <c r="E139" i="2"/>
  <c r="F138" i="2"/>
  <c r="I640" i="1"/>
  <c r="C639" i="2"/>
  <c r="E139" i="1"/>
  <c r="B138" i="2"/>
  <c r="G110" i="2"/>
  <c r="I139" i="1"/>
  <c r="C138" i="2"/>
  <c r="W111" i="1"/>
  <c r="M140" i="1"/>
  <c r="D140" i="2" s="1"/>
  <c r="AD185" i="4" l="1"/>
  <c r="F186" i="4"/>
  <c r="AB185" i="4" a="1"/>
  <c r="AB185" i="4" s="1"/>
  <c r="AC186" i="4" s="1"/>
  <c r="AI186" i="4" s="1"/>
  <c r="H138" i="2"/>
  <c r="AD139" i="3"/>
  <c r="F197" i="3"/>
  <c r="K187" i="3"/>
  <c r="AB186" i="3" a="1"/>
  <c r="AB186" i="3" s="1"/>
  <c r="AC187" i="3" s="1"/>
  <c r="I641" i="1"/>
  <c r="C640" i="2"/>
  <c r="I140" i="1"/>
  <c r="C139" i="2"/>
  <c r="F139" i="2"/>
  <c r="E140" i="1"/>
  <c r="B139" i="2"/>
  <c r="Q141" i="1"/>
  <c r="E140" i="2"/>
  <c r="X111" i="1"/>
  <c r="M141" i="1"/>
  <c r="D141" i="2" s="1"/>
  <c r="AD186" i="4" l="1"/>
  <c r="F187" i="4"/>
  <c r="AB186" i="4" a="1"/>
  <c r="AB186" i="4" s="1"/>
  <c r="AC187" i="4" s="1"/>
  <c r="AI187" i="4" s="1"/>
  <c r="H139" i="2"/>
  <c r="AD140" i="3"/>
  <c r="K188" i="3"/>
  <c r="K189" i="3" s="1"/>
  <c r="AB187" i="3" a="1"/>
  <c r="AB187" i="3" s="1"/>
  <c r="AC188" i="3" s="1"/>
  <c r="F198" i="3"/>
  <c r="F140" i="2"/>
  <c r="G111" i="2"/>
  <c r="Q142" i="1"/>
  <c r="E141" i="2"/>
  <c r="I141" i="1"/>
  <c r="C140" i="2"/>
  <c r="E141" i="1"/>
  <c r="B140" i="2"/>
  <c r="I642" i="1"/>
  <c r="C641" i="2"/>
  <c r="W112" i="1"/>
  <c r="M142" i="1"/>
  <c r="D142" i="2" s="1"/>
  <c r="AD187" i="4" l="1"/>
  <c r="F188" i="4"/>
  <c r="AB187" i="4" a="1"/>
  <c r="AB187" i="4" s="1"/>
  <c r="AC188" i="4" s="1"/>
  <c r="AI188" i="4" s="1"/>
  <c r="H140" i="2"/>
  <c r="AD141" i="3"/>
  <c r="F199" i="3"/>
  <c r="F200" i="3" s="1"/>
  <c r="F201" i="3" s="1"/>
  <c r="K190" i="3"/>
  <c r="K191" i="3" s="1"/>
  <c r="K192" i="3" s="1"/>
  <c r="K193" i="3" s="1"/>
  <c r="K194" i="3" s="1"/>
  <c r="K195" i="3" s="1"/>
  <c r="K196" i="3" s="1"/>
  <c r="AB189" i="3" a="1"/>
  <c r="AB189" i="3" s="1"/>
  <c r="AC190" i="3" s="1"/>
  <c r="I643" i="1"/>
  <c r="C642" i="2"/>
  <c r="Q143" i="1"/>
  <c r="E142" i="2"/>
  <c r="E142" i="1"/>
  <c r="B141" i="2"/>
  <c r="I142" i="1"/>
  <c r="C141" i="2"/>
  <c r="F141" i="2"/>
  <c r="X112" i="1"/>
  <c r="M143" i="1"/>
  <c r="D143" i="2" s="1"/>
  <c r="AD188" i="4" l="1"/>
  <c r="F189" i="4"/>
  <c r="AB188" i="4" a="1"/>
  <c r="AB188" i="4" s="1"/>
  <c r="AC189" i="4" s="1"/>
  <c r="F190" i="4"/>
  <c r="F191" i="4" s="1"/>
  <c r="F192" i="4" s="1"/>
  <c r="F193" i="4" s="1"/>
  <c r="F194" i="4" s="1"/>
  <c r="F195" i="4" s="1"/>
  <c r="AB189" i="4" a="1"/>
  <c r="AB189" i="4" s="1"/>
  <c r="AC190" i="4" s="1"/>
  <c r="H141" i="2"/>
  <c r="AD142" i="3"/>
  <c r="K197" i="3"/>
  <c r="AB196" i="3" a="1"/>
  <c r="AB196" i="3" s="1"/>
  <c r="AC197" i="3" s="1"/>
  <c r="F202" i="3"/>
  <c r="I143" i="1"/>
  <c r="C142" i="2"/>
  <c r="E143" i="1"/>
  <c r="B142" i="2"/>
  <c r="Q144" i="1"/>
  <c r="E143" i="2"/>
  <c r="F142" i="2"/>
  <c r="G112" i="2"/>
  <c r="W113" i="1"/>
  <c r="I644" i="1"/>
  <c r="C643" i="2"/>
  <c r="M144" i="1"/>
  <c r="D144" i="2" s="1"/>
  <c r="AD189" i="4" l="1"/>
  <c r="AD190" i="4" s="1"/>
  <c r="AD191" i="4" s="1"/>
  <c r="AD192" i="4" s="1"/>
  <c r="AD193" i="4" s="1"/>
  <c r="AD194" i="4" s="1"/>
  <c r="AD195" i="4" s="1"/>
  <c r="F196" i="4"/>
  <c r="F197" i="4" s="1"/>
  <c r="AB195" i="4" a="1"/>
  <c r="AB195" i="4" s="1"/>
  <c r="AC196" i="4" s="1"/>
  <c r="AI196" i="4" s="1"/>
  <c r="AB196" i="4" a="1"/>
  <c r="AB196" i="4" s="1"/>
  <c r="AC197" i="4" s="1"/>
  <c r="AI197" i="4" s="1"/>
  <c r="AD143" i="3"/>
  <c r="H142" i="2"/>
  <c r="F203" i="3"/>
  <c r="F204" i="3" s="1"/>
  <c r="K198" i="3"/>
  <c r="AB197" i="3" a="1"/>
  <c r="AB197" i="3" s="1"/>
  <c r="AC198" i="3" s="1"/>
  <c r="X113" i="1"/>
  <c r="Q145" i="1"/>
  <c r="E144" i="2"/>
  <c r="E144" i="1"/>
  <c r="B143" i="2"/>
  <c r="I645" i="1"/>
  <c r="C644" i="2"/>
  <c r="F143" i="2"/>
  <c r="I144" i="1"/>
  <c r="C143" i="2"/>
  <c r="M145" i="1"/>
  <c r="D145" i="2" s="1"/>
  <c r="AD196" i="4" l="1"/>
  <c r="AD197" i="4" s="1"/>
  <c r="F198" i="4"/>
  <c r="AB197" i="4" a="1"/>
  <c r="AB197" i="4" s="1"/>
  <c r="AC198" i="4" s="1"/>
  <c r="AI198" i="4" s="1"/>
  <c r="H143" i="2"/>
  <c r="AD144" i="3"/>
  <c r="K199" i="3"/>
  <c r="K200" i="3" s="1"/>
  <c r="K201" i="3" s="1"/>
  <c r="AB198" i="3" a="1"/>
  <c r="AB198" i="3" s="1"/>
  <c r="AC199" i="3" s="1"/>
  <c r="F205" i="3"/>
  <c r="W114" i="1"/>
  <c r="G113" i="2"/>
  <c r="I646" i="1"/>
  <c r="C645" i="2"/>
  <c r="I145" i="1"/>
  <c r="C144" i="2"/>
  <c r="E145" i="1"/>
  <c r="B144" i="2"/>
  <c r="F144" i="2"/>
  <c r="Q146" i="1"/>
  <c r="E145" i="2"/>
  <c r="M146" i="1"/>
  <c r="D146" i="2" s="1"/>
  <c r="AD198" i="4" l="1"/>
  <c r="F199" i="4"/>
  <c r="F200" i="4" s="1"/>
  <c r="F201" i="4" s="1"/>
  <c r="AB198" i="4" a="1"/>
  <c r="AB198" i="4" s="1"/>
  <c r="AC199" i="4" s="1"/>
  <c r="AI199" i="4" s="1"/>
  <c r="H144" i="2"/>
  <c r="AD145" i="3"/>
  <c r="F206" i="3"/>
  <c r="K202" i="3"/>
  <c r="AB201" i="3" a="1"/>
  <c r="AB201" i="3" s="1"/>
  <c r="AC202" i="3" s="1"/>
  <c r="X114" i="1"/>
  <c r="G114" i="2" s="1"/>
  <c r="W115" i="1"/>
  <c r="E146" i="1"/>
  <c r="B145" i="2"/>
  <c r="I146" i="1"/>
  <c r="C145" i="2"/>
  <c r="Q147" i="1"/>
  <c r="E146" i="2"/>
  <c r="F145" i="2"/>
  <c r="I647" i="1"/>
  <c r="C646" i="2"/>
  <c r="M147" i="1"/>
  <c r="D147" i="2" s="1"/>
  <c r="AD199" i="4" l="1"/>
  <c r="AD200" i="4" s="1"/>
  <c r="AD201" i="4" s="1"/>
  <c r="F202" i="4"/>
  <c r="AB201" i="4" a="1"/>
  <c r="AB201" i="4" s="1"/>
  <c r="AC202" i="4" s="1"/>
  <c r="AI202" i="4" s="1"/>
  <c r="H145" i="2"/>
  <c r="AD146" i="3"/>
  <c r="K203" i="3"/>
  <c r="K204" i="3" s="1"/>
  <c r="AB202" i="3" a="1"/>
  <c r="AB202" i="3" s="1"/>
  <c r="AC203" i="3" s="1"/>
  <c r="F207" i="3"/>
  <c r="W116" i="1"/>
  <c r="X115" i="1"/>
  <c r="I648" i="1"/>
  <c r="C647" i="2"/>
  <c r="I147" i="1"/>
  <c r="C146" i="2"/>
  <c r="F146" i="2"/>
  <c r="E147" i="1"/>
  <c r="B146" i="2"/>
  <c r="Q148" i="1"/>
  <c r="E147" i="2"/>
  <c r="M148" i="1"/>
  <c r="D148" i="2" s="1"/>
  <c r="AD202" i="4" l="1"/>
  <c r="F203" i="4"/>
  <c r="AB202" i="4" a="1"/>
  <c r="AB202" i="4" s="1"/>
  <c r="AC203" i="4" s="1"/>
  <c r="AI203" i="4" s="1"/>
  <c r="AD147" i="3"/>
  <c r="H146" i="2"/>
  <c r="F208" i="3"/>
  <c r="K205" i="3"/>
  <c r="AB204" i="3" a="1"/>
  <c r="AB204" i="3" s="1"/>
  <c r="AC205" i="3" s="1"/>
  <c r="G115" i="2"/>
  <c r="X116" i="1"/>
  <c r="G116" i="2" s="1"/>
  <c r="F147" i="2"/>
  <c r="Q149" i="1"/>
  <c r="E148" i="2"/>
  <c r="I148" i="1"/>
  <c r="C147" i="2"/>
  <c r="E148" i="1"/>
  <c r="B147" i="2"/>
  <c r="I649" i="1"/>
  <c r="C648" i="2"/>
  <c r="M149" i="1"/>
  <c r="D149" i="2" s="1"/>
  <c r="AD203" i="4" l="1"/>
  <c r="F204" i="4"/>
  <c r="AB203" i="4" a="1"/>
  <c r="AB203" i="4" s="1"/>
  <c r="AC204" i="4" s="1"/>
  <c r="AI204" i="4" s="1"/>
  <c r="AB204" i="4" a="1"/>
  <c r="AB204" i="4" s="1"/>
  <c r="AC205" i="4" s="1"/>
  <c r="AI205" i="4" s="1"/>
  <c r="F205" i="4"/>
  <c r="H147" i="2"/>
  <c r="AD148" i="3"/>
  <c r="K206" i="3"/>
  <c r="AB205" i="3" a="1"/>
  <c r="AB205" i="3" s="1"/>
  <c r="AC206" i="3" s="1"/>
  <c r="F209" i="3"/>
  <c r="W117" i="1"/>
  <c r="I149" i="1"/>
  <c r="C148" i="2"/>
  <c r="E149" i="1"/>
  <c r="B148" i="2"/>
  <c r="Q150" i="1"/>
  <c r="E149" i="2"/>
  <c r="I650" i="1"/>
  <c r="C649" i="2"/>
  <c r="F148" i="2"/>
  <c r="M150" i="1"/>
  <c r="D150" i="2" s="1"/>
  <c r="W139" i="1"/>
  <c r="AD204" i="4" l="1"/>
  <c r="AD205" i="4" s="1"/>
  <c r="F206" i="4"/>
  <c r="AB205" i="4" a="1"/>
  <c r="AB205" i="4" s="1"/>
  <c r="AC206" i="4" s="1"/>
  <c r="AI206" i="4" s="1"/>
  <c r="AD149" i="3"/>
  <c r="H148" i="2"/>
  <c r="F210" i="3"/>
  <c r="F211" i="3" s="1"/>
  <c r="K207" i="3"/>
  <c r="AB206" i="3" a="1"/>
  <c r="AB206" i="3" s="1"/>
  <c r="AC207" i="3" s="1"/>
  <c r="X117" i="1"/>
  <c r="G117" i="2" s="1"/>
  <c r="I651" i="1"/>
  <c r="C650" i="2"/>
  <c r="Q151" i="1"/>
  <c r="E150" i="2"/>
  <c r="F149" i="2"/>
  <c r="E150" i="1"/>
  <c r="B149" i="2"/>
  <c r="I150" i="1"/>
  <c r="C149" i="2"/>
  <c r="W118" i="1"/>
  <c r="M151" i="1"/>
  <c r="D151" i="2" s="1"/>
  <c r="AD206" i="4" l="1"/>
  <c r="F207" i="4"/>
  <c r="AB206" i="4" a="1"/>
  <c r="AB206" i="4" s="1"/>
  <c r="AC207" i="4" s="1"/>
  <c r="AI207" i="4" s="1"/>
  <c r="AD150" i="3"/>
  <c r="H149" i="2"/>
  <c r="K208" i="3"/>
  <c r="AB207" i="3" a="1"/>
  <c r="AB207" i="3" s="1"/>
  <c r="AC208" i="3" s="1"/>
  <c r="F212" i="3"/>
  <c r="F150" i="2"/>
  <c r="I151" i="1"/>
  <c r="C150" i="2"/>
  <c r="Q152" i="1"/>
  <c r="E151" i="2"/>
  <c r="E151" i="1"/>
  <c r="B150" i="2"/>
  <c r="I652" i="1"/>
  <c r="C651" i="2"/>
  <c r="W119" i="1"/>
  <c r="X118" i="1"/>
  <c r="M152" i="1"/>
  <c r="D152" i="2" s="1"/>
  <c r="W140" i="1"/>
  <c r="AD207" i="4" l="1"/>
  <c r="F208" i="4"/>
  <c r="AB207" i="4" a="1"/>
  <c r="AB207" i="4" s="1"/>
  <c r="AC208" i="4" s="1"/>
  <c r="AI208" i="4" s="1"/>
  <c r="H150" i="2"/>
  <c r="AD151" i="3"/>
  <c r="F213" i="3"/>
  <c r="K209" i="3"/>
  <c r="AB208" i="3" a="1"/>
  <c r="AB208" i="3" s="1"/>
  <c r="AC209" i="3" s="1"/>
  <c r="Q153" i="1"/>
  <c r="E152" i="2"/>
  <c r="I653" i="1"/>
  <c r="C652" i="2"/>
  <c r="E152" i="1"/>
  <c r="B151" i="2"/>
  <c r="I152" i="1"/>
  <c r="C151" i="2"/>
  <c r="G118" i="2"/>
  <c r="F151" i="2"/>
  <c r="X119" i="1"/>
  <c r="M153" i="1"/>
  <c r="D153" i="2" s="1"/>
  <c r="AD208" i="4" l="1"/>
  <c r="AB208" i="4" a="1"/>
  <c r="AB208" i="4" s="1"/>
  <c r="AC209" i="4" s="1"/>
  <c r="F209" i="4"/>
  <c r="H151" i="2"/>
  <c r="AD152" i="3"/>
  <c r="K210" i="3"/>
  <c r="K211" i="3" s="1"/>
  <c r="AB209" i="3" a="1"/>
  <c r="AB209" i="3" s="1"/>
  <c r="AC210" i="3" s="1"/>
  <c r="F214" i="3"/>
  <c r="I153" i="1"/>
  <c r="C152" i="2"/>
  <c r="G119" i="2"/>
  <c r="F152" i="2"/>
  <c r="E153" i="1"/>
  <c r="B152" i="2"/>
  <c r="I654" i="1"/>
  <c r="C653" i="2"/>
  <c r="Q154" i="1"/>
  <c r="E153" i="2"/>
  <c r="W120" i="1"/>
  <c r="M154" i="1"/>
  <c r="D154" i="2" s="1"/>
  <c r="W141" i="1"/>
  <c r="AD209" i="4" l="1"/>
  <c r="F210" i="4"/>
  <c r="AB209" i="4" a="1"/>
  <c r="AB209" i="4" s="1"/>
  <c r="AC210" i="4" s="1"/>
  <c r="AI210" i="4" s="1"/>
  <c r="H152" i="2"/>
  <c r="AD153" i="3"/>
  <c r="F215" i="3"/>
  <c r="K212" i="3"/>
  <c r="AB211" i="3" a="1"/>
  <c r="AB211" i="3" s="1"/>
  <c r="AC212" i="3" s="1"/>
  <c r="F153" i="2"/>
  <c r="I655" i="1"/>
  <c r="C654" i="2"/>
  <c r="Q155" i="1"/>
  <c r="E154" i="2"/>
  <c r="E154" i="1"/>
  <c r="B153" i="2"/>
  <c r="I154" i="1"/>
  <c r="C153" i="2"/>
  <c r="X120" i="1"/>
  <c r="M155" i="1"/>
  <c r="D155" i="2" s="1"/>
  <c r="AD210" i="4" l="1"/>
  <c r="F211" i="4"/>
  <c r="F212" i="4" s="1"/>
  <c r="AB210" i="4" a="1"/>
  <c r="AB210" i="4" s="1"/>
  <c r="AC211" i="4" s="1"/>
  <c r="AB211" i="4" a="1"/>
  <c r="AB211" i="4" s="1"/>
  <c r="AC212" i="4" s="1"/>
  <c r="H153" i="2"/>
  <c r="AD154" i="3"/>
  <c r="K213" i="3"/>
  <c r="AB212" i="3" a="1"/>
  <c r="AB212" i="3" s="1"/>
  <c r="AC213" i="3" s="1"/>
  <c r="F216" i="3"/>
  <c r="Q156" i="1"/>
  <c r="E155" i="2"/>
  <c r="I656" i="1"/>
  <c r="C655" i="2"/>
  <c r="I155" i="1"/>
  <c r="C154" i="2"/>
  <c r="G120" i="2"/>
  <c r="E155" i="1"/>
  <c r="B154" i="2"/>
  <c r="F154" i="2"/>
  <c r="W121" i="1"/>
  <c r="M156" i="1"/>
  <c r="D156" i="2" s="1"/>
  <c r="W142" i="1"/>
  <c r="AD211" i="4" l="1"/>
  <c r="AD212" i="4" s="1"/>
  <c r="F213" i="4"/>
  <c r="AB212" i="4" a="1"/>
  <c r="AB212" i="4" s="1"/>
  <c r="AC213" i="4" s="1"/>
  <c r="H154" i="2"/>
  <c r="AD155" i="3"/>
  <c r="F217" i="3"/>
  <c r="K214" i="3"/>
  <c r="AB213" i="3" a="1"/>
  <c r="AB213" i="3" s="1"/>
  <c r="AC214" i="3" s="1"/>
  <c r="I156" i="1"/>
  <c r="C155" i="2"/>
  <c r="E156" i="1"/>
  <c r="B155" i="2"/>
  <c r="I657" i="1"/>
  <c r="C656" i="2"/>
  <c r="F155" i="2"/>
  <c r="Q157" i="1"/>
  <c r="E156" i="2"/>
  <c r="X121" i="1"/>
  <c r="M157" i="1"/>
  <c r="D157" i="2" s="1"/>
  <c r="AD213" i="4" l="1"/>
  <c r="F214" i="4"/>
  <c r="AB213" i="4" a="1"/>
  <c r="AB213" i="4" s="1"/>
  <c r="AC214" i="4" s="1"/>
  <c r="H155" i="2"/>
  <c r="AD156" i="3"/>
  <c r="F218" i="3"/>
  <c r="F219" i="3" s="1"/>
  <c r="F220" i="3" s="1"/>
  <c r="K215" i="3"/>
  <c r="AB214" i="3" a="1"/>
  <c r="AB214" i="3" s="1"/>
  <c r="AC215" i="3" s="1"/>
  <c r="I658" i="1"/>
  <c r="C657" i="2"/>
  <c r="Q158" i="1"/>
  <c r="E157" i="2"/>
  <c r="E157" i="1"/>
  <c r="B156" i="2"/>
  <c r="G121" i="2"/>
  <c r="F156" i="2"/>
  <c r="I157" i="1"/>
  <c r="C156" i="2"/>
  <c r="W122" i="1"/>
  <c r="M158" i="1"/>
  <c r="D158" i="2" s="1"/>
  <c r="W143" i="1"/>
  <c r="AD214" i="4" l="1"/>
  <c r="F215" i="4"/>
  <c r="AB214" i="4" a="1"/>
  <c r="AB214" i="4" s="1"/>
  <c r="AC215" i="4" s="1"/>
  <c r="AI215" i="4" s="1"/>
  <c r="H156" i="2"/>
  <c r="AD157" i="3"/>
  <c r="K216" i="3"/>
  <c r="AB215" i="3" a="1"/>
  <c r="AB215" i="3" s="1"/>
  <c r="AC216" i="3" s="1"/>
  <c r="F221" i="3"/>
  <c r="F157" i="2"/>
  <c r="Q159" i="1"/>
  <c r="E158" i="2"/>
  <c r="E158" i="1"/>
  <c r="B157" i="2"/>
  <c r="I158" i="1"/>
  <c r="C157" i="2"/>
  <c r="I659" i="1"/>
  <c r="C658" i="2"/>
  <c r="X122" i="1"/>
  <c r="M159" i="1"/>
  <c r="D159" i="2" s="1"/>
  <c r="AD215" i="4" l="1"/>
  <c r="F216" i="4"/>
  <c r="AB215" i="4" a="1"/>
  <c r="AB215" i="4" s="1"/>
  <c r="AC216" i="4" s="1"/>
  <c r="H157" i="2"/>
  <c r="AD158" i="3"/>
  <c r="F222" i="3"/>
  <c r="K217" i="3"/>
  <c r="AB216" i="3" a="1"/>
  <c r="AB216" i="3" s="1"/>
  <c r="AC217" i="3" s="1"/>
  <c r="I159" i="1"/>
  <c r="C158" i="2"/>
  <c r="E159" i="1"/>
  <c r="B158" i="2"/>
  <c r="Q160" i="1"/>
  <c r="E159" i="2"/>
  <c r="I660" i="1"/>
  <c r="C659" i="2"/>
  <c r="G122" i="2"/>
  <c r="F158" i="2"/>
  <c r="W123" i="1"/>
  <c r="M160" i="1"/>
  <c r="D160" i="2" s="1"/>
  <c r="W144" i="1"/>
  <c r="AD216" i="4" l="1"/>
  <c r="F217" i="4"/>
  <c r="AB216" i="4" a="1"/>
  <c r="AB216" i="4" s="1"/>
  <c r="AC217" i="4" s="1"/>
  <c r="AI217" i="4" s="1"/>
  <c r="H158" i="2"/>
  <c r="AD159" i="3"/>
  <c r="K218" i="3"/>
  <c r="K219" i="3" s="1"/>
  <c r="K220" i="3" s="1"/>
  <c r="AB217" i="3" a="1"/>
  <c r="AB217" i="3" s="1"/>
  <c r="AC218" i="3" s="1"/>
  <c r="F223" i="3"/>
  <c r="F224" i="3" s="1"/>
  <c r="Q161" i="1"/>
  <c r="E160" i="2"/>
  <c r="E160" i="1"/>
  <c r="B159" i="2"/>
  <c r="F159" i="2"/>
  <c r="I661" i="1"/>
  <c r="C660" i="2"/>
  <c r="I160" i="1"/>
  <c r="C159" i="2"/>
  <c r="X123" i="1"/>
  <c r="M161" i="1"/>
  <c r="D161" i="2" s="1"/>
  <c r="AD217" i="4" l="1"/>
  <c r="AB217" i="4" a="1"/>
  <c r="AB217" i="4" s="1"/>
  <c r="AC218" i="4" s="1"/>
  <c r="AI218" i="4" s="1"/>
  <c r="F218" i="4"/>
  <c r="F219" i="4" s="1"/>
  <c r="AD160" i="3"/>
  <c r="H159" i="2"/>
  <c r="F225" i="3"/>
  <c r="K221" i="3"/>
  <c r="AB220" i="3" a="1"/>
  <c r="AB220" i="3" s="1"/>
  <c r="AC221" i="3" s="1"/>
  <c r="I662" i="1"/>
  <c r="C661" i="2"/>
  <c r="F160" i="2"/>
  <c r="I161" i="1"/>
  <c r="C160" i="2"/>
  <c r="E161" i="1"/>
  <c r="B160" i="2"/>
  <c r="G123" i="2"/>
  <c r="Q162" i="1"/>
  <c r="E161" i="2"/>
  <c r="W124" i="1"/>
  <c r="M162" i="1"/>
  <c r="D162" i="2" s="1"/>
  <c r="W145" i="1"/>
  <c r="AD218" i="4" l="1"/>
  <c r="AD219" i="4" s="1"/>
  <c r="F220" i="4"/>
  <c r="AB219" i="4" a="1"/>
  <c r="AB219" i="4" s="1"/>
  <c r="AC220" i="4" s="1"/>
  <c r="AI220" i="4" s="1"/>
  <c r="F221" i="4"/>
  <c r="AB220" i="4" a="1"/>
  <c r="AB220" i="4" s="1"/>
  <c r="AC221" i="4" s="1"/>
  <c r="AI221" i="4" s="1"/>
  <c r="H160" i="2"/>
  <c r="AD161" i="3"/>
  <c r="K222" i="3"/>
  <c r="AB221" i="3" a="1"/>
  <c r="AB221" i="3" s="1"/>
  <c r="AC222" i="3" s="1"/>
  <c r="F226" i="3"/>
  <c r="Q163" i="1"/>
  <c r="E162" i="2"/>
  <c r="E162" i="1"/>
  <c r="B161" i="2"/>
  <c r="F161" i="2"/>
  <c r="I162" i="1"/>
  <c r="C161" i="2"/>
  <c r="I663" i="1"/>
  <c r="C662" i="2"/>
  <c r="X124" i="1"/>
  <c r="M163" i="1"/>
  <c r="D163" i="2" s="1"/>
  <c r="AD220" i="4" l="1"/>
  <c r="AD221" i="4" s="1"/>
  <c r="F222" i="4"/>
  <c r="AB221" i="4" a="1"/>
  <c r="AB221" i="4" s="1"/>
  <c r="AC222" i="4" s="1"/>
  <c r="AI222" i="4" s="1"/>
  <c r="AD162" i="3"/>
  <c r="H161" i="2"/>
  <c r="F227" i="3"/>
  <c r="K223" i="3"/>
  <c r="K224" i="3" s="1"/>
  <c r="AB222" i="3" a="1"/>
  <c r="AB222" i="3" s="1"/>
  <c r="AC223" i="3" s="1"/>
  <c r="F162" i="2"/>
  <c r="I664" i="1"/>
  <c r="C663" i="2"/>
  <c r="E163" i="1"/>
  <c r="B162" i="2"/>
  <c r="G124" i="2"/>
  <c r="I163" i="1"/>
  <c r="C162" i="2"/>
  <c r="Q164" i="1"/>
  <c r="E163" i="2"/>
  <c r="W125" i="1"/>
  <c r="M164" i="1"/>
  <c r="D164" i="2" s="1"/>
  <c r="W146" i="1"/>
  <c r="AD222" i="4" l="1"/>
  <c r="F223" i="4"/>
  <c r="F224" i="4" s="1"/>
  <c r="AB222" i="4" a="1"/>
  <c r="AB222" i="4" s="1"/>
  <c r="AC223" i="4" s="1"/>
  <c r="AD163" i="3"/>
  <c r="H162" i="2"/>
  <c r="K225" i="3"/>
  <c r="AB224" i="3" a="1"/>
  <c r="AB224" i="3" s="1"/>
  <c r="AC225" i="3" s="1"/>
  <c r="F228" i="3"/>
  <c r="F229" i="3" s="1"/>
  <c r="I164" i="1"/>
  <c r="C163" i="2"/>
  <c r="Q165" i="1"/>
  <c r="E164" i="2"/>
  <c r="I665" i="1"/>
  <c r="C664" i="2"/>
  <c r="F163" i="2"/>
  <c r="E164" i="1"/>
  <c r="B163" i="2"/>
  <c r="X125" i="1"/>
  <c r="M165" i="1"/>
  <c r="D165" i="2" s="1"/>
  <c r="AD223" i="4" l="1"/>
  <c r="AD224" i="4" s="1"/>
  <c r="F225" i="4"/>
  <c r="AB224" i="4" a="1"/>
  <c r="AB224" i="4" s="1"/>
  <c r="AC225" i="4" s="1"/>
  <c r="AI225" i="4" s="1"/>
  <c r="AD164" i="3"/>
  <c r="H163" i="2"/>
  <c r="F230" i="3"/>
  <c r="K226" i="3"/>
  <c r="AB225" i="3" a="1"/>
  <c r="AB225" i="3" s="1"/>
  <c r="AC226" i="3" s="1"/>
  <c r="W147" i="1"/>
  <c r="I666" i="1"/>
  <c r="C665" i="2"/>
  <c r="E165" i="1"/>
  <c r="B164" i="2"/>
  <c r="Q166" i="1"/>
  <c r="E165" i="2"/>
  <c r="G125" i="2"/>
  <c r="F164" i="2"/>
  <c r="I165" i="1"/>
  <c r="C164" i="2"/>
  <c r="W126" i="1"/>
  <c r="M166" i="1"/>
  <c r="D166" i="2" s="1"/>
  <c r="AD225" i="4" l="1"/>
  <c r="AB225" i="4" a="1"/>
  <c r="AB225" i="4" s="1"/>
  <c r="AC226" i="4" s="1"/>
  <c r="F226" i="4"/>
  <c r="H164" i="2"/>
  <c r="AD165" i="3"/>
  <c r="K227" i="3"/>
  <c r="AB226" i="3" a="1"/>
  <c r="AB226" i="3" s="1"/>
  <c r="AC227" i="3" s="1"/>
  <c r="F231" i="3"/>
  <c r="W148" i="1"/>
  <c r="Q167" i="1"/>
  <c r="E166" i="2"/>
  <c r="I166" i="1"/>
  <c r="C165" i="2"/>
  <c r="E166" i="1"/>
  <c r="B165" i="2"/>
  <c r="F165" i="2"/>
  <c r="I667" i="1"/>
  <c r="C666" i="2"/>
  <c r="X126" i="1"/>
  <c r="M167" i="1"/>
  <c r="D167" i="2" s="1"/>
  <c r="AD226" i="4" l="1"/>
  <c r="AB226" i="4" a="1"/>
  <c r="AB226" i="4" s="1"/>
  <c r="AC227" i="4" s="1"/>
  <c r="AI227" i="4" s="1"/>
  <c r="F227" i="4"/>
  <c r="H165" i="2"/>
  <c r="AD166" i="3"/>
  <c r="F232" i="3"/>
  <c r="K228" i="3"/>
  <c r="K229" i="3" s="1"/>
  <c r="AB227" i="3" a="1"/>
  <c r="AB227" i="3" s="1"/>
  <c r="AC228" i="3" s="1"/>
  <c r="E167" i="1"/>
  <c r="B166" i="2"/>
  <c r="G126" i="2"/>
  <c r="I668" i="1"/>
  <c r="C667" i="2"/>
  <c r="I167" i="1"/>
  <c r="C166" i="2"/>
  <c r="F166" i="2"/>
  <c r="Q168" i="1"/>
  <c r="E167" i="2"/>
  <c r="W127" i="1"/>
  <c r="M168" i="1"/>
  <c r="D168" i="2" s="1"/>
  <c r="AD227" i="4" l="1"/>
  <c r="F228" i="4"/>
  <c r="AB227" i="4" a="1"/>
  <c r="AB227" i="4" s="1"/>
  <c r="AC228" i="4" s="1"/>
  <c r="AI228" i="4" s="1"/>
  <c r="AD167" i="3"/>
  <c r="H166" i="2"/>
  <c r="K230" i="3"/>
  <c r="AB229" i="3" a="1"/>
  <c r="AB229" i="3" s="1"/>
  <c r="AC230" i="3" s="1"/>
  <c r="F233" i="3"/>
  <c r="F234" i="3" s="1"/>
  <c r="F235" i="3" s="1"/>
  <c r="F236" i="3" s="1"/>
  <c r="I669" i="1"/>
  <c r="C668" i="2"/>
  <c r="F167" i="2"/>
  <c r="Q169" i="1"/>
  <c r="E168" i="2"/>
  <c r="I168" i="1"/>
  <c r="C167" i="2"/>
  <c r="E168" i="1"/>
  <c r="B167" i="2"/>
  <c r="W149" i="1"/>
  <c r="X127" i="1"/>
  <c r="M169" i="1"/>
  <c r="D169" i="2" s="1"/>
  <c r="AD228" i="4" l="1"/>
  <c r="F229" i="4"/>
  <c r="F230" i="4" s="1"/>
  <c r="AB228" i="4" a="1"/>
  <c r="AB228" i="4" s="1"/>
  <c r="AC229" i="4" s="1"/>
  <c r="AI229" i="4" s="1"/>
  <c r="H167" i="2"/>
  <c r="AD168" i="3"/>
  <c r="F237" i="3"/>
  <c r="K231" i="3"/>
  <c r="AB230" i="3" a="1"/>
  <c r="AB230" i="3" s="1"/>
  <c r="AC231" i="3" s="1"/>
  <c r="Q170" i="1"/>
  <c r="E169" i="2"/>
  <c r="E169" i="1"/>
  <c r="B168" i="2"/>
  <c r="F168" i="2"/>
  <c r="G127" i="2"/>
  <c r="I169" i="1"/>
  <c r="C168" i="2"/>
  <c r="I670" i="1"/>
  <c r="C669" i="2"/>
  <c r="W128" i="1"/>
  <c r="M170" i="1"/>
  <c r="D170" i="2" s="1"/>
  <c r="AB229" i="4" l="1" a="1"/>
  <c r="AB229" i="4" s="1"/>
  <c r="AC230" i="4" s="1"/>
  <c r="AI230" i="4" s="1"/>
  <c r="AD229" i="4"/>
  <c r="F231" i="4"/>
  <c r="AB230" i="4" a="1"/>
  <c r="AB230" i="4" s="1"/>
  <c r="AC231" i="4" s="1"/>
  <c r="AI231" i="4" s="1"/>
  <c r="AD169" i="3"/>
  <c r="H168" i="2"/>
  <c r="K232" i="3"/>
  <c r="AB231" i="3" a="1"/>
  <c r="AB231" i="3" s="1"/>
  <c r="AC232" i="3" s="1"/>
  <c r="F238" i="3"/>
  <c r="I671" i="1"/>
  <c r="C670" i="2"/>
  <c r="F169" i="2"/>
  <c r="I170" i="1"/>
  <c r="C169" i="2"/>
  <c r="E170" i="1"/>
  <c r="B169" i="2"/>
  <c r="Q171" i="1"/>
  <c r="E170" i="2"/>
  <c r="W150" i="1"/>
  <c r="X128" i="1"/>
  <c r="M171" i="1"/>
  <c r="D171" i="2" s="1"/>
  <c r="AD230" i="4" l="1"/>
  <c r="AD231" i="4" s="1"/>
  <c r="AB231" i="4" a="1"/>
  <c r="AB231" i="4" s="1"/>
  <c r="AC232" i="4" s="1"/>
  <c r="F232" i="4"/>
  <c r="AD170" i="3"/>
  <c r="H169" i="2"/>
  <c r="K233" i="3"/>
  <c r="K234" i="3" s="1"/>
  <c r="K235" i="3" s="1"/>
  <c r="K236" i="3" s="1"/>
  <c r="AB232" i="3" a="1"/>
  <c r="AB232" i="3" s="1"/>
  <c r="AC233" i="3" s="1"/>
  <c r="F239" i="3"/>
  <c r="I171" i="1"/>
  <c r="C170" i="2"/>
  <c r="G128" i="2"/>
  <c r="Q172" i="1"/>
  <c r="E171" i="2"/>
  <c r="F170" i="2"/>
  <c r="E171" i="1"/>
  <c r="B170" i="2"/>
  <c r="I672" i="1"/>
  <c r="C671" i="2"/>
  <c r="W129" i="1"/>
  <c r="M172" i="1"/>
  <c r="D172" i="2" s="1"/>
  <c r="AD232" i="4" l="1"/>
  <c r="AB232" i="4" a="1"/>
  <c r="AB232" i="4" s="1"/>
  <c r="AC233" i="4" s="1"/>
  <c r="AI233" i="4" s="1"/>
  <c r="F233" i="4"/>
  <c r="F234" i="4" s="1"/>
  <c r="F235" i="4" s="1"/>
  <c r="F236" i="4" s="1"/>
  <c r="AD171" i="3"/>
  <c r="H170" i="2"/>
  <c r="F240" i="3"/>
  <c r="K237" i="3"/>
  <c r="AB236" i="3" a="1"/>
  <c r="AB236" i="3" s="1"/>
  <c r="AC237" i="3" s="1"/>
  <c r="Q173" i="1"/>
  <c r="E172" i="2"/>
  <c r="I673" i="1"/>
  <c r="C672" i="2"/>
  <c r="E172" i="1"/>
  <c r="B171" i="2"/>
  <c r="F171" i="2"/>
  <c r="I172" i="1"/>
  <c r="C171" i="2"/>
  <c r="W151" i="1"/>
  <c r="X129" i="1"/>
  <c r="M173" i="1"/>
  <c r="D173" i="2" s="1"/>
  <c r="AD233" i="4" l="1"/>
  <c r="AD234" i="4" s="1"/>
  <c r="AD235" i="4" s="1"/>
  <c r="AD236" i="4" s="1"/>
  <c r="AB236" i="4" a="1"/>
  <c r="AB236" i="4" s="1"/>
  <c r="AC237" i="4" s="1"/>
  <c r="F237" i="4"/>
  <c r="AD172" i="3"/>
  <c r="H171" i="2"/>
  <c r="K238" i="3"/>
  <c r="AB237" i="3" a="1"/>
  <c r="AB237" i="3" s="1"/>
  <c r="AC238" i="3" s="1"/>
  <c r="F241" i="3"/>
  <c r="W130" i="1"/>
  <c r="F172" i="2"/>
  <c r="I173" i="1"/>
  <c r="C172" i="2"/>
  <c r="E173" i="1"/>
  <c r="B172" i="2"/>
  <c r="G129" i="2"/>
  <c r="I674" i="1"/>
  <c r="C673" i="2"/>
  <c r="Q174" i="1"/>
  <c r="E173" i="2"/>
  <c r="M174" i="1"/>
  <c r="D174" i="2" s="1"/>
  <c r="AD237" i="4" l="1"/>
  <c r="F238" i="4"/>
  <c r="AB237" i="4" a="1"/>
  <c r="AB237" i="4" s="1"/>
  <c r="AC238" i="4" s="1"/>
  <c r="AI238" i="4" s="1"/>
  <c r="AD173" i="3"/>
  <c r="H172" i="2"/>
  <c r="F242" i="3"/>
  <c r="K239" i="3"/>
  <c r="AB238" i="3" a="1"/>
  <c r="AB238" i="3" s="1"/>
  <c r="AC239" i="3" s="1"/>
  <c r="X130" i="1"/>
  <c r="W152" i="1"/>
  <c r="E174" i="1"/>
  <c r="B173" i="2"/>
  <c r="Q175" i="1"/>
  <c r="E174" i="2"/>
  <c r="I174" i="1"/>
  <c r="C173" i="2"/>
  <c r="I675" i="1"/>
  <c r="C674" i="2"/>
  <c r="F173" i="2"/>
  <c r="W131" i="1"/>
  <c r="M175" i="1"/>
  <c r="D175" i="2" s="1"/>
  <c r="AD238" i="4" l="1"/>
  <c r="F239" i="4"/>
  <c r="AB238" i="4" a="1"/>
  <c r="AB238" i="4" s="1"/>
  <c r="AC239" i="4" s="1"/>
  <c r="AI239" i="4" s="1"/>
  <c r="H173" i="2"/>
  <c r="AD174" i="3"/>
  <c r="F243" i="3"/>
  <c r="F244" i="3" s="1"/>
  <c r="K240" i="3"/>
  <c r="AB239" i="3" a="1"/>
  <c r="AB239" i="3" s="1"/>
  <c r="AC240" i="3" s="1"/>
  <c r="G130" i="2"/>
  <c r="W153" i="1"/>
  <c r="F174" i="2"/>
  <c r="I175" i="1"/>
  <c r="C174" i="2"/>
  <c r="I676" i="1"/>
  <c r="C675" i="2"/>
  <c r="Q176" i="1"/>
  <c r="E175" i="2"/>
  <c r="E175" i="1"/>
  <c r="B174" i="2"/>
  <c r="X131" i="1"/>
  <c r="M176" i="1"/>
  <c r="D176" i="2" s="1"/>
  <c r="AD239" i="4" l="1"/>
  <c r="F240" i="4"/>
  <c r="AB239" i="4" a="1"/>
  <c r="AB239" i="4" s="1"/>
  <c r="AC240" i="4" s="1"/>
  <c r="AI240" i="4" s="1"/>
  <c r="H174" i="2"/>
  <c r="AD175" i="3"/>
  <c r="K241" i="3"/>
  <c r="AB240" i="3" a="1"/>
  <c r="AB240" i="3" s="1"/>
  <c r="AC241" i="3" s="1"/>
  <c r="F245" i="3"/>
  <c r="I677" i="1"/>
  <c r="C676" i="2"/>
  <c r="G131" i="2"/>
  <c r="E176" i="1"/>
  <c r="B175" i="2"/>
  <c r="I176" i="1"/>
  <c r="C175" i="2"/>
  <c r="Q177" i="1"/>
  <c r="E176" i="2"/>
  <c r="F175" i="2"/>
  <c r="W132" i="1"/>
  <c r="M177" i="1"/>
  <c r="D177" i="2" s="1"/>
  <c r="AD240" i="4" l="1"/>
  <c r="F241" i="4"/>
  <c r="AB240" i="4" a="1"/>
  <c r="AB240" i="4" s="1"/>
  <c r="AC241" i="4" s="1"/>
  <c r="H175" i="2"/>
  <c r="AD176" i="3"/>
  <c r="K242" i="3"/>
  <c r="AB241" i="3" a="1"/>
  <c r="AB241" i="3" s="1"/>
  <c r="AC242" i="3" s="1"/>
  <c r="F246" i="3"/>
  <c r="F247" i="3" s="1"/>
  <c r="E177" i="1"/>
  <c r="B176" i="2"/>
  <c r="F176" i="2"/>
  <c r="Q178" i="1"/>
  <c r="E177" i="2"/>
  <c r="I177" i="1"/>
  <c r="C176" i="2"/>
  <c r="I678" i="1"/>
  <c r="C677" i="2"/>
  <c r="W154" i="1"/>
  <c r="X132" i="1"/>
  <c r="M178" i="1"/>
  <c r="D178" i="2" s="1"/>
  <c r="AD241" i="4" l="1"/>
  <c r="F242" i="4"/>
  <c r="AB241" i="4" a="1"/>
  <c r="AB241" i="4" s="1"/>
  <c r="AC242" i="4" s="1"/>
  <c r="H176" i="2"/>
  <c r="AD177" i="3"/>
  <c r="F248" i="3"/>
  <c r="K243" i="3"/>
  <c r="K244" i="3" s="1"/>
  <c r="AB242" i="3" a="1"/>
  <c r="AB242" i="3" s="1"/>
  <c r="AC243" i="3" s="1"/>
  <c r="G132" i="2"/>
  <c r="I679" i="1"/>
  <c r="C678" i="2"/>
  <c r="F177" i="2"/>
  <c r="Q179" i="1"/>
  <c r="E178" i="2"/>
  <c r="I178" i="1"/>
  <c r="C177" i="2"/>
  <c r="E178" i="1"/>
  <c r="B177" i="2"/>
  <c r="W133" i="1"/>
  <c r="M179" i="1"/>
  <c r="D179" i="2" s="1"/>
  <c r="AD242" i="4" l="1"/>
  <c r="F243" i="4"/>
  <c r="AB242" i="4" a="1"/>
  <c r="AB242" i="4" s="1"/>
  <c r="AC243" i="4" s="1"/>
  <c r="AI243" i="4" s="1"/>
  <c r="H177" i="2"/>
  <c r="AD178" i="3"/>
  <c r="K245" i="3"/>
  <c r="AB244" i="3" a="1"/>
  <c r="AB244" i="3" s="1"/>
  <c r="AC245" i="3" s="1"/>
  <c r="F249" i="3"/>
  <c r="W155" i="1"/>
  <c r="F178" i="2"/>
  <c r="I179" i="1"/>
  <c r="C178" i="2"/>
  <c r="E179" i="1"/>
  <c r="B178" i="2"/>
  <c r="I680" i="1"/>
  <c r="C679" i="2"/>
  <c r="Q180" i="1"/>
  <c r="E179" i="2"/>
  <c r="X133" i="1"/>
  <c r="M180" i="1"/>
  <c r="D180" i="2" s="1"/>
  <c r="AD243" i="4" l="1"/>
  <c r="F244" i="4"/>
  <c r="F245" i="4" s="1"/>
  <c r="AB243" i="4" a="1"/>
  <c r="AB243" i="4" s="1"/>
  <c r="AC244" i="4" s="1"/>
  <c r="AI244" i="4" s="1"/>
  <c r="AB244" i="4" a="1"/>
  <c r="AB244" i="4" s="1"/>
  <c r="AC245" i="4" s="1"/>
  <c r="AI245" i="4" s="1"/>
  <c r="H178" i="2"/>
  <c r="AD179" i="3"/>
  <c r="F250" i="3"/>
  <c r="AB249" i="3" a="1"/>
  <c r="AB249" i="3" s="1"/>
  <c r="AC250" i="3" s="1"/>
  <c r="K246" i="3"/>
  <c r="K247" i="3" s="1"/>
  <c r="AB245" i="3" a="1"/>
  <c r="AB245" i="3" s="1"/>
  <c r="AC246" i="3" s="1"/>
  <c r="E180" i="1"/>
  <c r="B179" i="2"/>
  <c r="G133" i="2"/>
  <c r="Q181" i="1"/>
  <c r="E180" i="2"/>
  <c r="I180" i="1"/>
  <c r="C179" i="2"/>
  <c r="I681" i="1"/>
  <c r="C680" i="2"/>
  <c r="F179" i="2"/>
  <c r="W134" i="1"/>
  <c r="M181" i="1"/>
  <c r="D181" i="2" s="1"/>
  <c r="AD244" i="4" l="1"/>
  <c r="AD245" i="4" s="1"/>
  <c r="F246" i="4"/>
  <c r="AB245" i="4" a="1"/>
  <c r="AB245" i="4" s="1"/>
  <c r="AC246" i="4" s="1"/>
  <c r="AI246" i="4" s="1"/>
  <c r="H179" i="2"/>
  <c r="AD180" i="3"/>
  <c r="K248" i="3"/>
  <c r="AB247" i="3" a="1"/>
  <c r="AB247" i="3" s="1"/>
  <c r="AC248" i="3" s="1"/>
  <c r="F251" i="3"/>
  <c r="AB250" i="3" a="1"/>
  <c r="AB250" i="3" s="1"/>
  <c r="AC251" i="3" s="1"/>
  <c r="W156" i="1"/>
  <c r="F180" i="2"/>
  <c r="I181" i="1"/>
  <c r="C180" i="2"/>
  <c r="Q182" i="1"/>
  <c r="E181" i="2"/>
  <c r="I682" i="1"/>
  <c r="C681" i="2"/>
  <c r="E181" i="1"/>
  <c r="B180" i="2"/>
  <c r="X134" i="1"/>
  <c r="M182" i="1"/>
  <c r="D182" i="2" s="1"/>
  <c r="AD246" i="4" l="1"/>
  <c r="F247" i="4"/>
  <c r="F248" i="4" s="1"/>
  <c r="AB246" i="4" a="1"/>
  <c r="AB246" i="4" s="1"/>
  <c r="AC247" i="4" s="1"/>
  <c r="AB247" i="4" a="1"/>
  <c r="AB247" i="4" s="1"/>
  <c r="AC248" i="4" s="1"/>
  <c r="AD181" i="3"/>
  <c r="H180" i="2"/>
  <c r="K249" i="3"/>
  <c r="K250" i="3" s="1"/>
  <c r="K251" i="3" s="1"/>
  <c r="K252" i="3" s="1"/>
  <c r="K253" i="3" s="1"/>
  <c r="K254" i="3" s="1"/>
  <c r="K255" i="3" s="1"/>
  <c r="K256" i="3" s="1"/>
  <c r="K257" i="3" s="1"/>
  <c r="K258" i="3" s="1"/>
  <c r="K259" i="3" s="1"/>
  <c r="K260" i="3" s="1"/>
  <c r="K261" i="3" s="1"/>
  <c r="K262" i="3" s="1"/>
  <c r="K263" i="3" s="1"/>
  <c r="K264" i="3" s="1"/>
  <c r="K265" i="3" s="1"/>
  <c r="K266" i="3" s="1"/>
  <c r="K267" i="3" s="1"/>
  <c r="K268" i="3" s="1"/>
  <c r="K269" i="3" s="1"/>
  <c r="K270" i="3" s="1"/>
  <c r="K271" i="3" s="1"/>
  <c r="K272" i="3" s="1"/>
  <c r="K273" i="3" s="1"/>
  <c r="K274" i="3" s="1"/>
  <c r="K275" i="3" s="1"/>
  <c r="K276" i="3" s="1"/>
  <c r="K277" i="3" s="1"/>
  <c r="K278" i="3" s="1"/>
  <c r="K279" i="3" s="1"/>
  <c r="K280" i="3" s="1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K294" i="3" s="1"/>
  <c r="K295" i="3" s="1"/>
  <c r="K296" i="3" s="1"/>
  <c r="K297" i="3" s="1"/>
  <c r="K298" i="3" s="1"/>
  <c r="K299" i="3" s="1"/>
  <c r="K300" i="3" s="1"/>
  <c r="K301" i="3" s="1"/>
  <c r="K302" i="3" s="1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K324" i="3" s="1"/>
  <c r="K325" i="3" s="1"/>
  <c r="K326" i="3" s="1"/>
  <c r="K327" i="3" s="1"/>
  <c r="K328" i="3" s="1"/>
  <c r="K329" i="3" s="1"/>
  <c r="K330" i="3" s="1"/>
  <c r="K331" i="3" s="1"/>
  <c r="K332" i="3" s="1"/>
  <c r="K333" i="3" s="1"/>
  <c r="K334" i="3" s="1"/>
  <c r="K335" i="3" s="1"/>
  <c r="K336" i="3" s="1"/>
  <c r="K337" i="3" s="1"/>
  <c r="K338" i="3" s="1"/>
  <c r="K339" i="3" s="1"/>
  <c r="K340" i="3" s="1"/>
  <c r="K341" i="3" s="1"/>
  <c r="K342" i="3" s="1"/>
  <c r="K343" i="3" s="1"/>
  <c r="K344" i="3" s="1"/>
  <c r="K345" i="3" s="1"/>
  <c r="K346" i="3" s="1"/>
  <c r="K347" i="3" s="1"/>
  <c r="K348" i="3" s="1"/>
  <c r="K349" i="3" s="1"/>
  <c r="K350" i="3" s="1"/>
  <c r="K351" i="3" s="1"/>
  <c r="K352" i="3" s="1"/>
  <c r="K353" i="3" s="1"/>
  <c r="K354" i="3" s="1"/>
  <c r="K355" i="3" s="1"/>
  <c r="K356" i="3" s="1"/>
  <c r="K357" i="3" s="1"/>
  <c r="K358" i="3" s="1"/>
  <c r="K359" i="3" s="1"/>
  <c r="K360" i="3" s="1"/>
  <c r="K361" i="3" s="1"/>
  <c r="K362" i="3" s="1"/>
  <c r="K363" i="3" s="1"/>
  <c r="K364" i="3" s="1"/>
  <c r="K365" i="3" s="1"/>
  <c r="K366" i="3" s="1"/>
  <c r="K367" i="3" s="1"/>
  <c r="K368" i="3" s="1"/>
  <c r="K369" i="3" s="1"/>
  <c r="K370" i="3" s="1"/>
  <c r="K371" i="3" s="1"/>
  <c r="K372" i="3" s="1"/>
  <c r="K373" i="3" s="1"/>
  <c r="K374" i="3" s="1"/>
  <c r="K375" i="3" s="1"/>
  <c r="K376" i="3" s="1"/>
  <c r="K377" i="3" s="1"/>
  <c r="K378" i="3" s="1"/>
  <c r="K379" i="3" s="1"/>
  <c r="K380" i="3" s="1"/>
  <c r="K381" i="3" s="1"/>
  <c r="K382" i="3" s="1"/>
  <c r="K383" i="3" s="1"/>
  <c r="K384" i="3" s="1"/>
  <c r="K385" i="3" s="1"/>
  <c r="K386" i="3" s="1"/>
  <c r="K387" i="3" s="1"/>
  <c r="K388" i="3" s="1"/>
  <c r="K389" i="3" s="1"/>
  <c r="K390" i="3" s="1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K411" i="3" s="1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K431" i="3" s="1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K454" i="3" s="1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K475" i="3" s="1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K497" i="3" s="1"/>
  <c r="K498" i="3" s="1"/>
  <c r="K499" i="3" s="1"/>
  <c r="K500" i="3" s="1"/>
  <c r="AB248" i="3" a="1"/>
  <c r="AB248" i="3" s="1"/>
  <c r="AC249" i="3" s="1"/>
  <c r="F252" i="3"/>
  <c r="W157" i="1"/>
  <c r="Q183" i="1"/>
  <c r="E182" i="2"/>
  <c r="I182" i="1"/>
  <c r="C181" i="2"/>
  <c r="G134" i="2"/>
  <c r="E182" i="1"/>
  <c r="B181" i="2"/>
  <c r="I683" i="1"/>
  <c r="C682" i="2"/>
  <c r="F181" i="2"/>
  <c r="W135" i="1"/>
  <c r="X135" i="1" s="1"/>
  <c r="M183" i="1"/>
  <c r="D183" i="2" s="1"/>
  <c r="AB251" i="3" l="1" a="1"/>
  <c r="AB251" i="3" s="1"/>
  <c r="AC252" i="3" s="1"/>
  <c r="AD247" i="4"/>
  <c r="AD248" i="4" s="1"/>
  <c r="F249" i="4"/>
  <c r="F250" i="4" s="1"/>
  <c r="AB248" i="4" a="1"/>
  <c r="AB248" i="4" s="1"/>
  <c r="AC249" i="4" s="1"/>
  <c r="AD182" i="3"/>
  <c r="H181" i="2"/>
  <c r="F253" i="3"/>
  <c r="AB252" i="3" a="1"/>
  <c r="AB252" i="3" s="1"/>
  <c r="AC253" i="3" s="1"/>
  <c r="W158" i="1"/>
  <c r="F182" i="2"/>
  <c r="I183" i="1"/>
  <c r="C182" i="2"/>
  <c r="I684" i="1"/>
  <c r="C683" i="2"/>
  <c r="G135" i="2"/>
  <c r="E183" i="1"/>
  <c r="B182" i="2"/>
  <c r="Q184" i="1"/>
  <c r="E183" i="2"/>
  <c r="M184" i="1"/>
  <c r="D184" i="2" s="1"/>
  <c r="AD249" i="4" l="1"/>
  <c r="AD250" i="4" s="1"/>
  <c r="F251" i="4"/>
  <c r="AB250" i="4" a="1"/>
  <c r="AB250" i="4" s="1"/>
  <c r="AC251" i="4" s="1"/>
  <c r="AI251" i="4" s="1"/>
  <c r="AD183" i="3"/>
  <c r="H182" i="2"/>
  <c r="F254" i="3"/>
  <c r="AB253" i="3" a="1"/>
  <c r="AB253" i="3" s="1"/>
  <c r="AC254" i="3" s="1"/>
  <c r="W136" i="1"/>
  <c r="E184" i="1"/>
  <c r="B183" i="2"/>
  <c r="I184" i="1"/>
  <c r="C183" i="2"/>
  <c r="Q185" i="1"/>
  <c r="E184" i="2"/>
  <c r="I685" i="1"/>
  <c r="C684" i="2"/>
  <c r="F183" i="2"/>
  <c r="W159" i="1"/>
  <c r="M185" i="1"/>
  <c r="D185" i="2" s="1"/>
  <c r="AD251" i="4" l="1"/>
  <c r="F252" i="4"/>
  <c r="AB251" i="4" a="1"/>
  <c r="AB251" i="4" s="1"/>
  <c r="AC252" i="4" s="1"/>
  <c r="H183" i="2"/>
  <c r="AD184" i="3"/>
  <c r="F255" i="3"/>
  <c r="AB254" i="3" a="1"/>
  <c r="AB254" i="3" s="1"/>
  <c r="AC255" i="3" s="1"/>
  <c r="X136" i="1"/>
  <c r="G136" i="2" s="1"/>
  <c r="Q186" i="1"/>
  <c r="E185" i="2"/>
  <c r="F184" i="2"/>
  <c r="I185" i="1"/>
  <c r="C184" i="2"/>
  <c r="I686" i="1"/>
  <c r="C685" i="2"/>
  <c r="E185" i="1"/>
  <c r="B184" i="2"/>
  <c r="W137" i="1"/>
  <c r="W160" i="1"/>
  <c r="M186" i="1"/>
  <c r="D186" i="2" s="1"/>
  <c r="AD252" i="4" l="1"/>
  <c r="F253" i="4"/>
  <c r="AB252" i="4" a="1"/>
  <c r="AB252" i="4" s="1"/>
  <c r="AC253" i="4" s="1"/>
  <c r="AI253" i="4" s="1"/>
  <c r="H184" i="2"/>
  <c r="AD185" i="3"/>
  <c r="F256" i="3"/>
  <c r="AB255" i="3" a="1"/>
  <c r="AB255" i="3" s="1"/>
  <c r="AC256" i="3" s="1"/>
  <c r="E186" i="1"/>
  <c r="B185" i="2"/>
  <c r="I186" i="1"/>
  <c r="C185" i="2"/>
  <c r="I687" i="1"/>
  <c r="C686" i="2"/>
  <c r="F185" i="2"/>
  <c r="Q187" i="1"/>
  <c r="E186" i="2"/>
  <c r="X137" i="1"/>
  <c r="M187" i="1"/>
  <c r="D187" i="2" s="1"/>
  <c r="AD253" i="4" l="1"/>
  <c r="F254" i="4"/>
  <c r="AB253" i="4" a="1"/>
  <c r="AB253" i="4" s="1"/>
  <c r="AC254" i="4" s="1"/>
  <c r="AI254" i="4" s="1"/>
  <c r="H185" i="2"/>
  <c r="AD186" i="3"/>
  <c r="AB256" i="3" a="1"/>
  <c r="AB256" i="3" s="1"/>
  <c r="AC257" i="3" s="1"/>
  <c r="F257" i="3"/>
  <c r="I187" i="1"/>
  <c r="C186" i="2"/>
  <c r="G137" i="2"/>
  <c r="Q188" i="1"/>
  <c r="E187" i="2"/>
  <c r="I688" i="1"/>
  <c r="C687" i="2"/>
  <c r="F186" i="2"/>
  <c r="E187" i="1"/>
  <c r="B186" i="2"/>
  <c r="W161" i="1"/>
  <c r="W138" i="1"/>
  <c r="M188" i="1"/>
  <c r="D188" i="2" s="1"/>
  <c r="AD254" i="4" l="1"/>
  <c r="AB254" i="4" a="1"/>
  <c r="AB254" i="4" s="1"/>
  <c r="AC255" i="4" s="1"/>
  <c r="AI255" i="4" s="1"/>
  <c r="F255" i="4"/>
  <c r="H186" i="2"/>
  <c r="AD187" i="3"/>
  <c r="F258" i="3"/>
  <c r="AB257" i="3" a="1"/>
  <c r="AB257" i="3" s="1"/>
  <c r="AC258" i="3" s="1"/>
  <c r="E188" i="1"/>
  <c r="B187" i="2"/>
  <c r="I689" i="1"/>
  <c r="C688" i="2"/>
  <c r="F187" i="2"/>
  <c r="Q189" i="1"/>
  <c r="E188" i="2"/>
  <c r="I188" i="1"/>
  <c r="C187" i="2"/>
  <c r="X138" i="1"/>
  <c r="G138" i="2" s="1"/>
  <c r="M189" i="1"/>
  <c r="D189" i="2" s="1"/>
  <c r="AD255" i="4" l="1"/>
  <c r="AB255" i="4" a="1"/>
  <c r="AB255" i="4" s="1"/>
  <c r="AC256" i="4" s="1"/>
  <c r="AI256" i="4" s="1"/>
  <c r="F256" i="4"/>
  <c r="H187" i="2"/>
  <c r="AD188" i="3"/>
  <c r="AB258" i="3" a="1"/>
  <c r="AB258" i="3" s="1"/>
  <c r="AC259" i="3" s="1"/>
  <c r="F259" i="3"/>
  <c r="W162" i="1"/>
  <c r="F188" i="2"/>
  <c r="I189" i="1"/>
  <c r="C188" i="2"/>
  <c r="I690" i="1"/>
  <c r="C689" i="2"/>
  <c r="Q190" i="1"/>
  <c r="E189" i="2"/>
  <c r="E189" i="1"/>
  <c r="B188" i="2"/>
  <c r="X139" i="1"/>
  <c r="G139" i="2" s="1"/>
  <c r="M190" i="1"/>
  <c r="D190" i="2" s="1"/>
  <c r="AD256" i="4" l="1"/>
  <c r="F257" i="4"/>
  <c r="AB256" i="4" a="1"/>
  <c r="AB256" i="4" s="1"/>
  <c r="AC257" i="4" s="1"/>
  <c r="AD189" i="3"/>
  <c r="H188" i="2"/>
  <c r="F260" i="3"/>
  <c r="AB259" i="3" a="1"/>
  <c r="AB259" i="3" s="1"/>
  <c r="AC260" i="3" s="1"/>
  <c r="W163" i="1"/>
  <c r="I691" i="1"/>
  <c r="C690" i="2"/>
  <c r="E190" i="1"/>
  <c r="B189" i="2"/>
  <c r="Q191" i="1"/>
  <c r="E190" i="2"/>
  <c r="I190" i="1"/>
  <c r="C189" i="2"/>
  <c r="F189" i="2"/>
  <c r="X140" i="1"/>
  <c r="G140" i="2" s="1"/>
  <c r="M191" i="1"/>
  <c r="D191" i="2" s="1"/>
  <c r="AD257" i="4" l="1"/>
  <c r="F258" i="4"/>
  <c r="AB257" i="4" a="1"/>
  <c r="AB257" i="4" s="1"/>
  <c r="AC258" i="4" s="1"/>
  <c r="H189" i="2"/>
  <c r="AD190" i="3"/>
  <c r="F261" i="3"/>
  <c r="AB260" i="3" a="1"/>
  <c r="AB260" i="3" s="1"/>
  <c r="AC261" i="3" s="1"/>
  <c r="I191" i="1"/>
  <c r="C190" i="2"/>
  <c r="E191" i="1"/>
  <c r="B190" i="2"/>
  <c r="Q192" i="1"/>
  <c r="E191" i="2"/>
  <c r="F190" i="2"/>
  <c r="I692" i="1"/>
  <c r="C691" i="2"/>
  <c r="X141" i="1"/>
  <c r="G141" i="2" s="1"/>
  <c r="M192" i="1"/>
  <c r="D192" i="2" s="1"/>
  <c r="AD258" i="4" l="1"/>
  <c r="F259" i="4"/>
  <c r="AB258" i="4" a="1"/>
  <c r="AB258" i="4" s="1"/>
  <c r="AC259" i="4" s="1"/>
  <c r="AI259" i="4" s="1"/>
  <c r="AD191" i="3"/>
  <c r="H190" i="2"/>
  <c r="F262" i="3"/>
  <c r="AB261" i="3" a="1"/>
  <c r="AB261" i="3" s="1"/>
  <c r="AC262" i="3" s="1"/>
  <c r="Q193" i="1"/>
  <c r="E192" i="2"/>
  <c r="E192" i="1"/>
  <c r="B191" i="2"/>
  <c r="F191" i="2"/>
  <c r="I693" i="1"/>
  <c r="C692" i="2"/>
  <c r="I192" i="1"/>
  <c r="C191" i="2"/>
  <c r="X142" i="1"/>
  <c r="G142" i="2" s="1"/>
  <c r="W164" i="1"/>
  <c r="M193" i="1"/>
  <c r="D193" i="2" s="1"/>
  <c r="AD259" i="4" l="1"/>
  <c r="AB259" i="4" a="1"/>
  <c r="AB259" i="4" s="1"/>
  <c r="AC260" i="4" s="1"/>
  <c r="AI260" i="4" s="1"/>
  <c r="F260" i="4"/>
  <c r="AD192" i="3"/>
  <c r="H191" i="2"/>
  <c r="F263" i="3"/>
  <c r="AB262" i="3" a="1"/>
  <c r="AB262" i="3" s="1"/>
  <c r="AC263" i="3" s="1"/>
  <c r="I694" i="1"/>
  <c r="C693" i="2"/>
  <c r="F192" i="2"/>
  <c r="I193" i="1"/>
  <c r="C192" i="2"/>
  <c r="E193" i="1"/>
  <c r="B192" i="2"/>
  <c r="Q194" i="1"/>
  <c r="E193" i="2"/>
  <c r="X143" i="1"/>
  <c r="G143" i="2" s="1"/>
  <c r="M194" i="1"/>
  <c r="D194" i="2" s="1"/>
  <c r="W189" i="1"/>
  <c r="AD260" i="4" l="1"/>
  <c r="F261" i="4"/>
  <c r="AB260" i="4" a="1"/>
  <c r="AB260" i="4" s="1"/>
  <c r="AC261" i="4" s="1"/>
  <c r="AI261" i="4" s="1"/>
  <c r="AD193" i="3"/>
  <c r="H192" i="2"/>
  <c r="AB263" i="3" a="1"/>
  <c r="AB263" i="3" s="1"/>
  <c r="AC264" i="3" s="1"/>
  <c r="F264" i="3"/>
  <c r="F265" i="3" s="1"/>
  <c r="I194" i="1"/>
  <c r="C193" i="2"/>
  <c r="Q195" i="1"/>
  <c r="E194" i="2"/>
  <c r="F193" i="2"/>
  <c r="E194" i="1"/>
  <c r="B193" i="2"/>
  <c r="I695" i="1"/>
  <c r="C694" i="2"/>
  <c r="W165" i="1"/>
  <c r="X144" i="1"/>
  <c r="G144" i="2" s="1"/>
  <c r="M195" i="1"/>
  <c r="D195" i="2" s="1"/>
  <c r="AD261" i="4" l="1"/>
  <c r="F262" i="4"/>
  <c r="AB261" i="4" a="1"/>
  <c r="AB261" i="4" s="1"/>
  <c r="AC262" i="4" s="1"/>
  <c r="AI262" i="4" s="1"/>
  <c r="AD194" i="3"/>
  <c r="H193" i="2"/>
  <c r="AB265" i="3" a="1"/>
  <c r="AB265" i="3" s="1"/>
  <c r="AC266" i="3" s="1"/>
  <c r="F266" i="3"/>
  <c r="F194" i="2"/>
  <c r="Q196" i="1"/>
  <c r="E195" i="2"/>
  <c r="I696" i="1"/>
  <c r="C695" i="2"/>
  <c r="E195" i="1"/>
  <c r="B194" i="2"/>
  <c r="I195" i="1"/>
  <c r="C194" i="2"/>
  <c r="W166" i="1"/>
  <c r="X145" i="1"/>
  <c r="G145" i="2" s="1"/>
  <c r="M196" i="1"/>
  <c r="D196" i="2" s="1"/>
  <c r="W190" i="1"/>
  <c r="AD262" i="4" l="1"/>
  <c r="F263" i="4"/>
  <c r="AB262" i="4" a="1"/>
  <c r="AB262" i="4" s="1"/>
  <c r="AC263" i="4" s="1"/>
  <c r="AI263" i="4" s="1"/>
  <c r="AD195" i="3"/>
  <c r="H194" i="2"/>
  <c r="F267" i="3"/>
  <c r="AB266" i="3" a="1"/>
  <c r="AB266" i="3" s="1"/>
  <c r="AC267" i="3" s="1"/>
  <c r="I697" i="1"/>
  <c r="C696" i="2"/>
  <c r="Q197" i="1"/>
  <c r="E196" i="2"/>
  <c r="I196" i="1"/>
  <c r="C195" i="2"/>
  <c r="E196" i="1"/>
  <c r="B195" i="2"/>
  <c r="F195" i="2"/>
  <c r="X146" i="1"/>
  <c r="G146" i="2" s="1"/>
  <c r="W167" i="1"/>
  <c r="M197" i="1"/>
  <c r="D197" i="2" s="1"/>
  <c r="AD263" i="4" l="1"/>
  <c r="AB263" i="4" a="1"/>
  <c r="AB263" i="4" s="1"/>
  <c r="AC264" i="4" s="1"/>
  <c r="F264" i="4"/>
  <c r="AD196" i="3"/>
  <c r="H195" i="2"/>
  <c r="F268" i="3"/>
  <c r="AB267" i="3" a="1"/>
  <c r="AB267" i="3" s="1"/>
  <c r="AC268" i="3" s="1"/>
  <c r="I197" i="1"/>
  <c r="C196" i="2"/>
  <c r="Q198" i="1"/>
  <c r="E197" i="2"/>
  <c r="F196" i="2"/>
  <c r="E197" i="1"/>
  <c r="B196" i="2"/>
  <c r="I698" i="1"/>
  <c r="C697" i="2"/>
  <c r="X147" i="1"/>
  <c r="G147" i="2" s="1"/>
  <c r="M198" i="1"/>
  <c r="D198" i="2" s="1"/>
  <c r="W191" i="1"/>
  <c r="AD264" i="4" l="1"/>
  <c r="F265" i="4"/>
  <c r="AB264" i="4" a="1"/>
  <c r="AB264" i="4" s="1"/>
  <c r="AC265" i="4" s="1"/>
  <c r="F266" i="4"/>
  <c r="AB265" i="4" a="1"/>
  <c r="AB265" i="4" s="1"/>
  <c r="AC266" i="4" s="1"/>
  <c r="AI266" i="4" s="1"/>
  <c r="H196" i="2"/>
  <c r="AD197" i="3"/>
  <c r="F269" i="3"/>
  <c r="AB268" i="3" a="1"/>
  <c r="AB268" i="3" s="1"/>
  <c r="AC269" i="3" s="1"/>
  <c r="F197" i="2"/>
  <c r="Q199" i="1"/>
  <c r="E198" i="2"/>
  <c r="I699" i="1"/>
  <c r="C698" i="2"/>
  <c r="E198" i="1"/>
  <c r="B197" i="2"/>
  <c r="I198" i="1"/>
  <c r="C197" i="2"/>
  <c r="X148" i="1"/>
  <c r="G148" i="2" s="1"/>
  <c r="W168" i="1"/>
  <c r="M199" i="1"/>
  <c r="D199" i="2" s="1"/>
  <c r="AD265" i="4" l="1"/>
  <c r="AD266" i="4" s="1"/>
  <c r="F267" i="4"/>
  <c r="AB266" i="4" a="1"/>
  <c r="AB266" i="4" s="1"/>
  <c r="AC267" i="4" s="1"/>
  <c r="AI267" i="4" s="1"/>
  <c r="H197" i="2"/>
  <c r="AD198" i="3"/>
  <c r="F270" i="3"/>
  <c r="AB269" i="3" a="1"/>
  <c r="AB269" i="3" s="1"/>
  <c r="AC270" i="3" s="1"/>
  <c r="I700" i="1"/>
  <c r="C699" i="2"/>
  <c r="Q200" i="1"/>
  <c r="E199" i="2"/>
  <c r="I199" i="1"/>
  <c r="C198" i="2"/>
  <c r="E199" i="1"/>
  <c r="B198" i="2"/>
  <c r="F198" i="2"/>
  <c r="X149" i="1"/>
  <c r="G149" i="2" s="1"/>
  <c r="M200" i="1"/>
  <c r="D200" i="2" s="1"/>
  <c r="W192" i="1"/>
  <c r="AD267" i="4" l="1"/>
  <c r="F268" i="4"/>
  <c r="AB267" i="4" a="1"/>
  <c r="AB267" i="4" s="1"/>
  <c r="AC268" i="4" s="1"/>
  <c r="AI268" i="4" s="1"/>
  <c r="H198" i="2"/>
  <c r="AD199" i="3"/>
  <c r="F271" i="3"/>
  <c r="AB270" i="3" a="1"/>
  <c r="AB270" i="3" s="1"/>
  <c r="AC271" i="3" s="1"/>
  <c r="I200" i="1"/>
  <c r="C199" i="2"/>
  <c r="Q201" i="1"/>
  <c r="E200" i="2"/>
  <c r="F199" i="2"/>
  <c r="E200" i="1"/>
  <c r="B199" i="2"/>
  <c r="I701" i="1"/>
  <c r="C700" i="2"/>
  <c r="X150" i="1"/>
  <c r="G150" i="2" s="1"/>
  <c r="W169" i="1"/>
  <c r="M201" i="1"/>
  <c r="D201" i="2" s="1"/>
  <c r="AD268" i="4" l="1"/>
  <c r="F269" i="4"/>
  <c r="AB268" i="4" a="1"/>
  <c r="AB268" i="4" s="1"/>
  <c r="AC269" i="4" s="1"/>
  <c r="AI269" i="4" s="1"/>
  <c r="AD200" i="3"/>
  <c r="H199" i="2"/>
  <c r="F272" i="3"/>
  <c r="AB271" i="3" a="1"/>
  <c r="AB271" i="3" s="1"/>
  <c r="AC272" i="3" s="1"/>
  <c r="F200" i="2"/>
  <c r="Q202" i="1"/>
  <c r="E201" i="2"/>
  <c r="I702" i="1"/>
  <c r="C701" i="2"/>
  <c r="E201" i="1"/>
  <c r="B200" i="2"/>
  <c r="I201" i="1"/>
  <c r="C200" i="2"/>
  <c r="X151" i="1"/>
  <c r="G151" i="2" s="1"/>
  <c r="M202" i="1"/>
  <c r="D202" i="2" s="1"/>
  <c r="W193" i="1"/>
  <c r="AD269" i="4" l="1"/>
  <c r="F270" i="4"/>
  <c r="AB269" i="4" a="1"/>
  <c r="AB269" i="4" s="1"/>
  <c r="AC270" i="4" s="1"/>
  <c r="AI270" i="4" s="1"/>
  <c r="AD201" i="3"/>
  <c r="H200" i="2"/>
  <c r="AB272" i="3" a="1"/>
  <c r="AB272" i="3" s="1"/>
  <c r="AC273" i="3" s="1"/>
  <c r="F273" i="3"/>
  <c r="I703" i="1"/>
  <c r="C702" i="2"/>
  <c r="Q203" i="1"/>
  <c r="E202" i="2"/>
  <c r="I202" i="1"/>
  <c r="C201" i="2"/>
  <c r="E202" i="1"/>
  <c r="B201" i="2"/>
  <c r="F201" i="2"/>
  <c r="W170" i="1"/>
  <c r="X152" i="1"/>
  <c r="G152" i="2" s="1"/>
  <c r="W171" i="1"/>
  <c r="M203" i="1"/>
  <c r="D203" i="2" s="1"/>
  <c r="AD270" i="4" l="1"/>
  <c r="F271" i="4"/>
  <c r="AB270" i="4" a="1"/>
  <c r="AB270" i="4" s="1"/>
  <c r="AC271" i="4" s="1"/>
  <c r="AI271" i="4" s="1"/>
  <c r="H201" i="2"/>
  <c r="AD202" i="3"/>
  <c r="F274" i="3"/>
  <c r="AB273" i="3" a="1"/>
  <c r="AB273" i="3" s="1"/>
  <c r="AC274" i="3" s="1"/>
  <c r="I203" i="1"/>
  <c r="C202" i="2"/>
  <c r="Q204" i="1"/>
  <c r="E203" i="2"/>
  <c r="F202" i="2"/>
  <c r="E203" i="1"/>
  <c r="B202" i="2"/>
  <c r="I704" i="1"/>
  <c r="C703" i="2"/>
  <c r="X153" i="1"/>
  <c r="G153" i="2" s="1"/>
  <c r="M204" i="1"/>
  <c r="D204" i="2" s="1"/>
  <c r="W194" i="1"/>
  <c r="AD271" i="4" l="1"/>
  <c r="F272" i="4"/>
  <c r="AB271" i="4" a="1"/>
  <c r="AB271" i="4" s="1"/>
  <c r="AC272" i="4" s="1"/>
  <c r="AI272" i="4" s="1"/>
  <c r="H202" i="2"/>
  <c r="AD203" i="3"/>
  <c r="F275" i="3"/>
  <c r="AB274" i="3" a="1"/>
  <c r="AB274" i="3" s="1"/>
  <c r="AC275" i="3" s="1"/>
  <c r="F203" i="2"/>
  <c r="Q205" i="1"/>
  <c r="E204" i="2"/>
  <c r="I705" i="1"/>
  <c r="C704" i="2"/>
  <c r="E204" i="1"/>
  <c r="B203" i="2"/>
  <c r="I204" i="1"/>
  <c r="C203" i="2"/>
  <c r="X154" i="1"/>
  <c r="G154" i="2" s="1"/>
  <c r="W172" i="1"/>
  <c r="M205" i="1"/>
  <c r="D205" i="2" s="1"/>
  <c r="AD272" i="4" l="1"/>
  <c r="F273" i="4"/>
  <c r="AB272" i="4" a="1"/>
  <c r="AB272" i="4" s="1"/>
  <c r="AC273" i="4" s="1"/>
  <c r="AI273" i="4" s="1"/>
  <c r="AD204" i="3"/>
  <c r="H203" i="2"/>
  <c r="F276" i="3"/>
  <c r="AB275" i="3" a="1"/>
  <c r="AB275" i="3" s="1"/>
  <c r="AC276" i="3" s="1"/>
  <c r="I706" i="1"/>
  <c r="C705" i="2"/>
  <c r="Q206" i="1"/>
  <c r="E205" i="2"/>
  <c r="I205" i="1"/>
  <c r="C204" i="2"/>
  <c r="E205" i="1"/>
  <c r="B204" i="2"/>
  <c r="F204" i="2"/>
  <c r="X155" i="1"/>
  <c r="G155" i="2" s="1"/>
  <c r="M206" i="1"/>
  <c r="D206" i="2" s="1"/>
  <c r="W195" i="1"/>
  <c r="AD273" i="4" l="1"/>
  <c r="AB273" i="4" a="1"/>
  <c r="AB273" i="4" s="1"/>
  <c r="AC274" i="4" s="1"/>
  <c r="AI274" i="4" s="1"/>
  <c r="F274" i="4"/>
  <c r="H204" i="2"/>
  <c r="AD205" i="3"/>
  <c r="F277" i="3"/>
  <c r="AB276" i="3" a="1"/>
  <c r="AB276" i="3" s="1"/>
  <c r="AC277" i="3" s="1"/>
  <c r="I206" i="1"/>
  <c r="C205" i="2"/>
  <c r="F205" i="2"/>
  <c r="Q207" i="1"/>
  <c r="E206" i="2"/>
  <c r="E206" i="1"/>
  <c r="B205" i="2"/>
  <c r="I707" i="1"/>
  <c r="C706" i="2"/>
  <c r="W173" i="1"/>
  <c r="X156" i="1"/>
  <c r="G156" i="2" s="1"/>
  <c r="M207" i="1"/>
  <c r="D207" i="2" s="1"/>
  <c r="AD274" i="4" l="1"/>
  <c r="F275" i="4"/>
  <c r="AB274" i="4" a="1"/>
  <c r="AB274" i="4" s="1"/>
  <c r="AC275" i="4" s="1"/>
  <c r="AI275" i="4" s="1"/>
  <c r="H205" i="2"/>
  <c r="AD206" i="3"/>
  <c r="F278" i="3"/>
  <c r="AB277" i="3" a="1"/>
  <c r="AB277" i="3" s="1"/>
  <c r="AC278" i="3" s="1"/>
  <c r="Q208" i="1"/>
  <c r="E207" i="2"/>
  <c r="F206" i="2"/>
  <c r="I708" i="1"/>
  <c r="C707" i="2"/>
  <c r="E207" i="1"/>
  <c r="B206" i="2"/>
  <c r="I207" i="1"/>
  <c r="C206" i="2"/>
  <c r="X157" i="1"/>
  <c r="G157" i="2" s="1"/>
  <c r="M208" i="1"/>
  <c r="D208" i="2" s="1"/>
  <c r="W196" i="1"/>
  <c r="AD275" i="4" l="1"/>
  <c r="F276" i="4"/>
  <c r="AB275" i="4" a="1"/>
  <c r="AB275" i="4" s="1"/>
  <c r="AC276" i="4" s="1"/>
  <c r="AI276" i="4" s="1"/>
  <c r="H206" i="2"/>
  <c r="AD207" i="3"/>
  <c r="AB278" i="3" a="1"/>
  <c r="AB278" i="3" s="1"/>
  <c r="AC279" i="3" s="1"/>
  <c r="F279" i="3"/>
  <c r="I208" i="1"/>
  <c r="C207" i="2"/>
  <c r="F207" i="2"/>
  <c r="I709" i="1"/>
  <c r="C708" i="2"/>
  <c r="E208" i="1"/>
  <c r="B207" i="2"/>
  <c r="Q209" i="1"/>
  <c r="E208" i="2"/>
  <c r="W174" i="1"/>
  <c r="X158" i="1"/>
  <c r="G158" i="2" s="1"/>
  <c r="M209" i="1"/>
  <c r="D209" i="2" s="1"/>
  <c r="AD276" i="4" l="1"/>
  <c r="F277" i="4"/>
  <c r="AB276" i="4" a="1"/>
  <c r="AB276" i="4" s="1"/>
  <c r="AC277" i="4" s="1"/>
  <c r="AI277" i="4" s="1"/>
  <c r="H207" i="2"/>
  <c r="AD208" i="3"/>
  <c r="F280" i="3"/>
  <c r="F281" i="3" s="1"/>
  <c r="AB279" i="3" a="1"/>
  <c r="AB279" i="3" s="1"/>
  <c r="AC280" i="3" s="1"/>
  <c r="I710" i="1"/>
  <c r="C709" i="2"/>
  <c r="Q210" i="1"/>
  <c r="E209" i="2"/>
  <c r="F208" i="2"/>
  <c r="E209" i="1"/>
  <c r="B208" i="2"/>
  <c r="I209" i="1"/>
  <c r="C208" i="2"/>
  <c r="X159" i="1"/>
  <c r="G159" i="2" s="1"/>
  <c r="M210" i="1"/>
  <c r="D210" i="2" s="1"/>
  <c r="W197" i="1"/>
  <c r="AD277" i="4" l="1"/>
  <c r="F278" i="4"/>
  <c r="AB277" i="4" a="1"/>
  <c r="AB277" i="4" s="1"/>
  <c r="AC278" i="4" s="1"/>
  <c r="AI278" i="4" s="1"/>
  <c r="H208" i="2"/>
  <c r="AD209" i="3"/>
  <c r="F282" i="3"/>
  <c r="AB281" i="3" a="1"/>
  <c r="AB281" i="3" s="1"/>
  <c r="AC282" i="3" s="1"/>
  <c r="F209" i="2"/>
  <c r="Q211" i="1"/>
  <c r="E210" i="2"/>
  <c r="I210" i="1"/>
  <c r="C209" i="2"/>
  <c r="E210" i="1"/>
  <c r="B209" i="2"/>
  <c r="I711" i="1"/>
  <c r="C710" i="2"/>
  <c r="W175" i="1"/>
  <c r="X160" i="1"/>
  <c r="G160" i="2" s="1"/>
  <c r="M211" i="1"/>
  <c r="D211" i="2" s="1"/>
  <c r="AD278" i="4" l="1"/>
  <c r="F279" i="4"/>
  <c r="AB278" i="4" a="1"/>
  <c r="AB278" i="4" s="1"/>
  <c r="AC279" i="4" s="1"/>
  <c r="AI279" i="4" s="1"/>
  <c r="H209" i="2"/>
  <c r="AD210" i="3"/>
  <c r="F283" i="3"/>
  <c r="AB282" i="3" a="1"/>
  <c r="AB282" i="3" s="1"/>
  <c r="AC283" i="3" s="1"/>
  <c r="I211" i="1"/>
  <c r="C210" i="2"/>
  <c r="Q212" i="1"/>
  <c r="E211" i="2"/>
  <c r="I712" i="1"/>
  <c r="C711" i="2"/>
  <c r="E211" i="1"/>
  <c r="B210" i="2"/>
  <c r="F210" i="2"/>
  <c r="X161" i="1"/>
  <c r="G161" i="2" s="1"/>
  <c r="M212" i="1"/>
  <c r="D212" i="2" s="1"/>
  <c r="W198" i="1"/>
  <c r="AD279" i="4" l="1"/>
  <c r="F280" i="4"/>
  <c r="AB279" i="4" a="1"/>
  <c r="AB279" i="4" s="1"/>
  <c r="AC280" i="4" s="1"/>
  <c r="AI280" i="4" s="1"/>
  <c r="AD211" i="3"/>
  <c r="H210" i="2"/>
  <c r="AB283" i="3" a="1"/>
  <c r="AB283" i="3" s="1"/>
  <c r="AC284" i="3" s="1"/>
  <c r="F284" i="3"/>
  <c r="F285" i="3" s="1"/>
  <c r="F286" i="3" s="1"/>
  <c r="I713" i="1"/>
  <c r="C712" i="2"/>
  <c r="Q213" i="1"/>
  <c r="E212" i="2"/>
  <c r="F211" i="2"/>
  <c r="E212" i="1"/>
  <c r="B211" i="2"/>
  <c r="I212" i="1"/>
  <c r="C211" i="2"/>
  <c r="W176" i="1"/>
  <c r="X162" i="1"/>
  <c r="G162" i="2" s="1"/>
  <c r="M213" i="1"/>
  <c r="D213" i="2" s="1"/>
  <c r="AD280" i="4" l="1"/>
  <c r="F281" i="4"/>
  <c r="AB280" i="4" a="1"/>
  <c r="AB280" i="4" s="1"/>
  <c r="AC281" i="4" s="1"/>
  <c r="AI281" i="4" s="1"/>
  <c r="F282" i="4"/>
  <c r="AB281" i="4" a="1"/>
  <c r="AB281" i="4" s="1"/>
  <c r="AC282" i="4" s="1"/>
  <c r="AI282" i="4" s="1"/>
  <c r="H211" i="2"/>
  <c r="AD212" i="3"/>
  <c r="F287" i="3"/>
  <c r="AB286" i="3" a="1"/>
  <c r="AB286" i="3" s="1"/>
  <c r="AC287" i="3" s="1"/>
  <c r="F212" i="2"/>
  <c r="Q214" i="1"/>
  <c r="E213" i="2"/>
  <c r="I213" i="1"/>
  <c r="C212" i="2"/>
  <c r="E213" i="1"/>
  <c r="B212" i="2"/>
  <c r="I714" i="1"/>
  <c r="C713" i="2"/>
  <c r="X163" i="1"/>
  <c r="G163" i="2" s="1"/>
  <c r="M214" i="1"/>
  <c r="D214" i="2" s="1"/>
  <c r="W199" i="1"/>
  <c r="AD281" i="4" l="1"/>
  <c r="AD282" i="4" s="1"/>
  <c r="F283" i="4"/>
  <c r="AB282" i="4" a="1"/>
  <c r="AB282" i="4" s="1"/>
  <c r="AC283" i="4" s="1"/>
  <c r="AI283" i="4" s="1"/>
  <c r="H212" i="2"/>
  <c r="AD213" i="3"/>
  <c r="F288" i="3"/>
  <c r="AB287" i="3" a="1"/>
  <c r="AB287" i="3" s="1"/>
  <c r="AC288" i="3" s="1"/>
  <c r="I214" i="1"/>
  <c r="C213" i="2"/>
  <c r="Q215" i="1"/>
  <c r="E214" i="2"/>
  <c r="I715" i="1"/>
  <c r="C714" i="2"/>
  <c r="E214" i="1"/>
  <c r="B213" i="2"/>
  <c r="F213" i="2"/>
  <c r="W177" i="1"/>
  <c r="X164" i="1"/>
  <c r="G164" i="2" s="1"/>
  <c r="M215" i="1"/>
  <c r="D215" i="2" s="1"/>
  <c r="AD283" i="4" l="1"/>
  <c r="F284" i="4"/>
  <c r="F285" i="4" s="1"/>
  <c r="F286" i="4" s="1"/>
  <c r="AB283" i="4" a="1"/>
  <c r="AB283" i="4" s="1"/>
  <c r="AC284" i="4" s="1"/>
  <c r="AI284" i="4" s="1"/>
  <c r="H213" i="2"/>
  <c r="AD214" i="3"/>
  <c r="F289" i="3"/>
  <c r="AB288" i="3" a="1"/>
  <c r="AB288" i="3" s="1"/>
  <c r="AC289" i="3" s="1"/>
  <c r="I716" i="1"/>
  <c r="C715" i="2"/>
  <c r="Q216" i="1"/>
  <c r="E215" i="2"/>
  <c r="F214" i="2"/>
  <c r="E215" i="1"/>
  <c r="B214" i="2"/>
  <c r="I215" i="1"/>
  <c r="C214" i="2"/>
  <c r="X165" i="1"/>
  <c r="G165" i="2" s="1"/>
  <c r="W178" i="1"/>
  <c r="M216" i="1"/>
  <c r="D216" i="2" s="1"/>
  <c r="W200" i="1"/>
  <c r="AD284" i="4" l="1"/>
  <c r="AD285" i="4" s="1"/>
  <c r="AD286" i="4" s="1"/>
  <c r="AB286" i="4" a="1"/>
  <c r="AB286" i="4" s="1"/>
  <c r="AC287" i="4" s="1"/>
  <c r="F287" i="4"/>
  <c r="H214" i="2"/>
  <c r="AD215" i="3"/>
  <c r="AB289" i="3" a="1"/>
  <c r="AB289" i="3" s="1"/>
  <c r="AC290" i="3" s="1"/>
  <c r="F290" i="3"/>
  <c r="F291" i="3" s="1"/>
  <c r="F215" i="2"/>
  <c r="Q217" i="1"/>
  <c r="E216" i="2"/>
  <c r="I216" i="1"/>
  <c r="C215" i="2"/>
  <c r="E216" i="1"/>
  <c r="B215" i="2"/>
  <c r="I717" i="1"/>
  <c r="C716" i="2"/>
  <c r="X166" i="1"/>
  <c r="G166" i="2" s="1"/>
  <c r="M217" i="1"/>
  <c r="D217" i="2" s="1"/>
  <c r="AD287" i="4" l="1"/>
  <c r="F288" i="4"/>
  <c r="AB287" i="4" a="1"/>
  <c r="AB287" i="4" s="1"/>
  <c r="AC288" i="4" s="1"/>
  <c r="AI288" i="4" s="1"/>
  <c r="H215" i="2"/>
  <c r="AD216" i="3"/>
  <c r="F292" i="3"/>
  <c r="AB291" i="3" a="1"/>
  <c r="AB291" i="3" s="1"/>
  <c r="AC292" i="3" s="1"/>
  <c r="I217" i="1"/>
  <c r="C216" i="2"/>
  <c r="Q218" i="1"/>
  <c r="E217" i="2"/>
  <c r="I718" i="1"/>
  <c r="C717" i="2"/>
  <c r="E217" i="1"/>
  <c r="B216" i="2"/>
  <c r="F216" i="2"/>
  <c r="X167" i="1"/>
  <c r="G167" i="2" s="1"/>
  <c r="W179" i="1"/>
  <c r="M218" i="1"/>
  <c r="D218" i="2" s="1"/>
  <c r="W201" i="1"/>
  <c r="AD288" i="4" l="1"/>
  <c r="F289" i="4"/>
  <c r="AB288" i="4" a="1"/>
  <c r="AB288" i="4" s="1"/>
  <c r="AC289" i="4" s="1"/>
  <c r="H216" i="2"/>
  <c r="AD217" i="3"/>
  <c r="F293" i="3"/>
  <c r="AB292" i="3" a="1"/>
  <c r="AB292" i="3" s="1"/>
  <c r="AC293" i="3" s="1"/>
  <c r="I719" i="1"/>
  <c r="C718" i="2"/>
  <c r="Q219" i="1"/>
  <c r="E218" i="2"/>
  <c r="F217" i="2"/>
  <c r="E218" i="1"/>
  <c r="B217" i="2"/>
  <c r="I218" i="1"/>
  <c r="C217" i="2"/>
  <c r="X168" i="1"/>
  <c r="G168" i="2" s="1"/>
  <c r="W180" i="1"/>
  <c r="M219" i="1"/>
  <c r="D219" i="2" s="1"/>
  <c r="AD289" i="4" l="1"/>
  <c r="F290" i="4"/>
  <c r="F291" i="4" s="1"/>
  <c r="AB289" i="4" a="1"/>
  <c r="AB289" i="4" s="1"/>
  <c r="AC290" i="4" s="1"/>
  <c r="AI290" i="4" s="1"/>
  <c r="H217" i="2"/>
  <c r="AD218" i="3"/>
  <c r="AB293" i="3" a="1"/>
  <c r="AB293" i="3" s="1"/>
  <c r="AC294" i="3" s="1"/>
  <c r="F294" i="3"/>
  <c r="F218" i="2"/>
  <c r="Q220" i="1"/>
  <c r="E219" i="2"/>
  <c r="I219" i="1"/>
  <c r="C218" i="2"/>
  <c r="E219" i="1"/>
  <c r="B218" i="2"/>
  <c r="I720" i="1"/>
  <c r="C719" i="2"/>
  <c r="X169" i="1"/>
  <c r="G169" i="2" s="1"/>
  <c r="M220" i="1"/>
  <c r="D220" i="2" s="1"/>
  <c r="W202" i="1"/>
  <c r="AD290" i="4" l="1"/>
  <c r="AD291" i="4" s="1"/>
  <c r="F292" i="4"/>
  <c r="AB291" i="4" a="1"/>
  <c r="AB291" i="4" s="1"/>
  <c r="AC292" i="4" s="1"/>
  <c r="AD219" i="3"/>
  <c r="H218" i="2"/>
  <c r="F295" i="3"/>
  <c r="AB294" i="3" a="1"/>
  <c r="AB294" i="3" s="1"/>
  <c r="AC295" i="3" s="1"/>
  <c r="I220" i="1"/>
  <c r="C219" i="2"/>
  <c r="Q221" i="1"/>
  <c r="E220" i="2"/>
  <c r="I721" i="1"/>
  <c r="C720" i="2"/>
  <c r="E220" i="1"/>
  <c r="B219" i="2"/>
  <c r="F219" i="2"/>
  <c r="X170" i="1"/>
  <c r="G170" i="2" s="1"/>
  <c r="W181" i="1"/>
  <c r="M221" i="1"/>
  <c r="D221" i="2" s="1"/>
  <c r="AD292" i="4" l="1"/>
  <c r="F293" i="4"/>
  <c r="AB292" i="4" a="1"/>
  <c r="AB292" i="4" s="1"/>
  <c r="AC293" i="4" s="1"/>
  <c r="AI293" i="4" s="1"/>
  <c r="AD220" i="3"/>
  <c r="H219" i="2"/>
  <c r="AB295" i="3" a="1"/>
  <c r="AB295" i="3" s="1"/>
  <c r="AC296" i="3" s="1"/>
  <c r="F296" i="3"/>
  <c r="I722" i="1"/>
  <c r="C721" i="2"/>
  <c r="Q222" i="1"/>
  <c r="E221" i="2"/>
  <c r="F220" i="2"/>
  <c r="E221" i="1"/>
  <c r="B220" i="2"/>
  <c r="I221" i="1"/>
  <c r="C220" i="2"/>
  <c r="X171" i="1"/>
  <c r="G171" i="2" s="1"/>
  <c r="M222" i="1"/>
  <c r="D222" i="2" s="1"/>
  <c r="W203" i="1"/>
  <c r="W219" i="1"/>
  <c r="AD293" i="4" l="1"/>
  <c r="F294" i="4"/>
  <c r="AB293" i="4" a="1"/>
  <c r="AB293" i="4" s="1"/>
  <c r="AC294" i="4" s="1"/>
  <c r="AI294" i="4" s="1"/>
  <c r="H220" i="2"/>
  <c r="AD221" i="3"/>
  <c r="F297" i="3"/>
  <c r="AB296" i="3" a="1"/>
  <c r="AB296" i="3" s="1"/>
  <c r="AC297" i="3" s="1"/>
  <c r="F221" i="2"/>
  <c r="Q223" i="1"/>
  <c r="E222" i="2"/>
  <c r="I222" i="1"/>
  <c r="C221" i="2"/>
  <c r="E222" i="1"/>
  <c r="B221" i="2"/>
  <c r="I723" i="1"/>
  <c r="C722" i="2"/>
  <c r="X172" i="1"/>
  <c r="G172" i="2" s="1"/>
  <c r="W182" i="1"/>
  <c r="M223" i="1"/>
  <c r="D223" i="2" s="1"/>
  <c r="AD294" i="4" l="1"/>
  <c r="F295" i="4"/>
  <c r="AB294" i="4" a="1"/>
  <c r="AB294" i="4" s="1"/>
  <c r="AC295" i="4" s="1"/>
  <c r="H221" i="2"/>
  <c r="AD222" i="3"/>
  <c r="F298" i="3"/>
  <c r="F299" i="3" s="1"/>
  <c r="AB297" i="3" a="1"/>
  <c r="AB297" i="3" s="1"/>
  <c r="AC298" i="3" s="1"/>
  <c r="I223" i="1"/>
  <c r="C222" i="2"/>
  <c r="Q224" i="1"/>
  <c r="E223" i="2"/>
  <c r="I724" i="1"/>
  <c r="C723" i="2"/>
  <c r="E223" i="1"/>
  <c r="B222" i="2"/>
  <c r="F222" i="2"/>
  <c r="X173" i="1"/>
  <c r="G173" i="2" s="1"/>
  <c r="W220" i="1"/>
  <c r="W183" i="1"/>
  <c r="M224" i="1"/>
  <c r="D224" i="2" s="1"/>
  <c r="W204" i="1"/>
  <c r="AD295" i="4" l="1"/>
  <c r="F296" i="4"/>
  <c r="AB295" i="4" a="1"/>
  <c r="AB295" i="4" s="1"/>
  <c r="AC296" i="4" s="1"/>
  <c r="AI296" i="4" s="1"/>
  <c r="H222" i="2"/>
  <c r="AD223" i="3"/>
  <c r="F300" i="3"/>
  <c r="AB299" i="3" a="1"/>
  <c r="AB299" i="3" s="1"/>
  <c r="AC300" i="3" s="1"/>
  <c r="I725" i="1"/>
  <c r="C724" i="2"/>
  <c r="Q225" i="1"/>
  <c r="E224" i="2"/>
  <c r="F223" i="2"/>
  <c r="E224" i="1"/>
  <c r="B223" i="2"/>
  <c r="I224" i="1"/>
  <c r="C223" i="2"/>
  <c r="X174" i="1"/>
  <c r="G174" i="2" s="1"/>
  <c r="M225" i="1"/>
  <c r="D225" i="2" s="1"/>
  <c r="AD296" i="4" l="1"/>
  <c r="F297" i="4"/>
  <c r="AB296" i="4" a="1"/>
  <c r="AB296" i="4" s="1"/>
  <c r="AC297" i="4" s="1"/>
  <c r="AI297" i="4" s="1"/>
  <c r="AD224" i="3"/>
  <c r="H223" i="2"/>
  <c r="AB300" i="3" a="1"/>
  <c r="AB300" i="3" s="1"/>
  <c r="AC301" i="3" s="1"/>
  <c r="F301" i="3"/>
  <c r="F224" i="2"/>
  <c r="Q226" i="1"/>
  <c r="E225" i="2"/>
  <c r="I225" i="1"/>
  <c r="C224" i="2"/>
  <c r="E225" i="1"/>
  <c r="B224" i="2"/>
  <c r="I726" i="1"/>
  <c r="C725" i="2"/>
  <c r="W221" i="1"/>
  <c r="X175" i="1"/>
  <c r="G175" i="2" s="1"/>
  <c r="W184" i="1"/>
  <c r="M226" i="1"/>
  <c r="D226" i="2" s="1"/>
  <c r="W205" i="1"/>
  <c r="AD297" i="4" l="1"/>
  <c r="F298" i="4"/>
  <c r="AB297" i="4" a="1"/>
  <c r="AB297" i="4" s="1"/>
  <c r="AC298" i="4" s="1"/>
  <c r="AI298" i="4" s="1"/>
  <c r="H224" i="2"/>
  <c r="AD225" i="3"/>
  <c r="F302" i="3"/>
  <c r="AB301" i="3" a="1"/>
  <c r="AB301" i="3" s="1"/>
  <c r="AC302" i="3" s="1"/>
  <c r="I226" i="1"/>
  <c r="C225" i="2"/>
  <c r="Q227" i="1"/>
  <c r="E226" i="2"/>
  <c r="I727" i="1"/>
  <c r="C726" i="2"/>
  <c r="E226" i="1"/>
  <c r="B225" i="2"/>
  <c r="F225" i="2"/>
  <c r="X176" i="1"/>
  <c r="G176" i="2" s="1"/>
  <c r="M227" i="1"/>
  <c r="D227" i="2" s="1"/>
  <c r="AD298" i="4" l="1"/>
  <c r="F299" i="4"/>
  <c r="AB298" i="4" a="1"/>
  <c r="AB298" i="4" s="1"/>
  <c r="AC299" i="4" s="1"/>
  <c r="F300" i="4"/>
  <c r="AB299" i="4" a="1"/>
  <c r="AB299" i="4" s="1"/>
  <c r="AC300" i="4" s="1"/>
  <c r="H225" i="2"/>
  <c r="AD226" i="3"/>
  <c r="AB302" i="3" a="1"/>
  <c r="AB302" i="3" s="1"/>
  <c r="AC303" i="3" s="1"/>
  <c r="F303" i="3"/>
  <c r="I728" i="1"/>
  <c r="C727" i="2"/>
  <c r="Q228" i="1"/>
  <c r="E227" i="2"/>
  <c r="F226" i="2"/>
  <c r="W222" i="1"/>
  <c r="E227" i="1"/>
  <c r="B226" i="2"/>
  <c r="I227" i="1"/>
  <c r="C226" i="2"/>
  <c r="X177" i="1"/>
  <c r="G177" i="2" s="1"/>
  <c r="W185" i="1"/>
  <c r="M228" i="1"/>
  <c r="D228" i="2" s="1"/>
  <c r="W206" i="1"/>
  <c r="AD299" i="4" l="1"/>
  <c r="AD300" i="4" s="1"/>
  <c r="AB300" i="4" a="1"/>
  <c r="AB300" i="4" s="1"/>
  <c r="AC301" i="4" s="1"/>
  <c r="AI301" i="4" s="1"/>
  <c r="F301" i="4"/>
  <c r="H226" i="2"/>
  <c r="AD227" i="3"/>
  <c r="F304" i="3"/>
  <c r="AB303" i="3" a="1"/>
  <c r="AB303" i="3" s="1"/>
  <c r="AC304" i="3" s="1"/>
  <c r="W223" i="1"/>
  <c r="F227" i="2"/>
  <c r="I228" i="1"/>
  <c r="C227" i="2"/>
  <c r="Q229" i="1"/>
  <c r="E228" i="2"/>
  <c r="E228" i="1"/>
  <c r="B227" i="2"/>
  <c r="I729" i="1"/>
  <c r="C728" i="2"/>
  <c r="X178" i="1"/>
  <c r="G178" i="2" s="1"/>
  <c r="M229" i="1"/>
  <c r="D229" i="2" s="1"/>
  <c r="AD301" i="4" l="1"/>
  <c r="F302" i="4"/>
  <c r="AB301" i="4" a="1"/>
  <c r="AB301" i="4" s="1"/>
  <c r="AC302" i="4" s="1"/>
  <c r="AI302" i="4" s="1"/>
  <c r="H227" i="2"/>
  <c r="AD228" i="3"/>
  <c r="F305" i="3"/>
  <c r="AB304" i="3" a="1"/>
  <c r="AB304" i="3" s="1"/>
  <c r="AC305" i="3" s="1"/>
  <c r="Q230" i="1"/>
  <c r="E229" i="2"/>
  <c r="I229" i="1"/>
  <c r="C228" i="2"/>
  <c r="I730" i="1"/>
  <c r="C729" i="2"/>
  <c r="E229" i="1"/>
  <c r="B228" i="2"/>
  <c r="F228" i="2"/>
  <c r="W186" i="1"/>
  <c r="X179" i="1"/>
  <c r="G179" i="2" s="1"/>
  <c r="W207" i="1"/>
  <c r="M230" i="1"/>
  <c r="D230" i="2" s="1"/>
  <c r="AD302" i="4" l="1"/>
  <c r="F303" i="4"/>
  <c r="AB302" i="4" a="1"/>
  <c r="AB302" i="4" s="1"/>
  <c r="AC303" i="4" s="1"/>
  <c r="AI303" i="4" s="1"/>
  <c r="AD229" i="3"/>
  <c r="H228" i="2"/>
  <c r="AB305" i="3" a="1"/>
  <c r="AB305" i="3" s="1"/>
  <c r="AC306" i="3" s="1"/>
  <c r="F306" i="3"/>
  <c r="I731" i="1"/>
  <c r="C730" i="2"/>
  <c r="F229" i="2"/>
  <c r="I230" i="1"/>
  <c r="C229" i="2"/>
  <c r="E230" i="1"/>
  <c r="B229" i="2"/>
  <c r="Q231" i="1"/>
  <c r="E230" i="2"/>
  <c r="X180" i="1"/>
  <c r="G180" i="2" s="1"/>
  <c r="W224" i="1"/>
  <c r="M231" i="1"/>
  <c r="D231" i="2" s="1"/>
  <c r="AD303" i="4" l="1"/>
  <c r="F304" i="4"/>
  <c r="AB303" i="4" a="1"/>
  <c r="AB303" i="4" s="1"/>
  <c r="AC304" i="4" s="1"/>
  <c r="AI304" i="4" s="1"/>
  <c r="H229" i="2"/>
  <c r="AD230" i="3"/>
  <c r="F307" i="3"/>
  <c r="AB306" i="3" a="1"/>
  <c r="AB306" i="3" s="1"/>
  <c r="AC307" i="3" s="1"/>
  <c r="W187" i="1"/>
  <c r="I231" i="1"/>
  <c r="C230" i="2"/>
  <c r="Q232" i="1"/>
  <c r="E231" i="2"/>
  <c r="F230" i="2"/>
  <c r="E231" i="1"/>
  <c r="B230" i="2"/>
  <c r="I732" i="1"/>
  <c r="C731" i="2"/>
  <c r="W208" i="1"/>
  <c r="X181" i="1"/>
  <c r="G181" i="2" s="1"/>
  <c r="M232" i="1"/>
  <c r="D232" i="2" s="1"/>
  <c r="AD304" i="4" l="1"/>
  <c r="F305" i="4"/>
  <c r="AB304" i="4" a="1"/>
  <c r="AB304" i="4" s="1"/>
  <c r="AC305" i="4" s="1"/>
  <c r="AI305" i="4" s="1"/>
  <c r="H230" i="2"/>
  <c r="AD231" i="3"/>
  <c r="F308" i="3"/>
  <c r="AB307" i="3" a="1"/>
  <c r="AB307" i="3" s="1"/>
  <c r="AC308" i="3" s="1"/>
  <c r="F231" i="2"/>
  <c r="Q233" i="1"/>
  <c r="E232" i="2"/>
  <c r="I733" i="1"/>
  <c r="C732" i="2"/>
  <c r="E232" i="1"/>
  <c r="B231" i="2"/>
  <c r="I232" i="1"/>
  <c r="C231" i="2"/>
  <c r="X182" i="1"/>
  <c r="G182" i="2" s="1"/>
  <c r="W188" i="1"/>
  <c r="W225" i="1"/>
  <c r="M233" i="1"/>
  <c r="D233" i="2" s="1"/>
  <c r="AD305" i="4" l="1"/>
  <c r="F306" i="4"/>
  <c r="AB305" i="4" a="1"/>
  <c r="AB305" i="4" s="1"/>
  <c r="AC306" i="4" s="1"/>
  <c r="AI306" i="4" s="1"/>
  <c r="H231" i="2"/>
  <c r="AD232" i="3"/>
  <c r="F309" i="3"/>
  <c r="AB308" i="3" a="1"/>
  <c r="AB308" i="3" s="1"/>
  <c r="AC309" i="3" s="1"/>
  <c r="I734" i="1"/>
  <c r="C733" i="2"/>
  <c r="Q234" i="1"/>
  <c r="E233" i="2"/>
  <c r="I233" i="1"/>
  <c r="C232" i="2"/>
  <c r="E233" i="1"/>
  <c r="B232" i="2"/>
  <c r="F232" i="2"/>
  <c r="W209" i="1"/>
  <c r="X183" i="1"/>
  <c r="G183" i="2" s="1"/>
  <c r="M234" i="1"/>
  <c r="D234" i="2" s="1"/>
  <c r="AD306" i="4" l="1"/>
  <c r="F307" i="4"/>
  <c r="AB306" i="4" a="1"/>
  <c r="AB306" i="4" s="1"/>
  <c r="AC307" i="4" s="1"/>
  <c r="AI307" i="4" s="1"/>
  <c r="H232" i="2"/>
  <c r="AD233" i="3"/>
  <c r="F310" i="3"/>
  <c r="AB309" i="3" a="1"/>
  <c r="AB309" i="3" s="1"/>
  <c r="AC310" i="3" s="1"/>
  <c r="I234" i="1"/>
  <c r="C233" i="2"/>
  <c r="Q235" i="1"/>
  <c r="E234" i="2"/>
  <c r="F233" i="2"/>
  <c r="E234" i="1"/>
  <c r="B233" i="2"/>
  <c r="I735" i="1"/>
  <c r="C734" i="2"/>
  <c r="X184" i="1"/>
  <c r="G184" i="2" s="1"/>
  <c r="W226" i="1"/>
  <c r="M235" i="1"/>
  <c r="D235" i="2" s="1"/>
  <c r="W210" i="1"/>
  <c r="AD307" i="4" l="1"/>
  <c r="AB307" i="4" a="1"/>
  <c r="AB307" i="4" s="1"/>
  <c r="AC308" i="4" s="1"/>
  <c r="F308" i="4"/>
  <c r="AD234" i="3"/>
  <c r="H233" i="2"/>
  <c r="F311" i="3"/>
  <c r="AB310" i="3" a="1"/>
  <c r="AB310" i="3" s="1"/>
  <c r="AC311" i="3" s="1"/>
  <c r="F234" i="2"/>
  <c r="Q236" i="1"/>
  <c r="E235" i="2"/>
  <c r="I736" i="1"/>
  <c r="C735" i="2"/>
  <c r="E235" i="1"/>
  <c r="B234" i="2"/>
  <c r="I235" i="1"/>
  <c r="C234" i="2"/>
  <c r="X185" i="1"/>
  <c r="G185" i="2" s="1"/>
  <c r="M236" i="1"/>
  <c r="D236" i="2" s="1"/>
  <c r="AD308" i="4" l="1"/>
  <c r="F309" i="4"/>
  <c r="AB308" i="4" a="1"/>
  <c r="AB308" i="4" s="1"/>
  <c r="AC309" i="4" s="1"/>
  <c r="AI309" i="4" s="1"/>
  <c r="AD235" i="3"/>
  <c r="H234" i="2"/>
  <c r="F312" i="3"/>
  <c r="AB311" i="3" a="1"/>
  <c r="AB311" i="3" s="1"/>
  <c r="AC312" i="3" s="1"/>
  <c r="I737" i="1"/>
  <c r="C736" i="2"/>
  <c r="Q237" i="1"/>
  <c r="E236" i="2"/>
  <c r="I236" i="1"/>
  <c r="C235" i="2"/>
  <c r="E236" i="1"/>
  <c r="B235" i="2"/>
  <c r="F235" i="2"/>
  <c r="W227" i="1"/>
  <c r="X186" i="1"/>
  <c r="G186" i="2" s="1"/>
  <c r="M237" i="1"/>
  <c r="D237" i="2" s="1"/>
  <c r="W211" i="1"/>
  <c r="AD309" i="4" l="1"/>
  <c r="F310" i="4"/>
  <c r="AB309" i="4" a="1"/>
  <c r="AB309" i="4" s="1"/>
  <c r="AC310" i="4" s="1"/>
  <c r="AD236" i="3"/>
  <c r="H235" i="2"/>
  <c r="F313" i="3"/>
  <c r="AB312" i="3" a="1"/>
  <c r="AB312" i="3" s="1"/>
  <c r="AC313" i="3" s="1"/>
  <c r="I237" i="1"/>
  <c r="C236" i="2"/>
  <c r="Q238" i="1"/>
  <c r="E237" i="2"/>
  <c r="F236" i="2"/>
  <c r="E237" i="1"/>
  <c r="B236" i="2"/>
  <c r="I738" i="1"/>
  <c r="C737" i="2"/>
  <c r="W228" i="1"/>
  <c r="X187" i="1"/>
  <c r="G187" i="2" s="1"/>
  <c r="M238" i="1"/>
  <c r="D238" i="2" s="1"/>
  <c r="AD310" i="4" l="1"/>
  <c r="F311" i="4"/>
  <c r="AB310" i="4" a="1"/>
  <c r="AB310" i="4" s="1"/>
  <c r="AC311" i="4" s="1"/>
  <c r="AI311" i="4" s="1"/>
  <c r="H236" i="2"/>
  <c r="AD237" i="3"/>
  <c r="F314" i="3"/>
  <c r="AB313" i="3" a="1"/>
  <c r="AB313" i="3" s="1"/>
  <c r="AC314" i="3" s="1"/>
  <c r="F237" i="2"/>
  <c r="Q239" i="1"/>
  <c r="E238" i="2"/>
  <c r="I739" i="1"/>
  <c r="C738" i="2"/>
  <c r="E238" i="1"/>
  <c r="B237" i="2"/>
  <c r="I238" i="1"/>
  <c r="C237" i="2"/>
  <c r="W212" i="1"/>
  <c r="X188" i="1"/>
  <c r="G188" i="2" s="1"/>
  <c r="M239" i="1"/>
  <c r="D239" i="2" s="1"/>
  <c r="W235" i="1"/>
  <c r="AD311" i="4" l="1"/>
  <c r="F312" i="4"/>
  <c r="AB311" i="4" a="1"/>
  <c r="AB311" i="4" s="1"/>
  <c r="AC312" i="4" s="1"/>
  <c r="AI312" i="4" s="1"/>
  <c r="H237" i="2"/>
  <c r="AD238" i="3"/>
  <c r="F315" i="3"/>
  <c r="AB314" i="3" a="1"/>
  <c r="AB314" i="3" s="1"/>
  <c r="AC315" i="3" s="1"/>
  <c r="I740" i="1"/>
  <c r="C739" i="2"/>
  <c r="Q240" i="1"/>
  <c r="E239" i="2"/>
  <c r="I239" i="1"/>
  <c r="C238" i="2"/>
  <c r="E239" i="1"/>
  <c r="B238" i="2"/>
  <c r="F238" i="2"/>
  <c r="X189" i="1"/>
  <c r="G189" i="2" s="1"/>
  <c r="M240" i="1"/>
  <c r="D240" i="2" s="1"/>
  <c r="W229" i="1"/>
  <c r="AD312" i="4" l="1"/>
  <c r="F313" i="4"/>
  <c r="AB312" i="4" a="1"/>
  <c r="AB312" i="4" s="1"/>
  <c r="AC313" i="4" s="1"/>
  <c r="AI313" i="4" s="1"/>
  <c r="H238" i="2"/>
  <c r="AD239" i="3"/>
  <c r="F316" i="3"/>
  <c r="F317" i="3" s="1"/>
  <c r="F318" i="3" s="1"/>
  <c r="AB315" i="3" a="1"/>
  <c r="AB315" i="3" s="1"/>
  <c r="AC316" i="3" s="1"/>
  <c r="I240" i="1"/>
  <c r="C239" i="2"/>
  <c r="Q241" i="1"/>
  <c r="E240" i="2"/>
  <c r="F239" i="2"/>
  <c r="E240" i="1"/>
  <c r="B239" i="2"/>
  <c r="I741" i="1"/>
  <c r="C740" i="2"/>
  <c r="W213" i="1"/>
  <c r="W236" i="1"/>
  <c r="X190" i="1"/>
  <c r="G190" i="2" s="1"/>
  <c r="M241" i="1"/>
  <c r="D241" i="2" s="1"/>
  <c r="AD313" i="4" l="1"/>
  <c r="F314" i="4"/>
  <c r="AB313" i="4" a="1"/>
  <c r="AB313" i="4" s="1"/>
  <c r="AC314" i="4" s="1"/>
  <c r="AI314" i="4" s="1"/>
  <c r="H239" i="2"/>
  <c r="AD240" i="3"/>
  <c r="F319" i="3"/>
  <c r="AB318" i="3" a="1"/>
  <c r="AB318" i="3" s="1"/>
  <c r="AC319" i="3" s="1"/>
  <c r="F240" i="2"/>
  <c r="Q242" i="1"/>
  <c r="E241" i="2"/>
  <c r="I742" i="1"/>
  <c r="C741" i="2"/>
  <c r="E241" i="1"/>
  <c r="B240" i="2"/>
  <c r="I241" i="1"/>
  <c r="C240" i="2"/>
  <c r="X191" i="1"/>
  <c r="G191" i="2" s="1"/>
  <c r="W230" i="1"/>
  <c r="M242" i="1"/>
  <c r="D242" i="2" s="1"/>
  <c r="AD314" i="4" l="1"/>
  <c r="F315" i="4"/>
  <c r="AB314" i="4" a="1"/>
  <c r="AB314" i="4" s="1"/>
  <c r="AC315" i="4" s="1"/>
  <c r="AI315" i="4" s="1"/>
  <c r="H240" i="2"/>
  <c r="AD241" i="3"/>
  <c r="F320" i="3"/>
  <c r="AB319" i="3" a="1"/>
  <c r="AB319" i="3" s="1"/>
  <c r="AC320" i="3" s="1"/>
  <c r="I743" i="1"/>
  <c r="C742" i="2"/>
  <c r="W214" i="1"/>
  <c r="Q243" i="1"/>
  <c r="E242" i="2"/>
  <c r="I242" i="1"/>
  <c r="C241" i="2"/>
  <c r="E242" i="1"/>
  <c r="B241" i="2"/>
  <c r="F241" i="2"/>
  <c r="W237" i="1"/>
  <c r="X192" i="1"/>
  <c r="G192" i="2" s="1"/>
  <c r="M243" i="1"/>
  <c r="D243" i="2" s="1"/>
  <c r="AD315" i="4" l="1"/>
  <c r="F316" i="4"/>
  <c r="F317" i="4" s="1"/>
  <c r="AB315" i="4" a="1"/>
  <c r="AB315" i="4" s="1"/>
  <c r="AC316" i="4" s="1"/>
  <c r="AI316" i="4" s="1"/>
  <c r="H241" i="2"/>
  <c r="AD242" i="3"/>
  <c r="F321" i="3"/>
  <c r="AB320" i="3" a="1"/>
  <c r="AB320" i="3" s="1"/>
  <c r="AC321" i="3" s="1"/>
  <c r="I243" i="1"/>
  <c r="C242" i="2"/>
  <c r="Q244" i="1"/>
  <c r="E243" i="2"/>
  <c r="F242" i="2"/>
  <c r="E243" i="1"/>
  <c r="B242" i="2"/>
  <c r="I744" i="1"/>
  <c r="C743" i="2"/>
  <c r="W231" i="1"/>
  <c r="X193" i="1"/>
  <c r="G193" i="2" s="1"/>
  <c r="M244" i="1"/>
  <c r="D244" i="2" s="1"/>
  <c r="AD316" i="4" l="1"/>
  <c r="AD317" i="4" s="1"/>
  <c r="F318" i="4"/>
  <c r="F319" i="4" s="1"/>
  <c r="AB317" i="4" a="1"/>
  <c r="AB317" i="4" s="1"/>
  <c r="AC318" i="4" s="1"/>
  <c r="AB318" i="4" a="1"/>
  <c r="AB318" i="4" s="1"/>
  <c r="AC319" i="4" s="1"/>
  <c r="H242" i="2"/>
  <c r="AD243" i="3"/>
  <c r="F322" i="3"/>
  <c r="AB321" i="3" a="1"/>
  <c r="AB321" i="3" s="1"/>
  <c r="AC322" i="3" s="1"/>
  <c r="W215" i="1"/>
  <c r="W238" i="1"/>
  <c r="I745" i="1"/>
  <c r="C744" i="2"/>
  <c r="F243" i="2"/>
  <c r="Q245" i="1"/>
  <c r="E244" i="2"/>
  <c r="E244" i="1"/>
  <c r="B243" i="2"/>
  <c r="I244" i="1"/>
  <c r="C243" i="2"/>
  <c r="X194" i="1"/>
  <c r="G194" i="2" s="1"/>
  <c r="M245" i="1"/>
  <c r="D245" i="2" s="1"/>
  <c r="AD318" i="4" l="1"/>
  <c r="AD319" i="4" s="1"/>
  <c r="F320" i="4"/>
  <c r="AB319" i="4" a="1"/>
  <c r="AB319" i="4" s="1"/>
  <c r="AC320" i="4" s="1"/>
  <c r="AD244" i="3"/>
  <c r="H243" i="2"/>
  <c r="F323" i="3"/>
  <c r="AB322" i="3" a="1"/>
  <c r="AB322" i="3" s="1"/>
  <c r="AC323" i="3" s="1"/>
  <c r="Q246" i="1"/>
  <c r="E245" i="2"/>
  <c r="F244" i="2"/>
  <c r="I245" i="1"/>
  <c r="C244" i="2"/>
  <c r="E245" i="1"/>
  <c r="B244" i="2"/>
  <c r="I746" i="1"/>
  <c r="C745" i="2"/>
  <c r="W216" i="1"/>
  <c r="W232" i="1"/>
  <c r="X195" i="1"/>
  <c r="G195" i="2" s="1"/>
  <c r="M246" i="1"/>
  <c r="D246" i="2" s="1"/>
  <c r="AD320" i="4" l="1"/>
  <c r="F321" i="4"/>
  <c r="AB320" i="4" a="1"/>
  <c r="AB320" i="4" s="1"/>
  <c r="AC321" i="4" s="1"/>
  <c r="AI321" i="4" s="1"/>
  <c r="H244" i="2"/>
  <c r="AD245" i="3"/>
  <c r="F324" i="3"/>
  <c r="AB323" i="3" a="1"/>
  <c r="AB323" i="3" s="1"/>
  <c r="AC324" i="3" s="1"/>
  <c r="W239" i="1"/>
  <c r="I246" i="1"/>
  <c r="C245" i="2"/>
  <c r="I747" i="1"/>
  <c r="C746" i="2"/>
  <c r="F245" i="2"/>
  <c r="E246" i="1"/>
  <c r="B245" i="2"/>
  <c r="Q247" i="1"/>
  <c r="E246" i="2"/>
  <c r="X196" i="1"/>
  <c r="G196" i="2" s="1"/>
  <c r="M247" i="1"/>
  <c r="D247" i="2" s="1"/>
  <c r="AD321" i="4" l="1"/>
  <c r="F322" i="4"/>
  <c r="AB321" i="4" a="1"/>
  <c r="AB321" i="4" s="1"/>
  <c r="AC322" i="4" s="1"/>
  <c r="AI322" i="4" s="1"/>
  <c r="H245" i="2"/>
  <c r="AD246" i="3"/>
  <c r="F325" i="3"/>
  <c r="AB324" i="3" a="1"/>
  <c r="AB324" i="3" s="1"/>
  <c r="AC325" i="3" s="1"/>
  <c r="F246" i="2"/>
  <c r="Q248" i="1"/>
  <c r="E247" i="2"/>
  <c r="I748" i="1"/>
  <c r="C747" i="2"/>
  <c r="E247" i="1"/>
  <c r="B246" i="2"/>
  <c r="I247" i="1"/>
  <c r="C246" i="2"/>
  <c r="W217" i="1"/>
  <c r="W240" i="1"/>
  <c r="W233" i="1"/>
  <c r="X197" i="1"/>
  <c r="G197" i="2" s="1"/>
  <c r="M248" i="1"/>
  <c r="D248" i="2" s="1"/>
  <c r="AD322" i="4" l="1"/>
  <c r="F323" i="4"/>
  <c r="AB322" i="4" a="1"/>
  <c r="AB322" i="4" s="1"/>
  <c r="AC323" i="4" s="1"/>
  <c r="AI323" i="4" s="1"/>
  <c r="AD247" i="3"/>
  <c r="H246" i="2"/>
  <c r="F326" i="3"/>
  <c r="AB325" i="3" a="1"/>
  <c r="AB325" i="3" s="1"/>
  <c r="AC326" i="3" s="1"/>
  <c r="I749" i="1"/>
  <c r="C748" i="2"/>
  <c r="Q249" i="1"/>
  <c r="E248" i="2"/>
  <c r="I248" i="1"/>
  <c r="C247" i="2"/>
  <c r="E248" i="1"/>
  <c r="B247" i="2"/>
  <c r="F247" i="2"/>
  <c r="W241" i="1"/>
  <c r="X198" i="1"/>
  <c r="G198" i="2" s="1"/>
  <c r="W234" i="1"/>
  <c r="M249" i="1"/>
  <c r="D249" i="2" s="1"/>
  <c r="AD323" i="4" l="1"/>
  <c r="F324" i="4"/>
  <c r="AB323" i="4" a="1"/>
  <c r="AB323" i="4" s="1"/>
  <c r="AC324" i="4" s="1"/>
  <c r="AI324" i="4" s="1"/>
  <c r="H247" i="2"/>
  <c r="AD248" i="3"/>
  <c r="F327" i="3"/>
  <c r="AB326" i="3" a="1"/>
  <c r="AB326" i="3" s="1"/>
  <c r="AC327" i="3" s="1"/>
  <c r="W218" i="1"/>
  <c r="W242" i="1"/>
  <c r="I249" i="1"/>
  <c r="C248" i="2"/>
  <c r="F248" i="2"/>
  <c r="Q250" i="1"/>
  <c r="E249" i="2"/>
  <c r="E249" i="1"/>
  <c r="B248" i="2"/>
  <c r="I750" i="1"/>
  <c r="C749" i="2"/>
  <c r="X199" i="1"/>
  <c r="G199" i="2" s="1"/>
  <c r="M250" i="1"/>
  <c r="D250" i="2" s="1"/>
  <c r="AD324" i="4" l="1"/>
  <c r="F325" i="4"/>
  <c r="AB324" i="4" a="1"/>
  <c r="AB324" i="4" s="1"/>
  <c r="AC325" i="4" s="1"/>
  <c r="H248" i="2"/>
  <c r="AD249" i="3"/>
  <c r="F328" i="3"/>
  <c r="AB327" i="3" a="1"/>
  <c r="AB327" i="3" s="1"/>
  <c r="AC328" i="3" s="1"/>
  <c r="Q251" i="1"/>
  <c r="E250" i="2"/>
  <c r="F249" i="2"/>
  <c r="I751" i="1"/>
  <c r="C750" i="2"/>
  <c r="E250" i="1"/>
  <c r="B249" i="2"/>
  <c r="I250" i="1"/>
  <c r="C249" i="2"/>
  <c r="X200" i="1"/>
  <c r="G200" i="2" s="1"/>
  <c r="M251" i="1"/>
  <c r="D251" i="2" s="1"/>
  <c r="AD325" i="4" l="1"/>
  <c r="F326" i="4"/>
  <c r="AB325" i="4" a="1"/>
  <c r="AB325" i="4" s="1"/>
  <c r="AC326" i="4" s="1"/>
  <c r="AD250" i="3"/>
  <c r="H249" i="2"/>
  <c r="F329" i="3"/>
  <c r="AB328" i="3" a="1"/>
  <c r="AB328" i="3" s="1"/>
  <c r="AC329" i="3" s="1"/>
  <c r="I752" i="1"/>
  <c r="C751" i="2"/>
  <c r="I251" i="1"/>
  <c r="C250" i="2"/>
  <c r="F250" i="2"/>
  <c r="E251" i="1"/>
  <c r="B250" i="2"/>
  <c r="Q252" i="1"/>
  <c r="E251" i="2"/>
  <c r="X201" i="1"/>
  <c r="G201" i="2" s="1"/>
  <c r="M252" i="1"/>
  <c r="D252" i="2" s="1"/>
  <c r="W243" i="1"/>
  <c r="AD326" i="4" l="1"/>
  <c r="F327" i="4"/>
  <c r="AB326" i="4" a="1"/>
  <c r="AB326" i="4" s="1"/>
  <c r="AC327" i="4" s="1"/>
  <c r="AI327" i="4" s="1"/>
  <c r="AD251" i="3"/>
  <c r="H250" i="2"/>
  <c r="AB329" i="3" a="1"/>
  <c r="AB329" i="3" s="1"/>
  <c r="AC330" i="3" s="1"/>
  <c r="F330" i="3"/>
  <c r="F251" i="2"/>
  <c r="I252" i="1"/>
  <c r="C251" i="2"/>
  <c r="Q253" i="1"/>
  <c r="E252" i="2"/>
  <c r="E252" i="1"/>
  <c r="B251" i="2"/>
  <c r="I753" i="1"/>
  <c r="C752" i="2"/>
  <c r="X202" i="1"/>
  <c r="G202" i="2" s="1"/>
  <c r="M253" i="1"/>
  <c r="D253" i="2" s="1"/>
  <c r="AD327" i="4" l="1"/>
  <c r="AB327" i="4" a="1"/>
  <c r="AB327" i="4" s="1"/>
  <c r="AC328" i="4" s="1"/>
  <c r="AI328" i="4" s="1"/>
  <c r="F328" i="4"/>
  <c r="AD252" i="3"/>
  <c r="H251" i="2"/>
  <c r="F331" i="3"/>
  <c r="AB330" i="3" a="1"/>
  <c r="AB330" i="3" s="1"/>
  <c r="AC331" i="3" s="1"/>
  <c r="Q254" i="1"/>
  <c r="E253" i="2"/>
  <c r="I253" i="1"/>
  <c r="C252" i="2"/>
  <c r="I754" i="1"/>
  <c r="C753" i="2"/>
  <c r="E253" i="1"/>
  <c r="B252" i="2"/>
  <c r="F252" i="2"/>
  <c r="X203" i="1"/>
  <c r="G203" i="2" s="1"/>
  <c r="M254" i="1"/>
  <c r="D254" i="2" s="1"/>
  <c r="W244" i="1"/>
  <c r="AD328" i="4" l="1"/>
  <c r="F329" i="4"/>
  <c r="AB328" i="4" a="1"/>
  <c r="AB328" i="4" s="1"/>
  <c r="AC329" i="4" s="1"/>
  <c r="H252" i="2"/>
  <c r="AD253" i="3"/>
  <c r="F332" i="3"/>
  <c r="AB331" i="3" a="1"/>
  <c r="AB331" i="3" s="1"/>
  <c r="AC332" i="3" s="1"/>
  <c r="I755" i="1"/>
  <c r="C754" i="2"/>
  <c r="F253" i="2"/>
  <c r="I254" i="1"/>
  <c r="C253" i="2"/>
  <c r="E254" i="1"/>
  <c r="B253" i="2"/>
  <c r="Q255" i="1"/>
  <c r="E254" i="2"/>
  <c r="X204" i="1"/>
  <c r="G204" i="2" s="1"/>
  <c r="M255" i="1"/>
  <c r="D255" i="2" s="1"/>
  <c r="AD329" i="4" l="1"/>
  <c r="F330" i="4"/>
  <c r="AB329" i="4" a="1"/>
  <c r="AB329" i="4" s="1"/>
  <c r="AC330" i="4" s="1"/>
  <c r="AI330" i="4" s="1"/>
  <c r="H253" i="2"/>
  <c r="AD254" i="3"/>
  <c r="AB332" i="3" a="1"/>
  <c r="AB332" i="3" s="1"/>
  <c r="AC333" i="3" s="1"/>
  <c r="F333" i="3"/>
  <c r="I255" i="1"/>
  <c r="C254" i="2"/>
  <c r="Q256" i="1"/>
  <c r="E255" i="2"/>
  <c r="F254" i="2"/>
  <c r="E255" i="1"/>
  <c r="B254" i="2"/>
  <c r="I756" i="1"/>
  <c r="C755" i="2"/>
  <c r="X205" i="1"/>
  <c r="G205" i="2" s="1"/>
  <c r="M256" i="1"/>
  <c r="D256" i="2" s="1"/>
  <c r="W245" i="1"/>
  <c r="AD330" i="4" l="1"/>
  <c r="F331" i="4"/>
  <c r="AB330" i="4" a="1"/>
  <c r="AB330" i="4" s="1"/>
  <c r="AC331" i="4" s="1"/>
  <c r="H254" i="2"/>
  <c r="AD255" i="3"/>
  <c r="F334" i="3"/>
  <c r="AB333" i="3" a="1"/>
  <c r="AB333" i="3" s="1"/>
  <c r="AC334" i="3" s="1"/>
  <c r="F255" i="2"/>
  <c r="Q257" i="1"/>
  <c r="E256" i="2"/>
  <c r="I757" i="1"/>
  <c r="C756" i="2"/>
  <c r="E256" i="1"/>
  <c r="B255" i="2"/>
  <c r="I256" i="1"/>
  <c r="C255" i="2"/>
  <c r="X206" i="1"/>
  <c r="G206" i="2" s="1"/>
  <c r="M257" i="1"/>
  <c r="D257" i="2" s="1"/>
  <c r="AD331" i="4" l="1"/>
  <c r="F332" i="4"/>
  <c r="AB331" i="4" a="1"/>
  <c r="AB331" i="4" s="1"/>
  <c r="AC332" i="4" s="1"/>
  <c r="AI332" i="4" s="1"/>
  <c r="H255" i="2"/>
  <c r="AD256" i="3"/>
  <c r="F335" i="3"/>
  <c r="AB334" i="3" a="1"/>
  <c r="AB334" i="3" s="1"/>
  <c r="AC335" i="3" s="1"/>
  <c r="I758" i="1"/>
  <c r="C757" i="2"/>
  <c r="Q258" i="1"/>
  <c r="E257" i="2"/>
  <c r="I257" i="1"/>
  <c r="C256" i="2"/>
  <c r="E257" i="1"/>
  <c r="B256" i="2"/>
  <c r="F256" i="2"/>
  <c r="X207" i="1"/>
  <c r="G207" i="2" s="1"/>
  <c r="W246" i="1"/>
  <c r="M258" i="1"/>
  <c r="D258" i="2" s="1"/>
  <c r="AD332" i="4" l="1"/>
  <c r="AB332" i="4" a="1"/>
  <c r="AB332" i="4" s="1"/>
  <c r="AC333" i="4" s="1"/>
  <c r="AI333" i="4" s="1"/>
  <c r="F333" i="4"/>
  <c r="H256" i="2"/>
  <c r="AD257" i="3"/>
  <c r="AB335" i="3" a="1"/>
  <c r="AB335" i="3" s="1"/>
  <c r="AC336" i="3" s="1"/>
  <c r="F336" i="3"/>
  <c r="Q259" i="1"/>
  <c r="E258" i="2"/>
  <c r="I258" i="1"/>
  <c r="C257" i="2"/>
  <c r="F257" i="2"/>
  <c r="E258" i="1"/>
  <c r="B257" i="2"/>
  <c r="I759" i="1"/>
  <c r="C758" i="2"/>
  <c r="X208" i="1"/>
  <c r="G208" i="2" s="1"/>
  <c r="M259" i="1"/>
  <c r="D259" i="2" s="1"/>
  <c r="AD333" i="4" l="1"/>
  <c r="F334" i="4"/>
  <c r="AB333" i="4" a="1"/>
  <c r="AB333" i="4" s="1"/>
  <c r="AC334" i="4" s="1"/>
  <c r="AI334" i="4" s="1"/>
  <c r="H257" i="2"/>
  <c r="AD258" i="3"/>
  <c r="F337" i="3"/>
  <c r="F338" i="3" s="1"/>
  <c r="AB336" i="3" a="1"/>
  <c r="AB336" i="3" s="1"/>
  <c r="AC337" i="3" s="1"/>
  <c r="F258" i="2"/>
  <c r="I760" i="1"/>
  <c r="C759" i="2"/>
  <c r="I259" i="1"/>
  <c r="C258" i="2"/>
  <c r="E259" i="1"/>
  <c r="B258" i="2"/>
  <c r="Q260" i="1"/>
  <c r="E259" i="2"/>
  <c r="X209" i="1"/>
  <c r="G209" i="2" s="1"/>
  <c r="W247" i="1"/>
  <c r="M260" i="1"/>
  <c r="D260" i="2" s="1"/>
  <c r="AD334" i="4" l="1"/>
  <c r="AB334" i="4" a="1"/>
  <c r="AB334" i="4" s="1"/>
  <c r="AC335" i="4" s="1"/>
  <c r="AI335" i="4" s="1"/>
  <c r="F335" i="4"/>
  <c r="H258" i="2"/>
  <c r="AD259" i="3"/>
  <c r="F339" i="3"/>
  <c r="AB338" i="3" a="1"/>
  <c r="AB338" i="3" s="1"/>
  <c r="AC339" i="3" s="1"/>
  <c r="Q261" i="1"/>
  <c r="E260" i="2"/>
  <c r="I761" i="1"/>
  <c r="C760" i="2"/>
  <c r="I260" i="1"/>
  <c r="C259" i="2"/>
  <c r="E260" i="1"/>
  <c r="B259" i="2"/>
  <c r="F259" i="2"/>
  <c r="X210" i="1"/>
  <c r="G210" i="2" s="1"/>
  <c r="M261" i="1"/>
  <c r="D261" i="2" s="1"/>
  <c r="AD335" i="4" l="1"/>
  <c r="F336" i="4"/>
  <c r="AB335" i="4" a="1"/>
  <c r="AB335" i="4" s="1"/>
  <c r="AC336" i="4" s="1"/>
  <c r="H259" i="2"/>
  <c r="AD260" i="3"/>
  <c r="F340" i="3"/>
  <c r="AB339" i="3" a="1"/>
  <c r="AB339" i="3" s="1"/>
  <c r="AC340" i="3" s="1"/>
  <c r="I261" i="1"/>
  <c r="C260" i="2"/>
  <c r="F260" i="2"/>
  <c r="I762" i="1"/>
  <c r="C761" i="2"/>
  <c r="E261" i="1"/>
  <c r="B260" i="2"/>
  <c r="Q262" i="1"/>
  <c r="E261" i="2"/>
  <c r="X211" i="1"/>
  <c r="G211" i="2" s="1"/>
  <c r="W248" i="1"/>
  <c r="M262" i="1"/>
  <c r="D262" i="2" s="1"/>
  <c r="AD336" i="4" l="1"/>
  <c r="F337" i="4"/>
  <c r="F338" i="4" s="1"/>
  <c r="AB336" i="4" a="1"/>
  <c r="AB336" i="4" s="1"/>
  <c r="AC337" i="4" s="1"/>
  <c r="AI337" i="4" s="1"/>
  <c r="H260" i="2"/>
  <c r="AD261" i="3"/>
  <c r="F341" i="3"/>
  <c r="AB340" i="3" a="1"/>
  <c r="AB340" i="3" s="1"/>
  <c r="AC341" i="3" s="1"/>
  <c r="I763" i="1"/>
  <c r="C762" i="2"/>
  <c r="Q263" i="1"/>
  <c r="E262" i="2"/>
  <c r="F261" i="2"/>
  <c r="E262" i="1"/>
  <c r="B261" i="2"/>
  <c r="I262" i="1"/>
  <c r="C261" i="2"/>
  <c r="X212" i="1"/>
  <c r="G212" i="2" s="1"/>
  <c r="M263" i="1"/>
  <c r="D263" i="2" s="1"/>
  <c r="AD337" i="4" l="1"/>
  <c r="AD338" i="4" s="1"/>
  <c r="F339" i="4"/>
  <c r="AB338" i="4" a="1"/>
  <c r="AB338" i="4" s="1"/>
  <c r="AC339" i="4" s="1"/>
  <c r="AI339" i="4" s="1"/>
  <c r="H261" i="2"/>
  <c r="AD262" i="3"/>
  <c r="F342" i="3"/>
  <c r="AB341" i="3" a="1"/>
  <c r="AB341" i="3" s="1"/>
  <c r="AC342" i="3" s="1"/>
  <c r="F262" i="2"/>
  <c r="Q264" i="1"/>
  <c r="E263" i="2"/>
  <c r="I263" i="1"/>
  <c r="C262" i="2"/>
  <c r="E263" i="1"/>
  <c r="B262" i="2"/>
  <c r="I764" i="1"/>
  <c r="C763" i="2"/>
  <c r="W249" i="1"/>
  <c r="X213" i="1"/>
  <c r="G213" i="2" s="1"/>
  <c r="M264" i="1"/>
  <c r="D264" i="2" s="1"/>
  <c r="AD339" i="4" l="1"/>
  <c r="F340" i="4"/>
  <c r="AB339" i="4" a="1"/>
  <c r="AB339" i="4" s="1"/>
  <c r="AC340" i="4" s="1"/>
  <c r="AI340" i="4" s="1"/>
  <c r="H262" i="2"/>
  <c r="AD263" i="3"/>
  <c r="F343" i="3"/>
  <c r="AB342" i="3" a="1"/>
  <c r="AB342" i="3" s="1"/>
  <c r="AC343" i="3" s="1"/>
  <c r="I264" i="1"/>
  <c r="C263" i="2"/>
  <c r="Q265" i="1"/>
  <c r="E264" i="2"/>
  <c r="I765" i="1"/>
  <c r="C764" i="2"/>
  <c r="E264" i="1"/>
  <c r="B263" i="2"/>
  <c r="F263" i="2"/>
  <c r="W250" i="1"/>
  <c r="X214" i="1"/>
  <c r="G214" i="2" s="1"/>
  <c r="M265" i="1"/>
  <c r="D265" i="2" s="1"/>
  <c r="AD340" i="4" l="1"/>
  <c r="F341" i="4"/>
  <c r="AB340" i="4" a="1"/>
  <c r="AB340" i="4" s="1"/>
  <c r="AC341" i="4" s="1"/>
  <c r="H263" i="2"/>
  <c r="AD264" i="3"/>
  <c r="F344" i="3"/>
  <c r="AB343" i="3" a="1"/>
  <c r="AB343" i="3" s="1"/>
  <c r="AC344" i="3" s="1"/>
  <c r="Q266" i="1"/>
  <c r="E265" i="2"/>
  <c r="I766" i="1"/>
  <c r="C765" i="2"/>
  <c r="F264" i="2"/>
  <c r="E265" i="1"/>
  <c r="B264" i="2"/>
  <c r="I265" i="1"/>
  <c r="C264" i="2"/>
  <c r="W251" i="1"/>
  <c r="X215" i="1"/>
  <c r="G215" i="2" s="1"/>
  <c r="M266" i="1"/>
  <c r="D266" i="2" s="1"/>
  <c r="AD341" i="4" l="1"/>
  <c r="AB341" i="4" a="1"/>
  <c r="AB341" i="4" s="1"/>
  <c r="AC342" i="4" s="1"/>
  <c r="AI342" i="4" s="1"/>
  <c r="F342" i="4"/>
  <c r="AD265" i="3"/>
  <c r="H264" i="2"/>
  <c r="AB344" i="3" a="1"/>
  <c r="AB344" i="3" s="1"/>
  <c r="AC345" i="3" s="1"/>
  <c r="F345" i="3"/>
  <c r="F346" i="3" s="1"/>
  <c r="F265" i="2"/>
  <c r="I266" i="1"/>
  <c r="C265" i="2"/>
  <c r="I767" i="1"/>
  <c r="C766" i="2"/>
  <c r="E266" i="1"/>
  <c r="B265" i="2"/>
  <c r="Q267" i="1"/>
  <c r="E266" i="2"/>
  <c r="X216" i="1"/>
  <c r="G216" i="2" s="1"/>
  <c r="M267" i="1"/>
  <c r="D267" i="2" s="1"/>
  <c r="AD342" i="4" l="1"/>
  <c r="F343" i="4"/>
  <c r="AB342" i="4" a="1"/>
  <c r="AB342" i="4" s="1"/>
  <c r="AC343" i="4" s="1"/>
  <c r="AI343" i="4" s="1"/>
  <c r="H265" i="2"/>
  <c r="AD266" i="3"/>
  <c r="F347" i="3"/>
  <c r="AB346" i="3" a="1"/>
  <c r="AB346" i="3" s="1"/>
  <c r="AC347" i="3" s="1"/>
  <c r="I768" i="1"/>
  <c r="C767" i="2"/>
  <c r="Q268" i="1"/>
  <c r="E267" i="2"/>
  <c r="E267" i="1"/>
  <c r="B266" i="2"/>
  <c r="I267" i="1"/>
  <c r="C266" i="2"/>
  <c r="F266" i="2"/>
  <c r="X217" i="1"/>
  <c r="G217" i="2" s="1"/>
  <c r="M268" i="1"/>
  <c r="D268" i="2" s="1"/>
  <c r="W252" i="1"/>
  <c r="AD343" i="4" l="1"/>
  <c r="F344" i="4"/>
  <c r="AB343" i="4" a="1"/>
  <c r="AB343" i="4" s="1"/>
  <c r="AC344" i="4" s="1"/>
  <c r="AI344" i="4" s="1"/>
  <c r="H266" i="2"/>
  <c r="AD267" i="3"/>
  <c r="F348" i="3"/>
  <c r="AB347" i="3" a="1"/>
  <c r="AB347" i="3" s="1"/>
  <c r="AC348" i="3" s="1"/>
  <c r="I268" i="1"/>
  <c r="C267" i="2"/>
  <c r="Q269" i="1"/>
  <c r="E268" i="2"/>
  <c r="E268" i="1"/>
  <c r="B267" i="2"/>
  <c r="F267" i="2"/>
  <c r="I769" i="1"/>
  <c r="C768" i="2"/>
  <c r="X218" i="1"/>
  <c r="G218" i="2" s="1"/>
  <c r="M269" i="1"/>
  <c r="D269" i="2" s="1"/>
  <c r="AD344" i="4" l="1"/>
  <c r="F345" i="4"/>
  <c r="AB344" i="4" a="1"/>
  <c r="AB344" i="4" s="1"/>
  <c r="AC345" i="4" s="1"/>
  <c r="AI345" i="4" s="1"/>
  <c r="H267" i="2"/>
  <c r="AD268" i="3"/>
  <c r="F349" i="3"/>
  <c r="AB348" i="3" a="1"/>
  <c r="AB348" i="3" s="1"/>
  <c r="AC349" i="3" s="1"/>
  <c r="F268" i="2"/>
  <c r="E269" i="1"/>
  <c r="B268" i="2"/>
  <c r="Q270" i="1"/>
  <c r="E269" i="2"/>
  <c r="I770" i="1"/>
  <c r="C769" i="2"/>
  <c r="I269" i="1"/>
  <c r="C268" i="2"/>
  <c r="W253" i="1"/>
  <c r="X219" i="1"/>
  <c r="G219" i="2" s="1"/>
  <c r="M270" i="1"/>
  <c r="D270" i="2" s="1"/>
  <c r="AD345" i="4" l="1"/>
  <c r="F346" i="4"/>
  <c r="AB345" i="4" a="1"/>
  <c r="AB345" i="4" s="1"/>
  <c r="AC346" i="4" s="1"/>
  <c r="F347" i="4"/>
  <c r="AB346" i="4" a="1"/>
  <c r="AB346" i="4" s="1"/>
  <c r="AC347" i="4" s="1"/>
  <c r="H268" i="2"/>
  <c r="AD269" i="3"/>
  <c r="F350" i="3"/>
  <c r="AB349" i="3" a="1"/>
  <c r="AB349" i="3" s="1"/>
  <c r="AC350" i="3" s="1"/>
  <c r="I771" i="1"/>
  <c r="C770" i="2"/>
  <c r="Q271" i="1"/>
  <c r="E270" i="2"/>
  <c r="E270" i="1"/>
  <c r="B269" i="2"/>
  <c r="I270" i="1"/>
  <c r="C269" i="2"/>
  <c r="F269" i="2"/>
  <c r="X220" i="1"/>
  <c r="G220" i="2" s="1"/>
  <c r="M271" i="1"/>
  <c r="D271" i="2" s="1"/>
  <c r="AD346" i="4" l="1"/>
  <c r="AD347" i="4" s="1"/>
  <c r="F348" i="4"/>
  <c r="AB347" i="4" a="1"/>
  <c r="AB347" i="4" s="1"/>
  <c r="AC348" i="4" s="1"/>
  <c r="AI348" i="4" s="1"/>
  <c r="H269" i="2"/>
  <c r="AD270" i="3"/>
  <c r="F351" i="3"/>
  <c r="AB350" i="3" a="1"/>
  <c r="AB350" i="3" s="1"/>
  <c r="AC351" i="3" s="1"/>
  <c r="I271" i="1"/>
  <c r="C270" i="2"/>
  <c r="E271" i="1"/>
  <c r="B270" i="2"/>
  <c r="Q272" i="1"/>
  <c r="E271" i="2"/>
  <c r="F270" i="2"/>
  <c r="I772" i="1"/>
  <c r="C771" i="2"/>
  <c r="W254" i="1"/>
  <c r="X221" i="1"/>
  <c r="G221" i="2" s="1"/>
  <c r="M272" i="1"/>
  <c r="D272" i="2" s="1"/>
  <c r="AD348" i="4" l="1"/>
  <c r="AB348" i="4" a="1"/>
  <c r="AB348" i="4" s="1"/>
  <c r="AC349" i="4" s="1"/>
  <c r="AI349" i="4" s="1"/>
  <c r="F349" i="4"/>
  <c r="H270" i="2"/>
  <c r="AD271" i="3"/>
  <c r="F352" i="3"/>
  <c r="AB351" i="3" a="1"/>
  <c r="AB351" i="3" s="1"/>
  <c r="AC352" i="3" s="1"/>
  <c r="Q273" i="1"/>
  <c r="E272" i="2"/>
  <c r="I773" i="1"/>
  <c r="C772" i="2"/>
  <c r="F271" i="2"/>
  <c r="E272" i="1"/>
  <c r="B271" i="2"/>
  <c r="I272" i="1"/>
  <c r="C271" i="2"/>
  <c r="W255" i="1"/>
  <c r="X222" i="1"/>
  <c r="G222" i="2" s="1"/>
  <c r="M273" i="1"/>
  <c r="D273" i="2" s="1"/>
  <c r="AD349" i="4" l="1"/>
  <c r="AB349" i="4" a="1"/>
  <c r="AB349" i="4" s="1"/>
  <c r="AC350" i="4" s="1"/>
  <c r="AI350" i="4" s="1"/>
  <c r="F350" i="4"/>
  <c r="H271" i="2"/>
  <c r="AD272" i="3"/>
  <c r="F353" i="3"/>
  <c r="AB352" i="3" a="1"/>
  <c r="AB352" i="3" s="1"/>
  <c r="AC353" i="3" s="1"/>
  <c r="F272" i="2"/>
  <c r="I273" i="1"/>
  <c r="C272" i="2"/>
  <c r="I774" i="1"/>
  <c r="C773" i="2"/>
  <c r="E273" i="1"/>
  <c r="B272" i="2"/>
  <c r="Q274" i="1"/>
  <c r="E273" i="2"/>
  <c r="X223" i="1"/>
  <c r="G223" i="2" s="1"/>
  <c r="M274" i="1"/>
  <c r="D274" i="2" s="1"/>
  <c r="AD350" i="4" l="1"/>
  <c r="F351" i="4"/>
  <c r="AB350" i="4" a="1"/>
  <c r="AB350" i="4" s="1"/>
  <c r="AC351" i="4" s="1"/>
  <c r="AI351" i="4" s="1"/>
  <c r="H272" i="2"/>
  <c r="AD273" i="3"/>
  <c r="F354" i="3"/>
  <c r="AB353" i="3" a="1"/>
  <c r="AB353" i="3" s="1"/>
  <c r="AC354" i="3" s="1"/>
  <c r="W256" i="1"/>
  <c r="I775" i="1"/>
  <c r="C774" i="2"/>
  <c r="I274" i="1"/>
  <c r="C273" i="2"/>
  <c r="Q275" i="1"/>
  <c r="E274" i="2"/>
  <c r="E274" i="1"/>
  <c r="B273" i="2"/>
  <c r="F273" i="2"/>
  <c r="X224" i="1"/>
  <c r="G224" i="2" s="1"/>
  <c r="M275" i="1"/>
  <c r="D275" i="2" s="1"/>
  <c r="AD351" i="4" l="1"/>
  <c r="F352" i="4"/>
  <c r="AB351" i="4" a="1"/>
  <c r="AB351" i="4" s="1"/>
  <c r="AC352" i="4" s="1"/>
  <c r="AI352" i="4" s="1"/>
  <c r="H273" i="2"/>
  <c r="AD274" i="3"/>
  <c r="F355" i="3"/>
  <c r="AB354" i="3" a="1"/>
  <c r="AB354" i="3" s="1"/>
  <c r="AC355" i="3" s="1"/>
  <c r="W257" i="1"/>
  <c r="Q276" i="1"/>
  <c r="E275" i="2"/>
  <c r="F274" i="2"/>
  <c r="I275" i="1"/>
  <c r="C274" i="2"/>
  <c r="E275" i="1"/>
  <c r="B274" i="2"/>
  <c r="I776" i="1"/>
  <c r="C775" i="2"/>
  <c r="X225" i="1"/>
  <c r="G225" i="2" s="1"/>
  <c r="M276" i="1"/>
  <c r="D276" i="2" s="1"/>
  <c r="AD352" i="4" l="1"/>
  <c r="F353" i="4"/>
  <c r="AB352" i="4" a="1"/>
  <c r="AB352" i="4" s="1"/>
  <c r="AC353" i="4" s="1"/>
  <c r="AI353" i="4" s="1"/>
  <c r="H274" i="2"/>
  <c r="AD275" i="3"/>
  <c r="F356" i="3"/>
  <c r="AB355" i="3" a="1"/>
  <c r="AB355" i="3" s="1"/>
  <c r="AC356" i="3" s="1"/>
  <c r="I276" i="1"/>
  <c r="C275" i="2"/>
  <c r="I777" i="1"/>
  <c r="C776" i="2"/>
  <c r="F275" i="2"/>
  <c r="E276" i="1"/>
  <c r="B275" i="2"/>
  <c r="Q277" i="1"/>
  <c r="E276" i="2"/>
  <c r="X226" i="1"/>
  <c r="G226" i="2" s="1"/>
  <c r="M277" i="1"/>
  <c r="D277" i="2" s="1"/>
  <c r="AD353" i="4" l="1"/>
  <c r="F354" i="4"/>
  <c r="AB353" i="4" a="1"/>
  <c r="AB353" i="4" s="1"/>
  <c r="AC354" i="4" s="1"/>
  <c r="H275" i="2"/>
  <c r="AD276" i="3"/>
  <c r="F357" i="3"/>
  <c r="AB356" i="3" a="1"/>
  <c r="AB356" i="3" s="1"/>
  <c r="AC357" i="3" s="1"/>
  <c r="F276" i="2"/>
  <c r="Q278" i="1"/>
  <c r="E277" i="2"/>
  <c r="I778" i="1"/>
  <c r="C777" i="2"/>
  <c r="E277" i="1"/>
  <c r="B276" i="2"/>
  <c r="I277" i="1"/>
  <c r="C276" i="2"/>
  <c r="X227" i="1"/>
  <c r="G227" i="2" s="1"/>
  <c r="W258" i="1"/>
  <c r="M278" i="1"/>
  <c r="D278" i="2" s="1"/>
  <c r="AD354" i="4" l="1"/>
  <c r="F355" i="4"/>
  <c r="AB354" i="4" a="1"/>
  <c r="AB354" i="4" s="1"/>
  <c r="AC355" i="4" s="1"/>
  <c r="H276" i="2"/>
  <c r="AD277" i="3"/>
  <c r="AB357" i="3" a="1"/>
  <c r="AB357" i="3" s="1"/>
  <c r="AC358" i="3" s="1"/>
  <c r="F358" i="3"/>
  <c r="I278" i="1"/>
  <c r="C277" i="2"/>
  <c r="Q279" i="1"/>
  <c r="E278" i="2"/>
  <c r="I779" i="1"/>
  <c r="C778" i="2"/>
  <c r="E278" i="1"/>
  <c r="B277" i="2"/>
  <c r="F277" i="2"/>
  <c r="X228" i="1"/>
  <c r="G228" i="2" s="1"/>
  <c r="M279" i="1"/>
  <c r="D279" i="2" s="1"/>
  <c r="AD355" i="4" l="1"/>
  <c r="AB355" i="4" a="1"/>
  <c r="AB355" i="4" s="1"/>
  <c r="AC356" i="4" s="1"/>
  <c r="F356" i="4"/>
  <c r="H277" i="2"/>
  <c r="AD278" i="3"/>
  <c r="F359" i="3"/>
  <c r="F360" i="3" s="1"/>
  <c r="F361" i="3" s="1"/>
  <c r="AB358" i="3" a="1"/>
  <c r="AB358" i="3" s="1"/>
  <c r="AC359" i="3" s="1"/>
  <c r="I780" i="1"/>
  <c r="C779" i="2"/>
  <c r="Q280" i="1"/>
  <c r="E279" i="2"/>
  <c r="F278" i="2"/>
  <c r="E279" i="1"/>
  <c r="B278" i="2"/>
  <c r="I279" i="1"/>
  <c r="C278" i="2"/>
  <c r="X229" i="1"/>
  <c r="G229" i="2" s="1"/>
  <c r="W259" i="1"/>
  <c r="M280" i="1"/>
  <c r="D280" i="2" s="1"/>
  <c r="AD356" i="4" l="1"/>
  <c r="F357" i="4"/>
  <c r="AB356" i="4" a="1"/>
  <c r="AB356" i="4" s="1"/>
  <c r="AC357" i="4" s="1"/>
  <c r="AI357" i="4" s="1"/>
  <c r="H278" i="2"/>
  <c r="AD279" i="3"/>
  <c r="F362" i="3"/>
  <c r="AB361" i="3" a="1"/>
  <c r="AB361" i="3" s="1"/>
  <c r="AC362" i="3" s="1"/>
  <c r="F279" i="2"/>
  <c r="Q281" i="1"/>
  <c r="E280" i="2"/>
  <c r="I280" i="1"/>
  <c r="C279" i="2"/>
  <c r="E280" i="1"/>
  <c r="B279" i="2"/>
  <c r="I781" i="1"/>
  <c r="C780" i="2"/>
  <c r="X230" i="1"/>
  <c r="G230" i="2" s="1"/>
  <c r="W260" i="1"/>
  <c r="M281" i="1"/>
  <c r="D281" i="2" s="1"/>
  <c r="AD357" i="4" l="1"/>
  <c r="F358" i="4"/>
  <c r="AB357" i="4" a="1"/>
  <c r="AB357" i="4" s="1"/>
  <c r="AC358" i="4" s="1"/>
  <c r="AI358" i="4" s="1"/>
  <c r="H279" i="2"/>
  <c r="AD280" i="3"/>
  <c r="F363" i="3"/>
  <c r="AB362" i="3" a="1"/>
  <c r="AB362" i="3" s="1"/>
  <c r="AC363" i="3" s="1"/>
  <c r="I281" i="1"/>
  <c r="C280" i="2"/>
  <c r="Q282" i="1"/>
  <c r="E281" i="2"/>
  <c r="I782" i="1"/>
  <c r="C781" i="2"/>
  <c r="E281" i="1"/>
  <c r="B280" i="2"/>
  <c r="F280" i="2"/>
  <c r="X231" i="1"/>
  <c r="G231" i="2" s="1"/>
  <c r="M282" i="1"/>
  <c r="D282" i="2" s="1"/>
  <c r="AD358" i="4" l="1"/>
  <c r="AB358" i="4" a="1"/>
  <c r="AB358" i="4" s="1"/>
  <c r="AC359" i="4" s="1"/>
  <c r="AI359" i="4" s="1"/>
  <c r="F359" i="4"/>
  <c r="AD281" i="3"/>
  <c r="H280" i="2"/>
  <c r="F364" i="3"/>
  <c r="AB363" i="3" a="1"/>
  <c r="AB363" i="3" s="1"/>
  <c r="AC364" i="3" s="1"/>
  <c r="I783" i="1"/>
  <c r="C782" i="2"/>
  <c r="Q283" i="1"/>
  <c r="E282" i="2"/>
  <c r="F281" i="2"/>
  <c r="E282" i="1"/>
  <c r="B281" i="2"/>
  <c r="I282" i="1"/>
  <c r="C281" i="2"/>
  <c r="X232" i="1"/>
  <c r="G232" i="2" s="1"/>
  <c r="M283" i="1"/>
  <c r="D283" i="2" s="1"/>
  <c r="W261" i="1"/>
  <c r="AD359" i="4" l="1"/>
  <c r="F360" i="4"/>
  <c r="AB359" i="4" a="1"/>
  <c r="AB359" i="4" s="1"/>
  <c r="AC360" i="4" s="1"/>
  <c r="H281" i="2"/>
  <c r="AD282" i="3"/>
  <c r="F365" i="3"/>
  <c r="AB364" i="3" a="1"/>
  <c r="AB364" i="3" s="1"/>
  <c r="AC365" i="3" s="1"/>
  <c r="F282" i="2"/>
  <c r="Q284" i="1"/>
  <c r="E283" i="2"/>
  <c r="I283" i="1"/>
  <c r="C282" i="2"/>
  <c r="E283" i="1"/>
  <c r="B282" i="2"/>
  <c r="I784" i="1"/>
  <c r="C783" i="2"/>
  <c r="X233" i="1"/>
  <c r="G233" i="2" s="1"/>
  <c r="M284" i="1"/>
  <c r="D284" i="2" s="1"/>
  <c r="AD360" i="4" l="1"/>
  <c r="F361" i="4"/>
  <c r="AB360" i="4" a="1"/>
  <c r="AB360" i="4" s="1"/>
  <c r="AC361" i="4" s="1"/>
  <c r="H282" i="2"/>
  <c r="AD283" i="3"/>
  <c r="F366" i="3"/>
  <c r="AB365" i="3" a="1"/>
  <c r="AB365" i="3" s="1"/>
  <c r="AC366" i="3" s="1"/>
  <c r="I284" i="1"/>
  <c r="C283" i="2"/>
  <c r="Q285" i="1"/>
  <c r="E284" i="2"/>
  <c r="I785" i="1"/>
  <c r="C784" i="2"/>
  <c r="E284" i="1"/>
  <c r="B283" i="2"/>
  <c r="F283" i="2"/>
  <c r="X234" i="1"/>
  <c r="G234" i="2" s="1"/>
  <c r="M285" i="1"/>
  <c r="D285" i="2" s="1"/>
  <c r="W262" i="1"/>
  <c r="AD361" i="4" l="1"/>
  <c r="F362" i="4"/>
  <c r="AB361" i="4" a="1"/>
  <c r="AB361" i="4" s="1"/>
  <c r="AC362" i="4" s="1"/>
  <c r="AI362" i="4" s="1"/>
  <c r="H283" i="2"/>
  <c r="AD284" i="3"/>
  <c r="F367" i="3"/>
  <c r="AB366" i="3" a="1"/>
  <c r="AB366" i="3" s="1"/>
  <c r="AC367" i="3" s="1"/>
  <c r="Q286" i="1"/>
  <c r="E285" i="2"/>
  <c r="I786" i="1"/>
  <c r="C785" i="2"/>
  <c r="F284" i="2"/>
  <c r="E285" i="1"/>
  <c r="B284" i="2"/>
  <c r="I285" i="1"/>
  <c r="C284" i="2"/>
  <c r="X235" i="1"/>
  <c r="G235" i="2" s="1"/>
  <c r="M286" i="1"/>
  <c r="D286" i="2" s="1"/>
  <c r="AD362" i="4" l="1"/>
  <c r="F363" i="4"/>
  <c r="AB362" i="4" a="1"/>
  <c r="AB362" i="4" s="1"/>
  <c r="AC363" i="4" s="1"/>
  <c r="AI363" i="4" s="1"/>
  <c r="AD285" i="3"/>
  <c r="H284" i="2"/>
  <c r="F368" i="3"/>
  <c r="AB367" i="3" a="1"/>
  <c r="AB367" i="3" s="1"/>
  <c r="AC368" i="3" s="1"/>
  <c r="F285" i="2"/>
  <c r="I286" i="1"/>
  <c r="C285" i="2"/>
  <c r="I787" i="1"/>
  <c r="C786" i="2"/>
  <c r="E286" i="1"/>
  <c r="B285" i="2"/>
  <c r="Q287" i="1"/>
  <c r="E286" i="2"/>
  <c r="X236" i="1"/>
  <c r="G236" i="2" s="1"/>
  <c r="M287" i="1"/>
  <c r="D287" i="2" s="1"/>
  <c r="W263" i="1"/>
  <c r="AD363" i="4" l="1"/>
  <c r="F364" i="4"/>
  <c r="AB363" i="4" a="1"/>
  <c r="AB363" i="4" s="1"/>
  <c r="AC364" i="4" s="1"/>
  <c r="AI364" i="4" s="1"/>
  <c r="AD286" i="3"/>
  <c r="H285" i="2"/>
  <c r="AB368" i="3" a="1"/>
  <c r="AB368" i="3" s="1"/>
  <c r="AC369" i="3" s="1"/>
  <c r="F369" i="3"/>
  <c r="I788" i="1"/>
  <c r="C787" i="2"/>
  <c r="I287" i="1"/>
  <c r="C286" i="2"/>
  <c r="Q288" i="1"/>
  <c r="E287" i="2"/>
  <c r="E287" i="1"/>
  <c r="B286" i="2"/>
  <c r="F286" i="2"/>
  <c r="X237" i="1"/>
  <c r="G237" i="2" s="1"/>
  <c r="M288" i="1"/>
  <c r="D288" i="2" s="1"/>
  <c r="AD364" i="4" l="1"/>
  <c r="AB364" i="4" a="1"/>
  <c r="AB364" i="4" s="1"/>
  <c r="AC365" i="4" s="1"/>
  <c r="F365" i="4"/>
  <c r="H286" i="2"/>
  <c r="AD287" i="3"/>
  <c r="F370" i="3"/>
  <c r="AB369" i="3" a="1"/>
  <c r="AB369" i="3" s="1"/>
  <c r="AC370" i="3" s="1"/>
  <c r="Q289" i="1"/>
  <c r="E288" i="2"/>
  <c r="I288" i="1"/>
  <c r="C287" i="2"/>
  <c r="F287" i="2"/>
  <c r="E288" i="1"/>
  <c r="B287" i="2"/>
  <c r="I789" i="1"/>
  <c r="C788" i="2"/>
  <c r="X238" i="1"/>
  <c r="G238" i="2" s="1"/>
  <c r="M289" i="1"/>
  <c r="D289" i="2" s="1"/>
  <c r="W264" i="1"/>
  <c r="AD365" i="4" l="1"/>
  <c r="F366" i="4"/>
  <c r="AB365" i="4" a="1"/>
  <c r="AB365" i="4" s="1"/>
  <c r="AC366" i="4" s="1"/>
  <c r="AI366" i="4" s="1"/>
  <c r="H287" i="2"/>
  <c r="AD288" i="3"/>
  <c r="F371" i="3"/>
  <c r="AB370" i="3" a="1"/>
  <c r="AB370" i="3" s="1"/>
  <c r="AC371" i="3" s="1"/>
  <c r="F288" i="2"/>
  <c r="I790" i="1"/>
  <c r="C789" i="2"/>
  <c r="I289" i="1"/>
  <c r="C288" i="2"/>
  <c r="E289" i="1"/>
  <c r="B288" i="2"/>
  <c r="Q290" i="1"/>
  <c r="E289" i="2"/>
  <c r="X239" i="1"/>
  <c r="G239" i="2" s="1"/>
  <c r="M290" i="1"/>
  <c r="D290" i="2" s="1"/>
  <c r="AD366" i="4" l="1"/>
  <c r="AB366" i="4" a="1"/>
  <c r="AB366" i="4" s="1"/>
  <c r="AC367" i="4" s="1"/>
  <c r="AI367" i="4" s="1"/>
  <c r="F367" i="4"/>
  <c r="H288" i="2"/>
  <c r="AD289" i="3"/>
  <c r="F372" i="3"/>
  <c r="AB371" i="3" a="1"/>
  <c r="AB371" i="3" s="1"/>
  <c r="AC372" i="3" s="1"/>
  <c r="I290" i="1"/>
  <c r="C289" i="2"/>
  <c r="Q291" i="1"/>
  <c r="E290" i="2"/>
  <c r="I791" i="1"/>
  <c r="C790" i="2"/>
  <c r="E290" i="1"/>
  <c r="B289" i="2"/>
  <c r="F289" i="2"/>
  <c r="X240" i="1"/>
  <c r="G240" i="2" s="1"/>
  <c r="M291" i="1"/>
  <c r="D291" i="2" s="1"/>
  <c r="W265" i="1"/>
  <c r="W291" i="1"/>
  <c r="AD367" i="4" l="1"/>
  <c r="AB367" i="4" a="1"/>
  <c r="AB367" i="4" s="1"/>
  <c r="AC368" i="4" s="1"/>
  <c r="AI368" i="4" s="1"/>
  <c r="F368" i="4"/>
  <c r="H289" i="2"/>
  <c r="AD290" i="3"/>
  <c r="F373" i="3"/>
  <c r="AB372" i="3" a="1"/>
  <c r="AB372" i="3" s="1"/>
  <c r="AC373" i="3" s="1"/>
  <c r="Q292" i="1"/>
  <c r="E291" i="2"/>
  <c r="F290" i="2"/>
  <c r="I792" i="1"/>
  <c r="C791" i="2"/>
  <c r="E291" i="1"/>
  <c r="B290" i="2"/>
  <c r="I291" i="1"/>
  <c r="C290" i="2"/>
  <c r="X241" i="1"/>
  <c r="G241" i="2" s="1"/>
  <c r="M292" i="1"/>
  <c r="D292" i="2" s="1"/>
  <c r="AD368" i="4" l="1"/>
  <c r="AB368" i="4" a="1"/>
  <c r="AB368" i="4" s="1"/>
  <c r="AC369" i="4" s="1"/>
  <c r="AI369" i="4" s="1"/>
  <c r="F369" i="4"/>
  <c r="AD291" i="3"/>
  <c r="H290" i="2"/>
  <c r="AB373" i="3" a="1"/>
  <c r="AB373" i="3" s="1"/>
  <c r="AC374" i="3" s="1"/>
  <c r="F374" i="3"/>
  <c r="I793" i="1"/>
  <c r="C792" i="2"/>
  <c r="I292" i="1"/>
  <c r="C291" i="2"/>
  <c r="F291" i="2"/>
  <c r="E292" i="1"/>
  <c r="B291" i="2"/>
  <c r="Q293" i="1"/>
  <c r="E292" i="2"/>
  <c r="X242" i="1"/>
  <c r="G242" i="2" s="1"/>
  <c r="M293" i="1"/>
  <c r="D293" i="2" s="1"/>
  <c r="W266" i="1"/>
  <c r="W292" i="1"/>
  <c r="AD369" i="4" l="1"/>
  <c r="AB369" i="4" a="1"/>
  <c r="AB369" i="4" s="1"/>
  <c r="AC370" i="4" s="1"/>
  <c r="AI370" i="4" s="1"/>
  <c r="F370" i="4"/>
  <c r="H291" i="2"/>
  <c r="AD292" i="3"/>
  <c r="F375" i="3"/>
  <c r="AB374" i="3" a="1"/>
  <c r="AB374" i="3" s="1"/>
  <c r="AC375" i="3" s="1"/>
  <c r="F292" i="2"/>
  <c r="E293" i="1"/>
  <c r="B292" i="2"/>
  <c r="Q294" i="1"/>
  <c r="E293" i="2"/>
  <c r="I293" i="1"/>
  <c r="C292" i="2"/>
  <c r="I794" i="1"/>
  <c r="C793" i="2"/>
  <c r="X243" i="1"/>
  <c r="G243" i="2" s="1"/>
  <c r="M294" i="1"/>
  <c r="D294" i="2" s="1"/>
  <c r="AD370" i="4" l="1"/>
  <c r="AB370" i="4" a="1"/>
  <c r="AB370" i="4" s="1"/>
  <c r="AC371" i="4" s="1"/>
  <c r="AI371" i="4" s="1"/>
  <c r="F371" i="4"/>
  <c r="H292" i="2"/>
  <c r="AD293" i="3"/>
  <c r="AB375" i="3" a="1"/>
  <c r="AB375" i="3" s="1"/>
  <c r="AC376" i="3" s="1"/>
  <c r="F376" i="3"/>
  <c r="Q295" i="1"/>
  <c r="E294" i="2"/>
  <c r="E294" i="1"/>
  <c r="B293" i="2"/>
  <c r="I795" i="1"/>
  <c r="C794" i="2"/>
  <c r="I294" i="1"/>
  <c r="C293" i="2"/>
  <c r="F293" i="2"/>
  <c r="W293" i="1"/>
  <c r="X244" i="1"/>
  <c r="G244" i="2" s="1"/>
  <c r="M295" i="1"/>
  <c r="D295" i="2" s="1"/>
  <c r="W267" i="1"/>
  <c r="AD371" i="4" l="1"/>
  <c r="AB371" i="4" a="1"/>
  <c r="AB371" i="4" s="1"/>
  <c r="AC372" i="4" s="1"/>
  <c r="AI372" i="4" s="1"/>
  <c r="F372" i="4"/>
  <c r="H293" i="2"/>
  <c r="AD294" i="3"/>
  <c r="F377" i="3"/>
  <c r="AB376" i="3" a="1"/>
  <c r="AB376" i="3" s="1"/>
  <c r="AC377" i="3" s="1"/>
  <c r="I796" i="1"/>
  <c r="C795" i="2"/>
  <c r="F294" i="2"/>
  <c r="E295" i="1"/>
  <c r="B294" i="2"/>
  <c r="I295" i="1"/>
  <c r="C294" i="2"/>
  <c r="Q296" i="1"/>
  <c r="E295" i="2"/>
  <c r="X245" i="1"/>
  <c r="G245" i="2" s="1"/>
  <c r="M296" i="1"/>
  <c r="D296" i="2" s="1"/>
  <c r="AD372" i="4" l="1"/>
  <c r="AB372" i="4" a="1"/>
  <c r="AB372" i="4" s="1"/>
  <c r="AC373" i="4" s="1"/>
  <c r="AI373" i="4" s="1"/>
  <c r="F373" i="4"/>
  <c r="H294" i="2"/>
  <c r="AD295" i="3"/>
  <c r="F378" i="3"/>
  <c r="AB377" i="3" a="1"/>
  <c r="AB377" i="3" s="1"/>
  <c r="AC378" i="3" s="1"/>
  <c r="E296" i="1"/>
  <c r="B295" i="2"/>
  <c r="Q297" i="1"/>
  <c r="E296" i="2"/>
  <c r="F295" i="2"/>
  <c r="I296" i="1"/>
  <c r="C295" i="2"/>
  <c r="I797" i="1"/>
  <c r="C796" i="2"/>
  <c r="W294" i="1"/>
  <c r="X246" i="1"/>
  <c r="G246" i="2" s="1"/>
  <c r="M297" i="1"/>
  <c r="D297" i="2" s="1"/>
  <c r="W268" i="1"/>
  <c r="AD373" i="4" l="1"/>
  <c r="AB373" i="4" a="1"/>
  <c r="AB373" i="4" s="1"/>
  <c r="AC374" i="4" s="1"/>
  <c r="AI374" i="4" s="1"/>
  <c r="F374" i="4"/>
  <c r="H295" i="2"/>
  <c r="AD296" i="3"/>
  <c r="F379" i="3"/>
  <c r="AB378" i="3" a="1"/>
  <c r="AB378" i="3" s="1"/>
  <c r="AC379" i="3" s="1"/>
  <c r="I297" i="1"/>
  <c r="C296" i="2"/>
  <c r="F296" i="2"/>
  <c r="I798" i="1"/>
  <c r="C797" i="2"/>
  <c r="Q298" i="1"/>
  <c r="E297" i="2"/>
  <c r="E297" i="1"/>
  <c r="B296" i="2"/>
  <c r="W295" i="1"/>
  <c r="X247" i="1"/>
  <c r="G247" i="2" s="1"/>
  <c r="M298" i="1"/>
  <c r="D298" i="2" s="1"/>
  <c r="AD374" i="4" l="1"/>
  <c r="F375" i="4"/>
  <c r="AB374" i="4" a="1"/>
  <c r="AB374" i="4" s="1"/>
  <c r="AC375" i="4" s="1"/>
  <c r="AI375" i="4" s="1"/>
  <c r="H296" i="2"/>
  <c r="AD297" i="3"/>
  <c r="AB379" i="3" a="1"/>
  <c r="AB379" i="3" s="1"/>
  <c r="AC380" i="3" s="1"/>
  <c r="F380" i="3"/>
  <c r="I799" i="1"/>
  <c r="C798" i="2"/>
  <c r="E298" i="1"/>
  <c r="B297" i="2"/>
  <c r="F297" i="2"/>
  <c r="Q299" i="1"/>
  <c r="E298" i="2"/>
  <c r="I298" i="1"/>
  <c r="C297" i="2"/>
  <c r="X248" i="1"/>
  <c r="G248" i="2" s="1"/>
  <c r="M299" i="1"/>
  <c r="D299" i="2" s="1"/>
  <c r="W269" i="1"/>
  <c r="AD375" i="4" l="1"/>
  <c r="AB375" i="4" a="1"/>
  <c r="AB375" i="4" s="1"/>
  <c r="AC376" i="4" s="1"/>
  <c r="AI376" i="4" s="1"/>
  <c r="F376" i="4"/>
  <c r="H297" i="2"/>
  <c r="AD298" i="3"/>
  <c r="AB380" i="3" a="1"/>
  <c r="AB380" i="3" s="1"/>
  <c r="AC381" i="3" s="1"/>
  <c r="F381" i="3"/>
  <c r="F298" i="2"/>
  <c r="E299" i="1"/>
  <c r="B298" i="2"/>
  <c r="I299" i="1"/>
  <c r="C298" i="2"/>
  <c r="Q300" i="1"/>
  <c r="E299" i="2"/>
  <c r="I800" i="1"/>
  <c r="C799" i="2"/>
  <c r="W296" i="1"/>
  <c r="X249" i="1"/>
  <c r="G249" i="2" s="1"/>
  <c r="M300" i="1"/>
  <c r="D300" i="2" s="1"/>
  <c r="AD376" i="4" l="1"/>
  <c r="F377" i="4"/>
  <c r="AB376" i="4" a="1"/>
  <c r="AB376" i="4" s="1"/>
  <c r="AC377" i="4" s="1"/>
  <c r="AI377" i="4" s="1"/>
  <c r="AD299" i="3"/>
  <c r="H298" i="2"/>
  <c r="F382" i="3"/>
  <c r="AB381" i="3" a="1"/>
  <c r="AB381" i="3" s="1"/>
  <c r="AC382" i="3" s="1"/>
  <c r="I300" i="1"/>
  <c r="C299" i="2"/>
  <c r="E300" i="1"/>
  <c r="B299" i="2"/>
  <c r="I801" i="1"/>
  <c r="C800" i="2"/>
  <c r="Q301" i="1"/>
  <c r="E300" i="2"/>
  <c r="F299" i="2"/>
  <c r="X250" i="1"/>
  <c r="G250" i="2" s="1"/>
  <c r="M301" i="1"/>
  <c r="D301" i="2" s="1"/>
  <c r="W270" i="1"/>
  <c r="AD377" i="4" l="1"/>
  <c r="AB377" i="4" a="1"/>
  <c r="AB377" i="4" s="1"/>
  <c r="AC378" i="4" s="1"/>
  <c r="AI378" i="4" s="1"/>
  <c r="F378" i="4"/>
  <c r="H299" i="2"/>
  <c r="AD300" i="3"/>
  <c r="AB382" i="3" a="1"/>
  <c r="AB382" i="3" s="1"/>
  <c r="AC383" i="3" s="1"/>
  <c r="F383" i="3"/>
  <c r="I802" i="1"/>
  <c r="C801" i="2"/>
  <c r="E301" i="1"/>
  <c r="B300" i="2"/>
  <c r="F300" i="2"/>
  <c r="Q302" i="1"/>
  <c r="E301" i="2"/>
  <c r="I301" i="1"/>
  <c r="C300" i="2"/>
  <c r="W297" i="1"/>
  <c r="X251" i="1"/>
  <c r="G251" i="2" s="1"/>
  <c r="M302" i="1"/>
  <c r="D302" i="2" s="1"/>
  <c r="AD378" i="4" l="1"/>
  <c r="F379" i="4"/>
  <c r="AB378" i="4" a="1"/>
  <c r="AB378" i="4" s="1"/>
  <c r="AC379" i="4" s="1"/>
  <c r="H300" i="2"/>
  <c r="AD301" i="3"/>
  <c r="F384" i="3"/>
  <c r="AB383" i="3" a="1"/>
  <c r="AB383" i="3" s="1"/>
  <c r="AC384" i="3" s="1"/>
  <c r="E302" i="1"/>
  <c r="B301" i="2"/>
  <c r="F301" i="2"/>
  <c r="I302" i="1"/>
  <c r="C301" i="2"/>
  <c r="Q303" i="1"/>
  <c r="E302" i="2"/>
  <c r="I803" i="1"/>
  <c r="C802" i="2"/>
  <c r="X252" i="1"/>
  <c r="G252" i="2" s="1"/>
  <c r="M303" i="1"/>
  <c r="D303" i="2" s="1"/>
  <c r="W271" i="1"/>
  <c r="AD379" i="4" l="1"/>
  <c r="AB379" i="4" a="1"/>
  <c r="AB379" i="4" s="1"/>
  <c r="AC380" i="4" s="1"/>
  <c r="F380" i="4"/>
  <c r="H301" i="2"/>
  <c r="AD302" i="3"/>
  <c r="F385" i="3"/>
  <c r="AB384" i="3" a="1"/>
  <c r="AB384" i="3" s="1"/>
  <c r="AC385" i="3" s="1"/>
  <c r="I303" i="1"/>
  <c r="C302" i="2"/>
  <c r="I804" i="1"/>
  <c r="C803" i="2"/>
  <c r="F302" i="2"/>
  <c r="Q304" i="1"/>
  <c r="E303" i="2"/>
  <c r="E303" i="1"/>
  <c r="B302" i="2"/>
  <c r="W298" i="1"/>
  <c r="X253" i="1"/>
  <c r="G253" i="2" s="1"/>
  <c r="M304" i="1"/>
  <c r="D304" i="2" s="1"/>
  <c r="AD380" i="4" l="1"/>
  <c r="F381" i="4"/>
  <c r="AB380" i="4" a="1"/>
  <c r="AB380" i="4" s="1"/>
  <c r="AC381" i="4" s="1"/>
  <c r="AI381" i="4" s="1"/>
  <c r="H302" i="2"/>
  <c r="AD303" i="3"/>
  <c r="F386" i="3"/>
  <c r="AB385" i="3" a="1"/>
  <c r="AB385" i="3" s="1"/>
  <c r="AC386" i="3" s="1"/>
  <c r="F303" i="2"/>
  <c r="I805" i="1"/>
  <c r="C804" i="2"/>
  <c r="E304" i="1"/>
  <c r="B303" i="2"/>
  <c r="Q305" i="1"/>
  <c r="E304" i="2"/>
  <c r="I304" i="1"/>
  <c r="C303" i="2"/>
  <c r="X254" i="1"/>
  <c r="G254" i="2" s="1"/>
  <c r="M305" i="1"/>
  <c r="D305" i="2" s="1"/>
  <c r="W272" i="1"/>
  <c r="AD381" i="4" l="1"/>
  <c r="AB381" i="4" a="1"/>
  <c r="AB381" i="4" s="1"/>
  <c r="AC382" i="4" s="1"/>
  <c r="F382" i="4"/>
  <c r="H303" i="2"/>
  <c r="AD304" i="3"/>
  <c r="F387" i="3"/>
  <c r="AB386" i="3" a="1"/>
  <c r="AB386" i="3" s="1"/>
  <c r="AC387" i="3" s="1"/>
  <c r="E305" i="1"/>
  <c r="B304" i="2"/>
  <c r="I806" i="1"/>
  <c r="C805" i="2"/>
  <c r="I305" i="1"/>
  <c r="C304" i="2"/>
  <c r="Q306" i="1"/>
  <c r="E305" i="2"/>
  <c r="F304" i="2"/>
  <c r="W299" i="1"/>
  <c r="X255" i="1"/>
  <c r="G255" i="2" s="1"/>
  <c r="M306" i="1"/>
  <c r="D306" i="2" s="1"/>
  <c r="AD382" i="4" l="1"/>
  <c r="F383" i="4"/>
  <c r="AB382" i="4" a="1"/>
  <c r="AB382" i="4" s="1"/>
  <c r="AC383" i="4" s="1"/>
  <c r="AI383" i="4" s="1"/>
  <c r="H304" i="2"/>
  <c r="AD305" i="3"/>
  <c r="F388" i="3"/>
  <c r="AB387" i="3" a="1"/>
  <c r="AB387" i="3" s="1"/>
  <c r="AC388" i="3" s="1"/>
  <c r="I306" i="1"/>
  <c r="C305" i="2"/>
  <c r="F305" i="2"/>
  <c r="I807" i="1"/>
  <c r="C806" i="2"/>
  <c r="Q307" i="1"/>
  <c r="E306" i="2"/>
  <c r="E306" i="1"/>
  <c r="B305" i="2"/>
  <c r="X256" i="1"/>
  <c r="G256" i="2" s="1"/>
  <c r="M307" i="1"/>
  <c r="D307" i="2" s="1"/>
  <c r="W273" i="1"/>
  <c r="AD383" i="4" l="1"/>
  <c r="AB383" i="4" a="1"/>
  <c r="AB383" i="4" s="1"/>
  <c r="AC384" i="4" s="1"/>
  <c r="AI384" i="4" s="1"/>
  <c r="F384" i="4"/>
  <c r="H305" i="2"/>
  <c r="AD306" i="3"/>
  <c r="AB388" i="3" a="1"/>
  <c r="AB388" i="3" s="1"/>
  <c r="AC389" i="3" s="1"/>
  <c r="F389" i="3"/>
  <c r="I808" i="1"/>
  <c r="C807" i="2"/>
  <c r="E307" i="1"/>
  <c r="B306" i="2"/>
  <c r="F306" i="2"/>
  <c r="Q308" i="1"/>
  <c r="E307" i="2"/>
  <c r="I307" i="1"/>
  <c r="C306" i="2"/>
  <c r="W300" i="1"/>
  <c r="X257" i="1"/>
  <c r="G257" i="2" s="1"/>
  <c r="M308" i="1"/>
  <c r="D308" i="2" s="1"/>
  <c r="AD384" i="4" l="1"/>
  <c r="F385" i="4"/>
  <c r="AB384" i="4" a="1"/>
  <c r="AB384" i="4" s="1"/>
  <c r="AC385" i="4" s="1"/>
  <c r="AI385" i="4" s="1"/>
  <c r="H306" i="2"/>
  <c r="AD307" i="3"/>
  <c r="F390" i="3"/>
  <c r="AB389" i="3" a="1"/>
  <c r="AB389" i="3" s="1"/>
  <c r="AC390" i="3" s="1"/>
  <c r="F307" i="2"/>
  <c r="E308" i="1"/>
  <c r="B307" i="2"/>
  <c r="I308" i="1"/>
  <c r="C307" i="2"/>
  <c r="Q309" i="1"/>
  <c r="E308" i="2"/>
  <c r="I809" i="1"/>
  <c r="C808" i="2"/>
  <c r="X258" i="1"/>
  <c r="G258" i="2" s="1"/>
  <c r="M309" i="1"/>
  <c r="D309" i="2" s="1"/>
  <c r="W274" i="1"/>
  <c r="AD385" i="4" l="1"/>
  <c r="AB385" i="4" a="1"/>
  <c r="AB385" i="4" s="1"/>
  <c r="AC386" i="4" s="1"/>
  <c r="AI386" i="4" s="1"/>
  <c r="F386" i="4"/>
  <c r="H307" i="2"/>
  <c r="AD308" i="3"/>
  <c r="F391" i="3"/>
  <c r="AB390" i="3" a="1"/>
  <c r="AB390" i="3" s="1"/>
  <c r="AC391" i="3" s="1"/>
  <c r="W301" i="1"/>
  <c r="I309" i="1"/>
  <c r="C308" i="2"/>
  <c r="E309" i="1"/>
  <c r="B308" i="2"/>
  <c r="I810" i="1"/>
  <c r="C809" i="2"/>
  <c r="Q310" i="1"/>
  <c r="E309" i="2"/>
  <c r="F308" i="2"/>
  <c r="X259" i="1"/>
  <c r="G259" i="2" s="1"/>
  <c r="M310" i="1"/>
  <c r="D310" i="2" s="1"/>
  <c r="AD386" i="4" l="1"/>
  <c r="F387" i="4"/>
  <c r="AB386" i="4" a="1"/>
  <c r="AB386" i="4" s="1"/>
  <c r="AC387" i="4" s="1"/>
  <c r="AI387" i="4" s="1"/>
  <c r="H308" i="2"/>
  <c r="AD309" i="3"/>
  <c r="AB391" i="3" a="1"/>
  <c r="AB391" i="3" s="1"/>
  <c r="AC392" i="3" s="1"/>
  <c r="F392" i="3"/>
  <c r="W302" i="1"/>
  <c r="I811" i="1"/>
  <c r="C810" i="2"/>
  <c r="E310" i="1"/>
  <c r="B309" i="2"/>
  <c r="F309" i="2"/>
  <c r="Q311" i="1"/>
  <c r="E310" i="2"/>
  <c r="I310" i="1"/>
  <c r="C309" i="2"/>
  <c r="X260" i="1"/>
  <c r="G260" i="2" s="1"/>
  <c r="M311" i="1"/>
  <c r="D311" i="2" s="1"/>
  <c r="W275" i="1"/>
  <c r="AD387" i="4" l="1"/>
  <c r="AB387" i="4" a="1"/>
  <c r="AB387" i="4" s="1"/>
  <c r="AC388" i="4" s="1"/>
  <c r="AI388" i="4" s="1"/>
  <c r="F388" i="4"/>
  <c r="H309" i="2"/>
  <c r="AD310" i="3"/>
  <c r="F393" i="3"/>
  <c r="F394" i="3" s="1"/>
  <c r="AB392" i="3" a="1"/>
  <c r="AB392" i="3" s="1"/>
  <c r="AC393" i="3" s="1"/>
  <c r="F310" i="2"/>
  <c r="E311" i="1"/>
  <c r="B310" i="2"/>
  <c r="I311" i="1"/>
  <c r="C310" i="2"/>
  <c r="Q312" i="1"/>
  <c r="E311" i="2"/>
  <c r="I812" i="1"/>
  <c r="C811" i="2"/>
  <c r="X261" i="1"/>
  <c r="G261" i="2" s="1"/>
  <c r="M312" i="1"/>
  <c r="D312" i="2" s="1"/>
  <c r="AD388" i="4" l="1"/>
  <c r="F389" i="4"/>
  <c r="AB388" i="4" a="1"/>
  <c r="AB388" i="4" s="1"/>
  <c r="AC389" i="4" s="1"/>
  <c r="AI389" i="4" s="1"/>
  <c r="H310" i="2"/>
  <c r="AD311" i="3"/>
  <c r="F395" i="3"/>
  <c r="AB394" i="3" a="1"/>
  <c r="AB394" i="3" s="1"/>
  <c r="AC395" i="3" s="1"/>
  <c r="W303" i="1"/>
  <c r="I312" i="1"/>
  <c r="C311" i="2"/>
  <c r="E312" i="1"/>
  <c r="B311" i="2"/>
  <c r="I813" i="1"/>
  <c r="C812" i="2"/>
  <c r="Q313" i="1"/>
  <c r="E312" i="2"/>
  <c r="F311" i="2"/>
  <c r="X262" i="1"/>
  <c r="G262" i="2" s="1"/>
  <c r="M313" i="1"/>
  <c r="D313" i="2" s="1"/>
  <c r="W276" i="1"/>
  <c r="AD389" i="4" l="1"/>
  <c r="AB389" i="4" a="1"/>
  <c r="AB389" i="4" s="1"/>
  <c r="AC390" i="4" s="1"/>
  <c r="AI390" i="4" s="1"/>
  <c r="F390" i="4"/>
  <c r="H311" i="2"/>
  <c r="AD312" i="3"/>
  <c r="F396" i="3"/>
  <c r="AB395" i="3" a="1"/>
  <c r="AB395" i="3" s="1"/>
  <c r="AC396" i="3" s="1"/>
  <c r="I814" i="1"/>
  <c r="C813" i="2"/>
  <c r="E313" i="1"/>
  <c r="B312" i="2"/>
  <c r="F312" i="2"/>
  <c r="Q314" i="1"/>
  <c r="E313" i="2"/>
  <c r="I313" i="1"/>
  <c r="C312" i="2"/>
  <c r="X263" i="1"/>
  <c r="G263" i="2" s="1"/>
  <c r="W304" i="1"/>
  <c r="M314" i="1"/>
  <c r="D314" i="2" s="1"/>
  <c r="AD390" i="4" l="1"/>
  <c r="F391" i="4"/>
  <c r="AB390" i="4" a="1"/>
  <c r="AB390" i="4" s="1"/>
  <c r="AC391" i="4" s="1"/>
  <c r="AI391" i="4" s="1"/>
  <c r="H312" i="2"/>
  <c r="AD313" i="3"/>
  <c r="F397" i="3"/>
  <c r="AB396" i="3" a="1"/>
  <c r="AB396" i="3" s="1"/>
  <c r="AC397" i="3" s="1"/>
  <c r="F313" i="2"/>
  <c r="E314" i="1"/>
  <c r="B313" i="2"/>
  <c r="I314" i="1"/>
  <c r="C313" i="2"/>
  <c r="Q315" i="1"/>
  <c r="E314" i="2"/>
  <c r="I815" i="1"/>
  <c r="C814" i="2"/>
  <c r="X264" i="1"/>
  <c r="G264" i="2" s="1"/>
  <c r="M315" i="1"/>
  <c r="D315" i="2" s="1"/>
  <c r="W277" i="1"/>
  <c r="AD391" i="4" l="1"/>
  <c r="F392" i="4"/>
  <c r="AB391" i="4" a="1"/>
  <c r="AB391" i="4" s="1"/>
  <c r="AC392" i="4" s="1"/>
  <c r="AI392" i="4" s="1"/>
  <c r="AB394" i="4" a="1"/>
  <c r="AB394" i="4" s="1"/>
  <c r="AC395" i="4" s="1"/>
  <c r="H313" i="2"/>
  <c r="AD314" i="3"/>
  <c r="F398" i="3"/>
  <c r="AB397" i="3" a="1"/>
  <c r="AB397" i="3" s="1"/>
  <c r="AC398" i="3" s="1"/>
  <c r="I315" i="1"/>
  <c r="C314" i="2"/>
  <c r="E315" i="1"/>
  <c r="B314" i="2"/>
  <c r="I816" i="1"/>
  <c r="C815" i="2"/>
  <c r="Q316" i="1"/>
  <c r="E315" i="2"/>
  <c r="F314" i="2"/>
  <c r="X265" i="1"/>
  <c r="G265" i="2" s="1"/>
  <c r="W305" i="1"/>
  <c r="M316" i="1"/>
  <c r="D316" i="2" s="1"/>
  <c r="AD392" i="4" l="1"/>
  <c r="F393" i="4"/>
  <c r="AB392" i="4" a="1"/>
  <c r="AB392" i="4" s="1"/>
  <c r="AC393" i="4" s="1"/>
  <c r="AI393" i="4" s="1"/>
  <c r="H314" i="2"/>
  <c r="AD315" i="3"/>
  <c r="AB398" i="3" a="1"/>
  <c r="AB398" i="3" s="1"/>
  <c r="AC399" i="3" s="1"/>
  <c r="F399" i="3"/>
  <c r="I817" i="1"/>
  <c r="C816" i="2"/>
  <c r="E316" i="1"/>
  <c r="B315" i="2"/>
  <c r="F315" i="2"/>
  <c r="Q317" i="1"/>
  <c r="E316" i="2"/>
  <c r="I316" i="1"/>
  <c r="C315" i="2"/>
  <c r="X266" i="1"/>
  <c r="G266" i="2" s="1"/>
  <c r="M317" i="1"/>
  <c r="D317" i="2" s="1"/>
  <c r="W278" i="1"/>
  <c r="AD393" i="4" l="1"/>
  <c r="F394" i="4"/>
  <c r="F395" i="4" s="1"/>
  <c r="AB393" i="4" a="1"/>
  <c r="AB393" i="4" s="1"/>
  <c r="AC394" i="4" s="1"/>
  <c r="H315" i="2"/>
  <c r="AD316" i="3"/>
  <c r="F400" i="3"/>
  <c r="AB399" i="3" a="1"/>
  <c r="AB399" i="3" s="1"/>
  <c r="AC400" i="3" s="1"/>
  <c r="F316" i="2"/>
  <c r="E317" i="1"/>
  <c r="B316" i="2"/>
  <c r="I317" i="1"/>
  <c r="C316" i="2"/>
  <c r="Q318" i="1"/>
  <c r="E317" i="2"/>
  <c r="I818" i="1"/>
  <c r="C817" i="2"/>
  <c r="X267" i="1"/>
  <c r="G267" i="2" s="1"/>
  <c r="W306" i="1"/>
  <c r="M318" i="1"/>
  <c r="D318" i="2" s="1"/>
  <c r="AD394" i="4" l="1"/>
  <c r="AD395" i="4" s="1"/>
  <c r="F396" i="4"/>
  <c r="AB395" i="4" a="1"/>
  <c r="AB395" i="4" s="1"/>
  <c r="AC396" i="4" s="1"/>
  <c r="AI396" i="4" s="1"/>
  <c r="AD317" i="3"/>
  <c r="H316" i="2"/>
  <c r="F401" i="3"/>
  <c r="AB400" i="3" a="1"/>
  <c r="AB400" i="3" s="1"/>
  <c r="AC401" i="3" s="1"/>
  <c r="I318" i="1"/>
  <c r="C317" i="2"/>
  <c r="E318" i="1"/>
  <c r="B317" i="2"/>
  <c r="I819" i="1"/>
  <c r="C818" i="2"/>
  <c r="Q319" i="1"/>
  <c r="E318" i="2"/>
  <c r="F317" i="2"/>
  <c r="X268" i="1"/>
  <c r="G268" i="2" s="1"/>
  <c r="M319" i="1"/>
  <c r="D319" i="2" s="1"/>
  <c r="W279" i="1"/>
  <c r="AD396" i="4" l="1"/>
  <c r="F397" i="4"/>
  <c r="AB396" i="4" a="1"/>
  <c r="AB396" i="4" s="1"/>
  <c r="AC397" i="4" s="1"/>
  <c r="AI397" i="4" s="1"/>
  <c r="AD318" i="3"/>
  <c r="H317" i="2"/>
  <c r="AB401" i="3" a="1"/>
  <c r="AB401" i="3" s="1"/>
  <c r="AC402" i="3" s="1"/>
  <c r="F402" i="3"/>
  <c r="I820" i="1"/>
  <c r="C819" i="2"/>
  <c r="E319" i="1"/>
  <c r="B318" i="2"/>
  <c r="F318" i="2"/>
  <c r="Q320" i="1"/>
  <c r="E319" i="2"/>
  <c r="I319" i="1"/>
  <c r="C318" i="2"/>
  <c r="W307" i="1"/>
  <c r="X269" i="1"/>
  <c r="G269" i="2" s="1"/>
  <c r="M320" i="1"/>
  <c r="D320" i="2" s="1"/>
  <c r="AD397" i="4" l="1"/>
  <c r="F398" i="4"/>
  <c r="AB397" i="4" a="1"/>
  <c r="AB397" i="4" s="1"/>
  <c r="AC398" i="4" s="1"/>
  <c r="AI398" i="4" s="1"/>
  <c r="H318" i="2"/>
  <c r="AD319" i="3"/>
  <c r="AB402" i="3" a="1"/>
  <c r="AB402" i="3" s="1"/>
  <c r="AC403" i="3" s="1"/>
  <c r="F403" i="3"/>
  <c r="F319" i="2"/>
  <c r="E320" i="1"/>
  <c r="B319" i="2"/>
  <c r="I320" i="1"/>
  <c r="C319" i="2"/>
  <c r="Q321" i="1"/>
  <c r="E320" i="2"/>
  <c r="I821" i="1"/>
  <c r="C820" i="2"/>
  <c r="X270" i="1"/>
  <c r="G270" i="2" s="1"/>
  <c r="M321" i="1"/>
  <c r="D321" i="2" s="1"/>
  <c r="W280" i="1"/>
  <c r="AD398" i="4" l="1"/>
  <c r="F399" i="4"/>
  <c r="AB398" i="4" a="1"/>
  <c r="AB398" i="4" s="1"/>
  <c r="AC399" i="4" s="1"/>
  <c r="H319" i="2"/>
  <c r="AD320" i="3"/>
  <c r="F404" i="3"/>
  <c r="F405" i="3" s="1"/>
  <c r="AB403" i="3" a="1"/>
  <c r="AB403" i="3" s="1"/>
  <c r="AC404" i="3" s="1"/>
  <c r="I321" i="1"/>
  <c r="C320" i="2"/>
  <c r="E321" i="1"/>
  <c r="B320" i="2"/>
  <c r="I822" i="1"/>
  <c r="C821" i="2"/>
  <c r="Q322" i="1"/>
  <c r="E321" i="2"/>
  <c r="F320" i="2"/>
  <c r="W308" i="1"/>
  <c r="X271" i="1"/>
  <c r="G271" i="2" s="1"/>
  <c r="M322" i="1"/>
  <c r="D322" i="2" s="1"/>
  <c r="AD399" i="4" l="1"/>
  <c r="F400" i="4"/>
  <c r="AB399" i="4" a="1"/>
  <c r="AB399" i="4" s="1"/>
  <c r="AC400" i="4" s="1"/>
  <c r="AI400" i="4" s="1"/>
  <c r="H320" i="2"/>
  <c r="AD321" i="3"/>
  <c r="F406" i="3"/>
  <c r="AB405" i="3" a="1"/>
  <c r="AB405" i="3" s="1"/>
  <c r="AC406" i="3" s="1"/>
  <c r="I823" i="1"/>
  <c r="C822" i="2"/>
  <c r="E322" i="1"/>
  <c r="B321" i="2"/>
  <c r="F321" i="2"/>
  <c r="Q323" i="1"/>
  <c r="E322" i="2"/>
  <c r="I322" i="1"/>
  <c r="C321" i="2"/>
  <c r="X272" i="1"/>
  <c r="G272" i="2" s="1"/>
  <c r="M323" i="1"/>
  <c r="D323" i="2" s="1"/>
  <c r="W281" i="1"/>
  <c r="AD400" i="4" l="1"/>
  <c r="F401" i="4"/>
  <c r="AB400" i="4" a="1"/>
  <c r="AB400" i="4" s="1"/>
  <c r="AC401" i="4" s="1"/>
  <c r="AI401" i="4" s="1"/>
  <c r="H321" i="2"/>
  <c r="AD322" i="3"/>
  <c r="F407" i="3"/>
  <c r="AB406" i="3" a="1"/>
  <c r="AB406" i="3" s="1"/>
  <c r="AC407" i="3" s="1"/>
  <c r="W309" i="1"/>
  <c r="F322" i="2"/>
  <c r="E323" i="1"/>
  <c r="B322" i="2"/>
  <c r="I323" i="1"/>
  <c r="C322" i="2"/>
  <c r="Q324" i="1"/>
  <c r="E323" i="2"/>
  <c r="I824" i="1"/>
  <c r="C823" i="2"/>
  <c r="X273" i="1"/>
  <c r="G273" i="2" s="1"/>
  <c r="M324" i="1"/>
  <c r="D324" i="2" s="1"/>
  <c r="AD401" i="4" l="1"/>
  <c r="AB401" i="4" a="1"/>
  <c r="AB401" i="4" s="1"/>
  <c r="AC402" i="4" s="1"/>
  <c r="AI402" i="4" s="1"/>
  <c r="F402" i="4"/>
  <c r="H322" i="2"/>
  <c r="AD323" i="3"/>
  <c r="F408" i="3"/>
  <c r="F409" i="3" s="1"/>
  <c r="AB407" i="3" a="1"/>
  <c r="AB407" i="3" s="1"/>
  <c r="AC408" i="3" s="1"/>
  <c r="I324" i="1"/>
  <c r="C323" i="2"/>
  <c r="E324" i="1"/>
  <c r="B323" i="2"/>
  <c r="I825" i="1"/>
  <c r="C824" i="2"/>
  <c r="Q325" i="1"/>
  <c r="E324" i="2"/>
  <c r="F323" i="2"/>
  <c r="W310" i="1"/>
  <c r="X274" i="1"/>
  <c r="G274" i="2" s="1"/>
  <c r="W282" i="1"/>
  <c r="M325" i="1"/>
  <c r="D325" i="2" s="1"/>
  <c r="AD402" i="4" l="1"/>
  <c r="F403" i="4"/>
  <c r="AB402" i="4" a="1"/>
  <c r="AB402" i="4" s="1"/>
  <c r="AC403" i="4" s="1"/>
  <c r="AI403" i="4" s="1"/>
  <c r="H323" i="2"/>
  <c r="AD324" i="3"/>
  <c r="F410" i="3"/>
  <c r="AB409" i="3" a="1"/>
  <c r="AB409" i="3" s="1"/>
  <c r="AC410" i="3" s="1"/>
  <c r="I826" i="1"/>
  <c r="C825" i="2"/>
  <c r="E325" i="1"/>
  <c r="B324" i="2"/>
  <c r="F324" i="2"/>
  <c r="Q326" i="1"/>
  <c r="E325" i="2"/>
  <c r="I325" i="1"/>
  <c r="C324" i="2"/>
  <c r="X275" i="1"/>
  <c r="G275" i="2" s="1"/>
  <c r="M326" i="1"/>
  <c r="D326" i="2" s="1"/>
  <c r="AD403" i="4" l="1"/>
  <c r="AB403" i="4" a="1"/>
  <c r="AB403" i="4" s="1"/>
  <c r="AC404" i="4" s="1"/>
  <c r="F404" i="4"/>
  <c r="H324" i="2"/>
  <c r="AD325" i="3"/>
  <c r="AB410" i="3" a="1"/>
  <c r="AB410" i="3" s="1"/>
  <c r="AC411" i="3" s="1"/>
  <c r="F411" i="3"/>
  <c r="F325" i="2"/>
  <c r="E326" i="1"/>
  <c r="B325" i="2"/>
  <c r="I326" i="1"/>
  <c r="C325" i="2"/>
  <c r="Q327" i="1"/>
  <c r="E326" i="2"/>
  <c r="I827" i="1"/>
  <c r="C826" i="2"/>
  <c r="W311" i="1"/>
  <c r="W283" i="1"/>
  <c r="X276" i="1"/>
  <c r="G276" i="2" s="1"/>
  <c r="M327" i="1"/>
  <c r="D327" i="2" s="1"/>
  <c r="AD404" i="4" l="1"/>
  <c r="F405" i="4"/>
  <c r="AB404" i="4" a="1"/>
  <c r="AB404" i="4" s="1"/>
  <c r="AC405" i="4" s="1"/>
  <c r="AI405" i="4" s="1"/>
  <c r="H325" i="2"/>
  <c r="AD326" i="3"/>
  <c r="AB411" i="3" a="1"/>
  <c r="AB411" i="3" s="1"/>
  <c r="AC412" i="3" s="1"/>
  <c r="F412" i="3"/>
  <c r="I327" i="1"/>
  <c r="C326" i="2"/>
  <c r="E327" i="1"/>
  <c r="B326" i="2"/>
  <c r="I828" i="1"/>
  <c r="C827" i="2"/>
  <c r="Q328" i="1"/>
  <c r="E327" i="2"/>
  <c r="F326" i="2"/>
  <c r="X277" i="1"/>
  <c r="G277" i="2" s="1"/>
  <c r="M328" i="1"/>
  <c r="D328" i="2" s="1"/>
  <c r="W284" i="1"/>
  <c r="AD405" i="4" l="1"/>
  <c r="AB405" i="4" a="1"/>
  <c r="AB405" i="4" s="1"/>
  <c r="AC406" i="4" s="1"/>
  <c r="AI406" i="4" s="1"/>
  <c r="F406" i="4"/>
  <c r="H326" i="2"/>
  <c r="AD327" i="3"/>
  <c r="F413" i="3"/>
  <c r="AB412" i="3" a="1"/>
  <c r="AB412" i="3" s="1"/>
  <c r="AC413" i="3" s="1"/>
  <c r="W312" i="1"/>
  <c r="I829" i="1"/>
  <c r="C828" i="2"/>
  <c r="E328" i="1"/>
  <c r="B327" i="2"/>
  <c r="F327" i="2"/>
  <c r="Q329" i="1"/>
  <c r="E328" i="2"/>
  <c r="I328" i="1"/>
  <c r="C327" i="2"/>
  <c r="X278" i="1"/>
  <c r="G278" i="2" s="1"/>
  <c r="M329" i="1"/>
  <c r="D329" i="2" s="1"/>
  <c r="AD406" i="4" l="1"/>
  <c r="F407" i="4"/>
  <c r="AB406" i="4" a="1"/>
  <c r="AB406" i="4" s="1"/>
  <c r="AC407" i="4" s="1"/>
  <c r="AI407" i="4" s="1"/>
  <c r="AB410" i="4" a="1"/>
  <c r="AB410" i="4" s="1"/>
  <c r="AC411" i="4" s="1"/>
  <c r="H327" i="2"/>
  <c r="AD328" i="3"/>
  <c r="AB413" i="3" a="1"/>
  <c r="AB413" i="3" s="1"/>
  <c r="AC414" i="3" s="1"/>
  <c r="F414" i="3"/>
  <c r="F328" i="2"/>
  <c r="E329" i="1"/>
  <c r="B328" i="2"/>
  <c r="I329" i="1"/>
  <c r="C328" i="2"/>
  <c r="Q330" i="1"/>
  <c r="E329" i="2"/>
  <c r="I830" i="1"/>
  <c r="C829" i="2"/>
  <c r="X279" i="1"/>
  <c r="G279" i="2" s="1"/>
  <c r="M330" i="1"/>
  <c r="D330" i="2" s="1"/>
  <c r="W313" i="1"/>
  <c r="W285" i="1"/>
  <c r="AD407" i="4" l="1"/>
  <c r="F408" i="4"/>
  <c r="AB407" i="4" a="1"/>
  <c r="AB407" i="4" s="1"/>
  <c r="AC408" i="4" s="1"/>
  <c r="AI408" i="4" s="1"/>
  <c r="H328" i="2"/>
  <c r="AD329" i="3"/>
  <c r="F415" i="3"/>
  <c r="AB414" i="3" a="1"/>
  <c r="AB414" i="3" s="1"/>
  <c r="AC415" i="3" s="1"/>
  <c r="I330" i="1"/>
  <c r="C329" i="2"/>
  <c r="E330" i="1"/>
  <c r="B329" i="2"/>
  <c r="I831" i="1"/>
  <c r="C830" i="2"/>
  <c r="Q331" i="1"/>
  <c r="E330" i="2"/>
  <c r="F329" i="2"/>
  <c r="X280" i="1"/>
  <c r="G280" i="2" s="1"/>
  <c r="M331" i="1"/>
  <c r="D331" i="2" s="1"/>
  <c r="AD408" i="4" l="1"/>
  <c r="F409" i="4"/>
  <c r="AB408" i="4" a="1"/>
  <c r="AB408" i="4" s="1"/>
  <c r="AC409" i="4" s="1"/>
  <c r="H329" i="2"/>
  <c r="AD330" i="3"/>
  <c r="F416" i="3"/>
  <c r="AB415" i="3" a="1"/>
  <c r="AB415" i="3" s="1"/>
  <c r="AC416" i="3" s="1"/>
  <c r="I832" i="1"/>
  <c r="C831" i="2"/>
  <c r="E331" i="1"/>
  <c r="B330" i="2"/>
  <c r="F330" i="2"/>
  <c r="Q332" i="1"/>
  <c r="E331" i="2"/>
  <c r="I331" i="1"/>
  <c r="C330" i="2"/>
  <c r="W314" i="1"/>
  <c r="X281" i="1"/>
  <c r="G281" i="2" s="1"/>
  <c r="M332" i="1"/>
  <c r="D332" i="2" s="1"/>
  <c r="W286" i="1"/>
  <c r="AD409" i="4" l="1"/>
  <c r="AB409" i="4" a="1"/>
  <c r="AB409" i="4" s="1"/>
  <c r="AC410" i="4" s="1"/>
  <c r="AI410" i="4" s="1"/>
  <c r="F410" i="4"/>
  <c r="F411" i="4" s="1"/>
  <c r="H330" i="2"/>
  <c r="AD331" i="3"/>
  <c r="F417" i="3"/>
  <c r="F418" i="3" s="1"/>
  <c r="AB416" i="3" a="1"/>
  <c r="AB416" i="3" s="1"/>
  <c r="AC417" i="3" s="1"/>
  <c r="F331" i="2"/>
  <c r="E332" i="1"/>
  <c r="B331" i="2"/>
  <c r="I332" i="1"/>
  <c r="C331" i="2"/>
  <c r="Q333" i="1"/>
  <c r="E332" i="2"/>
  <c r="I833" i="1"/>
  <c r="C832" i="2"/>
  <c r="W315" i="1"/>
  <c r="X282" i="1"/>
  <c r="G282" i="2" s="1"/>
  <c r="M333" i="1"/>
  <c r="D333" i="2" s="1"/>
  <c r="W329" i="1"/>
  <c r="AD410" i="4" l="1"/>
  <c r="AD411" i="4" s="1"/>
  <c r="F412" i="4"/>
  <c r="AB411" i="4" a="1"/>
  <c r="AB411" i="4" s="1"/>
  <c r="AC412" i="4" s="1"/>
  <c r="H331" i="2"/>
  <c r="AD332" i="3"/>
  <c r="F419" i="3"/>
  <c r="AB418" i="3" a="1"/>
  <c r="AB418" i="3" s="1"/>
  <c r="AC419" i="3" s="1"/>
  <c r="I333" i="1"/>
  <c r="C332" i="2"/>
  <c r="E333" i="1"/>
  <c r="B332" i="2"/>
  <c r="I834" i="1"/>
  <c r="C833" i="2"/>
  <c r="Q334" i="1"/>
  <c r="E333" i="2"/>
  <c r="F332" i="2"/>
  <c r="X283" i="1"/>
  <c r="G283" i="2" s="1"/>
  <c r="M334" i="1"/>
  <c r="D334" i="2" s="1"/>
  <c r="W287" i="1"/>
  <c r="AD412" i="4" l="1"/>
  <c r="AB412" i="4" a="1"/>
  <c r="AB412" i="4" s="1"/>
  <c r="AC413" i="4" s="1"/>
  <c r="AI413" i="4" s="1"/>
  <c r="F413" i="4"/>
  <c r="H332" i="2"/>
  <c r="AD333" i="3"/>
  <c r="F420" i="3"/>
  <c r="AB419" i="3" a="1"/>
  <c r="AB419" i="3" s="1"/>
  <c r="AC420" i="3" s="1"/>
  <c r="I835" i="1"/>
  <c r="C834" i="2"/>
  <c r="E334" i="1"/>
  <c r="B333" i="2"/>
  <c r="F333" i="2"/>
  <c r="Q335" i="1"/>
  <c r="E334" i="2"/>
  <c r="I334" i="1"/>
  <c r="C333" i="2"/>
  <c r="X284" i="1"/>
  <c r="G284" i="2" s="1"/>
  <c r="M335" i="1"/>
  <c r="D335" i="2" s="1"/>
  <c r="W330" i="1"/>
  <c r="W316" i="1"/>
  <c r="AD413" i="4" l="1"/>
  <c r="AB413" i="4" a="1"/>
  <c r="AB413" i="4" s="1"/>
  <c r="AC414" i="4" s="1"/>
  <c r="AI414" i="4" s="1"/>
  <c r="F414" i="4"/>
  <c r="H333" i="2"/>
  <c r="AD334" i="3"/>
  <c r="AB420" i="3" a="1"/>
  <c r="AB420" i="3" s="1"/>
  <c r="AC421" i="3" s="1"/>
  <c r="F421" i="3"/>
  <c r="E335" i="1"/>
  <c r="B334" i="2"/>
  <c r="I335" i="1"/>
  <c r="C334" i="2"/>
  <c r="F334" i="2"/>
  <c r="Q336" i="1"/>
  <c r="E335" i="2"/>
  <c r="I836" i="1"/>
  <c r="C835" i="2"/>
  <c r="X285" i="1"/>
  <c r="G285" i="2" s="1"/>
  <c r="M336" i="1"/>
  <c r="D336" i="2" s="1"/>
  <c r="W288" i="1"/>
  <c r="AD414" i="4" l="1"/>
  <c r="AB414" i="4" a="1"/>
  <c r="AB414" i="4" s="1"/>
  <c r="AC415" i="4" s="1"/>
  <c r="AI415" i="4" s="1"/>
  <c r="F415" i="4"/>
  <c r="H334" i="2"/>
  <c r="AD335" i="3"/>
  <c r="F422" i="3"/>
  <c r="AB421" i="3" a="1"/>
  <c r="AB421" i="3" s="1"/>
  <c r="AC422" i="3" s="1"/>
  <c r="W331" i="1"/>
  <c r="F335" i="2"/>
  <c r="I837" i="1"/>
  <c r="C836" i="2"/>
  <c r="I336" i="1"/>
  <c r="C335" i="2"/>
  <c r="Q337" i="1"/>
  <c r="E336" i="2"/>
  <c r="E336" i="1"/>
  <c r="B335" i="2"/>
  <c r="X286" i="1"/>
  <c r="G286" i="2" s="1"/>
  <c r="M337" i="1"/>
  <c r="D337" i="2" s="1"/>
  <c r="W317" i="1"/>
  <c r="AD415" i="4" l="1"/>
  <c r="F416" i="4"/>
  <c r="AB415" i="4" a="1"/>
  <c r="AB415" i="4" s="1"/>
  <c r="AC416" i="4" s="1"/>
  <c r="AI416" i="4" s="1"/>
  <c r="H335" i="2"/>
  <c r="AD336" i="3"/>
  <c r="F423" i="3"/>
  <c r="AB422" i="3" a="1"/>
  <c r="AB422" i="3" s="1"/>
  <c r="AC423" i="3" s="1"/>
  <c r="W332" i="1"/>
  <c r="I337" i="1"/>
  <c r="C336" i="2"/>
  <c r="E337" i="1"/>
  <c r="B336" i="2"/>
  <c r="I838" i="1"/>
  <c r="C837" i="2"/>
  <c r="Q338" i="1"/>
  <c r="E337" i="2"/>
  <c r="F336" i="2"/>
  <c r="X287" i="1"/>
  <c r="G287" i="2" s="1"/>
  <c r="M338" i="1"/>
  <c r="D338" i="2" s="1"/>
  <c r="W289" i="1"/>
  <c r="AD416" i="4" l="1"/>
  <c r="AB416" i="4" a="1"/>
  <c r="AB416" i="4" s="1"/>
  <c r="AC417" i="4" s="1"/>
  <c r="AI417" i="4" s="1"/>
  <c r="F417" i="4"/>
  <c r="H336" i="2"/>
  <c r="AD337" i="3"/>
  <c r="F424" i="3"/>
  <c r="AB423" i="3" a="1"/>
  <c r="AB423" i="3" s="1"/>
  <c r="AC424" i="3" s="1"/>
  <c r="I839" i="1"/>
  <c r="C838" i="2"/>
  <c r="E338" i="1"/>
  <c r="B337" i="2"/>
  <c r="F337" i="2"/>
  <c r="Q339" i="1"/>
  <c r="E338" i="2"/>
  <c r="I338" i="1"/>
  <c r="C337" i="2"/>
  <c r="X288" i="1"/>
  <c r="M339" i="1"/>
  <c r="D339" i="2" s="1"/>
  <c r="W318" i="1"/>
  <c r="AD417" i="4" l="1"/>
  <c r="F418" i="4"/>
  <c r="AB417" i="4" a="1"/>
  <c r="AB417" i="4" s="1"/>
  <c r="AC418" i="4" s="1"/>
  <c r="AD338" i="3"/>
  <c r="H337" i="2"/>
  <c r="F425" i="3"/>
  <c r="AB424" i="3" a="1"/>
  <c r="AB424" i="3" s="1"/>
  <c r="AC425" i="3" s="1"/>
  <c r="F338" i="2"/>
  <c r="G288" i="2"/>
  <c r="E339" i="1"/>
  <c r="B338" i="2"/>
  <c r="I339" i="1"/>
  <c r="C338" i="2"/>
  <c r="Q340" i="1"/>
  <c r="E339" i="2"/>
  <c r="I840" i="1"/>
  <c r="C839" i="2"/>
  <c r="X289" i="1"/>
  <c r="M340" i="1"/>
  <c r="D340" i="2" s="1"/>
  <c r="W333" i="1"/>
  <c r="W290" i="1"/>
  <c r="AD418" i="4" l="1"/>
  <c r="AB418" i="4" a="1"/>
  <c r="AB418" i="4" s="1"/>
  <c r="AC419" i="4" s="1"/>
  <c r="AI419" i="4" s="1"/>
  <c r="F419" i="4"/>
  <c r="H338" i="2"/>
  <c r="AD339" i="3"/>
  <c r="F426" i="3"/>
  <c r="AB425" i="3" a="1"/>
  <c r="AB425" i="3" s="1"/>
  <c r="AC426" i="3" s="1"/>
  <c r="E340" i="1"/>
  <c r="B339" i="2"/>
  <c r="Q341" i="1"/>
  <c r="E340" i="2"/>
  <c r="I841" i="1"/>
  <c r="C840" i="2"/>
  <c r="F339" i="2"/>
  <c r="I340" i="1"/>
  <c r="C339" i="2"/>
  <c r="G289" i="2"/>
  <c r="M341" i="1"/>
  <c r="D341" i="2" s="1"/>
  <c r="X290" i="1"/>
  <c r="W319" i="1"/>
  <c r="AD419" i="4" l="1"/>
  <c r="F420" i="4"/>
  <c r="AB419" i="4" a="1"/>
  <c r="AB419" i="4" s="1"/>
  <c r="AC420" i="4" s="1"/>
  <c r="H339" i="2"/>
  <c r="AD340" i="3"/>
  <c r="F427" i="3"/>
  <c r="AB426" i="3" a="1"/>
  <c r="AB426" i="3" s="1"/>
  <c r="AC427" i="3" s="1"/>
  <c r="F340" i="2"/>
  <c r="G290" i="2"/>
  <c r="I842" i="1"/>
  <c r="C841" i="2"/>
  <c r="I341" i="1"/>
  <c r="C340" i="2"/>
  <c r="Q342" i="1"/>
  <c r="E341" i="2"/>
  <c r="E341" i="1"/>
  <c r="B340" i="2"/>
  <c r="M342" i="1"/>
  <c r="D342" i="2" s="1"/>
  <c r="X291" i="1"/>
  <c r="W334" i="1"/>
  <c r="AD420" i="4" l="1"/>
  <c r="AB420" i="4" a="1"/>
  <c r="AB420" i="4" s="1"/>
  <c r="AC421" i="4" s="1"/>
  <c r="AI421" i="4" s="1"/>
  <c r="F421" i="4"/>
  <c r="H340" i="2"/>
  <c r="AD341" i="3"/>
  <c r="F428" i="3"/>
  <c r="AB427" i="3" a="1"/>
  <c r="AB427" i="3" s="1"/>
  <c r="AC428" i="3" s="1"/>
  <c r="Q343" i="1"/>
  <c r="E342" i="2"/>
  <c r="I843" i="1"/>
  <c r="C842" i="2"/>
  <c r="X292" i="1"/>
  <c r="G292" i="2" s="1"/>
  <c r="G291" i="2"/>
  <c r="I342" i="1"/>
  <c r="C341" i="2"/>
  <c r="E342" i="1"/>
  <c r="B341" i="2"/>
  <c r="F341" i="2"/>
  <c r="M343" i="1"/>
  <c r="D343" i="2" s="1"/>
  <c r="W320" i="1"/>
  <c r="AD421" i="4" l="1"/>
  <c r="AB421" i="4" a="1"/>
  <c r="AB421" i="4" s="1"/>
  <c r="AC422" i="4" s="1"/>
  <c r="F422" i="4"/>
  <c r="H341" i="2"/>
  <c r="AD342" i="3"/>
  <c r="F429" i="3"/>
  <c r="AB428" i="3" a="1"/>
  <c r="AB428" i="3" s="1"/>
  <c r="AC429" i="3" s="1"/>
  <c r="I343" i="1"/>
  <c r="C342" i="2"/>
  <c r="F342" i="2"/>
  <c r="X293" i="1"/>
  <c r="G293" i="2" s="1"/>
  <c r="E343" i="1"/>
  <c r="B342" i="2"/>
  <c r="I844" i="1"/>
  <c r="C843" i="2"/>
  <c r="Q344" i="1"/>
  <c r="E343" i="2"/>
  <c r="M344" i="1"/>
  <c r="D344" i="2" s="1"/>
  <c r="W335" i="1"/>
  <c r="AD422" i="4" l="1"/>
  <c r="AB422" i="4" a="1"/>
  <c r="AB422" i="4" s="1"/>
  <c r="AC423" i="4" s="1"/>
  <c r="AI423" i="4" s="1"/>
  <c r="F423" i="4"/>
  <c r="H342" i="2"/>
  <c r="AD343" i="3"/>
  <c r="F430" i="3"/>
  <c r="AB429" i="3" a="1"/>
  <c r="AB429" i="3" s="1"/>
  <c r="AC430" i="3" s="1"/>
  <c r="X294" i="1"/>
  <c r="G294" i="2" s="1"/>
  <c r="E344" i="1"/>
  <c r="B343" i="2"/>
  <c r="Q345" i="1"/>
  <c r="E344" i="2"/>
  <c r="F343" i="2"/>
  <c r="I845" i="1"/>
  <c r="C844" i="2"/>
  <c r="I344" i="1"/>
  <c r="C343" i="2"/>
  <c r="M345" i="1"/>
  <c r="D345" i="2" s="1"/>
  <c r="W321" i="1"/>
  <c r="AD423" i="4" l="1"/>
  <c r="AB423" i="4" a="1"/>
  <c r="AB423" i="4" s="1"/>
  <c r="AC424" i="4" s="1"/>
  <c r="AI424" i="4" s="1"/>
  <c r="F424" i="4"/>
  <c r="H343" i="2"/>
  <c r="AD344" i="3"/>
  <c r="F431" i="3"/>
  <c r="AB430" i="3" a="1"/>
  <c r="AB430" i="3" s="1"/>
  <c r="AC431" i="3" s="1"/>
  <c r="X295" i="1"/>
  <c r="G295" i="2" s="1"/>
  <c r="I846" i="1"/>
  <c r="C845" i="2"/>
  <c r="F344" i="2"/>
  <c r="I345" i="1"/>
  <c r="C344" i="2"/>
  <c r="Q346" i="1"/>
  <c r="E345" i="2"/>
  <c r="E345" i="1"/>
  <c r="B344" i="2"/>
  <c r="M346" i="1"/>
  <c r="D346" i="2" s="1"/>
  <c r="W336" i="1"/>
  <c r="AD424" i="4" l="1"/>
  <c r="AB424" i="4" a="1"/>
  <c r="AB424" i="4" s="1"/>
  <c r="AC425" i="4" s="1"/>
  <c r="F425" i="4"/>
  <c r="X296" i="1"/>
  <c r="G296" i="2" s="1"/>
  <c r="H344" i="2"/>
  <c r="AD345" i="3"/>
  <c r="F432" i="3"/>
  <c r="F433" i="3" s="1"/>
  <c r="AB431" i="3" a="1"/>
  <c r="AB431" i="3" s="1"/>
  <c r="AC432" i="3" s="1"/>
  <c r="I346" i="1"/>
  <c r="C345" i="2"/>
  <c r="E346" i="1"/>
  <c r="B345" i="2"/>
  <c r="F345" i="2"/>
  <c r="Q347" i="1"/>
  <c r="E346" i="2"/>
  <c r="I847" i="1"/>
  <c r="C846" i="2"/>
  <c r="M347" i="1"/>
  <c r="D347" i="2" s="1"/>
  <c r="W322" i="1"/>
  <c r="X297" i="1" l="1"/>
  <c r="G297" i="2" s="1"/>
  <c r="AD425" i="4"/>
  <c r="AB425" i="4" a="1"/>
  <c r="AB425" i="4" s="1"/>
  <c r="AC426" i="4" s="1"/>
  <c r="AI426" i="4" s="1"/>
  <c r="F426" i="4"/>
  <c r="AD346" i="3"/>
  <c r="H345" i="2"/>
  <c r="F434" i="3"/>
  <c r="AB433" i="3" a="1"/>
  <c r="AB433" i="3" s="1"/>
  <c r="AC434" i="3" s="1"/>
  <c r="F346" i="2"/>
  <c r="E347" i="1"/>
  <c r="B346" i="2"/>
  <c r="I848" i="1"/>
  <c r="C847" i="2"/>
  <c r="Q348" i="1"/>
  <c r="E347" i="2"/>
  <c r="I347" i="1"/>
  <c r="C346" i="2"/>
  <c r="W337" i="1"/>
  <c r="M348" i="1"/>
  <c r="D348" i="2" s="1"/>
  <c r="X298" i="1"/>
  <c r="G298" i="2" s="1"/>
  <c r="W346" i="1"/>
  <c r="AD426" i="4" l="1"/>
  <c r="AB426" i="4" a="1"/>
  <c r="AB426" i="4" s="1"/>
  <c r="AC427" i="4" s="1"/>
  <c r="AI427" i="4" s="1"/>
  <c r="F427" i="4"/>
  <c r="H346" i="2"/>
  <c r="AD347" i="3"/>
  <c r="F435" i="3"/>
  <c r="AB434" i="3" a="1"/>
  <c r="AB434" i="3" s="1"/>
  <c r="AC435" i="3" s="1"/>
  <c r="I849" i="1"/>
  <c r="C848" i="2"/>
  <c r="E348" i="1"/>
  <c r="B347" i="2"/>
  <c r="I348" i="1"/>
  <c r="C347" i="2"/>
  <c r="Q349" i="1"/>
  <c r="E348" i="2"/>
  <c r="F347" i="2"/>
  <c r="M349" i="1"/>
  <c r="D349" i="2" s="1"/>
  <c r="W338" i="1"/>
  <c r="X299" i="1"/>
  <c r="G299" i="2" s="1"/>
  <c r="W323" i="1"/>
  <c r="AD427" i="4" l="1"/>
  <c r="AB427" i="4" a="1"/>
  <c r="AB427" i="4" s="1"/>
  <c r="AC428" i="4" s="1"/>
  <c r="AI428" i="4" s="1"/>
  <c r="F428" i="4"/>
  <c r="H347" i="2"/>
  <c r="AD348" i="3"/>
  <c r="F436" i="3"/>
  <c r="AB435" i="3" a="1"/>
  <c r="AB435" i="3" s="1"/>
  <c r="AC436" i="3" s="1"/>
  <c r="I349" i="1"/>
  <c r="C348" i="2"/>
  <c r="E349" i="1"/>
  <c r="B348" i="2"/>
  <c r="F348" i="2"/>
  <c r="Q350" i="1"/>
  <c r="E349" i="2"/>
  <c r="I850" i="1"/>
  <c r="C849" i="2"/>
  <c r="M350" i="1"/>
  <c r="D350" i="2" s="1"/>
  <c r="X300" i="1"/>
  <c r="G300" i="2" s="1"/>
  <c r="W347" i="1"/>
  <c r="AD428" i="4" l="1"/>
  <c r="F429" i="4"/>
  <c r="AB428" i="4" a="1"/>
  <c r="AB428" i="4" s="1"/>
  <c r="AC429" i="4" s="1"/>
  <c r="AI429" i="4" s="1"/>
  <c r="AB433" i="4" a="1"/>
  <c r="AB433" i="4" s="1"/>
  <c r="AC434" i="4" s="1"/>
  <c r="H348" i="2"/>
  <c r="AD349" i="3"/>
  <c r="F437" i="3"/>
  <c r="AB436" i="3" a="1"/>
  <c r="AB436" i="3" s="1"/>
  <c r="AC437" i="3" s="1"/>
  <c r="F349" i="2"/>
  <c r="E350" i="1"/>
  <c r="B349" i="2"/>
  <c r="I851" i="1"/>
  <c r="C850" i="2"/>
  <c r="Q351" i="1"/>
  <c r="E350" i="2"/>
  <c r="I350" i="1"/>
  <c r="C349" i="2"/>
  <c r="W339" i="1"/>
  <c r="M351" i="1"/>
  <c r="D351" i="2" s="1"/>
  <c r="X301" i="1"/>
  <c r="G301" i="2" s="1"/>
  <c r="W324" i="1"/>
  <c r="AD429" i="4" l="1"/>
  <c r="AB429" i="4" a="1"/>
  <c r="AB429" i="4" s="1"/>
  <c r="AC430" i="4" s="1"/>
  <c r="F430" i="4"/>
  <c r="H349" i="2"/>
  <c r="AD350" i="3"/>
  <c r="F438" i="3"/>
  <c r="AB437" i="3" a="1"/>
  <c r="AB437" i="3" s="1"/>
  <c r="AC438" i="3" s="1"/>
  <c r="I852" i="1"/>
  <c r="C851" i="2"/>
  <c r="E351" i="1"/>
  <c r="B350" i="2"/>
  <c r="I351" i="1"/>
  <c r="C350" i="2"/>
  <c r="Q352" i="1"/>
  <c r="E351" i="2"/>
  <c r="F350" i="2"/>
  <c r="W348" i="1"/>
  <c r="M352" i="1"/>
  <c r="D352" i="2" s="1"/>
  <c r="X302" i="1"/>
  <c r="G302" i="2" s="1"/>
  <c r="W340" i="1"/>
  <c r="AD430" i="4" l="1"/>
  <c r="AB430" i="4" a="1"/>
  <c r="AB430" i="4" s="1"/>
  <c r="AC431" i="4" s="1"/>
  <c r="AI431" i="4" s="1"/>
  <c r="F431" i="4"/>
  <c r="H350" i="2"/>
  <c r="AD351" i="3"/>
  <c r="F439" i="3"/>
  <c r="AB438" i="3" a="1"/>
  <c r="AB438" i="3" s="1"/>
  <c r="AC439" i="3" s="1"/>
  <c r="I352" i="1"/>
  <c r="C351" i="2"/>
  <c r="E352" i="1"/>
  <c r="B351" i="2"/>
  <c r="F351" i="2"/>
  <c r="Q353" i="1"/>
  <c r="E352" i="2"/>
  <c r="I853" i="1"/>
  <c r="C852" i="2"/>
  <c r="W349" i="1"/>
  <c r="M353" i="1"/>
  <c r="D353" i="2" s="1"/>
  <c r="X303" i="1"/>
  <c r="G303" i="2" s="1"/>
  <c r="W325" i="1"/>
  <c r="AD431" i="4" l="1"/>
  <c r="AB431" i="4" a="1"/>
  <c r="AB431" i="4" s="1"/>
  <c r="AC432" i="4" s="1"/>
  <c r="AI432" i="4" s="1"/>
  <c r="F432" i="4"/>
  <c r="AB436" i="4" a="1"/>
  <c r="AB436" i="4" s="1"/>
  <c r="AC437" i="4" s="1"/>
  <c r="H351" i="2"/>
  <c r="AD352" i="3"/>
  <c r="F440" i="3"/>
  <c r="F441" i="3" s="1"/>
  <c r="AB439" i="3" a="1"/>
  <c r="AB439" i="3" s="1"/>
  <c r="AC440" i="3" s="1"/>
  <c r="F352" i="2"/>
  <c r="E353" i="1"/>
  <c r="B352" i="2"/>
  <c r="I854" i="1"/>
  <c r="C853" i="2"/>
  <c r="Q354" i="1"/>
  <c r="E353" i="2"/>
  <c r="I353" i="1"/>
  <c r="C352" i="2"/>
  <c r="M354" i="1"/>
  <c r="D354" i="2" s="1"/>
  <c r="X304" i="1"/>
  <c r="G304" i="2" s="1"/>
  <c r="W341" i="1"/>
  <c r="AD432" i="4" l="1"/>
  <c r="F433" i="4"/>
  <c r="F434" i="4" s="1"/>
  <c r="AB432" i="4" a="1"/>
  <c r="AB432" i="4" s="1"/>
  <c r="AC433" i="4" s="1"/>
  <c r="H352" i="2"/>
  <c r="AD353" i="3"/>
  <c r="F442" i="3"/>
  <c r="AB441" i="3" a="1"/>
  <c r="AB441" i="3" s="1"/>
  <c r="AC442" i="3" s="1"/>
  <c r="E354" i="1"/>
  <c r="B353" i="2"/>
  <c r="I354" i="1"/>
  <c r="C353" i="2"/>
  <c r="I855" i="1"/>
  <c r="C854" i="2"/>
  <c r="Q355" i="1"/>
  <c r="E354" i="2"/>
  <c r="F353" i="2"/>
  <c r="W326" i="1"/>
  <c r="W350" i="1"/>
  <c r="M355" i="1"/>
  <c r="D355" i="2" s="1"/>
  <c r="X305" i="1"/>
  <c r="G305" i="2" s="1"/>
  <c r="AD433" i="4" l="1"/>
  <c r="AD434" i="4" s="1"/>
  <c r="F435" i="4"/>
  <c r="AB434" i="4" a="1"/>
  <c r="AB434" i="4" s="1"/>
  <c r="AC435" i="4" s="1"/>
  <c r="AI435" i="4" s="1"/>
  <c r="H353" i="2"/>
  <c r="AD354" i="3"/>
  <c r="F443" i="3"/>
  <c r="F444" i="3" s="1"/>
  <c r="F445" i="3" s="1"/>
  <c r="AB442" i="3" a="1"/>
  <c r="AB442" i="3" s="1"/>
  <c r="AC443" i="3" s="1"/>
  <c r="F354" i="2"/>
  <c r="I355" i="1"/>
  <c r="C354" i="2"/>
  <c r="I856" i="1"/>
  <c r="C855" i="2"/>
  <c r="Q356" i="1"/>
  <c r="E355" i="2"/>
  <c r="E355" i="1"/>
  <c r="B354" i="2"/>
  <c r="M356" i="1"/>
  <c r="D356" i="2" s="1"/>
  <c r="X306" i="1"/>
  <c r="G306" i="2" s="1"/>
  <c r="W342" i="1"/>
  <c r="AD435" i="4" l="1"/>
  <c r="AB435" i="4" a="1"/>
  <c r="AB435" i="4" s="1"/>
  <c r="AC436" i="4" s="1"/>
  <c r="AI436" i="4" s="1"/>
  <c r="F436" i="4"/>
  <c r="F437" i="4" s="1"/>
  <c r="AB439" i="4" a="1"/>
  <c r="AB439" i="4" s="1"/>
  <c r="AC440" i="4" s="1"/>
  <c r="AI440" i="4" s="1"/>
  <c r="H354" i="2"/>
  <c r="AD355" i="3"/>
  <c r="F446" i="3"/>
  <c r="AB445" i="3" a="1"/>
  <c r="AB445" i="3" s="1"/>
  <c r="AC446" i="3" s="1"/>
  <c r="I857" i="1"/>
  <c r="C856" i="2"/>
  <c r="E356" i="1"/>
  <c r="B355" i="2"/>
  <c r="I356" i="1"/>
  <c r="C355" i="2"/>
  <c r="Q357" i="1"/>
  <c r="E356" i="2"/>
  <c r="F355" i="2"/>
  <c r="W351" i="1"/>
  <c r="W327" i="1"/>
  <c r="M357" i="1"/>
  <c r="D357" i="2" s="1"/>
  <c r="X307" i="1"/>
  <c r="G307" i="2" s="1"/>
  <c r="AD436" i="4" l="1"/>
  <c r="AD437" i="4" s="1"/>
  <c r="F438" i="4"/>
  <c r="AB437" i="4" a="1"/>
  <c r="AB437" i="4" s="1"/>
  <c r="AC438" i="4" s="1"/>
  <c r="AI438" i="4" s="1"/>
  <c r="H355" i="2"/>
  <c r="AD356" i="3"/>
  <c r="F447" i="3"/>
  <c r="AB446" i="3" a="1"/>
  <c r="AB446" i="3" s="1"/>
  <c r="AC447" i="3" s="1"/>
  <c r="E357" i="1"/>
  <c r="B356" i="2"/>
  <c r="I357" i="1"/>
  <c r="C356" i="2"/>
  <c r="F356" i="2"/>
  <c r="Q358" i="1"/>
  <c r="E357" i="2"/>
  <c r="I858" i="1"/>
  <c r="C857" i="2"/>
  <c r="M358" i="1"/>
  <c r="D358" i="2" s="1"/>
  <c r="X308" i="1"/>
  <c r="G308" i="2" s="1"/>
  <c r="W343" i="1"/>
  <c r="AD438" i="4" l="1"/>
  <c r="F439" i="4"/>
  <c r="F440" i="4" s="1"/>
  <c r="F441" i="4" s="1"/>
  <c r="AB438" i="4" a="1"/>
  <c r="AB438" i="4" s="1"/>
  <c r="AC439" i="4" s="1"/>
  <c r="AI439" i="4" s="1"/>
  <c r="H356" i="2"/>
  <c r="AD357" i="3"/>
  <c r="F448" i="3"/>
  <c r="AB447" i="3" a="1"/>
  <c r="AB447" i="3" s="1"/>
  <c r="AC448" i="3" s="1"/>
  <c r="W328" i="1"/>
  <c r="F357" i="2"/>
  <c r="I859" i="1"/>
  <c r="C858" i="2"/>
  <c r="I358" i="1"/>
  <c r="C357" i="2"/>
  <c r="Q359" i="1"/>
  <c r="E358" i="2"/>
  <c r="E358" i="1"/>
  <c r="B357" i="2"/>
  <c r="W352" i="1"/>
  <c r="M359" i="1"/>
  <c r="D359" i="2" s="1"/>
  <c r="X309" i="1"/>
  <c r="G309" i="2" s="1"/>
  <c r="AD439" i="4" l="1"/>
  <c r="AD440" i="4" s="1"/>
  <c r="AD441" i="4" s="1"/>
  <c r="F442" i="4"/>
  <c r="AB441" i="4" a="1"/>
  <c r="AB441" i="4" s="1"/>
  <c r="AC442" i="4" s="1"/>
  <c r="AI442" i="4" s="1"/>
  <c r="AB445" i="4" a="1"/>
  <c r="AB445" i="4" s="1"/>
  <c r="AC446" i="4" s="1"/>
  <c r="H357" i="2"/>
  <c r="AD358" i="3"/>
  <c r="F449" i="3"/>
  <c r="AB448" i="3" a="1"/>
  <c r="AB448" i="3" s="1"/>
  <c r="AC449" i="3" s="1"/>
  <c r="I359" i="1"/>
  <c r="C358" i="2"/>
  <c r="E359" i="1"/>
  <c r="B358" i="2"/>
  <c r="I860" i="1"/>
  <c r="C859" i="2"/>
  <c r="Q360" i="1"/>
  <c r="E359" i="2"/>
  <c r="F358" i="2"/>
  <c r="W344" i="1"/>
  <c r="M360" i="1"/>
  <c r="D360" i="2" s="1"/>
  <c r="X310" i="1"/>
  <c r="G310" i="2" s="1"/>
  <c r="AD442" i="4" l="1"/>
  <c r="F443" i="4"/>
  <c r="F444" i="4" s="1"/>
  <c r="F445" i="4" s="1"/>
  <c r="F446" i="4" s="1"/>
  <c r="F447" i="4" s="1"/>
  <c r="AB442" i="4" a="1"/>
  <c r="AB442" i="4" s="1"/>
  <c r="AC443" i="4" s="1"/>
  <c r="AI443" i="4" s="1"/>
  <c r="AB446" i="4" a="1"/>
  <c r="AB446" i="4" s="1"/>
  <c r="AC447" i="4" s="1"/>
  <c r="AI447" i="4" s="1"/>
  <c r="H358" i="2"/>
  <c r="AD359" i="3"/>
  <c r="F450" i="3"/>
  <c r="F451" i="3" s="1"/>
  <c r="AB449" i="3" a="1"/>
  <c r="AB449" i="3" s="1"/>
  <c r="AC450" i="3" s="1"/>
  <c r="W353" i="1"/>
  <c r="I861" i="1"/>
  <c r="C860" i="2"/>
  <c r="E360" i="1"/>
  <c r="B359" i="2"/>
  <c r="F359" i="2"/>
  <c r="Q361" i="1"/>
  <c r="E360" i="2"/>
  <c r="I360" i="1"/>
  <c r="C359" i="2"/>
  <c r="M361" i="1"/>
  <c r="D361" i="2" s="1"/>
  <c r="X311" i="1"/>
  <c r="G311" i="2" s="1"/>
  <c r="AD443" i="4" l="1"/>
  <c r="AD444" i="4" s="1"/>
  <c r="AD445" i="4" s="1"/>
  <c r="AD446" i="4" s="1"/>
  <c r="AD447" i="4" s="1"/>
  <c r="F448" i="4"/>
  <c r="AB447" i="4" a="1"/>
  <c r="AB447" i="4" s="1"/>
  <c r="AC448" i="4" s="1"/>
  <c r="AD360" i="3"/>
  <c r="H359" i="2"/>
  <c r="F452" i="3"/>
  <c r="AB451" i="3" a="1"/>
  <c r="AB451" i="3" s="1"/>
  <c r="AC452" i="3" s="1"/>
  <c r="F360" i="2"/>
  <c r="E361" i="1"/>
  <c r="B360" i="2"/>
  <c r="I361" i="1"/>
  <c r="C360" i="2"/>
  <c r="Q362" i="1"/>
  <c r="E361" i="2"/>
  <c r="I862" i="1"/>
  <c r="C861" i="2"/>
  <c r="W345" i="1"/>
  <c r="M362" i="1"/>
  <c r="D362" i="2" s="1"/>
  <c r="X312" i="1"/>
  <c r="G312" i="2" s="1"/>
  <c r="AD448" i="4" l="1"/>
  <c r="F449" i="4"/>
  <c r="AB448" i="4" a="1"/>
  <c r="AB448" i="4" s="1"/>
  <c r="AC449" i="4" s="1"/>
  <c r="AI449" i="4" s="1"/>
  <c r="AD361" i="3"/>
  <c r="H360" i="2"/>
  <c r="F453" i="3"/>
  <c r="AB452" i="3" a="1"/>
  <c r="AB452" i="3" s="1"/>
  <c r="AC453" i="3" s="1"/>
  <c r="W354" i="1"/>
  <c r="E362" i="1"/>
  <c r="B361" i="2"/>
  <c r="I362" i="1"/>
  <c r="C361" i="2"/>
  <c r="I863" i="1"/>
  <c r="C862" i="2"/>
  <c r="Q363" i="1"/>
  <c r="E362" i="2"/>
  <c r="F361" i="2"/>
  <c r="M363" i="1"/>
  <c r="D363" i="2" s="1"/>
  <c r="X313" i="1"/>
  <c r="G313" i="2" s="1"/>
  <c r="AD449" i="4" l="1"/>
  <c r="F450" i="4"/>
  <c r="AB449" i="4" a="1"/>
  <c r="AB449" i="4" s="1"/>
  <c r="AC450" i="4" s="1"/>
  <c r="AI450" i="4" s="1"/>
  <c r="H361" i="2"/>
  <c r="AD362" i="3"/>
  <c r="F454" i="3"/>
  <c r="AB453" i="3" a="1"/>
  <c r="AB453" i="3" s="1"/>
  <c r="AC454" i="3" s="1"/>
  <c r="I864" i="1"/>
  <c r="C863" i="2"/>
  <c r="F362" i="2"/>
  <c r="I363" i="1"/>
  <c r="C362" i="2"/>
  <c r="Q364" i="1"/>
  <c r="E363" i="2"/>
  <c r="E363" i="1"/>
  <c r="B362" i="2"/>
  <c r="W355" i="1"/>
  <c r="M364" i="1"/>
  <c r="D364" i="2" s="1"/>
  <c r="X314" i="1"/>
  <c r="G314" i="2" s="1"/>
  <c r="W360" i="1"/>
  <c r="AD450" i="4" l="1"/>
  <c r="F451" i="4"/>
  <c r="F452" i="4" s="1"/>
  <c r="AB450" i="4" a="1"/>
  <c r="AB450" i="4" s="1"/>
  <c r="AC451" i="4" s="1"/>
  <c r="H362" i="2"/>
  <c r="AD363" i="3"/>
  <c r="F455" i="3"/>
  <c r="AB454" i="3" a="1"/>
  <c r="AB454" i="3" s="1"/>
  <c r="AC455" i="3" s="1"/>
  <c r="E364" i="1"/>
  <c r="B363" i="2"/>
  <c r="F363" i="2"/>
  <c r="I364" i="1"/>
  <c r="C363" i="2"/>
  <c r="Q365" i="1"/>
  <c r="E364" i="2"/>
  <c r="I865" i="1"/>
  <c r="C864" i="2"/>
  <c r="M365" i="1"/>
  <c r="D365" i="2" s="1"/>
  <c r="X315" i="1"/>
  <c r="G315" i="2" s="1"/>
  <c r="AB451" i="4" l="1" a="1"/>
  <c r="AB451" i="4" s="1"/>
  <c r="AC452" i="4" s="1"/>
  <c r="AI452" i="4" s="1"/>
  <c r="AD451" i="4"/>
  <c r="AB452" i="4" a="1"/>
  <c r="AB452" i="4" s="1"/>
  <c r="AC453" i="4" s="1"/>
  <c r="AI453" i="4" s="1"/>
  <c r="F453" i="4"/>
  <c r="H363" i="2"/>
  <c r="AD364" i="3"/>
  <c r="F456" i="3"/>
  <c r="AB455" i="3" a="1"/>
  <c r="AB455" i="3" s="1"/>
  <c r="AC456" i="3" s="1"/>
  <c r="I365" i="1"/>
  <c r="C364" i="2"/>
  <c r="I866" i="1"/>
  <c r="C865" i="2"/>
  <c r="F364" i="2"/>
  <c r="Q366" i="1"/>
  <c r="E365" i="2"/>
  <c r="E365" i="1"/>
  <c r="B364" i="2"/>
  <c r="W356" i="1"/>
  <c r="M366" i="1"/>
  <c r="D366" i="2" s="1"/>
  <c r="X316" i="1"/>
  <c r="G316" i="2" s="1"/>
  <c r="W361" i="1"/>
  <c r="AD452" i="4" l="1"/>
  <c r="AD453" i="4" s="1"/>
  <c r="F454" i="4"/>
  <c r="AB453" i="4" a="1"/>
  <c r="AB453" i="4" s="1"/>
  <c r="AC454" i="4" s="1"/>
  <c r="AI454" i="4" s="1"/>
  <c r="H364" i="2"/>
  <c r="AD365" i="3"/>
  <c r="F457" i="3"/>
  <c r="AB456" i="3" a="1"/>
  <c r="AB456" i="3" s="1"/>
  <c r="AC457" i="3" s="1"/>
  <c r="F365" i="2"/>
  <c r="I867" i="1"/>
  <c r="C866" i="2"/>
  <c r="Q367" i="1"/>
  <c r="E366" i="2"/>
  <c r="E366" i="1"/>
  <c r="B365" i="2"/>
  <c r="I366" i="1"/>
  <c r="C365" i="2"/>
  <c r="W357" i="1"/>
  <c r="M367" i="1"/>
  <c r="D367" i="2" s="1"/>
  <c r="X317" i="1"/>
  <c r="G317" i="2" s="1"/>
  <c r="AD454" i="4" l="1"/>
  <c r="F455" i="4"/>
  <c r="AB454" i="4" a="1"/>
  <c r="AB454" i="4" s="1"/>
  <c r="AC455" i="4" s="1"/>
  <c r="AI455" i="4" s="1"/>
  <c r="H365" i="2"/>
  <c r="AD366" i="3"/>
  <c r="F458" i="3"/>
  <c r="F459" i="3" s="1"/>
  <c r="F460" i="3" s="1"/>
  <c r="AB457" i="3" a="1"/>
  <c r="AB457" i="3" s="1"/>
  <c r="AC458" i="3" s="1"/>
  <c r="Q368" i="1"/>
  <c r="E367" i="2"/>
  <c r="I868" i="1"/>
  <c r="C867" i="2"/>
  <c r="I367" i="1"/>
  <c r="C366" i="2"/>
  <c r="E367" i="1"/>
  <c r="B366" i="2"/>
  <c r="F366" i="2"/>
  <c r="M368" i="1"/>
  <c r="D368" i="2" s="1"/>
  <c r="X318" i="1"/>
  <c r="G318" i="2" s="1"/>
  <c r="W362" i="1"/>
  <c r="AD455" i="4" l="1"/>
  <c r="AB455" i="4" a="1"/>
  <c r="AB455" i="4" s="1"/>
  <c r="AC456" i="4" s="1"/>
  <c r="AI456" i="4" s="1"/>
  <c r="F456" i="4"/>
  <c r="H366" i="2"/>
  <c r="AD367" i="3"/>
  <c r="F461" i="3"/>
  <c r="AB460" i="3" a="1"/>
  <c r="AB460" i="3" s="1"/>
  <c r="AC461" i="3" s="1"/>
  <c r="I368" i="1"/>
  <c r="C367" i="2"/>
  <c r="I869" i="1"/>
  <c r="C868" i="2"/>
  <c r="F367" i="2"/>
  <c r="E368" i="1"/>
  <c r="B367" i="2"/>
  <c r="Q369" i="1"/>
  <c r="E368" i="2"/>
  <c r="W358" i="1"/>
  <c r="M369" i="1"/>
  <c r="D369" i="2" s="1"/>
  <c r="X319" i="1"/>
  <c r="G319" i="2" s="1"/>
  <c r="AD456" i="4" l="1"/>
  <c r="F457" i="4"/>
  <c r="AB456" i="4" a="1"/>
  <c r="AB456" i="4" s="1"/>
  <c r="AC457" i="4" s="1"/>
  <c r="AI457" i="4" s="1"/>
  <c r="H367" i="2"/>
  <c r="AD368" i="3"/>
  <c r="F462" i="3"/>
  <c r="AB461" i="3" a="1"/>
  <c r="AB461" i="3" s="1"/>
  <c r="AC462" i="3" s="1"/>
  <c r="F368" i="2"/>
  <c r="Q370" i="1"/>
  <c r="E369" i="2"/>
  <c r="I870" i="1"/>
  <c r="C869" i="2"/>
  <c r="E369" i="1"/>
  <c r="B368" i="2"/>
  <c r="I369" i="1"/>
  <c r="C368" i="2"/>
  <c r="M370" i="1"/>
  <c r="D370" i="2" s="1"/>
  <c r="X320" i="1"/>
  <c r="G320" i="2" s="1"/>
  <c r="W363" i="1"/>
  <c r="AD457" i="4" l="1"/>
  <c r="F458" i="4"/>
  <c r="AB457" i="4" a="1"/>
  <c r="AB457" i="4" s="1"/>
  <c r="AC458" i="4" s="1"/>
  <c r="AI458" i="4" s="1"/>
  <c r="H368" i="2"/>
  <c r="AD369" i="3"/>
  <c r="AB462" i="3" a="1"/>
  <c r="AB462" i="3" s="1"/>
  <c r="AC463" i="3" s="1"/>
  <c r="F463" i="3"/>
  <c r="I871" i="1"/>
  <c r="C870" i="2"/>
  <c r="Q371" i="1"/>
  <c r="E370" i="2"/>
  <c r="I370" i="1"/>
  <c r="C369" i="2"/>
  <c r="E370" i="1"/>
  <c r="B369" i="2"/>
  <c r="F369" i="2"/>
  <c r="W359" i="1"/>
  <c r="M371" i="1"/>
  <c r="D371" i="2" s="1"/>
  <c r="X321" i="1"/>
  <c r="G321" i="2" s="1"/>
  <c r="AD458" i="4" l="1"/>
  <c r="F459" i="4"/>
  <c r="F460" i="4" s="1"/>
  <c r="F461" i="4" s="1"/>
  <c r="AB458" i="4" a="1"/>
  <c r="AB458" i="4" s="1"/>
  <c r="AC459" i="4" s="1"/>
  <c r="AB460" i="4" a="1"/>
  <c r="AB460" i="4" s="1"/>
  <c r="AC461" i="4" s="1"/>
  <c r="H369" i="2"/>
  <c r="AD370" i="3"/>
  <c r="F464" i="3"/>
  <c r="F465" i="3" s="1"/>
  <c r="F466" i="3" s="1"/>
  <c r="AB463" i="3" a="1"/>
  <c r="AB463" i="3" s="1"/>
  <c r="AC464" i="3" s="1"/>
  <c r="I371" i="1"/>
  <c r="C370" i="2"/>
  <c r="Q372" i="1"/>
  <c r="E371" i="2"/>
  <c r="F370" i="2"/>
  <c r="E371" i="1"/>
  <c r="B370" i="2"/>
  <c r="I872" i="1"/>
  <c r="C871" i="2"/>
  <c r="M372" i="1"/>
  <c r="D372" i="2" s="1"/>
  <c r="X322" i="1"/>
  <c r="G322" i="2" s="1"/>
  <c r="W364" i="1"/>
  <c r="AD459" i="4" l="1"/>
  <c r="AD460" i="4" s="1"/>
  <c r="AD461" i="4" s="1"/>
  <c r="F462" i="4"/>
  <c r="AB461" i="4" a="1"/>
  <c r="AB461" i="4" s="1"/>
  <c r="AC462" i="4" s="1"/>
  <c r="H370" i="2"/>
  <c r="AD371" i="3"/>
  <c r="F467" i="3"/>
  <c r="AB466" i="3" a="1"/>
  <c r="AB466" i="3" s="1"/>
  <c r="AC467" i="3" s="1"/>
  <c r="Q373" i="1"/>
  <c r="E372" i="2"/>
  <c r="F371" i="2"/>
  <c r="I873" i="1"/>
  <c r="C872" i="2"/>
  <c r="E372" i="1"/>
  <c r="B371" i="2"/>
  <c r="I372" i="1"/>
  <c r="C371" i="2"/>
  <c r="M373" i="1"/>
  <c r="D373" i="2" s="1"/>
  <c r="X323" i="1"/>
  <c r="G323" i="2" s="1"/>
  <c r="AD462" i="4" l="1"/>
  <c r="AB462" i="4" a="1"/>
  <c r="AB462" i="4" s="1"/>
  <c r="AC463" i="4" s="1"/>
  <c r="F463" i="4"/>
  <c r="H371" i="2"/>
  <c r="AD372" i="3"/>
  <c r="F468" i="3"/>
  <c r="AB467" i="3" a="1"/>
  <c r="AB467" i="3" s="1"/>
  <c r="AC468" i="3" s="1"/>
  <c r="I874" i="1"/>
  <c r="C873" i="2"/>
  <c r="I373" i="1"/>
  <c r="C372" i="2"/>
  <c r="F372" i="2"/>
  <c r="E373" i="1"/>
  <c r="B372" i="2"/>
  <c r="Q374" i="1"/>
  <c r="E373" i="2"/>
  <c r="M374" i="1"/>
  <c r="D374" i="2" s="1"/>
  <c r="X324" i="1"/>
  <c r="G324" i="2" s="1"/>
  <c r="W365" i="1"/>
  <c r="AD463" i="4" l="1"/>
  <c r="AB463" i="4" a="1"/>
  <c r="AB463" i="4" s="1"/>
  <c r="AC464" i="4" s="1"/>
  <c r="AI464" i="4" s="1"/>
  <c r="F464" i="4"/>
  <c r="H372" i="2"/>
  <c r="AD373" i="3"/>
  <c r="F469" i="3"/>
  <c r="AB468" i="3" a="1"/>
  <c r="AB468" i="3" s="1"/>
  <c r="AC469" i="3" s="1"/>
  <c r="Q375" i="1"/>
  <c r="E374" i="2"/>
  <c r="I374" i="1"/>
  <c r="C373" i="2"/>
  <c r="F373" i="2"/>
  <c r="E374" i="1"/>
  <c r="B373" i="2"/>
  <c r="I875" i="1"/>
  <c r="C874" i="2"/>
  <c r="M375" i="1"/>
  <c r="D375" i="2" s="1"/>
  <c r="X325" i="1"/>
  <c r="G325" i="2" s="1"/>
  <c r="AD464" i="4" l="1"/>
  <c r="F465" i="4"/>
  <c r="AB464" i="4" a="1"/>
  <c r="AB464" i="4" s="1"/>
  <c r="AC465" i="4" s="1"/>
  <c r="H373" i="2"/>
  <c r="AD374" i="3"/>
  <c r="F470" i="3"/>
  <c r="AB469" i="3" a="1"/>
  <c r="AB469" i="3" s="1"/>
  <c r="AC470" i="3" s="1"/>
  <c r="F374" i="2"/>
  <c r="I876" i="1"/>
  <c r="C875" i="2"/>
  <c r="I375" i="1"/>
  <c r="C374" i="2"/>
  <c r="E375" i="1"/>
  <c r="B374" i="2"/>
  <c r="Q376" i="1"/>
  <c r="E375" i="2"/>
  <c r="M376" i="1"/>
  <c r="D376" i="2" s="1"/>
  <c r="X326" i="1"/>
  <c r="G326" i="2" s="1"/>
  <c r="W366" i="1"/>
  <c r="AD465" i="4" l="1"/>
  <c r="F466" i="4"/>
  <c r="AB465" i="4" a="1"/>
  <c r="AB465" i="4" s="1"/>
  <c r="AC466" i="4" s="1"/>
  <c r="AI466" i="4" s="1"/>
  <c r="H374" i="2"/>
  <c r="AD375" i="3"/>
  <c r="F471" i="3"/>
  <c r="F472" i="3" s="1"/>
  <c r="AB470" i="3" a="1"/>
  <c r="AB470" i="3" s="1"/>
  <c r="AC471" i="3" s="1"/>
  <c r="I877" i="1"/>
  <c r="C876" i="2"/>
  <c r="E376" i="1"/>
  <c r="B375" i="2"/>
  <c r="I376" i="1"/>
  <c r="C375" i="2"/>
  <c r="Q377" i="1"/>
  <c r="E376" i="2"/>
  <c r="F375" i="2"/>
  <c r="M377" i="1"/>
  <c r="D377" i="2" s="1"/>
  <c r="X327" i="1"/>
  <c r="G327" i="2" s="1"/>
  <c r="AD466" i="4" l="1"/>
  <c r="F467" i="4"/>
  <c r="AB466" i="4" a="1"/>
  <c r="AB466" i="4" s="1"/>
  <c r="AC467" i="4" s="1"/>
  <c r="AI467" i="4" s="1"/>
  <c r="H375" i="2"/>
  <c r="AD376" i="3"/>
  <c r="F473" i="3"/>
  <c r="AB472" i="3" a="1"/>
  <c r="AB472" i="3" s="1"/>
  <c r="AC473" i="3" s="1"/>
  <c r="I377" i="1"/>
  <c r="C376" i="2"/>
  <c r="E377" i="1"/>
  <c r="B376" i="2"/>
  <c r="F376" i="2"/>
  <c r="Q378" i="1"/>
  <c r="E377" i="2"/>
  <c r="I878" i="1"/>
  <c r="C877" i="2"/>
  <c r="M378" i="1"/>
  <c r="D378" i="2" s="1"/>
  <c r="X328" i="1"/>
  <c r="G328" i="2" s="1"/>
  <c r="W367" i="1"/>
  <c r="AD467" i="4" l="1"/>
  <c r="F468" i="4"/>
  <c r="AB467" i="4" a="1"/>
  <c r="AB467" i="4" s="1"/>
  <c r="AC468" i="4" s="1"/>
  <c r="H376" i="2"/>
  <c r="AD377" i="3"/>
  <c r="F474" i="3"/>
  <c r="AB473" i="3" a="1"/>
  <c r="AB473" i="3" s="1"/>
  <c r="AC474" i="3" s="1"/>
  <c r="E378" i="1"/>
  <c r="B377" i="2"/>
  <c r="I879" i="1"/>
  <c r="C878" i="2"/>
  <c r="F377" i="2"/>
  <c r="Q379" i="1"/>
  <c r="E378" i="2"/>
  <c r="I378" i="1"/>
  <c r="C377" i="2"/>
  <c r="M379" i="1"/>
  <c r="D379" i="2" s="1"/>
  <c r="X329" i="1"/>
  <c r="G329" i="2" s="1"/>
  <c r="AD468" i="4" l="1"/>
  <c r="F469" i="4"/>
  <c r="AB468" i="4" a="1"/>
  <c r="AB468" i="4" s="1"/>
  <c r="AC469" i="4" s="1"/>
  <c r="AI469" i="4" s="1"/>
  <c r="H377" i="2"/>
  <c r="AD378" i="3"/>
  <c r="AB474" i="3" a="1"/>
  <c r="AB474" i="3" s="1"/>
  <c r="AC475" i="3" s="1"/>
  <c r="F475" i="3"/>
  <c r="F378" i="2"/>
  <c r="I379" i="1"/>
  <c r="C378" i="2"/>
  <c r="I880" i="1"/>
  <c r="C879" i="2"/>
  <c r="Q380" i="1"/>
  <c r="E379" i="2"/>
  <c r="E379" i="1"/>
  <c r="B378" i="2"/>
  <c r="M380" i="1"/>
  <c r="D380" i="2" s="1"/>
  <c r="X330" i="1"/>
  <c r="G330" i="2" s="1"/>
  <c r="W368" i="1"/>
  <c r="AD469" i="4" l="1"/>
  <c r="F470" i="4"/>
  <c r="AB469" i="4" a="1"/>
  <c r="AB469" i="4" s="1"/>
  <c r="AC470" i="4" s="1"/>
  <c r="AI470" i="4" s="1"/>
  <c r="AB472" i="4" a="1"/>
  <c r="AB472" i="4" s="1"/>
  <c r="AC473" i="4" s="1"/>
  <c r="H378" i="2"/>
  <c r="AD379" i="3"/>
  <c r="F476" i="3"/>
  <c r="AB475" i="3" a="1"/>
  <c r="AB475" i="3" s="1"/>
  <c r="AC476" i="3" s="1"/>
  <c r="I881" i="1"/>
  <c r="C880" i="2"/>
  <c r="E380" i="1"/>
  <c r="B379" i="2"/>
  <c r="I380" i="1"/>
  <c r="C379" i="2"/>
  <c r="Q381" i="1"/>
  <c r="E380" i="2"/>
  <c r="F379" i="2"/>
  <c r="M381" i="1"/>
  <c r="D381" i="2" s="1"/>
  <c r="X331" i="1"/>
  <c r="G331" i="2" s="1"/>
  <c r="AD470" i="4" l="1"/>
  <c r="AB470" i="4" a="1"/>
  <c r="AB470" i="4" s="1"/>
  <c r="AC471" i="4" s="1"/>
  <c r="AI471" i="4" s="1"/>
  <c r="F471" i="4"/>
  <c r="H379" i="2"/>
  <c r="AD380" i="3"/>
  <c r="F477" i="3"/>
  <c r="AB476" i="3" a="1"/>
  <c r="AB476" i="3" s="1"/>
  <c r="AC477" i="3" s="1"/>
  <c r="I381" i="1"/>
  <c r="C380" i="2"/>
  <c r="E381" i="1"/>
  <c r="B380" i="2"/>
  <c r="F380" i="2"/>
  <c r="Q382" i="1"/>
  <c r="E381" i="2"/>
  <c r="I882" i="1"/>
  <c r="C881" i="2"/>
  <c r="M382" i="1"/>
  <c r="D382" i="2" s="1"/>
  <c r="X332" i="1"/>
  <c r="G332" i="2" s="1"/>
  <c r="W369" i="1"/>
  <c r="AD471" i="4" l="1"/>
  <c r="F472" i="4"/>
  <c r="F473" i="4" s="1"/>
  <c r="AB471" i="4" a="1"/>
  <c r="AB471" i="4" s="1"/>
  <c r="AC472" i="4" s="1"/>
  <c r="H380" i="2"/>
  <c r="AD381" i="3"/>
  <c r="F478" i="3"/>
  <c r="AB477" i="3" a="1"/>
  <c r="AB477" i="3" s="1"/>
  <c r="AC478" i="3" s="1"/>
  <c r="E382" i="1"/>
  <c r="B381" i="2"/>
  <c r="I883" i="1"/>
  <c r="C882" i="2"/>
  <c r="F381" i="2"/>
  <c r="Q383" i="1"/>
  <c r="E382" i="2"/>
  <c r="I382" i="1"/>
  <c r="C381" i="2"/>
  <c r="M383" i="1"/>
  <c r="D383" i="2" s="1"/>
  <c r="X333" i="1"/>
  <c r="G333" i="2" s="1"/>
  <c r="AD472" i="4" l="1"/>
  <c r="AD473" i="4" s="1"/>
  <c r="F474" i="4"/>
  <c r="AB473" i="4" a="1"/>
  <c r="AB473" i="4" s="1"/>
  <c r="AC474" i="4" s="1"/>
  <c r="AI474" i="4" s="1"/>
  <c r="H381" i="2"/>
  <c r="AD382" i="3"/>
  <c r="F479" i="3"/>
  <c r="AB478" i="3" a="1"/>
  <c r="AB478" i="3" s="1"/>
  <c r="AC479" i="3" s="1"/>
  <c r="F382" i="2"/>
  <c r="I383" i="1"/>
  <c r="C382" i="2"/>
  <c r="I884" i="1"/>
  <c r="C883" i="2"/>
  <c r="Q384" i="1"/>
  <c r="E383" i="2"/>
  <c r="E383" i="1"/>
  <c r="B382" i="2"/>
  <c r="M384" i="1"/>
  <c r="D384" i="2" s="1"/>
  <c r="X334" i="1"/>
  <c r="G334" i="2" s="1"/>
  <c r="W370" i="1"/>
  <c r="AD474" i="4" l="1"/>
  <c r="F475" i="4"/>
  <c r="AB474" i="4" a="1"/>
  <c r="AB474" i="4" s="1"/>
  <c r="AC475" i="4" s="1"/>
  <c r="AI475" i="4" s="1"/>
  <c r="H382" i="2"/>
  <c r="AD383" i="3"/>
  <c r="F480" i="3"/>
  <c r="AB479" i="3" a="1"/>
  <c r="AB479" i="3" s="1"/>
  <c r="AC480" i="3" s="1"/>
  <c r="I885" i="1"/>
  <c r="C884" i="2"/>
  <c r="E384" i="1"/>
  <c r="B383" i="2"/>
  <c r="I384" i="1"/>
  <c r="C383" i="2"/>
  <c r="Q385" i="1"/>
  <c r="E384" i="2"/>
  <c r="F383" i="2"/>
  <c r="M385" i="1"/>
  <c r="D385" i="2" s="1"/>
  <c r="X335" i="1"/>
  <c r="G335" i="2" s="1"/>
  <c r="AD475" i="4" l="1"/>
  <c r="F476" i="4"/>
  <c r="AB475" i="4" a="1"/>
  <c r="AB475" i="4" s="1"/>
  <c r="AC476" i="4" s="1"/>
  <c r="AI476" i="4" s="1"/>
  <c r="H383" i="2"/>
  <c r="AD384" i="3"/>
  <c r="F481" i="3"/>
  <c r="AB480" i="3" a="1"/>
  <c r="AB480" i="3" s="1"/>
  <c r="AC481" i="3" s="1"/>
  <c r="I385" i="1"/>
  <c r="C384" i="2"/>
  <c r="E385" i="1"/>
  <c r="B384" i="2"/>
  <c r="F384" i="2"/>
  <c r="Q386" i="1"/>
  <c r="E385" i="2"/>
  <c r="I886" i="1"/>
  <c r="C885" i="2"/>
  <c r="M386" i="1"/>
  <c r="D386" i="2" s="1"/>
  <c r="X336" i="1"/>
  <c r="G336" i="2" s="1"/>
  <c r="W371" i="1"/>
  <c r="AD476" i="4" l="1"/>
  <c r="F477" i="4"/>
  <c r="AB476" i="4" a="1"/>
  <c r="AB476" i="4" s="1"/>
  <c r="AC477" i="4" s="1"/>
  <c r="AI477" i="4" s="1"/>
  <c r="H384" i="2"/>
  <c r="AD385" i="3"/>
  <c r="AB481" i="3" a="1"/>
  <c r="AB481" i="3" s="1"/>
  <c r="AC482" i="3" s="1"/>
  <c r="F482" i="3"/>
  <c r="E386" i="1"/>
  <c r="B385" i="2"/>
  <c r="I887" i="1"/>
  <c r="C886" i="2"/>
  <c r="F385" i="2"/>
  <c r="Q387" i="1"/>
  <c r="E386" i="2"/>
  <c r="I386" i="1"/>
  <c r="C385" i="2"/>
  <c r="M387" i="1"/>
  <c r="D387" i="2" s="1"/>
  <c r="X337" i="1"/>
  <c r="G337" i="2" s="1"/>
  <c r="AD477" i="4" l="1"/>
  <c r="F478" i="4"/>
  <c r="AB477" i="4" a="1"/>
  <c r="AB477" i="4" s="1"/>
  <c r="AC478" i="4" s="1"/>
  <c r="AI478" i="4" s="1"/>
  <c r="AB479" i="4" a="1"/>
  <c r="AB479" i="4" s="1"/>
  <c r="AC480" i="4" s="1"/>
  <c r="H385" i="2"/>
  <c r="AD386" i="3"/>
  <c r="F483" i="3"/>
  <c r="F484" i="3" s="1"/>
  <c r="AB482" i="3" a="1"/>
  <c r="AB482" i="3" s="1"/>
  <c r="AC483" i="3" s="1"/>
  <c r="F386" i="2"/>
  <c r="I387" i="1"/>
  <c r="C386" i="2"/>
  <c r="I888" i="1"/>
  <c r="C887" i="2"/>
  <c r="Q388" i="1"/>
  <c r="E387" i="2"/>
  <c r="E387" i="1"/>
  <c r="B386" i="2"/>
  <c r="M388" i="1"/>
  <c r="D388" i="2" s="1"/>
  <c r="X338" i="1"/>
  <c r="G338" i="2" s="1"/>
  <c r="W372" i="1"/>
  <c r="AD478" i="4" l="1"/>
  <c r="F479" i="4"/>
  <c r="F480" i="4" s="1"/>
  <c r="AB478" i="4" a="1"/>
  <c r="AB478" i="4" s="1"/>
  <c r="AC479" i="4" s="1"/>
  <c r="AI479" i="4" s="1"/>
  <c r="F481" i="4"/>
  <c r="AB480" i="4" a="1"/>
  <c r="AB480" i="4" s="1"/>
  <c r="AC481" i="4" s="1"/>
  <c r="AI481" i="4" s="1"/>
  <c r="H386" i="2"/>
  <c r="AD387" i="3"/>
  <c r="F485" i="3"/>
  <c r="AB484" i="3" a="1"/>
  <c r="AB484" i="3" s="1"/>
  <c r="AC485" i="3" s="1"/>
  <c r="E388" i="1"/>
  <c r="B387" i="2"/>
  <c r="I388" i="1"/>
  <c r="C387" i="2"/>
  <c r="I889" i="1"/>
  <c r="C888" i="2"/>
  <c r="Q389" i="1"/>
  <c r="E388" i="2"/>
  <c r="F387" i="2"/>
  <c r="M389" i="1"/>
  <c r="D389" i="2" s="1"/>
  <c r="X339" i="1"/>
  <c r="G339" i="2" s="1"/>
  <c r="AD479" i="4" l="1"/>
  <c r="AD480" i="4" s="1"/>
  <c r="AD481" i="4" s="1"/>
  <c r="F482" i="4"/>
  <c r="AB481" i="4" a="1"/>
  <c r="AB481" i="4" s="1"/>
  <c r="AC482" i="4" s="1"/>
  <c r="AI482" i="4" s="1"/>
  <c r="H387" i="2"/>
  <c r="AD388" i="3"/>
  <c r="F486" i="3"/>
  <c r="F487" i="3" s="1"/>
  <c r="F488" i="3" s="1"/>
  <c r="AB485" i="3" a="1"/>
  <c r="AB485" i="3" s="1"/>
  <c r="AC486" i="3" s="1"/>
  <c r="I890" i="1"/>
  <c r="C889" i="2"/>
  <c r="F388" i="2"/>
  <c r="I389" i="1"/>
  <c r="C388" i="2"/>
  <c r="Q390" i="1"/>
  <c r="E389" i="2"/>
  <c r="E389" i="1"/>
  <c r="B388" i="2"/>
  <c r="W373" i="1"/>
  <c r="M390" i="1"/>
  <c r="D390" i="2" s="1"/>
  <c r="X340" i="1"/>
  <c r="G340" i="2" s="1"/>
  <c r="AD482" i="4" l="1"/>
  <c r="F483" i="4"/>
  <c r="F484" i="4" s="1"/>
  <c r="AB482" i="4" a="1"/>
  <c r="AB482" i="4" s="1"/>
  <c r="AC483" i="4" s="1"/>
  <c r="AI483" i="4" s="1"/>
  <c r="H388" i="2"/>
  <c r="AD389" i="3"/>
  <c r="F489" i="3"/>
  <c r="AB488" i="3" a="1"/>
  <c r="AB488" i="3" s="1"/>
  <c r="AC489" i="3" s="1"/>
  <c r="I390" i="1"/>
  <c r="C389" i="2"/>
  <c r="F389" i="2"/>
  <c r="Q391" i="1"/>
  <c r="E390" i="2"/>
  <c r="E390" i="1"/>
  <c r="B389" i="2"/>
  <c r="I891" i="1"/>
  <c r="C890" i="2"/>
  <c r="M391" i="1"/>
  <c r="D391" i="2" s="1"/>
  <c r="X341" i="1"/>
  <c r="G341" i="2" s="1"/>
  <c r="AD483" i="4" l="1"/>
  <c r="AD484" i="4" s="1"/>
  <c r="F485" i="4"/>
  <c r="AB484" i="4" a="1"/>
  <c r="AB484" i="4" s="1"/>
  <c r="AC485" i="4" s="1"/>
  <c r="H389" i="2"/>
  <c r="AD390" i="3"/>
  <c r="AB489" i="3" a="1"/>
  <c r="AB489" i="3" s="1"/>
  <c r="AC490" i="3" s="1"/>
  <c r="F490" i="3"/>
  <c r="F491" i="3" s="1"/>
  <c r="F390" i="2"/>
  <c r="Q392" i="1"/>
  <c r="E391" i="2"/>
  <c r="I892" i="1"/>
  <c r="C891" i="2"/>
  <c r="E391" i="1"/>
  <c r="B390" i="2"/>
  <c r="I391" i="1"/>
  <c r="C390" i="2"/>
  <c r="W374" i="1"/>
  <c r="M392" i="1"/>
  <c r="D392" i="2" s="1"/>
  <c r="X342" i="1"/>
  <c r="G342" i="2" s="1"/>
  <c r="AD485" i="4" l="1"/>
  <c r="F486" i="4"/>
  <c r="F487" i="4" s="1"/>
  <c r="F488" i="4" s="1"/>
  <c r="AB485" i="4" a="1"/>
  <c r="AB485" i="4" s="1"/>
  <c r="AC486" i="4" s="1"/>
  <c r="AI486" i="4" s="1"/>
  <c r="H390" i="2"/>
  <c r="AD391" i="3"/>
  <c r="F492" i="3"/>
  <c r="AB491" i="3" a="1"/>
  <c r="AB491" i="3" s="1"/>
  <c r="AC492" i="3" s="1"/>
  <c r="Q393" i="1"/>
  <c r="E392" i="2"/>
  <c r="I893" i="1"/>
  <c r="C892" i="2"/>
  <c r="I392" i="1"/>
  <c r="C391" i="2"/>
  <c r="E392" i="1"/>
  <c r="B391" i="2"/>
  <c r="F391" i="2"/>
  <c r="M393" i="1"/>
  <c r="D393" i="2" s="1"/>
  <c r="X343" i="1"/>
  <c r="G343" i="2" s="1"/>
  <c r="AD486" i="4" l="1"/>
  <c r="AD487" i="4" s="1"/>
  <c r="AD488" i="4" s="1"/>
  <c r="F489" i="4"/>
  <c r="AB488" i="4" a="1"/>
  <c r="AB488" i="4" s="1"/>
  <c r="AC489" i="4" s="1"/>
  <c r="AI489" i="4" s="1"/>
  <c r="H391" i="2"/>
  <c r="AD392" i="3"/>
  <c r="F493" i="3"/>
  <c r="AB492" i="3" a="1"/>
  <c r="AB492" i="3" s="1"/>
  <c r="AC493" i="3" s="1"/>
  <c r="I393" i="1"/>
  <c r="C392" i="2"/>
  <c r="F392" i="2"/>
  <c r="I894" i="1"/>
  <c r="C893" i="2"/>
  <c r="E393" i="1"/>
  <c r="B392" i="2"/>
  <c r="Q394" i="1"/>
  <c r="E393" i="2"/>
  <c r="W375" i="1"/>
  <c r="M394" i="1"/>
  <c r="D394" i="2" s="1"/>
  <c r="X344" i="1"/>
  <c r="G344" i="2" s="1"/>
  <c r="AD489" i="4" l="1"/>
  <c r="AB489" i="4" a="1"/>
  <c r="AB489" i="4" s="1"/>
  <c r="AC490" i="4" s="1"/>
  <c r="AI490" i="4" s="1"/>
  <c r="F490" i="4"/>
  <c r="H392" i="2"/>
  <c r="AD393" i="3"/>
  <c r="F494" i="3"/>
  <c r="AB493" i="3" a="1"/>
  <c r="AB493" i="3" s="1"/>
  <c r="AC494" i="3" s="1"/>
  <c r="I895" i="1"/>
  <c r="C894" i="2"/>
  <c r="F393" i="2"/>
  <c r="Q395" i="1"/>
  <c r="E394" i="2"/>
  <c r="E394" i="1"/>
  <c r="B393" i="2"/>
  <c r="I394" i="1"/>
  <c r="C393" i="2"/>
  <c r="M395" i="1"/>
  <c r="D395" i="2" s="1"/>
  <c r="X345" i="1"/>
  <c r="G345" i="2" s="1"/>
  <c r="AD490" i="4" l="1"/>
  <c r="F491" i="4"/>
  <c r="AB490" i="4" a="1"/>
  <c r="AB490" i="4" s="1"/>
  <c r="AC491" i="4" s="1"/>
  <c r="AI491" i="4" s="1"/>
  <c r="F492" i="4"/>
  <c r="AB491" i="4" a="1"/>
  <c r="AB491" i="4" s="1"/>
  <c r="AC492" i="4" s="1"/>
  <c r="AD394" i="3"/>
  <c r="H393" i="2"/>
  <c r="AB494" i="3" a="1"/>
  <c r="AB494" i="3" s="1"/>
  <c r="AC495" i="3" s="1"/>
  <c r="F495" i="3"/>
  <c r="F496" i="3" s="1"/>
  <c r="W376" i="1"/>
  <c r="Q396" i="1"/>
  <c r="E395" i="2"/>
  <c r="F394" i="2"/>
  <c r="I395" i="1"/>
  <c r="C394" i="2"/>
  <c r="E395" i="1"/>
  <c r="B394" i="2"/>
  <c r="I896" i="1"/>
  <c r="C895" i="2"/>
  <c r="M396" i="1"/>
  <c r="D396" i="2" s="1"/>
  <c r="X346" i="1"/>
  <c r="G346" i="2" s="1"/>
  <c r="AD491" i="4" l="1"/>
  <c r="AD492" i="4" s="1"/>
  <c r="AB492" i="4" a="1"/>
  <c r="AB492" i="4" s="1"/>
  <c r="AC493" i="4" s="1"/>
  <c r="AI493" i="4" s="1"/>
  <c r="F493" i="4"/>
  <c r="H394" i="2"/>
  <c r="AD395" i="3"/>
  <c r="AB496" i="3" a="1"/>
  <c r="AB496" i="3" s="1"/>
  <c r="AC497" i="3" s="1"/>
  <c r="F497" i="3"/>
  <c r="I396" i="1"/>
  <c r="C395" i="2"/>
  <c r="I897" i="1"/>
  <c r="C896" i="2"/>
  <c r="F395" i="2"/>
  <c r="E396" i="1"/>
  <c r="B395" i="2"/>
  <c r="Q397" i="1"/>
  <c r="E396" i="2"/>
  <c r="M397" i="1"/>
  <c r="D397" i="2" s="1"/>
  <c r="X347" i="1"/>
  <c r="G347" i="2" s="1"/>
  <c r="AD493" i="4" l="1"/>
  <c r="F494" i="4"/>
  <c r="AB493" i="4" a="1"/>
  <c r="AB493" i="4" s="1"/>
  <c r="AC494" i="4" s="1"/>
  <c r="AI494" i="4" s="1"/>
  <c r="H395" i="2"/>
  <c r="AD396" i="3"/>
  <c r="AB497" i="3" a="1"/>
  <c r="AB497" i="3" s="1"/>
  <c r="AC498" i="3" s="1"/>
  <c r="F498" i="3"/>
  <c r="W377" i="1"/>
  <c r="F396" i="2"/>
  <c r="Q398" i="1"/>
  <c r="E397" i="2"/>
  <c r="I898" i="1"/>
  <c r="C897" i="2"/>
  <c r="E397" i="1"/>
  <c r="B396" i="2"/>
  <c r="I397" i="1"/>
  <c r="C396" i="2"/>
  <c r="M398" i="1"/>
  <c r="D398" i="2" s="1"/>
  <c r="X348" i="1"/>
  <c r="G348" i="2" s="1"/>
  <c r="AD494" i="4" l="1"/>
  <c r="F495" i="4"/>
  <c r="AB494" i="4" a="1"/>
  <c r="AB494" i="4" s="1"/>
  <c r="AC495" i="4" s="1"/>
  <c r="AI495" i="4" s="1"/>
  <c r="H396" i="2"/>
  <c r="AD397" i="3"/>
  <c r="AB498" i="3" a="1"/>
  <c r="AB498" i="3" s="1"/>
  <c r="AC499" i="3" s="1"/>
  <c r="F499" i="3"/>
  <c r="W378" i="1"/>
  <c r="I899" i="1"/>
  <c r="C898" i="2"/>
  <c r="Q399" i="1"/>
  <c r="E398" i="2"/>
  <c r="I398" i="1"/>
  <c r="C397" i="2"/>
  <c r="E398" i="1"/>
  <c r="B397" i="2"/>
  <c r="F397" i="2"/>
  <c r="M399" i="1"/>
  <c r="D399" i="2" s="1"/>
  <c r="X349" i="1"/>
  <c r="G349" i="2" s="1"/>
  <c r="AD495" i="4" l="1"/>
  <c r="F496" i="4"/>
  <c r="AB495" i="4" a="1"/>
  <c r="AB495" i="4" s="1"/>
  <c r="AC496" i="4" s="1"/>
  <c r="F497" i="4"/>
  <c r="AB496" i="4" a="1"/>
  <c r="AB496" i="4" s="1"/>
  <c r="AC497" i="4" s="1"/>
  <c r="H397" i="2"/>
  <c r="AD398" i="3"/>
  <c r="F500" i="3"/>
  <c r="AB499" i="3" a="1"/>
  <c r="AB499" i="3" s="1"/>
  <c r="AC500" i="3" s="1"/>
  <c r="Q400" i="1"/>
  <c r="E399" i="2"/>
  <c r="I399" i="1"/>
  <c r="C398" i="2"/>
  <c r="F398" i="2"/>
  <c r="E399" i="1"/>
  <c r="B398" i="2"/>
  <c r="I900" i="1"/>
  <c r="C899" i="2"/>
  <c r="M400" i="1"/>
  <c r="D400" i="2" s="1"/>
  <c r="X350" i="1"/>
  <c r="G350" i="2" s="1"/>
  <c r="AD496" i="4" l="1"/>
  <c r="AD497" i="4" s="1"/>
  <c r="F498" i="4"/>
  <c r="AB497" i="4" a="1"/>
  <c r="AB497" i="4" s="1"/>
  <c r="AC498" i="4" s="1"/>
  <c r="AI498" i="4" s="1"/>
  <c r="H398" i="2"/>
  <c r="AD399" i="3"/>
  <c r="F501" i="3"/>
  <c r="AB500" i="3" a="1"/>
  <c r="AB500" i="3" s="1"/>
  <c r="AC501" i="3" s="1"/>
  <c r="F399" i="2"/>
  <c r="I901" i="1"/>
  <c r="C900" i="2"/>
  <c r="I400" i="1"/>
  <c r="C399" i="2"/>
  <c r="E400" i="1"/>
  <c r="B399" i="2"/>
  <c r="Q401" i="1"/>
  <c r="E400" i="2"/>
  <c r="M401" i="1"/>
  <c r="D401" i="2" s="1"/>
  <c r="X351" i="1"/>
  <c r="G351" i="2" s="1"/>
  <c r="W379" i="1"/>
  <c r="AD498" i="4" l="1"/>
  <c r="AB498" i="4" a="1"/>
  <c r="AB498" i="4" s="1"/>
  <c r="AC499" i="4" s="1"/>
  <c r="F499" i="4"/>
  <c r="H399" i="2"/>
  <c r="AD400" i="3"/>
  <c r="F502" i="3"/>
  <c r="F503" i="3" s="1"/>
  <c r="F504" i="3" s="1"/>
  <c r="F505" i="3" s="1"/>
  <c r="F506" i="3" s="1"/>
  <c r="AB501" i="3" a="1"/>
  <c r="AB501" i="3" s="1"/>
  <c r="AC502" i="3" s="1"/>
  <c r="I401" i="1"/>
  <c r="C400" i="2"/>
  <c r="Q402" i="1"/>
  <c r="E401" i="2"/>
  <c r="I902" i="1"/>
  <c r="C901" i="2"/>
  <c r="E401" i="1"/>
  <c r="B400" i="2"/>
  <c r="F400" i="2"/>
  <c r="M402" i="1"/>
  <c r="D402" i="2" s="1"/>
  <c r="X352" i="1"/>
  <c r="G352" i="2" s="1"/>
  <c r="AD499" i="4" l="1"/>
  <c r="F500" i="4"/>
  <c r="AB499" i="4" a="1"/>
  <c r="AB499" i="4" s="1"/>
  <c r="AC500" i="4" s="1"/>
  <c r="AI500" i="4" s="1"/>
  <c r="H400" i="2"/>
  <c r="AD401" i="3"/>
  <c r="F507" i="3"/>
  <c r="AB506" i="3" a="1"/>
  <c r="AB506" i="3" s="1"/>
  <c r="AC507" i="3" s="1"/>
  <c r="I903" i="1"/>
  <c r="C902" i="2"/>
  <c r="Q403" i="1"/>
  <c r="E402" i="2"/>
  <c r="F401" i="2"/>
  <c r="E402" i="1"/>
  <c r="B401" i="2"/>
  <c r="I402" i="1"/>
  <c r="C401" i="2"/>
  <c r="M403" i="1"/>
  <c r="D403" i="2" s="1"/>
  <c r="X353" i="1"/>
  <c r="G353" i="2" s="1"/>
  <c r="W380" i="1"/>
  <c r="AD500" i="4" l="1"/>
  <c r="F501" i="4"/>
  <c r="AB500" i="4" a="1"/>
  <c r="AB500" i="4" s="1"/>
  <c r="AC501" i="4" s="1"/>
  <c r="AI501" i="4" s="1"/>
  <c r="H401" i="2"/>
  <c r="AD402" i="3"/>
  <c r="F508" i="3"/>
  <c r="AB507" i="3" a="1"/>
  <c r="AB507" i="3" s="1"/>
  <c r="AC508" i="3" s="1"/>
  <c r="Q404" i="1"/>
  <c r="E403" i="2"/>
  <c r="I403" i="1"/>
  <c r="C402" i="2"/>
  <c r="F402" i="2"/>
  <c r="E403" i="1"/>
  <c r="B402" i="2"/>
  <c r="I904" i="1"/>
  <c r="C903" i="2"/>
  <c r="M404" i="1"/>
  <c r="D404" i="2" s="1"/>
  <c r="X354" i="1"/>
  <c r="G354" i="2" s="1"/>
  <c r="AD501" i="4" l="1"/>
  <c r="F502" i="4"/>
  <c r="AB501" i="4" a="1"/>
  <c r="AB501" i="4" s="1"/>
  <c r="AC502" i="4" s="1"/>
  <c r="AI502" i="4" s="1"/>
  <c r="H402" i="2"/>
  <c r="AD403" i="3"/>
  <c r="AB508" i="3" a="1"/>
  <c r="AB508" i="3" s="1"/>
  <c r="AC509" i="3" s="1"/>
  <c r="F509" i="3"/>
  <c r="F403" i="2"/>
  <c r="I905" i="1"/>
  <c r="C904" i="2"/>
  <c r="I404" i="1"/>
  <c r="C403" i="2"/>
  <c r="E404" i="1"/>
  <c r="B403" i="2"/>
  <c r="Q405" i="1"/>
  <c r="E404" i="2"/>
  <c r="M405" i="1"/>
  <c r="D405" i="2" s="1"/>
  <c r="X355" i="1"/>
  <c r="G355" i="2" s="1"/>
  <c r="W381" i="1"/>
  <c r="AD502" i="4" l="1"/>
  <c r="F503" i="4"/>
  <c r="F504" i="4" s="1"/>
  <c r="F505" i="4" s="1"/>
  <c r="F506" i="4" s="1"/>
  <c r="F507" i="4" s="1"/>
  <c r="AB502" i="4" a="1"/>
  <c r="AB502" i="4" s="1"/>
  <c r="AC503" i="4" s="1"/>
  <c r="AB506" i="4" a="1"/>
  <c r="AB506" i="4" s="1"/>
  <c r="AC507" i="4" s="1"/>
  <c r="H403" i="2"/>
  <c r="AD404" i="3"/>
  <c r="F510" i="3"/>
  <c r="F511" i="3" s="1"/>
  <c r="AB509" i="3" a="1"/>
  <c r="AB509" i="3" s="1"/>
  <c r="AC510" i="3" s="1"/>
  <c r="I405" i="1"/>
  <c r="C404" i="2"/>
  <c r="I906" i="1"/>
  <c r="C905" i="2"/>
  <c r="Q406" i="1"/>
  <c r="E405" i="2"/>
  <c r="E405" i="1"/>
  <c r="B404" i="2"/>
  <c r="F404" i="2"/>
  <c r="M406" i="1"/>
  <c r="D406" i="2" s="1"/>
  <c r="X356" i="1"/>
  <c r="G356" i="2" s="1"/>
  <c r="AD503" i="4" l="1"/>
  <c r="AD504" i="4" s="1"/>
  <c r="AD505" i="4" s="1"/>
  <c r="AD506" i="4" s="1"/>
  <c r="AD507" i="4" s="1"/>
  <c r="F508" i="4"/>
  <c r="AB507" i="4" a="1"/>
  <c r="AB507" i="4" s="1"/>
  <c r="AC508" i="4" s="1"/>
  <c r="AI508" i="4" s="1"/>
  <c r="AD405" i="3"/>
  <c r="H404" i="2"/>
  <c r="F512" i="3"/>
  <c r="AB511" i="3" a="1"/>
  <c r="AB511" i="3" s="1"/>
  <c r="AC512" i="3" s="1"/>
  <c r="Q407" i="1"/>
  <c r="E406" i="2"/>
  <c r="I907" i="1"/>
  <c r="C906" i="2"/>
  <c r="F405" i="2"/>
  <c r="E406" i="1"/>
  <c r="B405" i="2"/>
  <c r="I406" i="1"/>
  <c r="C405" i="2"/>
  <c r="W382" i="1"/>
  <c r="M407" i="1"/>
  <c r="D407" i="2" s="1"/>
  <c r="X357" i="1"/>
  <c r="G357" i="2" s="1"/>
  <c r="AD508" i="4" l="1"/>
  <c r="AB508" i="4" a="1"/>
  <c r="AB508" i="4" s="1"/>
  <c r="AC509" i="4" s="1"/>
  <c r="F509" i="4"/>
  <c r="H405" i="2"/>
  <c r="AD406" i="3"/>
  <c r="AB512" i="3" a="1"/>
  <c r="AB512" i="3" s="1"/>
  <c r="AC513" i="3" s="1"/>
  <c r="F513" i="3"/>
  <c r="I407" i="1"/>
  <c r="C406" i="2"/>
  <c r="F406" i="2"/>
  <c r="I908" i="1"/>
  <c r="C907" i="2"/>
  <c r="E407" i="1"/>
  <c r="B406" i="2"/>
  <c r="Q408" i="1"/>
  <c r="E407" i="2"/>
  <c r="M408" i="1"/>
  <c r="D408" i="2" s="1"/>
  <c r="X358" i="1"/>
  <c r="G358" i="2" s="1"/>
  <c r="AD509" i="4" l="1"/>
  <c r="F510" i="4"/>
  <c r="AB509" i="4" a="1"/>
  <c r="AB509" i="4" s="1"/>
  <c r="AC510" i="4" s="1"/>
  <c r="H406" i="2"/>
  <c r="AD407" i="3"/>
  <c r="F514" i="3"/>
  <c r="AB513" i="3" a="1"/>
  <c r="AB513" i="3" s="1"/>
  <c r="AC514" i="3" s="1"/>
  <c r="I909" i="1"/>
  <c r="C908" i="2"/>
  <c r="Q409" i="1"/>
  <c r="E408" i="2"/>
  <c r="F407" i="2"/>
  <c r="E408" i="1"/>
  <c r="B407" i="2"/>
  <c r="I408" i="1"/>
  <c r="C407" i="2"/>
  <c r="W383" i="1"/>
  <c r="M409" i="1"/>
  <c r="D409" i="2" s="1"/>
  <c r="X359" i="1"/>
  <c r="G359" i="2" s="1"/>
  <c r="AD510" i="4" l="1"/>
  <c r="F511" i="4"/>
  <c r="AB510" i="4" a="1"/>
  <c r="AB510" i="4" s="1"/>
  <c r="AC511" i="4" s="1"/>
  <c r="AI511" i="4" s="1"/>
  <c r="AB511" i="4" a="1"/>
  <c r="AB511" i="4" s="1"/>
  <c r="AC512" i="4" s="1"/>
  <c r="AI512" i="4" s="1"/>
  <c r="F512" i="4"/>
  <c r="H407" i="2"/>
  <c r="AD408" i="3"/>
  <c r="F515" i="3"/>
  <c r="AB514" i="3" a="1"/>
  <c r="AB514" i="3" s="1"/>
  <c r="AC515" i="3" s="1"/>
  <c r="Q410" i="1"/>
  <c r="E409" i="2"/>
  <c r="F408" i="2"/>
  <c r="I409" i="1"/>
  <c r="C408" i="2"/>
  <c r="E409" i="1"/>
  <c r="B408" i="2"/>
  <c r="I910" i="1"/>
  <c r="C909" i="2"/>
  <c r="M410" i="1"/>
  <c r="D410" i="2" s="1"/>
  <c r="X360" i="1"/>
  <c r="G360" i="2" s="1"/>
  <c r="AD511" i="4" l="1"/>
  <c r="AD512" i="4" s="1"/>
  <c r="F513" i="4"/>
  <c r="AB512" i="4" a="1"/>
  <c r="AB512" i="4" s="1"/>
  <c r="AC513" i="4" s="1"/>
  <c r="AD409" i="3"/>
  <c r="H408" i="2"/>
  <c r="F516" i="3"/>
  <c r="AB515" i="3" a="1"/>
  <c r="AB515" i="3" s="1"/>
  <c r="AC516" i="3" s="1"/>
  <c r="I410" i="1"/>
  <c r="C409" i="2"/>
  <c r="I911" i="1"/>
  <c r="C910" i="2"/>
  <c r="F409" i="2"/>
  <c r="E410" i="1"/>
  <c r="B409" i="2"/>
  <c r="Q411" i="1"/>
  <c r="E410" i="2"/>
  <c r="W384" i="1"/>
  <c r="M411" i="1"/>
  <c r="D411" i="2" s="1"/>
  <c r="X361" i="1"/>
  <c r="G361" i="2" s="1"/>
  <c r="AD513" i="4" l="1"/>
  <c r="F514" i="4"/>
  <c r="AB513" i="4" a="1"/>
  <c r="AB513" i="4" s="1"/>
  <c r="AC514" i="4" s="1"/>
  <c r="AI514" i="4" s="1"/>
  <c r="H409" i="2"/>
  <c r="AD410" i="3"/>
  <c r="F517" i="3"/>
  <c r="F518" i="3" s="1"/>
  <c r="AB516" i="3" a="1"/>
  <c r="AB516" i="3" s="1"/>
  <c r="AC517" i="3" s="1"/>
  <c r="Q412" i="1"/>
  <c r="E411" i="2"/>
  <c r="I912" i="1"/>
  <c r="C911" i="2"/>
  <c r="F410" i="2"/>
  <c r="E411" i="1"/>
  <c r="B410" i="2"/>
  <c r="I411" i="1"/>
  <c r="C410" i="2"/>
  <c r="M412" i="1"/>
  <c r="D412" i="2" s="1"/>
  <c r="X362" i="1"/>
  <c r="G362" i="2" s="1"/>
  <c r="AD514" i="4" l="1"/>
  <c r="F515" i="4"/>
  <c r="AB514" i="4" a="1"/>
  <c r="AB514" i="4" s="1"/>
  <c r="AC515" i="4" s="1"/>
  <c r="H410" i="2"/>
  <c r="AD411" i="3"/>
  <c r="AB518" i="3" a="1"/>
  <c r="AB518" i="3" s="1"/>
  <c r="AC519" i="3" s="1"/>
  <c r="F519" i="3"/>
  <c r="F411" i="2"/>
  <c r="I412" i="1"/>
  <c r="C411" i="2"/>
  <c r="I913" i="1"/>
  <c r="C912" i="2"/>
  <c r="E412" i="1"/>
  <c r="B411" i="2"/>
  <c r="Q413" i="1"/>
  <c r="E412" i="2"/>
  <c r="W385" i="1"/>
  <c r="M413" i="1"/>
  <c r="D413" i="2" s="1"/>
  <c r="X363" i="1"/>
  <c r="G363" i="2" s="1"/>
  <c r="AD515" i="4" l="1"/>
  <c r="F516" i="4"/>
  <c r="AB515" i="4" a="1"/>
  <c r="AB515" i="4" s="1"/>
  <c r="AC516" i="4" s="1"/>
  <c r="AI516" i="4" s="1"/>
  <c r="H411" i="2"/>
  <c r="AD412" i="3"/>
  <c r="F520" i="3"/>
  <c r="AB519" i="3" a="1"/>
  <c r="AB519" i="3" s="1"/>
  <c r="AC520" i="3" s="1"/>
  <c r="Q414" i="1"/>
  <c r="E413" i="2"/>
  <c r="I413" i="1"/>
  <c r="C412" i="2"/>
  <c r="I914" i="1"/>
  <c r="C913" i="2"/>
  <c r="E413" i="1"/>
  <c r="B412" i="2"/>
  <c r="F412" i="2"/>
  <c r="M414" i="1"/>
  <c r="D414" i="2" s="1"/>
  <c r="X364" i="1"/>
  <c r="G364" i="2" s="1"/>
  <c r="AD516" i="4" l="1"/>
  <c r="AB516" i="4" a="1"/>
  <c r="AB516" i="4" s="1"/>
  <c r="AC517" i="4" s="1"/>
  <c r="AI517" i="4" s="1"/>
  <c r="F517" i="4"/>
  <c r="H412" i="2"/>
  <c r="AD413" i="3"/>
  <c r="AB520" i="3" a="1"/>
  <c r="AB520" i="3" s="1"/>
  <c r="AC521" i="3" s="1"/>
  <c r="F521" i="3"/>
  <c r="I915" i="1"/>
  <c r="C914" i="2"/>
  <c r="F413" i="2"/>
  <c r="I414" i="1"/>
  <c r="C413" i="2"/>
  <c r="E414" i="1"/>
  <c r="B413" i="2"/>
  <c r="Q415" i="1"/>
  <c r="E414" i="2"/>
  <c r="W386" i="1"/>
  <c r="M415" i="1"/>
  <c r="D415" i="2" s="1"/>
  <c r="X365" i="1"/>
  <c r="G365" i="2" s="1"/>
  <c r="AD517" i="4" l="1"/>
  <c r="F518" i="4"/>
  <c r="AB517" i="4" a="1"/>
  <c r="AB517" i="4" s="1"/>
  <c r="AC518" i="4" s="1"/>
  <c r="AB518" i="4" a="1"/>
  <c r="AB518" i="4" s="1"/>
  <c r="AC519" i="4" s="1"/>
  <c r="AI519" i="4" s="1"/>
  <c r="F519" i="4"/>
  <c r="H413" i="2"/>
  <c r="AD414" i="3"/>
  <c r="AB521" i="3" a="1"/>
  <c r="AB521" i="3" s="1"/>
  <c r="AC522" i="3" s="1"/>
  <c r="F522" i="3"/>
  <c r="F523" i="3" s="1"/>
  <c r="F524" i="3" s="1"/>
  <c r="I415" i="1"/>
  <c r="C414" i="2"/>
  <c r="Q416" i="1"/>
  <c r="E415" i="2"/>
  <c r="F414" i="2"/>
  <c r="E415" i="1"/>
  <c r="B414" i="2"/>
  <c r="I916" i="1"/>
  <c r="C915" i="2"/>
  <c r="M416" i="1"/>
  <c r="D416" i="2" s="1"/>
  <c r="X366" i="1"/>
  <c r="G366" i="2" s="1"/>
  <c r="AD518" i="4" l="1"/>
  <c r="AD519" i="4" s="1"/>
  <c r="AB519" i="4" a="1"/>
  <c r="AB519" i="4" s="1"/>
  <c r="AC520" i="4" s="1"/>
  <c r="AI520" i="4" s="1"/>
  <c r="F520" i="4"/>
  <c r="H414" i="2"/>
  <c r="AD415" i="3"/>
  <c r="F525" i="3"/>
  <c r="F526" i="3" s="1"/>
  <c r="AB524" i="3" a="1"/>
  <c r="AB524" i="3" s="1"/>
  <c r="AC525" i="3" s="1"/>
  <c r="F415" i="2"/>
  <c r="Q417" i="1"/>
  <c r="E416" i="2"/>
  <c r="I917" i="1"/>
  <c r="C916" i="2"/>
  <c r="E416" i="1"/>
  <c r="B415" i="2"/>
  <c r="I416" i="1"/>
  <c r="C415" i="2"/>
  <c r="W387" i="1"/>
  <c r="M417" i="1"/>
  <c r="D417" i="2" s="1"/>
  <c r="X367" i="1"/>
  <c r="G367" i="2" s="1"/>
  <c r="AD520" i="4" l="1"/>
  <c r="F521" i="4"/>
  <c r="AB520" i="4" a="1"/>
  <c r="AB520" i="4" s="1"/>
  <c r="AC521" i="4" s="1"/>
  <c r="AI521" i="4" s="1"/>
  <c r="H415" i="2"/>
  <c r="AD416" i="3"/>
  <c r="F527" i="3"/>
  <c r="AB526" i="3" a="1"/>
  <c r="AB526" i="3" s="1"/>
  <c r="AC527" i="3" s="1"/>
  <c r="Q418" i="1"/>
  <c r="E417" i="2"/>
  <c r="I417" i="1"/>
  <c r="C416" i="2"/>
  <c r="I918" i="1"/>
  <c r="C917" i="2"/>
  <c r="E417" i="1"/>
  <c r="B416" i="2"/>
  <c r="F416" i="2"/>
  <c r="M418" i="1"/>
  <c r="D418" i="2" s="1"/>
  <c r="X368" i="1"/>
  <c r="G368" i="2" s="1"/>
  <c r="AD521" i="4" l="1"/>
  <c r="F522" i="4"/>
  <c r="AB521" i="4" a="1"/>
  <c r="AB521" i="4" s="1"/>
  <c r="AC522" i="4" s="1"/>
  <c r="AI522" i="4" s="1"/>
  <c r="H416" i="2"/>
  <c r="AD417" i="3"/>
  <c r="F528" i="3"/>
  <c r="AB527" i="3" a="1"/>
  <c r="AB527" i="3" s="1"/>
  <c r="AC528" i="3" s="1"/>
  <c r="E418" i="1"/>
  <c r="B417" i="2"/>
  <c r="I919" i="1"/>
  <c r="C918" i="2"/>
  <c r="W388" i="1"/>
  <c r="F417" i="2"/>
  <c r="I418" i="1"/>
  <c r="C417" i="2"/>
  <c r="Q419" i="1"/>
  <c r="E418" i="2"/>
  <c r="M419" i="1"/>
  <c r="D419" i="2" s="1"/>
  <c r="X369" i="1"/>
  <c r="G369" i="2" s="1"/>
  <c r="AD522" i="4" l="1"/>
  <c r="F523" i="4"/>
  <c r="F524" i="4" s="1"/>
  <c r="AB522" i="4" a="1"/>
  <c r="AB522" i="4" s="1"/>
  <c r="AC523" i="4" s="1"/>
  <c r="F525" i="4"/>
  <c r="F526" i="4" s="1"/>
  <c r="AB524" i="4" a="1"/>
  <c r="AB524" i="4" s="1"/>
  <c r="AC525" i="4" s="1"/>
  <c r="AD418" i="3"/>
  <c r="H417" i="2"/>
  <c r="AB528" i="3" a="1"/>
  <c r="AB528" i="3" s="1"/>
  <c r="AC529" i="3" s="1"/>
  <c r="F529" i="3"/>
  <c r="F418" i="2"/>
  <c r="Q420" i="1"/>
  <c r="E419" i="2"/>
  <c r="I920" i="1"/>
  <c r="C919" i="2"/>
  <c r="I419" i="1"/>
  <c r="C418" i="2"/>
  <c r="E419" i="1"/>
  <c r="B418" i="2"/>
  <c r="M420" i="1"/>
  <c r="D420" i="2" s="1"/>
  <c r="X370" i="1"/>
  <c r="G370" i="2" s="1"/>
  <c r="AD523" i="4" l="1"/>
  <c r="AD524" i="4" s="1"/>
  <c r="AD525" i="4" s="1"/>
  <c r="AD526" i="4" s="1"/>
  <c r="F527" i="4"/>
  <c r="AB526" i="4" a="1"/>
  <c r="AB526" i="4" s="1"/>
  <c r="AC527" i="4" s="1"/>
  <c r="H418" i="2"/>
  <c r="AD419" i="3"/>
  <c r="AB529" i="3" a="1"/>
  <c r="AB529" i="3" s="1"/>
  <c r="AC530" i="3" s="1"/>
  <c r="F530" i="3"/>
  <c r="W389" i="1"/>
  <c r="I420" i="1"/>
  <c r="C419" i="2"/>
  <c r="Q421" i="1"/>
  <c r="E420" i="2"/>
  <c r="F419" i="2"/>
  <c r="E420" i="1"/>
  <c r="B419" i="2"/>
  <c r="I921" i="1"/>
  <c r="C920" i="2"/>
  <c r="M421" i="1"/>
  <c r="D421" i="2" s="1"/>
  <c r="X371" i="1"/>
  <c r="G371" i="2" s="1"/>
  <c r="AD527" i="4" l="1"/>
  <c r="F528" i="4"/>
  <c r="AB527" i="4" a="1"/>
  <c r="AB527" i="4" s="1"/>
  <c r="AC528" i="4" s="1"/>
  <c r="H419" i="2"/>
  <c r="AD420" i="3"/>
  <c r="F531" i="3"/>
  <c r="AB530" i="3" a="1"/>
  <c r="AB530" i="3" s="1"/>
  <c r="AC531" i="3" s="1"/>
  <c r="F420" i="2"/>
  <c r="I922" i="1"/>
  <c r="C921" i="2"/>
  <c r="Q422" i="1"/>
  <c r="E421" i="2"/>
  <c r="E421" i="1"/>
  <c r="B420" i="2"/>
  <c r="I421" i="1"/>
  <c r="C420" i="2"/>
  <c r="W390" i="1"/>
  <c r="M422" i="1"/>
  <c r="D422" i="2" s="1"/>
  <c r="X372" i="1"/>
  <c r="G372" i="2" s="1"/>
  <c r="AD528" i="4" l="1"/>
  <c r="F529" i="4"/>
  <c r="AB528" i="4" a="1"/>
  <c r="AB528" i="4" s="1"/>
  <c r="AC529" i="4" s="1"/>
  <c r="AI529" i="4" s="1"/>
  <c r="H420" i="2"/>
  <c r="AD421" i="3"/>
  <c r="AB531" i="3" a="1"/>
  <c r="AB531" i="3" s="1"/>
  <c r="AC532" i="3" s="1"/>
  <c r="F532" i="3"/>
  <c r="Q423" i="1"/>
  <c r="E422" i="2"/>
  <c r="I923" i="1"/>
  <c r="C922" i="2"/>
  <c r="I422" i="1"/>
  <c r="C421" i="2"/>
  <c r="E422" i="1"/>
  <c r="B421" i="2"/>
  <c r="F421" i="2"/>
  <c r="M423" i="1"/>
  <c r="D423" i="2" s="1"/>
  <c r="X373" i="1"/>
  <c r="G373" i="2" s="1"/>
  <c r="AD529" i="4" l="1"/>
  <c r="F530" i="4"/>
  <c r="AB529" i="4" a="1"/>
  <c r="AB529" i="4" s="1"/>
  <c r="AC530" i="4" s="1"/>
  <c r="AI530" i="4" s="1"/>
  <c r="H421" i="2"/>
  <c r="AD422" i="3"/>
  <c r="F533" i="3"/>
  <c r="AB532" i="3" a="1"/>
  <c r="AB532" i="3" s="1"/>
  <c r="AC533" i="3" s="1"/>
  <c r="I423" i="1"/>
  <c r="C422" i="2"/>
  <c r="F422" i="2"/>
  <c r="I924" i="1"/>
  <c r="C923" i="2"/>
  <c r="E423" i="1"/>
  <c r="B422" i="2"/>
  <c r="Q424" i="1"/>
  <c r="E423" i="2"/>
  <c r="W391" i="1"/>
  <c r="M424" i="1"/>
  <c r="D424" i="2" s="1"/>
  <c r="X374" i="1"/>
  <c r="G374" i="2" s="1"/>
  <c r="AD530" i="4" l="1"/>
  <c r="F531" i="4"/>
  <c r="AB530" i="4" a="1"/>
  <c r="AB530" i="4" s="1"/>
  <c r="AC531" i="4" s="1"/>
  <c r="AI531" i="4" s="1"/>
  <c r="H422" i="2"/>
  <c r="AD423" i="3"/>
  <c r="F534" i="3"/>
  <c r="AB533" i="3" a="1"/>
  <c r="AB533" i="3" s="1"/>
  <c r="AC534" i="3" s="1"/>
  <c r="I925" i="1"/>
  <c r="C924" i="2"/>
  <c r="F423" i="2"/>
  <c r="Q425" i="1"/>
  <c r="E424" i="2"/>
  <c r="E424" i="1"/>
  <c r="B423" i="2"/>
  <c r="I424" i="1"/>
  <c r="C423" i="2"/>
  <c r="W392" i="1"/>
  <c r="M425" i="1"/>
  <c r="D425" i="2" s="1"/>
  <c r="X375" i="1"/>
  <c r="G375" i="2" s="1"/>
  <c r="AD531" i="4" l="1"/>
  <c r="F532" i="4"/>
  <c r="AB531" i="4" a="1"/>
  <c r="AB531" i="4" s="1"/>
  <c r="AC532" i="4" s="1"/>
  <c r="AI532" i="4" s="1"/>
  <c r="H423" i="2"/>
  <c r="AD424" i="3"/>
  <c r="F535" i="3"/>
  <c r="F536" i="3" s="1"/>
  <c r="AB534" i="3" a="1"/>
  <c r="AB534" i="3" s="1"/>
  <c r="AC535" i="3" s="1"/>
  <c r="Q426" i="1"/>
  <c r="E425" i="2"/>
  <c r="F424" i="2"/>
  <c r="I425" i="1"/>
  <c r="C424" i="2"/>
  <c r="E425" i="1"/>
  <c r="B424" i="2"/>
  <c r="I926" i="1"/>
  <c r="C925" i="2"/>
  <c r="M426" i="1"/>
  <c r="D426" i="2" s="1"/>
  <c r="X376" i="1"/>
  <c r="G376" i="2" s="1"/>
  <c r="AD532" i="4" l="1"/>
  <c r="F533" i="4"/>
  <c r="AB532" i="4" a="1"/>
  <c r="AB532" i="4" s="1"/>
  <c r="AC533" i="4" s="1"/>
  <c r="AI533" i="4" s="1"/>
  <c r="H424" i="2"/>
  <c r="AD425" i="3"/>
  <c r="F537" i="3"/>
  <c r="AB536" i="3" a="1"/>
  <c r="AB536" i="3" s="1"/>
  <c r="AC537" i="3" s="1"/>
  <c r="I426" i="1"/>
  <c r="C425" i="2"/>
  <c r="I927" i="1"/>
  <c r="C926" i="2"/>
  <c r="F425" i="2"/>
  <c r="E426" i="1"/>
  <c r="B425" i="2"/>
  <c r="Q427" i="1"/>
  <c r="E426" i="2"/>
  <c r="W393" i="1"/>
  <c r="M427" i="1"/>
  <c r="D427" i="2" s="1"/>
  <c r="X377" i="1"/>
  <c r="G377" i="2" s="1"/>
  <c r="AD533" i="4" l="1"/>
  <c r="F534" i="4"/>
  <c r="AB533" i="4" a="1"/>
  <c r="AB533" i="4" s="1"/>
  <c r="AC534" i="4" s="1"/>
  <c r="H425" i="2"/>
  <c r="AD426" i="3"/>
  <c r="AB537" i="3" a="1"/>
  <c r="AB537" i="3" s="1"/>
  <c r="AC538" i="3" s="1"/>
  <c r="F538" i="3"/>
  <c r="F426" i="2"/>
  <c r="I928" i="1"/>
  <c r="C927" i="2"/>
  <c r="Q428" i="1"/>
  <c r="E427" i="2"/>
  <c r="E427" i="1"/>
  <c r="B426" i="2"/>
  <c r="I427" i="1"/>
  <c r="C426" i="2"/>
  <c r="M428" i="1"/>
  <c r="D428" i="2" s="1"/>
  <c r="X378" i="1"/>
  <c r="G378" i="2" s="1"/>
  <c r="AD534" i="4" l="1"/>
  <c r="AB534" i="4" a="1"/>
  <c r="AB534" i="4" s="1"/>
  <c r="AC535" i="4" s="1"/>
  <c r="AI535" i="4" s="1"/>
  <c r="F535" i="4"/>
  <c r="F536" i="4" s="1"/>
  <c r="H426" i="2"/>
  <c r="AD427" i="3"/>
  <c r="F539" i="3"/>
  <c r="F540" i="3" s="1"/>
  <c r="AB538" i="3" a="1"/>
  <c r="AB538" i="3" s="1"/>
  <c r="AC539" i="3" s="1"/>
  <c r="Q429" i="1"/>
  <c r="E428" i="2"/>
  <c r="I929" i="1"/>
  <c r="C928" i="2"/>
  <c r="I428" i="1"/>
  <c r="C427" i="2"/>
  <c r="E428" i="1"/>
  <c r="B427" i="2"/>
  <c r="F427" i="2"/>
  <c r="W394" i="1"/>
  <c r="M429" i="1"/>
  <c r="D429" i="2" s="1"/>
  <c r="X379" i="1"/>
  <c r="G379" i="2" s="1"/>
  <c r="AD535" i="4" l="1"/>
  <c r="AD536" i="4" s="1"/>
  <c r="F537" i="4"/>
  <c r="AB536" i="4" a="1"/>
  <c r="AB536" i="4" s="1"/>
  <c r="AC537" i="4" s="1"/>
  <c r="AI537" i="4" s="1"/>
  <c r="H427" i="2"/>
  <c r="AD428" i="3"/>
  <c r="F541" i="3"/>
  <c r="AB540" i="3" a="1"/>
  <c r="AB540" i="3" s="1"/>
  <c r="AC541" i="3" s="1"/>
  <c r="I429" i="1"/>
  <c r="C428" i="2"/>
  <c r="I930" i="1"/>
  <c r="C929" i="2"/>
  <c r="E429" i="1"/>
  <c r="B428" i="2"/>
  <c r="F428" i="2"/>
  <c r="Q430" i="1"/>
  <c r="E429" i="2"/>
  <c r="M430" i="1"/>
  <c r="D430" i="2" s="1"/>
  <c r="X380" i="1"/>
  <c r="G380" i="2" s="1"/>
  <c r="AD537" i="4" l="1"/>
  <c r="F538" i="4"/>
  <c r="AB537" i="4" a="1"/>
  <c r="AB537" i="4" s="1"/>
  <c r="AC538" i="4" s="1"/>
  <c r="AI538" i="4" s="1"/>
  <c r="H428" i="2"/>
  <c r="AD429" i="3"/>
  <c r="F542" i="3"/>
  <c r="AB541" i="3" a="1"/>
  <c r="AB541" i="3" s="1"/>
  <c r="AC542" i="3" s="1"/>
  <c r="E430" i="1"/>
  <c r="B429" i="2"/>
  <c r="I931" i="1"/>
  <c r="C930" i="2"/>
  <c r="Q431" i="1"/>
  <c r="E430" i="2"/>
  <c r="F429" i="2"/>
  <c r="I430" i="1"/>
  <c r="C429" i="2"/>
  <c r="W395" i="1"/>
  <c r="M431" i="1"/>
  <c r="D431" i="2" s="1"/>
  <c r="X381" i="1"/>
  <c r="G381" i="2" s="1"/>
  <c r="AD538" i="4" l="1"/>
  <c r="F539" i="4"/>
  <c r="AB538" i="4" a="1"/>
  <c r="AB538" i="4" s="1"/>
  <c r="AC539" i="4" s="1"/>
  <c r="AI539" i="4" s="1"/>
  <c r="H429" i="2"/>
  <c r="AD430" i="3"/>
  <c r="F543" i="3"/>
  <c r="AB542" i="3" a="1"/>
  <c r="AB542" i="3" s="1"/>
  <c r="AC543" i="3" s="1"/>
  <c r="Q432" i="1"/>
  <c r="E431" i="2"/>
  <c r="I431" i="1"/>
  <c r="C430" i="2"/>
  <c r="I932" i="1"/>
  <c r="C931" i="2"/>
  <c r="F430" i="2"/>
  <c r="E431" i="1"/>
  <c r="B430" i="2"/>
  <c r="M432" i="1"/>
  <c r="D432" i="2" s="1"/>
  <c r="X382" i="1"/>
  <c r="G382" i="2" s="1"/>
  <c r="AD539" i="4" l="1"/>
  <c r="F540" i="4"/>
  <c r="AB539" i="4" a="1"/>
  <c r="AB539" i="4" s="1"/>
  <c r="AC540" i="4" s="1"/>
  <c r="F541" i="4"/>
  <c r="AB540" i="4" a="1"/>
  <c r="AB540" i="4" s="1"/>
  <c r="AC541" i="4" s="1"/>
  <c r="AI541" i="4" s="1"/>
  <c r="H430" i="2"/>
  <c r="AD431" i="3"/>
  <c r="F544" i="3"/>
  <c r="AB543" i="3" a="1"/>
  <c r="AB543" i="3" s="1"/>
  <c r="AC544" i="3" s="1"/>
  <c r="W396" i="1"/>
  <c r="E432" i="1"/>
  <c r="B431" i="2"/>
  <c r="I933" i="1"/>
  <c r="C932" i="2"/>
  <c r="I432" i="1"/>
  <c r="C431" i="2"/>
  <c r="F431" i="2"/>
  <c r="Q433" i="1"/>
  <c r="E432" i="2"/>
  <c r="M433" i="1"/>
  <c r="D433" i="2" s="1"/>
  <c r="X383" i="1"/>
  <c r="G383" i="2" s="1"/>
  <c r="AD540" i="4" l="1"/>
  <c r="AD541" i="4" s="1"/>
  <c r="F542" i="4"/>
  <c r="AB541" i="4" a="1"/>
  <c r="AB541" i="4" s="1"/>
  <c r="AC542" i="4" s="1"/>
  <c r="AI542" i="4" s="1"/>
  <c r="H431" i="2"/>
  <c r="AD432" i="3"/>
  <c r="F545" i="3"/>
  <c r="AB544" i="3" a="1"/>
  <c r="AB544" i="3" s="1"/>
  <c r="AC545" i="3" s="1"/>
  <c r="W397" i="1"/>
  <c r="Q434" i="1"/>
  <c r="E433" i="2"/>
  <c r="I934" i="1"/>
  <c r="C933" i="2"/>
  <c r="I433" i="1"/>
  <c r="C432" i="2"/>
  <c r="F432" i="2"/>
  <c r="E433" i="1"/>
  <c r="B432" i="2"/>
  <c r="M434" i="1"/>
  <c r="D434" i="2" s="1"/>
  <c r="X384" i="1"/>
  <c r="G384" i="2" s="1"/>
  <c r="AD542" i="4" l="1"/>
  <c r="F543" i="4"/>
  <c r="AB542" i="4" a="1"/>
  <c r="AB542" i="4" s="1"/>
  <c r="AC543" i="4" s="1"/>
  <c r="AD433" i="3"/>
  <c r="H432" i="2"/>
  <c r="F546" i="3"/>
  <c r="F547" i="3" s="1"/>
  <c r="AB545" i="3" a="1"/>
  <c r="AB545" i="3" s="1"/>
  <c r="AC546" i="3" s="1"/>
  <c r="I434" i="1"/>
  <c r="C433" i="2"/>
  <c r="I935" i="1"/>
  <c r="C934" i="2"/>
  <c r="E434" i="1"/>
  <c r="B433" i="2"/>
  <c r="F433" i="2"/>
  <c r="Q435" i="1"/>
  <c r="E434" i="2"/>
  <c r="M435" i="1"/>
  <c r="D435" i="2" s="1"/>
  <c r="X385" i="1"/>
  <c r="G385" i="2" s="1"/>
  <c r="AD543" i="4" l="1"/>
  <c r="F544" i="4"/>
  <c r="AB543" i="4" a="1"/>
  <c r="AB543" i="4" s="1"/>
  <c r="AC544" i="4" s="1"/>
  <c r="AI544" i="4" s="1"/>
  <c r="H433" i="2"/>
  <c r="AD434" i="3"/>
  <c r="F548" i="3"/>
  <c r="AB547" i="3" a="1"/>
  <c r="AB547" i="3" s="1"/>
  <c r="AC548" i="3" s="1"/>
  <c r="E435" i="1"/>
  <c r="B434" i="2"/>
  <c r="I936" i="1"/>
  <c r="C935" i="2"/>
  <c r="Q436" i="1"/>
  <c r="E435" i="2"/>
  <c r="F434" i="2"/>
  <c r="I435" i="1"/>
  <c r="C434" i="2"/>
  <c r="W398" i="1"/>
  <c r="M436" i="1"/>
  <c r="D436" i="2" s="1"/>
  <c r="X386" i="1"/>
  <c r="G386" i="2" s="1"/>
  <c r="AD544" i="4" l="1"/>
  <c r="F545" i="4"/>
  <c r="AB544" i="4" a="1"/>
  <c r="AB544" i="4" s="1"/>
  <c r="AC545" i="4" s="1"/>
  <c r="AI545" i="4" s="1"/>
  <c r="H434" i="2"/>
  <c r="AD435" i="3"/>
  <c r="AB548" i="3" a="1"/>
  <c r="AB548" i="3" s="1"/>
  <c r="AC549" i="3" s="1"/>
  <c r="F549" i="3"/>
  <c r="Q437" i="1"/>
  <c r="E436" i="2"/>
  <c r="I937" i="1"/>
  <c r="C936" i="2"/>
  <c r="I436" i="1"/>
  <c r="C435" i="2"/>
  <c r="F435" i="2"/>
  <c r="E436" i="1"/>
  <c r="B435" i="2"/>
  <c r="M437" i="1"/>
  <c r="D437" i="2" s="1"/>
  <c r="X387" i="1"/>
  <c r="G387" i="2" s="1"/>
  <c r="AD545" i="4" l="1"/>
  <c r="AB545" i="4" a="1"/>
  <c r="AB545" i="4" s="1"/>
  <c r="AC546" i="4" s="1"/>
  <c r="F546" i="4"/>
  <c r="F547" i="4" s="1"/>
  <c r="H435" i="2"/>
  <c r="AD436" i="3"/>
  <c r="AB549" i="3" a="1"/>
  <c r="AB549" i="3" s="1"/>
  <c r="AC550" i="3" s="1"/>
  <c r="F550" i="3"/>
  <c r="I437" i="1"/>
  <c r="C436" i="2"/>
  <c r="E437" i="1"/>
  <c r="B436" i="2"/>
  <c r="I938" i="1"/>
  <c r="C937" i="2"/>
  <c r="F436" i="2"/>
  <c r="Q438" i="1"/>
  <c r="E437" i="2"/>
  <c r="W399" i="1"/>
  <c r="M438" i="1"/>
  <c r="D438" i="2" s="1"/>
  <c r="X388" i="1"/>
  <c r="G388" i="2" s="1"/>
  <c r="AD546" i="4" l="1"/>
  <c r="AD547" i="4" s="1"/>
  <c r="F548" i="4"/>
  <c r="AB547" i="4" a="1"/>
  <c r="AB547" i="4" s="1"/>
  <c r="AC548" i="4" s="1"/>
  <c r="AI548" i="4" s="1"/>
  <c r="H436" i="2"/>
  <c r="AD437" i="3"/>
  <c r="F551" i="3"/>
  <c r="AB550" i="3" a="1"/>
  <c r="AB550" i="3" s="1"/>
  <c r="AC551" i="3" s="1"/>
  <c r="I939" i="1"/>
  <c r="C938" i="2"/>
  <c r="E438" i="1"/>
  <c r="B437" i="2"/>
  <c r="Q439" i="1"/>
  <c r="E438" i="2"/>
  <c r="F437" i="2"/>
  <c r="I438" i="1"/>
  <c r="C437" i="2"/>
  <c r="M439" i="1"/>
  <c r="D439" i="2" s="1"/>
  <c r="X389" i="1"/>
  <c r="G389" i="2" s="1"/>
  <c r="AD548" i="4" l="1"/>
  <c r="F549" i="4"/>
  <c r="AB548" i="4" a="1"/>
  <c r="AB548" i="4" s="1"/>
  <c r="AC549" i="4" s="1"/>
  <c r="H437" i="2"/>
  <c r="AD438" i="3"/>
  <c r="AB551" i="3" a="1"/>
  <c r="AB551" i="3" s="1"/>
  <c r="AC552" i="3" s="1"/>
  <c r="F552" i="3"/>
  <c r="F438" i="2"/>
  <c r="Q440" i="1"/>
  <c r="E439" i="2"/>
  <c r="E439" i="1"/>
  <c r="B438" i="2"/>
  <c r="I439" i="1"/>
  <c r="C438" i="2"/>
  <c r="I940" i="1"/>
  <c r="C939" i="2"/>
  <c r="W400" i="1"/>
  <c r="M440" i="1"/>
  <c r="D440" i="2" s="1"/>
  <c r="X390" i="1"/>
  <c r="G390" i="2" s="1"/>
  <c r="AD549" i="4" l="1"/>
  <c r="F550" i="4"/>
  <c r="AB549" i="4" a="1"/>
  <c r="AB549" i="4" s="1"/>
  <c r="AC550" i="4" s="1"/>
  <c r="H438" i="2"/>
  <c r="AD439" i="3"/>
  <c r="AB552" i="3" a="1"/>
  <c r="AB552" i="3" s="1"/>
  <c r="AC553" i="3" s="1"/>
  <c r="F553" i="3"/>
  <c r="Q441" i="1"/>
  <c r="E440" i="2"/>
  <c r="I440" i="1"/>
  <c r="C439" i="2"/>
  <c r="I941" i="1"/>
  <c r="C940" i="2"/>
  <c r="E440" i="1"/>
  <c r="B439" i="2"/>
  <c r="F439" i="2"/>
  <c r="M441" i="1"/>
  <c r="D441" i="2" s="1"/>
  <c r="X391" i="1"/>
  <c r="G391" i="2" s="1"/>
  <c r="AD550" i="4" l="1"/>
  <c r="F551" i="4"/>
  <c r="AB550" i="4" a="1"/>
  <c r="AB550" i="4" s="1"/>
  <c r="AC551" i="4" s="1"/>
  <c r="H439" i="2"/>
  <c r="AD440" i="3"/>
  <c r="F554" i="3"/>
  <c r="AB553" i="3" a="1"/>
  <c r="AB553" i="3" s="1"/>
  <c r="AC554" i="3" s="1"/>
  <c r="I942" i="1"/>
  <c r="C941" i="2"/>
  <c r="F440" i="2"/>
  <c r="I441" i="1"/>
  <c r="C440" i="2"/>
  <c r="W401" i="1"/>
  <c r="E441" i="1"/>
  <c r="B440" i="2"/>
  <c r="Q442" i="1"/>
  <c r="E441" i="2"/>
  <c r="M442" i="1"/>
  <c r="D442" i="2" s="1"/>
  <c r="X392" i="1"/>
  <c r="G392" i="2" s="1"/>
  <c r="AD551" i="4" l="1"/>
  <c r="F552" i="4"/>
  <c r="AB551" i="4" a="1"/>
  <c r="AB551" i="4" s="1"/>
  <c r="AC552" i="4" s="1"/>
  <c r="AI552" i="4" s="1"/>
  <c r="AD441" i="3"/>
  <c r="H440" i="2"/>
  <c r="AB554" i="3" a="1"/>
  <c r="AB554" i="3" s="1"/>
  <c r="AC555" i="3" s="1"/>
  <c r="F555" i="3"/>
  <c r="I442" i="1"/>
  <c r="C441" i="2"/>
  <c r="Q443" i="1"/>
  <c r="E442" i="2"/>
  <c r="F441" i="2"/>
  <c r="E442" i="1"/>
  <c r="B441" i="2"/>
  <c r="I943" i="1"/>
  <c r="C942" i="2"/>
  <c r="W402" i="1"/>
  <c r="M443" i="1"/>
  <c r="D443" i="2" s="1"/>
  <c r="X393" i="1"/>
  <c r="G393" i="2" s="1"/>
  <c r="AD552" i="4" l="1"/>
  <c r="AB552" i="4" a="1"/>
  <c r="AB552" i="4" s="1"/>
  <c r="AC553" i="4" s="1"/>
  <c r="AI553" i="4" s="1"/>
  <c r="F553" i="4"/>
  <c r="H441" i="2"/>
  <c r="AD442" i="3"/>
  <c r="F556" i="3"/>
  <c r="F557" i="3" s="1"/>
  <c r="F558" i="3" s="1"/>
  <c r="F559" i="3" s="1"/>
  <c r="F560" i="3" s="1"/>
  <c r="F561" i="3" s="1"/>
  <c r="F562" i="3" s="1"/>
  <c r="AB555" i="3" a="1"/>
  <c r="AB555" i="3" s="1"/>
  <c r="AC556" i="3" s="1"/>
  <c r="I944" i="1"/>
  <c r="C943" i="2"/>
  <c r="Q444" i="1"/>
  <c r="E443" i="2"/>
  <c r="F442" i="2"/>
  <c r="E443" i="1"/>
  <c r="B442" i="2"/>
  <c r="I443" i="1"/>
  <c r="C442" i="2"/>
  <c r="W403" i="1"/>
  <c r="M444" i="1"/>
  <c r="D444" i="2" s="1"/>
  <c r="X394" i="1"/>
  <c r="G394" i="2" s="1"/>
  <c r="AD553" i="4" l="1"/>
  <c r="AB553" i="4" a="1"/>
  <c r="AB553" i="4" s="1"/>
  <c r="AC554" i="4" s="1"/>
  <c r="AI554" i="4" s="1"/>
  <c r="F554" i="4"/>
  <c r="H442" i="2"/>
  <c r="AD443" i="3"/>
  <c r="F563" i="3"/>
  <c r="F564" i="3" s="1"/>
  <c r="F565" i="3" s="1"/>
  <c r="AB562" i="3" a="1"/>
  <c r="AB562" i="3" s="1"/>
  <c r="AC563" i="3" s="1"/>
  <c r="I444" i="1"/>
  <c r="C443" i="2"/>
  <c r="Q445" i="1"/>
  <c r="E444" i="2"/>
  <c r="E444" i="1"/>
  <c r="B443" i="2"/>
  <c r="F443" i="2"/>
  <c r="I945" i="1"/>
  <c r="C944" i="2"/>
  <c r="M445" i="1"/>
  <c r="D445" i="2" s="1"/>
  <c r="X395" i="1"/>
  <c r="G395" i="2" s="1"/>
  <c r="AD554" i="4" l="1"/>
  <c r="F555" i="4"/>
  <c r="AB554" i="4" a="1"/>
  <c r="AB554" i="4" s="1"/>
  <c r="AC555" i="4" s="1"/>
  <c r="AI555" i="4" s="1"/>
  <c r="AD444" i="3"/>
  <c r="H443" i="2"/>
  <c r="F566" i="3"/>
  <c r="AB565" i="3" a="1"/>
  <c r="AB565" i="3" s="1"/>
  <c r="AC566" i="3" s="1"/>
  <c r="E445" i="1"/>
  <c r="B444" i="2"/>
  <c r="Q446" i="1"/>
  <c r="E445" i="2"/>
  <c r="I946" i="1"/>
  <c r="C945" i="2"/>
  <c r="F444" i="2"/>
  <c r="I445" i="1"/>
  <c r="C444" i="2"/>
  <c r="W404" i="1"/>
  <c r="M446" i="1"/>
  <c r="D446" i="2" s="1"/>
  <c r="X396" i="1"/>
  <c r="G396" i="2" s="1"/>
  <c r="AD555" i="4" l="1"/>
  <c r="F556" i="4"/>
  <c r="AB555" i="4" a="1"/>
  <c r="AB555" i="4" s="1"/>
  <c r="AC556" i="4" s="1"/>
  <c r="AI556" i="4" s="1"/>
  <c r="AD445" i="3"/>
  <c r="H444" i="2"/>
  <c r="F567" i="3"/>
  <c r="AB566" i="3" a="1"/>
  <c r="AB566" i="3" s="1"/>
  <c r="AC567" i="3" s="1"/>
  <c r="I947" i="1"/>
  <c r="C946" i="2"/>
  <c r="I446" i="1"/>
  <c r="C445" i="2"/>
  <c r="Q447" i="1"/>
  <c r="E446" i="2"/>
  <c r="F445" i="2"/>
  <c r="E446" i="1"/>
  <c r="B445" i="2"/>
  <c r="W405" i="1"/>
  <c r="M447" i="1"/>
  <c r="D447" i="2" s="1"/>
  <c r="X397" i="1"/>
  <c r="G397" i="2" s="1"/>
  <c r="AD556" i="4" l="1"/>
  <c r="F557" i="4"/>
  <c r="F558" i="4" s="1"/>
  <c r="F559" i="4" s="1"/>
  <c r="F560" i="4" s="1"/>
  <c r="F561" i="4" s="1"/>
  <c r="F562" i="4" s="1"/>
  <c r="F563" i="4" s="1"/>
  <c r="F564" i="4" s="1"/>
  <c r="AB556" i="4" a="1"/>
  <c r="AB556" i="4" s="1"/>
  <c r="AC557" i="4" s="1"/>
  <c r="H445" i="2"/>
  <c r="AD446" i="3"/>
  <c r="F568" i="3"/>
  <c r="AB567" i="3" a="1"/>
  <c r="AB567" i="3" s="1"/>
  <c r="AC568" i="3" s="1"/>
  <c r="E447" i="1"/>
  <c r="B446" i="2"/>
  <c r="I447" i="1"/>
  <c r="C446" i="2"/>
  <c r="Q448" i="1"/>
  <c r="E447" i="2"/>
  <c r="F446" i="2"/>
  <c r="I948" i="1"/>
  <c r="C947" i="2"/>
  <c r="M448" i="1"/>
  <c r="D448" i="2" s="1"/>
  <c r="X398" i="1"/>
  <c r="G398" i="2" s="1"/>
  <c r="AB562" i="4" l="1" a="1"/>
  <c r="AB562" i="4" s="1"/>
  <c r="AC563" i="4" s="1"/>
  <c r="AD557" i="4"/>
  <c r="AD558" i="4" s="1"/>
  <c r="AD559" i="4" s="1"/>
  <c r="AD560" i="4" s="1"/>
  <c r="AD561" i="4" s="1"/>
  <c r="AD562" i="4" s="1"/>
  <c r="F565" i="4"/>
  <c r="F566" i="4" s="1"/>
  <c r="AB564" i="4" a="1"/>
  <c r="AB564" i="4" s="1"/>
  <c r="AC565" i="4" s="1"/>
  <c r="AI565" i="4" s="1"/>
  <c r="AB565" i="4" a="1"/>
  <c r="AB565" i="4" s="1"/>
  <c r="AC566" i="4" s="1"/>
  <c r="H446" i="2"/>
  <c r="AD447" i="3"/>
  <c r="F569" i="3"/>
  <c r="AB568" i="3" a="1"/>
  <c r="AB568" i="3" s="1"/>
  <c r="AC569" i="3" s="1"/>
  <c r="W406" i="1"/>
  <c r="I949" i="1"/>
  <c r="C948" i="2"/>
  <c r="I448" i="1"/>
  <c r="C447" i="2"/>
  <c r="Q449" i="1"/>
  <c r="E448" i="2"/>
  <c r="F447" i="2"/>
  <c r="E448" i="1"/>
  <c r="B447" i="2"/>
  <c r="M449" i="1"/>
  <c r="D449" i="2" s="1"/>
  <c r="X399" i="1"/>
  <c r="G399" i="2" s="1"/>
  <c r="AD563" i="4" l="1"/>
  <c r="AD564" i="4" s="1"/>
  <c r="AD565" i="4" s="1"/>
  <c r="AD566" i="4" s="1"/>
  <c r="F567" i="4"/>
  <c r="AB566" i="4" a="1"/>
  <c r="AB566" i="4" s="1"/>
  <c r="AC567" i="4" s="1"/>
  <c r="AI567" i="4" s="1"/>
  <c r="H447" i="2"/>
  <c r="AD448" i="3"/>
  <c r="F570" i="3"/>
  <c r="AB569" i="3" a="1"/>
  <c r="AB569" i="3" s="1"/>
  <c r="AC570" i="3" s="1"/>
  <c r="E449" i="1"/>
  <c r="B448" i="2"/>
  <c r="Q450" i="1"/>
  <c r="E449" i="2"/>
  <c r="I449" i="1"/>
  <c r="C448" i="2"/>
  <c r="F448" i="2"/>
  <c r="I950" i="1"/>
  <c r="C949" i="2"/>
  <c r="M450" i="1"/>
  <c r="D450" i="2" s="1"/>
  <c r="X400" i="1"/>
  <c r="G400" i="2" s="1"/>
  <c r="AD567" i="4" l="1"/>
  <c r="F568" i="4"/>
  <c r="AB567" i="4" a="1"/>
  <c r="AB567" i="4" s="1"/>
  <c r="AC568" i="4" s="1"/>
  <c r="AI568" i="4" s="1"/>
  <c r="H448" i="2"/>
  <c r="AD449" i="3"/>
  <c r="F571" i="3"/>
  <c r="AB570" i="3" a="1"/>
  <c r="AB570" i="3" s="1"/>
  <c r="AC571" i="3" s="1"/>
  <c r="W407" i="1"/>
  <c r="I450" i="1"/>
  <c r="C449" i="2"/>
  <c r="I951" i="1"/>
  <c r="C950" i="2"/>
  <c r="Q451" i="1"/>
  <c r="E450" i="2"/>
  <c r="F449" i="2"/>
  <c r="E450" i="1"/>
  <c r="B449" i="2"/>
  <c r="M451" i="1"/>
  <c r="D451" i="2" s="1"/>
  <c r="X401" i="1"/>
  <c r="G401" i="2" s="1"/>
  <c r="AD568" i="4" l="1"/>
  <c r="F569" i="4"/>
  <c r="AB568" i="4" a="1"/>
  <c r="AB568" i="4" s="1"/>
  <c r="AC569" i="4" s="1"/>
  <c r="H449" i="2"/>
  <c r="AD450" i="3"/>
  <c r="F572" i="3"/>
  <c r="AB571" i="3" a="1"/>
  <c r="AB571" i="3" s="1"/>
  <c r="AC572" i="3" s="1"/>
  <c r="W408" i="1"/>
  <c r="Q452" i="1"/>
  <c r="E451" i="2"/>
  <c r="I952" i="1"/>
  <c r="C951" i="2"/>
  <c r="E451" i="1"/>
  <c r="B450" i="2"/>
  <c r="F450" i="2"/>
  <c r="I451" i="1"/>
  <c r="C450" i="2"/>
  <c r="M452" i="1"/>
  <c r="D452" i="2" s="1"/>
  <c r="X402" i="1"/>
  <c r="G402" i="2" s="1"/>
  <c r="AD569" i="4" l="1"/>
  <c r="F570" i="4"/>
  <c r="AB569" i="4" a="1"/>
  <c r="AB569" i="4" s="1"/>
  <c r="AC570" i="4" s="1"/>
  <c r="AI570" i="4" s="1"/>
  <c r="AD451" i="3"/>
  <c r="H450" i="2"/>
  <c r="F573" i="3"/>
  <c r="AB572" i="3" a="1"/>
  <c r="AB572" i="3" s="1"/>
  <c r="AC573" i="3" s="1"/>
  <c r="E452" i="1"/>
  <c r="B451" i="2"/>
  <c r="F451" i="2"/>
  <c r="I452" i="1"/>
  <c r="C451" i="2"/>
  <c r="I953" i="1"/>
  <c r="C952" i="2"/>
  <c r="Q453" i="1"/>
  <c r="E452" i="2"/>
  <c r="W409" i="1"/>
  <c r="M453" i="1"/>
  <c r="D453" i="2" s="1"/>
  <c r="X403" i="1"/>
  <c r="G403" i="2" s="1"/>
  <c r="AD570" i="4" l="1"/>
  <c r="F571" i="4"/>
  <c r="AB570" i="4" a="1"/>
  <c r="AB570" i="4" s="1"/>
  <c r="AC571" i="4" s="1"/>
  <c r="AI571" i="4" s="1"/>
  <c r="H451" i="2"/>
  <c r="AD452" i="3"/>
  <c r="F574" i="3"/>
  <c r="AB573" i="3" a="1"/>
  <c r="AB573" i="3" s="1"/>
  <c r="AC574" i="3" s="1"/>
  <c r="Q454" i="1"/>
  <c r="E453" i="2"/>
  <c r="I453" i="1"/>
  <c r="C452" i="2"/>
  <c r="F452" i="2"/>
  <c r="I954" i="1"/>
  <c r="C953" i="2"/>
  <c r="E453" i="1"/>
  <c r="B452" i="2"/>
  <c r="M454" i="1"/>
  <c r="D454" i="2" s="1"/>
  <c r="X404" i="1"/>
  <c r="G404" i="2" s="1"/>
  <c r="AD571" i="4" l="1"/>
  <c r="F572" i="4"/>
  <c r="AB571" i="4" a="1"/>
  <c r="AB571" i="4" s="1"/>
  <c r="AC572" i="4" s="1"/>
  <c r="H452" i="2"/>
  <c r="AD453" i="3"/>
  <c r="F575" i="3"/>
  <c r="AB574" i="3" a="1"/>
  <c r="AB574" i="3" s="1"/>
  <c r="AC575" i="3" s="1"/>
  <c r="F453" i="2"/>
  <c r="E454" i="1"/>
  <c r="B453" i="2"/>
  <c r="I454" i="1"/>
  <c r="C453" i="2"/>
  <c r="I955" i="1"/>
  <c r="C954" i="2"/>
  <c r="Q455" i="1"/>
  <c r="E454" i="2"/>
  <c r="W410" i="1"/>
  <c r="M455" i="1"/>
  <c r="D455" i="2" s="1"/>
  <c r="X405" i="1"/>
  <c r="G405" i="2" s="1"/>
  <c r="AD572" i="4" l="1"/>
  <c r="AB572" i="4" a="1"/>
  <c r="AB572" i="4" s="1"/>
  <c r="AC573" i="4" s="1"/>
  <c r="AI573" i="4" s="1"/>
  <c r="F573" i="4"/>
  <c r="H453" i="2"/>
  <c r="AD454" i="3"/>
  <c r="F576" i="3"/>
  <c r="AB575" i="3" a="1"/>
  <c r="AB575" i="3" s="1"/>
  <c r="AC576" i="3" s="1"/>
  <c r="I455" i="1"/>
  <c r="C454" i="2"/>
  <c r="E455" i="1"/>
  <c r="B454" i="2"/>
  <c r="Q456" i="1"/>
  <c r="E455" i="2"/>
  <c r="I956" i="1"/>
  <c r="C955" i="2"/>
  <c r="F454" i="2"/>
  <c r="M456" i="1"/>
  <c r="D456" i="2" s="1"/>
  <c r="X406" i="1"/>
  <c r="G406" i="2" s="1"/>
  <c r="AD573" i="4" l="1"/>
  <c r="F574" i="4"/>
  <c r="AB573" i="4" a="1"/>
  <c r="AB573" i="4" s="1"/>
  <c r="AC574" i="4" s="1"/>
  <c r="AI574" i="4" s="1"/>
  <c r="H454" i="2"/>
  <c r="AD455" i="3"/>
  <c r="AB576" i="3" a="1"/>
  <c r="AB576" i="3" s="1"/>
  <c r="AC577" i="3" s="1"/>
  <c r="F577" i="3"/>
  <c r="E456" i="1"/>
  <c r="B455" i="2"/>
  <c r="I957" i="1"/>
  <c r="C956" i="2"/>
  <c r="F455" i="2"/>
  <c r="Q457" i="1"/>
  <c r="E456" i="2"/>
  <c r="I456" i="1"/>
  <c r="C455" i="2"/>
  <c r="W411" i="1"/>
  <c r="M457" i="1"/>
  <c r="D457" i="2" s="1"/>
  <c r="X407" i="1"/>
  <c r="G407" i="2" s="1"/>
  <c r="AD574" i="4" l="1"/>
  <c r="F575" i="4"/>
  <c r="AB574" i="4" a="1"/>
  <c r="AB574" i="4" s="1"/>
  <c r="AC575" i="4" s="1"/>
  <c r="H455" i="2"/>
  <c r="AD456" i="3"/>
  <c r="F578" i="3"/>
  <c r="AB577" i="3" a="1"/>
  <c r="AB577" i="3" s="1"/>
  <c r="AC578" i="3" s="1"/>
  <c r="I457" i="1"/>
  <c r="C456" i="2"/>
  <c r="I958" i="1"/>
  <c r="C957" i="2"/>
  <c r="F456" i="2"/>
  <c r="Q458" i="1"/>
  <c r="E457" i="2"/>
  <c r="E457" i="1"/>
  <c r="B456" i="2"/>
  <c r="M458" i="1"/>
  <c r="D458" i="2" s="1"/>
  <c r="X408" i="1"/>
  <c r="G408" i="2" s="1"/>
  <c r="AD575" i="4" l="1"/>
  <c r="F576" i="4"/>
  <c r="AB575" i="4" a="1"/>
  <c r="AB575" i="4" s="1"/>
  <c r="AC576" i="4" s="1"/>
  <c r="AI576" i="4" s="1"/>
  <c r="H456" i="2"/>
  <c r="AD457" i="3"/>
  <c r="AB578" i="3" a="1"/>
  <c r="AB578" i="3" s="1"/>
  <c r="AC579" i="3" s="1"/>
  <c r="F579" i="3"/>
  <c r="F457" i="2"/>
  <c r="E458" i="1"/>
  <c r="B457" i="2"/>
  <c r="I959" i="1"/>
  <c r="C958" i="2"/>
  <c r="Q459" i="1"/>
  <c r="E458" i="2"/>
  <c r="I458" i="1"/>
  <c r="C457" i="2"/>
  <c r="W412" i="1"/>
  <c r="M459" i="1"/>
  <c r="D459" i="2" s="1"/>
  <c r="X409" i="1"/>
  <c r="G409" i="2" s="1"/>
  <c r="W432" i="1"/>
  <c r="AD576" i="4" l="1"/>
  <c r="AB576" i="4" a="1"/>
  <c r="AB576" i="4" s="1"/>
  <c r="AC577" i="4" s="1"/>
  <c r="AI577" i="4" s="1"/>
  <c r="F577" i="4"/>
  <c r="H457" i="2"/>
  <c r="AD458" i="3"/>
  <c r="AB579" i="3" a="1"/>
  <c r="AB579" i="3" s="1"/>
  <c r="AC580" i="3" s="1"/>
  <c r="F580" i="3"/>
  <c r="F581" i="3" s="1"/>
  <c r="I960" i="1"/>
  <c r="C959" i="2"/>
  <c r="E459" i="1"/>
  <c r="B458" i="2"/>
  <c r="I459" i="1"/>
  <c r="C458" i="2"/>
  <c r="Q460" i="1"/>
  <c r="E459" i="2"/>
  <c r="F458" i="2"/>
  <c r="M460" i="1"/>
  <c r="D460" i="2" s="1"/>
  <c r="X410" i="1"/>
  <c r="G410" i="2" s="1"/>
  <c r="AD577" i="4" l="1"/>
  <c r="F578" i="4"/>
  <c r="AB577" i="4" a="1"/>
  <c r="AB577" i="4" s="1"/>
  <c r="AC578" i="4" s="1"/>
  <c r="AD459" i="3"/>
  <c r="H458" i="2"/>
  <c r="AB581" i="3" a="1"/>
  <c r="AB581" i="3" s="1"/>
  <c r="AC582" i="3" s="1"/>
  <c r="F582" i="3"/>
  <c r="E460" i="1"/>
  <c r="B459" i="2"/>
  <c r="I460" i="1"/>
  <c r="C459" i="2"/>
  <c r="F459" i="2"/>
  <c r="Q461" i="1"/>
  <c r="E460" i="2"/>
  <c r="I961" i="1"/>
  <c r="C960" i="2"/>
  <c r="W413" i="1"/>
  <c r="M461" i="1"/>
  <c r="D461" i="2" s="1"/>
  <c r="X411" i="1"/>
  <c r="G411" i="2" s="1"/>
  <c r="W433" i="1"/>
  <c r="AD578" i="4" l="1"/>
  <c r="F579" i="4"/>
  <c r="AB578" i="4" a="1"/>
  <c r="AB578" i="4" s="1"/>
  <c r="AC579" i="4" s="1"/>
  <c r="AI579" i="4" s="1"/>
  <c r="AD460" i="3"/>
  <c r="H459" i="2"/>
  <c r="F583" i="3"/>
  <c r="AB582" i="3" a="1"/>
  <c r="AB582" i="3" s="1"/>
  <c r="AC583" i="3" s="1"/>
  <c r="F460" i="2"/>
  <c r="I962" i="1"/>
  <c r="C961" i="2"/>
  <c r="I461" i="1"/>
  <c r="C460" i="2"/>
  <c r="Q462" i="1"/>
  <c r="E461" i="2"/>
  <c r="E461" i="1"/>
  <c r="B460" i="2"/>
  <c r="M462" i="1"/>
  <c r="D462" i="2" s="1"/>
  <c r="X412" i="1"/>
  <c r="G412" i="2" s="1"/>
  <c r="AD579" i="4" l="1"/>
  <c r="F580" i="4"/>
  <c r="F581" i="4" s="1"/>
  <c r="AB579" i="4" a="1"/>
  <c r="AB579" i="4" s="1"/>
  <c r="AC580" i="4" s="1"/>
  <c r="H460" i="2"/>
  <c r="AD461" i="3"/>
  <c r="F584" i="3"/>
  <c r="AB583" i="3" a="1"/>
  <c r="AB583" i="3" s="1"/>
  <c r="AC584" i="3" s="1"/>
  <c r="E462" i="1"/>
  <c r="B461" i="2"/>
  <c r="I963" i="1"/>
  <c r="C962" i="2"/>
  <c r="Q463" i="1"/>
  <c r="E462" i="2"/>
  <c r="I462" i="1"/>
  <c r="C461" i="2"/>
  <c r="F461" i="2"/>
  <c r="W414" i="1"/>
  <c r="M463" i="1"/>
  <c r="D463" i="2" s="1"/>
  <c r="X413" i="1"/>
  <c r="G413" i="2" s="1"/>
  <c r="W434" i="1"/>
  <c r="AD580" i="4" l="1"/>
  <c r="AD581" i="4" s="1"/>
  <c r="F582" i="4"/>
  <c r="AB581" i="4" a="1"/>
  <c r="AB581" i="4" s="1"/>
  <c r="AC582" i="4" s="1"/>
  <c r="AI582" i="4" s="1"/>
  <c r="H461" i="2"/>
  <c r="AD462" i="3"/>
  <c r="F585" i="3"/>
  <c r="AB584" i="3" a="1"/>
  <c r="AB584" i="3" s="1"/>
  <c r="AC585" i="3" s="1"/>
  <c r="I463" i="1"/>
  <c r="C462" i="2"/>
  <c r="Q464" i="1"/>
  <c r="E463" i="2"/>
  <c r="F462" i="2"/>
  <c r="I964" i="1"/>
  <c r="C963" i="2"/>
  <c r="E463" i="1"/>
  <c r="B462" i="2"/>
  <c r="W415" i="1"/>
  <c r="M464" i="1"/>
  <c r="D464" i="2" s="1"/>
  <c r="X414" i="1"/>
  <c r="G414" i="2" s="1"/>
  <c r="AD582" i="4" l="1"/>
  <c r="F583" i="4"/>
  <c r="AB582" i="4" a="1"/>
  <c r="AB582" i="4" s="1"/>
  <c r="AC583" i="4" s="1"/>
  <c r="AI583" i="4" s="1"/>
  <c r="H462" i="2"/>
  <c r="AD463" i="3"/>
  <c r="F586" i="3"/>
  <c r="AB585" i="3" a="1"/>
  <c r="AB585" i="3" s="1"/>
  <c r="AC586" i="3" s="1"/>
  <c r="E464" i="1"/>
  <c r="B463" i="2"/>
  <c r="Q465" i="1"/>
  <c r="E464" i="2"/>
  <c r="F463" i="2"/>
  <c r="I965" i="1"/>
  <c r="C964" i="2"/>
  <c r="I464" i="1"/>
  <c r="C463" i="2"/>
  <c r="M465" i="1"/>
  <c r="D465" i="2" s="1"/>
  <c r="X415" i="1"/>
  <c r="G415" i="2" s="1"/>
  <c r="W435" i="1"/>
  <c r="AD583" i="4" l="1"/>
  <c r="AB583" i="4" a="1"/>
  <c r="AB583" i="4" s="1"/>
  <c r="AC584" i="4" s="1"/>
  <c r="AI584" i="4" s="1"/>
  <c r="F584" i="4"/>
  <c r="H463" i="2"/>
  <c r="AD464" i="3"/>
  <c r="AB586" i="3" a="1"/>
  <c r="AB586" i="3" s="1"/>
  <c r="AC587" i="3" s="1"/>
  <c r="F587" i="3"/>
  <c r="I966" i="1"/>
  <c r="C965" i="2"/>
  <c r="I465" i="1"/>
  <c r="C464" i="2"/>
  <c r="Q466" i="1"/>
  <c r="E465" i="2"/>
  <c r="F464" i="2"/>
  <c r="E465" i="1"/>
  <c r="B464" i="2"/>
  <c r="W416" i="1"/>
  <c r="M466" i="1"/>
  <c r="D466" i="2" s="1"/>
  <c r="AD584" i="4" l="1"/>
  <c r="AB584" i="4" a="1"/>
  <c r="AB584" i="4" s="1"/>
  <c r="AC585" i="4" s="1"/>
  <c r="F585" i="4"/>
  <c r="AD465" i="3"/>
  <c r="H464" i="2"/>
  <c r="F588" i="3"/>
  <c r="AB587" i="3" a="1"/>
  <c r="AB587" i="3" s="1"/>
  <c r="AC588" i="3" s="1"/>
  <c r="Q467" i="1"/>
  <c r="E466" i="2"/>
  <c r="E466" i="1"/>
  <c r="B465" i="2"/>
  <c r="I466" i="1"/>
  <c r="C465" i="2"/>
  <c r="F465" i="2"/>
  <c r="I967" i="1"/>
  <c r="C966" i="2"/>
  <c r="X416" i="1"/>
  <c r="G416" i="2" s="1"/>
  <c r="M467" i="1"/>
  <c r="D467" i="2" s="1"/>
  <c r="W436" i="1"/>
  <c r="W441" i="1"/>
  <c r="AD585" i="4" l="1"/>
  <c r="F586" i="4"/>
  <c r="AB585" i="4" a="1"/>
  <c r="AB585" i="4" s="1"/>
  <c r="AC586" i="4" s="1"/>
  <c r="AI586" i="4" s="1"/>
  <c r="AD466" i="3"/>
  <c r="H465" i="2"/>
  <c r="F589" i="3"/>
  <c r="AB588" i="3" a="1"/>
  <c r="AB588" i="3" s="1"/>
  <c r="AC589" i="3" s="1"/>
  <c r="W417" i="1"/>
  <c r="W418" i="1" s="1"/>
  <c r="F466" i="2"/>
  <c r="I467" i="1"/>
  <c r="C466" i="2"/>
  <c r="I968" i="1"/>
  <c r="C967" i="2"/>
  <c r="E467" i="1"/>
  <c r="B466" i="2"/>
  <c r="Q468" i="1"/>
  <c r="E467" i="2"/>
  <c r="M468" i="1"/>
  <c r="D468" i="2" s="1"/>
  <c r="AD586" i="4" l="1"/>
  <c r="F587" i="4"/>
  <c r="AB586" i="4" a="1"/>
  <c r="AB586" i="4" s="1"/>
  <c r="AC587" i="4" s="1"/>
  <c r="AI587" i="4" s="1"/>
  <c r="H466" i="2"/>
  <c r="AD467" i="3"/>
  <c r="AB589" i="3" a="1"/>
  <c r="AB589" i="3" s="1"/>
  <c r="AC590" i="3" s="1"/>
  <c r="F590" i="3"/>
  <c r="X417" i="1"/>
  <c r="G417" i="2" s="1"/>
  <c r="I969" i="1"/>
  <c r="C968" i="2"/>
  <c r="Q469" i="1"/>
  <c r="E468" i="2"/>
  <c r="I468" i="1"/>
  <c r="C467" i="2"/>
  <c r="E468" i="1"/>
  <c r="B467" i="2"/>
  <c r="F467" i="2"/>
  <c r="W419" i="1"/>
  <c r="M469" i="1"/>
  <c r="D469" i="2" s="1"/>
  <c r="W437" i="1"/>
  <c r="W442" i="1"/>
  <c r="AD587" i="4" l="1"/>
  <c r="AB587" i="4" a="1"/>
  <c r="AB587" i="4" s="1"/>
  <c r="AC588" i="4" s="1"/>
  <c r="AI588" i="4" s="1"/>
  <c r="F588" i="4"/>
  <c r="H467" i="2"/>
  <c r="AD468" i="3"/>
  <c r="AB590" i="3" a="1"/>
  <c r="AB590" i="3" s="1"/>
  <c r="AC591" i="3" s="1"/>
  <c r="F591" i="3"/>
  <c r="X418" i="1"/>
  <c r="X419" i="1" s="1"/>
  <c r="G419" i="2" s="1"/>
  <c r="I469" i="1"/>
  <c r="C468" i="2"/>
  <c r="F468" i="2"/>
  <c r="Q470" i="1"/>
  <c r="E469" i="2"/>
  <c r="E469" i="1"/>
  <c r="B468" i="2"/>
  <c r="I970" i="1"/>
  <c r="C969" i="2"/>
  <c r="M470" i="1"/>
  <c r="D470" i="2" s="1"/>
  <c r="AD588" i="4" l="1"/>
  <c r="F589" i="4"/>
  <c r="AB588" i="4" a="1"/>
  <c r="AB588" i="4" s="1"/>
  <c r="AC589" i="4" s="1"/>
  <c r="AI589" i="4" s="1"/>
  <c r="H468" i="2"/>
  <c r="AD469" i="3"/>
  <c r="G418" i="2"/>
  <c r="F592" i="3"/>
  <c r="AB591" i="3" a="1"/>
  <c r="AB591" i="3" s="1"/>
  <c r="AC592" i="3" s="1"/>
  <c r="I971" i="1"/>
  <c r="C970" i="2"/>
  <c r="F469" i="2"/>
  <c r="E470" i="1"/>
  <c r="B469" i="2"/>
  <c r="Q471" i="1"/>
  <c r="E470" i="2"/>
  <c r="I470" i="1"/>
  <c r="C469" i="2"/>
  <c r="W420" i="1"/>
  <c r="X420" i="1" s="1"/>
  <c r="M471" i="1"/>
  <c r="D471" i="2" s="1"/>
  <c r="W438" i="1"/>
  <c r="W443" i="1"/>
  <c r="AD589" i="4" l="1"/>
  <c r="AB589" i="4" a="1"/>
  <c r="AB589" i="4" s="1"/>
  <c r="AC590" i="4" s="1"/>
  <c r="AI590" i="4" s="1"/>
  <c r="F590" i="4"/>
  <c r="H469" i="2"/>
  <c r="AD470" i="3"/>
  <c r="F593" i="3"/>
  <c r="AB592" i="3" a="1"/>
  <c r="AB592" i="3" s="1"/>
  <c r="AC593" i="3" s="1"/>
  <c r="E471" i="1"/>
  <c r="B470" i="2"/>
  <c r="F470" i="2"/>
  <c r="I471" i="1"/>
  <c r="C470" i="2"/>
  <c r="G420" i="2"/>
  <c r="Q472" i="1"/>
  <c r="E471" i="2"/>
  <c r="I972" i="1"/>
  <c r="C971" i="2"/>
  <c r="M472" i="1"/>
  <c r="D472" i="2" s="1"/>
  <c r="AD590" i="4" l="1"/>
  <c r="F591" i="4"/>
  <c r="AB590" i="4" a="1"/>
  <c r="AB590" i="4" s="1"/>
  <c r="AC591" i="4" s="1"/>
  <c r="H470" i="2"/>
  <c r="AD471" i="3"/>
  <c r="F594" i="3"/>
  <c r="AB593" i="3" a="1"/>
  <c r="AB593" i="3" s="1"/>
  <c r="AC594" i="3" s="1"/>
  <c r="W421" i="1"/>
  <c r="I472" i="1"/>
  <c r="C471" i="2"/>
  <c r="I973" i="1"/>
  <c r="C972" i="2"/>
  <c r="Q473" i="1"/>
  <c r="E472" i="2"/>
  <c r="F471" i="2"/>
  <c r="E472" i="1"/>
  <c r="B471" i="2"/>
  <c r="W439" i="1"/>
  <c r="M473" i="1"/>
  <c r="D473" i="2" s="1"/>
  <c r="W444" i="1"/>
  <c r="AD591" i="4" l="1"/>
  <c r="F592" i="4"/>
  <c r="AB591" i="4" a="1"/>
  <c r="AB591" i="4" s="1"/>
  <c r="AC592" i="4" s="1"/>
  <c r="AI592" i="4" s="1"/>
  <c r="AD472" i="3"/>
  <c r="H471" i="2"/>
  <c r="F595" i="3"/>
  <c r="AB594" i="3" a="1"/>
  <c r="AB594" i="3" s="1"/>
  <c r="AC595" i="3" s="1"/>
  <c r="X421" i="1"/>
  <c r="G421" i="2" s="1"/>
  <c r="Q474" i="1"/>
  <c r="E473" i="2"/>
  <c r="E473" i="1"/>
  <c r="B472" i="2"/>
  <c r="I974" i="1"/>
  <c r="C973" i="2"/>
  <c r="F472" i="2"/>
  <c r="I473" i="1"/>
  <c r="C472" i="2"/>
  <c r="M474" i="1"/>
  <c r="D474" i="2" s="1"/>
  <c r="AD592" i="4" l="1"/>
  <c r="F593" i="4"/>
  <c r="AB592" i="4" a="1"/>
  <c r="AB592" i="4" s="1"/>
  <c r="AC593" i="4" s="1"/>
  <c r="AI593" i="4" s="1"/>
  <c r="H472" i="2"/>
  <c r="AD473" i="3"/>
  <c r="F596" i="3"/>
  <c r="AB595" i="3" a="1"/>
  <c r="AB595" i="3" s="1"/>
  <c r="AC596" i="3" s="1"/>
  <c r="W422" i="1"/>
  <c r="I474" i="1"/>
  <c r="C473" i="2"/>
  <c r="I975" i="1"/>
  <c r="C974" i="2"/>
  <c r="F473" i="2"/>
  <c r="E474" i="1"/>
  <c r="B473" i="2"/>
  <c r="Q475" i="1"/>
  <c r="E474" i="2"/>
  <c r="W440" i="1"/>
  <c r="M475" i="1"/>
  <c r="D475" i="2" s="1"/>
  <c r="W445" i="1"/>
  <c r="AD593" i="4" l="1"/>
  <c r="F594" i="4"/>
  <c r="AB593" i="4" a="1"/>
  <c r="AB593" i="4" s="1"/>
  <c r="AC594" i="4" s="1"/>
  <c r="H473" i="2"/>
  <c r="AD474" i="3"/>
  <c r="F597" i="3"/>
  <c r="F598" i="3" s="1"/>
  <c r="AB596" i="3" a="1"/>
  <c r="AB596" i="3" s="1"/>
  <c r="AC597" i="3" s="1"/>
  <c r="X422" i="1"/>
  <c r="G422" i="2" s="1"/>
  <c r="F474" i="2"/>
  <c r="Q476" i="1"/>
  <c r="E475" i="2"/>
  <c r="I976" i="1"/>
  <c r="C975" i="2"/>
  <c r="E475" i="1"/>
  <c r="B474" i="2"/>
  <c r="I475" i="1"/>
  <c r="C474" i="2"/>
  <c r="W423" i="1"/>
  <c r="M476" i="1"/>
  <c r="D476" i="2" s="1"/>
  <c r="AD594" i="4" l="1"/>
  <c r="F595" i="4"/>
  <c r="AB594" i="4" a="1"/>
  <c r="AB594" i="4" s="1"/>
  <c r="AC595" i="4" s="1"/>
  <c r="H474" i="2"/>
  <c r="AD475" i="3"/>
  <c r="AB598" i="3" a="1"/>
  <c r="AB598" i="3" s="1"/>
  <c r="AC599" i="3" s="1"/>
  <c r="F599" i="3"/>
  <c r="I476" i="1"/>
  <c r="C475" i="2"/>
  <c r="I977" i="1"/>
  <c r="C976" i="2"/>
  <c r="E476" i="1"/>
  <c r="B475" i="2"/>
  <c r="Q477" i="1"/>
  <c r="E476" i="2"/>
  <c r="F475" i="2"/>
  <c r="X423" i="1"/>
  <c r="M477" i="1"/>
  <c r="D477" i="2" s="1"/>
  <c r="W446" i="1"/>
  <c r="AD595" i="4" l="1"/>
  <c r="F596" i="4"/>
  <c r="AB595" i="4" a="1"/>
  <c r="AB595" i="4" s="1"/>
  <c r="AC596" i="4" s="1"/>
  <c r="AI596" i="4" s="1"/>
  <c r="H475" i="2"/>
  <c r="AD476" i="3"/>
  <c r="F600" i="3"/>
  <c r="AB599" i="3" a="1"/>
  <c r="AB599" i="3" s="1"/>
  <c r="AC600" i="3" s="1"/>
  <c r="E477" i="1"/>
  <c r="B476" i="2"/>
  <c r="I978" i="1"/>
  <c r="C977" i="2"/>
  <c r="F476" i="2"/>
  <c r="G423" i="2"/>
  <c r="Q478" i="1"/>
  <c r="E477" i="2"/>
  <c r="I477" i="1"/>
  <c r="C476" i="2"/>
  <c r="W424" i="1"/>
  <c r="M478" i="1"/>
  <c r="D478" i="2" s="1"/>
  <c r="AD596" i="4" l="1"/>
  <c r="F597" i="4"/>
  <c r="F598" i="4" s="1"/>
  <c r="AB596" i="4" a="1"/>
  <c r="AB596" i="4" s="1"/>
  <c r="AC597" i="4" s="1"/>
  <c r="H476" i="2"/>
  <c r="AD477" i="3"/>
  <c r="F601" i="3"/>
  <c r="AB600" i="3" a="1"/>
  <c r="AB600" i="3" s="1"/>
  <c r="AC601" i="3" s="1"/>
  <c r="F477" i="2"/>
  <c r="Q479" i="1"/>
  <c r="E478" i="2"/>
  <c r="I979" i="1"/>
  <c r="C978" i="2"/>
  <c r="I478" i="1"/>
  <c r="C477" i="2"/>
  <c r="E478" i="1"/>
  <c r="B477" i="2"/>
  <c r="X424" i="1"/>
  <c r="M479" i="1"/>
  <c r="D479" i="2" s="1"/>
  <c r="W447" i="1"/>
  <c r="AD597" i="4" l="1"/>
  <c r="AD598" i="4" s="1"/>
  <c r="F599" i="4"/>
  <c r="AB598" i="4" a="1"/>
  <c r="AB598" i="4" s="1"/>
  <c r="AC599" i="4" s="1"/>
  <c r="H477" i="2"/>
  <c r="AD478" i="3"/>
  <c r="AB601" i="3" a="1"/>
  <c r="AB601" i="3" s="1"/>
  <c r="AC602" i="3" s="1"/>
  <c r="F602" i="3"/>
  <c r="E479" i="1"/>
  <c r="B478" i="2"/>
  <c r="Q480" i="1"/>
  <c r="E479" i="2"/>
  <c r="G424" i="2"/>
  <c r="I980" i="1"/>
  <c r="C979" i="2"/>
  <c r="I479" i="1"/>
  <c r="C478" i="2"/>
  <c r="F478" i="2"/>
  <c r="W425" i="1"/>
  <c r="M480" i="1"/>
  <c r="D480" i="2" s="1"/>
  <c r="AD599" i="4" l="1"/>
  <c r="F600" i="4"/>
  <c r="AB599" i="4" a="1"/>
  <c r="AB599" i="4" s="1"/>
  <c r="AC600" i="4" s="1"/>
  <c r="AI600" i="4" s="1"/>
  <c r="H478" i="2"/>
  <c r="AD479" i="3"/>
  <c r="F603" i="3"/>
  <c r="AB602" i="3" a="1"/>
  <c r="AB602" i="3" s="1"/>
  <c r="AC603" i="3" s="1"/>
  <c r="I981" i="1"/>
  <c r="C980" i="2"/>
  <c r="F479" i="2"/>
  <c r="Q481" i="1"/>
  <c r="E480" i="2"/>
  <c r="I480" i="1"/>
  <c r="C479" i="2"/>
  <c r="E480" i="1"/>
  <c r="B479" i="2"/>
  <c r="W426" i="1"/>
  <c r="X425" i="1"/>
  <c r="M481" i="1"/>
  <c r="D481" i="2" s="1"/>
  <c r="W448" i="1"/>
  <c r="AD600" i="4" l="1"/>
  <c r="F601" i="4"/>
  <c r="AB600" i="4" a="1"/>
  <c r="AB600" i="4" s="1"/>
  <c r="AC601" i="4" s="1"/>
  <c r="AI601" i="4" s="1"/>
  <c r="H479" i="2"/>
  <c r="AD480" i="3"/>
  <c r="AB603" i="3" a="1"/>
  <c r="AB603" i="3" s="1"/>
  <c r="AC604" i="3" s="1"/>
  <c r="F604" i="3"/>
  <c r="G425" i="2"/>
  <c r="E481" i="1"/>
  <c r="B480" i="2"/>
  <c r="F480" i="2"/>
  <c r="Q482" i="1"/>
  <c r="E481" i="2"/>
  <c r="I481" i="1"/>
  <c r="C480" i="2"/>
  <c r="I982" i="1"/>
  <c r="C981" i="2"/>
  <c r="X426" i="1"/>
  <c r="M482" i="1"/>
  <c r="D482" i="2" s="1"/>
  <c r="AD601" i="4" l="1"/>
  <c r="F602" i="4"/>
  <c r="AB601" i="4" a="1"/>
  <c r="AB601" i="4" s="1"/>
  <c r="AC602" i="4" s="1"/>
  <c r="AI602" i="4" s="1"/>
  <c r="H480" i="2"/>
  <c r="AD481" i="3"/>
  <c r="F605" i="3"/>
  <c r="AB604" i="3" a="1"/>
  <c r="AB604" i="3" s="1"/>
  <c r="AC605" i="3" s="1"/>
  <c r="G426" i="2"/>
  <c r="Q483" i="1"/>
  <c r="E482" i="2"/>
  <c r="I983" i="1"/>
  <c r="C982" i="2"/>
  <c r="F481" i="2"/>
  <c r="E482" i="1"/>
  <c r="B481" i="2"/>
  <c r="I482" i="1"/>
  <c r="C481" i="2"/>
  <c r="W427" i="1"/>
  <c r="M483" i="1"/>
  <c r="D483" i="2" s="1"/>
  <c r="W449" i="1"/>
  <c r="AD602" i="4" l="1"/>
  <c r="F603" i="4"/>
  <c r="AB602" i="4" a="1"/>
  <c r="AB602" i="4" s="1"/>
  <c r="AC603" i="4" s="1"/>
  <c r="AI603" i="4" s="1"/>
  <c r="H481" i="2"/>
  <c r="AD482" i="3"/>
  <c r="F606" i="3"/>
  <c r="AB605" i="3" a="1"/>
  <c r="AB605" i="3" s="1"/>
  <c r="AC606" i="3" s="1"/>
  <c r="F482" i="2"/>
  <c r="I984" i="1"/>
  <c r="C983" i="2"/>
  <c r="I483" i="1"/>
  <c r="C482" i="2"/>
  <c r="E483" i="1"/>
  <c r="B482" i="2"/>
  <c r="Q484" i="1"/>
  <c r="E483" i="2"/>
  <c r="X427" i="1"/>
  <c r="M484" i="1"/>
  <c r="D484" i="2" s="1"/>
  <c r="AD603" i="4" l="1"/>
  <c r="F604" i="4"/>
  <c r="AB603" i="4" a="1"/>
  <c r="AB603" i="4" s="1"/>
  <c r="AC604" i="4" s="1"/>
  <c r="AI604" i="4" s="1"/>
  <c r="H482" i="2"/>
  <c r="AD483" i="3"/>
  <c r="F607" i="3"/>
  <c r="AB606" i="3" a="1"/>
  <c r="AB606" i="3" s="1"/>
  <c r="AC607" i="3" s="1"/>
  <c r="I484" i="1"/>
  <c r="C483" i="2"/>
  <c r="G427" i="2"/>
  <c r="Q485" i="1"/>
  <c r="E484" i="2"/>
  <c r="I985" i="1"/>
  <c r="C984" i="2"/>
  <c r="E484" i="1"/>
  <c r="B483" i="2"/>
  <c r="F483" i="2"/>
  <c r="W428" i="1"/>
  <c r="M485" i="1"/>
  <c r="D485" i="2" s="1"/>
  <c r="W450" i="1"/>
  <c r="AD604" i="4" l="1"/>
  <c r="F605" i="4"/>
  <c r="AB604" i="4" a="1"/>
  <c r="AB604" i="4" s="1"/>
  <c r="AC605" i="4" s="1"/>
  <c r="AD484" i="3"/>
  <c r="H483" i="2"/>
  <c r="F608" i="3"/>
  <c r="F609" i="3" s="1"/>
  <c r="AB607" i="3" a="1"/>
  <c r="AB607" i="3" s="1"/>
  <c r="AC608" i="3" s="1"/>
  <c r="F484" i="2"/>
  <c r="Q486" i="1"/>
  <c r="E485" i="2"/>
  <c r="E485" i="1"/>
  <c r="B484" i="2"/>
  <c r="I986" i="1"/>
  <c r="C985" i="2"/>
  <c r="I485" i="1"/>
  <c r="C484" i="2"/>
  <c r="X428" i="1"/>
  <c r="M486" i="1"/>
  <c r="D486" i="2" s="1"/>
  <c r="AD605" i="4" l="1"/>
  <c r="F606" i="4"/>
  <c r="AB605" i="4" a="1"/>
  <c r="AB605" i="4" s="1"/>
  <c r="AC606" i="4" s="1"/>
  <c r="AI606" i="4" s="1"/>
  <c r="H484" i="2"/>
  <c r="AD485" i="3"/>
  <c r="F610" i="3"/>
  <c r="AB609" i="3" a="1"/>
  <c r="AB609" i="3" s="1"/>
  <c r="AC610" i="3" s="1"/>
  <c r="I987" i="1"/>
  <c r="C986" i="2"/>
  <c r="E486" i="1"/>
  <c r="B485" i="2"/>
  <c r="Q487" i="1"/>
  <c r="E486" i="2"/>
  <c r="I486" i="1"/>
  <c r="C485" i="2"/>
  <c r="G428" i="2"/>
  <c r="F485" i="2"/>
  <c r="W429" i="1"/>
  <c r="W451" i="1"/>
  <c r="M487" i="1"/>
  <c r="D487" i="2" s="1"/>
  <c r="AD606" i="4" l="1"/>
  <c r="F607" i="4"/>
  <c r="AB606" i="4" a="1"/>
  <c r="AB606" i="4" s="1"/>
  <c r="AC607" i="4" s="1"/>
  <c r="AI607" i="4" s="1"/>
  <c r="H485" i="2"/>
  <c r="AD486" i="3"/>
  <c r="AB610" i="3" a="1"/>
  <c r="AB610" i="3" s="1"/>
  <c r="AC611" i="3" s="1"/>
  <c r="F611" i="3"/>
  <c r="I487" i="1"/>
  <c r="C486" i="2"/>
  <c r="Q488" i="1"/>
  <c r="E487" i="2"/>
  <c r="E487" i="1"/>
  <c r="B486" i="2"/>
  <c r="F486" i="2"/>
  <c r="I988" i="1"/>
  <c r="C987" i="2"/>
  <c r="W430" i="1"/>
  <c r="X429" i="1"/>
  <c r="M488" i="1"/>
  <c r="D488" i="2" s="1"/>
  <c r="AD607" i="4" l="1"/>
  <c r="F608" i="4"/>
  <c r="F609" i="4" s="1"/>
  <c r="AB607" i="4" a="1"/>
  <c r="AB607" i="4" s="1"/>
  <c r="AC608" i="4" s="1"/>
  <c r="AI608" i="4" s="1"/>
  <c r="AD487" i="3"/>
  <c r="H486" i="2"/>
  <c r="F612" i="3"/>
  <c r="AB611" i="3" a="1"/>
  <c r="AB611" i="3" s="1"/>
  <c r="AC612" i="3" s="1"/>
  <c r="I989" i="1"/>
  <c r="C988" i="2"/>
  <c r="E488" i="1"/>
  <c r="B487" i="2"/>
  <c r="Q489" i="1"/>
  <c r="E488" i="2"/>
  <c r="G429" i="2"/>
  <c r="F487" i="2"/>
  <c r="I488" i="1"/>
  <c r="C487" i="2"/>
  <c r="W431" i="1"/>
  <c r="X430" i="1"/>
  <c r="W452" i="1"/>
  <c r="M489" i="1"/>
  <c r="D489" i="2" s="1"/>
  <c r="AD608" i="4" l="1"/>
  <c r="AD609" i="4" s="1"/>
  <c r="F610" i="4"/>
  <c r="AB609" i="4" a="1"/>
  <c r="AB609" i="4" s="1"/>
  <c r="AC610" i="4" s="1"/>
  <c r="AI610" i="4" s="1"/>
  <c r="AD488" i="3"/>
  <c r="H487" i="2"/>
  <c r="AB612" i="3" a="1"/>
  <c r="AB612" i="3" s="1"/>
  <c r="AC613" i="3" s="1"/>
  <c r="F613" i="3"/>
  <c r="I489" i="1"/>
  <c r="C488" i="2"/>
  <c r="G430" i="2"/>
  <c r="E489" i="1"/>
  <c r="B488" i="2"/>
  <c r="F488" i="2"/>
  <c r="Q490" i="1"/>
  <c r="E489" i="2"/>
  <c r="I990" i="1"/>
  <c r="C989" i="2"/>
  <c r="X431" i="1"/>
  <c r="G431" i="2" s="1"/>
  <c r="M490" i="1"/>
  <c r="D490" i="2" s="1"/>
  <c r="AD610" i="4" l="1"/>
  <c r="AB610" i="4" a="1"/>
  <c r="AB610" i="4" s="1"/>
  <c r="AC611" i="4" s="1"/>
  <c r="AI611" i="4" s="1"/>
  <c r="F611" i="4"/>
  <c r="H488" i="2"/>
  <c r="AD489" i="3"/>
  <c r="F614" i="3"/>
  <c r="AB613" i="3" a="1"/>
  <c r="AB613" i="3" s="1"/>
  <c r="AC614" i="3" s="1"/>
  <c r="E490" i="1"/>
  <c r="B489" i="2"/>
  <c r="F489" i="2"/>
  <c r="I991" i="1"/>
  <c r="C990" i="2"/>
  <c r="Q491" i="1"/>
  <c r="E490" i="2"/>
  <c r="I490" i="1"/>
  <c r="C489" i="2"/>
  <c r="W453" i="1"/>
  <c r="X432" i="1"/>
  <c r="G432" i="2" s="1"/>
  <c r="M491" i="1"/>
  <c r="D491" i="2" s="1"/>
  <c r="AD611" i="4" l="1"/>
  <c r="F612" i="4"/>
  <c r="AB611" i="4" a="1"/>
  <c r="AB611" i="4" s="1"/>
  <c r="AC612" i="4" s="1"/>
  <c r="AI612" i="4" s="1"/>
  <c r="H489" i="2"/>
  <c r="AD490" i="3"/>
  <c r="F615" i="3"/>
  <c r="AB614" i="3" a="1"/>
  <c r="AB614" i="3" s="1"/>
  <c r="AC615" i="3" s="1"/>
  <c r="I992" i="1"/>
  <c r="C991" i="2"/>
  <c r="Q492" i="1"/>
  <c r="E491" i="2"/>
  <c r="F490" i="2"/>
  <c r="I491" i="1"/>
  <c r="C490" i="2"/>
  <c r="E491" i="1"/>
  <c r="B490" i="2"/>
  <c r="W454" i="1"/>
  <c r="X433" i="1"/>
  <c r="G433" i="2" s="1"/>
  <c r="M492" i="1"/>
  <c r="D492" i="2" s="1"/>
  <c r="AD612" i="4" l="1"/>
  <c r="F613" i="4"/>
  <c r="AB612" i="4" a="1"/>
  <c r="AB612" i="4" s="1"/>
  <c r="AC613" i="4" s="1"/>
  <c r="AI613" i="4" s="1"/>
  <c r="AD491" i="3"/>
  <c r="H490" i="2"/>
  <c r="AB615" i="3" a="1"/>
  <c r="AB615" i="3" s="1"/>
  <c r="AC616" i="3" s="1"/>
  <c r="F616" i="3"/>
  <c r="F491" i="2"/>
  <c r="E492" i="1"/>
  <c r="B491" i="2"/>
  <c r="Q493" i="1"/>
  <c r="E492" i="2"/>
  <c r="I492" i="1"/>
  <c r="C491" i="2"/>
  <c r="I993" i="1"/>
  <c r="C992" i="2"/>
  <c r="X434" i="1"/>
  <c r="G434" i="2" s="1"/>
  <c r="M493" i="1"/>
  <c r="D493" i="2" s="1"/>
  <c r="AD613" i="4" l="1"/>
  <c r="F614" i="4"/>
  <c r="AB613" i="4" a="1"/>
  <c r="AB613" i="4" s="1"/>
  <c r="AC614" i="4" s="1"/>
  <c r="AI614" i="4" s="1"/>
  <c r="H491" i="2"/>
  <c r="AD492" i="3"/>
  <c r="F617" i="3"/>
  <c r="AB616" i="3" a="1"/>
  <c r="AB616" i="3" s="1"/>
  <c r="AC617" i="3" s="1"/>
  <c r="I493" i="1"/>
  <c r="C492" i="2"/>
  <c r="Q494" i="1"/>
  <c r="E493" i="2"/>
  <c r="E493" i="1"/>
  <c r="B492" i="2"/>
  <c r="I994" i="1"/>
  <c r="C993" i="2"/>
  <c r="F492" i="2"/>
  <c r="W455" i="1"/>
  <c r="X435" i="1"/>
  <c r="G435" i="2" s="1"/>
  <c r="M494" i="1"/>
  <c r="D494" i="2" s="1"/>
  <c r="AD614" i="4" l="1"/>
  <c r="F615" i="4"/>
  <c r="AB614" i="4" a="1"/>
  <c r="AB614" i="4" s="1"/>
  <c r="AC615" i="4" s="1"/>
  <c r="AI615" i="4" s="1"/>
  <c r="H492" i="2"/>
  <c r="AD493" i="3"/>
  <c r="AB617" i="3" a="1"/>
  <c r="AB617" i="3" s="1"/>
  <c r="AC618" i="3" s="1"/>
  <c r="F618" i="3"/>
  <c r="E494" i="1"/>
  <c r="B493" i="2"/>
  <c r="F493" i="2"/>
  <c r="Q495" i="1"/>
  <c r="E494" i="2"/>
  <c r="I995" i="1"/>
  <c r="C994" i="2"/>
  <c r="I494" i="1"/>
  <c r="C493" i="2"/>
  <c r="W456" i="1"/>
  <c r="X436" i="1"/>
  <c r="G436" i="2" s="1"/>
  <c r="M495" i="1"/>
  <c r="D495" i="2" s="1"/>
  <c r="AD615" i="4" l="1"/>
  <c r="F616" i="4"/>
  <c r="AB615" i="4" a="1"/>
  <c r="AB615" i="4" s="1"/>
  <c r="AC616" i="4" s="1"/>
  <c r="AI616" i="4" s="1"/>
  <c r="H493" i="2"/>
  <c r="AD494" i="3"/>
  <c r="F619" i="3"/>
  <c r="F620" i="3" s="1"/>
  <c r="AB618" i="3" a="1"/>
  <c r="AB618" i="3" s="1"/>
  <c r="AC619" i="3" s="1"/>
  <c r="I996" i="1"/>
  <c r="C995" i="2"/>
  <c r="Q496" i="1"/>
  <c r="E495" i="2"/>
  <c r="I495" i="1"/>
  <c r="C494" i="2"/>
  <c r="F494" i="2"/>
  <c r="E495" i="1"/>
  <c r="B494" i="2"/>
  <c r="X437" i="1"/>
  <c r="G437" i="2" s="1"/>
  <c r="M496" i="1"/>
  <c r="D496" i="2" s="1"/>
  <c r="AD616" i="4" l="1"/>
  <c r="F617" i="4"/>
  <c r="AB616" i="4" a="1"/>
  <c r="AB616" i="4" s="1"/>
  <c r="AC617" i="4" s="1"/>
  <c r="AI617" i="4" s="1"/>
  <c r="H494" i="2"/>
  <c r="AD495" i="3"/>
  <c r="F621" i="3"/>
  <c r="AB620" i="3" a="1"/>
  <c r="AB620" i="3" s="1"/>
  <c r="AC621" i="3" s="1"/>
  <c r="I496" i="1"/>
  <c r="C495" i="2"/>
  <c r="E496" i="1"/>
  <c r="B495" i="2"/>
  <c r="Q497" i="1"/>
  <c r="E496" i="2"/>
  <c r="F495" i="2"/>
  <c r="I997" i="1"/>
  <c r="C996" i="2"/>
  <c r="X438" i="1"/>
  <c r="G438" i="2" s="1"/>
  <c r="M497" i="1"/>
  <c r="D497" i="2" s="1"/>
  <c r="W457" i="1"/>
  <c r="AD617" i="4" l="1"/>
  <c r="AB617" i="4" a="1"/>
  <c r="AB617" i="4" s="1"/>
  <c r="AC618" i="4" s="1"/>
  <c r="AI618" i="4" s="1"/>
  <c r="F618" i="4"/>
  <c r="AD496" i="3"/>
  <c r="H495" i="2"/>
  <c r="AB621" i="3" a="1"/>
  <c r="AB621" i="3" s="1"/>
  <c r="AC622" i="3" s="1"/>
  <c r="F622" i="3"/>
  <c r="E497" i="1"/>
  <c r="B496" i="2"/>
  <c r="I998" i="1"/>
  <c r="C997" i="2"/>
  <c r="F496" i="2"/>
  <c r="Q498" i="1"/>
  <c r="E497" i="2"/>
  <c r="I497" i="1"/>
  <c r="C496" i="2"/>
  <c r="X439" i="1"/>
  <c r="G439" i="2" s="1"/>
  <c r="M498" i="1"/>
  <c r="D498" i="2" s="1"/>
  <c r="AD618" i="4" l="1"/>
  <c r="F619" i="4"/>
  <c r="AB618" i="4" a="1"/>
  <c r="AB618" i="4" s="1"/>
  <c r="AC619" i="4" s="1"/>
  <c r="AI619" i="4" s="1"/>
  <c r="H496" i="2"/>
  <c r="AD497" i="3"/>
  <c r="F623" i="3"/>
  <c r="AB622" i="3" a="1"/>
  <c r="AB622" i="3" s="1"/>
  <c r="AC623" i="3" s="1"/>
  <c r="F497" i="2"/>
  <c r="I498" i="1"/>
  <c r="C497" i="2"/>
  <c r="I999" i="1"/>
  <c r="C998" i="2"/>
  <c r="Q499" i="1"/>
  <c r="E498" i="2"/>
  <c r="E498" i="1"/>
  <c r="B497" i="2"/>
  <c r="X440" i="1"/>
  <c r="G440" i="2" s="1"/>
  <c r="M499" i="1"/>
  <c r="D499" i="2" s="1"/>
  <c r="W458" i="1"/>
  <c r="AD619" i="4" l="1"/>
  <c r="F620" i="4"/>
  <c r="AB619" i="4" a="1"/>
  <c r="AB619" i="4" s="1"/>
  <c r="AC620" i="4" s="1"/>
  <c r="F621" i="4"/>
  <c r="AB620" i="4" a="1"/>
  <c r="AB620" i="4" s="1"/>
  <c r="AC621" i="4" s="1"/>
  <c r="AI621" i="4" s="1"/>
  <c r="H497" i="2"/>
  <c r="AD498" i="3"/>
  <c r="AB623" i="3" a="1"/>
  <c r="AB623" i="3" s="1"/>
  <c r="AC624" i="3" s="1"/>
  <c r="F624" i="3"/>
  <c r="E499" i="1"/>
  <c r="B498" i="2"/>
  <c r="I499" i="1"/>
  <c r="C498" i="2"/>
  <c r="Q500" i="1"/>
  <c r="E499" i="2"/>
  <c r="I1000" i="1"/>
  <c r="C999" i="2"/>
  <c r="F498" i="2"/>
  <c r="X441" i="1"/>
  <c r="G441" i="2" s="1"/>
  <c r="M500" i="1"/>
  <c r="D500" i="2" s="1"/>
  <c r="AD620" i="4" l="1"/>
  <c r="AD621" i="4" s="1"/>
  <c r="F622" i="4"/>
  <c r="AB621" i="4" a="1"/>
  <c r="AB621" i="4" s="1"/>
  <c r="AC622" i="4" s="1"/>
  <c r="AI622" i="4" s="1"/>
  <c r="H498" i="2"/>
  <c r="AD499" i="3"/>
  <c r="F625" i="3"/>
  <c r="AB624" i="3" a="1"/>
  <c r="AB624" i="3" s="1"/>
  <c r="AC625" i="3" s="1"/>
  <c r="I1001" i="1"/>
  <c r="C1000" i="2"/>
  <c r="Q501" i="1"/>
  <c r="E500" i="2"/>
  <c r="F499" i="2"/>
  <c r="I500" i="1"/>
  <c r="C499" i="2"/>
  <c r="E500" i="1"/>
  <c r="B499" i="2"/>
  <c r="X442" i="1"/>
  <c r="G442" i="2" s="1"/>
  <c r="M501" i="1"/>
  <c r="W459" i="1"/>
  <c r="AD622" i="4" l="1"/>
  <c r="F623" i="4"/>
  <c r="AB622" i="4" a="1"/>
  <c r="AB622" i="4" s="1"/>
  <c r="AC623" i="4" s="1"/>
  <c r="AI623" i="4" s="1"/>
  <c r="H499" i="2"/>
  <c r="AD500" i="3"/>
  <c r="F626" i="3"/>
  <c r="AB625" i="3" a="1"/>
  <c r="AB625" i="3" s="1"/>
  <c r="AC626" i="3" s="1"/>
  <c r="E501" i="2"/>
  <c r="Q502" i="1"/>
  <c r="F500" i="2"/>
  <c r="E501" i="1"/>
  <c r="B500" i="2"/>
  <c r="D501" i="2"/>
  <c r="M502" i="1"/>
  <c r="C500" i="2"/>
  <c r="C1001" i="2"/>
  <c r="M2" i="2"/>
  <c r="X443" i="1"/>
  <c r="G443" i="2" s="1"/>
  <c r="AD623" i="4" l="1"/>
  <c r="F624" i="4"/>
  <c r="AB623" i="4" a="1"/>
  <c r="AB623" i="4" s="1"/>
  <c r="AC624" i="4" s="1"/>
  <c r="AI624" i="4" s="1"/>
  <c r="H500" i="2"/>
  <c r="AD501" i="3"/>
  <c r="F627" i="3"/>
  <c r="AB626" i="3" a="1"/>
  <c r="AB626" i="3" s="1"/>
  <c r="AC627" i="3" s="1"/>
  <c r="F501" i="2"/>
  <c r="B501" i="2"/>
  <c r="E502" i="1"/>
  <c r="D502" i="2"/>
  <c r="M503" i="1"/>
  <c r="E502" i="2"/>
  <c r="Q503" i="1"/>
  <c r="X444" i="1"/>
  <c r="G444" i="2" s="1"/>
  <c r="W460" i="1"/>
  <c r="AD624" i="4" l="1"/>
  <c r="AB624" i="4" a="1"/>
  <c r="AB624" i="4" s="1"/>
  <c r="AC625" i="4" s="1"/>
  <c r="AI625" i="4" s="1"/>
  <c r="F625" i="4"/>
  <c r="H501" i="2"/>
  <c r="AD502" i="3"/>
  <c r="AB627" i="3" a="1"/>
  <c r="AB627" i="3" s="1"/>
  <c r="AC628" i="3" s="1"/>
  <c r="F628" i="3"/>
  <c r="M504" i="1"/>
  <c r="D503" i="2"/>
  <c r="B502" i="2"/>
  <c r="E503" i="1"/>
  <c r="Q504" i="1"/>
  <c r="E503" i="2"/>
  <c r="F502" i="2"/>
  <c r="X445" i="1"/>
  <c r="G445" i="2" s="1"/>
  <c r="AD625" i="4" l="1"/>
  <c r="AB625" i="4" a="1"/>
  <c r="AB625" i="4" s="1"/>
  <c r="AC626" i="4" s="1"/>
  <c r="AI626" i="4" s="1"/>
  <c r="F626" i="4"/>
  <c r="AD503" i="3"/>
  <c r="H502" i="2"/>
  <c r="F629" i="3"/>
  <c r="F630" i="3" s="1"/>
  <c r="F631" i="3" s="1"/>
  <c r="AB628" i="3" a="1"/>
  <c r="AB628" i="3" s="1"/>
  <c r="AC629" i="3" s="1"/>
  <c r="E504" i="2"/>
  <c r="Q505" i="1"/>
  <c r="B503" i="2"/>
  <c r="E504" i="1"/>
  <c r="F503" i="2"/>
  <c r="D504" i="2"/>
  <c r="M505" i="1"/>
  <c r="X446" i="1"/>
  <c r="G446" i="2" s="1"/>
  <c r="W461" i="1"/>
  <c r="AD626" i="4" l="1"/>
  <c r="AB626" i="4" a="1"/>
  <c r="AB626" i="4" s="1"/>
  <c r="AC627" i="4" s="1"/>
  <c r="AI627" i="4" s="1"/>
  <c r="F627" i="4"/>
  <c r="AD504" i="3"/>
  <c r="H503" i="2"/>
  <c r="F632" i="3"/>
  <c r="AB631" i="3" a="1"/>
  <c r="AB631" i="3" s="1"/>
  <c r="AC632" i="3" s="1"/>
  <c r="W504" i="1"/>
  <c r="B504" i="2"/>
  <c r="E505" i="1"/>
  <c r="D505" i="2"/>
  <c r="M506" i="1"/>
  <c r="E505" i="2"/>
  <c r="Q506" i="1"/>
  <c r="F504" i="2"/>
  <c r="X447" i="1"/>
  <c r="G447" i="2" s="1"/>
  <c r="AD627" i="4" l="1"/>
  <c r="F628" i="4"/>
  <c r="AB627" i="4" a="1"/>
  <c r="AB627" i="4" s="1"/>
  <c r="AC628" i="4" s="1"/>
  <c r="AI628" i="4" s="1"/>
  <c r="AD505" i="3"/>
  <c r="H504" i="2"/>
  <c r="F633" i="3"/>
  <c r="AB632" i="3" a="1"/>
  <c r="AB632" i="3" s="1"/>
  <c r="AC633" i="3" s="1"/>
  <c r="D506" i="2"/>
  <c r="M507" i="1"/>
  <c r="E506" i="2"/>
  <c r="Q507" i="1"/>
  <c r="B505" i="2"/>
  <c r="E506" i="1"/>
  <c r="F505" i="2"/>
  <c r="X448" i="1"/>
  <c r="G448" i="2" s="1"/>
  <c r="W462" i="1"/>
  <c r="AD628" i="4" l="1"/>
  <c r="F629" i="4"/>
  <c r="F630" i="4" s="1"/>
  <c r="AB628" i="4" a="1"/>
  <c r="AB628" i="4" s="1"/>
  <c r="AC629" i="4" s="1"/>
  <c r="AI629" i="4" s="1"/>
  <c r="AD506" i="3"/>
  <c r="H505" i="2"/>
  <c r="F634" i="3"/>
  <c r="AB633" i="3" a="1"/>
  <c r="AB633" i="3" s="1"/>
  <c r="AC634" i="3" s="1"/>
  <c r="F506" i="2"/>
  <c r="D507" i="2"/>
  <c r="M508" i="1"/>
  <c r="E507" i="2"/>
  <c r="Q508" i="1"/>
  <c r="B506" i="2"/>
  <c r="E507" i="1"/>
  <c r="W507" i="1"/>
  <c r="X449" i="1"/>
  <c r="G449" i="2" s="1"/>
  <c r="AD629" i="4" l="1"/>
  <c r="AD630" i="4" s="1"/>
  <c r="F631" i="4"/>
  <c r="AB630" i="4" a="1"/>
  <c r="AB630" i="4" s="1"/>
  <c r="AC631" i="4" s="1"/>
  <c r="AI631" i="4" s="1"/>
  <c r="F632" i="4"/>
  <c r="AB631" i="4" a="1"/>
  <c r="AB631" i="4" s="1"/>
  <c r="AC632" i="4" s="1"/>
  <c r="AI632" i="4" s="1"/>
  <c r="H506" i="2"/>
  <c r="AD507" i="3"/>
  <c r="AB634" i="3" a="1"/>
  <c r="AB634" i="3" s="1"/>
  <c r="AC635" i="3" s="1"/>
  <c r="F635" i="3"/>
  <c r="E508" i="2"/>
  <c r="Q509" i="1"/>
  <c r="D508" i="2"/>
  <c r="M509" i="1"/>
  <c r="F507" i="2"/>
  <c r="B507" i="2"/>
  <c r="E508" i="1"/>
  <c r="X450" i="1"/>
  <c r="G450" i="2" s="1"/>
  <c r="W463" i="1"/>
  <c r="AD631" i="4" l="1"/>
  <c r="AD632" i="4" s="1"/>
  <c r="F633" i="4"/>
  <c r="AB632" i="4" a="1"/>
  <c r="AB632" i="4" s="1"/>
  <c r="AC633" i="4" s="1"/>
  <c r="H507" i="2"/>
  <c r="AD508" i="3"/>
  <c r="F636" i="3"/>
  <c r="AB635" i="3" a="1"/>
  <c r="AB635" i="3" s="1"/>
  <c r="AC636" i="3" s="1"/>
  <c r="W508" i="1"/>
  <c r="B508" i="2"/>
  <c r="E509" i="1"/>
  <c r="E509" i="2"/>
  <c r="Q510" i="1"/>
  <c r="D509" i="2"/>
  <c r="M510" i="1"/>
  <c r="F508" i="2"/>
  <c r="X451" i="1"/>
  <c r="G451" i="2" s="1"/>
  <c r="AD633" i="4" l="1"/>
  <c r="AB633" i="4" a="1"/>
  <c r="AB633" i="4" s="1"/>
  <c r="AC634" i="4" s="1"/>
  <c r="AI634" i="4" s="1"/>
  <c r="F634" i="4"/>
  <c r="H508" i="2"/>
  <c r="AD509" i="3"/>
  <c r="F637" i="3"/>
  <c r="AB636" i="3" a="1"/>
  <c r="AB636" i="3" s="1"/>
  <c r="AC637" i="3" s="1"/>
  <c r="E510" i="2"/>
  <c r="Q511" i="1"/>
  <c r="D510" i="2"/>
  <c r="M511" i="1"/>
  <c r="F509" i="2"/>
  <c r="B509" i="2"/>
  <c r="E510" i="1"/>
  <c r="W509" i="1"/>
  <c r="X452" i="1"/>
  <c r="G452" i="2" s="1"/>
  <c r="W464" i="1"/>
  <c r="AD634" i="4" l="1"/>
  <c r="F635" i="4"/>
  <c r="AB634" i="4" a="1"/>
  <c r="AB634" i="4" s="1"/>
  <c r="AC635" i="4" s="1"/>
  <c r="AI635" i="4" s="1"/>
  <c r="H509" i="2"/>
  <c r="AD510" i="3"/>
  <c r="AB637" i="3" a="1"/>
  <c r="AB637" i="3" s="1"/>
  <c r="AC638" i="3" s="1"/>
  <c r="F638" i="3"/>
  <c r="F639" i="3" s="1"/>
  <c r="B510" i="2"/>
  <c r="E511" i="1"/>
  <c r="W511" i="1"/>
  <c r="D511" i="2"/>
  <c r="M512" i="1"/>
  <c r="E511" i="2"/>
  <c r="Q512" i="1"/>
  <c r="F510" i="2"/>
  <c r="X453" i="1"/>
  <c r="G453" i="2" s="1"/>
  <c r="W465" i="1"/>
  <c r="AD635" i="4" l="1"/>
  <c r="F636" i="4"/>
  <c r="AB635" i="4" a="1"/>
  <c r="AB635" i="4" s="1"/>
  <c r="AC636" i="4" s="1"/>
  <c r="AD511" i="3"/>
  <c r="H510" i="2"/>
  <c r="F640" i="3"/>
  <c r="F641" i="3" s="1"/>
  <c r="F642" i="3" s="1"/>
  <c r="F643" i="3" s="1"/>
  <c r="F644" i="3" s="1"/>
  <c r="AB639" i="3" a="1"/>
  <c r="AB639" i="3" s="1"/>
  <c r="AC640" i="3" s="1"/>
  <c r="D512" i="2"/>
  <c r="M513" i="1"/>
  <c r="F511" i="2"/>
  <c r="B511" i="2"/>
  <c r="E512" i="1"/>
  <c r="E512" i="2"/>
  <c r="Q513" i="1"/>
  <c r="X454" i="1"/>
  <c r="G454" i="2" s="1"/>
  <c r="AD636" i="4" l="1"/>
  <c r="F637" i="4"/>
  <c r="AB636" i="4" a="1"/>
  <c r="AB636" i="4" s="1"/>
  <c r="AC637" i="4" s="1"/>
  <c r="AI637" i="4" s="1"/>
  <c r="H511" i="2"/>
  <c r="AD512" i="3"/>
  <c r="F645" i="3"/>
  <c r="AB644" i="3" a="1"/>
  <c r="AB644" i="3" s="1"/>
  <c r="AC645" i="3" s="1"/>
  <c r="B512" i="2"/>
  <c r="E513" i="1"/>
  <c r="F512" i="2"/>
  <c r="W512" i="1"/>
  <c r="E513" i="2"/>
  <c r="Q514" i="1"/>
  <c r="D513" i="2"/>
  <c r="M514" i="1"/>
  <c r="X455" i="1"/>
  <c r="G455" i="2" s="1"/>
  <c r="W466" i="1"/>
  <c r="AD637" i="4" l="1"/>
  <c r="F638" i="4"/>
  <c r="F639" i="4" s="1"/>
  <c r="AB637" i="4" a="1"/>
  <c r="AB637" i="4" s="1"/>
  <c r="AC638" i="4" s="1"/>
  <c r="H512" i="2"/>
  <c r="AD513" i="3"/>
  <c r="F646" i="3"/>
  <c r="AB645" i="3" a="1"/>
  <c r="AB645" i="3" s="1"/>
  <c r="AC646" i="3" s="1"/>
  <c r="F513" i="2"/>
  <c r="D514" i="2"/>
  <c r="M515" i="1"/>
  <c r="B513" i="2"/>
  <c r="E514" i="1"/>
  <c r="E514" i="2"/>
  <c r="Q515" i="1"/>
  <c r="X456" i="1"/>
  <c r="G456" i="2" s="1"/>
  <c r="AD638" i="4" l="1"/>
  <c r="AD639" i="4" s="1"/>
  <c r="F640" i="4"/>
  <c r="AB639" i="4" a="1"/>
  <c r="AB639" i="4" s="1"/>
  <c r="AC640" i="4" s="1"/>
  <c r="H513" i="2"/>
  <c r="AD514" i="3"/>
  <c r="F647" i="3"/>
  <c r="AB646" i="3" a="1"/>
  <c r="AB646" i="3" s="1"/>
  <c r="AC647" i="3" s="1"/>
  <c r="W513" i="1"/>
  <c r="D515" i="2"/>
  <c r="M516" i="1"/>
  <c r="E515" i="2"/>
  <c r="Q516" i="1"/>
  <c r="F514" i="2"/>
  <c r="B514" i="2"/>
  <c r="E515" i="1"/>
  <c r="X457" i="1"/>
  <c r="G457" i="2" s="1"/>
  <c r="W467" i="1"/>
  <c r="AD640" i="4" l="1"/>
  <c r="F641" i="4"/>
  <c r="F642" i="4" s="1"/>
  <c r="F643" i="4" s="1"/>
  <c r="F644" i="4" s="1"/>
  <c r="F645" i="4" s="1"/>
  <c r="AB640" i="4" a="1"/>
  <c r="AB640" i="4" s="1"/>
  <c r="AC641" i="4" s="1"/>
  <c r="AB644" i="4" a="1"/>
  <c r="AB644" i="4" s="1"/>
  <c r="AC645" i="4" s="1"/>
  <c r="AI645" i="4" s="1"/>
  <c r="H514" i="2"/>
  <c r="AD515" i="3"/>
  <c r="F648" i="3"/>
  <c r="AB647" i="3" a="1"/>
  <c r="AB647" i="3" s="1"/>
  <c r="AC648" i="3" s="1"/>
  <c r="E516" i="2"/>
  <c r="Q517" i="1"/>
  <c r="B515" i="2"/>
  <c r="E516" i="1"/>
  <c r="D516" i="2"/>
  <c r="M517" i="1"/>
  <c r="F515" i="2"/>
  <c r="X458" i="1"/>
  <c r="G458" i="2" s="1"/>
  <c r="AD641" i="4" l="1"/>
  <c r="AD642" i="4" s="1"/>
  <c r="AD643" i="4" s="1"/>
  <c r="AD644" i="4" s="1"/>
  <c r="AD645" i="4" s="1"/>
  <c r="F646" i="4"/>
  <c r="AB645" i="4" a="1"/>
  <c r="AB645" i="4" s="1"/>
  <c r="AC646" i="4" s="1"/>
  <c r="AI646" i="4" s="1"/>
  <c r="H515" i="2"/>
  <c r="AD516" i="3"/>
  <c r="F649" i="3"/>
  <c r="AB648" i="3" a="1"/>
  <c r="AB648" i="3" s="1"/>
  <c r="AC649" i="3" s="1"/>
  <c r="W514" i="1"/>
  <c r="B516" i="2"/>
  <c r="E517" i="1"/>
  <c r="F516" i="2"/>
  <c r="E517" i="2"/>
  <c r="Q518" i="1"/>
  <c r="D517" i="2"/>
  <c r="M518" i="1"/>
  <c r="X459" i="1"/>
  <c r="G459" i="2" s="1"/>
  <c r="W468" i="1"/>
  <c r="AD646" i="4" l="1"/>
  <c r="F647" i="4"/>
  <c r="AB646" i="4" a="1"/>
  <c r="AB646" i="4" s="1"/>
  <c r="AC647" i="4" s="1"/>
  <c r="H516" i="2"/>
  <c r="AD517" i="3"/>
  <c r="F650" i="3"/>
  <c r="AB649" i="3" a="1"/>
  <c r="AB649" i="3" s="1"/>
  <c r="AC650" i="3" s="1"/>
  <c r="D518" i="2"/>
  <c r="M519" i="1"/>
  <c r="B517" i="2"/>
  <c r="E518" i="1"/>
  <c r="F517" i="2"/>
  <c r="E518" i="2"/>
  <c r="Q519" i="1"/>
  <c r="X460" i="1"/>
  <c r="G460" i="2" s="1"/>
  <c r="AD647" i="4" l="1"/>
  <c r="F648" i="4"/>
  <c r="AB647" i="4" a="1"/>
  <c r="AB647" i="4" s="1"/>
  <c r="AC648" i="4" s="1"/>
  <c r="AI648" i="4" s="1"/>
  <c r="AD518" i="3"/>
  <c r="H517" i="2"/>
  <c r="F651" i="3"/>
  <c r="F652" i="3" s="1"/>
  <c r="AB650" i="3" a="1"/>
  <c r="AB650" i="3" s="1"/>
  <c r="AC651" i="3" s="1"/>
  <c r="B518" i="2"/>
  <c r="E519" i="1"/>
  <c r="W515" i="1"/>
  <c r="F518" i="2"/>
  <c r="W469" i="1"/>
  <c r="D519" i="2"/>
  <c r="M520" i="1"/>
  <c r="E519" i="2"/>
  <c r="Q520" i="1"/>
  <c r="X461" i="1"/>
  <c r="G461" i="2" s="1"/>
  <c r="AD648" i="4" l="1"/>
  <c r="F649" i="4"/>
  <c r="AB648" i="4" a="1"/>
  <c r="AB648" i="4" s="1"/>
  <c r="AC649" i="4" s="1"/>
  <c r="AI649" i="4" s="1"/>
  <c r="H518" i="2"/>
  <c r="AD519" i="3"/>
  <c r="AB652" i="3" a="1"/>
  <c r="AB652" i="3" s="1"/>
  <c r="AC653" i="3" s="1"/>
  <c r="F653" i="3"/>
  <c r="F519" i="2"/>
  <c r="E520" i="2"/>
  <c r="Q521" i="1"/>
  <c r="D520" i="2"/>
  <c r="M521" i="1"/>
  <c r="B519" i="2"/>
  <c r="E520" i="1"/>
  <c r="X462" i="1"/>
  <c r="G462" i="2" s="1"/>
  <c r="W470" i="1"/>
  <c r="AD649" i="4" l="1"/>
  <c r="F650" i="4"/>
  <c r="AB649" i="4" a="1"/>
  <c r="AB649" i="4" s="1"/>
  <c r="AC650" i="4" s="1"/>
  <c r="AI650" i="4" s="1"/>
  <c r="H519" i="2"/>
  <c r="AD520" i="3"/>
  <c r="AB653" i="3" a="1"/>
  <c r="AB653" i="3" s="1"/>
  <c r="AC654" i="3" s="1"/>
  <c r="F654" i="3"/>
  <c r="E521" i="2"/>
  <c r="Q522" i="1"/>
  <c r="W516" i="1"/>
  <c r="F520" i="2"/>
  <c r="B520" i="2"/>
  <c r="W521" i="1"/>
  <c r="E521" i="1"/>
  <c r="D521" i="2"/>
  <c r="M522" i="1"/>
  <c r="X463" i="1"/>
  <c r="G463" i="2" s="1"/>
  <c r="AD650" i="4" l="1"/>
  <c r="F651" i="4"/>
  <c r="AB650" i="4" a="1"/>
  <c r="AB650" i="4" s="1"/>
  <c r="AC651" i="4" s="1"/>
  <c r="H520" i="2"/>
  <c r="AD521" i="3"/>
  <c r="AB654" i="3" a="1"/>
  <c r="AB654" i="3" s="1"/>
  <c r="AC655" i="3" s="1"/>
  <c r="F655" i="3"/>
  <c r="F521" i="2"/>
  <c r="D522" i="2"/>
  <c r="M523" i="1"/>
  <c r="B521" i="2"/>
  <c r="E522" i="1"/>
  <c r="E522" i="2"/>
  <c r="Q523" i="1"/>
  <c r="X464" i="1"/>
  <c r="G464" i="2" s="1"/>
  <c r="W471" i="1"/>
  <c r="AD651" i="4" l="1"/>
  <c r="F652" i="4"/>
  <c r="AB651" i="4" a="1"/>
  <c r="AB651" i="4" s="1"/>
  <c r="AC652" i="4" s="1"/>
  <c r="F653" i="4"/>
  <c r="AB652" i="4" a="1"/>
  <c r="AB652" i="4" s="1"/>
  <c r="AC653" i="4" s="1"/>
  <c r="AI653" i="4" s="1"/>
  <c r="H521" i="2"/>
  <c r="AD522" i="3"/>
  <c r="F656" i="3"/>
  <c r="AB655" i="3" a="1"/>
  <c r="AB655" i="3" s="1"/>
  <c r="AC656" i="3" s="1"/>
  <c r="D523" i="2"/>
  <c r="M524" i="1"/>
  <c r="B522" i="2"/>
  <c r="E523" i="1"/>
  <c r="W517" i="1"/>
  <c r="E523" i="2"/>
  <c r="Q524" i="1"/>
  <c r="F522" i="2"/>
  <c r="X465" i="1"/>
  <c r="G465" i="2" s="1"/>
  <c r="AD652" i="4" l="1"/>
  <c r="AD653" i="4" s="1"/>
  <c r="AB653" i="4" a="1"/>
  <c r="AB653" i="4" s="1"/>
  <c r="AC654" i="4" s="1"/>
  <c r="AI654" i="4" s="1"/>
  <c r="F654" i="4"/>
  <c r="AD523" i="3"/>
  <c r="H522" i="2"/>
  <c r="F657" i="3"/>
  <c r="AB656" i="3" a="1"/>
  <c r="AB656" i="3" s="1"/>
  <c r="AC657" i="3" s="1"/>
  <c r="B523" i="2"/>
  <c r="E524" i="1"/>
  <c r="E524" i="2"/>
  <c r="Q525" i="1"/>
  <c r="D524" i="2"/>
  <c r="M525" i="1"/>
  <c r="F523" i="2"/>
  <c r="X466" i="1"/>
  <c r="G466" i="2" s="1"/>
  <c r="W472" i="1"/>
  <c r="AD654" i="4" l="1"/>
  <c r="F655" i="4"/>
  <c r="AB654" i="4" a="1"/>
  <c r="AB654" i="4" s="1"/>
  <c r="AC655" i="4" s="1"/>
  <c r="AI655" i="4" s="1"/>
  <c r="AD524" i="3"/>
  <c r="H523" i="2"/>
  <c r="F658" i="3"/>
  <c r="AB657" i="3" a="1"/>
  <c r="AB657" i="3" s="1"/>
  <c r="AC658" i="3" s="1"/>
  <c r="W518" i="1"/>
  <c r="E525" i="2"/>
  <c r="Q526" i="1"/>
  <c r="B524" i="2"/>
  <c r="E525" i="1"/>
  <c r="W525" i="1"/>
  <c r="F524" i="2"/>
  <c r="D525" i="2"/>
  <c r="M526" i="1"/>
  <c r="X467" i="1"/>
  <c r="G467" i="2" s="1"/>
  <c r="AD655" i="4" l="1"/>
  <c r="F656" i="4"/>
  <c r="AB655" i="4" a="1"/>
  <c r="AB655" i="4" s="1"/>
  <c r="AC656" i="4" s="1"/>
  <c r="AI656" i="4" s="1"/>
  <c r="H524" i="2"/>
  <c r="AD525" i="3"/>
  <c r="F659" i="3"/>
  <c r="AB658" i="3" a="1"/>
  <c r="AB658" i="3" s="1"/>
  <c r="AC659" i="3" s="1"/>
  <c r="F525" i="2"/>
  <c r="B525" i="2"/>
  <c r="E526" i="1"/>
  <c r="D526" i="2"/>
  <c r="M527" i="1"/>
  <c r="W519" i="1"/>
  <c r="E526" i="2"/>
  <c r="Q527" i="1"/>
  <c r="X468" i="1"/>
  <c r="G468" i="2" s="1"/>
  <c r="W473" i="1"/>
  <c r="AD656" i="4" l="1"/>
  <c r="AB656" i="4" a="1"/>
  <c r="AB656" i="4" s="1"/>
  <c r="AC657" i="4" s="1"/>
  <c r="AI657" i="4" s="1"/>
  <c r="F657" i="4"/>
  <c r="AD526" i="3"/>
  <c r="H525" i="2"/>
  <c r="F660" i="3"/>
  <c r="AB659" i="3" a="1"/>
  <c r="AB659" i="3" s="1"/>
  <c r="AC660" i="3" s="1"/>
  <c r="W526" i="1"/>
  <c r="D527" i="2"/>
  <c r="M528" i="1"/>
  <c r="B526" i="2"/>
  <c r="E527" i="1"/>
  <c r="E527" i="2"/>
  <c r="Q528" i="1"/>
  <c r="F526" i="2"/>
  <c r="X469" i="1"/>
  <c r="G469" i="2" s="1"/>
  <c r="AD657" i="4" l="1"/>
  <c r="AB657" i="4" a="1"/>
  <c r="AB657" i="4" s="1"/>
  <c r="AC658" i="4" s="1"/>
  <c r="AI658" i="4" s="1"/>
  <c r="F658" i="4"/>
  <c r="H526" i="2"/>
  <c r="AD527" i="3"/>
  <c r="F661" i="3"/>
  <c r="AB660" i="3" a="1"/>
  <c r="AB660" i="3" s="1"/>
  <c r="AC661" i="3" s="1"/>
  <c r="E528" i="2"/>
  <c r="Q529" i="1"/>
  <c r="W527" i="1"/>
  <c r="B527" i="2"/>
  <c r="E528" i="1"/>
  <c r="D528" i="2"/>
  <c r="M529" i="1"/>
  <c r="F527" i="2"/>
  <c r="X470" i="1"/>
  <c r="G470" i="2" s="1"/>
  <c r="W474" i="1"/>
  <c r="AD658" i="4" l="1"/>
  <c r="F659" i="4"/>
  <c r="AB658" i="4" a="1"/>
  <c r="AB658" i="4" s="1"/>
  <c r="AC659" i="4" s="1"/>
  <c r="AI659" i="4" s="1"/>
  <c r="H527" i="2"/>
  <c r="AD528" i="3"/>
  <c r="F662" i="3"/>
  <c r="F663" i="3" s="1"/>
  <c r="F664" i="3" s="1"/>
  <c r="F665" i="3" s="1"/>
  <c r="F666" i="3" s="1"/>
  <c r="AB661" i="3" a="1"/>
  <c r="AB661" i="3" s="1"/>
  <c r="AC662" i="3" s="1"/>
  <c r="D529" i="2"/>
  <c r="M530" i="1"/>
  <c r="B528" i="2"/>
  <c r="E529" i="1"/>
  <c r="F528" i="2"/>
  <c r="E529" i="2"/>
  <c r="Q530" i="1"/>
  <c r="X471" i="1"/>
  <c r="G471" i="2" s="1"/>
  <c r="AD659" i="4" l="1"/>
  <c r="F660" i="4"/>
  <c r="AB659" i="4" a="1"/>
  <c r="AB659" i="4" s="1"/>
  <c r="AC660" i="4" s="1"/>
  <c r="AI660" i="4" s="1"/>
  <c r="H528" i="2"/>
  <c r="AD529" i="3"/>
  <c r="F667" i="3"/>
  <c r="AB666" i="3" a="1"/>
  <c r="AB666" i="3" s="1"/>
  <c r="AC667" i="3" s="1"/>
  <c r="F529" i="2"/>
  <c r="D530" i="2"/>
  <c r="M531" i="1"/>
  <c r="B529" i="2"/>
  <c r="E530" i="1"/>
  <c r="E530" i="2"/>
  <c r="Q531" i="1"/>
  <c r="W528" i="1"/>
  <c r="X472" i="1"/>
  <c r="G472" i="2" s="1"/>
  <c r="W475" i="1"/>
  <c r="AD660" i="4" l="1"/>
  <c r="F661" i="4"/>
  <c r="AB660" i="4" a="1"/>
  <c r="AB660" i="4" s="1"/>
  <c r="AC661" i="4" s="1"/>
  <c r="AI661" i="4" s="1"/>
  <c r="H529" i="2"/>
  <c r="AD530" i="3"/>
  <c r="AB667" i="3" a="1"/>
  <c r="AB667" i="3" s="1"/>
  <c r="AC668" i="3" s="1"/>
  <c r="F668" i="3"/>
  <c r="F530" i="2"/>
  <c r="D531" i="2"/>
  <c r="M532" i="1"/>
  <c r="E531" i="2"/>
  <c r="Q532" i="1"/>
  <c r="B530" i="2"/>
  <c r="E531" i="1"/>
  <c r="X473" i="1"/>
  <c r="G473" i="2" s="1"/>
  <c r="AD661" i="4" l="1"/>
  <c r="F662" i="4"/>
  <c r="AB661" i="4" a="1"/>
  <c r="AB661" i="4" s="1"/>
  <c r="AC662" i="4" s="1"/>
  <c r="AI662" i="4" s="1"/>
  <c r="H530" i="2"/>
  <c r="AD531" i="3"/>
  <c r="F669" i="3"/>
  <c r="AB668" i="3" a="1"/>
  <c r="AB668" i="3" s="1"/>
  <c r="AC669" i="3" s="1"/>
  <c r="W529" i="1"/>
  <c r="E532" i="2"/>
  <c r="Q533" i="1"/>
  <c r="D532" i="2"/>
  <c r="M533" i="1"/>
  <c r="B531" i="2"/>
  <c r="W532" i="1"/>
  <c r="E532" i="1"/>
  <c r="F531" i="2"/>
  <c r="X474" i="1"/>
  <c r="G474" i="2" s="1"/>
  <c r="W476" i="1"/>
  <c r="AD662" i="4" l="1"/>
  <c r="F663" i="4"/>
  <c r="F664" i="4" s="1"/>
  <c r="F665" i="4" s="1"/>
  <c r="F666" i="4" s="1"/>
  <c r="F667" i="4" s="1"/>
  <c r="AB662" i="4" a="1"/>
  <c r="AB662" i="4" s="1"/>
  <c r="AC663" i="4" s="1"/>
  <c r="H531" i="2"/>
  <c r="AD532" i="3"/>
  <c r="F670" i="3"/>
  <c r="AB669" i="3" a="1"/>
  <c r="AB669" i="3" s="1"/>
  <c r="AC670" i="3" s="1"/>
  <c r="F532" i="2"/>
  <c r="D533" i="2"/>
  <c r="M534" i="1"/>
  <c r="E533" i="2"/>
  <c r="Q534" i="1"/>
  <c r="B532" i="2"/>
  <c r="E533" i="1"/>
  <c r="W530" i="1"/>
  <c r="X475" i="1"/>
  <c r="AB666" i="4" l="1" a="1"/>
  <c r="AB666" i="4" s="1"/>
  <c r="AC667" i="4" s="1"/>
  <c r="AI667" i="4" s="1"/>
  <c r="AD663" i="4"/>
  <c r="AD664" i="4" s="1"/>
  <c r="AD665" i="4" s="1"/>
  <c r="AD666" i="4" s="1"/>
  <c r="F668" i="4"/>
  <c r="AB667" i="4" a="1"/>
  <c r="AB667" i="4" s="1"/>
  <c r="AC668" i="4" s="1"/>
  <c r="AI668" i="4" s="1"/>
  <c r="H532" i="2"/>
  <c r="AD533" i="3"/>
  <c r="F671" i="3"/>
  <c r="AB670" i="3" a="1"/>
  <c r="AB670" i="3" s="1"/>
  <c r="AC671" i="3" s="1"/>
  <c r="D534" i="2"/>
  <c r="M535" i="1"/>
  <c r="G475" i="2"/>
  <c r="B533" i="2"/>
  <c r="E534" i="1"/>
  <c r="F533" i="2"/>
  <c r="W533" i="1"/>
  <c r="E534" i="2"/>
  <c r="Q535" i="1"/>
  <c r="X476" i="1"/>
  <c r="W477" i="1"/>
  <c r="AD667" i="4" l="1"/>
  <c r="AD668" i="4" s="1"/>
  <c r="F669" i="4"/>
  <c r="AB668" i="4" a="1"/>
  <c r="AB668" i="4" s="1"/>
  <c r="AC669" i="4" s="1"/>
  <c r="AI669" i="4" s="1"/>
  <c r="H533" i="2"/>
  <c r="AD534" i="3"/>
  <c r="F672" i="3"/>
  <c r="AB671" i="3" a="1"/>
  <c r="AB671" i="3" s="1"/>
  <c r="AC672" i="3" s="1"/>
  <c r="F534" i="2"/>
  <c r="D535" i="2"/>
  <c r="M536" i="1"/>
  <c r="G476" i="2"/>
  <c r="E535" i="2"/>
  <c r="Q536" i="1"/>
  <c r="B534" i="2"/>
  <c r="E535" i="1"/>
  <c r="X477" i="1"/>
  <c r="AD669" i="4" l="1"/>
  <c r="AB669" i="4" a="1"/>
  <c r="AB669" i="4" s="1"/>
  <c r="AC670" i="4" s="1"/>
  <c r="AI670" i="4" s="1"/>
  <c r="F670" i="4"/>
  <c r="H534" i="2"/>
  <c r="AD535" i="3"/>
  <c r="F673" i="3"/>
  <c r="AB672" i="3" a="1"/>
  <c r="AB672" i="3" s="1"/>
  <c r="AC673" i="3" s="1"/>
  <c r="W478" i="1"/>
  <c r="D536" i="2"/>
  <c r="M537" i="1"/>
  <c r="B535" i="2"/>
  <c r="E536" i="1"/>
  <c r="E536" i="2"/>
  <c r="Q537" i="1"/>
  <c r="F535" i="2"/>
  <c r="G477" i="2"/>
  <c r="W534" i="1"/>
  <c r="AD670" i="4" l="1"/>
  <c r="F671" i="4"/>
  <c r="AB670" i="4" a="1"/>
  <c r="AB670" i="4" s="1"/>
  <c r="AC671" i="4" s="1"/>
  <c r="AI671" i="4" s="1"/>
  <c r="AD536" i="3"/>
  <c r="H535" i="2"/>
  <c r="AB673" i="3" a="1"/>
  <c r="AB673" i="3" s="1"/>
  <c r="AC674" i="3" s="1"/>
  <c r="F674" i="3"/>
  <c r="X478" i="1"/>
  <c r="G478" i="2" s="1"/>
  <c r="B536" i="2"/>
  <c r="E537" i="1"/>
  <c r="F536" i="2"/>
  <c r="D537" i="2"/>
  <c r="M538" i="1"/>
  <c r="W535" i="1"/>
  <c r="E537" i="2"/>
  <c r="Q538" i="1"/>
  <c r="W479" i="1"/>
  <c r="AD671" i="4" l="1"/>
  <c r="F672" i="4"/>
  <c r="AB671" i="4" a="1"/>
  <c r="AB671" i="4" s="1"/>
  <c r="AC672" i="4" s="1"/>
  <c r="AI672" i="4" s="1"/>
  <c r="H536" i="2"/>
  <c r="AD537" i="3"/>
  <c r="F675" i="3"/>
  <c r="F676" i="3" s="1"/>
  <c r="AB674" i="3" a="1"/>
  <c r="AB674" i="3" s="1"/>
  <c r="AC675" i="3" s="1"/>
  <c r="W536" i="1"/>
  <c r="D538" i="2"/>
  <c r="M539" i="1"/>
  <c r="B537" i="2"/>
  <c r="E538" i="1"/>
  <c r="E538" i="2"/>
  <c r="Q539" i="1"/>
  <c r="F537" i="2"/>
  <c r="X479" i="1"/>
  <c r="AD672" i="4" l="1"/>
  <c r="AB672" i="4" a="1"/>
  <c r="AB672" i="4" s="1"/>
  <c r="AC673" i="4" s="1"/>
  <c r="AI673" i="4" s="1"/>
  <c r="F673" i="4"/>
  <c r="H537" i="2"/>
  <c r="AD538" i="3"/>
  <c r="F677" i="3"/>
  <c r="AB676" i="3" a="1"/>
  <c r="AB676" i="3" s="1"/>
  <c r="AC677" i="3" s="1"/>
  <c r="F538" i="2"/>
  <c r="G479" i="2"/>
  <c r="B538" i="2"/>
  <c r="E539" i="1"/>
  <c r="E539" i="2"/>
  <c r="Q540" i="1"/>
  <c r="D539" i="2"/>
  <c r="M540" i="1"/>
  <c r="W480" i="1"/>
  <c r="AD673" i="4" l="1"/>
  <c r="F674" i="4"/>
  <c r="AB673" i="4" a="1"/>
  <c r="AB673" i="4" s="1"/>
  <c r="AC674" i="4" s="1"/>
  <c r="AI674" i="4" s="1"/>
  <c r="H538" i="2"/>
  <c r="AD539" i="3"/>
  <c r="F678" i="3"/>
  <c r="AB677" i="3" a="1"/>
  <c r="AB677" i="3" s="1"/>
  <c r="AC678" i="3" s="1"/>
  <c r="W537" i="1"/>
  <c r="D540" i="2"/>
  <c r="M541" i="1"/>
  <c r="B539" i="2"/>
  <c r="E540" i="1"/>
  <c r="E540" i="2"/>
  <c r="Q541" i="1"/>
  <c r="F539" i="2"/>
  <c r="X480" i="1"/>
  <c r="AD674" i="4" l="1"/>
  <c r="F675" i="4"/>
  <c r="AB674" i="4" a="1"/>
  <c r="AB674" i="4" s="1"/>
  <c r="AC675" i="4" s="1"/>
  <c r="AI675" i="4" s="1"/>
  <c r="AD540" i="3"/>
  <c r="H539" i="2"/>
  <c r="F679" i="3"/>
  <c r="AB678" i="3" a="1"/>
  <c r="AB678" i="3" s="1"/>
  <c r="AC679" i="3" s="1"/>
  <c r="F540" i="2"/>
  <c r="D541" i="2"/>
  <c r="M542" i="1"/>
  <c r="B540" i="2"/>
  <c r="E541" i="1"/>
  <c r="G480" i="2"/>
  <c r="E541" i="2"/>
  <c r="Q542" i="1"/>
  <c r="W481" i="1"/>
  <c r="AD675" i="4" l="1"/>
  <c r="F676" i="4"/>
  <c r="AB675" i="4" a="1"/>
  <c r="AB675" i="4" s="1"/>
  <c r="AC676" i="4" s="1"/>
  <c r="AI676" i="4" s="1"/>
  <c r="AB676" i="4" a="1"/>
  <c r="AB676" i="4" s="1"/>
  <c r="AC677" i="4" s="1"/>
  <c r="F677" i="4"/>
  <c r="H540" i="2"/>
  <c r="AD541" i="3"/>
  <c r="F680" i="3"/>
  <c r="AB679" i="3" a="1"/>
  <c r="AB679" i="3" s="1"/>
  <c r="AC680" i="3" s="1"/>
  <c r="W541" i="1"/>
  <c r="W538" i="1"/>
  <c r="E542" i="2"/>
  <c r="Q543" i="1"/>
  <c r="D542" i="2"/>
  <c r="M543" i="1"/>
  <c r="F541" i="2"/>
  <c r="B541" i="2"/>
  <c r="E542" i="1"/>
  <c r="X481" i="1"/>
  <c r="AD676" i="4" l="1"/>
  <c r="AD677" i="4" s="1"/>
  <c r="F678" i="4"/>
  <c r="AB677" i="4" a="1"/>
  <c r="AB677" i="4" s="1"/>
  <c r="AC678" i="4" s="1"/>
  <c r="AI678" i="4" s="1"/>
  <c r="H541" i="2"/>
  <c r="AD542" i="3"/>
  <c r="F681" i="3"/>
  <c r="AB680" i="3" a="1"/>
  <c r="AB680" i="3" s="1"/>
  <c r="AC681" i="3" s="1"/>
  <c r="W542" i="1"/>
  <c r="W539" i="1"/>
  <c r="F542" i="2"/>
  <c r="D543" i="2"/>
  <c r="M544" i="1"/>
  <c r="G481" i="2"/>
  <c r="E543" i="2"/>
  <c r="Q544" i="1"/>
  <c r="B542" i="2"/>
  <c r="E543" i="1"/>
  <c r="W482" i="1"/>
  <c r="AD678" i="4" l="1"/>
  <c r="F679" i="4"/>
  <c r="AB678" i="4" a="1"/>
  <c r="AB678" i="4" s="1"/>
  <c r="AC679" i="4" s="1"/>
  <c r="H542" i="2"/>
  <c r="AD543" i="3"/>
  <c r="F682" i="3"/>
  <c r="F683" i="3" s="1"/>
  <c r="F684" i="3" s="1"/>
  <c r="AB681" i="3" a="1"/>
  <c r="AB681" i="3" s="1"/>
  <c r="AC682" i="3" s="1"/>
  <c r="E544" i="2"/>
  <c r="Q545" i="1"/>
  <c r="F543" i="2"/>
  <c r="D544" i="2"/>
  <c r="M545" i="1"/>
  <c r="B543" i="2"/>
  <c r="E544" i="1"/>
  <c r="X482" i="1"/>
  <c r="W483" i="1"/>
  <c r="AD679" i="4" l="1"/>
  <c r="AB679" i="4" a="1"/>
  <c r="AB679" i="4" s="1"/>
  <c r="AC680" i="4" s="1"/>
  <c r="AI680" i="4" s="1"/>
  <c r="F680" i="4"/>
  <c r="H543" i="2"/>
  <c r="AD544" i="3"/>
  <c r="AB684" i="3" a="1"/>
  <c r="AB684" i="3" s="1"/>
  <c r="AC685" i="3" s="1"/>
  <c r="F685" i="3"/>
  <c r="W544" i="1"/>
  <c r="B544" i="2"/>
  <c r="E545" i="1"/>
  <c r="F544" i="2"/>
  <c r="D545" i="2"/>
  <c r="M546" i="1"/>
  <c r="E545" i="2"/>
  <c r="Q546" i="1"/>
  <c r="G482" i="2"/>
  <c r="X483" i="1"/>
  <c r="AD680" i="4" l="1"/>
  <c r="AB680" i="4" a="1"/>
  <c r="AB680" i="4" s="1"/>
  <c r="AC681" i="4" s="1"/>
  <c r="F681" i="4"/>
  <c r="H544" i="2"/>
  <c r="AD545" i="3"/>
  <c r="F686" i="3"/>
  <c r="AB685" i="3" a="1"/>
  <c r="AB685" i="3" s="1"/>
  <c r="AC686" i="3" s="1"/>
  <c r="D546" i="2"/>
  <c r="M547" i="1"/>
  <c r="B545" i="2"/>
  <c r="E546" i="1"/>
  <c r="F545" i="2"/>
  <c r="E546" i="2"/>
  <c r="Q547" i="1"/>
  <c r="G483" i="2"/>
  <c r="W545" i="1"/>
  <c r="W484" i="1"/>
  <c r="AD681" i="4" l="1"/>
  <c r="F682" i="4"/>
  <c r="F683" i="4" s="1"/>
  <c r="F684" i="4" s="1"/>
  <c r="AB681" i="4" a="1"/>
  <c r="AB681" i="4" s="1"/>
  <c r="AC682" i="4" s="1"/>
  <c r="AI682" i="4" s="1"/>
  <c r="H545" i="2"/>
  <c r="AD546" i="3"/>
  <c r="F687" i="3"/>
  <c r="AB686" i="3" a="1"/>
  <c r="AB686" i="3" s="1"/>
  <c r="AC687" i="3" s="1"/>
  <c r="B546" i="2"/>
  <c r="E547" i="1"/>
  <c r="E547" i="2"/>
  <c r="Q548" i="1"/>
  <c r="D547" i="2"/>
  <c r="M548" i="1"/>
  <c r="F546" i="2"/>
  <c r="X484" i="1"/>
  <c r="AD682" i="4" l="1"/>
  <c r="AD683" i="4" s="1"/>
  <c r="AD684" i="4" s="1"/>
  <c r="F685" i="4"/>
  <c r="AB684" i="4" a="1"/>
  <c r="AB684" i="4" s="1"/>
  <c r="AC685" i="4" s="1"/>
  <c r="AD547" i="3"/>
  <c r="H546" i="2"/>
  <c r="AB687" i="3" a="1"/>
  <c r="AB687" i="3" s="1"/>
  <c r="AC688" i="3" s="1"/>
  <c r="F688" i="3"/>
  <c r="W546" i="1"/>
  <c r="E548" i="2"/>
  <c r="Q549" i="1"/>
  <c r="B547" i="2"/>
  <c r="E548" i="1"/>
  <c r="D548" i="2"/>
  <c r="M549" i="1"/>
  <c r="G484" i="2"/>
  <c r="F547" i="2"/>
  <c r="W485" i="1"/>
  <c r="AD685" i="4" l="1"/>
  <c r="F686" i="4"/>
  <c r="AB685" i="4" a="1"/>
  <c r="AB685" i="4" s="1"/>
  <c r="AC686" i="4" s="1"/>
  <c r="AI686" i="4" s="1"/>
  <c r="H547" i="2"/>
  <c r="AD548" i="3"/>
  <c r="AB688" i="3" a="1"/>
  <c r="AB688" i="3" s="1"/>
  <c r="AC689" i="3" s="1"/>
  <c r="F689" i="3"/>
  <c r="D549" i="2"/>
  <c r="M550" i="1"/>
  <c r="E549" i="2"/>
  <c r="Q550" i="1"/>
  <c r="F548" i="2"/>
  <c r="B548" i="2"/>
  <c r="E549" i="1"/>
  <c r="W547" i="1"/>
  <c r="X485" i="1"/>
  <c r="W486" i="1"/>
  <c r="AD686" i="4" l="1"/>
  <c r="F687" i="4"/>
  <c r="AB686" i="4" a="1"/>
  <c r="AB686" i="4" s="1"/>
  <c r="AC687" i="4" s="1"/>
  <c r="AI687" i="4" s="1"/>
  <c r="H548" i="2"/>
  <c r="AD549" i="3"/>
  <c r="F690" i="3"/>
  <c r="AB689" i="3" a="1"/>
  <c r="AB689" i="3" s="1"/>
  <c r="AC690" i="3" s="1"/>
  <c r="F549" i="2"/>
  <c r="E550" i="2"/>
  <c r="Q551" i="1"/>
  <c r="G485" i="2"/>
  <c r="B549" i="2"/>
  <c r="E550" i="1"/>
  <c r="D550" i="2"/>
  <c r="M551" i="1"/>
  <c r="X486" i="1"/>
  <c r="AD687" i="4" l="1"/>
  <c r="F688" i="4"/>
  <c r="AB687" i="4" a="1"/>
  <c r="AB687" i="4" s="1"/>
  <c r="AC688" i="4" s="1"/>
  <c r="H549" i="2"/>
  <c r="AD550" i="3"/>
  <c r="F691" i="3"/>
  <c r="AB690" i="3" a="1"/>
  <c r="AB690" i="3" s="1"/>
  <c r="AC691" i="3" s="1"/>
  <c r="W548" i="1"/>
  <c r="D551" i="2"/>
  <c r="M552" i="1"/>
  <c r="E551" i="2"/>
  <c r="Q552" i="1"/>
  <c r="G486" i="2"/>
  <c r="B550" i="2"/>
  <c r="E551" i="1"/>
  <c r="F550" i="2"/>
  <c r="W487" i="1"/>
  <c r="AD688" i="4" l="1"/>
  <c r="AB688" i="4" a="1"/>
  <c r="AB688" i="4" s="1"/>
  <c r="AC689" i="4" s="1"/>
  <c r="AI689" i="4" s="1"/>
  <c r="F689" i="4"/>
  <c r="H550" i="2"/>
  <c r="AD551" i="3"/>
  <c r="AB691" i="3" a="1"/>
  <c r="AB691" i="3" s="1"/>
  <c r="AC692" i="3" s="1"/>
  <c r="F692" i="3"/>
  <c r="F551" i="2"/>
  <c r="E552" i="2"/>
  <c r="Q553" i="1"/>
  <c r="B551" i="2"/>
  <c r="E552" i="1"/>
  <c r="D552" i="2"/>
  <c r="M553" i="1"/>
  <c r="X487" i="1"/>
  <c r="AD689" i="4" l="1"/>
  <c r="F690" i="4"/>
  <c r="AB689" i="4" a="1"/>
  <c r="AB689" i="4" s="1"/>
  <c r="AC690" i="4" s="1"/>
  <c r="AI690" i="4" s="1"/>
  <c r="H551" i="2"/>
  <c r="AD552" i="3"/>
  <c r="AB692" i="3" a="1"/>
  <c r="AB692" i="3" s="1"/>
  <c r="AC693" i="3" s="1"/>
  <c r="F693" i="3"/>
  <c r="W549" i="1"/>
  <c r="E553" i="2"/>
  <c r="Q554" i="1"/>
  <c r="D553" i="2"/>
  <c r="M554" i="1"/>
  <c r="G487" i="2"/>
  <c r="F552" i="2"/>
  <c r="B552" i="2"/>
  <c r="E553" i="1"/>
  <c r="W488" i="1"/>
  <c r="AD690" i="4" l="1"/>
  <c r="F691" i="4"/>
  <c r="AB690" i="4" a="1"/>
  <c r="AB690" i="4" s="1"/>
  <c r="AC691" i="4" s="1"/>
  <c r="H552" i="2"/>
  <c r="AD553" i="3"/>
  <c r="F694" i="3"/>
  <c r="AB693" i="3" a="1"/>
  <c r="AB693" i="3" s="1"/>
  <c r="AC694" i="3" s="1"/>
  <c r="D554" i="2"/>
  <c r="M555" i="1"/>
  <c r="E554" i="2"/>
  <c r="Q555" i="1"/>
  <c r="F553" i="2"/>
  <c r="B553" i="2"/>
  <c r="E554" i="1"/>
  <c r="X488" i="1"/>
  <c r="AD691" i="4" l="1"/>
  <c r="F692" i="4"/>
  <c r="AB691" i="4" a="1"/>
  <c r="AB691" i="4" s="1"/>
  <c r="AC692" i="4" s="1"/>
  <c r="AI692" i="4" s="1"/>
  <c r="H553" i="2"/>
  <c r="AD554" i="3"/>
  <c r="AB694" i="3" a="1"/>
  <c r="AB694" i="3" s="1"/>
  <c r="AC695" i="3" s="1"/>
  <c r="F695" i="3"/>
  <c r="W550" i="1"/>
  <c r="E555" i="2"/>
  <c r="Q556" i="1"/>
  <c r="B554" i="2"/>
  <c r="E555" i="1"/>
  <c r="D555" i="2"/>
  <c r="M556" i="1"/>
  <c r="G488" i="2"/>
  <c r="F554" i="2"/>
  <c r="W489" i="1"/>
  <c r="AD692" i="4" l="1"/>
  <c r="F693" i="4"/>
  <c r="AB692" i="4" a="1"/>
  <c r="AB692" i="4" s="1"/>
  <c r="AC693" i="4" s="1"/>
  <c r="AI693" i="4" s="1"/>
  <c r="H554" i="2"/>
  <c r="AD555" i="3"/>
  <c r="F696" i="3"/>
  <c r="AB695" i="3" a="1"/>
  <c r="AB695" i="3" s="1"/>
  <c r="AC696" i="3" s="1"/>
  <c r="F555" i="2"/>
  <c r="B555" i="2"/>
  <c r="E556" i="1"/>
  <c r="E556" i="2"/>
  <c r="Q557" i="1"/>
  <c r="D556" i="2"/>
  <c r="M557" i="1"/>
  <c r="X489" i="1"/>
  <c r="W490" i="1"/>
  <c r="AD693" i="4" l="1"/>
  <c r="F694" i="4"/>
  <c r="AB693" i="4" a="1"/>
  <c r="AB693" i="4" s="1"/>
  <c r="AC694" i="4" s="1"/>
  <c r="AI694" i="4" s="1"/>
  <c r="H555" i="2"/>
  <c r="AD556" i="3"/>
  <c r="AB696" i="3" a="1"/>
  <c r="AB696" i="3" s="1"/>
  <c r="AC697" i="3" s="1"/>
  <c r="F697" i="3"/>
  <c r="W551" i="1"/>
  <c r="G489" i="2"/>
  <c r="F556" i="2"/>
  <c r="E557" i="2"/>
  <c r="Q558" i="1"/>
  <c r="B556" i="2"/>
  <c r="W557" i="1"/>
  <c r="E557" i="1"/>
  <c r="D557" i="2"/>
  <c r="M558" i="1"/>
  <c r="X490" i="1"/>
  <c r="AD694" i="4" l="1"/>
  <c r="F695" i="4"/>
  <c r="AB694" i="4" a="1"/>
  <c r="AB694" i="4" s="1"/>
  <c r="AC695" i="4" s="1"/>
  <c r="AI695" i="4" s="1"/>
  <c r="AD557" i="3"/>
  <c r="H556" i="2"/>
  <c r="AB697" i="3" a="1"/>
  <c r="AB697" i="3" s="1"/>
  <c r="AC698" i="3" s="1"/>
  <c r="F698" i="3"/>
  <c r="W552" i="1"/>
  <c r="D558" i="2"/>
  <c r="M559" i="1"/>
  <c r="E558" i="2"/>
  <c r="Q559" i="1"/>
  <c r="F557" i="2"/>
  <c r="G490" i="2"/>
  <c r="B557" i="2"/>
  <c r="E558" i="1"/>
  <c r="W491" i="1"/>
  <c r="AD695" i="4" l="1"/>
  <c r="F696" i="4"/>
  <c r="AB695" i="4" a="1"/>
  <c r="AB695" i="4" s="1"/>
  <c r="AC696" i="4" s="1"/>
  <c r="AI696" i="4" s="1"/>
  <c r="AD558" i="3"/>
  <c r="H557" i="2"/>
  <c r="F699" i="3"/>
  <c r="AB698" i="3" a="1"/>
  <c r="AB698" i="3" s="1"/>
  <c r="AC699" i="3" s="1"/>
  <c r="F558" i="2"/>
  <c r="E559" i="2"/>
  <c r="Q560" i="1"/>
  <c r="B558" i="2"/>
  <c r="E559" i="1"/>
  <c r="D559" i="2"/>
  <c r="M560" i="1"/>
  <c r="X491" i="1"/>
  <c r="AD696" i="4" l="1"/>
  <c r="F697" i="4"/>
  <c r="AB696" i="4" a="1"/>
  <c r="AB696" i="4" s="1"/>
  <c r="AC697" i="4" s="1"/>
  <c r="AI697" i="4" s="1"/>
  <c r="AD559" i="3"/>
  <c r="H558" i="2"/>
  <c r="F700" i="3"/>
  <c r="AB699" i="3" a="1"/>
  <c r="AB699" i="3" s="1"/>
  <c r="AC700" i="3" s="1"/>
  <c r="W553" i="1"/>
  <c r="B559" i="2"/>
  <c r="E560" i="1"/>
  <c r="G491" i="2"/>
  <c r="D560" i="2"/>
  <c r="M561" i="1"/>
  <c r="E560" i="2"/>
  <c r="Q561" i="1"/>
  <c r="F559" i="2"/>
  <c r="W492" i="1"/>
  <c r="AD697" i="4" l="1"/>
  <c r="F698" i="4"/>
  <c r="AB697" i="4" a="1"/>
  <c r="AB697" i="4" s="1"/>
  <c r="AC698" i="4" s="1"/>
  <c r="AI698" i="4" s="1"/>
  <c r="AD560" i="3"/>
  <c r="H559" i="2"/>
  <c r="F701" i="3"/>
  <c r="AB700" i="3" a="1"/>
  <c r="AB700" i="3" s="1"/>
  <c r="AC701" i="3" s="1"/>
  <c r="W560" i="1"/>
  <c r="B560" i="2"/>
  <c r="E561" i="1"/>
  <c r="F560" i="2"/>
  <c r="E561" i="2"/>
  <c r="Q562" i="1"/>
  <c r="D561" i="2"/>
  <c r="M562" i="1"/>
  <c r="X492" i="1"/>
  <c r="AD698" i="4" l="1"/>
  <c r="F699" i="4"/>
  <c r="AB698" i="4" a="1"/>
  <c r="AB698" i="4" s="1"/>
  <c r="AC699" i="4" s="1"/>
  <c r="AD561" i="3"/>
  <c r="H560" i="2"/>
  <c r="F702" i="3"/>
  <c r="AB701" i="3" a="1"/>
  <c r="AB701" i="3" s="1"/>
  <c r="AC702" i="3" s="1"/>
  <c r="W554" i="1"/>
  <c r="E562" i="2"/>
  <c r="Q563" i="1"/>
  <c r="F561" i="2"/>
  <c r="B561" i="2"/>
  <c r="E562" i="1"/>
  <c r="D562" i="2"/>
  <c r="M563" i="1"/>
  <c r="G492" i="2"/>
  <c r="W493" i="1"/>
  <c r="AD699" i="4" l="1"/>
  <c r="F700" i="4"/>
  <c r="AB699" i="4" a="1"/>
  <c r="AB699" i="4" s="1"/>
  <c r="AC700" i="4" s="1"/>
  <c r="AI700" i="4" s="1"/>
  <c r="AD562" i="3"/>
  <c r="H561" i="2"/>
  <c r="F703" i="3"/>
  <c r="AB702" i="3" a="1"/>
  <c r="AB702" i="3" s="1"/>
  <c r="AC703" i="3" s="1"/>
  <c r="D563" i="2"/>
  <c r="M564" i="1"/>
  <c r="F562" i="2"/>
  <c r="B562" i="2"/>
  <c r="E563" i="1"/>
  <c r="E563" i="2"/>
  <c r="Q564" i="1"/>
  <c r="X493" i="1"/>
  <c r="AD700" i="4" l="1"/>
  <c r="F701" i="4"/>
  <c r="AB700" i="4" a="1"/>
  <c r="AB700" i="4" s="1"/>
  <c r="AC701" i="4" s="1"/>
  <c r="AI701" i="4" s="1"/>
  <c r="H562" i="2"/>
  <c r="AD563" i="3"/>
  <c r="F704" i="3"/>
  <c r="AB703" i="3" a="1"/>
  <c r="AB703" i="3" s="1"/>
  <c r="AC704" i="3" s="1"/>
  <c r="W563" i="1"/>
  <c r="W555" i="1"/>
  <c r="E564" i="2"/>
  <c r="Q565" i="1"/>
  <c r="G493" i="2"/>
  <c r="B563" i="2"/>
  <c r="E564" i="1"/>
  <c r="D564" i="2"/>
  <c r="M565" i="1"/>
  <c r="F563" i="2"/>
  <c r="W494" i="1"/>
  <c r="AD701" i="4" l="1"/>
  <c r="F702" i="4"/>
  <c r="AB701" i="4" a="1"/>
  <c r="AB701" i="4" s="1"/>
  <c r="AC702" i="4" s="1"/>
  <c r="AI702" i="4" s="1"/>
  <c r="AD564" i="3"/>
  <c r="H563" i="2"/>
  <c r="F705" i="3"/>
  <c r="AB704" i="3" a="1"/>
  <c r="AB704" i="3" s="1"/>
  <c r="AC705" i="3" s="1"/>
  <c r="W564" i="1"/>
  <c r="F564" i="2"/>
  <c r="B564" i="2"/>
  <c r="E565" i="1"/>
  <c r="E565" i="2"/>
  <c r="Q566" i="1"/>
  <c r="D565" i="2"/>
  <c r="M566" i="1"/>
  <c r="X494" i="1"/>
  <c r="AD702" i="4" l="1"/>
  <c r="F703" i="4"/>
  <c r="AB702" i="4" a="1"/>
  <c r="AB702" i="4" s="1"/>
  <c r="AC703" i="4" s="1"/>
  <c r="AI703" i="4" s="1"/>
  <c r="AD565" i="3"/>
  <c r="H564" i="2"/>
  <c r="F706" i="3"/>
  <c r="AB705" i="3" a="1"/>
  <c r="AB705" i="3" s="1"/>
  <c r="AC706" i="3" s="1"/>
  <c r="W565" i="1"/>
  <c r="G494" i="2"/>
  <c r="B565" i="2"/>
  <c r="E566" i="1"/>
  <c r="E566" i="2"/>
  <c r="Q567" i="1"/>
  <c r="F565" i="2"/>
  <c r="D566" i="2"/>
  <c r="M567" i="1"/>
  <c r="W495" i="1"/>
  <c r="AD703" i="4" l="1"/>
  <c r="AB703" i="4" a="1"/>
  <c r="AB703" i="4" s="1"/>
  <c r="AC704" i="4" s="1"/>
  <c r="AI704" i="4" s="1"/>
  <c r="F704" i="4"/>
  <c r="H565" i="2"/>
  <c r="AD566" i="3"/>
  <c r="F707" i="3"/>
  <c r="F708" i="3" s="1"/>
  <c r="F709" i="3" s="1"/>
  <c r="F710" i="3" s="1"/>
  <c r="F711" i="3" s="1"/>
  <c r="AB706" i="3" a="1"/>
  <c r="AB706" i="3" s="1"/>
  <c r="AC707" i="3" s="1"/>
  <c r="B566" i="2"/>
  <c r="E567" i="1"/>
  <c r="D567" i="2"/>
  <c r="M568" i="1"/>
  <c r="W566" i="1"/>
  <c r="E567" i="2"/>
  <c r="Q568" i="1"/>
  <c r="F566" i="2"/>
  <c r="X495" i="1"/>
  <c r="AD704" i="4" l="1"/>
  <c r="F705" i="4"/>
  <c r="AB704" i="4" a="1"/>
  <c r="AB704" i="4" s="1"/>
  <c r="AC705" i="4" s="1"/>
  <c r="AI705" i="4" s="1"/>
  <c r="H566" i="2"/>
  <c r="AD567" i="3"/>
  <c r="F712" i="3"/>
  <c r="AB711" i="3" a="1"/>
  <c r="AB711" i="3" s="1"/>
  <c r="AC712" i="3" s="1"/>
  <c r="G495" i="2"/>
  <c r="D568" i="2"/>
  <c r="M569" i="1"/>
  <c r="F567" i="2"/>
  <c r="B567" i="2"/>
  <c r="E568" i="1"/>
  <c r="E568" i="2"/>
  <c r="Q569" i="1"/>
  <c r="W496" i="1"/>
  <c r="AD705" i="4" l="1"/>
  <c r="F706" i="4"/>
  <c r="AB705" i="4" a="1"/>
  <c r="AB705" i="4" s="1"/>
  <c r="AC706" i="4" s="1"/>
  <c r="H567" i="2"/>
  <c r="AD568" i="3"/>
  <c r="F713" i="3"/>
  <c r="AB712" i="3" a="1"/>
  <c r="AB712" i="3" s="1"/>
  <c r="AC713" i="3" s="1"/>
  <c r="W567" i="1"/>
  <c r="F568" i="2"/>
  <c r="E569" i="2"/>
  <c r="Q570" i="1"/>
  <c r="D569" i="2"/>
  <c r="M570" i="1"/>
  <c r="B568" i="2"/>
  <c r="E569" i="1"/>
  <c r="X496" i="1"/>
  <c r="AD706" i="4" l="1"/>
  <c r="F707" i="4"/>
  <c r="AB706" i="4" a="1"/>
  <c r="AB706" i="4" s="1"/>
  <c r="AC707" i="4" s="1"/>
  <c r="AI707" i="4" s="1"/>
  <c r="H568" i="2"/>
  <c r="AD569" i="3"/>
  <c r="F714" i="3"/>
  <c r="AB713" i="3" a="1"/>
  <c r="AB713" i="3" s="1"/>
  <c r="AC714" i="3" s="1"/>
  <c r="E570" i="2"/>
  <c r="Q571" i="1"/>
  <c r="B569" i="2"/>
  <c r="E570" i="1"/>
  <c r="F569" i="2"/>
  <c r="G496" i="2"/>
  <c r="D570" i="2"/>
  <c r="M571" i="1"/>
  <c r="W497" i="1"/>
  <c r="AD707" i="4" l="1"/>
  <c r="F708" i="4"/>
  <c r="F709" i="4" s="1"/>
  <c r="F710" i="4" s="1"/>
  <c r="F711" i="4" s="1"/>
  <c r="AB707" i="4" a="1"/>
  <c r="AB707" i="4" s="1"/>
  <c r="AC708" i="4" s="1"/>
  <c r="AB711" i="4" a="1"/>
  <c r="AB711" i="4" s="1"/>
  <c r="AC712" i="4" s="1"/>
  <c r="F712" i="4"/>
  <c r="H569" i="2"/>
  <c r="AD570" i="3"/>
  <c r="F715" i="3"/>
  <c r="AB714" i="3" a="1"/>
  <c r="AB714" i="3" s="1"/>
  <c r="AC715" i="3" s="1"/>
  <c r="F570" i="2"/>
  <c r="D571" i="2"/>
  <c r="M572" i="1"/>
  <c r="E571" i="2"/>
  <c r="Q572" i="1"/>
  <c r="W568" i="1"/>
  <c r="B570" i="2"/>
  <c r="E571" i="1"/>
  <c r="X497" i="1"/>
  <c r="AD708" i="4" l="1"/>
  <c r="AD709" i="4" s="1"/>
  <c r="AD710" i="4" s="1"/>
  <c r="AD711" i="4" s="1"/>
  <c r="AD712" i="4" s="1"/>
  <c r="F713" i="4"/>
  <c r="AB712" i="4" a="1"/>
  <c r="AB712" i="4" s="1"/>
  <c r="AC713" i="4" s="1"/>
  <c r="H570" i="2"/>
  <c r="AD571" i="3"/>
  <c r="F716" i="3"/>
  <c r="AB715" i="3" a="1"/>
  <c r="AB715" i="3" s="1"/>
  <c r="AC716" i="3" s="1"/>
  <c r="D572" i="2"/>
  <c r="M573" i="1"/>
  <c r="F571" i="2"/>
  <c r="G497" i="2"/>
  <c r="B571" i="2"/>
  <c r="E572" i="1"/>
  <c r="E572" i="2"/>
  <c r="Q573" i="1"/>
  <c r="W498" i="1"/>
  <c r="AD713" i="4" l="1"/>
  <c r="F714" i="4"/>
  <c r="AB713" i="4" a="1"/>
  <c r="AB713" i="4" s="1"/>
  <c r="AC714" i="4" s="1"/>
  <c r="H571" i="2"/>
  <c r="AD572" i="3"/>
  <c r="F717" i="3"/>
  <c r="AB716" i="3" a="1"/>
  <c r="AB716" i="3" s="1"/>
  <c r="AC717" i="3" s="1"/>
  <c r="F572" i="2"/>
  <c r="B572" i="2"/>
  <c r="E573" i="1"/>
  <c r="E573" i="2"/>
  <c r="Q574" i="1"/>
  <c r="D573" i="2"/>
  <c r="M574" i="1"/>
  <c r="W569" i="1"/>
  <c r="X498" i="1"/>
  <c r="AD714" i="4" l="1"/>
  <c r="F715" i="4"/>
  <c r="AB714" i="4" a="1"/>
  <c r="AB714" i="4" s="1"/>
  <c r="AC715" i="4" s="1"/>
  <c r="AI715" i="4" s="1"/>
  <c r="H572" i="2"/>
  <c r="AD573" i="3"/>
  <c r="AB717" i="3" a="1"/>
  <c r="AB717" i="3" s="1"/>
  <c r="AC718" i="3" s="1"/>
  <c r="F718" i="3"/>
  <c r="F573" i="2"/>
  <c r="G498" i="2"/>
  <c r="B573" i="2"/>
  <c r="E574" i="1"/>
  <c r="D574" i="2"/>
  <c r="M575" i="1"/>
  <c r="E574" i="2"/>
  <c r="Q575" i="1"/>
  <c r="W499" i="1"/>
  <c r="AD715" i="4" l="1"/>
  <c r="F716" i="4"/>
  <c r="AB715" i="4" a="1"/>
  <c r="AB715" i="4" s="1"/>
  <c r="AC716" i="4" s="1"/>
  <c r="AI716" i="4" s="1"/>
  <c r="H573" i="2"/>
  <c r="AD574" i="3"/>
  <c r="F719" i="3"/>
  <c r="AB718" i="3" a="1"/>
  <c r="AB718" i="3" s="1"/>
  <c r="AC719" i="3" s="1"/>
  <c r="W570" i="1"/>
  <c r="E575" i="2"/>
  <c r="Q576" i="1"/>
  <c r="F574" i="2"/>
  <c r="B574" i="2"/>
  <c r="E575" i="1"/>
  <c r="D575" i="2"/>
  <c r="M576" i="1"/>
  <c r="X499" i="1"/>
  <c r="AD716" i="4" l="1"/>
  <c r="F717" i="4"/>
  <c r="AB716" i="4" a="1"/>
  <c r="AB716" i="4" s="1"/>
  <c r="AC717" i="4" s="1"/>
  <c r="AI717" i="4" s="1"/>
  <c r="H574" i="2"/>
  <c r="AD575" i="3"/>
  <c r="F720" i="3"/>
  <c r="AB719" i="3" a="1"/>
  <c r="AB719" i="3" s="1"/>
  <c r="AC720" i="3" s="1"/>
  <c r="G499" i="2"/>
  <c r="D576" i="2"/>
  <c r="M577" i="1"/>
  <c r="F575" i="2"/>
  <c r="E576" i="2"/>
  <c r="Q577" i="1"/>
  <c r="B575" i="2"/>
  <c r="E576" i="1"/>
  <c r="W500" i="1"/>
  <c r="AD717" i="4" l="1"/>
  <c r="F718" i="4"/>
  <c r="AB717" i="4" a="1"/>
  <c r="AB717" i="4" s="1"/>
  <c r="AC718" i="4" s="1"/>
  <c r="H575" i="2"/>
  <c r="AD576" i="3"/>
  <c r="F721" i="3"/>
  <c r="AB720" i="3" a="1"/>
  <c r="AB720" i="3" s="1"/>
  <c r="AC721" i="3" s="1"/>
  <c r="W571" i="1"/>
  <c r="B576" i="2"/>
  <c r="E577" i="1"/>
  <c r="D577" i="2"/>
  <c r="M578" i="1"/>
  <c r="E577" i="2"/>
  <c r="Q578" i="1"/>
  <c r="F576" i="2"/>
  <c r="X500" i="1"/>
  <c r="AD718" i="4" l="1"/>
  <c r="F719" i="4"/>
  <c r="AB718" i="4" a="1"/>
  <c r="AB718" i="4" s="1"/>
  <c r="AC719" i="4" s="1"/>
  <c r="AI719" i="4" s="1"/>
  <c r="H576" i="2"/>
  <c r="AD577" i="3"/>
  <c r="AB721" i="3" a="1"/>
  <c r="AB721" i="3" s="1"/>
  <c r="AC722" i="3" s="1"/>
  <c r="F722" i="3"/>
  <c r="D578" i="2"/>
  <c r="M579" i="1"/>
  <c r="G500" i="2"/>
  <c r="B577" i="2"/>
  <c r="E578" i="1"/>
  <c r="F577" i="2"/>
  <c r="E578" i="2"/>
  <c r="Q579" i="1"/>
  <c r="W501" i="1"/>
  <c r="AD719" i="4" l="1"/>
  <c r="AB719" i="4" a="1"/>
  <c r="AB719" i="4" s="1"/>
  <c r="AC720" i="4" s="1"/>
  <c r="F720" i="4"/>
  <c r="H577" i="2"/>
  <c r="AD578" i="3"/>
  <c r="AB722" i="3" a="1"/>
  <c r="AB722" i="3" s="1"/>
  <c r="AC723" i="3" s="1"/>
  <c r="F723" i="3"/>
  <c r="W572" i="1"/>
  <c r="D579" i="2"/>
  <c r="M580" i="1"/>
  <c r="F578" i="2"/>
  <c r="B578" i="2"/>
  <c r="E579" i="1"/>
  <c r="E579" i="2"/>
  <c r="Q580" i="1"/>
  <c r="X501" i="1"/>
  <c r="AD720" i="4" l="1"/>
  <c r="AB720" i="4" a="1"/>
  <c r="AB720" i="4" s="1"/>
  <c r="AC721" i="4" s="1"/>
  <c r="AI721" i="4" s="1"/>
  <c r="F721" i="4"/>
  <c r="H578" i="2"/>
  <c r="AD579" i="3"/>
  <c r="F724" i="3"/>
  <c r="F725" i="3" s="1"/>
  <c r="F726" i="3" s="1"/>
  <c r="F727" i="3" s="1"/>
  <c r="F728" i="3" s="1"/>
  <c r="F729" i="3" s="1"/>
  <c r="AB723" i="3" a="1"/>
  <c r="AB723" i="3" s="1"/>
  <c r="AC724" i="3" s="1"/>
  <c r="B579" i="2"/>
  <c r="E580" i="1"/>
  <c r="F579" i="2"/>
  <c r="W573" i="1"/>
  <c r="G501" i="2"/>
  <c r="E580" i="2"/>
  <c r="Q581" i="1"/>
  <c r="D580" i="2"/>
  <c r="M581" i="1"/>
  <c r="W502" i="1"/>
  <c r="AD721" i="4" l="1"/>
  <c r="AB721" i="4" a="1"/>
  <c r="AB721" i="4" s="1"/>
  <c r="AC722" i="4" s="1"/>
  <c r="F722" i="4"/>
  <c r="H579" i="2"/>
  <c r="AD580" i="3"/>
  <c r="F730" i="3"/>
  <c r="AB729" i="3" a="1"/>
  <c r="AB729" i="3" s="1"/>
  <c r="AC730" i="3" s="1"/>
  <c r="F580" i="2"/>
  <c r="E581" i="2"/>
  <c r="Q582" i="1"/>
  <c r="D581" i="2"/>
  <c r="M582" i="1"/>
  <c r="B580" i="2"/>
  <c r="E581" i="1"/>
  <c r="X502" i="1"/>
  <c r="G502" i="2" s="1"/>
  <c r="AD722" i="4" l="1"/>
  <c r="F723" i="4"/>
  <c r="AB722" i="4" a="1"/>
  <c r="AB722" i="4" s="1"/>
  <c r="AC723" i="4" s="1"/>
  <c r="AI723" i="4" s="1"/>
  <c r="AD581" i="3"/>
  <c r="H580" i="2"/>
  <c r="F731" i="3"/>
  <c r="AB730" i="3" a="1"/>
  <c r="AB730" i="3" s="1"/>
  <c r="AC731" i="3" s="1"/>
  <c r="F581" i="2"/>
  <c r="D582" i="2"/>
  <c r="M583" i="1"/>
  <c r="E582" i="2"/>
  <c r="Q583" i="1"/>
  <c r="W574" i="1"/>
  <c r="B581" i="2"/>
  <c r="E582" i="1"/>
  <c r="X503" i="1"/>
  <c r="AD723" i="4" l="1"/>
  <c r="F724" i="4"/>
  <c r="F725" i="4" s="1"/>
  <c r="F726" i="4" s="1"/>
  <c r="F727" i="4" s="1"/>
  <c r="F728" i="4" s="1"/>
  <c r="F729" i="4" s="1"/>
  <c r="AB723" i="4" a="1"/>
  <c r="AB723" i="4" s="1"/>
  <c r="AC724" i="4" s="1"/>
  <c r="AI724" i="4" s="1"/>
  <c r="H581" i="2"/>
  <c r="AD582" i="3"/>
  <c r="F732" i="3"/>
  <c r="F733" i="3" s="1"/>
  <c r="AB731" i="3" a="1"/>
  <c r="AB731" i="3" s="1"/>
  <c r="AC732" i="3" s="1"/>
  <c r="G503" i="2"/>
  <c r="E583" i="2"/>
  <c r="Q584" i="1"/>
  <c r="D583" i="2"/>
  <c r="M584" i="1"/>
  <c r="F582" i="2"/>
  <c r="B582" i="2"/>
  <c r="E583" i="1"/>
  <c r="X504" i="1"/>
  <c r="AD724" i="4" l="1"/>
  <c r="AD725" i="4" s="1"/>
  <c r="AD726" i="4" s="1"/>
  <c r="AD727" i="4" s="1"/>
  <c r="AD728" i="4" s="1"/>
  <c r="AD729" i="4" s="1"/>
  <c r="AB729" i="4" a="1"/>
  <c r="AB729" i="4" s="1"/>
  <c r="AC730" i="4" s="1"/>
  <c r="AI730" i="4" s="1"/>
  <c r="F730" i="4"/>
  <c r="H582" i="2"/>
  <c r="AD583" i="3"/>
  <c r="F734" i="3"/>
  <c r="AB733" i="3" a="1"/>
  <c r="AB733" i="3" s="1"/>
  <c r="AC734" i="3" s="1"/>
  <c r="G504" i="2"/>
  <c r="W575" i="1"/>
  <c r="D584" i="2"/>
  <c r="M585" i="1"/>
  <c r="B583" i="2"/>
  <c r="E584" i="1"/>
  <c r="F583" i="2"/>
  <c r="E584" i="2"/>
  <c r="Q585" i="1"/>
  <c r="X505" i="1"/>
  <c r="AD730" i="4" l="1"/>
  <c r="AB730" i="4" a="1"/>
  <c r="AB730" i="4" s="1"/>
  <c r="AC731" i="4" s="1"/>
  <c r="F731" i="4"/>
  <c r="H583" i="2"/>
  <c r="AD584" i="3"/>
  <c r="AB734" i="3" a="1"/>
  <c r="AB734" i="3" s="1"/>
  <c r="AC735" i="3" s="1"/>
  <c r="F735" i="3"/>
  <c r="G505" i="2"/>
  <c r="W576" i="1"/>
  <c r="D585" i="2"/>
  <c r="M586" i="1"/>
  <c r="F584" i="2"/>
  <c r="B584" i="2"/>
  <c r="E585" i="1"/>
  <c r="E585" i="2"/>
  <c r="Q586" i="1"/>
  <c r="X506" i="1"/>
  <c r="AD731" i="4" l="1"/>
  <c r="F732" i="4"/>
  <c r="F733" i="4" s="1"/>
  <c r="AB731" i="4" a="1"/>
  <c r="AB731" i="4" s="1"/>
  <c r="AC732" i="4" s="1"/>
  <c r="AI732" i="4" s="1"/>
  <c r="H584" i="2"/>
  <c r="AD585" i="3"/>
  <c r="F736" i="3"/>
  <c r="AB735" i="3" a="1"/>
  <c r="AB735" i="3" s="1"/>
  <c r="AC736" i="3" s="1"/>
  <c r="G506" i="2"/>
  <c r="W577" i="1"/>
  <c r="B585" i="2"/>
  <c r="E586" i="1"/>
  <c r="F585" i="2"/>
  <c r="E586" i="2"/>
  <c r="Q587" i="1"/>
  <c r="D586" i="2"/>
  <c r="M587" i="1"/>
  <c r="X507" i="1"/>
  <c r="AD732" i="4" l="1"/>
  <c r="AD733" i="4" s="1"/>
  <c r="F734" i="4"/>
  <c r="AB733" i="4" a="1"/>
  <c r="AB733" i="4" s="1"/>
  <c r="AC734" i="4" s="1"/>
  <c r="AI734" i="4" s="1"/>
  <c r="H585" i="2"/>
  <c r="AD586" i="3"/>
  <c r="F737" i="3"/>
  <c r="AB736" i="3" a="1"/>
  <c r="AB736" i="3" s="1"/>
  <c r="AC737" i="3" s="1"/>
  <c r="G507" i="2"/>
  <c r="F586" i="2"/>
  <c r="B586" i="2"/>
  <c r="E587" i="1"/>
  <c r="D587" i="2"/>
  <c r="M588" i="1"/>
  <c r="E587" i="2"/>
  <c r="Q588" i="1"/>
  <c r="X508" i="1"/>
  <c r="AD734" i="4" l="1"/>
  <c r="F735" i="4"/>
  <c r="AB734" i="4" a="1"/>
  <c r="AB734" i="4" s="1"/>
  <c r="AC735" i="4" s="1"/>
  <c r="AI735" i="4" s="1"/>
  <c r="H586" i="2"/>
  <c r="AD587" i="3"/>
  <c r="F738" i="3"/>
  <c r="AB737" i="3" a="1"/>
  <c r="AB737" i="3" s="1"/>
  <c r="AC738" i="3" s="1"/>
  <c r="G508" i="2"/>
  <c r="W578" i="1"/>
  <c r="E588" i="2"/>
  <c r="Q589" i="1"/>
  <c r="B587" i="2"/>
  <c r="E588" i="1"/>
  <c r="F587" i="2"/>
  <c r="D588" i="2"/>
  <c r="M589" i="1"/>
  <c r="X509" i="1"/>
  <c r="AD735" i="4" l="1"/>
  <c r="F736" i="4"/>
  <c r="AB735" i="4" a="1"/>
  <c r="AB735" i="4" s="1"/>
  <c r="AC736" i="4" s="1"/>
  <c r="AI736" i="4" s="1"/>
  <c r="H587" i="2"/>
  <c r="AD588" i="3"/>
  <c r="F739" i="3"/>
  <c r="AB738" i="3" a="1"/>
  <c r="AB738" i="3" s="1"/>
  <c r="AC739" i="3" s="1"/>
  <c r="G509" i="2"/>
  <c r="W579" i="1"/>
  <c r="B588" i="2"/>
  <c r="E589" i="1"/>
  <c r="F588" i="2"/>
  <c r="D589" i="2"/>
  <c r="M590" i="1"/>
  <c r="E589" i="2"/>
  <c r="Q590" i="1"/>
  <c r="X510" i="1"/>
  <c r="AD736" i="4" l="1"/>
  <c r="F737" i="4"/>
  <c r="AB736" i="4" a="1"/>
  <c r="AB736" i="4" s="1"/>
  <c r="AC737" i="4" s="1"/>
  <c r="AI737" i="4" s="1"/>
  <c r="H588" i="2"/>
  <c r="AD589" i="3"/>
  <c r="F740" i="3"/>
  <c r="AB739" i="3" a="1"/>
  <c r="AB739" i="3" s="1"/>
  <c r="AC740" i="3" s="1"/>
  <c r="G510" i="2"/>
  <c r="W580" i="1"/>
  <c r="F589" i="2"/>
  <c r="E590" i="2"/>
  <c r="Q591" i="1"/>
  <c r="B589" i="2"/>
  <c r="E590" i="1"/>
  <c r="D590" i="2"/>
  <c r="M591" i="1"/>
  <c r="X511" i="1"/>
  <c r="AD737" i="4" l="1"/>
  <c r="F738" i="4"/>
  <c r="AB737" i="4" a="1"/>
  <c r="AB737" i="4" s="1"/>
  <c r="AC738" i="4" s="1"/>
  <c r="AI738" i="4" s="1"/>
  <c r="H589" i="2"/>
  <c r="AD590" i="3"/>
  <c r="F741" i="3"/>
  <c r="F742" i="3" s="1"/>
  <c r="AB740" i="3" a="1"/>
  <c r="AB740" i="3" s="1"/>
  <c r="AC741" i="3" s="1"/>
  <c r="G511" i="2"/>
  <c r="W581" i="1"/>
  <c r="B590" i="2"/>
  <c r="E591" i="1"/>
  <c r="E591" i="2"/>
  <c r="Q592" i="1"/>
  <c r="F590" i="2"/>
  <c r="D591" i="2"/>
  <c r="M592" i="1"/>
  <c r="X512" i="1"/>
  <c r="AD738" i="4" l="1"/>
  <c r="F739" i="4"/>
  <c r="AB738" i="4" a="1"/>
  <c r="AB738" i="4" s="1"/>
  <c r="AC739" i="4" s="1"/>
  <c r="AI739" i="4" s="1"/>
  <c r="H590" i="2"/>
  <c r="AD591" i="3"/>
  <c r="F743" i="3"/>
  <c r="AB742" i="3" a="1"/>
  <c r="AB742" i="3" s="1"/>
  <c r="AC743" i="3" s="1"/>
  <c r="F591" i="2"/>
  <c r="E592" i="2"/>
  <c r="Q593" i="1"/>
  <c r="G512" i="2"/>
  <c r="B591" i="2"/>
  <c r="E592" i="1"/>
  <c r="D592" i="2"/>
  <c r="M593" i="1"/>
  <c r="X513" i="1"/>
  <c r="AD739" i="4" l="1"/>
  <c r="F740" i="4"/>
  <c r="AB739" i="4" a="1"/>
  <c r="AB739" i="4" s="1"/>
  <c r="AC740" i="4" s="1"/>
  <c r="AI740" i="4" s="1"/>
  <c r="H591" i="2"/>
  <c r="AD592" i="3"/>
  <c r="F744" i="3"/>
  <c r="AB743" i="3" a="1"/>
  <c r="AB743" i="3" s="1"/>
  <c r="AC744" i="3" s="1"/>
  <c r="G513" i="2"/>
  <c r="W582" i="1"/>
  <c r="E593" i="2"/>
  <c r="Q594" i="1"/>
  <c r="D593" i="2"/>
  <c r="M594" i="1"/>
  <c r="B592" i="2"/>
  <c r="E593" i="1"/>
  <c r="F592" i="2"/>
  <c r="X514" i="1"/>
  <c r="AD740" i="4" l="1"/>
  <c r="F741" i="4"/>
  <c r="AB740" i="4" a="1"/>
  <c r="AB740" i="4" s="1"/>
  <c r="AC741" i="4" s="1"/>
  <c r="AI741" i="4" s="1"/>
  <c r="H592" i="2"/>
  <c r="AD593" i="3"/>
  <c r="F745" i="3"/>
  <c r="AB744" i="3" a="1"/>
  <c r="AB744" i="3" s="1"/>
  <c r="AC745" i="3" s="1"/>
  <c r="G514" i="2"/>
  <c r="B593" i="2"/>
  <c r="E594" i="1"/>
  <c r="E594" i="2"/>
  <c r="Q595" i="1"/>
  <c r="D594" i="2"/>
  <c r="M595" i="1"/>
  <c r="F593" i="2"/>
  <c r="X515" i="1"/>
  <c r="AD741" i="4" l="1"/>
  <c r="F742" i="4"/>
  <c r="AB741" i="4" a="1"/>
  <c r="AB741" i="4" s="1"/>
  <c r="AC742" i="4" s="1"/>
  <c r="F743" i="4"/>
  <c r="AB742" i="4" a="1"/>
  <c r="AB742" i="4" s="1"/>
  <c r="AC743" i="4" s="1"/>
  <c r="H593" i="2"/>
  <c r="AD594" i="3"/>
  <c r="F746" i="3"/>
  <c r="AB745" i="3" a="1"/>
  <c r="AB745" i="3" s="1"/>
  <c r="AC746" i="3" s="1"/>
  <c r="G515" i="2"/>
  <c r="W583" i="1"/>
  <c r="F594" i="2"/>
  <c r="B594" i="2"/>
  <c r="E595" i="1"/>
  <c r="D595" i="2"/>
  <c r="M596" i="1"/>
  <c r="E595" i="2"/>
  <c r="Q596" i="1"/>
  <c r="X516" i="1"/>
  <c r="AD742" i="4" l="1"/>
  <c r="AD743" i="4" s="1"/>
  <c r="F744" i="4"/>
  <c r="AB743" i="4" a="1"/>
  <c r="AB743" i="4" s="1"/>
  <c r="AC744" i="4" s="1"/>
  <c r="AI744" i="4" s="1"/>
  <c r="H594" i="2"/>
  <c r="AD595" i="3"/>
  <c r="F747" i="3"/>
  <c r="AB746" i="3" a="1"/>
  <c r="AB746" i="3" s="1"/>
  <c r="AC747" i="3" s="1"/>
  <c r="G516" i="2"/>
  <c r="D596" i="2"/>
  <c r="M597" i="1"/>
  <c r="F595" i="2"/>
  <c r="B595" i="2"/>
  <c r="E596" i="1"/>
  <c r="E596" i="2"/>
  <c r="Q597" i="1"/>
  <c r="X517" i="1"/>
  <c r="AD744" i="4" l="1"/>
  <c r="F745" i="4"/>
  <c r="AB744" i="4" a="1"/>
  <c r="AB744" i="4" s="1"/>
  <c r="AC745" i="4" s="1"/>
  <c r="AI745" i="4" s="1"/>
  <c r="H595" i="2"/>
  <c r="AD596" i="3"/>
  <c r="F748" i="3"/>
  <c r="AB747" i="3" a="1"/>
  <c r="AB747" i="3" s="1"/>
  <c r="AC748" i="3" s="1"/>
  <c r="G517" i="2"/>
  <c r="W584" i="1"/>
  <c r="F596" i="2"/>
  <c r="B596" i="2"/>
  <c r="E597" i="1"/>
  <c r="E597" i="2"/>
  <c r="Q598" i="1"/>
  <c r="D597" i="2"/>
  <c r="M598" i="1"/>
  <c r="X518" i="1"/>
  <c r="AD745" i="4" l="1"/>
  <c r="AB745" i="4" a="1"/>
  <c r="AB745" i="4" s="1"/>
  <c r="AC746" i="4" s="1"/>
  <c r="AI746" i="4" s="1"/>
  <c r="F746" i="4"/>
  <c r="H596" i="2"/>
  <c r="AD597" i="3"/>
  <c r="F749" i="3"/>
  <c r="AB748" i="3" a="1"/>
  <c r="AB748" i="3" s="1"/>
  <c r="AC749" i="3" s="1"/>
  <c r="G518" i="2"/>
  <c r="E598" i="2"/>
  <c r="Q599" i="1"/>
  <c r="B597" i="2"/>
  <c r="E598" i="1"/>
  <c r="F597" i="2"/>
  <c r="D598" i="2"/>
  <c r="M599" i="1"/>
  <c r="X519" i="1"/>
  <c r="AD746" i="4" l="1"/>
  <c r="F747" i="4"/>
  <c r="AB746" i="4" a="1"/>
  <c r="AB746" i="4" s="1"/>
  <c r="AC747" i="4" s="1"/>
  <c r="AD598" i="3"/>
  <c r="H597" i="2"/>
  <c r="F750" i="3"/>
  <c r="AB749" i="3" a="1"/>
  <c r="AB749" i="3" s="1"/>
  <c r="AC750" i="3" s="1"/>
  <c r="G519" i="2"/>
  <c r="W585" i="1"/>
  <c r="B598" i="2"/>
  <c r="W599" i="1"/>
  <c r="E599" i="1"/>
  <c r="F598" i="2"/>
  <c r="E599" i="2"/>
  <c r="Q600" i="1"/>
  <c r="D599" i="2"/>
  <c r="M600" i="1"/>
  <c r="X520" i="1"/>
  <c r="AD747" i="4" l="1"/>
  <c r="F748" i="4"/>
  <c r="AB747" i="4" a="1"/>
  <c r="AB747" i="4" s="1"/>
  <c r="AC748" i="4" s="1"/>
  <c r="AI748" i="4" s="1"/>
  <c r="H598" i="2"/>
  <c r="AD599" i="3"/>
  <c r="F751" i="3"/>
  <c r="AB750" i="3" a="1"/>
  <c r="AB750" i="3" s="1"/>
  <c r="AC751" i="3" s="1"/>
  <c r="G520" i="2"/>
  <c r="D600" i="2"/>
  <c r="M601" i="1"/>
  <c r="F599" i="2"/>
  <c r="B599" i="2"/>
  <c r="E600" i="1"/>
  <c r="E600" i="2"/>
  <c r="Q601" i="1"/>
  <c r="X521" i="1"/>
  <c r="AD748" i="4" l="1"/>
  <c r="F749" i="4"/>
  <c r="AB748" i="4" a="1"/>
  <c r="AB748" i="4" s="1"/>
  <c r="AC749" i="4" s="1"/>
  <c r="AI749" i="4" s="1"/>
  <c r="H599" i="2"/>
  <c r="AD600" i="3"/>
  <c r="F752" i="3"/>
  <c r="AB751" i="3" a="1"/>
  <c r="AB751" i="3" s="1"/>
  <c r="AC752" i="3" s="1"/>
  <c r="G521" i="2"/>
  <c r="W586" i="1"/>
  <c r="F600" i="2"/>
  <c r="E601" i="2"/>
  <c r="Q602" i="1"/>
  <c r="B600" i="2"/>
  <c r="E601" i="1"/>
  <c r="D601" i="2"/>
  <c r="M602" i="1"/>
  <c r="W600" i="1"/>
  <c r="X522" i="1"/>
  <c r="AD749" i="4" l="1"/>
  <c r="F750" i="4"/>
  <c r="AB749" i="4" a="1"/>
  <c r="AB749" i="4" s="1"/>
  <c r="AC750" i="4" s="1"/>
  <c r="H600" i="2"/>
  <c r="AD601" i="3"/>
  <c r="F753" i="3"/>
  <c r="F754" i="3" s="1"/>
  <c r="F755" i="3" s="1"/>
  <c r="AB752" i="3" a="1"/>
  <c r="AB752" i="3" s="1"/>
  <c r="AC753" i="3" s="1"/>
  <c r="G522" i="2"/>
  <c r="W587" i="1"/>
  <c r="E602" i="2"/>
  <c r="Q603" i="1"/>
  <c r="D602" i="2"/>
  <c r="M603" i="1"/>
  <c r="F601" i="2"/>
  <c r="B601" i="2"/>
  <c r="E602" i="1"/>
  <c r="X523" i="1"/>
  <c r="AD750" i="4" l="1"/>
  <c r="F751" i="4"/>
  <c r="AB750" i="4" a="1"/>
  <c r="AB750" i="4" s="1"/>
  <c r="AC751" i="4" s="1"/>
  <c r="AI751" i="4" s="1"/>
  <c r="H601" i="2"/>
  <c r="AD602" i="3"/>
  <c r="F756" i="3"/>
  <c r="AB755" i="3" a="1"/>
  <c r="AB755" i="3" s="1"/>
  <c r="AC756" i="3" s="1"/>
  <c r="G523" i="2"/>
  <c r="D603" i="2"/>
  <c r="M604" i="1"/>
  <c r="B602" i="2"/>
  <c r="E603" i="1"/>
  <c r="F602" i="2"/>
  <c r="E603" i="2"/>
  <c r="Q604" i="1"/>
  <c r="W601" i="1"/>
  <c r="X524" i="1"/>
  <c r="AD751" i="4" l="1"/>
  <c r="F752" i="4"/>
  <c r="AB751" i="4" a="1"/>
  <c r="AB751" i="4" s="1"/>
  <c r="AC752" i="4" s="1"/>
  <c r="AI752" i="4" s="1"/>
  <c r="H602" i="2"/>
  <c r="AD603" i="3"/>
  <c r="AB756" i="3" a="1"/>
  <c r="AB756" i="3" s="1"/>
  <c r="AC757" i="3" s="1"/>
  <c r="F757" i="3"/>
  <c r="G524" i="2"/>
  <c r="W588" i="1"/>
  <c r="B603" i="2"/>
  <c r="E604" i="1"/>
  <c r="E604" i="2"/>
  <c r="Q605" i="1"/>
  <c r="D604" i="2"/>
  <c r="M605" i="1"/>
  <c r="F603" i="2"/>
  <c r="X525" i="1"/>
  <c r="AD752" i="4" l="1"/>
  <c r="AB752" i="4" a="1"/>
  <c r="AB752" i="4" s="1"/>
  <c r="AC753" i="4" s="1"/>
  <c r="AI753" i="4" s="1"/>
  <c r="F753" i="4"/>
  <c r="F754" i="4" s="1"/>
  <c r="F755" i="4" s="1"/>
  <c r="H603" i="2"/>
  <c r="AD604" i="3"/>
  <c r="AB757" i="3" a="1"/>
  <c r="AB757" i="3" s="1"/>
  <c r="AC758" i="3" s="1"/>
  <c r="F758" i="3"/>
  <c r="G525" i="2"/>
  <c r="W589" i="1"/>
  <c r="B604" i="2"/>
  <c r="E605" i="1"/>
  <c r="F604" i="2"/>
  <c r="E605" i="2"/>
  <c r="Q606" i="1"/>
  <c r="D605" i="2"/>
  <c r="M606" i="1"/>
  <c r="W602" i="1"/>
  <c r="X526" i="1"/>
  <c r="AD753" i="4" l="1"/>
  <c r="AD754" i="4" s="1"/>
  <c r="AD755" i="4" s="1"/>
  <c r="F756" i="4"/>
  <c r="AB755" i="4" a="1"/>
  <c r="AB755" i="4" s="1"/>
  <c r="AC756" i="4" s="1"/>
  <c r="AI756" i="4" s="1"/>
  <c r="H604" i="2"/>
  <c r="AD605" i="3"/>
  <c r="AB758" i="3" a="1"/>
  <c r="AB758" i="3" s="1"/>
  <c r="AC759" i="3" s="1"/>
  <c r="F759" i="3"/>
  <c r="G526" i="2"/>
  <c r="W590" i="1"/>
  <c r="F605" i="2"/>
  <c r="D606" i="2"/>
  <c r="M607" i="1"/>
  <c r="B605" i="2"/>
  <c r="E606" i="1"/>
  <c r="E606" i="2"/>
  <c r="Q607" i="1"/>
  <c r="X527" i="1"/>
  <c r="AD756" i="4" l="1"/>
  <c r="F757" i="4"/>
  <c r="AB756" i="4" a="1"/>
  <c r="AB756" i="4" s="1"/>
  <c r="AC757" i="4" s="1"/>
  <c r="AI757" i="4" s="1"/>
  <c r="H605" i="2"/>
  <c r="AD606" i="3"/>
  <c r="F760" i="3"/>
  <c r="AB759" i="3" a="1"/>
  <c r="AB759" i="3" s="1"/>
  <c r="AC760" i="3" s="1"/>
  <c r="G527" i="2"/>
  <c r="D607" i="2"/>
  <c r="M608" i="1"/>
  <c r="E607" i="2"/>
  <c r="Q608" i="1"/>
  <c r="B606" i="2"/>
  <c r="E607" i="1"/>
  <c r="F606" i="2"/>
  <c r="W603" i="1"/>
  <c r="X528" i="1"/>
  <c r="AD757" i="4" l="1"/>
  <c r="F758" i="4"/>
  <c r="AB757" i="4" a="1"/>
  <c r="AB757" i="4" s="1"/>
  <c r="AC758" i="4" s="1"/>
  <c r="AI758" i="4" s="1"/>
  <c r="H606" i="2"/>
  <c r="AD607" i="3"/>
  <c r="F761" i="3"/>
  <c r="AB760" i="3" a="1"/>
  <c r="AB760" i="3" s="1"/>
  <c r="AC761" i="3" s="1"/>
  <c r="G528" i="2"/>
  <c r="W591" i="1"/>
  <c r="D608" i="2"/>
  <c r="M609" i="1"/>
  <c r="E608" i="2"/>
  <c r="Q609" i="1"/>
  <c r="B607" i="2"/>
  <c r="E608" i="1"/>
  <c r="F607" i="2"/>
  <c r="X529" i="1"/>
  <c r="AD758" i="4" l="1"/>
  <c r="F759" i="4"/>
  <c r="AB758" i="4" a="1"/>
  <c r="AB758" i="4" s="1"/>
  <c r="AC759" i="4" s="1"/>
  <c r="AI759" i="4" s="1"/>
  <c r="H607" i="2"/>
  <c r="AD608" i="3"/>
  <c r="F762" i="3"/>
  <c r="AB761" i="3" a="1"/>
  <c r="AB761" i="3" s="1"/>
  <c r="AC762" i="3" s="1"/>
  <c r="G529" i="2"/>
  <c r="F608" i="2"/>
  <c r="B608" i="2"/>
  <c r="E609" i="1"/>
  <c r="E609" i="2"/>
  <c r="Q610" i="1"/>
  <c r="W604" i="1"/>
  <c r="D609" i="2"/>
  <c r="M610" i="1"/>
  <c r="X530" i="1"/>
  <c r="AD759" i="4" l="1"/>
  <c r="F760" i="4"/>
  <c r="AB759" i="4" a="1"/>
  <c r="AB759" i="4" s="1"/>
  <c r="AC760" i="4" s="1"/>
  <c r="AI760" i="4" s="1"/>
  <c r="AD609" i="3"/>
  <c r="H608" i="2"/>
  <c r="AB762" i="3" a="1"/>
  <c r="AB762" i="3" s="1"/>
  <c r="AC763" i="3" s="1"/>
  <c r="F763" i="3"/>
  <c r="G530" i="2"/>
  <c r="W592" i="1"/>
  <c r="D610" i="2"/>
  <c r="M611" i="1"/>
  <c r="F609" i="2"/>
  <c r="B609" i="2"/>
  <c r="E610" i="1"/>
  <c r="E610" i="2"/>
  <c r="Q611" i="1"/>
  <c r="X531" i="1"/>
  <c r="AD760" i="4" l="1"/>
  <c r="F761" i="4"/>
  <c r="AB760" i="4" a="1"/>
  <c r="AB760" i="4" s="1"/>
  <c r="AC761" i="4" s="1"/>
  <c r="AI761" i="4" s="1"/>
  <c r="H609" i="2"/>
  <c r="AD610" i="3"/>
  <c r="AB763" i="3" a="1"/>
  <c r="AB763" i="3" s="1"/>
  <c r="AC764" i="3" s="1"/>
  <c r="F764" i="3"/>
  <c r="G531" i="2"/>
  <c r="W605" i="1"/>
  <c r="F610" i="2"/>
  <c r="D611" i="2"/>
  <c r="M612" i="1"/>
  <c r="E611" i="2"/>
  <c r="Q612" i="1"/>
  <c r="B610" i="2"/>
  <c r="E611" i="1"/>
  <c r="X532" i="1"/>
  <c r="AD761" i="4" l="1"/>
  <c r="F762" i="4"/>
  <c r="AB761" i="4" a="1"/>
  <c r="AB761" i="4" s="1"/>
  <c r="AC762" i="4" s="1"/>
  <c r="AI762" i="4" s="1"/>
  <c r="H610" i="2"/>
  <c r="AD611" i="3"/>
  <c r="F765" i="3"/>
  <c r="AB764" i="3" a="1"/>
  <c r="AB764" i="3" s="1"/>
  <c r="AC765" i="3" s="1"/>
  <c r="G532" i="2"/>
  <c r="W593" i="1"/>
  <c r="D612" i="2"/>
  <c r="M613" i="1"/>
  <c r="E612" i="2"/>
  <c r="Q613" i="1"/>
  <c r="B611" i="2"/>
  <c r="E612" i="1"/>
  <c r="F611" i="2"/>
  <c r="X533" i="1"/>
  <c r="AD762" i="4" l="1"/>
  <c r="F763" i="4"/>
  <c r="AB762" i="4" a="1"/>
  <c r="AB762" i="4" s="1"/>
  <c r="AC763" i="4" s="1"/>
  <c r="H611" i="2"/>
  <c r="AD612" i="3"/>
  <c r="F766" i="3"/>
  <c r="AB765" i="3" a="1"/>
  <c r="AB765" i="3" s="1"/>
  <c r="AC766" i="3" s="1"/>
  <c r="G533" i="2"/>
  <c r="W612" i="1"/>
  <c r="W606" i="1"/>
  <c r="F612" i="2"/>
  <c r="E613" i="2"/>
  <c r="Q614" i="1"/>
  <c r="B612" i="2"/>
  <c r="E613" i="1"/>
  <c r="D613" i="2"/>
  <c r="M614" i="1"/>
  <c r="X534" i="1"/>
  <c r="AD763" i="4" l="1"/>
  <c r="AB763" i="4" a="1"/>
  <c r="AB763" i="4" s="1"/>
  <c r="AC764" i="4" s="1"/>
  <c r="AI764" i="4" s="1"/>
  <c r="F764" i="4"/>
  <c r="H612" i="2"/>
  <c r="AD613" i="3"/>
  <c r="AB766" i="3" a="1"/>
  <c r="AB766" i="3" s="1"/>
  <c r="AC767" i="3" s="1"/>
  <c r="F767" i="3"/>
  <c r="G534" i="2"/>
  <c r="W607" i="1"/>
  <c r="W594" i="1"/>
  <c r="W613" i="1"/>
  <c r="F613" i="2"/>
  <c r="D614" i="2"/>
  <c r="M615" i="1"/>
  <c r="B613" i="2"/>
  <c r="E614" i="1"/>
  <c r="E614" i="2"/>
  <c r="Q615" i="1"/>
  <c r="X535" i="1"/>
  <c r="AD764" i="4" l="1"/>
  <c r="F765" i="4"/>
  <c r="AB764" i="4" a="1"/>
  <c r="AB764" i="4" s="1"/>
  <c r="AC765" i="4" s="1"/>
  <c r="H613" i="2"/>
  <c r="AD614" i="3"/>
  <c r="AB767" i="3" a="1"/>
  <c r="AB767" i="3" s="1"/>
  <c r="AC768" i="3" s="1"/>
  <c r="F768" i="3"/>
  <c r="G535" i="2"/>
  <c r="W608" i="1"/>
  <c r="F614" i="2"/>
  <c r="D615" i="2"/>
  <c r="M616" i="1"/>
  <c r="E615" i="2"/>
  <c r="Q616" i="1"/>
  <c r="B614" i="2"/>
  <c r="E615" i="1"/>
  <c r="X536" i="1"/>
  <c r="AD765" i="4" l="1"/>
  <c r="AB765" i="4" a="1"/>
  <c r="AB765" i="4" s="1"/>
  <c r="AC766" i="4" s="1"/>
  <c r="AI766" i="4" s="1"/>
  <c r="F766" i="4"/>
  <c r="H614" i="2"/>
  <c r="AD615" i="3"/>
  <c r="F769" i="3"/>
  <c r="AB768" i="3" a="1"/>
  <c r="AB768" i="3" s="1"/>
  <c r="AC769" i="3" s="1"/>
  <c r="G536" i="2"/>
  <c r="W595" i="1"/>
  <c r="W614" i="1"/>
  <c r="B615" i="2"/>
  <c r="E616" i="1"/>
  <c r="F615" i="2"/>
  <c r="E616" i="2"/>
  <c r="Q617" i="1"/>
  <c r="D616" i="2"/>
  <c r="M617" i="1"/>
  <c r="X537" i="1"/>
  <c r="AD766" i="4" l="1"/>
  <c r="F767" i="4"/>
  <c r="AB766" i="4" a="1"/>
  <c r="AB766" i="4" s="1"/>
  <c r="AC767" i="4" s="1"/>
  <c r="AI767" i="4" s="1"/>
  <c r="H615" i="2"/>
  <c r="AD616" i="3"/>
  <c r="F770" i="3"/>
  <c r="AB769" i="3" a="1"/>
  <c r="AB769" i="3" s="1"/>
  <c r="AC770" i="3" s="1"/>
  <c r="G537" i="2"/>
  <c r="W596" i="1"/>
  <c r="W609" i="1"/>
  <c r="E617" i="2"/>
  <c r="Q618" i="1"/>
  <c r="F616" i="2"/>
  <c r="W615" i="1"/>
  <c r="D617" i="2"/>
  <c r="M618" i="1"/>
  <c r="B616" i="2"/>
  <c r="E617" i="1"/>
  <c r="X538" i="1"/>
  <c r="AD767" i="4" l="1"/>
  <c r="F768" i="4"/>
  <c r="AB767" i="4" a="1"/>
  <c r="AB767" i="4" s="1"/>
  <c r="AC768" i="4" s="1"/>
  <c r="AI768" i="4" s="1"/>
  <c r="H616" i="2"/>
  <c r="AD617" i="3"/>
  <c r="F771" i="3"/>
  <c r="AB770" i="3" a="1"/>
  <c r="AB770" i="3" s="1"/>
  <c r="AC771" i="3" s="1"/>
  <c r="G538" i="2"/>
  <c r="W610" i="1"/>
  <c r="B617" i="2"/>
  <c r="E618" i="1"/>
  <c r="F617" i="2"/>
  <c r="D618" i="2"/>
  <c r="M619" i="1"/>
  <c r="E618" i="2"/>
  <c r="Q619" i="1"/>
  <c r="X539" i="1"/>
  <c r="AD768" i="4" l="1"/>
  <c r="AB768" i="4" a="1"/>
  <c r="AB768" i="4" s="1"/>
  <c r="AC769" i="4" s="1"/>
  <c r="AI769" i="4" s="1"/>
  <c r="F769" i="4"/>
  <c r="H617" i="2"/>
  <c r="AD618" i="3"/>
  <c r="F772" i="3"/>
  <c r="AB771" i="3" a="1"/>
  <c r="AB771" i="3" s="1"/>
  <c r="AC772" i="3" s="1"/>
  <c r="G539" i="2"/>
  <c r="W597" i="1"/>
  <c r="D619" i="2"/>
  <c r="M620" i="1"/>
  <c r="F618" i="2"/>
  <c r="W616" i="1"/>
  <c r="E619" i="2"/>
  <c r="Q620" i="1"/>
  <c r="B618" i="2"/>
  <c r="E619" i="1"/>
  <c r="X540" i="1"/>
  <c r="AD769" i="4" l="1"/>
  <c r="AB769" i="4" a="1"/>
  <c r="AB769" i="4" s="1"/>
  <c r="AC770" i="4" s="1"/>
  <c r="AI770" i="4" s="1"/>
  <c r="F770" i="4"/>
  <c r="H618" i="2"/>
  <c r="AD619" i="3"/>
  <c r="F773" i="3"/>
  <c r="AB772" i="3" a="1"/>
  <c r="AB772" i="3" s="1"/>
  <c r="AC773" i="3" s="1"/>
  <c r="G540" i="2"/>
  <c r="B619" i="2"/>
  <c r="E620" i="1"/>
  <c r="E620" i="2"/>
  <c r="Q621" i="1"/>
  <c r="D620" i="2"/>
  <c r="M621" i="1"/>
  <c r="F619" i="2"/>
  <c r="X541" i="1"/>
  <c r="AD770" i="4" l="1"/>
  <c r="AB770" i="4" a="1"/>
  <c r="AB770" i="4" s="1"/>
  <c r="AC771" i="4" s="1"/>
  <c r="AI771" i="4" s="1"/>
  <c r="F771" i="4"/>
  <c r="AD620" i="3"/>
  <c r="H619" i="2"/>
  <c r="AB773" i="3" a="1"/>
  <c r="AB773" i="3" s="1"/>
  <c r="AC774" i="3" s="1"/>
  <c r="F774" i="3"/>
  <c r="G541" i="2"/>
  <c r="W620" i="1"/>
  <c r="B620" i="2"/>
  <c r="E621" i="1"/>
  <c r="D621" i="2"/>
  <c r="M622" i="1"/>
  <c r="W617" i="1"/>
  <c r="E621" i="2"/>
  <c r="Q622" i="1"/>
  <c r="F620" i="2"/>
  <c r="X542" i="1"/>
  <c r="AD771" i="4" l="1"/>
  <c r="AB771" i="4" a="1"/>
  <c r="AB771" i="4" s="1"/>
  <c r="AC772" i="4" s="1"/>
  <c r="AI772" i="4" s="1"/>
  <c r="F772" i="4"/>
  <c r="H620" i="2"/>
  <c r="AD621" i="3"/>
  <c r="F775" i="3"/>
  <c r="AB774" i="3" a="1"/>
  <c r="AB774" i="3" s="1"/>
  <c r="AC775" i="3" s="1"/>
  <c r="G542" i="2"/>
  <c r="B621" i="2"/>
  <c r="E622" i="1"/>
  <c r="F621" i="2"/>
  <c r="D622" i="2"/>
  <c r="M623" i="1"/>
  <c r="E622" i="2"/>
  <c r="Q623" i="1"/>
  <c r="W621" i="1"/>
  <c r="X543" i="1"/>
  <c r="AD772" i="4" l="1"/>
  <c r="F773" i="4"/>
  <c r="AB772" i="4" a="1"/>
  <c r="AB772" i="4" s="1"/>
  <c r="AC773" i="4" s="1"/>
  <c r="AI773" i="4" s="1"/>
  <c r="H621" i="2"/>
  <c r="AD622" i="3"/>
  <c r="F776" i="3"/>
  <c r="AB775" i="3" a="1"/>
  <c r="AB775" i="3" s="1"/>
  <c r="AC776" i="3" s="1"/>
  <c r="G543" i="2"/>
  <c r="D623" i="2"/>
  <c r="M624" i="1"/>
  <c r="F622" i="2"/>
  <c r="B622" i="2"/>
  <c r="E623" i="1"/>
  <c r="W618" i="1"/>
  <c r="E623" i="2"/>
  <c r="Q624" i="1"/>
  <c r="X544" i="1"/>
  <c r="AD773" i="4" l="1"/>
  <c r="F774" i="4"/>
  <c r="AB773" i="4" a="1"/>
  <c r="AB773" i="4" s="1"/>
  <c r="AC774" i="4" s="1"/>
  <c r="AI774" i="4" s="1"/>
  <c r="H622" i="2"/>
  <c r="AD623" i="3"/>
  <c r="F777" i="3"/>
  <c r="AB776" i="3" a="1"/>
  <c r="AB776" i="3" s="1"/>
  <c r="AC777" i="3" s="1"/>
  <c r="G544" i="2"/>
  <c r="W622" i="1"/>
  <c r="E624" i="2"/>
  <c r="Q625" i="1"/>
  <c r="D624" i="2"/>
  <c r="M625" i="1"/>
  <c r="B623" i="2"/>
  <c r="E624" i="1"/>
  <c r="F623" i="2"/>
  <c r="X545" i="1"/>
  <c r="AD774" i="4" l="1"/>
  <c r="F775" i="4"/>
  <c r="AB774" i="4" a="1"/>
  <c r="AB774" i="4" s="1"/>
  <c r="AC775" i="4" s="1"/>
  <c r="AI775" i="4" s="1"/>
  <c r="H623" i="2"/>
  <c r="AD624" i="3"/>
  <c r="F778" i="3"/>
  <c r="AB777" i="3" a="1"/>
  <c r="AB777" i="3" s="1"/>
  <c r="AC778" i="3" s="1"/>
  <c r="G545" i="2"/>
  <c r="D625" i="2"/>
  <c r="M626" i="1"/>
  <c r="E625" i="2"/>
  <c r="Q626" i="1"/>
  <c r="F624" i="2"/>
  <c r="B624" i="2"/>
  <c r="E625" i="1"/>
  <c r="X546" i="1"/>
  <c r="AD775" i="4" l="1"/>
  <c r="F776" i="4"/>
  <c r="AB775" i="4" a="1"/>
  <c r="AB775" i="4" s="1"/>
  <c r="AC776" i="4" s="1"/>
  <c r="AI776" i="4" s="1"/>
  <c r="H624" i="2"/>
  <c r="AD625" i="3"/>
  <c r="F779" i="3"/>
  <c r="AB778" i="3" a="1"/>
  <c r="AB778" i="3" s="1"/>
  <c r="AC779" i="3" s="1"/>
  <c r="G546" i="2"/>
  <c r="E626" i="2"/>
  <c r="Q627" i="1"/>
  <c r="B625" i="2"/>
  <c r="E626" i="1"/>
  <c r="D626" i="2"/>
  <c r="M627" i="1"/>
  <c r="W623" i="1"/>
  <c r="F625" i="2"/>
  <c r="X547" i="1"/>
  <c r="AD776" i="4" l="1"/>
  <c r="F777" i="4"/>
  <c r="AB776" i="4" a="1"/>
  <c r="AB776" i="4" s="1"/>
  <c r="AC777" i="4" s="1"/>
  <c r="AI777" i="4" s="1"/>
  <c r="H625" i="2"/>
  <c r="AD626" i="3"/>
  <c r="F780" i="3"/>
  <c r="F781" i="3" s="1"/>
  <c r="AB779" i="3" a="1"/>
  <c r="AB779" i="3" s="1"/>
  <c r="AC780" i="3" s="1"/>
  <c r="G547" i="2"/>
  <c r="E627" i="2"/>
  <c r="Q628" i="1"/>
  <c r="D627" i="2"/>
  <c r="M628" i="1"/>
  <c r="F626" i="2"/>
  <c r="B626" i="2"/>
  <c r="E627" i="1"/>
  <c r="W624" i="1"/>
  <c r="X548" i="1"/>
  <c r="AD777" i="4" l="1"/>
  <c r="F778" i="4"/>
  <c r="AB777" i="4" a="1"/>
  <c r="AB777" i="4" s="1"/>
  <c r="AC778" i="4" s="1"/>
  <c r="AI778" i="4" s="1"/>
  <c r="H626" i="2"/>
  <c r="AD627" i="3"/>
  <c r="F782" i="3"/>
  <c r="AB781" i="3" a="1"/>
  <c r="AB781" i="3" s="1"/>
  <c r="AC782" i="3" s="1"/>
  <c r="G548" i="2"/>
  <c r="B627" i="2"/>
  <c r="E628" i="1"/>
  <c r="D628" i="2"/>
  <c r="M629" i="1"/>
  <c r="F627" i="2"/>
  <c r="E628" i="2"/>
  <c r="Q629" i="1"/>
  <c r="X549" i="1"/>
  <c r="AD778" i="4" l="1"/>
  <c r="F779" i="4"/>
  <c r="AB778" i="4" a="1"/>
  <c r="AB778" i="4" s="1"/>
  <c r="AC779" i="4" s="1"/>
  <c r="H627" i="2"/>
  <c r="AD628" i="3"/>
  <c r="F783" i="3"/>
  <c r="AB782" i="3" a="1"/>
  <c r="AB782" i="3" s="1"/>
  <c r="AC783" i="3" s="1"/>
  <c r="G549" i="2"/>
  <c r="W625" i="1"/>
  <c r="D629" i="2"/>
  <c r="M630" i="1"/>
  <c r="F628" i="2"/>
  <c r="E629" i="2"/>
  <c r="Q630" i="1"/>
  <c r="B628" i="2"/>
  <c r="E629" i="1"/>
  <c r="X550" i="1"/>
  <c r="AD779" i="4" l="1"/>
  <c r="F780" i="4"/>
  <c r="AB779" i="4" a="1"/>
  <c r="AB779" i="4" s="1"/>
  <c r="AC780" i="4" s="1"/>
  <c r="H628" i="2"/>
  <c r="AD629" i="3"/>
  <c r="F784" i="3"/>
  <c r="AB783" i="3" a="1"/>
  <c r="AB783" i="3" s="1"/>
  <c r="AC784" i="3" s="1"/>
  <c r="G550" i="2"/>
  <c r="D630" i="2"/>
  <c r="M631" i="1"/>
  <c r="F629" i="2"/>
  <c r="E630" i="2"/>
  <c r="Q631" i="1"/>
  <c r="B629" i="2"/>
  <c r="E630" i="1"/>
  <c r="X551" i="1"/>
  <c r="AD780" i="4" l="1"/>
  <c r="F781" i="4"/>
  <c r="AB780" i="4" a="1"/>
  <c r="AB780" i="4" s="1"/>
  <c r="AC781" i="4" s="1"/>
  <c r="F782" i="4"/>
  <c r="AB781" i="4" a="1"/>
  <c r="AB781" i="4" s="1"/>
  <c r="AC782" i="4" s="1"/>
  <c r="AD630" i="3"/>
  <c r="H629" i="2"/>
  <c r="AB784" i="3" a="1"/>
  <c r="AB784" i="3" s="1"/>
  <c r="AC785" i="3" s="1"/>
  <c r="F785" i="3"/>
  <c r="G551" i="2"/>
  <c r="W626" i="1"/>
  <c r="E631" i="2"/>
  <c r="Q632" i="1"/>
  <c r="F630" i="2"/>
  <c r="D631" i="2"/>
  <c r="M632" i="1"/>
  <c r="B630" i="2"/>
  <c r="E631" i="1"/>
  <c r="X552" i="1"/>
  <c r="AD781" i="4" l="1"/>
  <c r="AD782" i="4" s="1"/>
  <c r="F783" i="4"/>
  <c r="AB782" i="4" a="1"/>
  <c r="AB782" i="4" s="1"/>
  <c r="AC783" i="4" s="1"/>
  <c r="AI783" i="4" s="1"/>
  <c r="AD631" i="3"/>
  <c r="H630" i="2"/>
  <c r="F786" i="3"/>
  <c r="AB785" i="3" a="1"/>
  <c r="AB785" i="3" s="1"/>
  <c r="AC786" i="3" s="1"/>
  <c r="G552" i="2"/>
  <c r="F631" i="2"/>
  <c r="B631" i="2"/>
  <c r="E632" i="1"/>
  <c r="D632" i="2"/>
  <c r="M633" i="1"/>
  <c r="E632" i="2"/>
  <c r="Q633" i="1"/>
  <c r="X553" i="1"/>
  <c r="AD783" i="4" l="1"/>
  <c r="F784" i="4"/>
  <c r="AB783" i="4" a="1"/>
  <c r="AB783" i="4" s="1"/>
  <c r="AC784" i="4" s="1"/>
  <c r="AI784" i="4" s="1"/>
  <c r="H631" i="2"/>
  <c r="AD632" i="3"/>
  <c r="F787" i="3"/>
  <c r="F788" i="3" s="1"/>
  <c r="F789" i="3" s="1"/>
  <c r="AB786" i="3" a="1"/>
  <c r="AB786" i="3" s="1"/>
  <c r="AC787" i="3" s="1"/>
  <c r="G553" i="2"/>
  <c r="W627" i="1"/>
  <c r="B632" i="2"/>
  <c r="E633" i="1"/>
  <c r="D633" i="2"/>
  <c r="M634" i="1"/>
  <c r="F632" i="2"/>
  <c r="E633" i="2"/>
  <c r="Q634" i="1"/>
  <c r="X554" i="1"/>
  <c r="AD784" i="4" l="1"/>
  <c r="AB784" i="4" a="1"/>
  <c r="AB784" i="4" s="1"/>
  <c r="AC785" i="4" s="1"/>
  <c r="AI785" i="4" s="1"/>
  <c r="F785" i="4"/>
  <c r="H632" i="2"/>
  <c r="AD633" i="3"/>
  <c r="F790" i="3"/>
  <c r="AB789" i="3" a="1"/>
  <c r="AB789" i="3" s="1"/>
  <c r="AC790" i="3" s="1"/>
  <c r="G554" i="2"/>
  <c r="W628" i="1"/>
  <c r="E634" i="2"/>
  <c r="Q635" i="1"/>
  <c r="D634" i="2"/>
  <c r="M635" i="1"/>
  <c r="B633" i="2"/>
  <c r="E634" i="1"/>
  <c r="F633" i="2"/>
  <c r="X555" i="1"/>
  <c r="AD785" i="4" l="1"/>
  <c r="F786" i="4"/>
  <c r="AB785" i="4" a="1"/>
  <c r="AB785" i="4" s="1"/>
  <c r="AC786" i="4" s="1"/>
  <c r="H633" i="2"/>
  <c r="AD634" i="3"/>
  <c r="AB790" i="3" a="1"/>
  <c r="AB790" i="3" s="1"/>
  <c r="AC791" i="3" s="1"/>
  <c r="F791" i="3"/>
  <c r="G555" i="2"/>
  <c r="W629" i="1"/>
  <c r="D635" i="2"/>
  <c r="M636" i="1"/>
  <c r="E635" i="2"/>
  <c r="Q636" i="1"/>
  <c r="B634" i="2"/>
  <c r="E635" i="1"/>
  <c r="F634" i="2"/>
  <c r="X556" i="1"/>
  <c r="AD786" i="4" l="1"/>
  <c r="F787" i="4"/>
  <c r="F788" i="4" s="1"/>
  <c r="AB786" i="4" a="1"/>
  <c r="AB786" i="4" s="1"/>
  <c r="AC787" i="4" s="1"/>
  <c r="H634" i="2"/>
  <c r="AD635" i="3"/>
  <c r="F792" i="3"/>
  <c r="AB791" i="3" a="1"/>
  <c r="AB791" i="3" s="1"/>
  <c r="AC792" i="3" s="1"/>
  <c r="G556" i="2"/>
  <c r="W630" i="1"/>
  <c r="D636" i="2"/>
  <c r="M637" i="1"/>
  <c r="E636" i="2"/>
  <c r="Q637" i="1"/>
  <c r="F635" i="2"/>
  <c r="B635" i="2"/>
  <c r="E636" i="1"/>
  <c r="X557" i="1"/>
  <c r="AD787" i="4" l="1"/>
  <c r="AD788" i="4" s="1"/>
  <c r="F789" i="4"/>
  <c r="AB788" i="4" a="1"/>
  <c r="AB788" i="4" s="1"/>
  <c r="AC789" i="4" s="1"/>
  <c r="AI789" i="4" s="1"/>
  <c r="F790" i="4"/>
  <c r="AB789" i="4" a="1"/>
  <c r="AB789" i="4" s="1"/>
  <c r="AC790" i="4" s="1"/>
  <c r="AI790" i="4" s="1"/>
  <c r="H635" i="2"/>
  <c r="AD636" i="3"/>
  <c r="AB792" i="3" a="1"/>
  <c r="AB792" i="3" s="1"/>
  <c r="AC793" i="3" s="1"/>
  <c r="F793" i="3"/>
  <c r="G557" i="2"/>
  <c r="E637" i="2"/>
  <c r="Q638" i="1"/>
  <c r="D637" i="2"/>
  <c r="M638" i="1"/>
  <c r="B636" i="2"/>
  <c r="E637" i="1"/>
  <c r="F636" i="2"/>
  <c r="X558" i="1"/>
  <c r="AD789" i="4" l="1"/>
  <c r="AD790" i="4" s="1"/>
  <c r="F791" i="4"/>
  <c r="AB790" i="4" a="1"/>
  <c r="AB790" i="4" s="1"/>
  <c r="AC791" i="4" s="1"/>
  <c r="AI791" i="4" s="1"/>
  <c r="H636" i="2"/>
  <c r="AD637" i="3"/>
  <c r="F794" i="3"/>
  <c r="AB793" i="3" a="1"/>
  <c r="AB793" i="3" s="1"/>
  <c r="AC794" i="3" s="1"/>
  <c r="G558" i="2"/>
  <c r="W631" i="1"/>
  <c r="E638" i="2"/>
  <c r="Q639" i="1"/>
  <c r="D638" i="2"/>
  <c r="M639" i="1"/>
  <c r="B637" i="2"/>
  <c r="E638" i="1"/>
  <c r="F637" i="2"/>
  <c r="X559" i="1"/>
  <c r="AD791" i="4" l="1"/>
  <c r="F792" i="4"/>
  <c r="AB791" i="4" a="1"/>
  <c r="AB791" i="4" s="1"/>
  <c r="AC792" i="4" s="1"/>
  <c r="AI792" i="4" s="1"/>
  <c r="H637" i="2"/>
  <c r="AD638" i="3"/>
  <c r="F795" i="3"/>
  <c r="AB794" i="3" a="1"/>
  <c r="AB794" i="3" s="1"/>
  <c r="AC795" i="3" s="1"/>
  <c r="G559" i="2"/>
  <c r="B638" i="2"/>
  <c r="E639" i="1"/>
  <c r="E639" i="2"/>
  <c r="Q640" i="1"/>
  <c r="F638" i="2"/>
  <c r="D639" i="2"/>
  <c r="M640" i="1"/>
  <c r="X560" i="1"/>
  <c r="AD792" i="4" l="1"/>
  <c r="F793" i="4"/>
  <c r="AB792" i="4" a="1"/>
  <c r="AB792" i="4" s="1"/>
  <c r="AC793" i="4" s="1"/>
  <c r="AI793" i="4" s="1"/>
  <c r="AD639" i="3"/>
  <c r="H638" i="2"/>
  <c r="F796" i="3"/>
  <c r="AB795" i="3" a="1"/>
  <c r="AB795" i="3" s="1"/>
  <c r="AC796" i="3" s="1"/>
  <c r="G560" i="2"/>
  <c r="W632" i="1"/>
  <c r="B639" i="2"/>
  <c r="E640" i="1"/>
  <c r="E640" i="2"/>
  <c r="Q641" i="1"/>
  <c r="D640" i="2"/>
  <c r="M641" i="1"/>
  <c r="F639" i="2"/>
  <c r="X561" i="1"/>
  <c r="AD793" i="4" l="1"/>
  <c r="F794" i="4"/>
  <c r="AB793" i="4" a="1"/>
  <c r="AB793" i="4" s="1"/>
  <c r="AC794" i="4" s="1"/>
  <c r="H639" i="2"/>
  <c r="AD640" i="3"/>
  <c r="F797" i="3"/>
  <c r="AB796" i="3" a="1"/>
  <c r="AB796" i="3" s="1"/>
  <c r="AC797" i="3" s="1"/>
  <c r="G561" i="2"/>
  <c r="B640" i="2"/>
  <c r="E641" i="1"/>
  <c r="D641" i="2"/>
  <c r="M642" i="1"/>
  <c r="E641" i="2"/>
  <c r="Q642" i="1"/>
  <c r="F640" i="2"/>
  <c r="X562" i="1"/>
  <c r="AD794" i="4" l="1"/>
  <c r="F795" i="4"/>
  <c r="AB794" i="4" a="1"/>
  <c r="AB794" i="4" s="1"/>
  <c r="AC795" i="4" s="1"/>
  <c r="AI795" i="4" s="1"/>
  <c r="AD641" i="3"/>
  <c r="H640" i="2"/>
  <c r="F798" i="3"/>
  <c r="AB797" i="3" a="1"/>
  <c r="AB797" i="3" s="1"/>
  <c r="AC798" i="3" s="1"/>
  <c r="G562" i="2"/>
  <c r="W633" i="1"/>
  <c r="F641" i="2"/>
  <c r="B641" i="2"/>
  <c r="E642" i="1"/>
  <c r="D642" i="2"/>
  <c r="M643" i="1"/>
  <c r="E642" i="2"/>
  <c r="Q643" i="1"/>
  <c r="X563" i="1"/>
  <c r="AD795" i="4" l="1"/>
  <c r="AB795" i="4" a="1"/>
  <c r="AB795" i="4" s="1"/>
  <c r="AC796" i="4" s="1"/>
  <c r="AI796" i="4" s="1"/>
  <c r="F796" i="4"/>
  <c r="AD642" i="3"/>
  <c r="H641" i="2"/>
  <c r="F799" i="3"/>
  <c r="AB798" i="3" a="1"/>
  <c r="AB798" i="3" s="1"/>
  <c r="AC799" i="3" s="1"/>
  <c r="G563" i="2"/>
  <c r="B642" i="2"/>
  <c r="E643" i="1"/>
  <c r="F642" i="2"/>
  <c r="D643" i="2"/>
  <c r="M644" i="1"/>
  <c r="E643" i="2"/>
  <c r="Q644" i="1"/>
  <c r="X564" i="1"/>
  <c r="AD796" i="4" l="1"/>
  <c r="F797" i="4"/>
  <c r="AB796" i="4" a="1"/>
  <c r="AB796" i="4" s="1"/>
  <c r="AC797" i="4" s="1"/>
  <c r="AI797" i="4" s="1"/>
  <c r="AD643" i="3"/>
  <c r="H642" i="2"/>
  <c r="F800" i="3"/>
  <c r="AB799" i="3" a="1"/>
  <c r="AB799" i="3" s="1"/>
  <c r="AC800" i="3" s="1"/>
  <c r="G564" i="2"/>
  <c r="W634" i="1"/>
  <c r="B643" i="2"/>
  <c r="W644" i="1"/>
  <c r="E644" i="1"/>
  <c r="E644" i="2"/>
  <c r="Q645" i="1"/>
  <c r="D644" i="2"/>
  <c r="M645" i="1"/>
  <c r="F643" i="2"/>
  <c r="X565" i="1"/>
  <c r="AD797" i="4" l="1"/>
  <c r="AB797" i="4" a="1"/>
  <c r="AB797" i="4" s="1"/>
  <c r="AC798" i="4" s="1"/>
  <c r="AI798" i="4" s="1"/>
  <c r="F798" i="4"/>
  <c r="AD644" i="3"/>
  <c r="H643" i="2"/>
  <c r="F801" i="3"/>
  <c r="AB800" i="3" a="1"/>
  <c r="AB800" i="3" s="1"/>
  <c r="AC801" i="3" s="1"/>
  <c r="G565" i="2"/>
  <c r="F644" i="2"/>
  <c r="B644" i="2"/>
  <c r="E645" i="1"/>
  <c r="D645" i="2"/>
  <c r="M646" i="1"/>
  <c r="E645" i="2"/>
  <c r="Q646" i="1"/>
  <c r="X566" i="1"/>
  <c r="AD798" i="4" l="1"/>
  <c r="F799" i="4"/>
  <c r="AB798" i="4" a="1"/>
  <c r="AB798" i="4" s="1"/>
  <c r="AC799" i="4" s="1"/>
  <c r="AI799" i="4" s="1"/>
  <c r="H644" i="2"/>
  <c r="AD645" i="3"/>
  <c r="F802" i="3"/>
  <c r="AB801" i="3" a="1"/>
  <c r="AB801" i="3" s="1"/>
  <c r="AC802" i="3" s="1"/>
  <c r="G566" i="2"/>
  <c r="W635" i="1"/>
  <c r="F645" i="2"/>
  <c r="D646" i="2"/>
  <c r="M647" i="1"/>
  <c r="B645" i="2"/>
  <c r="E646" i="1"/>
  <c r="E646" i="2"/>
  <c r="Q647" i="1"/>
  <c r="W645" i="1"/>
  <c r="X567" i="1"/>
  <c r="AD799" i="4" l="1"/>
  <c r="F800" i="4"/>
  <c r="AB799" i="4" a="1"/>
  <c r="AB799" i="4" s="1"/>
  <c r="AC800" i="4" s="1"/>
  <c r="AI800" i="4" s="1"/>
  <c r="H645" i="2"/>
  <c r="AD646" i="3"/>
  <c r="F803" i="3"/>
  <c r="AB802" i="3" a="1"/>
  <c r="AB802" i="3" s="1"/>
  <c r="AC803" i="3" s="1"/>
  <c r="G567" i="2"/>
  <c r="D647" i="2"/>
  <c r="M648" i="1"/>
  <c r="B646" i="2"/>
  <c r="E647" i="1"/>
  <c r="F646" i="2"/>
  <c r="E647" i="2"/>
  <c r="Q648" i="1"/>
  <c r="X568" i="1"/>
  <c r="AD800" i="4" l="1"/>
  <c r="F801" i="4"/>
  <c r="AB800" i="4" a="1"/>
  <c r="AB800" i="4" s="1"/>
  <c r="AC801" i="4" s="1"/>
  <c r="AI801" i="4" s="1"/>
  <c r="H646" i="2"/>
  <c r="AD647" i="3"/>
  <c r="F804" i="3"/>
  <c r="AB803" i="3" a="1"/>
  <c r="AB803" i="3" s="1"/>
  <c r="AC804" i="3" s="1"/>
  <c r="G568" i="2"/>
  <c r="W636" i="1"/>
  <c r="B647" i="2"/>
  <c r="E648" i="1"/>
  <c r="F647" i="2"/>
  <c r="W646" i="1"/>
  <c r="D648" i="2"/>
  <c r="M649" i="1"/>
  <c r="E648" i="2"/>
  <c r="Q649" i="1"/>
  <c r="X569" i="1"/>
  <c r="AD801" i="4" l="1"/>
  <c r="F802" i="4"/>
  <c r="AB801" i="4" a="1"/>
  <c r="AB801" i="4" s="1"/>
  <c r="AC802" i="4" s="1"/>
  <c r="AI802" i="4" s="1"/>
  <c r="H647" i="2"/>
  <c r="AD648" i="3"/>
  <c r="F805" i="3"/>
  <c r="AB804" i="3" a="1"/>
  <c r="AB804" i="3" s="1"/>
  <c r="AC805" i="3" s="1"/>
  <c r="G569" i="2"/>
  <c r="D649" i="2"/>
  <c r="M650" i="1"/>
  <c r="B648" i="2"/>
  <c r="E649" i="1"/>
  <c r="E649" i="2"/>
  <c r="Q650" i="1"/>
  <c r="F648" i="2"/>
  <c r="X570" i="1"/>
  <c r="AD802" i="4" l="1"/>
  <c r="F803" i="4"/>
  <c r="AB802" i="4" a="1"/>
  <c r="AB802" i="4" s="1"/>
  <c r="AC803" i="4" s="1"/>
  <c r="AI803" i="4" s="1"/>
  <c r="H648" i="2"/>
  <c r="AD649" i="3"/>
  <c r="F806" i="3"/>
  <c r="AB805" i="3" a="1"/>
  <c r="AB805" i="3" s="1"/>
  <c r="AC806" i="3" s="1"/>
  <c r="G570" i="2"/>
  <c r="W637" i="1"/>
  <c r="B649" i="2"/>
  <c r="E650" i="1"/>
  <c r="D650" i="2"/>
  <c r="M651" i="1"/>
  <c r="E650" i="2"/>
  <c r="Q651" i="1"/>
  <c r="F649" i="2"/>
  <c r="W647" i="1"/>
  <c r="X571" i="1"/>
  <c r="AD803" i="4" l="1"/>
  <c r="F804" i="4"/>
  <c r="AB803" i="4" a="1"/>
  <c r="AB803" i="4" s="1"/>
  <c r="AC804" i="4" s="1"/>
  <c r="AI804" i="4" s="1"/>
  <c r="H649" i="2"/>
  <c r="AD650" i="3"/>
  <c r="F807" i="3"/>
  <c r="AB806" i="3" a="1"/>
  <c r="AB806" i="3" s="1"/>
  <c r="AC807" i="3" s="1"/>
  <c r="G571" i="2"/>
  <c r="B650" i="2"/>
  <c r="E651" i="1"/>
  <c r="E651" i="2"/>
  <c r="Q652" i="1"/>
  <c r="D651" i="2"/>
  <c r="M652" i="1"/>
  <c r="F650" i="2"/>
  <c r="X572" i="1"/>
  <c r="AD804" i="4" l="1"/>
  <c r="F805" i="4"/>
  <c r="AB804" i="4" a="1"/>
  <c r="AB804" i="4" s="1"/>
  <c r="AC805" i="4" s="1"/>
  <c r="AI805" i="4" s="1"/>
  <c r="H650" i="2"/>
  <c r="AD651" i="3"/>
  <c r="F808" i="3"/>
  <c r="AB807" i="3" a="1"/>
  <c r="AB807" i="3" s="1"/>
  <c r="AC808" i="3" s="1"/>
  <c r="G572" i="2"/>
  <c r="W638" i="1"/>
  <c r="W648" i="1"/>
  <c r="D652" i="2"/>
  <c r="M653" i="1"/>
  <c r="E652" i="2"/>
  <c r="Q653" i="1"/>
  <c r="B651" i="2"/>
  <c r="E652" i="1"/>
  <c r="F651" i="2"/>
  <c r="X573" i="1"/>
  <c r="AD805" i="4" l="1"/>
  <c r="AB805" i="4" a="1"/>
  <c r="AB805" i="4" s="1"/>
  <c r="AC806" i="4" s="1"/>
  <c r="F806" i="4"/>
  <c r="AD652" i="3"/>
  <c r="H651" i="2"/>
  <c r="F809" i="3"/>
  <c r="AB808" i="3" a="1"/>
  <c r="AB808" i="3" s="1"/>
  <c r="AC809" i="3" s="1"/>
  <c r="G573" i="2"/>
  <c r="W649" i="1"/>
  <c r="W639" i="1"/>
  <c r="E653" i="2"/>
  <c r="Q654" i="1"/>
  <c r="F652" i="2"/>
  <c r="D653" i="2"/>
  <c r="M654" i="1"/>
  <c r="B652" i="2"/>
  <c r="W653" i="1"/>
  <c r="E653" i="1"/>
  <c r="X574" i="1"/>
  <c r="AD806" i="4" l="1"/>
  <c r="F807" i="4"/>
  <c r="AB806" i="4" a="1"/>
  <c r="AB806" i="4" s="1"/>
  <c r="AC807" i="4" s="1"/>
  <c r="AI807" i="4" s="1"/>
  <c r="H652" i="2"/>
  <c r="AD653" i="3"/>
  <c r="F810" i="3"/>
  <c r="AB809" i="3" a="1"/>
  <c r="AB809" i="3" s="1"/>
  <c r="AC810" i="3" s="1"/>
  <c r="G574" i="2"/>
  <c r="F653" i="2"/>
  <c r="B653" i="2"/>
  <c r="E654" i="1"/>
  <c r="E654" i="2"/>
  <c r="Q655" i="1"/>
  <c r="D654" i="2"/>
  <c r="M655" i="1"/>
  <c r="X575" i="1"/>
  <c r="AD807" i="4" l="1"/>
  <c r="AB807" i="4" a="1"/>
  <c r="AB807" i="4" s="1"/>
  <c r="AC808" i="4" s="1"/>
  <c r="AI808" i="4" s="1"/>
  <c r="F808" i="4"/>
  <c r="H653" i="2"/>
  <c r="AD654" i="3"/>
  <c r="F811" i="3"/>
  <c r="AB810" i="3" a="1"/>
  <c r="AB810" i="3" s="1"/>
  <c r="AC811" i="3" s="1"/>
  <c r="G575" i="2"/>
  <c r="W650" i="1"/>
  <c r="W640" i="1"/>
  <c r="B654" i="2"/>
  <c r="E655" i="1"/>
  <c r="E655" i="2"/>
  <c r="Q656" i="1"/>
  <c r="W654" i="1"/>
  <c r="D655" i="2"/>
  <c r="M656" i="1"/>
  <c r="F654" i="2"/>
  <c r="X576" i="1"/>
  <c r="AD808" i="4" l="1"/>
  <c r="F809" i="4"/>
  <c r="AB808" i="4" a="1"/>
  <c r="AB808" i="4" s="1"/>
  <c r="AC809" i="4" s="1"/>
  <c r="AI809" i="4" s="1"/>
  <c r="H654" i="2"/>
  <c r="AD655" i="3"/>
  <c r="F812" i="3"/>
  <c r="AB811" i="3" a="1"/>
  <c r="AB811" i="3" s="1"/>
  <c r="AC812" i="3" s="1"/>
  <c r="G576" i="2"/>
  <c r="F655" i="2"/>
  <c r="B655" i="2"/>
  <c r="E656" i="1"/>
  <c r="E656" i="2"/>
  <c r="Q657" i="1"/>
  <c r="D656" i="2"/>
  <c r="M657" i="1"/>
  <c r="X577" i="1"/>
  <c r="AD809" i="4" l="1"/>
  <c r="F810" i="4"/>
  <c r="AB809" i="4" a="1"/>
  <c r="AB809" i="4" s="1"/>
  <c r="AC810" i="4" s="1"/>
  <c r="AI810" i="4" s="1"/>
  <c r="H655" i="2"/>
  <c r="AD656" i="3"/>
  <c r="F813" i="3"/>
  <c r="AB812" i="3" a="1"/>
  <c r="AB812" i="3" s="1"/>
  <c r="AC813" i="3" s="1"/>
  <c r="G577" i="2"/>
  <c r="W651" i="1"/>
  <c r="W641" i="1"/>
  <c r="E657" i="2"/>
  <c r="Q658" i="1"/>
  <c r="B656" i="2"/>
  <c r="E657" i="1"/>
  <c r="W655" i="1"/>
  <c r="D657" i="2"/>
  <c r="M658" i="1"/>
  <c r="F656" i="2"/>
  <c r="X578" i="1"/>
  <c r="AD810" i="4" l="1"/>
  <c r="F811" i="4"/>
  <c r="AB810" i="4" a="1"/>
  <c r="AB810" i="4" s="1"/>
  <c r="AC811" i="4" s="1"/>
  <c r="AI811" i="4" s="1"/>
  <c r="H656" i="2"/>
  <c r="AD657" i="3"/>
  <c r="F814" i="3"/>
  <c r="AB813" i="3" a="1"/>
  <c r="AB813" i="3" s="1"/>
  <c r="AC814" i="3" s="1"/>
  <c r="G578" i="2"/>
  <c r="B657" i="2"/>
  <c r="E658" i="1"/>
  <c r="D658" i="2"/>
  <c r="M659" i="1"/>
  <c r="E658" i="2"/>
  <c r="Q659" i="1"/>
  <c r="F657" i="2"/>
  <c r="X579" i="1"/>
  <c r="AD811" i="4" l="1"/>
  <c r="F812" i="4"/>
  <c r="AB811" i="4" a="1"/>
  <c r="AB811" i="4" s="1"/>
  <c r="AC812" i="4" s="1"/>
  <c r="H657" i="2"/>
  <c r="AD658" i="3"/>
  <c r="F815" i="3"/>
  <c r="AB814" i="3" a="1"/>
  <c r="AB814" i="3" s="1"/>
  <c r="AC815" i="3" s="1"/>
  <c r="G579" i="2"/>
  <c r="B658" i="2"/>
  <c r="E659" i="1"/>
  <c r="W656" i="1"/>
  <c r="E659" i="2"/>
  <c r="Q660" i="1"/>
  <c r="D659" i="2"/>
  <c r="M660" i="1"/>
  <c r="F658" i="2"/>
  <c r="X580" i="1"/>
  <c r="AD812" i="4" l="1"/>
  <c r="AB812" i="4" a="1"/>
  <c r="AB812" i="4" s="1"/>
  <c r="AC813" i="4" s="1"/>
  <c r="AI813" i="4" s="1"/>
  <c r="F813" i="4"/>
  <c r="H658" i="2"/>
  <c r="AD659" i="3"/>
  <c r="F816" i="3"/>
  <c r="AB815" i="3" a="1"/>
  <c r="AB815" i="3" s="1"/>
  <c r="AC816" i="3" s="1"/>
  <c r="G580" i="2"/>
  <c r="E660" i="2"/>
  <c r="Q661" i="1"/>
  <c r="D660" i="2"/>
  <c r="M661" i="1"/>
  <c r="B659" i="2"/>
  <c r="E660" i="1"/>
  <c r="F659" i="2"/>
  <c r="X581" i="1"/>
  <c r="AD813" i="4" l="1"/>
  <c r="F814" i="4"/>
  <c r="AB813" i="4" a="1"/>
  <c r="AB813" i="4" s="1"/>
  <c r="AC814" i="4" s="1"/>
  <c r="AI814" i="4" s="1"/>
  <c r="H659" i="2"/>
  <c r="AD660" i="3"/>
  <c r="F817" i="3"/>
  <c r="AB816" i="3" a="1"/>
  <c r="AB816" i="3" s="1"/>
  <c r="AC817" i="3" s="1"/>
  <c r="G581" i="2"/>
  <c r="B660" i="2"/>
  <c r="E661" i="1"/>
  <c r="E661" i="2"/>
  <c r="Q662" i="1"/>
  <c r="D661" i="2"/>
  <c r="M662" i="1"/>
  <c r="F660" i="2"/>
  <c r="W657" i="1"/>
  <c r="X582" i="1"/>
  <c r="AD814" i="4" l="1"/>
  <c r="F815" i="4"/>
  <c r="AB814" i="4" a="1"/>
  <c r="AB814" i="4" s="1"/>
  <c r="AC815" i="4" s="1"/>
  <c r="AI815" i="4" s="1"/>
  <c r="H660" i="2"/>
  <c r="AD661" i="3"/>
  <c r="F818" i="3"/>
  <c r="AB817" i="3" a="1"/>
  <c r="AB817" i="3" s="1"/>
  <c r="AC818" i="3" s="1"/>
  <c r="G582" i="2"/>
  <c r="F661" i="2"/>
  <c r="D662" i="2"/>
  <c r="M663" i="1"/>
  <c r="B661" i="2"/>
  <c r="E662" i="1"/>
  <c r="E662" i="2"/>
  <c r="Q663" i="1"/>
  <c r="X583" i="1"/>
  <c r="AD815" i="4" l="1"/>
  <c r="F816" i="4"/>
  <c r="AB815" i="4" a="1"/>
  <c r="AB815" i="4" s="1"/>
  <c r="AC816" i="4" s="1"/>
  <c r="H661" i="2"/>
  <c r="AD662" i="3"/>
  <c r="AB818" i="3" a="1"/>
  <c r="AB818" i="3" s="1"/>
  <c r="AC819" i="3" s="1"/>
  <c r="F819" i="3"/>
  <c r="G583" i="2"/>
  <c r="W658" i="1"/>
  <c r="D663" i="2"/>
  <c r="M664" i="1"/>
  <c r="F662" i="2"/>
  <c r="B662" i="2"/>
  <c r="E663" i="1"/>
  <c r="E663" i="2"/>
  <c r="Q664" i="1"/>
  <c r="X584" i="1"/>
  <c r="AD816" i="4" l="1"/>
  <c r="F817" i="4"/>
  <c r="AB816" i="4" a="1"/>
  <c r="AB816" i="4" s="1"/>
  <c r="AC817" i="4" s="1"/>
  <c r="AI817" i="4" s="1"/>
  <c r="AD663" i="3"/>
  <c r="H662" i="2"/>
  <c r="F820" i="3"/>
  <c r="AB819" i="3" a="1"/>
  <c r="AB819" i="3" s="1"/>
  <c r="AC820" i="3" s="1"/>
  <c r="G584" i="2"/>
  <c r="B663" i="2"/>
  <c r="E664" i="1"/>
  <c r="W664" i="1"/>
  <c r="F663" i="2"/>
  <c r="E664" i="2"/>
  <c r="Q665" i="1"/>
  <c r="D664" i="2"/>
  <c r="M665" i="1"/>
  <c r="X585" i="1"/>
  <c r="AD817" i="4" l="1"/>
  <c r="F818" i="4"/>
  <c r="AB817" i="4" a="1"/>
  <c r="AB817" i="4" s="1"/>
  <c r="AC818" i="4" s="1"/>
  <c r="AD664" i="3"/>
  <c r="H663" i="2"/>
  <c r="AB820" i="3" a="1"/>
  <c r="AB820" i="3" s="1"/>
  <c r="AC821" i="3" s="1"/>
  <c r="F821" i="3"/>
  <c r="G585" i="2"/>
  <c r="W659" i="1"/>
  <c r="E665" i="2"/>
  <c r="Q666" i="1"/>
  <c r="F664" i="2"/>
  <c r="D665" i="2"/>
  <c r="M666" i="1"/>
  <c r="B664" i="2"/>
  <c r="E665" i="1"/>
  <c r="X586" i="1"/>
  <c r="AD818" i="4" l="1"/>
  <c r="F819" i="4"/>
  <c r="AB818" i="4" a="1"/>
  <c r="AB818" i="4" s="1"/>
  <c r="AC819" i="4" s="1"/>
  <c r="AI819" i="4" s="1"/>
  <c r="AD665" i="3"/>
  <c r="H664" i="2"/>
  <c r="F822" i="3"/>
  <c r="AB821" i="3" a="1"/>
  <c r="AB821" i="3" s="1"/>
  <c r="AC822" i="3" s="1"/>
  <c r="G586" i="2"/>
  <c r="W660" i="1"/>
  <c r="E666" i="2"/>
  <c r="Q667" i="1"/>
  <c r="B665" i="2"/>
  <c r="W666" i="1"/>
  <c r="E666" i="1"/>
  <c r="F665" i="2"/>
  <c r="D666" i="2"/>
  <c r="M667" i="1"/>
  <c r="X587" i="1"/>
  <c r="AD819" i="4" l="1"/>
  <c r="F820" i="4"/>
  <c r="AB819" i="4" a="1"/>
  <c r="AB819" i="4" s="1"/>
  <c r="AC820" i="4" s="1"/>
  <c r="AD666" i="3"/>
  <c r="H665" i="2"/>
  <c r="F823" i="3"/>
  <c r="AB822" i="3" a="1"/>
  <c r="AB822" i="3" s="1"/>
  <c r="AC823" i="3" s="1"/>
  <c r="G587" i="2"/>
  <c r="B666" i="2"/>
  <c r="E667" i="1"/>
  <c r="D667" i="2"/>
  <c r="M668" i="1"/>
  <c r="F666" i="2"/>
  <c r="E667" i="2"/>
  <c r="Q668" i="1"/>
  <c r="X588" i="1"/>
  <c r="AD820" i="4" l="1"/>
  <c r="F821" i="4"/>
  <c r="AB820" i="4" a="1"/>
  <c r="AB820" i="4" s="1"/>
  <c r="AC821" i="4" s="1"/>
  <c r="AI821" i="4" s="1"/>
  <c r="H666" i="2"/>
  <c r="AD667" i="3"/>
  <c r="F824" i="3"/>
  <c r="AB823" i="3" a="1"/>
  <c r="AB823" i="3" s="1"/>
  <c r="AC824" i="3" s="1"/>
  <c r="G588" i="2"/>
  <c r="W661" i="1"/>
  <c r="F667" i="2"/>
  <c r="W667" i="1"/>
  <c r="D668" i="2"/>
  <c r="M669" i="1"/>
  <c r="E668" i="2"/>
  <c r="Q669" i="1"/>
  <c r="B667" i="2"/>
  <c r="E668" i="1"/>
  <c r="X589" i="1"/>
  <c r="AD821" i="4" l="1"/>
  <c r="F822" i="4"/>
  <c r="AB821" i="4" a="1"/>
  <c r="AB821" i="4" s="1"/>
  <c r="AC822" i="4" s="1"/>
  <c r="AI822" i="4" s="1"/>
  <c r="H667" i="2"/>
  <c r="AD668" i="3"/>
  <c r="F825" i="3"/>
  <c r="AB824" i="3" a="1"/>
  <c r="AB824" i="3" s="1"/>
  <c r="AC825" i="3" s="1"/>
  <c r="G589" i="2"/>
  <c r="B668" i="2"/>
  <c r="E669" i="1"/>
  <c r="E669" i="2"/>
  <c r="Q670" i="1"/>
  <c r="F668" i="2"/>
  <c r="D669" i="2"/>
  <c r="M670" i="1"/>
  <c r="X590" i="1"/>
  <c r="AD822" i="4" l="1"/>
  <c r="AB822" i="4" a="1"/>
  <c r="AB822" i="4" s="1"/>
  <c r="AC823" i="4" s="1"/>
  <c r="AI823" i="4" s="1"/>
  <c r="F823" i="4"/>
  <c r="H668" i="2"/>
  <c r="AD669" i="3"/>
  <c r="F826" i="3"/>
  <c r="AB825" i="3" a="1"/>
  <c r="AB825" i="3" s="1"/>
  <c r="AC826" i="3" s="1"/>
  <c r="G590" i="2"/>
  <c r="W662" i="1"/>
  <c r="B669" i="2"/>
  <c r="E670" i="1"/>
  <c r="F669" i="2"/>
  <c r="E670" i="2"/>
  <c r="Q671" i="1"/>
  <c r="W668" i="1"/>
  <c r="D670" i="2"/>
  <c r="M671" i="1"/>
  <c r="X591" i="1"/>
  <c r="AD823" i="4" l="1"/>
  <c r="F824" i="4"/>
  <c r="AB823" i="4" a="1"/>
  <c r="AB823" i="4" s="1"/>
  <c r="AC824" i="4" s="1"/>
  <c r="AI824" i="4" s="1"/>
  <c r="H669" i="2"/>
  <c r="AD670" i="3"/>
  <c r="F827" i="3"/>
  <c r="AB826" i="3" a="1"/>
  <c r="AB826" i="3" s="1"/>
  <c r="AC827" i="3" s="1"/>
  <c r="G591" i="2"/>
  <c r="D671" i="2"/>
  <c r="M672" i="1"/>
  <c r="B670" i="2"/>
  <c r="E671" i="1"/>
  <c r="F670" i="2"/>
  <c r="E671" i="2"/>
  <c r="Q672" i="1"/>
  <c r="X592" i="1"/>
  <c r="AD824" i="4" l="1"/>
  <c r="F825" i="4"/>
  <c r="AB824" i="4" a="1"/>
  <c r="AB824" i="4" s="1"/>
  <c r="AC825" i="4" s="1"/>
  <c r="AI825" i="4" s="1"/>
  <c r="H670" i="2"/>
  <c r="AD671" i="3"/>
  <c r="F828" i="3"/>
  <c r="AB827" i="3" a="1"/>
  <c r="AB827" i="3" s="1"/>
  <c r="AC828" i="3" s="1"/>
  <c r="G592" i="2"/>
  <c r="B671" i="2"/>
  <c r="E672" i="1"/>
  <c r="F671" i="2"/>
  <c r="W669" i="1"/>
  <c r="D672" i="2"/>
  <c r="M673" i="1"/>
  <c r="E672" i="2"/>
  <c r="Q673" i="1"/>
  <c r="X593" i="1"/>
  <c r="AD825" i="4" l="1"/>
  <c r="F826" i="4"/>
  <c r="AB825" i="4" a="1"/>
  <c r="AB825" i="4" s="1"/>
  <c r="AC826" i="4" s="1"/>
  <c r="AI826" i="4" s="1"/>
  <c r="H671" i="2"/>
  <c r="AD672" i="3"/>
  <c r="AB828" i="3" a="1"/>
  <c r="AB828" i="3" s="1"/>
  <c r="AC829" i="3" s="1"/>
  <c r="F829" i="3"/>
  <c r="G593" i="2"/>
  <c r="E673" i="2"/>
  <c r="Q674" i="1"/>
  <c r="F672" i="2"/>
  <c r="D673" i="2"/>
  <c r="M674" i="1"/>
  <c r="B672" i="2"/>
  <c r="E673" i="1"/>
  <c r="X594" i="1"/>
  <c r="AD826" i="4" l="1"/>
  <c r="F827" i="4"/>
  <c r="AB826" i="4" a="1"/>
  <c r="AB826" i="4" s="1"/>
  <c r="AC827" i="4" s="1"/>
  <c r="AI827" i="4" s="1"/>
  <c r="H672" i="2"/>
  <c r="AD673" i="3"/>
  <c r="F830" i="3"/>
  <c r="AB829" i="3" a="1"/>
  <c r="AB829" i="3" s="1"/>
  <c r="AC830" i="3" s="1"/>
  <c r="G594" i="2"/>
  <c r="D674" i="2"/>
  <c r="M675" i="1"/>
  <c r="E674" i="2"/>
  <c r="Q675" i="1"/>
  <c r="F673" i="2"/>
  <c r="W670" i="1"/>
  <c r="B673" i="2"/>
  <c r="E674" i="1"/>
  <c r="X595" i="1"/>
  <c r="AD827" i="4" l="1"/>
  <c r="AB827" i="4" a="1"/>
  <c r="AB827" i="4" s="1"/>
  <c r="AC828" i="4" s="1"/>
  <c r="AI828" i="4" s="1"/>
  <c r="F828" i="4"/>
  <c r="H673" i="2"/>
  <c r="AD674" i="3"/>
  <c r="F831" i="3"/>
  <c r="AB830" i="3" a="1"/>
  <c r="AB830" i="3" s="1"/>
  <c r="AC831" i="3" s="1"/>
  <c r="G595" i="2"/>
  <c r="B674" i="2"/>
  <c r="E675" i="1"/>
  <c r="D675" i="2"/>
  <c r="M676" i="1"/>
  <c r="E675" i="2"/>
  <c r="Q676" i="1"/>
  <c r="F674" i="2"/>
  <c r="X596" i="1"/>
  <c r="AD828" i="4" l="1"/>
  <c r="F829" i="4"/>
  <c r="AB828" i="4" a="1"/>
  <c r="AB828" i="4" s="1"/>
  <c r="AC829" i="4" s="1"/>
  <c r="H674" i="2"/>
  <c r="AD675" i="3"/>
  <c r="AB831" i="3" a="1"/>
  <c r="AB831" i="3" s="1"/>
  <c r="AC832" i="3" s="1"/>
  <c r="F832" i="3"/>
  <c r="G596" i="2"/>
  <c r="E676" i="2"/>
  <c r="Q677" i="1"/>
  <c r="D676" i="2"/>
  <c r="M677" i="1"/>
  <c r="F675" i="2"/>
  <c r="B675" i="2"/>
  <c r="W676" i="1"/>
  <c r="E676" i="1"/>
  <c r="W671" i="1"/>
  <c r="X597" i="1"/>
  <c r="AD829" i="4" l="1"/>
  <c r="F830" i="4"/>
  <c r="AB829" i="4" a="1"/>
  <c r="AB829" i="4" s="1"/>
  <c r="AC830" i="4" s="1"/>
  <c r="AI830" i="4" s="1"/>
  <c r="AD676" i="3"/>
  <c r="H675" i="2"/>
  <c r="F833" i="3"/>
  <c r="AB832" i="3" a="1"/>
  <c r="AB832" i="3" s="1"/>
  <c r="AC833" i="3" s="1"/>
  <c r="G597" i="2"/>
  <c r="E677" i="2"/>
  <c r="Q678" i="1"/>
  <c r="B676" i="2"/>
  <c r="E677" i="1"/>
  <c r="D677" i="2"/>
  <c r="M678" i="1"/>
  <c r="F676" i="2"/>
  <c r="X598" i="1"/>
  <c r="AD830" i="4" l="1"/>
  <c r="F831" i="4"/>
  <c r="AB830" i="4" a="1"/>
  <c r="AB830" i="4" s="1"/>
  <c r="AC831" i="4" s="1"/>
  <c r="H676" i="2"/>
  <c r="AD677" i="3"/>
  <c r="AB833" i="3" a="1"/>
  <c r="AB833" i="3" s="1"/>
  <c r="AC834" i="3" s="1"/>
  <c r="F834" i="3"/>
  <c r="G598" i="2"/>
  <c r="E678" i="2"/>
  <c r="Q679" i="1"/>
  <c r="F677" i="2"/>
  <c r="D678" i="2"/>
  <c r="M679" i="1"/>
  <c r="B677" i="2"/>
  <c r="E678" i="1"/>
  <c r="W677" i="1"/>
  <c r="W672" i="1"/>
  <c r="X599" i="1"/>
  <c r="AD831" i="4" l="1"/>
  <c r="F832" i="4"/>
  <c r="AB831" i="4" a="1"/>
  <c r="AB831" i="4" s="1"/>
  <c r="AC832" i="4" s="1"/>
  <c r="AI832" i="4" s="1"/>
  <c r="H677" i="2"/>
  <c r="AD678" i="3"/>
  <c r="F835" i="3"/>
  <c r="AB834" i="3" a="1"/>
  <c r="AB834" i="3" s="1"/>
  <c r="AC835" i="3" s="1"/>
  <c r="G599" i="2"/>
  <c r="B678" i="2"/>
  <c r="E679" i="1"/>
  <c r="E679" i="2"/>
  <c r="Q680" i="1"/>
  <c r="F678" i="2"/>
  <c r="D679" i="2"/>
  <c r="M680" i="1"/>
  <c r="X600" i="1"/>
  <c r="AD832" i="4" l="1"/>
  <c r="F833" i="4"/>
  <c r="AB832" i="4" a="1"/>
  <c r="AB832" i="4" s="1"/>
  <c r="AC833" i="4" s="1"/>
  <c r="H678" i="2"/>
  <c r="AD679" i="3"/>
  <c r="F836" i="3"/>
  <c r="AB835" i="3" a="1"/>
  <c r="AB835" i="3" s="1"/>
  <c r="AC836" i="3" s="1"/>
  <c r="G600" i="2"/>
  <c r="W679" i="1"/>
  <c r="F679" i="2"/>
  <c r="W673" i="1"/>
  <c r="E680" i="2"/>
  <c r="Q681" i="1"/>
  <c r="B679" i="2"/>
  <c r="E680" i="1"/>
  <c r="D680" i="2"/>
  <c r="M681" i="1"/>
  <c r="X601" i="1"/>
  <c r="AD833" i="4" l="1"/>
  <c r="F834" i="4"/>
  <c r="AB833" i="4" a="1"/>
  <c r="AB833" i="4" s="1"/>
  <c r="AC834" i="4" s="1"/>
  <c r="AI834" i="4" s="1"/>
  <c r="H679" i="2"/>
  <c r="AD680" i="3"/>
  <c r="F837" i="3"/>
  <c r="AB836" i="3" a="1"/>
  <c r="AB836" i="3" s="1"/>
  <c r="AC837" i="3" s="1"/>
  <c r="G601" i="2"/>
  <c r="B680" i="2"/>
  <c r="E681" i="1"/>
  <c r="F680" i="2"/>
  <c r="W680" i="1"/>
  <c r="E681" i="2"/>
  <c r="Q682" i="1"/>
  <c r="D681" i="2"/>
  <c r="M682" i="1"/>
  <c r="X602" i="1"/>
  <c r="AD834" i="4" l="1"/>
  <c r="F835" i="4"/>
  <c r="AB834" i="4" a="1"/>
  <c r="AB834" i="4" s="1"/>
  <c r="AC835" i="4" s="1"/>
  <c r="AI835" i="4" s="1"/>
  <c r="H680" i="2"/>
  <c r="AD681" i="3"/>
  <c r="F838" i="3"/>
  <c r="AB837" i="3" a="1"/>
  <c r="AB837" i="3" s="1"/>
  <c r="AC838" i="3" s="1"/>
  <c r="G602" i="2"/>
  <c r="W674" i="1"/>
  <c r="E682" i="2"/>
  <c r="Q683" i="1"/>
  <c r="B681" i="2"/>
  <c r="E682" i="1"/>
  <c r="F681" i="2"/>
  <c r="D682" i="2"/>
  <c r="M683" i="1"/>
  <c r="X603" i="1"/>
  <c r="AD835" i="4" l="1"/>
  <c r="F836" i="4"/>
  <c r="AB835" i="4" a="1"/>
  <c r="AB835" i="4" s="1"/>
  <c r="AC836" i="4" s="1"/>
  <c r="H681" i="2"/>
  <c r="AD682" i="3"/>
  <c r="F839" i="3"/>
  <c r="F840" i="3" s="1"/>
  <c r="F841" i="3" s="1"/>
  <c r="AB838" i="3" a="1"/>
  <c r="AB838" i="3" s="1"/>
  <c r="AC839" i="3" s="1"/>
  <c r="G603" i="2"/>
  <c r="W681" i="1"/>
  <c r="D683" i="2"/>
  <c r="M684" i="1"/>
  <c r="E683" i="2"/>
  <c r="Q684" i="1"/>
  <c r="B682" i="2"/>
  <c r="E683" i="1"/>
  <c r="F682" i="2"/>
  <c r="X604" i="1"/>
  <c r="AD836" i="4" l="1"/>
  <c r="AB836" i="4" a="1"/>
  <c r="AB836" i="4" s="1"/>
  <c r="AC837" i="4" s="1"/>
  <c r="AI837" i="4" s="1"/>
  <c r="F837" i="4"/>
  <c r="AD683" i="3"/>
  <c r="H682" i="2"/>
  <c r="F842" i="3"/>
  <c r="F843" i="3" s="1"/>
  <c r="AB841" i="3" a="1"/>
  <c r="AB841" i="3" s="1"/>
  <c r="AC842" i="3" s="1"/>
  <c r="G604" i="2"/>
  <c r="E684" i="2"/>
  <c r="Q685" i="1"/>
  <c r="D684" i="2"/>
  <c r="M685" i="1"/>
  <c r="F683" i="2"/>
  <c r="B683" i="2"/>
  <c r="E684" i="1"/>
  <c r="W684" i="1"/>
  <c r="X605" i="1"/>
  <c r="AD837" i="4" l="1"/>
  <c r="F838" i="4"/>
  <c r="AB837" i="4" a="1"/>
  <c r="AB837" i="4" s="1"/>
  <c r="AC838" i="4" s="1"/>
  <c r="AI838" i="4" s="1"/>
  <c r="AD684" i="3"/>
  <c r="H683" i="2"/>
  <c r="F844" i="3"/>
  <c r="AB843" i="3" a="1"/>
  <c r="AB843" i="3" s="1"/>
  <c r="AC844" i="3" s="1"/>
  <c r="G605" i="2"/>
  <c r="E685" i="2"/>
  <c r="Q686" i="1"/>
  <c r="F684" i="2"/>
  <c r="D685" i="2"/>
  <c r="M686" i="1"/>
  <c r="B684" i="2"/>
  <c r="E685" i="1"/>
  <c r="X606" i="1"/>
  <c r="AD838" i="4" l="1"/>
  <c r="AB838" i="4" a="1"/>
  <c r="AB838" i="4" s="1"/>
  <c r="AC839" i="4" s="1"/>
  <c r="AI839" i="4" s="1"/>
  <c r="F839" i="4"/>
  <c r="F840" i="4" s="1"/>
  <c r="F841" i="4" s="1"/>
  <c r="H684" i="2"/>
  <c r="AD685" i="3"/>
  <c r="AB844" i="3" a="1"/>
  <c r="AB844" i="3" s="1"/>
  <c r="AC845" i="3" s="1"/>
  <c r="F845" i="3"/>
  <c r="G606" i="2"/>
  <c r="F685" i="2"/>
  <c r="B685" i="2"/>
  <c r="E686" i="1"/>
  <c r="E686" i="2"/>
  <c r="Q687" i="1"/>
  <c r="W685" i="1"/>
  <c r="D686" i="2"/>
  <c r="M687" i="1"/>
  <c r="X607" i="1"/>
  <c r="AD839" i="4" l="1"/>
  <c r="AD840" i="4" s="1"/>
  <c r="AD841" i="4" s="1"/>
  <c r="AB841" i="4" a="1"/>
  <c r="AB841" i="4" s="1"/>
  <c r="AC842" i="4" s="1"/>
  <c r="F842" i="4"/>
  <c r="F843" i="4" s="1"/>
  <c r="H685" i="2"/>
  <c r="AD686" i="3"/>
  <c r="F846" i="3"/>
  <c r="F847" i="3" s="1"/>
  <c r="F848" i="3" s="1"/>
  <c r="AB845" i="3" a="1"/>
  <c r="AB845" i="3" s="1"/>
  <c r="AC846" i="3" s="1"/>
  <c r="G607" i="2"/>
  <c r="D687" i="2"/>
  <c r="M688" i="1"/>
  <c r="F686" i="2"/>
  <c r="B686" i="2"/>
  <c r="E687" i="1"/>
  <c r="E687" i="2"/>
  <c r="Q688" i="1"/>
  <c r="X608" i="1"/>
  <c r="AD842" i="4" l="1"/>
  <c r="AD843" i="4" s="1"/>
  <c r="F844" i="4"/>
  <c r="AB843" i="4" a="1"/>
  <c r="AB843" i="4" s="1"/>
  <c r="AC844" i="4" s="1"/>
  <c r="AI844" i="4" s="1"/>
  <c r="H686" i="2"/>
  <c r="AD687" i="3"/>
  <c r="F849" i="3"/>
  <c r="F850" i="3" s="1"/>
  <c r="F851" i="3" s="1"/>
  <c r="AB848" i="3" a="1"/>
  <c r="AB848" i="3" s="1"/>
  <c r="AC849" i="3" s="1"/>
  <c r="G608" i="2"/>
  <c r="W686" i="1"/>
  <c r="B687" i="2"/>
  <c r="E688" i="1"/>
  <c r="D688" i="2"/>
  <c r="M689" i="1"/>
  <c r="F687" i="2"/>
  <c r="E688" i="2"/>
  <c r="Q689" i="1"/>
  <c r="X609" i="1"/>
  <c r="AD844" i="4" l="1"/>
  <c r="F845" i="4"/>
  <c r="AB844" i="4" a="1"/>
  <c r="AB844" i="4" s="1"/>
  <c r="AC845" i="4" s="1"/>
  <c r="H687" i="2"/>
  <c r="AD688" i="3"/>
  <c r="F852" i="3"/>
  <c r="AB851" i="3" a="1"/>
  <c r="AB851" i="3" s="1"/>
  <c r="AC852" i="3" s="1"/>
  <c r="G609" i="2"/>
  <c r="D689" i="2"/>
  <c r="M690" i="1"/>
  <c r="E689" i="2"/>
  <c r="Q690" i="1"/>
  <c r="B688" i="2"/>
  <c r="E689" i="1"/>
  <c r="F688" i="2"/>
  <c r="X610" i="1"/>
  <c r="AD845" i="4" l="1"/>
  <c r="F846" i="4"/>
  <c r="AB845" i="4" a="1"/>
  <c r="AB845" i="4" s="1"/>
  <c r="AC846" i="4" s="1"/>
  <c r="AI846" i="4" s="1"/>
  <c r="H688" i="2"/>
  <c r="AD689" i="3"/>
  <c r="AB852" i="3" a="1"/>
  <c r="AB852" i="3" s="1"/>
  <c r="AC853" i="3" s="1"/>
  <c r="F853" i="3"/>
  <c r="G610" i="2"/>
  <c r="B689" i="2"/>
  <c r="E690" i="1"/>
  <c r="E690" i="2"/>
  <c r="Q691" i="1"/>
  <c r="F689" i="2"/>
  <c r="D690" i="2"/>
  <c r="M691" i="1"/>
  <c r="W687" i="1"/>
  <c r="X611" i="1"/>
  <c r="AD846" i="4" l="1"/>
  <c r="F847" i="4"/>
  <c r="F848" i="4" s="1"/>
  <c r="AB846" i="4" a="1"/>
  <c r="AB846" i="4" s="1"/>
  <c r="AC847" i="4" s="1"/>
  <c r="AB848" i="4" a="1"/>
  <c r="AB848" i="4" s="1"/>
  <c r="AC849" i="4" s="1"/>
  <c r="F849" i="4"/>
  <c r="F850" i="4" s="1"/>
  <c r="F851" i="4" s="1"/>
  <c r="H689" i="2"/>
  <c r="AD690" i="3"/>
  <c r="AB853" i="3" a="1"/>
  <c r="AB853" i="3" s="1"/>
  <c r="AC854" i="3" s="1"/>
  <c r="F854" i="3"/>
  <c r="G611" i="2"/>
  <c r="E691" i="2"/>
  <c r="Q692" i="1"/>
  <c r="B690" i="2"/>
  <c r="E691" i="1"/>
  <c r="D691" i="2"/>
  <c r="M692" i="1"/>
  <c r="F690" i="2"/>
  <c r="X612" i="1"/>
  <c r="AD847" i="4" l="1"/>
  <c r="AD848" i="4" s="1"/>
  <c r="AD849" i="4" s="1"/>
  <c r="AD850" i="4" s="1"/>
  <c r="AD851" i="4" s="1"/>
  <c r="F852" i="4"/>
  <c r="AB851" i="4" a="1"/>
  <c r="AB851" i="4" s="1"/>
  <c r="AC852" i="4" s="1"/>
  <c r="AI852" i="4" s="1"/>
  <c r="H690" i="2"/>
  <c r="AD691" i="3"/>
  <c r="F855" i="3"/>
  <c r="AB854" i="3" a="1"/>
  <c r="AB854" i="3" s="1"/>
  <c r="AC855" i="3" s="1"/>
  <c r="G612" i="2"/>
  <c r="W688" i="1"/>
  <c r="D692" i="2"/>
  <c r="M693" i="1"/>
  <c r="B691" i="2"/>
  <c r="E692" i="1"/>
  <c r="F691" i="2"/>
  <c r="E692" i="2"/>
  <c r="Q693" i="1"/>
  <c r="X613" i="1"/>
  <c r="AD852" i="4" l="1"/>
  <c r="F853" i="4"/>
  <c r="AB852" i="4" a="1"/>
  <c r="AB852" i="4" s="1"/>
  <c r="AC853" i="4" s="1"/>
  <c r="AI853" i="4" s="1"/>
  <c r="H691" i="2"/>
  <c r="AD692" i="3"/>
  <c r="F856" i="3"/>
  <c r="F857" i="3" s="1"/>
  <c r="AB855" i="3" a="1"/>
  <c r="AB855" i="3" s="1"/>
  <c r="AC856" i="3" s="1"/>
  <c r="G613" i="2"/>
  <c r="W689" i="1"/>
  <c r="F692" i="2"/>
  <c r="B692" i="2"/>
  <c r="E693" i="1"/>
  <c r="D693" i="2"/>
  <c r="M694" i="1"/>
  <c r="E693" i="2"/>
  <c r="Q694" i="1"/>
  <c r="X614" i="1"/>
  <c r="AD853" i="4" l="1"/>
  <c r="F854" i="4"/>
  <c r="AB853" i="4" a="1"/>
  <c r="AB853" i="4" s="1"/>
  <c r="AC854" i="4" s="1"/>
  <c r="AI854" i="4" s="1"/>
  <c r="H692" i="2"/>
  <c r="AD693" i="3"/>
  <c r="F858" i="3"/>
  <c r="AB857" i="3" a="1"/>
  <c r="AB857" i="3" s="1"/>
  <c r="AC858" i="3" s="1"/>
  <c r="G614" i="2"/>
  <c r="D694" i="2"/>
  <c r="M695" i="1"/>
  <c r="B693" i="2"/>
  <c r="E694" i="1"/>
  <c r="F693" i="2"/>
  <c r="E694" i="2"/>
  <c r="Q695" i="1"/>
  <c r="X615" i="1"/>
  <c r="AD854" i="4" l="1"/>
  <c r="F855" i="4"/>
  <c r="AB854" i="4" a="1"/>
  <c r="AB854" i="4" s="1"/>
  <c r="AC855" i="4" s="1"/>
  <c r="AI855" i="4" s="1"/>
  <c r="H693" i="2"/>
  <c r="AD694" i="3"/>
  <c r="F859" i="3"/>
  <c r="AB858" i="3" a="1"/>
  <c r="AB858" i="3" s="1"/>
  <c r="AC859" i="3" s="1"/>
  <c r="G615" i="2"/>
  <c r="W690" i="1"/>
  <c r="B694" i="2"/>
  <c r="E695" i="1"/>
  <c r="D695" i="2"/>
  <c r="M696" i="1"/>
  <c r="E695" i="2"/>
  <c r="Q696" i="1"/>
  <c r="F694" i="2"/>
  <c r="X616" i="1"/>
  <c r="AD855" i="4" l="1"/>
  <c r="F856" i="4"/>
  <c r="F857" i="4" s="1"/>
  <c r="AB855" i="4" a="1"/>
  <c r="AB855" i="4" s="1"/>
  <c r="AC856" i="4" s="1"/>
  <c r="AI856" i="4" s="1"/>
  <c r="H694" i="2"/>
  <c r="AD695" i="3"/>
  <c r="AB859" i="3" a="1"/>
  <c r="AB859" i="3" s="1"/>
  <c r="AC860" i="3" s="1"/>
  <c r="F860" i="3"/>
  <c r="G616" i="2"/>
  <c r="E696" i="2"/>
  <c r="Q697" i="1"/>
  <c r="W691" i="1"/>
  <c r="D696" i="2"/>
  <c r="M697" i="1"/>
  <c r="F695" i="2"/>
  <c r="B695" i="2"/>
  <c r="E696" i="1"/>
  <c r="X617" i="1"/>
  <c r="AD856" i="4" l="1"/>
  <c r="AD857" i="4" s="1"/>
  <c r="F858" i="4"/>
  <c r="AB857" i="4" a="1"/>
  <c r="AB857" i="4" s="1"/>
  <c r="AC858" i="4" s="1"/>
  <c r="AI858" i="4" s="1"/>
  <c r="H695" i="2"/>
  <c r="AD696" i="3"/>
  <c r="F861" i="3"/>
  <c r="F862" i="3" s="1"/>
  <c r="AB860" i="3" a="1"/>
  <c r="AB860" i="3" s="1"/>
  <c r="AC861" i="3" s="1"/>
  <c r="G617" i="2"/>
  <c r="D697" i="2"/>
  <c r="M698" i="1"/>
  <c r="F696" i="2"/>
  <c r="E697" i="2"/>
  <c r="Q698" i="1"/>
  <c r="B696" i="2"/>
  <c r="E697" i="1"/>
  <c r="X618" i="1"/>
  <c r="AD858" i="4" l="1"/>
  <c r="F859" i="4"/>
  <c r="AB858" i="4" a="1"/>
  <c r="AB858" i="4" s="1"/>
  <c r="AC859" i="4" s="1"/>
  <c r="AI859" i="4" s="1"/>
  <c r="H696" i="2"/>
  <c r="AD697" i="3"/>
  <c r="F863" i="3"/>
  <c r="AB862" i="3" a="1"/>
  <c r="AB862" i="3" s="1"/>
  <c r="AC863" i="3" s="1"/>
  <c r="G618" i="2"/>
  <c r="F697" i="2"/>
  <c r="W692" i="1"/>
  <c r="D698" i="2"/>
  <c r="M699" i="1"/>
  <c r="E698" i="2"/>
  <c r="Q699" i="1"/>
  <c r="B697" i="2"/>
  <c r="E698" i="1"/>
  <c r="X619" i="1"/>
  <c r="AD859" i="4" l="1"/>
  <c r="F860" i="4"/>
  <c r="AB859" i="4" a="1"/>
  <c r="AB859" i="4" s="1"/>
  <c r="AC860" i="4" s="1"/>
  <c r="H697" i="2"/>
  <c r="AD698" i="3"/>
  <c r="AB863" i="3" a="1"/>
  <c r="AB863" i="3" s="1"/>
  <c r="AC864" i="3" s="1"/>
  <c r="F864" i="3"/>
  <c r="G619" i="2"/>
  <c r="D699" i="2"/>
  <c r="M700" i="1"/>
  <c r="E699" i="2"/>
  <c r="Q700" i="1"/>
  <c r="F698" i="2"/>
  <c r="B698" i="2"/>
  <c r="E699" i="1"/>
  <c r="X620" i="1"/>
  <c r="AD860" i="4" l="1"/>
  <c r="F861" i="4"/>
  <c r="AB860" i="4" a="1"/>
  <c r="AB860" i="4" s="1"/>
  <c r="AC861" i="4" s="1"/>
  <c r="AI861" i="4" s="1"/>
  <c r="H698" i="2"/>
  <c r="AD699" i="3"/>
  <c r="AB864" i="3" a="1"/>
  <c r="AB864" i="3" s="1"/>
  <c r="AC865" i="3" s="1"/>
  <c r="F865" i="3"/>
  <c r="G620" i="2"/>
  <c r="E700" i="2"/>
  <c r="Q701" i="1"/>
  <c r="F699" i="2"/>
  <c r="B699" i="2"/>
  <c r="E700" i="1"/>
  <c r="D700" i="2"/>
  <c r="M701" i="1"/>
  <c r="W693" i="1"/>
  <c r="X621" i="1"/>
  <c r="AD861" i="4" l="1"/>
  <c r="F862" i="4"/>
  <c r="AB861" i="4" a="1"/>
  <c r="AB861" i="4" s="1"/>
  <c r="AC862" i="4" s="1"/>
  <c r="AB862" i="4" a="1"/>
  <c r="AB862" i="4" s="1"/>
  <c r="AC863" i="4" s="1"/>
  <c r="F863" i="4"/>
  <c r="H699" i="2"/>
  <c r="AD700" i="3"/>
  <c r="F866" i="3"/>
  <c r="AB865" i="3" a="1"/>
  <c r="AB865" i="3" s="1"/>
  <c r="AC866" i="3" s="1"/>
  <c r="G621" i="2"/>
  <c r="F700" i="2"/>
  <c r="D701" i="2"/>
  <c r="M702" i="1"/>
  <c r="E701" i="2"/>
  <c r="Q702" i="1"/>
  <c r="B700" i="2"/>
  <c r="E701" i="1"/>
  <c r="X622" i="1"/>
  <c r="AD862" i="4" l="1"/>
  <c r="AD863" i="4" s="1"/>
  <c r="F864" i="4"/>
  <c r="AB863" i="4" a="1"/>
  <c r="AB863" i="4" s="1"/>
  <c r="AC864" i="4" s="1"/>
  <c r="AI864" i="4" s="1"/>
  <c r="H700" i="2"/>
  <c r="AD701" i="3"/>
  <c r="F867" i="3"/>
  <c r="AB866" i="3" a="1"/>
  <c r="AB866" i="3" s="1"/>
  <c r="AC867" i="3" s="1"/>
  <c r="G622" i="2"/>
  <c r="F701" i="2"/>
  <c r="D702" i="2"/>
  <c r="M703" i="1"/>
  <c r="E702" i="2"/>
  <c r="Q703" i="1"/>
  <c r="B701" i="2"/>
  <c r="E702" i="1"/>
  <c r="W694" i="1"/>
  <c r="X623" i="1"/>
  <c r="AD864" i="4" l="1"/>
  <c r="F865" i="4"/>
  <c r="AB864" i="4" a="1"/>
  <c r="AB864" i="4" s="1"/>
  <c r="AC865" i="4" s="1"/>
  <c r="AI865" i="4" s="1"/>
  <c r="H701" i="2"/>
  <c r="AD702" i="3"/>
  <c r="F868" i="3"/>
  <c r="AB867" i="3" a="1"/>
  <c r="AB867" i="3" s="1"/>
  <c r="AC868" i="3" s="1"/>
  <c r="G623" i="2"/>
  <c r="D703" i="2"/>
  <c r="M704" i="1"/>
  <c r="F702" i="2"/>
  <c r="E703" i="2"/>
  <c r="Q704" i="1"/>
  <c r="B702" i="2"/>
  <c r="E703" i="1"/>
  <c r="W695" i="1"/>
  <c r="X624" i="1"/>
  <c r="AD865" i="4" l="1"/>
  <c r="AB865" i="4" a="1"/>
  <c r="AB865" i="4" s="1"/>
  <c r="AC866" i="4" s="1"/>
  <c r="F866" i="4"/>
  <c r="H702" i="2"/>
  <c r="AD703" i="3"/>
  <c r="F869" i="3"/>
  <c r="AB868" i="3" a="1"/>
  <c r="AB868" i="3" s="1"/>
  <c r="AC869" i="3" s="1"/>
  <c r="G624" i="2"/>
  <c r="E704" i="2"/>
  <c r="Q705" i="1"/>
  <c r="B703" i="2"/>
  <c r="E704" i="1"/>
  <c r="F703" i="2"/>
  <c r="D704" i="2"/>
  <c r="M705" i="1"/>
  <c r="X625" i="1"/>
  <c r="AD866" i="4" l="1"/>
  <c r="F867" i="4"/>
  <c r="AB866" i="4" a="1"/>
  <c r="AB866" i="4" s="1"/>
  <c r="AC867" i="4" s="1"/>
  <c r="AI867" i="4" s="1"/>
  <c r="H703" i="2"/>
  <c r="AD704" i="3"/>
  <c r="F870" i="3"/>
  <c r="AB869" i="3" a="1"/>
  <c r="AB869" i="3" s="1"/>
  <c r="AC870" i="3" s="1"/>
  <c r="G625" i="2"/>
  <c r="F704" i="2"/>
  <c r="D705" i="2"/>
  <c r="M706" i="1"/>
  <c r="B704" i="2"/>
  <c r="E705" i="1"/>
  <c r="W696" i="1"/>
  <c r="E705" i="2"/>
  <c r="Q706" i="1"/>
  <c r="X626" i="1"/>
  <c r="AD867" i="4" l="1"/>
  <c r="F868" i="4"/>
  <c r="AB867" i="4" a="1"/>
  <c r="AB867" i="4" s="1"/>
  <c r="AC868" i="4" s="1"/>
  <c r="AI868" i="4" s="1"/>
  <c r="H704" i="2"/>
  <c r="AD705" i="3"/>
  <c r="AB870" i="3" a="1"/>
  <c r="AB870" i="3" s="1"/>
  <c r="AC871" i="3" s="1"/>
  <c r="F871" i="3"/>
  <c r="G626" i="2"/>
  <c r="E706" i="2"/>
  <c r="Q707" i="1"/>
  <c r="W697" i="1"/>
  <c r="F705" i="2"/>
  <c r="D706" i="2"/>
  <c r="M707" i="1"/>
  <c r="B705" i="2"/>
  <c r="E706" i="1"/>
  <c r="X627" i="1"/>
  <c r="AD868" i="4" l="1"/>
  <c r="F869" i="4"/>
  <c r="AB868" i="4" a="1"/>
  <c r="AB868" i="4" s="1"/>
  <c r="AC869" i="4" s="1"/>
  <c r="H705" i="2"/>
  <c r="AD706" i="3"/>
  <c r="F872" i="3"/>
  <c r="AB871" i="3" a="1"/>
  <c r="AB871" i="3" s="1"/>
  <c r="AC872" i="3" s="1"/>
  <c r="G627" i="2"/>
  <c r="D707" i="2"/>
  <c r="M708" i="1"/>
  <c r="F706" i="2"/>
  <c r="B706" i="2"/>
  <c r="E707" i="1"/>
  <c r="E707" i="2"/>
  <c r="Q708" i="1"/>
  <c r="X628" i="1"/>
  <c r="AD869" i="4" l="1"/>
  <c r="F870" i="4"/>
  <c r="AB869" i="4" a="1"/>
  <c r="AB869" i="4" s="1"/>
  <c r="AC870" i="4" s="1"/>
  <c r="H706" i="2"/>
  <c r="AD707" i="3"/>
  <c r="F873" i="3"/>
  <c r="AB872" i="3" a="1"/>
  <c r="AB872" i="3" s="1"/>
  <c r="AC873" i="3" s="1"/>
  <c r="G628" i="2"/>
  <c r="B707" i="2"/>
  <c r="E708" i="1"/>
  <c r="E708" i="2"/>
  <c r="Q709" i="1"/>
  <c r="F707" i="2"/>
  <c r="D708" i="2"/>
  <c r="M709" i="1"/>
  <c r="W698" i="1"/>
  <c r="X629" i="1"/>
  <c r="AD870" i="4" l="1"/>
  <c r="F871" i="4"/>
  <c r="AB870" i="4" a="1"/>
  <c r="AB870" i="4" s="1"/>
  <c r="AC871" i="4" s="1"/>
  <c r="AI871" i="4" s="1"/>
  <c r="AD708" i="3"/>
  <c r="H707" i="2"/>
  <c r="F874" i="3"/>
  <c r="AB873" i="3" a="1"/>
  <c r="AB873" i="3" s="1"/>
  <c r="AC874" i="3" s="1"/>
  <c r="G629" i="2"/>
  <c r="D709" i="2"/>
  <c r="M710" i="1"/>
  <c r="B708" i="2"/>
  <c r="E709" i="1"/>
  <c r="E709" i="2"/>
  <c r="Q710" i="1"/>
  <c r="F708" i="2"/>
  <c r="X630" i="1"/>
  <c r="AD871" i="4" l="1"/>
  <c r="F872" i="4"/>
  <c r="AB871" i="4" a="1"/>
  <c r="AB871" i="4" s="1"/>
  <c r="AC872" i="4" s="1"/>
  <c r="AI872" i="4" s="1"/>
  <c r="AD709" i="3"/>
  <c r="H708" i="2"/>
  <c r="F875" i="3"/>
  <c r="AB874" i="3" a="1"/>
  <c r="AB874" i="3" s="1"/>
  <c r="AC875" i="3" s="1"/>
  <c r="G630" i="2"/>
  <c r="E710" i="2"/>
  <c r="Q711" i="1"/>
  <c r="B709" i="2"/>
  <c r="E710" i="1"/>
  <c r="F709" i="2"/>
  <c r="D710" i="2"/>
  <c r="M711" i="1"/>
  <c r="W699" i="1"/>
  <c r="X631" i="1"/>
  <c r="AD872" i="4" l="1"/>
  <c r="F873" i="4"/>
  <c r="AB872" i="4" a="1"/>
  <c r="AB872" i="4" s="1"/>
  <c r="AC873" i="4" s="1"/>
  <c r="AI873" i="4" s="1"/>
  <c r="AD710" i="3"/>
  <c r="H709" i="2"/>
  <c r="AB875" i="3" a="1"/>
  <c r="AB875" i="3" s="1"/>
  <c r="AC876" i="3" s="1"/>
  <c r="F876" i="3"/>
  <c r="G631" i="2"/>
  <c r="D711" i="2"/>
  <c r="M712" i="1"/>
  <c r="B710" i="2"/>
  <c r="E711" i="1"/>
  <c r="F710" i="2"/>
  <c r="E711" i="2"/>
  <c r="Q712" i="1"/>
  <c r="X632" i="1"/>
  <c r="AD873" i="4" l="1"/>
  <c r="F874" i="4"/>
  <c r="AB873" i="4" a="1"/>
  <c r="AB873" i="4" s="1"/>
  <c r="AC874" i="4" s="1"/>
  <c r="AI874" i="4" s="1"/>
  <c r="AD711" i="3"/>
  <c r="H710" i="2"/>
  <c r="F877" i="3"/>
  <c r="AB876" i="3" a="1"/>
  <c r="AB876" i="3" s="1"/>
  <c r="AC877" i="3" s="1"/>
  <c r="G632" i="2"/>
  <c r="B711" i="2"/>
  <c r="E712" i="1"/>
  <c r="F711" i="2"/>
  <c r="W700" i="1"/>
  <c r="E712" i="2"/>
  <c r="Q713" i="1"/>
  <c r="D712" i="2"/>
  <c r="M713" i="1"/>
  <c r="X633" i="1"/>
  <c r="AD874" i="4" l="1"/>
  <c r="F875" i="4"/>
  <c r="AB874" i="4" a="1"/>
  <c r="AB874" i="4" s="1"/>
  <c r="AC875" i="4" s="1"/>
  <c r="AI875" i="4" s="1"/>
  <c r="H711" i="2"/>
  <c r="AD712" i="3"/>
  <c r="AB877" i="3" a="1"/>
  <c r="AB877" i="3" s="1"/>
  <c r="AC878" i="3" s="1"/>
  <c r="F878" i="3"/>
  <c r="G633" i="2"/>
  <c r="W712" i="1"/>
  <c r="D713" i="2"/>
  <c r="M714" i="1"/>
  <c r="B712" i="2"/>
  <c r="E713" i="1"/>
  <c r="F712" i="2"/>
  <c r="E713" i="2"/>
  <c r="Q714" i="1"/>
  <c r="X634" i="1"/>
  <c r="AD875" i="4" l="1"/>
  <c r="F876" i="4"/>
  <c r="AB875" i="4" a="1"/>
  <c r="AB875" i="4" s="1"/>
  <c r="AC876" i="4" s="1"/>
  <c r="AI876" i="4" s="1"/>
  <c r="H712" i="2"/>
  <c r="AD713" i="3"/>
  <c r="F879" i="3"/>
  <c r="AB878" i="3" a="1"/>
  <c r="AB878" i="3" s="1"/>
  <c r="AC879" i="3" s="1"/>
  <c r="G634" i="2"/>
  <c r="W713" i="1"/>
  <c r="W701" i="1"/>
  <c r="E714" i="2"/>
  <c r="Q715" i="1"/>
  <c r="F713" i="2"/>
  <c r="D714" i="2"/>
  <c r="M715" i="1"/>
  <c r="B713" i="2"/>
  <c r="E714" i="1"/>
  <c r="X635" i="1"/>
  <c r="AD876" i="4" l="1"/>
  <c r="F877" i="4"/>
  <c r="AB876" i="4" a="1"/>
  <c r="AB876" i="4" s="1"/>
  <c r="AC877" i="4" s="1"/>
  <c r="H713" i="2"/>
  <c r="AD714" i="3"/>
  <c r="F880" i="3"/>
  <c r="AB879" i="3" a="1"/>
  <c r="AB879" i="3" s="1"/>
  <c r="AC880" i="3" s="1"/>
  <c r="G635" i="2"/>
  <c r="B714" i="2"/>
  <c r="E715" i="1"/>
  <c r="F714" i="2"/>
  <c r="E715" i="2"/>
  <c r="Q716" i="1"/>
  <c r="D715" i="2"/>
  <c r="M716" i="1"/>
  <c r="X636" i="1"/>
  <c r="AD877" i="4" l="1"/>
  <c r="F878" i="4"/>
  <c r="AB877" i="4" a="1"/>
  <c r="AB877" i="4" s="1"/>
  <c r="AC878" i="4" s="1"/>
  <c r="AI878" i="4" s="1"/>
  <c r="H714" i="2"/>
  <c r="AD715" i="3"/>
  <c r="F881" i="3"/>
  <c r="AB880" i="3" a="1"/>
  <c r="AB880" i="3" s="1"/>
  <c r="AC881" i="3" s="1"/>
  <c r="G636" i="2"/>
  <c r="W714" i="1"/>
  <c r="W702" i="1"/>
  <c r="B715" i="2"/>
  <c r="E716" i="1"/>
  <c r="F715" i="2"/>
  <c r="D716" i="2"/>
  <c r="M717" i="1"/>
  <c r="E716" i="2"/>
  <c r="Q717" i="1"/>
  <c r="X637" i="1"/>
  <c r="AD878" i="4" l="1"/>
  <c r="F879" i="4"/>
  <c r="AB878" i="4" a="1"/>
  <c r="AB878" i="4" s="1"/>
  <c r="AC879" i="4" s="1"/>
  <c r="AI879" i="4" s="1"/>
  <c r="H715" i="2"/>
  <c r="AD716" i="3"/>
  <c r="F882" i="3"/>
  <c r="AB881" i="3" a="1"/>
  <c r="AB881" i="3" s="1"/>
  <c r="AC882" i="3" s="1"/>
  <c r="G637" i="2"/>
  <c r="F716" i="2"/>
  <c r="B716" i="2"/>
  <c r="E717" i="1"/>
  <c r="E717" i="2"/>
  <c r="Q718" i="1"/>
  <c r="W715" i="1"/>
  <c r="D717" i="2"/>
  <c r="M718" i="1"/>
  <c r="X638" i="1"/>
  <c r="AD879" i="4" l="1"/>
  <c r="F880" i="4"/>
  <c r="AB879" i="4" a="1"/>
  <c r="AB879" i="4" s="1"/>
  <c r="AC880" i="4" s="1"/>
  <c r="AI880" i="4" s="1"/>
  <c r="H716" i="2"/>
  <c r="AD717" i="3"/>
  <c r="F883" i="3"/>
  <c r="AB882" i="3" a="1"/>
  <c r="AB882" i="3" s="1"/>
  <c r="AC883" i="3" s="1"/>
  <c r="G638" i="2"/>
  <c r="B717" i="2"/>
  <c r="E718" i="1"/>
  <c r="W703" i="1"/>
  <c r="F717" i="2"/>
  <c r="D718" i="2"/>
  <c r="M719" i="1"/>
  <c r="E718" i="2"/>
  <c r="Q719" i="1"/>
  <c r="X639" i="1"/>
  <c r="AD880" i="4" l="1"/>
  <c r="F881" i="4"/>
  <c r="AB880" i="4" a="1"/>
  <c r="AB880" i="4" s="1"/>
  <c r="AC881" i="4" s="1"/>
  <c r="AI881" i="4" s="1"/>
  <c r="H717" i="2"/>
  <c r="AD718" i="3"/>
  <c r="F884" i="3"/>
  <c r="AB883" i="3" a="1"/>
  <c r="AB883" i="3" s="1"/>
  <c r="AC884" i="3" s="1"/>
  <c r="G639" i="2"/>
  <c r="F718" i="2"/>
  <c r="W716" i="1"/>
  <c r="B718" i="2"/>
  <c r="E719" i="1"/>
  <c r="E719" i="2"/>
  <c r="Q720" i="1"/>
  <c r="D719" i="2"/>
  <c r="M720" i="1"/>
  <c r="X640" i="1"/>
  <c r="AD881" i="4" l="1"/>
  <c r="F882" i="4"/>
  <c r="AB881" i="4" a="1"/>
  <c r="AB881" i="4" s="1"/>
  <c r="AC882" i="4" s="1"/>
  <c r="AI882" i="4" s="1"/>
  <c r="H718" i="2"/>
  <c r="AD719" i="3"/>
  <c r="F885" i="3"/>
  <c r="AB884" i="3" a="1"/>
  <c r="AB884" i="3" s="1"/>
  <c r="AC885" i="3" s="1"/>
  <c r="G640" i="2"/>
  <c r="E720" i="2"/>
  <c r="Q721" i="1"/>
  <c r="D720" i="2"/>
  <c r="M721" i="1"/>
  <c r="F719" i="2"/>
  <c r="B719" i="2"/>
  <c r="W720" i="1"/>
  <c r="E720" i="1"/>
  <c r="W704" i="1"/>
  <c r="X641" i="1"/>
  <c r="AD882" i="4" l="1"/>
  <c r="F883" i="4"/>
  <c r="AB882" i="4" a="1"/>
  <c r="AB882" i="4" s="1"/>
  <c r="AC883" i="4" s="1"/>
  <c r="AI883" i="4" s="1"/>
  <c r="H719" i="2"/>
  <c r="AD720" i="3"/>
  <c r="F886" i="3"/>
  <c r="AB885" i="3" a="1"/>
  <c r="AB885" i="3" s="1"/>
  <c r="AC886" i="3" s="1"/>
  <c r="G641" i="2"/>
  <c r="F720" i="2"/>
  <c r="D721" i="2"/>
  <c r="M722" i="1"/>
  <c r="W717" i="1"/>
  <c r="B720" i="2"/>
  <c r="E721" i="1"/>
  <c r="E721" i="2"/>
  <c r="Q722" i="1"/>
  <c r="X642" i="1"/>
  <c r="AD883" i="4" l="1"/>
  <c r="AB883" i="4" a="1"/>
  <c r="AB883" i="4" s="1"/>
  <c r="AC884" i="4" s="1"/>
  <c r="AI884" i="4" s="1"/>
  <c r="F884" i="4"/>
  <c r="H720" i="2"/>
  <c r="AD721" i="3"/>
  <c r="AB886" i="3" a="1"/>
  <c r="AB886" i="3" s="1"/>
  <c r="AC887" i="3" s="1"/>
  <c r="F887" i="3"/>
  <c r="G642" i="2"/>
  <c r="W705" i="1"/>
  <c r="W721" i="1"/>
  <c r="B721" i="2"/>
  <c r="E722" i="1"/>
  <c r="D722" i="2"/>
  <c r="M723" i="1"/>
  <c r="E722" i="2"/>
  <c r="Q723" i="1"/>
  <c r="F721" i="2"/>
  <c r="X643" i="1"/>
  <c r="AD884" i="4" l="1"/>
  <c r="F885" i="4"/>
  <c r="AB884" i="4" a="1"/>
  <c r="AB884" i="4" s="1"/>
  <c r="AC885" i="4" s="1"/>
  <c r="AI885" i="4" s="1"/>
  <c r="H721" i="2"/>
  <c r="AD722" i="3"/>
  <c r="F888" i="3"/>
  <c r="AB887" i="3" a="1"/>
  <c r="AB887" i="3" s="1"/>
  <c r="AC888" i="3" s="1"/>
  <c r="G643" i="2"/>
  <c r="W718" i="1"/>
  <c r="F722" i="2"/>
  <c r="D723" i="2"/>
  <c r="M724" i="1"/>
  <c r="E723" i="2"/>
  <c r="Q724" i="1"/>
  <c r="W722" i="1"/>
  <c r="B722" i="2"/>
  <c r="E723" i="1"/>
  <c r="W706" i="1"/>
  <c r="X644" i="1"/>
  <c r="AD885" i="4" l="1"/>
  <c r="F886" i="4"/>
  <c r="AB885" i="4" a="1"/>
  <c r="AB885" i="4" s="1"/>
  <c r="AC886" i="4" s="1"/>
  <c r="AI886" i="4" s="1"/>
  <c r="H722" i="2"/>
  <c r="AD723" i="3"/>
  <c r="AB888" i="3" a="1"/>
  <c r="AB888" i="3" s="1"/>
  <c r="AC889" i="3" s="1"/>
  <c r="F889" i="3"/>
  <c r="G644" i="2"/>
  <c r="D724" i="2"/>
  <c r="M725" i="1"/>
  <c r="B723" i="2"/>
  <c r="E724" i="1"/>
  <c r="F723" i="2"/>
  <c r="E724" i="2"/>
  <c r="Q725" i="1"/>
  <c r="X645" i="1"/>
  <c r="AD886" i="4" l="1"/>
  <c r="F887" i="4"/>
  <c r="AB886" i="4" a="1"/>
  <c r="AB886" i="4" s="1"/>
  <c r="AC887" i="4" s="1"/>
  <c r="AI887" i="4" s="1"/>
  <c r="H723" i="2"/>
  <c r="AD724" i="3"/>
  <c r="F890" i="3"/>
  <c r="AB889" i="3" a="1"/>
  <c r="AB889" i="3" s="1"/>
  <c r="AC890" i="3" s="1"/>
  <c r="G645" i="2"/>
  <c r="B724" i="2"/>
  <c r="E725" i="1"/>
  <c r="W707" i="1"/>
  <c r="W723" i="1"/>
  <c r="F724" i="2"/>
  <c r="D725" i="2"/>
  <c r="M726" i="1"/>
  <c r="E725" i="2"/>
  <c r="Q726" i="1"/>
  <c r="X646" i="1"/>
  <c r="AD887" i="4" l="1"/>
  <c r="F888" i="4"/>
  <c r="AB887" i="4" a="1"/>
  <c r="AB887" i="4" s="1"/>
  <c r="AC888" i="4" s="1"/>
  <c r="AI888" i="4" s="1"/>
  <c r="AD725" i="3"/>
  <c r="H724" i="2"/>
  <c r="F891" i="3"/>
  <c r="AB890" i="3" a="1"/>
  <c r="AB890" i="3" s="1"/>
  <c r="AC891" i="3" s="1"/>
  <c r="G646" i="2"/>
  <c r="E726" i="2"/>
  <c r="Q727" i="1"/>
  <c r="F725" i="2"/>
  <c r="B725" i="2"/>
  <c r="E726" i="1"/>
  <c r="W726" i="1"/>
  <c r="D726" i="2"/>
  <c r="M727" i="1"/>
  <c r="X647" i="1"/>
  <c r="AD888" i="4" l="1"/>
  <c r="F889" i="4"/>
  <c r="AB888" i="4" a="1"/>
  <c r="AB888" i="4" s="1"/>
  <c r="AC889" i="4" s="1"/>
  <c r="AI889" i="4" s="1"/>
  <c r="AD726" i="3"/>
  <c r="H725" i="2"/>
  <c r="F892" i="3"/>
  <c r="AB891" i="3" a="1"/>
  <c r="AB891" i="3" s="1"/>
  <c r="AC892" i="3" s="1"/>
  <c r="G647" i="2"/>
  <c r="B726" i="2"/>
  <c r="E727" i="1"/>
  <c r="W724" i="1"/>
  <c r="E727" i="2"/>
  <c r="Q728" i="1"/>
  <c r="D727" i="2"/>
  <c r="M728" i="1"/>
  <c r="F726" i="2"/>
  <c r="X648" i="1"/>
  <c r="AD889" i="4" l="1"/>
  <c r="F890" i="4"/>
  <c r="AB889" i="4" a="1"/>
  <c r="AB889" i="4" s="1"/>
  <c r="AC890" i="4" s="1"/>
  <c r="AI890" i="4" s="1"/>
  <c r="AD727" i="3"/>
  <c r="H726" i="2"/>
  <c r="AB892" i="3" a="1"/>
  <c r="AB892" i="3" s="1"/>
  <c r="AC893" i="3" s="1"/>
  <c r="F893" i="3"/>
  <c r="G648" i="2"/>
  <c r="E728" i="2"/>
  <c r="Q729" i="1"/>
  <c r="F727" i="2"/>
  <c r="D728" i="2"/>
  <c r="M729" i="1"/>
  <c r="B727" i="2"/>
  <c r="E728" i="1"/>
  <c r="X649" i="1"/>
  <c r="AD890" i="4" l="1"/>
  <c r="AB890" i="4" a="1"/>
  <c r="AB890" i="4" s="1"/>
  <c r="AC891" i="4" s="1"/>
  <c r="AI891" i="4" s="1"/>
  <c r="F891" i="4"/>
  <c r="AD728" i="3"/>
  <c r="H727" i="2"/>
  <c r="F894" i="3"/>
  <c r="AB893" i="3" a="1"/>
  <c r="AB893" i="3" s="1"/>
  <c r="AC894" i="3" s="1"/>
  <c r="G649" i="2"/>
  <c r="B728" i="2"/>
  <c r="E729" i="1"/>
  <c r="F728" i="2"/>
  <c r="E729" i="2"/>
  <c r="Q730" i="1"/>
  <c r="D729" i="2"/>
  <c r="M730" i="1"/>
  <c r="X650" i="1"/>
  <c r="AD891" i="4" l="1"/>
  <c r="F892" i="4"/>
  <c r="AB891" i="4" a="1"/>
  <c r="AB891" i="4" s="1"/>
  <c r="AC892" i="4" s="1"/>
  <c r="AI892" i="4" s="1"/>
  <c r="AD729" i="3"/>
  <c r="H728" i="2"/>
  <c r="AB894" i="3" a="1"/>
  <c r="AB894" i="3" s="1"/>
  <c r="AC895" i="3" s="1"/>
  <c r="F895" i="3"/>
  <c r="G650" i="2"/>
  <c r="D730" i="2"/>
  <c r="M731" i="1"/>
  <c r="F729" i="2"/>
  <c r="W729" i="1"/>
  <c r="B729" i="2"/>
  <c r="E730" i="1"/>
  <c r="E730" i="2"/>
  <c r="Q731" i="1"/>
  <c r="X651" i="1"/>
  <c r="AD892" i="4" l="1"/>
  <c r="F893" i="4"/>
  <c r="AB892" i="4" a="1"/>
  <c r="AB892" i="4" s="1"/>
  <c r="AC893" i="4" s="1"/>
  <c r="AI893" i="4" s="1"/>
  <c r="H729" i="2"/>
  <c r="AD730" i="3"/>
  <c r="F896" i="3"/>
  <c r="AB895" i="3" a="1"/>
  <c r="AB895" i="3" s="1"/>
  <c r="AC896" i="3" s="1"/>
  <c r="G651" i="2"/>
  <c r="F730" i="2"/>
  <c r="D731" i="2"/>
  <c r="M732" i="1"/>
  <c r="B730" i="2"/>
  <c r="E731" i="1"/>
  <c r="E731" i="2"/>
  <c r="Q732" i="1"/>
  <c r="X652" i="1"/>
  <c r="AD893" i="4" l="1"/>
  <c r="F894" i="4"/>
  <c r="AB893" i="4" a="1"/>
  <c r="AB893" i="4" s="1"/>
  <c r="AC894" i="4" s="1"/>
  <c r="H730" i="2"/>
  <c r="AD731" i="3"/>
  <c r="F897" i="3"/>
  <c r="AB896" i="3" a="1"/>
  <c r="AB896" i="3" s="1"/>
  <c r="AC897" i="3" s="1"/>
  <c r="G652" i="2"/>
  <c r="F731" i="2"/>
  <c r="B731" i="2"/>
  <c r="E732" i="1"/>
  <c r="W730" i="1"/>
  <c r="D732" i="2"/>
  <c r="M733" i="1"/>
  <c r="E732" i="2"/>
  <c r="Q733" i="1"/>
  <c r="X653" i="1"/>
  <c r="AD894" i="4" l="1"/>
  <c r="F895" i="4"/>
  <c r="AB894" i="4" a="1"/>
  <c r="AB894" i="4" s="1"/>
  <c r="AC895" i="4" s="1"/>
  <c r="AI895" i="4" s="1"/>
  <c r="H731" i="2"/>
  <c r="AD732" i="3"/>
  <c r="F898" i="3"/>
  <c r="AB897" i="3" a="1"/>
  <c r="AB897" i="3" s="1"/>
  <c r="AC898" i="3" s="1"/>
  <c r="G653" i="2"/>
  <c r="B732" i="2"/>
  <c r="E733" i="1"/>
  <c r="D733" i="2"/>
  <c r="M734" i="1"/>
  <c r="E733" i="2"/>
  <c r="Q734" i="1"/>
  <c r="W731" i="1"/>
  <c r="F732" i="2"/>
  <c r="X654" i="1"/>
  <c r="AD895" i="4" l="1"/>
  <c r="AB895" i="4" a="1"/>
  <c r="AB895" i="4" s="1"/>
  <c r="AC896" i="4" s="1"/>
  <c r="AI896" i="4" s="1"/>
  <c r="F896" i="4"/>
  <c r="AD733" i="3"/>
  <c r="H732" i="2"/>
  <c r="AB898" i="3" a="1"/>
  <c r="AB898" i="3" s="1"/>
  <c r="AC899" i="3" s="1"/>
  <c r="F899" i="3"/>
  <c r="G654" i="2"/>
  <c r="D734" i="2"/>
  <c r="M735" i="1"/>
  <c r="E734" i="2"/>
  <c r="Q735" i="1"/>
  <c r="B733" i="2"/>
  <c r="E734" i="1"/>
  <c r="W734" i="1"/>
  <c r="F733" i="2"/>
  <c r="X655" i="1"/>
  <c r="AD896" i="4" l="1"/>
  <c r="F897" i="4"/>
  <c r="AB896" i="4" a="1"/>
  <c r="AB896" i="4" s="1"/>
  <c r="AC897" i="4" s="1"/>
  <c r="AI897" i="4" s="1"/>
  <c r="H733" i="2"/>
  <c r="AD734" i="3"/>
  <c r="F900" i="3"/>
  <c r="F901" i="3" s="1"/>
  <c r="AB899" i="3" a="1"/>
  <c r="AB899" i="3" s="1"/>
  <c r="AC900" i="3" s="1"/>
  <c r="G655" i="2"/>
  <c r="W732" i="1"/>
  <c r="E735" i="2"/>
  <c r="Q736" i="1"/>
  <c r="F734" i="2"/>
  <c r="B734" i="2"/>
  <c r="E735" i="1"/>
  <c r="D735" i="2"/>
  <c r="M736" i="1"/>
  <c r="X656" i="1"/>
  <c r="AD897" i="4" l="1"/>
  <c r="F898" i="4"/>
  <c r="AB897" i="4" a="1"/>
  <c r="AB897" i="4" s="1"/>
  <c r="AC898" i="4" s="1"/>
  <c r="AI898" i="4" s="1"/>
  <c r="H734" i="2"/>
  <c r="AD735" i="3"/>
  <c r="F902" i="3"/>
  <c r="AB901" i="3" a="1"/>
  <c r="AB901" i="3" s="1"/>
  <c r="AC902" i="3" s="1"/>
  <c r="G656" i="2"/>
  <c r="W735" i="1"/>
  <c r="E736" i="2"/>
  <c r="Q737" i="1"/>
  <c r="D736" i="2"/>
  <c r="M737" i="1"/>
  <c r="F735" i="2"/>
  <c r="B735" i="2"/>
  <c r="E736" i="1"/>
  <c r="X657" i="1"/>
  <c r="AD898" i="4" l="1"/>
  <c r="AB898" i="4" a="1"/>
  <c r="AB898" i="4" s="1"/>
  <c r="AC899" i="4" s="1"/>
  <c r="AI899" i="4" s="1"/>
  <c r="F899" i="4"/>
  <c r="H735" i="2"/>
  <c r="AD736" i="3"/>
  <c r="AB902" i="3" a="1"/>
  <c r="AB902" i="3" s="1"/>
  <c r="AC903" i="3" s="1"/>
  <c r="F903" i="3"/>
  <c r="G657" i="2"/>
  <c r="B736" i="2"/>
  <c r="E737" i="1"/>
  <c r="D737" i="2"/>
  <c r="M738" i="1"/>
  <c r="E737" i="2"/>
  <c r="Q738" i="1"/>
  <c r="F736" i="2"/>
  <c r="X658" i="1"/>
  <c r="AD899" i="4" l="1"/>
  <c r="F900" i="4"/>
  <c r="AB899" i="4" a="1"/>
  <c r="AB899" i="4" s="1"/>
  <c r="AC900" i="4" s="1"/>
  <c r="AI900" i="4" s="1"/>
  <c r="H736" i="2"/>
  <c r="AD737" i="3"/>
  <c r="F904" i="3"/>
  <c r="AB903" i="3" a="1"/>
  <c r="AB903" i="3" s="1"/>
  <c r="AC904" i="3" s="1"/>
  <c r="G658" i="2"/>
  <c r="W736" i="1"/>
  <c r="E738" i="2"/>
  <c r="Q739" i="1"/>
  <c r="B737" i="2"/>
  <c r="E738" i="1"/>
  <c r="D738" i="2"/>
  <c r="M739" i="1"/>
  <c r="F737" i="2"/>
  <c r="X659" i="1"/>
  <c r="AD900" i="4" l="1"/>
  <c r="F901" i="4"/>
  <c r="AB900" i="4" a="1"/>
  <c r="AB900" i="4" s="1"/>
  <c r="AC901" i="4" s="1"/>
  <c r="F902" i="4"/>
  <c r="AB901" i="4" a="1"/>
  <c r="AB901" i="4" s="1"/>
  <c r="AC902" i="4" s="1"/>
  <c r="AI902" i="4" s="1"/>
  <c r="H737" i="2"/>
  <c r="AD738" i="3"/>
  <c r="F905" i="3"/>
  <c r="AB904" i="3" a="1"/>
  <c r="AB904" i="3" s="1"/>
  <c r="AC905" i="3" s="1"/>
  <c r="G659" i="2"/>
  <c r="W737" i="1"/>
  <c r="D739" i="2"/>
  <c r="M740" i="1"/>
  <c r="B738" i="2"/>
  <c r="E739" i="1"/>
  <c r="E739" i="2"/>
  <c r="Q740" i="1"/>
  <c r="F738" i="2"/>
  <c r="X660" i="1"/>
  <c r="AD901" i="4" l="1"/>
  <c r="AD902" i="4" s="1"/>
  <c r="F903" i="4"/>
  <c r="AB902" i="4" a="1"/>
  <c r="AB902" i="4" s="1"/>
  <c r="AC903" i="4" s="1"/>
  <c r="AI903" i="4" s="1"/>
  <c r="H738" i="2"/>
  <c r="AD739" i="3"/>
  <c r="F906" i="3"/>
  <c r="AB905" i="3" a="1"/>
  <c r="AB905" i="3" s="1"/>
  <c r="AC906" i="3" s="1"/>
  <c r="G660" i="2"/>
  <c r="E740" i="2"/>
  <c r="Q741" i="1"/>
  <c r="D740" i="2"/>
  <c r="M741" i="1"/>
  <c r="B739" i="2"/>
  <c r="E740" i="1"/>
  <c r="F739" i="2"/>
  <c r="X661" i="1"/>
  <c r="AD903" i="4" l="1"/>
  <c r="AB903" i="4" a="1"/>
  <c r="AB903" i="4" s="1"/>
  <c r="AC904" i="4" s="1"/>
  <c r="AI904" i="4" s="1"/>
  <c r="F904" i="4"/>
  <c r="H739" i="2"/>
  <c r="AD740" i="3"/>
  <c r="F907" i="3"/>
  <c r="AB906" i="3" a="1"/>
  <c r="AB906" i="3" s="1"/>
  <c r="AC907" i="3" s="1"/>
  <c r="G661" i="2"/>
  <c r="W738" i="1"/>
  <c r="E741" i="2"/>
  <c r="Q742" i="1"/>
  <c r="D741" i="2"/>
  <c r="M742" i="1"/>
  <c r="F740" i="2"/>
  <c r="B740" i="2"/>
  <c r="E741" i="1"/>
  <c r="X662" i="1"/>
  <c r="AD904" i="4" l="1"/>
  <c r="F905" i="4"/>
  <c r="AB904" i="4" a="1"/>
  <c r="AB904" i="4" s="1"/>
  <c r="AC905" i="4" s="1"/>
  <c r="AI905" i="4" s="1"/>
  <c r="H740" i="2"/>
  <c r="AD741" i="3"/>
  <c r="F908" i="3"/>
  <c r="AB907" i="3" a="1"/>
  <c r="AB907" i="3" s="1"/>
  <c r="AC908" i="3" s="1"/>
  <c r="G662" i="2"/>
  <c r="B741" i="2"/>
  <c r="E742" i="1"/>
  <c r="E742" i="2"/>
  <c r="Q743" i="1"/>
  <c r="D742" i="2"/>
  <c r="M743" i="1"/>
  <c r="F741" i="2"/>
  <c r="X663" i="1"/>
  <c r="AD905" i="4" l="1"/>
  <c r="AB905" i="4" a="1"/>
  <c r="AB905" i="4" s="1"/>
  <c r="AC906" i="4" s="1"/>
  <c r="AI906" i="4" s="1"/>
  <c r="F906" i="4"/>
  <c r="AD742" i="3"/>
  <c r="H741" i="2"/>
  <c r="F909" i="3"/>
  <c r="AB908" i="3" a="1"/>
  <c r="AB908" i="3" s="1"/>
  <c r="AC909" i="3" s="1"/>
  <c r="G663" i="2"/>
  <c r="W739" i="1"/>
  <c r="D743" i="2"/>
  <c r="M744" i="1"/>
  <c r="B742" i="2"/>
  <c r="E743" i="1"/>
  <c r="E743" i="2"/>
  <c r="Q744" i="1"/>
  <c r="F742" i="2"/>
  <c r="X664" i="1"/>
  <c r="AD906" i="4" l="1"/>
  <c r="F907" i="4"/>
  <c r="AB906" i="4" a="1"/>
  <c r="AB906" i="4" s="1"/>
  <c r="AC907" i="4" s="1"/>
  <c r="AI907" i="4" s="1"/>
  <c r="H742" i="2"/>
  <c r="AD743" i="3"/>
  <c r="F910" i="3"/>
  <c r="F911" i="3" s="1"/>
  <c r="AB909" i="3" a="1"/>
  <c r="AB909" i="3" s="1"/>
  <c r="AC910" i="3" s="1"/>
  <c r="G664" i="2"/>
  <c r="F743" i="2"/>
  <c r="D744" i="2"/>
  <c r="M745" i="1"/>
  <c r="B743" i="2"/>
  <c r="E744" i="1"/>
  <c r="E744" i="2"/>
  <c r="Q745" i="1"/>
  <c r="X665" i="1"/>
  <c r="AD907" i="4" l="1"/>
  <c r="F908" i="4"/>
  <c r="AB907" i="4" a="1"/>
  <c r="AB907" i="4" s="1"/>
  <c r="AC908" i="4" s="1"/>
  <c r="H743" i="2"/>
  <c r="AD744" i="3"/>
  <c r="F912" i="3"/>
  <c r="AB911" i="3" a="1"/>
  <c r="AB911" i="3" s="1"/>
  <c r="AC912" i="3" s="1"/>
  <c r="G665" i="2"/>
  <c r="W740" i="1"/>
  <c r="D745" i="2"/>
  <c r="M746" i="1"/>
  <c r="E745" i="2"/>
  <c r="Q746" i="1"/>
  <c r="F744" i="2"/>
  <c r="B744" i="2"/>
  <c r="E745" i="1"/>
  <c r="X666" i="1"/>
  <c r="AD908" i="4" l="1"/>
  <c r="AB908" i="4" a="1"/>
  <c r="AB908" i="4" s="1"/>
  <c r="AC909" i="4" s="1"/>
  <c r="AI909" i="4" s="1"/>
  <c r="F909" i="4"/>
  <c r="H744" i="2"/>
  <c r="AD745" i="3"/>
  <c r="F913" i="3"/>
  <c r="AB912" i="3" a="1"/>
  <c r="AB912" i="3" s="1"/>
  <c r="AC913" i="3" s="1"/>
  <c r="G666" i="2"/>
  <c r="B745" i="2"/>
  <c r="E746" i="1"/>
  <c r="D746" i="2"/>
  <c r="M747" i="1"/>
  <c r="E746" i="2"/>
  <c r="Q747" i="1"/>
  <c r="F745" i="2"/>
  <c r="X667" i="1"/>
  <c r="AD909" i="4" l="1"/>
  <c r="F910" i="4"/>
  <c r="AB909" i="4" a="1"/>
  <c r="AB909" i="4" s="1"/>
  <c r="AC910" i="4" s="1"/>
  <c r="AI910" i="4" s="1"/>
  <c r="H745" i="2"/>
  <c r="AD746" i="3"/>
  <c r="F914" i="3"/>
  <c r="AB913" i="3" a="1"/>
  <c r="AB913" i="3" s="1"/>
  <c r="AC914" i="3" s="1"/>
  <c r="G667" i="2"/>
  <c r="W741" i="1"/>
  <c r="D747" i="2"/>
  <c r="M748" i="1"/>
  <c r="B746" i="2"/>
  <c r="E747" i="1"/>
  <c r="F746" i="2"/>
  <c r="E747" i="2"/>
  <c r="Q748" i="1"/>
  <c r="X668" i="1"/>
  <c r="AD910" i="4" l="1"/>
  <c r="F911" i="4"/>
  <c r="AB910" i="4" a="1"/>
  <c r="AB910" i="4" s="1"/>
  <c r="AC911" i="4" s="1"/>
  <c r="F912" i="4"/>
  <c r="AB911" i="4" a="1"/>
  <c r="AB911" i="4" s="1"/>
  <c r="AC912" i="4" s="1"/>
  <c r="AI912" i="4" s="1"/>
  <c r="H746" i="2"/>
  <c r="AD747" i="3"/>
  <c r="F915" i="3"/>
  <c r="AB914" i="3" a="1"/>
  <c r="AB914" i="3" s="1"/>
  <c r="AC915" i="3" s="1"/>
  <c r="G668" i="2"/>
  <c r="W742" i="1"/>
  <c r="D748" i="2"/>
  <c r="M749" i="1"/>
  <c r="E748" i="2"/>
  <c r="Q749" i="1"/>
  <c r="B747" i="2"/>
  <c r="E748" i="1"/>
  <c r="F747" i="2"/>
  <c r="X669" i="1"/>
  <c r="AD911" i="4" l="1"/>
  <c r="AD912" i="4" s="1"/>
  <c r="F913" i="4"/>
  <c r="AB912" i="4" a="1"/>
  <c r="AB912" i="4" s="1"/>
  <c r="AC913" i="4" s="1"/>
  <c r="AI913" i="4" s="1"/>
  <c r="H747" i="2"/>
  <c r="AD748" i="3"/>
  <c r="F916" i="3"/>
  <c r="AB915" i="3" a="1"/>
  <c r="AB915" i="3" s="1"/>
  <c r="AC916" i="3" s="1"/>
  <c r="G669" i="2"/>
  <c r="B748" i="2"/>
  <c r="E749" i="1"/>
  <c r="E749" i="2"/>
  <c r="Q750" i="1"/>
  <c r="D749" i="2"/>
  <c r="M750" i="1"/>
  <c r="F748" i="2"/>
  <c r="X670" i="1"/>
  <c r="AD913" i="4" l="1"/>
  <c r="AB913" i="4" a="1"/>
  <c r="AB913" i="4" s="1"/>
  <c r="AC914" i="4" s="1"/>
  <c r="AI914" i="4" s="1"/>
  <c r="F914" i="4"/>
  <c r="H748" i="2"/>
  <c r="AD749" i="3"/>
  <c r="AB916" i="3" a="1"/>
  <c r="AB916" i="3" s="1"/>
  <c r="AC917" i="3" s="1"/>
  <c r="F917" i="3"/>
  <c r="G670" i="2"/>
  <c r="W743" i="1"/>
  <c r="F749" i="2"/>
  <c r="E750" i="2"/>
  <c r="Q751" i="1"/>
  <c r="B749" i="2"/>
  <c r="E750" i="1"/>
  <c r="D750" i="2"/>
  <c r="M751" i="1"/>
  <c r="X671" i="1"/>
  <c r="AD914" i="4" l="1"/>
  <c r="F915" i="4"/>
  <c r="AB914" i="4" a="1"/>
  <c r="AB914" i="4" s="1"/>
  <c r="AC915" i="4" s="1"/>
  <c r="H749" i="2"/>
  <c r="AD750" i="3"/>
  <c r="F918" i="3"/>
  <c r="F919" i="3" s="1"/>
  <c r="AB917" i="3" a="1"/>
  <c r="AB917" i="3" s="1"/>
  <c r="AC918" i="3" s="1"/>
  <c r="G671" i="2"/>
  <c r="W744" i="1"/>
  <c r="E751" i="2"/>
  <c r="Q752" i="1"/>
  <c r="D751" i="2"/>
  <c r="M752" i="1"/>
  <c r="F750" i="2"/>
  <c r="B750" i="2"/>
  <c r="E751" i="1"/>
  <c r="X672" i="1"/>
  <c r="AD915" i="4" l="1"/>
  <c r="F916" i="4"/>
  <c r="AB915" i="4" a="1"/>
  <c r="AB915" i="4" s="1"/>
  <c r="AC916" i="4" s="1"/>
  <c r="AI916" i="4" s="1"/>
  <c r="H750" i="2"/>
  <c r="AD751" i="3"/>
  <c r="AB919" i="3" a="1"/>
  <c r="AB919" i="3" s="1"/>
  <c r="AC920" i="3" s="1"/>
  <c r="F920" i="3"/>
  <c r="G672" i="2"/>
  <c r="D752" i="2"/>
  <c r="M753" i="1"/>
  <c r="F751" i="2"/>
  <c r="E752" i="2"/>
  <c r="Q753" i="1"/>
  <c r="B751" i="2"/>
  <c r="E752" i="1"/>
  <c r="X673" i="1"/>
  <c r="AD916" i="4" l="1"/>
  <c r="AB916" i="4" a="1"/>
  <c r="AB916" i="4" s="1"/>
  <c r="AC917" i="4" s="1"/>
  <c r="AI917" i="4" s="1"/>
  <c r="F917" i="4"/>
  <c r="H751" i="2"/>
  <c r="AD752" i="3"/>
  <c r="F921" i="3"/>
  <c r="AB920" i="3" a="1"/>
  <c r="AB920" i="3" s="1"/>
  <c r="AC921" i="3" s="1"/>
  <c r="G673" i="2"/>
  <c r="W745" i="1"/>
  <c r="D753" i="2"/>
  <c r="M754" i="1"/>
  <c r="F752" i="2"/>
  <c r="B752" i="2"/>
  <c r="E753" i="1"/>
  <c r="E753" i="2"/>
  <c r="Q754" i="1"/>
  <c r="X674" i="1"/>
  <c r="AD917" i="4" l="1"/>
  <c r="F918" i="4"/>
  <c r="F919" i="4" s="1"/>
  <c r="AB917" i="4" a="1"/>
  <c r="AB917" i="4" s="1"/>
  <c r="AC918" i="4" s="1"/>
  <c r="AI918" i="4" s="1"/>
  <c r="H752" i="2"/>
  <c r="AD753" i="3"/>
  <c r="AB921" i="3" a="1"/>
  <c r="AB921" i="3" s="1"/>
  <c r="AC922" i="3" s="1"/>
  <c r="F922" i="3"/>
  <c r="G674" i="2"/>
  <c r="E754" i="2"/>
  <c r="Q755" i="1"/>
  <c r="F753" i="2"/>
  <c r="D754" i="2"/>
  <c r="M755" i="1"/>
  <c r="B753" i="2"/>
  <c r="E754" i="1"/>
  <c r="X675" i="1"/>
  <c r="AD918" i="4" l="1"/>
  <c r="AD919" i="4" s="1"/>
  <c r="F920" i="4"/>
  <c r="AB919" i="4" a="1"/>
  <c r="AB919" i="4" s="1"/>
  <c r="AC920" i="4" s="1"/>
  <c r="AD754" i="3"/>
  <c r="H753" i="2"/>
  <c r="F923" i="3"/>
  <c r="AB922" i="3" a="1"/>
  <c r="AB922" i="3" s="1"/>
  <c r="AC923" i="3" s="1"/>
  <c r="G675" i="2"/>
  <c r="W746" i="1"/>
  <c r="B754" i="2"/>
  <c r="W755" i="1"/>
  <c r="E755" i="1"/>
  <c r="F754" i="2"/>
  <c r="E755" i="2"/>
  <c r="Q756" i="1"/>
  <c r="D755" i="2"/>
  <c r="M756" i="1"/>
  <c r="X676" i="1"/>
  <c r="AD920" i="4" l="1"/>
  <c r="F921" i="4"/>
  <c r="AB920" i="4" a="1"/>
  <c r="AB920" i="4" s="1"/>
  <c r="AC921" i="4" s="1"/>
  <c r="AI921" i="4" s="1"/>
  <c r="AD755" i="3"/>
  <c r="H754" i="2"/>
  <c r="F924" i="3"/>
  <c r="AB923" i="3" a="1"/>
  <c r="AB923" i="3" s="1"/>
  <c r="AC924" i="3" s="1"/>
  <c r="G676" i="2"/>
  <c r="W747" i="1"/>
  <c r="F755" i="2"/>
  <c r="D756" i="2"/>
  <c r="M757" i="1"/>
  <c r="B755" i="2"/>
  <c r="E756" i="1"/>
  <c r="W756" i="1"/>
  <c r="E756" i="2"/>
  <c r="Q757" i="1"/>
  <c r="X677" i="1"/>
  <c r="AD921" i="4" l="1"/>
  <c r="F922" i="4"/>
  <c r="AB921" i="4" a="1"/>
  <c r="AB921" i="4" s="1"/>
  <c r="AC922" i="4" s="1"/>
  <c r="AI922" i="4" s="1"/>
  <c r="H755" i="2"/>
  <c r="AD756" i="3"/>
  <c r="AB924" i="3" a="1"/>
  <c r="AB924" i="3" s="1"/>
  <c r="AC925" i="3" s="1"/>
  <c r="F925" i="3"/>
  <c r="G677" i="2"/>
  <c r="B756" i="2"/>
  <c r="E757" i="1"/>
  <c r="D757" i="2"/>
  <c r="M758" i="1"/>
  <c r="E757" i="2"/>
  <c r="Q758" i="1"/>
  <c r="F756" i="2"/>
  <c r="X678" i="1"/>
  <c r="AD922" i="4" l="1"/>
  <c r="F923" i="4"/>
  <c r="AB922" i="4" a="1"/>
  <c r="AB922" i="4" s="1"/>
  <c r="AC923" i="4" s="1"/>
  <c r="AI923" i="4" s="1"/>
  <c r="H756" i="2"/>
  <c r="AD757" i="3"/>
  <c r="F926" i="3"/>
  <c r="AB925" i="3" a="1"/>
  <c r="AB925" i="3" s="1"/>
  <c r="AC926" i="3" s="1"/>
  <c r="G678" i="2"/>
  <c r="W748" i="1"/>
  <c r="E758" i="2"/>
  <c r="Q759" i="1"/>
  <c r="W757" i="1"/>
  <c r="D758" i="2"/>
  <c r="M759" i="1"/>
  <c r="F757" i="2"/>
  <c r="B757" i="2"/>
  <c r="E758" i="1"/>
  <c r="X679" i="1"/>
  <c r="AD923" i="4" l="1"/>
  <c r="F924" i="4"/>
  <c r="AB923" i="4" a="1"/>
  <c r="AB923" i="4" s="1"/>
  <c r="AC924" i="4" s="1"/>
  <c r="AI924" i="4" s="1"/>
  <c r="H757" i="2"/>
  <c r="AD758" i="3"/>
  <c r="AB926" i="3" a="1"/>
  <c r="AB926" i="3" s="1"/>
  <c r="AC927" i="3" s="1"/>
  <c r="F927" i="3"/>
  <c r="G679" i="2"/>
  <c r="F758" i="2"/>
  <c r="D759" i="2"/>
  <c r="M760" i="1"/>
  <c r="B758" i="2"/>
  <c r="E759" i="1"/>
  <c r="E759" i="2"/>
  <c r="Q760" i="1"/>
  <c r="X680" i="1"/>
  <c r="AD924" i="4" l="1"/>
  <c r="F925" i="4"/>
  <c r="AB924" i="4" a="1"/>
  <c r="AB924" i="4" s="1"/>
  <c r="AC925" i="4" s="1"/>
  <c r="AI925" i="4" s="1"/>
  <c r="H758" i="2"/>
  <c r="AD759" i="3"/>
  <c r="F928" i="3"/>
  <c r="AB927" i="3" a="1"/>
  <c r="AB927" i="3" s="1"/>
  <c r="AC928" i="3" s="1"/>
  <c r="G680" i="2"/>
  <c r="W749" i="1"/>
  <c r="D760" i="2"/>
  <c r="M761" i="1"/>
  <c r="W758" i="1"/>
  <c r="B759" i="2"/>
  <c r="E760" i="1"/>
  <c r="E760" i="2"/>
  <c r="Q761" i="1"/>
  <c r="F759" i="2"/>
  <c r="X681" i="1"/>
  <c r="AD925" i="4" l="1"/>
  <c r="F926" i="4"/>
  <c r="AB925" i="4" a="1"/>
  <c r="AB925" i="4" s="1"/>
  <c r="AC926" i="4" s="1"/>
  <c r="AI926" i="4" s="1"/>
  <c r="H759" i="2"/>
  <c r="AD760" i="3"/>
  <c r="F929" i="3"/>
  <c r="AB928" i="3" a="1"/>
  <c r="AB928" i="3" s="1"/>
  <c r="AC929" i="3" s="1"/>
  <c r="G681" i="2"/>
  <c r="D761" i="2"/>
  <c r="M762" i="1"/>
  <c r="B760" i="2"/>
  <c r="E761" i="1"/>
  <c r="F760" i="2"/>
  <c r="E761" i="2"/>
  <c r="Q762" i="1"/>
  <c r="X682" i="1"/>
  <c r="AD926" i="4" l="1"/>
  <c r="AB926" i="4" a="1"/>
  <c r="AB926" i="4" s="1"/>
  <c r="AC927" i="4" s="1"/>
  <c r="AI927" i="4" s="1"/>
  <c r="F927" i="4"/>
  <c r="H760" i="2"/>
  <c r="AD761" i="3"/>
  <c r="F930" i="3"/>
  <c r="AB929" i="3" a="1"/>
  <c r="AB929" i="3" s="1"/>
  <c r="AC930" i="3" s="1"/>
  <c r="G682" i="2"/>
  <c r="W759" i="1"/>
  <c r="W750" i="1"/>
  <c r="F761" i="2"/>
  <c r="B761" i="2"/>
  <c r="E762" i="1"/>
  <c r="E762" i="2"/>
  <c r="Q763" i="1"/>
  <c r="D762" i="2"/>
  <c r="M763" i="1"/>
  <c r="X683" i="1"/>
  <c r="AD927" i="4" l="1"/>
  <c r="F928" i="4"/>
  <c r="AB927" i="4" a="1"/>
  <c r="AB927" i="4" s="1"/>
  <c r="AC928" i="4" s="1"/>
  <c r="AI928" i="4" s="1"/>
  <c r="H761" i="2"/>
  <c r="AD762" i="3"/>
  <c r="F931" i="3"/>
  <c r="AB930" i="3" a="1"/>
  <c r="AB930" i="3" s="1"/>
  <c r="AC931" i="3" s="1"/>
  <c r="G683" i="2"/>
  <c r="W760" i="1"/>
  <c r="E763" i="2"/>
  <c r="Q764" i="1"/>
  <c r="B762" i="2"/>
  <c r="E763" i="1"/>
  <c r="F762" i="2"/>
  <c r="D763" i="2"/>
  <c r="M764" i="1"/>
  <c r="X684" i="1"/>
  <c r="AD928" i="4" l="1"/>
  <c r="F929" i="4"/>
  <c r="AB928" i="4" a="1"/>
  <c r="AB928" i="4" s="1"/>
  <c r="AC929" i="4" s="1"/>
  <c r="AI929" i="4" s="1"/>
  <c r="H762" i="2"/>
  <c r="AD763" i="3"/>
  <c r="AB931" i="3" a="1"/>
  <c r="AB931" i="3" s="1"/>
  <c r="AC932" i="3" s="1"/>
  <c r="F932" i="3"/>
  <c r="G684" i="2"/>
  <c r="W751" i="1"/>
  <c r="E764" i="2"/>
  <c r="Q765" i="1"/>
  <c r="F763" i="2"/>
  <c r="D764" i="2"/>
  <c r="M765" i="1"/>
  <c r="B763" i="2"/>
  <c r="E764" i="1"/>
  <c r="X685" i="1"/>
  <c r="AD929" i="4" l="1"/>
  <c r="AB929" i="4" a="1"/>
  <c r="AB929" i="4" s="1"/>
  <c r="AC930" i="4" s="1"/>
  <c r="F930" i="4"/>
  <c r="H763" i="2"/>
  <c r="AD764" i="3"/>
  <c r="AB932" i="3" a="1"/>
  <c r="AB932" i="3" s="1"/>
  <c r="AC933" i="3" s="1"/>
  <c r="F933" i="3"/>
  <c r="F934" i="3" s="1"/>
  <c r="G685" i="2"/>
  <c r="W761" i="1"/>
  <c r="D765" i="2"/>
  <c r="M766" i="1"/>
  <c r="F764" i="2"/>
  <c r="B764" i="2"/>
  <c r="E765" i="1"/>
  <c r="E765" i="2"/>
  <c r="Q766" i="1"/>
  <c r="X686" i="1"/>
  <c r="AD930" i="4" l="1"/>
  <c r="F931" i="4"/>
  <c r="AB930" i="4" a="1"/>
  <c r="AB930" i="4" s="1"/>
  <c r="AC931" i="4" s="1"/>
  <c r="AI931" i="4" s="1"/>
  <c r="H764" i="2"/>
  <c r="AD765" i="3"/>
  <c r="F935" i="3"/>
  <c r="AB934" i="3" a="1"/>
  <c r="AB934" i="3" s="1"/>
  <c r="AC935" i="3" s="1"/>
  <c r="G686" i="2"/>
  <c r="W752" i="1"/>
  <c r="F765" i="2"/>
  <c r="E766" i="2"/>
  <c r="Q767" i="1"/>
  <c r="D766" i="2"/>
  <c r="M767" i="1"/>
  <c r="B765" i="2"/>
  <c r="E766" i="1"/>
  <c r="X687" i="1"/>
  <c r="AD931" i="4" l="1"/>
  <c r="F932" i="4"/>
  <c r="AB931" i="4" a="1"/>
  <c r="AB931" i="4" s="1"/>
  <c r="AC932" i="4" s="1"/>
  <c r="AI932" i="4" s="1"/>
  <c r="H765" i="2"/>
  <c r="AD766" i="3"/>
  <c r="AB935" i="3" a="1"/>
  <c r="AB935" i="3" s="1"/>
  <c r="AC936" i="3" s="1"/>
  <c r="F936" i="3"/>
  <c r="G687" i="2"/>
  <c r="W753" i="1"/>
  <c r="W762" i="1"/>
  <c r="B766" i="2"/>
  <c r="E767" i="1"/>
  <c r="F766" i="2"/>
  <c r="E767" i="2"/>
  <c r="Q768" i="1"/>
  <c r="D767" i="2"/>
  <c r="M768" i="1"/>
  <c r="X688" i="1"/>
  <c r="AD932" i="4" l="1"/>
  <c r="F933" i="4"/>
  <c r="AB932" i="4" a="1"/>
  <c r="AB932" i="4" s="1"/>
  <c r="AC933" i="4" s="1"/>
  <c r="AI933" i="4" s="1"/>
  <c r="H766" i="2"/>
  <c r="AD767" i="3"/>
  <c r="F937" i="3"/>
  <c r="AB936" i="3" a="1"/>
  <c r="AB936" i="3" s="1"/>
  <c r="AC937" i="3" s="1"/>
  <c r="G688" i="2"/>
  <c r="W763" i="1"/>
  <c r="E768" i="2"/>
  <c r="Q769" i="1"/>
  <c r="F767" i="2"/>
  <c r="B767" i="2"/>
  <c r="E768" i="1"/>
  <c r="D768" i="2"/>
  <c r="M769" i="1"/>
  <c r="X689" i="1"/>
  <c r="AD933" i="4" l="1"/>
  <c r="F934" i="4"/>
  <c r="AB933" i="4" a="1"/>
  <c r="AB933" i="4" s="1"/>
  <c r="AC934" i="4" s="1"/>
  <c r="F935" i="4"/>
  <c r="AB934" i="4" a="1"/>
  <c r="AB934" i="4" s="1"/>
  <c r="AC935" i="4" s="1"/>
  <c r="H767" i="2"/>
  <c r="AD768" i="3"/>
  <c r="F938" i="3"/>
  <c r="AB937" i="3" a="1"/>
  <c r="AB937" i="3" s="1"/>
  <c r="AC938" i="3" s="1"/>
  <c r="G689" i="2"/>
  <c r="E769" i="2"/>
  <c r="Q770" i="1"/>
  <c r="D769" i="2"/>
  <c r="M770" i="1"/>
  <c r="F768" i="2"/>
  <c r="B768" i="2"/>
  <c r="E769" i="1"/>
  <c r="X690" i="1"/>
  <c r="AD934" i="4" l="1"/>
  <c r="AD935" i="4" s="1"/>
  <c r="AB935" i="4" a="1"/>
  <c r="AB935" i="4" s="1"/>
  <c r="AC936" i="4" s="1"/>
  <c r="F936" i="4"/>
  <c r="H768" i="2"/>
  <c r="AD769" i="3"/>
  <c r="F939" i="3"/>
  <c r="AB938" i="3" a="1"/>
  <c r="AB938" i="3" s="1"/>
  <c r="AC939" i="3" s="1"/>
  <c r="G690" i="2"/>
  <c r="F769" i="2"/>
  <c r="E770" i="2"/>
  <c r="Q771" i="1"/>
  <c r="W764" i="1"/>
  <c r="B769" i="2"/>
  <c r="E770" i="1"/>
  <c r="D770" i="2"/>
  <c r="M771" i="1"/>
  <c r="X691" i="1"/>
  <c r="AD936" i="4" l="1"/>
  <c r="F937" i="4"/>
  <c r="AB936" i="4" a="1"/>
  <c r="AB936" i="4" s="1"/>
  <c r="AC937" i="4" s="1"/>
  <c r="AI937" i="4" s="1"/>
  <c r="H769" i="2"/>
  <c r="AD770" i="3"/>
  <c r="AB939" i="3" a="1"/>
  <c r="AB939" i="3" s="1"/>
  <c r="AC940" i="3" s="1"/>
  <c r="F940" i="3"/>
  <c r="G691" i="2"/>
  <c r="D771" i="2"/>
  <c r="M772" i="1"/>
  <c r="E771" i="2"/>
  <c r="Q772" i="1"/>
  <c r="F770" i="2"/>
  <c r="B770" i="2"/>
  <c r="E771" i="1"/>
  <c r="X692" i="1"/>
  <c r="AD937" i="4" l="1"/>
  <c r="F938" i="4"/>
  <c r="AB937" i="4" a="1"/>
  <c r="AB937" i="4" s="1"/>
  <c r="AC938" i="4" s="1"/>
  <c r="H770" i="2"/>
  <c r="AD771" i="3"/>
  <c r="F941" i="3"/>
  <c r="AB940" i="3" a="1"/>
  <c r="AB940" i="3" s="1"/>
  <c r="AC941" i="3" s="1"/>
  <c r="G692" i="2"/>
  <c r="E772" i="2"/>
  <c r="Q773" i="1"/>
  <c r="W765" i="1"/>
  <c r="F771" i="2"/>
  <c r="B771" i="2"/>
  <c r="E772" i="1"/>
  <c r="D772" i="2"/>
  <c r="M773" i="1"/>
  <c r="X693" i="1"/>
  <c r="AD938" i="4" l="1"/>
  <c r="AB938" i="4" a="1"/>
  <c r="AB938" i="4" s="1"/>
  <c r="AC939" i="4" s="1"/>
  <c r="AI939" i="4" s="1"/>
  <c r="F939" i="4"/>
  <c r="H771" i="2"/>
  <c r="AD772" i="3"/>
  <c r="F942" i="3"/>
  <c r="AB941" i="3" a="1"/>
  <c r="AB941" i="3" s="1"/>
  <c r="AC942" i="3" s="1"/>
  <c r="G693" i="2"/>
  <c r="F772" i="2"/>
  <c r="B772" i="2"/>
  <c r="E773" i="1"/>
  <c r="D773" i="2"/>
  <c r="M774" i="1"/>
  <c r="E773" i="2"/>
  <c r="Q774" i="1"/>
  <c r="X694" i="1"/>
  <c r="AD939" i="4" l="1"/>
  <c r="F940" i="4"/>
  <c r="AB939" i="4" a="1"/>
  <c r="AB939" i="4" s="1"/>
  <c r="AC940" i="4" s="1"/>
  <c r="AI940" i="4" s="1"/>
  <c r="H772" i="2"/>
  <c r="AD773" i="3"/>
  <c r="AB942" i="3" a="1"/>
  <c r="AB942" i="3" s="1"/>
  <c r="AC943" i="3" s="1"/>
  <c r="F943" i="3"/>
  <c r="G694" i="2"/>
  <c r="W766" i="1"/>
  <c r="E774" i="2"/>
  <c r="Q775" i="1"/>
  <c r="F773" i="2"/>
  <c r="B773" i="2"/>
  <c r="E774" i="1"/>
  <c r="D774" i="2"/>
  <c r="M775" i="1"/>
  <c r="X695" i="1"/>
  <c r="AD940" i="4" l="1"/>
  <c r="F941" i="4"/>
  <c r="AB940" i="4" a="1"/>
  <c r="AB940" i="4" s="1"/>
  <c r="AC941" i="4" s="1"/>
  <c r="AI941" i="4" s="1"/>
  <c r="H773" i="2"/>
  <c r="AD774" i="3"/>
  <c r="F944" i="3"/>
  <c r="AB943" i="3" a="1"/>
  <c r="AB943" i="3" s="1"/>
  <c r="AC944" i="3" s="1"/>
  <c r="G695" i="2"/>
  <c r="D775" i="2"/>
  <c r="M776" i="1"/>
  <c r="B774" i="2"/>
  <c r="E775" i="1"/>
  <c r="F774" i="2"/>
  <c r="E775" i="2"/>
  <c r="Q776" i="1"/>
  <c r="X696" i="1"/>
  <c r="AD941" i="4" l="1"/>
  <c r="F942" i="4"/>
  <c r="AB941" i="4" a="1"/>
  <c r="AB941" i="4" s="1"/>
  <c r="AC942" i="4" s="1"/>
  <c r="H774" i="2"/>
  <c r="AD775" i="3"/>
  <c r="AB944" i="3" a="1"/>
  <c r="AB944" i="3" s="1"/>
  <c r="AC945" i="3" s="1"/>
  <c r="F945" i="3"/>
  <c r="G696" i="2"/>
  <c r="E776" i="2"/>
  <c r="Q777" i="1"/>
  <c r="B775" i="2"/>
  <c r="E776" i="1"/>
  <c r="W767" i="1"/>
  <c r="D776" i="2"/>
  <c r="M777" i="1"/>
  <c r="F775" i="2"/>
  <c r="X697" i="1"/>
  <c r="AD942" i="4" l="1"/>
  <c r="F943" i="4"/>
  <c r="AB942" i="4" a="1"/>
  <c r="AB942" i="4" s="1"/>
  <c r="AC943" i="4" s="1"/>
  <c r="H775" i="2"/>
  <c r="AD776" i="3"/>
  <c r="F946" i="3"/>
  <c r="AB945" i="3" a="1"/>
  <c r="AB945" i="3" s="1"/>
  <c r="AC946" i="3" s="1"/>
  <c r="G697" i="2"/>
  <c r="B776" i="2"/>
  <c r="E777" i="1"/>
  <c r="E777" i="2"/>
  <c r="Q778" i="1"/>
  <c r="F776" i="2"/>
  <c r="D777" i="2"/>
  <c r="M778" i="1"/>
  <c r="X698" i="1"/>
  <c r="AD943" i="4" l="1"/>
  <c r="F944" i="4"/>
  <c r="AB943" i="4" a="1"/>
  <c r="AB943" i="4" s="1"/>
  <c r="AC944" i="4" s="1"/>
  <c r="AI944" i="4" s="1"/>
  <c r="H776" i="2"/>
  <c r="AD777" i="3"/>
  <c r="F947" i="3"/>
  <c r="AB946" i="3" a="1"/>
  <c r="AB946" i="3" s="1"/>
  <c r="AC947" i="3" s="1"/>
  <c r="G698" i="2"/>
  <c r="F777" i="2"/>
  <c r="B777" i="2"/>
  <c r="E778" i="1"/>
  <c r="W768" i="1"/>
  <c r="E778" i="2"/>
  <c r="Q779" i="1"/>
  <c r="D778" i="2"/>
  <c r="M779" i="1"/>
  <c r="X699" i="1"/>
  <c r="AD944" i="4" l="1"/>
  <c r="F945" i="4"/>
  <c r="AB944" i="4" a="1"/>
  <c r="AB944" i="4" s="1"/>
  <c r="AC945" i="4" s="1"/>
  <c r="H777" i="2"/>
  <c r="AD778" i="3"/>
  <c r="F948" i="3"/>
  <c r="AB947" i="3" a="1"/>
  <c r="AB947" i="3" s="1"/>
  <c r="AC948" i="3" s="1"/>
  <c r="G699" i="2"/>
  <c r="D779" i="2"/>
  <c r="M780" i="1"/>
  <c r="B778" i="2"/>
  <c r="E779" i="1"/>
  <c r="E779" i="2"/>
  <c r="Q780" i="1"/>
  <c r="F778" i="2"/>
  <c r="X700" i="1"/>
  <c r="AD945" i="4" l="1"/>
  <c r="F946" i="4"/>
  <c r="AB945" i="4" a="1"/>
  <c r="AB945" i="4" s="1"/>
  <c r="AC946" i="4" s="1"/>
  <c r="H778" i="2"/>
  <c r="AD779" i="3"/>
  <c r="F949" i="3"/>
  <c r="AB948" i="3" a="1"/>
  <c r="AB948" i="3" s="1"/>
  <c r="AC949" i="3" s="1"/>
  <c r="G700" i="2"/>
  <c r="D780" i="2"/>
  <c r="M781" i="1"/>
  <c r="W769" i="1"/>
  <c r="B779" i="2"/>
  <c r="E780" i="1"/>
  <c r="E780" i="2"/>
  <c r="Q781" i="1"/>
  <c r="F779" i="2"/>
  <c r="X701" i="1"/>
  <c r="AD946" i="4" l="1"/>
  <c r="F947" i="4"/>
  <c r="AB946" i="4" a="1"/>
  <c r="AB946" i="4" s="1"/>
  <c r="AC947" i="4" s="1"/>
  <c r="H779" i="2"/>
  <c r="AD780" i="3"/>
  <c r="F950" i="3"/>
  <c r="AB949" i="3" a="1"/>
  <c r="AB949" i="3" s="1"/>
  <c r="AC950" i="3" s="1"/>
  <c r="G701" i="2"/>
  <c r="B780" i="2"/>
  <c r="E781" i="1"/>
  <c r="F780" i="2"/>
  <c r="E781" i="2"/>
  <c r="Q782" i="1"/>
  <c r="D781" i="2"/>
  <c r="M782" i="1"/>
  <c r="X702" i="1"/>
  <c r="AD947" i="4" l="1"/>
  <c r="AB947" i="4" a="1"/>
  <c r="AB947" i="4" s="1"/>
  <c r="AC948" i="4" s="1"/>
  <c r="AI948" i="4" s="1"/>
  <c r="F948" i="4"/>
  <c r="AD781" i="3"/>
  <c r="H780" i="2"/>
  <c r="AB950" i="3" a="1"/>
  <c r="AB950" i="3" s="1"/>
  <c r="AC951" i="3" s="1"/>
  <c r="F951" i="3"/>
  <c r="G702" i="2"/>
  <c r="W770" i="1"/>
  <c r="E782" i="2"/>
  <c r="Q783" i="1"/>
  <c r="D782" i="2"/>
  <c r="M783" i="1"/>
  <c r="B781" i="2"/>
  <c r="E782" i="1"/>
  <c r="F781" i="2"/>
  <c r="X703" i="1"/>
  <c r="AD948" i="4" l="1"/>
  <c r="F949" i="4"/>
  <c r="AB948" i="4" a="1"/>
  <c r="AB948" i="4" s="1"/>
  <c r="AC949" i="4" s="1"/>
  <c r="AI949" i="4" s="1"/>
  <c r="H781" i="2"/>
  <c r="AD782" i="3"/>
  <c r="F952" i="3"/>
  <c r="AB951" i="3" a="1"/>
  <c r="AB951" i="3" s="1"/>
  <c r="AC952" i="3" s="1"/>
  <c r="G703" i="2"/>
  <c r="D783" i="2"/>
  <c r="M784" i="1"/>
  <c r="F782" i="2"/>
  <c r="B782" i="2"/>
  <c r="E783" i="1"/>
  <c r="E783" i="2"/>
  <c r="Q784" i="1"/>
  <c r="X704" i="1"/>
  <c r="AD949" i="4" l="1"/>
  <c r="F950" i="4"/>
  <c r="AB949" i="4" a="1"/>
  <c r="AB949" i="4" s="1"/>
  <c r="AC950" i="4" s="1"/>
  <c r="H782" i="2"/>
  <c r="AD783" i="3"/>
  <c r="F953" i="3"/>
  <c r="AB952" i="3" a="1"/>
  <c r="AB952" i="3" s="1"/>
  <c r="AC953" i="3" s="1"/>
  <c r="G704" i="2"/>
  <c r="W771" i="1"/>
  <c r="B783" i="2"/>
  <c r="E784" i="1"/>
  <c r="D784" i="2"/>
  <c r="M785" i="1"/>
  <c r="F783" i="2"/>
  <c r="E784" i="2"/>
  <c r="Q785" i="1"/>
  <c r="X705" i="1"/>
  <c r="AD950" i="4" l="1"/>
  <c r="F951" i="4"/>
  <c r="AB950" i="4" a="1"/>
  <c r="AB950" i="4" s="1"/>
  <c r="AC951" i="4" s="1"/>
  <c r="AI951" i="4" s="1"/>
  <c r="H783" i="2"/>
  <c r="AD784" i="3"/>
  <c r="AB953" i="3" a="1"/>
  <c r="AB953" i="3" s="1"/>
  <c r="AC954" i="3" s="1"/>
  <c r="F954" i="3"/>
  <c r="G705" i="2"/>
  <c r="W772" i="1"/>
  <c r="B784" i="2"/>
  <c r="E785" i="1"/>
  <c r="F784" i="2"/>
  <c r="D785" i="2"/>
  <c r="M786" i="1"/>
  <c r="E785" i="2"/>
  <c r="Q786" i="1"/>
  <c r="X706" i="1"/>
  <c r="AD951" i="4" l="1"/>
  <c r="F952" i="4"/>
  <c r="AB951" i="4" a="1"/>
  <c r="AB951" i="4" s="1"/>
  <c r="AC952" i="4" s="1"/>
  <c r="AI952" i="4" s="1"/>
  <c r="H784" i="2"/>
  <c r="AD785" i="3"/>
  <c r="F955" i="3"/>
  <c r="AB954" i="3" a="1"/>
  <c r="AB954" i="3" s="1"/>
  <c r="AC955" i="3" s="1"/>
  <c r="G706" i="2"/>
  <c r="D786" i="2"/>
  <c r="M787" i="1"/>
  <c r="F785" i="2"/>
  <c r="E786" i="2"/>
  <c r="Q787" i="1"/>
  <c r="B785" i="2"/>
  <c r="E786" i="1"/>
  <c r="X707" i="1"/>
  <c r="AD952" i="4" l="1"/>
  <c r="F953" i="4"/>
  <c r="AB952" i="4" a="1"/>
  <c r="AB952" i="4" s="1"/>
  <c r="AC953" i="4" s="1"/>
  <c r="AI953" i="4" s="1"/>
  <c r="H785" i="2"/>
  <c r="AD786" i="3"/>
  <c r="AB955" i="3" a="1"/>
  <c r="AB955" i="3" s="1"/>
  <c r="AC956" i="3" s="1"/>
  <c r="F956" i="3"/>
  <c r="G707" i="2"/>
  <c r="D787" i="2"/>
  <c r="M788" i="1"/>
  <c r="W773" i="1"/>
  <c r="F786" i="2"/>
  <c r="E787" i="2"/>
  <c r="Q788" i="1"/>
  <c r="B786" i="2"/>
  <c r="W787" i="1"/>
  <c r="E787" i="1"/>
  <c r="X708" i="1"/>
  <c r="AD953" i="4" l="1"/>
  <c r="AB953" i="4" a="1"/>
  <c r="AB953" i="4" s="1"/>
  <c r="AC954" i="4" s="1"/>
  <c r="AI954" i="4" s="1"/>
  <c r="F954" i="4"/>
  <c r="H786" i="2"/>
  <c r="AD787" i="3"/>
  <c r="F957" i="3"/>
  <c r="AB956" i="3" a="1"/>
  <c r="AB956" i="3" s="1"/>
  <c r="AC957" i="3" s="1"/>
  <c r="G708" i="2"/>
  <c r="E788" i="2"/>
  <c r="Q789" i="1"/>
  <c r="D788" i="2"/>
  <c r="M789" i="1"/>
  <c r="B787" i="2"/>
  <c r="E788" i="1"/>
  <c r="F787" i="2"/>
  <c r="X709" i="1"/>
  <c r="AD954" i="4" l="1"/>
  <c r="F955" i="4"/>
  <c r="AB954" i="4" a="1"/>
  <c r="AB954" i="4" s="1"/>
  <c r="AC955" i="4" s="1"/>
  <c r="AD788" i="3"/>
  <c r="H787" i="2"/>
  <c r="F958" i="3"/>
  <c r="AB957" i="3" a="1"/>
  <c r="AB957" i="3" s="1"/>
  <c r="AC958" i="3" s="1"/>
  <c r="G709" i="2"/>
  <c r="F788" i="2"/>
  <c r="E789" i="2"/>
  <c r="Q790" i="1"/>
  <c r="W774" i="1"/>
  <c r="B788" i="2"/>
  <c r="W789" i="1"/>
  <c r="E789" i="1"/>
  <c r="D789" i="2"/>
  <c r="M790" i="1"/>
  <c r="X710" i="1"/>
  <c r="AD955" i="4" l="1"/>
  <c r="F956" i="4"/>
  <c r="AB955" i="4" a="1"/>
  <c r="AB955" i="4" s="1"/>
  <c r="AC956" i="4" s="1"/>
  <c r="AI956" i="4" s="1"/>
  <c r="AD789" i="3"/>
  <c r="H788" i="2"/>
  <c r="F959" i="3"/>
  <c r="AB958" i="3" a="1"/>
  <c r="AB958" i="3" s="1"/>
  <c r="AC959" i="3" s="1"/>
  <c r="G710" i="2"/>
  <c r="D790" i="2"/>
  <c r="M791" i="1"/>
  <c r="B789" i="2"/>
  <c r="E790" i="1"/>
  <c r="F789" i="2"/>
  <c r="E790" i="2"/>
  <c r="Q791" i="1"/>
  <c r="X711" i="1"/>
  <c r="AD956" i="4" l="1"/>
  <c r="AB956" i="4" a="1"/>
  <c r="AB956" i="4" s="1"/>
  <c r="AC957" i="4" s="1"/>
  <c r="AI957" i="4" s="1"/>
  <c r="F957" i="4"/>
  <c r="H789" i="2"/>
  <c r="AD790" i="3"/>
  <c r="F960" i="3"/>
  <c r="AB959" i="3" a="1"/>
  <c r="AB959" i="3" s="1"/>
  <c r="AC960" i="3" s="1"/>
  <c r="G711" i="2"/>
  <c r="B790" i="2"/>
  <c r="E791" i="1"/>
  <c r="W790" i="1"/>
  <c r="D791" i="2"/>
  <c r="M792" i="1"/>
  <c r="E791" i="2"/>
  <c r="Q792" i="1"/>
  <c r="W775" i="1"/>
  <c r="F790" i="2"/>
  <c r="X712" i="1"/>
  <c r="AD957" i="4" l="1"/>
  <c r="F958" i="4"/>
  <c r="AB957" i="4" a="1"/>
  <c r="AB957" i="4" s="1"/>
  <c r="AC958" i="4" s="1"/>
  <c r="AI958" i="4" s="1"/>
  <c r="H790" i="2"/>
  <c r="AD791" i="3"/>
  <c r="F961" i="3"/>
  <c r="AB960" i="3" a="1"/>
  <c r="AB960" i="3" s="1"/>
  <c r="AC961" i="3" s="1"/>
  <c r="G712" i="2"/>
  <c r="F791" i="2"/>
  <c r="D792" i="2"/>
  <c r="M793" i="1"/>
  <c r="E792" i="2"/>
  <c r="Q793" i="1"/>
  <c r="B791" i="2"/>
  <c r="E792" i="1"/>
  <c r="X713" i="1"/>
  <c r="AD958" i="4" l="1"/>
  <c r="F959" i="4"/>
  <c r="AB958" i="4" a="1"/>
  <c r="AB958" i="4" s="1"/>
  <c r="AC959" i="4" s="1"/>
  <c r="AI959" i="4" s="1"/>
  <c r="H791" i="2"/>
  <c r="AD792" i="3"/>
  <c r="F962" i="3"/>
  <c r="AB961" i="3" a="1"/>
  <c r="AB961" i="3" s="1"/>
  <c r="AC962" i="3" s="1"/>
  <c r="G713" i="2"/>
  <c r="W791" i="1"/>
  <c r="D793" i="2"/>
  <c r="M794" i="1"/>
  <c r="E793" i="2"/>
  <c r="Q794" i="1"/>
  <c r="W776" i="1"/>
  <c r="B792" i="2"/>
  <c r="E793" i="1"/>
  <c r="F792" i="2"/>
  <c r="X714" i="1"/>
  <c r="AD959" i="4" l="1"/>
  <c r="F960" i="4"/>
  <c r="AB959" i="4" a="1"/>
  <c r="AB959" i="4" s="1"/>
  <c r="AC960" i="4" s="1"/>
  <c r="AI960" i="4" s="1"/>
  <c r="H792" i="2"/>
  <c r="AD793" i="3"/>
  <c r="F963" i="3"/>
  <c r="AB962" i="3" a="1"/>
  <c r="AB962" i="3" s="1"/>
  <c r="AC963" i="3" s="1"/>
  <c r="G714" i="2"/>
  <c r="W792" i="1"/>
  <c r="B793" i="2"/>
  <c r="E794" i="1"/>
  <c r="D794" i="2"/>
  <c r="M795" i="1"/>
  <c r="E794" i="2"/>
  <c r="Q795" i="1"/>
  <c r="F793" i="2"/>
  <c r="X715" i="1"/>
  <c r="AD960" i="4" l="1"/>
  <c r="F961" i="4"/>
  <c r="AB960" i="4" a="1"/>
  <c r="AB960" i="4" s="1"/>
  <c r="AC961" i="4" s="1"/>
  <c r="AI961" i="4" s="1"/>
  <c r="H793" i="2"/>
  <c r="AD794" i="3"/>
  <c r="F964" i="3"/>
  <c r="AB963" i="3" a="1"/>
  <c r="AB963" i="3" s="1"/>
  <c r="AC964" i="3" s="1"/>
  <c r="G715" i="2"/>
  <c r="D795" i="2"/>
  <c r="M796" i="1"/>
  <c r="W777" i="1"/>
  <c r="E795" i="2"/>
  <c r="Q796" i="1"/>
  <c r="F794" i="2"/>
  <c r="B794" i="2"/>
  <c r="E795" i="1"/>
  <c r="X716" i="1"/>
  <c r="AD961" i="4" l="1"/>
  <c r="AB961" i="4" a="1"/>
  <c r="AB961" i="4" s="1"/>
  <c r="AC962" i="4" s="1"/>
  <c r="F962" i="4"/>
  <c r="H794" i="2"/>
  <c r="AD795" i="3"/>
  <c r="F965" i="3"/>
  <c r="AB964" i="3" a="1"/>
  <c r="AB964" i="3" s="1"/>
  <c r="AC965" i="3" s="1"/>
  <c r="G716" i="2"/>
  <c r="F795" i="2"/>
  <c r="W793" i="1"/>
  <c r="D796" i="2"/>
  <c r="M797" i="1"/>
  <c r="E796" i="2"/>
  <c r="Q797" i="1"/>
  <c r="B795" i="2"/>
  <c r="E796" i="1"/>
  <c r="X717" i="1"/>
  <c r="AD962" i="4" l="1"/>
  <c r="F963" i="4"/>
  <c r="AB962" i="4" a="1"/>
  <c r="AB962" i="4" s="1"/>
  <c r="AC963" i="4" s="1"/>
  <c r="AI963" i="4" s="1"/>
  <c r="H795" i="2"/>
  <c r="AD796" i="3"/>
  <c r="F966" i="3"/>
  <c r="F967" i="3" s="1"/>
  <c r="F968" i="3" s="1"/>
  <c r="AB965" i="3" a="1"/>
  <c r="AB965" i="3" s="1"/>
  <c r="AC966" i="3" s="1"/>
  <c r="G717" i="2"/>
  <c r="E797" i="2"/>
  <c r="Q798" i="1"/>
  <c r="D797" i="2"/>
  <c r="M798" i="1"/>
  <c r="B796" i="2"/>
  <c r="E797" i="1"/>
  <c r="F796" i="2"/>
  <c r="W778" i="1"/>
  <c r="X718" i="1"/>
  <c r="AD963" i="4" l="1"/>
  <c r="AB963" i="4" a="1"/>
  <c r="AB963" i="4" s="1"/>
  <c r="AC964" i="4" s="1"/>
  <c r="AI964" i="4" s="1"/>
  <c r="F964" i="4"/>
  <c r="H796" i="2"/>
  <c r="AD797" i="3"/>
  <c r="F969" i="3"/>
  <c r="AB968" i="3" a="1"/>
  <c r="AB968" i="3" s="1"/>
  <c r="AC969" i="3" s="1"/>
  <c r="G718" i="2"/>
  <c r="W794" i="1"/>
  <c r="B797" i="2"/>
  <c r="E798" i="1"/>
  <c r="D798" i="2"/>
  <c r="M799" i="1"/>
  <c r="F797" i="2"/>
  <c r="E798" i="2"/>
  <c r="Q799" i="1"/>
  <c r="X719" i="1"/>
  <c r="AD964" i="4" l="1"/>
  <c r="F965" i="4"/>
  <c r="AB964" i="4" a="1"/>
  <c r="AB964" i="4" s="1"/>
  <c r="AC965" i="4" s="1"/>
  <c r="AI965" i="4" s="1"/>
  <c r="H797" i="2"/>
  <c r="AD798" i="3"/>
  <c r="F970" i="3"/>
  <c r="AB969" i="3" a="1"/>
  <c r="AB969" i="3" s="1"/>
  <c r="AC970" i="3" s="1"/>
  <c r="G719" i="2"/>
  <c r="W779" i="1"/>
  <c r="F798" i="2"/>
  <c r="D799" i="2"/>
  <c r="M800" i="1"/>
  <c r="B798" i="2"/>
  <c r="E799" i="1"/>
  <c r="E799" i="2"/>
  <c r="Q800" i="1"/>
  <c r="X720" i="1"/>
  <c r="AD965" i="4" l="1"/>
  <c r="F966" i="4"/>
  <c r="AB965" i="4" a="1"/>
  <c r="AB965" i="4" s="1"/>
  <c r="AC966" i="4" s="1"/>
  <c r="AI966" i="4" s="1"/>
  <c r="H798" i="2"/>
  <c r="AD799" i="3"/>
  <c r="F971" i="3"/>
  <c r="AB970" i="3" a="1"/>
  <c r="AB970" i="3" s="1"/>
  <c r="AC971" i="3" s="1"/>
  <c r="G720" i="2"/>
  <c r="W780" i="1"/>
  <c r="W795" i="1"/>
  <c r="D800" i="2"/>
  <c r="M801" i="1"/>
  <c r="B799" i="2"/>
  <c r="E800" i="1"/>
  <c r="F799" i="2"/>
  <c r="E800" i="2"/>
  <c r="Q801" i="1"/>
  <c r="X721" i="1"/>
  <c r="AD966" i="4" l="1"/>
  <c r="F967" i="4"/>
  <c r="AB966" i="4" a="1"/>
  <c r="AB966" i="4" s="1"/>
  <c r="AC967" i="4" s="1"/>
  <c r="AB968" i="4" a="1"/>
  <c r="AB968" i="4" s="1"/>
  <c r="AC969" i="4" s="1"/>
  <c r="H799" i="2"/>
  <c r="AD800" i="3"/>
  <c r="F972" i="3"/>
  <c r="AB971" i="3" a="1"/>
  <c r="AB971" i="3" s="1"/>
  <c r="AC972" i="3" s="1"/>
  <c r="G721" i="2"/>
  <c r="E801" i="2"/>
  <c r="Q802" i="1"/>
  <c r="D801" i="2"/>
  <c r="M802" i="1"/>
  <c r="F800" i="2"/>
  <c r="B800" i="2"/>
  <c r="E801" i="1"/>
  <c r="W796" i="1"/>
  <c r="X722" i="1"/>
  <c r="AD967" i="4" l="1"/>
  <c r="F968" i="4"/>
  <c r="F969" i="4" s="1"/>
  <c r="AB969" i="4" s="1" a="1"/>
  <c r="AB969" i="4" s="1"/>
  <c r="AC970" i="4" s="1"/>
  <c r="AI970" i="4" s="1"/>
  <c r="AB967" i="4" a="1"/>
  <c r="AB967" i="4" s="1"/>
  <c r="AC968" i="4" s="1"/>
  <c r="AI968" i="4" s="1"/>
  <c r="H800" i="2"/>
  <c r="AD801" i="3"/>
  <c r="F973" i="3"/>
  <c r="AB972" i="3" a="1"/>
  <c r="AB972" i="3" s="1"/>
  <c r="AC973" i="3" s="1"/>
  <c r="G722" i="2"/>
  <c r="W781" i="1"/>
  <c r="F801" i="2"/>
  <c r="D802" i="2"/>
  <c r="M803" i="1"/>
  <c r="W797" i="1"/>
  <c r="E802" i="2"/>
  <c r="Q803" i="1"/>
  <c r="B801" i="2"/>
  <c r="E802" i="1"/>
  <c r="X723" i="1"/>
  <c r="F970" i="4" l="1"/>
  <c r="F971" i="4" s="1"/>
  <c r="AD968" i="4"/>
  <c r="AD969" i="4" s="1"/>
  <c r="AD970" i="4" s="1"/>
  <c r="AB970" i="4" a="1"/>
  <c r="AB970" i="4" s="1"/>
  <c r="AC971" i="4" s="1"/>
  <c r="AI971" i="4" s="1"/>
  <c r="H801" i="2"/>
  <c r="AD802" i="3"/>
  <c r="F974" i="3"/>
  <c r="AB973" i="3" a="1"/>
  <c r="AB973" i="3" s="1"/>
  <c r="AC974" i="3" s="1"/>
  <c r="G723" i="2"/>
  <c r="E803" i="2"/>
  <c r="Q804" i="1"/>
  <c r="D803" i="2"/>
  <c r="M804" i="1"/>
  <c r="F802" i="2"/>
  <c r="B802" i="2"/>
  <c r="E803" i="1"/>
  <c r="X724" i="1"/>
  <c r="AD971" i="4" l="1"/>
  <c r="F972" i="4"/>
  <c r="AB971" i="4" a="1"/>
  <c r="AB971" i="4" s="1"/>
  <c r="AC972" i="4" s="1"/>
  <c r="AI972" i="4" s="1"/>
  <c r="H802" i="2"/>
  <c r="AD803" i="3"/>
  <c r="AB974" i="3" a="1"/>
  <c r="AB974" i="3" s="1"/>
  <c r="AC975" i="3" s="1"/>
  <c r="F975" i="3"/>
  <c r="G724" i="2"/>
  <c r="W782" i="1"/>
  <c r="W798" i="1"/>
  <c r="F803" i="2"/>
  <c r="D804" i="2"/>
  <c r="M805" i="1"/>
  <c r="E804" i="2"/>
  <c r="Q805" i="1"/>
  <c r="B803" i="2"/>
  <c r="E804" i="1"/>
  <c r="X725" i="1"/>
  <c r="AD972" i="4" l="1"/>
  <c r="F973" i="4"/>
  <c r="AB972" i="4" a="1"/>
  <c r="AB972" i="4" s="1"/>
  <c r="AC973" i="4" s="1"/>
  <c r="AI973" i="4" s="1"/>
  <c r="H803" i="2"/>
  <c r="AD804" i="3"/>
  <c r="F976" i="3"/>
  <c r="AB975" i="3" a="1"/>
  <c r="AB975" i="3" s="1"/>
  <c r="AC976" i="3" s="1"/>
  <c r="G725" i="2"/>
  <c r="D805" i="2"/>
  <c r="M806" i="1"/>
  <c r="B804" i="2"/>
  <c r="E805" i="1"/>
  <c r="F804" i="2"/>
  <c r="E805" i="2"/>
  <c r="Q806" i="1"/>
  <c r="X726" i="1"/>
  <c r="AD973" i="4" l="1"/>
  <c r="F974" i="4"/>
  <c r="AB973" i="4" a="1"/>
  <c r="AB973" i="4" s="1"/>
  <c r="AC974" i="4" s="1"/>
  <c r="H804" i="2"/>
  <c r="AD805" i="3"/>
  <c r="F977" i="3"/>
  <c r="AB976" i="3" a="1"/>
  <c r="AB976" i="3" s="1"/>
  <c r="AC977" i="3" s="1"/>
  <c r="G726" i="2"/>
  <c r="W783" i="1"/>
  <c r="F805" i="2"/>
  <c r="B805" i="2"/>
  <c r="E806" i="1"/>
  <c r="E806" i="2"/>
  <c r="Q807" i="1"/>
  <c r="W799" i="1"/>
  <c r="D806" i="2"/>
  <c r="M807" i="1"/>
  <c r="X727" i="1"/>
  <c r="AD974" i="4" l="1"/>
  <c r="F975" i="4"/>
  <c r="AB974" i="4" a="1"/>
  <c r="AB974" i="4" s="1"/>
  <c r="AC975" i="4" s="1"/>
  <c r="AI975" i="4" s="1"/>
  <c r="H805" i="2"/>
  <c r="AD806" i="3"/>
  <c r="F978" i="3"/>
  <c r="AB977" i="3" a="1"/>
  <c r="AB977" i="3" s="1"/>
  <c r="AC978" i="3" s="1"/>
  <c r="G727" i="2"/>
  <c r="D807" i="2"/>
  <c r="M808" i="1"/>
  <c r="F806" i="2"/>
  <c r="E807" i="2"/>
  <c r="Q808" i="1"/>
  <c r="B806" i="2"/>
  <c r="E807" i="1"/>
  <c r="X728" i="1"/>
  <c r="AD975" i="4" l="1"/>
  <c r="F976" i="4"/>
  <c r="AB975" i="4" a="1"/>
  <c r="AB975" i="4" s="1"/>
  <c r="AC976" i="4" s="1"/>
  <c r="AI976" i="4" s="1"/>
  <c r="H806" i="2"/>
  <c r="AD807" i="3"/>
  <c r="AB978" i="3" a="1"/>
  <c r="AB978" i="3" s="1"/>
  <c r="AC979" i="3" s="1"/>
  <c r="F979" i="3"/>
  <c r="G728" i="2"/>
  <c r="W784" i="1"/>
  <c r="W800" i="1"/>
  <c r="F807" i="2"/>
  <c r="E808" i="2"/>
  <c r="Q809" i="1"/>
  <c r="D808" i="2"/>
  <c r="M809" i="1"/>
  <c r="B807" i="2"/>
  <c r="E808" i="1"/>
  <c r="X729" i="1"/>
  <c r="AD976" i="4" l="1"/>
  <c r="AB976" i="4" a="1"/>
  <c r="AB976" i="4" s="1"/>
  <c r="AC977" i="4" s="1"/>
  <c r="AI977" i="4" s="1"/>
  <c r="F977" i="4"/>
  <c r="H807" i="2"/>
  <c r="AD808" i="3"/>
  <c r="F980" i="3"/>
  <c r="AB979" i="3" a="1"/>
  <c r="AB979" i="3" s="1"/>
  <c r="AC980" i="3" s="1"/>
  <c r="G729" i="2"/>
  <c r="E809" i="2"/>
  <c r="Q810" i="1"/>
  <c r="B808" i="2"/>
  <c r="E809" i="1"/>
  <c r="F808" i="2"/>
  <c r="D809" i="2"/>
  <c r="M810" i="1"/>
  <c r="X730" i="1"/>
  <c r="AD977" i="4" l="1"/>
  <c r="F978" i="4"/>
  <c r="AB977" i="4" a="1"/>
  <c r="AB977" i="4" s="1"/>
  <c r="AC978" i="4" s="1"/>
  <c r="AI978" i="4" s="1"/>
  <c r="H808" i="2"/>
  <c r="AD809" i="3"/>
  <c r="F981" i="3"/>
  <c r="AB980" i="3" a="1"/>
  <c r="AB980" i="3" s="1"/>
  <c r="AC981" i="3" s="1"/>
  <c r="G730" i="2"/>
  <c r="W801" i="1"/>
  <c r="W785" i="1"/>
  <c r="B809" i="2"/>
  <c r="E810" i="1"/>
  <c r="D810" i="2"/>
  <c r="M811" i="1"/>
  <c r="E810" i="2"/>
  <c r="Q811" i="1"/>
  <c r="F809" i="2"/>
  <c r="X731" i="1"/>
  <c r="AD978" i="4" l="1"/>
  <c r="F979" i="4"/>
  <c r="AB978" i="4" a="1"/>
  <c r="AB978" i="4" s="1"/>
  <c r="AC979" i="4" s="1"/>
  <c r="AI979" i="4" s="1"/>
  <c r="H809" i="2"/>
  <c r="AD810" i="3"/>
  <c r="F982" i="3"/>
  <c r="AB981" i="3" a="1"/>
  <c r="AB981" i="3" s="1"/>
  <c r="AC982" i="3" s="1"/>
  <c r="G731" i="2"/>
  <c r="W802" i="1"/>
  <c r="D811" i="2"/>
  <c r="M812" i="1"/>
  <c r="F810" i="2"/>
  <c r="B810" i="2"/>
  <c r="E811" i="1"/>
  <c r="E811" i="2"/>
  <c r="Q812" i="1"/>
  <c r="X732" i="1"/>
  <c r="AD979" i="4" l="1"/>
  <c r="F980" i="4"/>
  <c r="AB979" i="4" a="1"/>
  <c r="AB979" i="4" s="1"/>
  <c r="AC980" i="4" s="1"/>
  <c r="AI980" i="4" s="1"/>
  <c r="H810" i="2"/>
  <c r="AD811" i="3"/>
  <c r="AB982" i="3" a="1"/>
  <c r="AB982" i="3" s="1"/>
  <c r="AC983" i="3" s="1"/>
  <c r="F983" i="3"/>
  <c r="G732" i="2"/>
  <c r="B811" i="2"/>
  <c r="E812" i="1"/>
  <c r="F811" i="2"/>
  <c r="D812" i="2"/>
  <c r="M813" i="1"/>
  <c r="E812" i="2"/>
  <c r="Q813" i="1"/>
  <c r="X733" i="1"/>
  <c r="AD980" i="4" l="1"/>
  <c r="F981" i="4"/>
  <c r="AB980" i="4" a="1"/>
  <c r="AB980" i="4" s="1"/>
  <c r="AC981" i="4" s="1"/>
  <c r="AI981" i="4" s="1"/>
  <c r="H811" i="2"/>
  <c r="AD812" i="3"/>
  <c r="F984" i="3"/>
  <c r="AB983" i="3" a="1"/>
  <c r="AB983" i="3" s="1"/>
  <c r="AC984" i="3" s="1"/>
  <c r="G733" i="2"/>
  <c r="W803" i="1"/>
  <c r="F812" i="2"/>
  <c r="B812" i="2"/>
  <c r="E813" i="1"/>
  <c r="E813" i="2"/>
  <c r="Q814" i="1"/>
  <c r="D813" i="2"/>
  <c r="M814" i="1"/>
  <c r="X734" i="1"/>
  <c r="AD981" i="4" l="1"/>
  <c r="F982" i="4"/>
  <c r="AB981" i="4" a="1"/>
  <c r="AB981" i="4" s="1"/>
  <c r="AC982" i="4" s="1"/>
  <c r="AI982" i="4" s="1"/>
  <c r="H812" i="2"/>
  <c r="AD813" i="3"/>
  <c r="F985" i="3"/>
  <c r="AB984" i="3" a="1"/>
  <c r="AB984" i="3" s="1"/>
  <c r="AC985" i="3" s="1"/>
  <c r="G734" i="2"/>
  <c r="B813" i="2"/>
  <c r="E814" i="1"/>
  <c r="D814" i="2"/>
  <c r="M815" i="1"/>
  <c r="E814" i="2"/>
  <c r="Q815" i="1"/>
  <c r="F813" i="2"/>
  <c r="X735" i="1"/>
  <c r="AD982" i="4" l="1"/>
  <c r="F983" i="4"/>
  <c r="AB982" i="4" a="1"/>
  <c r="AB982" i="4" s="1"/>
  <c r="AC983" i="4" s="1"/>
  <c r="AI983" i="4" s="1"/>
  <c r="H813" i="2"/>
  <c r="AD814" i="3"/>
  <c r="F986" i="3"/>
  <c r="F987" i="3" s="1"/>
  <c r="F988" i="3" s="1"/>
  <c r="F989" i="3" s="1"/>
  <c r="F990" i="3" s="1"/>
  <c r="F991" i="3" s="1"/>
  <c r="F992" i="3" s="1"/>
  <c r="AB985" i="3" a="1"/>
  <c r="AB985" i="3" s="1"/>
  <c r="AC986" i="3" s="1"/>
  <c r="G735" i="2"/>
  <c r="W804" i="1"/>
  <c r="F814" i="2"/>
  <c r="D815" i="2"/>
  <c r="M816" i="1"/>
  <c r="B814" i="2"/>
  <c r="E815" i="1"/>
  <c r="E815" i="2"/>
  <c r="Q816" i="1"/>
  <c r="X736" i="1"/>
  <c r="AD983" i="4" l="1"/>
  <c r="F984" i="4"/>
  <c r="AB983" i="4" a="1"/>
  <c r="AB983" i="4" s="1"/>
  <c r="AC984" i="4" s="1"/>
  <c r="AI984" i="4" s="1"/>
  <c r="H814" i="2"/>
  <c r="AD815" i="3"/>
  <c r="F993" i="3"/>
  <c r="AB992" i="3" a="1"/>
  <c r="AB992" i="3" s="1"/>
  <c r="AC993" i="3" s="1"/>
  <c r="G736" i="2"/>
  <c r="D816" i="2"/>
  <c r="M817" i="1"/>
  <c r="E816" i="2"/>
  <c r="Q817" i="1"/>
  <c r="F815" i="2"/>
  <c r="B815" i="2"/>
  <c r="E816" i="1"/>
  <c r="X737" i="1"/>
  <c r="AD984" i="4" l="1"/>
  <c r="F985" i="4"/>
  <c r="AB984" i="4" a="1"/>
  <c r="AB984" i="4" s="1"/>
  <c r="AC985" i="4" s="1"/>
  <c r="AI985" i="4" s="1"/>
  <c r="H815" i="2"/>
  <c r="AD816" i="3"/>
  <c r="F994" i="3"/>
  <c r="AB993" i="3" a="1"/>
  <c r="AB993" i="3" s="1"/>
  <c r="AC994" i="3" s="1"/>
  <c r="G737" i="2"/>
  <c r="W805" i="1"/>
  <c r="E817" i="2"/>
  <c r="Q818" i="1"/>
  <c r="B816" i="2"/>
  <c r="E817" i="1"/>
  <c r="D817" i="2"/>
  <c r="M818" i="1"/>
  <c r="F816" i="2"/>
  <c r="X738" i="1"/>
  <c r="AD985" i="4" l="1"/>
  <c r="AB985" i="4" a="1"/>
  <c r="AB985" i="4" s="1"/>
  <c r="AC986" i="4" s="1"/>
  <c r="AI986" i="4" s="1"/>
  <c r="F986" i="4"/>
  <c r="F987" i="4" s="1"/>
  <c r="F988" i="4" s="1"/>
  <c r="F989" i="4" s="1"/>
  <c r="F990" i="4" s="1"/>
  <c r="F991" i="4" s="1"/>
  <c r="F992" i="4" s="1"/>
  <c r="H816" i="2"/>
  <c r="AD817" i="3"/>
  <c r="F995" i="3"/>
  <c r="AB994" i="3" a="1"/>
  <c r="AB994" i="3" s="1"/>
  <c r="AC995" i="3" s="1"/>
  <c r="G738" i="2"/>
  <c r="B817" i="2"/>
  <c r="E818" i="1"/>
  <c r="E818" i="2"/>
  <c r="Q819" i="1"/>
  <c r="F817" i="2"/>
  <c r="D818" i="2"/>
  <c r="M819" i="1"/>
  <c r="X739" i="1"/>
  <c r="AD986" i="4" l="1"/>
  <c r="AD987" i="4" s="1"/>
  <c r="AD988" i="4" s="1"/>
  <c r="AD989" i="4" s="1"/>
  <c r="AD990" i="4" s="1"/>
  <c r="AD991" i="4" s="1"/>
  <c r="AD992" i="4" s="1"/>
  <c r="AB992" i="4" a="1"/>
  <c r="AB992" i="4" s="1"/>
  <c r="AC993" i="4" s="1"/>
  <c r="F993" i="4"/>
  <c r="H817" i="2"/>
  <c r="AD818" i="3"/>
  <c r="AB995" i="3" a="1"/>
  <c r="AB995" i="3" s="1"/>
  <c r="AC996" i="3" s="1"/>
  <c r="F996" i="3"/>
  <c r="G739" i="2"/>
  <c r="D819" i="2"/>
  <c r="M820" i="1"/>
  <c r="W806" i="1"/>
  <c r="B818" i="2"/>
  <c r="E819" i="1"/>
  <c r="E819" i="2"/>
  <c r="Q820" i="1"/>
  <c r="F818" i="2"/>
  <c r="X740" i="1"/>
  <c r="AD993" i="4" l="1"/>
  <c r="AB993" i="4" a="1"/>
  <c r="AB993" i="4" s="1"/>
  <c r="AC994" i="4" s="1"/>
  <c r="F994" i="4"/>
  <c r="H818" i="2"/>
  <c r="AD819" i="3"/>
  <c r="F997" i="3"/>
  <c r="AB996" i="3" a="1"/>
  <c r="AB996" i="3" s="1"/>
  <c r="AC997" i="3" s="1"/>
  <c r="G740" i="2"/>
  <c r="B819" i="2"/>
  <c r="E820" i="1"/>
  <c r="E820" i="2"/>
  <c r="Q821" i="1"/>
  <c r="D820" i="2"/>
  <c r="M821" i="1"/>
  <c r="F819" i="2"/>
  <c r="X741" i="1"/>
  <c r="AD994" i="4" l="1"/>
  <c r="F995" i="4"/>
  <c r="AB994" i="4" a="1"/>
  <c r="AB994" i="4" s="1"/>
  <c r="AC995" i="4" s="1"/>
  <c r="AI995" i="4" s="1"/>
  <c r="H819" i="2"/>
  <c r="AD820" i="3"/>
  <c r="F998" i="3"/>
  <c r="AB997" i="3" a="1"/>
  <c r="AB997" i="3" s="1"/>
  <c r="AC998" i="3" s="1"/>
  <c r="G741" i="2"/>
  <c r="D821" i="2"/>
  <c r="M822" i="1"/>
  <c r="E821" i="2"/>
  <c r="Q822" i="1"/>
  <c r="F820" i="2"/>
  <c r="B820" i="2"/>
  <c r="E821" i="1"/>
  <c r="W807" i="1"/>
  <c r="X742" i="1"/>
  <c r="AD995" i="4" l="1"/>
  <c r="AB995" i="4" a="1"/>
  <c r="AB995" i="4" s="1"/>
  <c r="AC996" i="4" s="1"/>
  <c r="AI996" i="4" s="1"/>
  <c r="F996" i="4"/>
  <c r="H820" i="2"/>
  <c r="AD821" i="3"/>
  <c r="F999" i="3"/>
  <c r="F1000" i="3" s="1"/>
  <c r="AB998" i="3" a="1"/>
  <c r="AB998" i="3" s="1"/>
  <c r="AC999" i="3" s="1"/>
  <c r="G742" i="2"/>
  <c r="F821" i="2"/>
  <c r="E822" i="2"/>
  <c r="Q823" i="1"/>
  <c r="B821" i="2"/>
  <c r="E822" i="1"/>
  <c r="D822" i="2"/>
  <c r="M823" i="1"/>
  <c r="X743" i="1"/>
  <c r="AD996" i="4" l="1"/>
  <c r="F997" i="4"/>
  <c r="AB996" i="4" a="1"/>
  <c r="AB996" i="4" s="1"/>
  <c r="AC997" i="4" s="1"/>
  <c r="AI997" i="4" s="1"/>
  <c r="H821" i="2"/>
  <c r="AD822" i="3"/>
  <c r="F1001" i="3"/>
  <c r="AB1001" i="3" s="1" a="1"/>
  <c r="AB1001" i="3" s="1"/>
  <c r="AB1000" i="3" a="1"/>
  <c r="AB1000" i="3" s="1"/>
  <c r="AC1001" i="3" s="1"/>
  <c r="G743" i="2"/>
  <c r="W822" i="1"/>
  <c r="W808" i="1"/>
  <c r="E823" i="2"/>
  <c r="Q824" i="1"/>
  <c r="D823" i="2"/>
  <c r="M824" i="1"/>
  <c r="F822" i="2"/>
  <c r="B822" i="2"/>
  <c r="E823" i="1"/>
  <c r="X744" i="1"/>
  <c r="AD997" i="4" l="1"/>
  <c r="F998" i="4"/>
  <c r="AB997" i="4" a="1"/>
  <c r="AB997" i="4" s="1"/>
  <c r="AC998" i="4" s="1"/>
  <c r="AI998" i="4" s="1"/>
  <c r="H822" i="2"/>
  <c r="AD823" i="3"/>
  <c r="G744" i="2"/>
  <c r="E824" i="2"/>
  <c r="Q825" i="1"/>
  <c r="D824" i="2"/>
  <c r="M825" i="1"/>
  <c r="B823" i="2"/>
  <c r="E824" i="1"/>
  <c r="F823" i="2"/>
  <c r="W823" i="1"/>
  <c r="X745" i="1"/>
  <c r="AD998" i="4" l="1"/>
  <c r="F999" i="4"/>
  <c r="F1000" i="4" s="1"/>
  <c r="AB998" i="4" a="1"/>
  <c r="AB998" i="4" s="1"/>
  <c r="AC999" i="4" s="1"/>
  <c r="AI999" i="4" s="1"/>
  <c r="H823" i="2"/>
  <c r="AD824" i="3"/>
  <c r="G745" i="2"/>
  <c r="W809" i="1"/>
  <c r="E825" i="2"/>
  <c r="Q826" i="1"/>
  <c r="D825" i="2"/>
  <c r="M826" i="1"/>
  <c r="F824" i="2"/>
  <c r="B824" i="2"/>
  <c r="E825" i="1"/>
  <c r="X746" i="1"/>
  <c r="AD999" i="4" l="1"/>
  <c r="AD1000" i="4" s="1"/>
  <c r="F1001" i="4"/>
  <c r="AB1001" i="4" s="1" a="1"/>
  <c r="AB1001" i="4" s="1"/>
  <c r="AB1000" i="4" a="1"/>
  <c r="AB1000" i="4" s="1"/>
  <c r="AC1001" i="4" s="1"/>
  <c r="H824" i="2"/>
  <c r="AD825" i="3"/>
  <c r="G746" i="2"/>
  <c r="W824" i="1"/>
  <c r="D826" i="2"/>
  <c r="M827" i="1"/>
  <c r="F825" i="2"/>
  <c r="B825" i="2"/>
  <c r="E826" i="1"/>
  <c r="E826" i="2"/>
  <c r="Q827" i="1"/>
  <c r="X747" i="1"/>
  <c r="AD1001" i="4" l="1"/>
  <c r="H825" i="2"/>
  <c r="AD826" i="3"/>
  <c r="G747" i="2"/>
  <c r="W810" i="1"/>
  <c r="B826" i="2"/>
  <c r="E827" i="1"/>
  <c r="F826" i="2"/>
  <c r="E827" i="2"/>
  <c r="Q828" i="1"/>
  <c r="D827" i="2"/>
  <c r="M828" i="1"/>
  <c r="X748" i="1"/>
  <c r="H826" i="2" l="1"/>
  <c r="AD827" i="3"/>
  <c r="G748" i="2"/>
  <c r="W825" i="1"/>
  <c r="E828" i="2"/>
  <c r="Q829" i="1"/>
  <c r="F827" i="2"/>
  <c r="D828" i="2"/>
  <c r="M829" i="1"/>
  <c r="B827" i="2"/>
  <c r="E828" i="1"/>
  <c r="W811" i="1"/>
  <c r="X749" i="1"/>
  <c r="H827" i="2" l="1"/>
  <c r="AD828" i="3"/>
  <c r="G749" i="2"/>
  <c r="W826" i="1"/>
  <c r="F828" i="2"/>
  <c r="E829" i="2"/>
  <c r="Q830" i="1"/>
  <c r="B828" i="2"/>
  <c r="E829" i="1"/>
  <c r="D829" i="2"/>
  <c r="M830" i="1"/>
  <c r="X750" i="1"/>
  <c r="H828" i="2" l="1"/>
  <c r="AD829" i="3"/>
  <c r="G750" i="2"/>
  <c r="W812" i="1"/>
  <c r="E830" i="2"/>
  <c r="Q831" i="1"/>
  <c r="F829" i="2"/>
  <c r="B829" i="2"/>
  <c r="E830" i="1"/>
  <c r="D830" i="2"/>
  <c r="M831" i="1"/>
  <c r="X751" i="1"/>
  <c r="H829" i="2" l="1"/>
  <c r="AD830" i="3"/>
  <c r="G751" i="2"/>
  <c r="D831" i="2"/>
  <c r="M832" i="1"/>
  <c r="F830" i="2"/>
  <c r="E831" i="2"/>
  <c r="Q832" i="1"/>
  <c r="W827" i="1"/>
  <c r="B830" i="2"/>
  <c r="E831" i="1"/>
  <c r="X752" i="1"/>
  <c r="H830" i="2" l="1"/>
  <c r="AD831" i="3"/>
  <c r="G752" i="2"/>
  <c r="W813" i="1"/>
  <c r="B831" i="2"/>
  <c r="E832" i="1"/>
  <c r="F831" i="2"/>
  <c r="D832" i="2"/>
  <c r="M833" i="1"/>
  <c r="E832" i="2"/>
  <c r="Q833" i="1"/>
  <c r="X753" i="1"/>
  <c r="H831" i="2" l="1"/>
  <c r="AD832" i="3"/>
  <c r="G753" i="2"/>
  <c r="F832" i="2"/>
  <c r="D833" i="2"/>
  <c r="M834" i="1"/>
  <c r="W828" i="1"/>
  <c r="W814" i="1"/>
  <c r="B832" i="2"/>
  <c r="E833" i="1"/>
  <c r="E833" i="2"/>
  <c r="Q834" i="1"/>
  <c r="X754" i="1"/>
  <c r="H832" i="2" l="1"/>
  <c r="AD833" i="3"/>
  <c r="G754" i="2"/>
  <c r="E834" i="2"/>
  <c r="Q835" i="1"/>
  <c r="D834" i="2"/>
  <c r="M835" i="1"/>
  <c r="B833" i="2"/>
  <c r="E834" i="1"/>
  <c r="F833" i="2"/>
  <c r="X755" i="1"/>
  <c r="H833" i="2" l="1"/>
  <c r="AD834" i="3"/>
  <c r="G755" i="2"/>
  <c r="W829" i="1"/>
  <c r="B834" i="2"/>
  <c r="E835" i="1"/>
  <c r="W815" i="1"/>
  <c r="E835" i="2"/>
  <c r="Q836" i="1"/>
  <c r="F834" i="2"/>
  <c r="D835" i="2"/>
  <c r="M836" i="1"/>
  <c r="X756" i="1"/>
  <c r="H834" i="2" l="1"/>
  <c r="AD835" i="3"/>
  <c r="G756" i="2"/>
  <c r="W830" i="1"/>
  <c r="E836" i="2"/>
  <c r="Q837" i="1"/>
  <c r="B835" i="2"/>
  <c r="E836" i="1"/>
  <c r="D836" i="2"/>
  <c r="M837" i="1"/>
  <c r="F835" i="2"/>
  <c r="X757" i="1"/>
  <c r="H835" i="2" l="1"/>
  <c r="AD836" i="3"/>
  <c r="G757" i="2"/>
  <c r="D837" i="2"/>
  <c r="M838" i="1"/>
  <c r="W816" i="1"/>
  <c r="B836" i="2"/>
  <c r="E837" i="1"/>
  <c r="F836" i="2"/>
  <c r="E837" i="2"/>
  <c r="Q838" i="1"/>
  <c r="X758" i="1"/>
  <c r="H836" i="2" l="1"/>
  <c r="AD837" i="3"/>
  <c r="G758" i="2"/>
  <c r="W831" i="1"/>
  <c r="B837" i="2"/>
  <c r="E838" i="1"/>
  <c r="D838" i="2"/>
  <c r="M839" i="1"/>
  <c r="F837" i="2"/>
  <c r="E838" i="2"/>
  <c r="Q839" i="1"/>
  <c r="X759" i="1"/>
  <c r="H837" i="2" l="1"/>
  <c r="AD838" i="3"/>
  <c r="G759" i="2"/>
  <c r="W832" i="1"/>
  <c r="E839" i="2"/>
  <c r="Q840" i="1"/>
  <c r="B838" i="2"/>
  <c r="E839" i="1"/>
  <c r="W817" i="1"/>
  <c r="D839" i="2"/>
  <c r="M840" i="1"/>
  <c r="F838" i="2"/>
  <c r="X760" i="1"/>
  <c r="H838" i="2" l="1"/>
  <c r="AD839" i="3"/>
  <c r="G760" i="2"/>
  <c r="B839" i="2"/>
  <c r="E840" i="1"/>
  <c r="D840" i="2"/>
  <c r="M841" i="1"/>
  <c r="E840" i="2"/>
  <c r="Q841" i="1"/>
  <c r="F839" i="2"/>
  <c r="X761" i="1"/>
  <c r="AD840" i="3" l="1"/>
  <c r="H839" i="2"/>
  <c r="G761" i="2"/>
  <c r="W833" i="1"/>
  <c r="W818" i="1"/>
  <c r="E841" i="2"/>
  <c r="Q842" i="1"/>
  <c r="D841" i="2"/>
  <c r="M842" i="1"/>
  <c r="B840" i="2"/>
  <c r="W841" i="1"/>
  <c r="E841" i="1"/>
  <c r="F840" i="2"/>
  <c r="X762" i="1"/>
  <c r="AD841" i="3" l="1"/>
  <c r="H840" i="2"/>
  <c r="G762" i="2"/>
  <c r="W834" i="1"/>
  <c r="E842" i="2"/>
  <c r="Q843" i="1"/>
  <c r="B841" i="2"/>
  <c r="E842" i="1"/>
  <c r="D842" i="2"/>
  <c r="M843" i="1"/>
  <c r="F841" i="2"/>
  <c r="W819" i="1"/>
  <c r="X763" i="1"/>
  <c r="H841" i="2" l="1"/>
  <c r="AD842" i="3"/>
  <c r="G763" i="2"/>
  <c r="W835" i="1"/>
  <c r="D843" i="2"/>
  <c r="M844" i="1"/>
  <c r="B842" i="2"/>
  <c r="E843" i="1"/>
  <c r="W842" i="1"/>
  <c r="E843" i="2"/>
  <c r="Q844" i="1"/>
  <c r="F842" i="2"/>
  <c r="X764" i="1"/>
  <c r="AD843" i="3" l="1"/>
  <c r="H842" i="2"/>
  <c r="G764" i="2"/>
  <c r="E844" i="2"/>
  <c r="Q845" i="1"/>
  <c r="W820" i="1"/>
  <c r="F843" i="2"/>
  <c r="B843" i="2"/>
  <c r="W844" i="1"/>
  <c r="E844" i="1"/>
  <c r="D844" i="2"/>
  <c r="M845" i="1"/>
  <c r="X765" i="1"/>
  <c r="H843" i="2" l="1"/>
  <c r="AD844" i="3"/>
  <c r="G765" i="2"/>
  <c r="W836" i="1"/>
  <c r="E845" i="2"/>
  <c r="Q846" i="1"/>
  <c r="F844" i="2"/>
  <c r="B844" i="2"/>
  <c r="E845" i="1"/>
  <c r="D845" i="2"/>
  <c r="M846" i="1"/>
  <c r="X766" i="1"/>
  <c r="H844" i="2" l="1"/>
  <c r="AD845" i="3"/>
  <c r="G766" i="2"/>
  <c r="D846" i="2"/>
  <c r="M847" i="1"/>
  <c r="W845" i="1"/>
  <c r="W837" i="1"/>
  <c r="E846" i="2"/>
  <c r="Q847" i="1"/>
  <c r="B845" i="2"/>
  <c r="E846" i="1"/>
  <c r="F845" i="2"/>
  <c r="X767" i="1"/>
  <c r="H845" i="2" l="1"/>
  <c r="AD846" i="3"/>
  <c r="G767" i="2"/>
  <c r="B846" i="2"/>
  <c r="E847" i="1"/>
  <c r="D847" i="2"/>
  <c r="M848" i="1"/>
  <c r="F846" i="2"/>
  <c r="E847" i="2"/>
  <c r="Q848" i="1"/>
  <c r="X768" i="1"/>
  <c r="AD847" i="3" l="1"/>
  <c r="H846" i="2"/>
  <c r="W846" i="1"/>
  <c r="W838" i="1"/>
  <c r="E848" i="2"/>
  <c r="Q849" i="1"/>
  <c r="G768" i="2"/>
  <c r="D848" i="2"/>
  <c r="M849" i="1"/>
  <c r="F847" i="2"/>
  <c r="B847" i="2"/>
  <c r="W848" i="1"/>
  <c r="E848" i="1"/>
  <c r="X769" i="1"/>
  <c r="AD848" i="3" l="1"/>
  <c r="H847" i="2"/>
  <c r="G769" i="2"/>
  <c r="D849" i="2"/>
  <c r="M850" i="1"/>
  <c r="F848" i="2"/>
  <c r="E849" i="2"/>
  <c r="Q850" i="1"/>
  <c r="B848" i="2"/>
  <c r="E849" i="1"/>
  <c r="X770" i="1"/>
  <c r="H848" i="2" l="1"/>
  <c r="AD849" i="3"/>
  <c r="G770" i="2"/>
  <c r="W849" i="1"/>
  <c r="E850" i="2"/>
  <c r="Q851" i="1"/>
  <c r="F849" i="2"/>
  <c r="D850" i="2"/>
  <c r="M851" i="1"/>
  <c r="B849" i="2"/>
  <c r="E850" i="1"/>
  <c r="X771" i="1"/>
  <c r="AD850" i="3" l="1"/>
  <c r="H849" i="2"/>
  <c r="G771" i="2"/>
  <c r="E851" i="2"/>
  <c r="Q852" i="1"/>
  <c r="F850" i="2"/>
  <c r="B850" i="2"/>
  <c r="W851" i="1"/>
  <c r="E851" i="1"/>
  <c r="D851" i="2"/>
  <c r="M852" i="1"/>
  <c r="X772" i="1"/>
  <c r="AD851" i="3" l="1"/>
  <c r="H850" i="2"/>
  <c r="G772" i="2"/>
  <c r="E852" i="2"/>
  <c r="Q853" i="1"/>
  <c r="F851" i="2"/>
  <c r="B851" i="2"/>
  <c r="E852" i="1"/>
  <c r="D852" i="2"/>
  <c r="M853" i="1"/>
  <c r="X773" i="1"/>
  <c r="H851" i="2" l="1"/>
  <c r="AD852" i="3"/>
  <c r="G773" i="2"/>
  <c r="B852" i="2"/>
  <c r="E853" i="1"/>
  <c r="W852" i="1"/>
  <c r="F852" i="2"/>
  <c r="D853" i="2"/>
  <c r="M854" i="1"/>
  <c r="E853" i="2"/>
  <c r="Q854" i="1"/>
  <c r="X774" i="1"/>
  <c r="H852" i="2" l="1"/>
  <c r="AD853" i="3"/>
  <c r="G774" i="2"/>
  <c r="E854" i="2"/>
  <c r="Q855" i="1"/>
  <c r="D854" i="2"/>
  <c r="M855" i="1"/>
  <c r="B853" i="2"/>
  <c r="E854" i="1"/>
  <c r="F853" i="2"/>
  <c r="X775" i="1"/>
  <c r="H853" i="2" l="1"/>
  <c r="AD854" i="3"/>
  <c r="G775" i="2"/>
  <c r="W854" i="1"/>
  <c r="F854" i="2"/>
  <c r="E855" i="2"/>
  <c r="Q856" i="1"/>
  <c r="B854" i="2"/>
  <c r="E855" i="1"/>
  <c r="D855" i="2"/>
  <c r="M856" i="1"/>
  <c r="X776" i="1"/>
  <c r="H854" i="2" l="1"/>
  <c r="AD855" i="3"/>
  <c r="G776" i="2"/>
  <c r="B855" i="2"/>
  <c r="W856" i="1"/>
  <c r="E856" i="1"/>
  <c r="E856" i="2"/>
  <c r="Q857" i="1"/>
  <c r="D856" i="2"/>
  <c r="M857" i="1"/>
  <c r="F855" i="2"/>
  <c r="X777" i="1"/>
  <c r="H855" i="2" l="1"/>
  <c r="AD856" i="3"/>
  <c r="G777" i="2"/>
  <c r="F856" i="2"/>
  <c r="E857" i="2"/>
  <c r="Q858" i="1"/>
  <c r="B856" i="2"/>
  <c r="E857" i="1"/>
  <c r="D857" i="2"/>
  <c r="M858" i="1"/>
  <c r="X778" i="1"/>
  <c r="AD857" i="3" l="1"/>
  <c r="H856" i="2"/>
  <c r="G778" i="2"/>
  <c r="E858" i="2"/>
  <c r="Q859" i="1"/>
  <c r="D858" i="2"/>
  <c r="M859" i="1"/>
  <c r="F857" i="2"/>
  <c r="W857" i="1"/>
  <c r="B857" i="2"/>
  <c r="E858" i="1"/>
  <c r="X779" i="1"/>
  <c r="H857" i="2" l="1"/>
  <c r="AD858" i="3"/>
  <c r="G779" i="2"/>
  <c r="B858" i="2"/>
  <c r="E859" i="1"/>
  <c r="F858" i="2"/>
  <c r="D859" i="2"/>
  <c r="M860" i="1"/>
  <c r="E859" i="2"/>
  <c r="Q860" i="1"/>
  <c r="X780" i="1"/>
  <c r="H858" i="2" l="1"/>
  <c r="AD859" i="3"/>
  <c r="G780" i="2"/>
  <c r="F859" i="2"/>
  <c r="E860" i="2"/>
  <c r="Q861" i="1"/>
  <c r="B859" i="2"/>
  <c r="E860" i="1"/>
  <c r="W858" i="1"/>
  <c r="D860" i="2"/>
  <c r="M861" i="1"/>
  <c r="X781" i="1"/>
  <c r="H859" i="2" l="1"/>
  <c r="AD860" i="3"/>
  <c r="G781" i="2"/>
  <c r="E861" i="2"/>
  <c r="Q862" i="1"/>
  <c r="F860" i="2"/>
  <c r="B860" i="2"/>
  <c r="E861" i="1"/>
  <c r="D861" i="2"/>
  <c r="M862" i="1"/>
  <c r="X782" i="1"/>
  <c r="H860" i="2" l="1"/>
  <c r="AD861" i="3"/>
  <c r="G782" i="2"/>
  <c r="B861" i="2"/>
  <c r="E862" i="1"/>
  <c r="W859" i="1"/>
  <c r="F861" i="2"/>
  <c r="E862" i="2"/>
  <c r="Q863" i="1"/>
  <c r="D862" i="2"/>
  <c r="M863" i="1"/>
  <c r="X783" i="1"/>
  <c r="AD862" i="3" l="1"/>
  <c r="H861" i="2"/>
  <c r="G783" i="2"/>
  <c r="F862" i="2"/>
  <c r="D863" i="2"/>
  <c r="M864" i="1"/>
  <c r="B862" i="2"/>
  <c r="E863" i="1"/>
  <c r="E863" i="2"/>
  <c r="Q864" i="1"/>
  <c r="X784" i="1"/>
  <c r="H862" i="2" l="1"/>
  <c r="AD863" i="3"/>
  <c r="G784" i="2"/>
  <c r="F863" i="2"/>
  <c r="W860" i="1"/>
  <c r="D864" i="2"/>
  <c r="M865" i="1"/>
  <c r="E864" i="2"/>
  <c r="Q865" i="1"/>
  <c r="B863" i="2"/>
  <c r="E864" i="1"/>
  <c r="X785" i="1"/>
  <c r="H863" i="2" l="1"/>
  <c r="AD864" i="3"/>
  <c r="G785" i="2"/>
  <c r="E865" i="2"/>
  <c r="Q866" i="1"/>
  <c r="D865" i="2"/>
  <c r="M866" i="1"/>
  <c r="B864" i="2"/>
  <c r="E865" i="1"/>
  <c r="F864" i="2"/>
  <c r="W861" i="1"/>
  <c r="X786" i="1"/>
  <c r="H864" i="2" l="1"/>
  <c r="AD865" i="3"/>
  <c r="G786" i="2"/>
  <c r="B865" i="2"/>
  <c r="W866" i="1"/>
  <c r="E866" i="1"/>
  <c r="D866" i="2"/>
  <c r="M867" i="1"/>
  <c r="F865" i="2"/>
  <c r="E866" i="2"/>
  <c r="Q867" i="1"/>
  <c r="X787" i="1"/>
  <c r="H865" i="2" l="1"/>
  <c r="AD866" i="3"/>
  <c r="G787" i="2"/>
  <c r="W862" i="1"/>
  <c r="E867" i="2"/>
  <c r="Q868" i="1"/>
  <c r="B866" i="2"/>
  <c r="E867" i="1"/>
  <c r="D867" i="2"/>
  <c r="M868" i="1"/>
  <c r="F866" i="2"/>
  <c r="X788" i="1"/>
  <c r="H866" i="2" l="1"/>
  <c r="AD867" i="3"/>
  <c r="G788" i="2"/>
  <c r="W863" i="1"/>
  <c r="W867" i="1"/>
  <c r="D868" i="2"/>
  <c r="M869" i="1"/>
  <c r="B867" i="2"/>
  <c r="E868" i="1"/>
  <c r="F867" i="2"/>
  <c r="E868" i="2"/>
  <c r="Q869" i="1"/>
  <c r="X789" i="1"/>
  <c r="H867" i="2" l="1"/>
  <c r="AD868" i="3"/>
  <c r="G789" i="2"/>
  <c r="W868" i="1"/>
  <c r="D869" i="2"/>
  <c r="M870" i="1"/>
  <c r="B868" i="2"/>
  <c r="E869" i="1"/>
  <c r="E869" i="2"/>
  <c r="Q870" i="1"/>
  <c r="F868" i="2"/>
  <c r="X790" i="1"/>
  <c r="H868" i="2" l="1"/>
  <c r="AD869" i="3"/>
  <c r="G790" i="2"/>
  <c r="W864" i="1"/>
  <c r="B869" i="2"/>
  <c r="E870" i="1"/>
  <c r="F869" i="2"/>
  <c r="D870" i="2"/>
  <c r="M871" i="1"/>
  <c r="E870" i="2"/>
  <c r="Q871" i="1"/>
  <c r="X791" i="1"/>
  <c r="H869" i="2" l="1"/>
  <c r="AD870" i="3"/>
  <c r="G791" i="2"/>
  <c r="D871" i="2"/>
  <c r="M872" i="1"/>
  <c r="F870" i="2"/>
  <c r="E871" i="2"/>
  <c r="Q872" i="1"/>
  <c r="W869" i="1"/>
  <c r="B870" i="2"/>
  <c r="E871" i="1"/>
  <c r="X792" i="1"/>
  <c r="H870" i="2" l="1"/>
  <c r="AD871" i="3"/>
  <c r="G792" i="2"/>
  <c r="B871" i="2"/>
  <c r="E872" i="1"/>
  <c r="F871" i="2"/>
  <c r="D872" i="2"/>
  <c r="M873" i="1"/>
  <c r="E872" i="2"/>
  <c r="Q873" i="1"/>
  <c r="X793" i="1"/>
  <c r="H871" i="2" l="1"/>
  <c r="AD872" i="3"/>
  <c r="G793" i="2"/>
  <c r="W870" i="1"/>
  <c r="F872" i="2"/>
  <c r="B872" i="2"/>
  <c r="E873" i="1"/>
  <c r="E873" i="2"/>
  <c r="Q874" i="1"/>
  <c r="D873" i="2"/>
  <c r="M874" i="1"/>
  <c r="X794" i="1"/>
  <c r="H872" i="2" l="1"/>
  <c r="AD873" i="3"/>
  <c r="G794" i="2"/>
  <c r="E874" i="2"/>
  <c r="Q875" i="1"/>
  <c r="B873" i="2"/>
  <c r="E874" i="1"/>
  <c r="F873" i="2"/>
  <c r="D874" i="2"/>
  <c r="M875" i="1"/>
  <c r="X795" i="1"/>
  <c r="H873" i="2" l="1"/>
  <c r="AD874" i="3"/>
  <c r="G795" i="2"/>
  <c r="W871" i="1"/>
  <c r="F874" i="2"/>
  <c r="B874" i="2"/>
  <c r="E875" i="1"/>
  <c r="E875" i="2"/>
  <c r="Q876" i="1"/>
  <c r="D875" i="2"/>
  <c r="M876" i="1"/>
  <c r="X796" i="1"/>
  <c r="H874" i="2" l="1"/>
  <c r="AD875" i="3"/>
  <c r="G796" i="2"/>
  <c r="W872" i="1"/>
  <c r="D876" i="2"/>
  <c r="M877" i="1"/>
  <c r="E876" i="2"/>
  <c r="Q877" i="1"/>
  <c r="F875" i="2"/>
  <c r="B875" i="2"/>
  <c r="E876" i="1"/>
  <c r="X797" i="1"/>
  <c r="H875" i="2" l="1"/>
  <c r="AD876" i="3"/>
  <c r="G797" i="2"/>
  <c r="F876" i="2"/>
  <c r="E877" i="2"/>
  <c r="Q878" i="1"/>
  <c r="W873" i="1"/>
  <c r="D877" i="2"/>
  <c r="M878" i="1"/>
  <c r="B876" i="2"/>
  <c r="E877" i="1"/>
  <c r="X798" i="1"/>
  <c r="H876" i="2" l="1"/>
  <c r="AD877" i="3"/>
  <c r="G798" i="2"/>
  <c r="F877" i="2"/>
  <c r="B877" i="2"/>
  <c r="E878" i="1"/>
  <c r="E878" i="2"/>
  <c r="Q879" i="1"/>
  <c r="D878" i="2"/>
  <c r="M879" i="1"/>
  <c r="X799" i="1"/>
  <c r="H877" i="2" l="1"/>
  <c r="AD878" i="3"/>
  <c r="G799" i="2"/>
  <c r="W878" i="1"/>
  <c r="W874" i="1"/>
  <c r="E879" i="2"/>
  <c r="Q880" i="1"/>
  <c r="F878" i="2"/>
  <c r="B878" i="2"/>
  <c r="E879" i="1"/>
  <c r="D879" i="2"/>
  <c r="M880" i="1"/>
  <c r="X800" i="1"/>
  <c r="H878" i="2" l="1"/>
  <c r="AD879" i="3"/>
  <c r="G800" i="2"/>
  <c r="W879" i="1"/>
  <c r="F879" i="2"/>
  <c r="B879" i="2"/>
  <c r="E880" i="1"/>
  <c r="E880" i="2"/>
  <c r="Q881" i="1"/>
  <c r="D880" i="2"/>
  <c r="M881" i="1"/>
  <c r="X801" i="1"/>
  <c r="H879" i="2" l="1"/>
  <c r="AD880" i="3"/>
  <c r="G801" i="2"/>
  <c r="W875" i="1"/>
  <c r="E881" i="2"/>
  <c r="Q882" i="1"/>
  <c r="B880" i="2"/>
  <c r="E881" i="1"/>
  <c r="D881" i="2"/>
  <c r="M882" i="1"/>
  <c r="F880" i="2"/>
  <c r="X802" i="1"/>
  <c r="H880" i="2" l="1"/>
  <c r="AD881" i="3"/>
  <c r="G802" i="2"/>
  <c r="W876" i="1"/>
  <c r="B881" i="2"/>
  <c r="E882" i="1"/>
  <c r="F881" i="2"/>
  <c r="E882" i="2"/>
  <c r="Q883" i="1"/>
  <c r="W880" i="1"/>
  <c r="D882" i="2"/>
  <c r="M883" i="1"/>
  <c r="X803" i="1"/>
  <c r="H881" i="2" l="1"/>
  <c r="AD882" i="3"/>
  <c r="G803" i="2"/>
  <c r="E883" i="2"/>
  <c r="Q884" i="1"/>
  <c r="D883" i="2"/>
  <c r="M884" i="1"/>
  <c r="F882" i="2"/>
  <c r="B882" i="2"/>
  <c r="E883" i="1"/>
  <c r="X804" i="1"/>
  <c r="H882" i="2" l="1"/>
  <c r="AD883" i="3"/>
  <c r="G804" i="2"/>
  <c r="D884" i="2"/>
  <c r="M885" i="1"/>
  <c r="W881" i="1"/>
  <c r="B883" i="2"/>
  <c r="E884" i="1"/>
  <c r="E884" i="2"/>
  <c r="Q885" i="1"/>
  <c r="F883" i="2"/>
  <c r="X805" i="1"/>
  <c r="H883" i="2" l="1"/>
  <c r="AD884" i="3"/>
  <c r="G805" i="2"/>
  <c r="E885" i="2"/>
  <c r="Q886" i="1"/>
  <c r="B884" i="2"/>
  <c r="E885" i="1"/>
  <c r="W882" i="1"/>
  <c r="D885" i="2"/>
  <c r="M886" i="1"/>
  <c r="F884" i="2"/>
  <c r="X806" i="1"/>
  <c r="H884" i="2" l="1"/>
  <c r="AD885" i="3"/>
  <c r="G806" i="2"/>
  <c r="B885" i="2"/>
  <c r="E886" i="1"/>
  <c r="D886" i="2"/>
  <c r="M887" i="1"/>
  <c r="F885" i="2"/>
  <c r="E886" i="2"/>
  <c r="Q887" i="1"/>
  <c r="X807" i="1"/>
  <c r="H885" i="2" l="1"/>
  <c r="AD886" i="3"/>
  <c r="G807" i="2"/>
  <c r="W883" i="1"/>
  <c r="F886" i="2"/>
  <c r="B886" i="2"/>
  <c r="E887" i="1"/>
  <c r="D887" i="2"/>
  <c r="M888" i="1"/>
  <c r="E887" i="2"/>
  <c r="Q888" i="1"/>
  <c r="X808" i="1"/>
  <c r="H886" i="2" l="1"/>
  <c r="AD887" i="3"/>
  <c r="G808" i="2"/>
  <c r="B887" i="2"/>
  <c r="E888" i="1"/>
  <c r="D888" i="2"/>
  <c r="M889" i="1"/>
  <c r="F887" i="2"/>
  <c r="E888" i="2"/>
  <c r="Q889" i="1"/>
  <c r="X809" i="1"/>
  <c r="H887" i="2" l="1"/>
  <c r="AD888" i="3"/>
  <c r="G809" i="2"/>
  <c r="W884" i="1"/>
  <c r="D889" i="2"/>
  <c r="M890" i="1"/>
  <c r="E889" i="2"/>
  <c r="Q890" i="1"/>
  <c r="B888" i="2"/>
  <c r="E889" i="1"/>
  <c r="F888" i="2"/>
  <c r="X810" i="1"/>
  <c r="H888" i="2" l="1"/>
  <c r="AD889" i="3"/>
  <c r="G810" i="2"/>
  <c r="D890" i="2"/>
  <c r="M891" i="1"/>
  <c r="B889" i="2"/>
  <c r="E890" i="1"/>
  <c r="E890" i="2"/>
  <c r="Q891" i="1"/>
  <c r="F889" i="2"/>
  <c r="X811" i="1"/>
  <c r="H889" i="2" l="1"/>
  <c r="AD890" i="3"/>
  <c r="G811" i="2"/>
  <c r="W885" i="1"/>
  <c r="E891" i="2"/>
  <c r="Q892" i="1"/>
  <c r="B890" i="2"/>
  <c r="E891" i="1"/>
  <c r="F890" i="2"/>
  <c r="D891" i="2"/>
  <c r="M892" i="1"/>
  <c r="X812" i="1"/>
  <c r="H890" i="2" l="1"/>
  <c r="AD891" i="3"/>
  <c r="G812" i="2"/>
  <c r="F891" i="2"/>
  <c r="B891" i="2"/>
  <c r="E892" i="1"/>
  <c r="D892" i="2"/>
  <c r="M893" i="1"/>
  <c r="E892" i="2"/>
  <c r="Q893" i="1"/>
  <c r="X813" i="1"/>
  <c r="H891" i="2" l="1"/>
  <c r="AD892" i="3"/>
  <c r="G813" i="2"/>
  <c r="W886" i="1"/>
  <c r="B892" i="2"/>
  <c r="E893" i="1"/>
  <c r="D893" i="2"/>
  <c r="M894" i="1"/>
  <c r="F892" i="2"/>
  <c r="E893" i="2"/>
  <c r="Q894" i="1"/>
  <c r="X814" i="1"/>
  <c r="H892" i="2" l="1"/>
  <c r="AD893" i="3"/>
  <c r="G814" i="2"/>
  <c r="F893" i="2"/>
  <c r="D894" i="2"/>
  <c r="M895" i="1"/>
  <c r="B893" i="2"/>
  <c r="E894" i="1"/>
  <c r="E894" i="2"/>
  <c r="Q895" i="1"/>
  <c r="X815" i="1"/>
  <c r="H893" i="2" l="1"/>
  <c r="AD894" i="3"/>
  <c r="G815" i="2"/>
  <c r="W887" i="1"/>
  <c r="D895" i="2"/>
  <c r="M896" i="1"/>
  <c r="E895" i="2"/>
  <c r="Q896" i="1"/>
  <c r="F894" i="2"/>
  <c r="B894" i="2"/>
  <c r="W895" i="1"/>
  <c r="E895" i="1"/>
  <c r="X816" i="1"/>
  <c r="H894" i="2" l="1"/>
  <c r="AD895" i="3"/>
  <c r="G816" i="2"/>
  <c r="W888" i="1"/>
  <c r="F895" i="2"/>
  <c r="B895" i="2"/>
  <c r="E896" i="1"/>
  <c r="E896" i="2"/>
  <c r="Q897" i="1"/>
  <c r="D896" i="2"/>
  <c r="M897" i="1"/>
  <c r="X817" i="1"/>
  <c r="H895" i="2" l="1"/>
  <c r="AD896" i="3"/>
  <c r="G817" i="2"/>
  <c r="B896" i="2"/>
  <c r="E897" i="1"/>
  <c r="W896" i="1"/>
  <c r="D897" i="2"/>
  <c r="M898" i="1"/>
  <c r="F896" i="2"/>
  <c r="E897" i="2"/>
  <c r="Q898" i="1"/>
  <c r="X818" i="1"/>
  <c r="H896" i="2" l="1"/>
  <c r="AD897" i="3"/>
  <c r="G818" i="2"/>
  <c r="W889" i="1"/>
  <c r="D898" i="2"/>
  <c r="M899" i="1"/>
  <c r="E898" i="2"/>
  <c r="Q899" i="1"/>
  <c r="B897" i="2"/>
  <c r="E898" i="1"/>
  <c r="F897" i="2"/>
  <c r="X819" i="1"/>
  <c r="H897" i="2" l="1"/>
  <c r="AD898" i="3"/>
  <c r="G819" i="2"/>
  <c r="F898" i="2"/>
  <c r="E899" i="2"/>
  <c r="Q900" i="1"/>
  <c r="W897" i="1"/>
  <c r="D899" i="2"/>
  <c r="M900" i="1"/>
  <c r="B898" i="2"/>
  <c r="E899" i="1"/>
  <c r="X820" i="1"/>
  <c r="H898" i="2" l="1"/>
  <c r="AD899" i="3"/>
  <c r="G820" i="2"/>
  <c r="W890" i="1"/>
  <c r="E900" i="2"/>
  <c r="Q901" i="1"/>
  <c r="B899" i="2"/>
  <c r="E900" i="1"/>
  <c r="D900" i="2"/>
  <c r="M901" i="1"/>
  <c r="F899" i="2"/>
  <c r="X821" i="1"/>
  <c r="H899" i="2" l="1"/>
  <c r="AD900" i="3"/>
  <c r="G821" i="2"/>
  <c r="W891" i="1"/>
  <c r="W898" i="1"/>
  <c r="D901" i="2"/>
  <c r="M902" i="1"/>
  <c r="B900" i="2"/>
  <c r="E901" i="1"/>
  <c r="F900" i="2"/>
  <c r="E901" i="2"/>
  <c r="Q902" i="1"/>
  <c r="X822" i="1"/>
  <c r="AD901" i="3" l="1"/>
  <c r="H900" i="2"/>
  <c r="G822" i="2"/>
  <c r="D902" i="2"/>
  <c r="M903" i="1"/>
  <c r="E902" i="2"/>
  <c r="Q903" i="1"/>
  <c r="F901" i="2"/>
  <c r="B901" i="2"/>
  <c r="E902" i="1"/>
  <c r="X823" i="1"/>
  <c r="H901" i="2" l="1"/>
  <c r="AD902" i="3"/>
  <c r="G823" i="2"/>
  <c r="W892" i="1"/>
  <c r="F902" i="2"/>
  <c r="W899" i="1"/>
  <c r="E903" i="2"/>
  <c r="Q904" i="1"/>
  <c r="D903" i="2"/>
  <c r="M904" i="1"/>
  <c r="B902" i="2"/>
  <c r="E903" i="1"/>
  <c r="X824" i="1"/>
  <c r="H902" i="2" l="1"/>
  <c r="AD903" i="3"/>
  <c r="G824" i="2"/>
  <c r="B903" i="2"/>
  <c r="E904" i="1"/>
  <c r="D904" i="2"/>
  <c r="M905" i="1"/>
  <c r="F903" i="2"/>
  <c r="E904" i="2"/>
  <c r="Q905" i="1"/>
  <c r="X825" i="1"/>
  <c r="H903" i="2" l="1"/>
  <c r="AD904" i="3"/>
  <c r="G825" i="2"/>
  <c r="W904" i="1"/>
  <c r="W893" i="1"/>
  <c r="D905" i="2"/>
  <c r="M906" i="1"/>
  <c r="F904" i="2"/>
  <c r="E905" i="2"/>
  <c r="Q906" i="1"/>
  <c r="W900" i="1"/>
  <c r="B904" i="2"/>
  <c r="E905" i="1"/>
  <c r="X826" i="1"/>
  <c r="H904" i="2" l="1"/>
  <c r="AD905" i="3"/>
  <c r="G826" i="2"/>
  <c r="E906" i="2"/>
  <c r="Q907" i="1"/>
  <c r="F905" i="2"/>
  <c r="B905" i="2"/>
  <c r="E906" i="1"/>
  <c r="W905" i="1"/>
  <c r="D906" i="2"/>
  <c r="M907" i="1"/>
  <c r="X827" i="1"/>
  <c r="H905" i="2" l="1"/>
  <c r="AD906" i="3"/>
  <c r="G827" i="2"/>
  <c r="W901" i="1"/>
  <c r="E907" i="2"/>
  <c r="Q908" i="1"/>
  <c r="F906" i="2"/>
  <c r="D907" i="2"/>
  <c r="M908" i="1"/>
  <c r="B906" i="2"/>
  <c r="E907" i="1"/>
  <c r="X828" i="1"/>
  <c r="H906" i="2" l="1"/>
  <c r="AD907" i="3"/>
  <c r="G828" i="2"/>
  <c r="W906" i="1"/>
  <c r="B907" i="2"/>
  <c r="E908" i="1"/>
  <c r="E908" i="2"/>
  <c r="Q909" i="1"/>
  <c r="D908" i="2"/>
  <c r="M909" i="1"/>
  <c r="F907" i="2"/>
  <c r="X829" i="1"/>
  <c r="H907" i="2" l="1"/>
  <c r="AD908" i="3"/>
  <c r="G829" i="2"/>
  <c r="W902" i="1"/>
  <c r="W907" i="1"/>
  <c r="E909" i="2"/>
  <c r="Q910" i="1"/>
  <c r="F908" i="2"/>
  <c r="D909" i="2"/>
  <c r="M910" i="1"/>
  <c r="B908" i="2"/>
  <c r="E909" i="1"/>
  <c r="X830" i="1"/>
  <c r="H908" i="2" l="1"/>
  <c r="AD909" i="3"/>
  <c r="G830" i="2"/>
  <c r="F909" i="2"/>
  <c r="E910" i="2"/>
  <c r="Q911" i="1"/>
  <c r="B909" i="2"/>
  <c r="E910" i="1"/>
  <c r="D910" i="2"/>
  <c r="M911" i="1"/>
  <c r="X831" i="1"/>
  <c r="H909" i="2" l="1"/>
  <c r="AD910" i="3"/>
  <c r="G831" i="2"/>
  <c r="F910" i="2"/>
  <c r="W908" i="1"/>
  <c r="B910" i="2"/>
  <c r="E911" i="1"/>
  <c r="E911" i="2"/>
  <c r="Q912" i="1"/>
  <c r="D911" i="2"/>
  <c r="M912" i="1"/>
  <c r="X832" i="1"/>
  <c r="AD911" i="3" l="1"/>
  <c r="H910" i="2"/>
  <c r="G832" i="2"/>
  <c r="B911" i="2"/>
  <c r="E912" i="1"/>
  <c r="D912" i="2"/>
  <c r="M913" i="1"/>
  <c r="E912" i="2"/>
  <c r="Q913" i="1"/>
  <c r="F911" i="2"/>
  <c r="X833" i="1"/>
  <c r="H911" i="2" l="1"/>
  <c r="AD912" i="3"/>
  <c r="G833" i="2"/>
  <c r="E913" i="2"/>
  <c r="Q914" i="1"/>
  <c r="W909" i="1"/>
  <c r="F912" i="2"/>
  <c r="D913" i="2"/>
  <c r="M914" i="1"/>
  <c r="B912" i="2"/>
  <c r="E913" i="1"/>
  <c r="X834" i="1"/>
  <c r="H912" i="2" l="1"/>
  <c r="AD913" i="3"/>
  <c r="G834" i="2"/>
  <c r="W910" i="1"/>
  <c r="D914" i="2"/>
  <c r="M915" i="1"/>
  <c r="F913" i="2"/>
  <c r="E914" i="2"/>
  <c r="Q915" i="1"/>
  <c r="B913" i="2"/>
  <c r="E914" i="1"/>
  <c r="X835" i="1"/>
  <c r="H913" i="2" l="1"/>
  <c r="AD914" i="3"/>
  <c r="G835" i="2"/>
  <c r="D915" i="2"/>
  <c r="M916" i="1"/>
  <c r="E915" i="2"/>
  <c r="Q916" i="1"/>
  <c r="F914" i="2"/>
  <c r="B914" i="2"/>
  <c r="E915" i="1"/>
  <c r="X836" i="1"/>
  <c r="H914" i="2" l="1"/>
  <c r="AD915" i="3"/>
  <c r="G836" i="2"/>
  <c r="W911" i="1"/>
  <c r="E916" i="2"/>
  <c r="Q917" i="1"/>
  <c r="D916" i="2"/>
  <c r="M917" i="1"/>
  <c r="B915" i="2"/>
  <c r="E916" i="1"/>
  <c r="F915" i="2"/>
  <c r="X837" i="1"/>
  <c r="H915" i="2" l="1"/>
  <c r="AD916" i="3"/>
  <c r="G837" i="2"/>
  <c r="F916" i="2"/>
  <c r="D917" i="2"/>
  <c r="M918" i="1"/>
  <c r="E917" i="2"/>
  <c r="Q918" i="1"/>
  <c r="B916" i="2"/>
  <c r="E917" i="1"/>
  <c r="X838" i="1"/>
  <c r="H916" i="2" l="1"/>
  <c r="AD917" i="3"/>
  <c r="G838" i="2"/>
  <c r="W912" i="1"/>
  <c r="D918" i="2"/>
  <c r="M919" i="1"/>
  <c r="B917" i="2"/>
  <c r="E918" i="1"/>
  <c r="F917" i="2"/>
  <c r="E918" i="2"/>
  <c r="Q919" i="1"/>
  <c r="X839" i="1"/>
  <c r="H917" i="2" l="1"/>
  <c r="AD918" i="3"/>
  <c r="G839" i="2"/>
  <c r="E919" i="2"/>
  <c r="Q920" i="1"/>
  <c r="B918" i="2"/>
  <c r="E919" i="1"/>
  <c r="F918" i="2"/>
  <c r="D919" i="2"/>
  <c r="M920" i="1"/>
  <c r="X840" i="1"/>
  <c r="AD919" i="3" l="1"/>
  <c r="H918" i="2"/>
  <c r="G840" i="2"/>
  <c r="W913" i="1"/>
  <c r="B919" i="2"/>
  <c r="W920" i="1"/>
  <c r="E920" i="1"/>
  <c r="D920" i="2"/>
  <c r="M921" i="1"/>
  <c r="E920" i="2"/>
  <c r="Q921" i="1"/>
  <c r="F919" i="2"/>
  <c r="X841" i="1"/>
  <c r="H919" i="2" l="1"/>
  <c r="AD920" i="3"/>
  <c r="G841" i="2"/>
  <c r="D921" i="2"/>
  <c r="M922" i="1"/>
  <c r="B920" i="2"/>
  <c r="E921" i="1"/>
  <c r="F920" i="2"/>
  <c r="E921" i="2"/>
  <c r="Q922" i="1"/>
  <c r="W914" i="1"/>
  <c r="X842" i="1"/>
  <c r="H920" i="2" l="1"/>
  <c r="AD921" i="3"/>
  <c r="G842" i="2"/>
  <c r="W921" i="1"/>
  <c r="F921" i="2"/>
  <c r="B921" i="2"/>
  <c r="E922" i="1"/>
  <c r="D922" i="2"/>
  <c r="M923" i="1"/>
  <c r="E922" i="2"/>
  <c r="Q923" i="1"/>
  <c r="X843" i="1"/>
  <c r="H921" i="2" l="1"/>
  <c r="AD922" i="3"/>
  <c r="G843" i="2"/>
  <c r="W915" i="1"/>
  <c r="W922" i="1"/>
  <c r="E923" i="2"/>
  <c r="Q924" i="1"/>
  <c r="B922" i="2"/>
  <c r="E923" i="1"/>
  <c r="F922" i="2"/>
  <c r="D923" i="2"/>
  <c r="M924" i="1"/>
  <c r="X844" i="1"/>
  <c r="H922" i="2" l="1"/>
  <c r="AD923" i="3"/>
  <c r="G844" i="2"/>
  <c r="W923" i="1"/>
  <c r="F923" i="2"/>
  <c r="D924" i="2"/>
  <c r="M925" i="1"/>
  <c r="E924" i="2"/>
  <c r="Q925" i="1"/>
  <c r="B923" i="2"/>
  <c r="E924" i="1"/>
  <c r="X845" i="1"/>
  <c r="H923" i="2" l="1"/>
  <c r="AD924" i="3"/>
  <c r="G845" i="2"/>
  <c r="W916" i="1"/>
  <c r="D925" i="2"/>
  <c r="M926" i="1"/>
  <c r="F924" i="2"/>
  <c r="W924" i="1"/>
  <c r="E925" i="2"/>
  <c r="Q926" i="1"/>
  <c r="B924" i="2"/>
  <c r="E925" i="1"/>
  <c r="X846" i="1"/>
  <c r="H924" i="2" l="1"/>
  <c r="AD925" i="3"/>
  <c r="G846" i="2"/>
  <c r="W917" i="1"/>
  <c r="F925" i="2"/>
  <c r="D926" i="2"/>
  <c r="M927" i="1"/>
  <c r="E926" i="2"/>
  <c r="Q927" i="1"/>
  <c r="B925" i="2"/>
  <c r="E926" i="1"/>
  <c r="W926" i="1"/>
  <c r="X847" i="1"/>
  <c r="H925" i="2" l="1"/>
  <c r="AD926" i="3"/>
  <c r="G847" i="2"/>
  <c r="E927" i="2"/>
  <c r="Q928" i="1"/>
  <c r="D927" i="2"/>
  <c r="M928" i="1"/>
  <c r="B926" i="2"/>
  <c r="E927" i="1"/>
  <c r="F926" i="2"/>
  <c r="X848" i="1"/>
  <c r="H926" i="2" l="1"/>
  <c r="AD927" i="3"/>
  <c r="G848" i="2"/>
  <c r="B927" i="2"/>
  <c r="E928" i="1"/>
  <c r="W927" i="1"/>
  <c r="D928" i="2"/>
  <c r="M929" i="1"/>
  <c r="F927" i="2"/>
  <c r="E928" i="2"/>
  <c r="Q929" i="1"/>
  <c r="X849" i="1"/>
  <c r="H927" i="2" l="1"/>
  <c r="AD928" i="3"/>
  <c r="G849" i="2"/>
  <c r="D929" i="2"/>
  <c r="M930" i="1"/>
  <c r="E929" i="2"/>
  <c r="Q930" i="1"/>
  <c r="B928" i="2"/>
  <c r="E929" i="1"/>
  <c r="F928" i="2"/>
  <c r="X850" i="1"/>
  <c r="H928" i="2" l="1"/>
  <c r="AD929" i="3"/>
  <c r="G850" i="2"/>
  <c r="B929" i="2"/>
  <c r="E930" i="1"/>
  <c r="E930" i="2"/>
  <c r="Q931" i="1"/>
  <c r="D930" i="2"/>
  <c r="M931" i="1"/>
  <c r="W928" i="1"/>
  <c r="F929" i="2"/>
  <c r="X851" i="1"/>
  <c r="H929" i="2" l="1"/>
  <c r="AD930" i="3"/>
  <c r="G851" i="2"/>
  <c r="E931" i="2"/>
  <c r="Q932" i="1"/>
  <c r="B930" i="2"/>
  <c r="E931" i="1"/>
  <c r="F930" i="2"/>
  <c r="D931" i="2"/>
  <c r="M932" i="1"/>
  <c r="X852" i="1"/>
  <c r="H930" i="2" l="1"/>
  <c r="AD931" i="3"/>
  <c r="G852" i="2"/>
  <c r="F931" i="2"/>
  <c r="W929" i="1"/>
  <c r="B931" i="2"/>
  <c r="E932" i="1"/>
  <c r="E932" i="2"/>
  <c r="Q933" i="1"/>
  <c r="D932" i="2"/>
  <c r="M933" i="1"/>
  <c r="X853" i="1"/>
  <c r="H931" i="2" l="1"/>
  <c r="AD932" i="3"/>
  <c r="G853" i="2"/>
  <c r="B932" i="2"/>
  <c r="E933" i="1"/>
  <c r="D933" i="2"/>
  <c r="M934" i="1"/>
  <c r="W930" i="1"/>
  <c r="E933" i="2"/>
  <c r="Q934" i="1"/>
  <c r="F932" i="2"/>
  <c r="X854" i="1"/>
  <c r="H932" i="2" l="1"/>
  <c r="AD933" i="3"/>
  <c r="G854" i="2"/>
  <c r="W931" i="1"/>
  <c r="D934" i="2"/>
  <c r="M935" i="1"/>
  <c r="F933" i="2"/>
  <c r="B933" i="2"/>
  <c r="E934" i="1"/>
  <c r="E934" i="2"/>
  <c r="Q935" i="1"/>
  <c r="X855" i="1"/>
  <c r="AD934" i="3" l="1"/>
  <c r="H933" i="2"/>
  <c r="G855" i="2"/>
  <c r="E935" i="2"/>
  <c r="Q936" i="1"/>
  <c r="D935" i="2"/>
  <c r="M936" i="1"/>
  <c r="B934" i="2"/>
  <c r="E935" i="1"/>
  <c r="F934" i="2"/>
  <c r="X856" i="1"/>
  <c r="H934" i="2" l="1"/>
  <c r="AD935" i="3"/>
  <c r="G856" i="2"/>
  <c r="F935" i="2"/>
  <c r="W932" i="1"/>
  <c r="D936" i="2"/>
  <c r="M937" i="1"/>
  <c r="B935" i="2"/>
  <c r="E936" i="1"/>
  <c r="E936" i="2"/>
  <c r="Q937" i="1"/>
  <c r="X857" i="1"/>
  <c r="H935" i="2" l="1"/>
  <c r="AD936" i="3"/>
  <c r="G857" i="2"/>
  <c r="D937" i="2"/>
  <c r="M938" i="1"/>
  <c r="F936" i="2"/>
  <c r="E937" i="2"/>
  <c r="Q938" i="1"/>
  <c r="B936" i="2"/>
  <c r="E937" i="1"/>
  <c r="X858" i="1"/>
  <c r="H936" i="2" l="1"/>
  <c r="AD937" i="3"/>
  <c r="G858" i="2"/>
  <c r="E938" i="2"/>
  <c r="Q939" i="1"/>
  <c r="W933" i="1"/>
  <c r="F937" i="2"/>
  <c r="D938" i="2"/>
  <c r="M939" i="1"/>
  <c r="B937" i="2"/>
  <c r="E938" i="1"/>
  <c r="X859" i="1"/>
  <c r="H937" i="2" l="1"/>
  <c r="AD938" i="3"/>
  <c r="G859" i="2"/>
  <c r="F938" i="2"/>
  <c r="B938" i="2"/>
  <c r="E939" i="1"/>
  <c r="D939" i="2"/>
  <c r="M940" i="1"/>
  <c r="E939" i="2"/>
  <c r="Q940" i="1"/>
  <c r="X860" i="1"/>
  <c r="H938" i="2" l="1"/>
  <c r="AD939" i="3"/>
  <c r="G860" i="2"/>
  <c r="W934" i="1"/>
  <c r="B939" i="2"/>
  <c r="E940" i="1"/>
  <c r="D940" i="2"/>
  <c r="M941" i="1"/>
  <c r="F939" i="2"/>
  <c r="E940" i="2"/>
  <c r="Q941" i="1"/>
  <c r="X861" i="1"/>
  <c r="H939" i="2" l="1"/>
  <c r="AD940" i="3"/>
  <c r="G861" i="2"/>
  <c r="D941" i="2"/>
  <c r="M942" i="1"/>
  <c r="B940" i="2"/>
  <c r="E941" i="1"/>
  <c r="F940" i="2"/>
  <c r="E941" i="2"/>
  <c r="Q942" i="1"/>
  <c r="X862" i="1"/>
  <c r="H940" i="2" l="1"/>
  <c r="AD941" i="3"/>
  <c r="G862" i="2"/>
  <c r="W935" i="1"/>
  <c r="B941" i="2"/>
  <c r="E942" i="1"/>
  <c r="E942" i="2"/>
  <c r="Q943" i="1"/>
  <c r="D942" i="2"/>
  <c r="M943" i="1"/>
  <c r="F941" i="2"/>
  <c r="X863" i="1"/>
  <c r="H941" i="2" l="1"/>
  <c r="AD942" i="3"/>
  <c r="G863" i="2"/>
  <c r="D943" i="2"/>
  <c r="M944" i="1"/>
  <c r="E943" i="2"/>
  <c r="Q944" i="1"/>
  <c r="F942" i="2"/>
  <c r="B942" i="2"/>
  <c r="E943" i="1"/>
  <c r="X864" i="1"/>
  <c r="H942" i="2" l="1"/>
  <c r="AD943" i="3"/>
  <c r="G864" i="2"/>
  <c r="W936" i="1"/>
  <c r="D944" i="2"/>
  <c r="M945" i="1"/>
  <c r="F943" i="2"/>
  <c r="E944" i="2"/>
  <c r="Q945" i="1"/>
  <c r="B943" i="2"/>
  <c r="E944" i="1"/>
  <c r="X865" i="1"/>
  <c r="H943" i="2" l="1"/>
  <c r="AD944" i="3"/>
  <c r="G865" i="2"/>
  <c r="W937" i="1"/>
  <c r="E945" i="2"/>
  <c r="Q946" i="1"/>
  <c r="F944" i="2"/>
  <c r="B944" i="2"/>
  <c r="E945" i="1"/>
  <c r="D945" i="2"/>
  <c r="M946" i="1"/>
  <c r="X866" i="1"/>
  <c r="H944" i="2" l="1"/>
  <c r="AD945" i="3"/>
  <c r="G866" i="2"/>
  <c r="B945" i="2"/>
  <c r="E946" i="1"/>
  <c r="E946" i="2"/>
  <c r="Q947" i="1"/>
  <c r="D946" i="2"/>
  <c r="M947" i="1"/>
  <c r="F945" i="2"/>
  <c r="X867" i="1"/>
  <c r="H945" i="2" l="1"/>
  <c r="AD946" i="3"/>
  <c r="G867" i="2"/>
  <c r="W938" i="1"/>
  <c r="D947" i="2"/>
  <c r="M948" i="1"/>
  <c r="E947" i="2"/>
  <c r="Q948" i="1"/>
  <c r="F946" i="2"/>
  <c r="B946" i="2"/>
  <c r="E947" i="1"/>
  <c r="X868" i="1"/>
  <c r="H946" i="2" l="1"/>
  <c r="AD947" i="3"/>
  <c r="G868" i="2"/>
  <c r="F947" i="2"/>
  <c r="E948" i="2"/>
  <c r="Q949" i="1"/>
  <c r="D948" i="2"/>
  <c r="M949" i="1"/>
  <c r="B947" i="2"/>
  <c r="E948" i="1"/>
  <c r="X869" i="1"/>
  <c r="H947" i="2" l="1"/>
  <c r="AD948" i="3"/>
  <c r="G869" i="2"/>
  <c r="W939" i="1"/>
  <c r="E949" i="2"/>
  <c r="Q950" i="1"/>
  <c r="F948" i="2"/>
  <c r="B948" i="2"/>
  <c r="E949" i="1"/>
  <c r="D949" i="2"/>
  <c r="M950" i="1"/>
  <c r="X870" i="1"/>
  <c r="H948" i="2" l="1"/>
  <c r="AD949" i="3"/>
  <c r="G870" i="2"/>
  <c r="F949" i="2"/>
  <c r="E950" i="2"/>
  <c r="Q951" i="1"/>
  <c r="B949" i="2"/>
  <c r="W950" i="1"/>
  <c r="E950" i="1"/>
  <c r="D950" i="2"/>
  <c r="M951" i="1"/>
  <c r="X871" i="1"/>
  <c r="H949" i="2" l="1"/>
  <c r="AD950" i="3"/>
  <c r="G871" i="2"/>
  <c r="W940" i="1"/>
  <c r="D951" i="2"/>
  <c r="M952" i="1"/>
  <c r="F950" i="2"/>
  <c r="E951" i="2"/>
  <c r="Q952" i="1"/>
  <c r="B950" i="2"/>
  <c r="E951" i="1"/>
  <c r="X872" i="1"/>
  <c r="H950" i="2" l="1"/>
  <c r="AD951" i="3"/>
  <c r="G872" i="2"/>
  <c r="W951" i="1"/>
  <c r="F951" i="2"/>
  <c r="B951" i="2"/>
  <c r="E952" i="1"/>
  <c r="D952" i="2"/>
  <c r="M953" i="1"/>
  <c r="E952" i="2"/>
  <c r="Q953" i="1"/>
  <c r="X873" i="1"/>
  <c r="H951" i="2" l="1"/>
  <c r="AD952" i="3"/>
  <c r="G873" i="2"/>
  <c r="W941" i="1"/>
  <c r="F952" i="2"/>
  <c r="D953" i="2"/>
  <c r="M954" i="1"/>
  <c r="E953" i="2"/>
  <c r="Q954" i="1"/>
  <c r="B952" i="2"/>
  <c r="E953" i="1"/>
  <c r="X874" i="1"/>
  <c r="H952" i="2" l="1"/>
  <c r="AD953" i="3"/>
  <c r="G874" i="2"/>
  <c r="W952" i="1"/>
  <c r="E954" i="2"/>
  <c r="Q955" i="1"/>
  <c r="D954" i="2"/>
  <c r="M955" i="1"/>
  <c r="B953" i="2"/>
  <c r="E954" i="1"/>
  <c r="F953" i="2"/>
  <c r="X875" i="1"/>
  <c r="H953" i="2" l="1"/>
  <c r="AD954" i="3"/>
  <c r="G875" i="2"/>
  <c r="W954" i="1"/>
  <c r="W942" i="1"/>
  <c r="F954" i="2"/>
  <c r="D955" i="2"/>
  <c r="M956" i="1"/>
  <c r="E955" i="2"/>
  <c r="Q956" i="1"/>
  <c r="B954" i="2"/>
  <c r="E955" i="1"/>
  <c r="X876" i="1"/>
  <c r="H954" i="2" l="1"/>
  <c r="AD955" i="3"/>
  <c r="G876" i="2"/>
  <c r="B955" i="2"/>
  <c r="E956" i="1"/>
  <c r="E956" i="2"/>
  <c r="Q957" i="1"/>
  <c r="D956" i="2"/>
  <c r="M957" i="1"/>
  <c r="W955" i="1"/>
  <c r="F955" i="2"/>
  <c r="X877" i="1"/>
  <c r="H955" i="2" l="1"/>
  <c r="AD956" i="3"/>
  <c r="G877" i="2"/>
  <c r="W943" i="1"/>
  <c r="D957" i="2"/>
  <c r="M958" i="1"/>
  <c r="F956" i="2"/>
  <c r="E957" i="2"/>
  <c r="Q958" i="1"/>
  <c r="B956" i="2"/>
  <c r="E957" i="1"/>
  <c r="X878" i="1"/>
  <c r="H956" i="2" l="1"/>
  <c r="AD957" i="3"/>
  <c r="G878" i="2"/>
  <c r="E958" i="2"/>
  <c r="Q959" i="1"/>
  <c r="B957" i="2"/>
  <c r="E958" i="1"/>
  <c r="W956" i="1"/>
  <c r="F957" i="2"/>
  <c r="D958" i="2"/>
  <c r="M959" i="1"/>
  <c r="X879" i="1"/>
  <c r="H957" i="2" l="1"/>
  <c r="AD958" i="3"/>
  <c r="G879" i="2"/>
  <c r="W944" i="1"/>
  <c r="D959" i="2"/>
  <c r="M960" i="1"/>
  <c r="B958" i="2"/>
  <c r="E959" i="1"/>
  <c r="E959" i="2"/>
  <c r="Q960" i="1"/>
  <c r="F958" i="2"/>
  <c r="X880" i="1"/>
  <c r="H958" i="2" l="1"/>
  <c r="AD959" i="3"/>
  <c r="G880" i="2"/>
  <c r="W957" i="1"/>
  <c r="E960" i="2"/>
  <c r="Q961" i="1"/>
  <c r="B959" i="2"/>
  <c r="E960" i="1"/>
  <c r="F959" i="2"/>
  <c r="D960" i="2"/>
  <c r="M961" i="1"/>
  <c r="X881" i="1"/>
  <c r="H959" i="2" l="1"/>
  <c r="AD960" i="3"/>
  <c r="G881" i="2"/>
  <c r="W945" i="1"/>
  <c r="B960" i="2"/>
  <c r="E961" i="1"/>
  <c r="E961" i="2"/>
  <c r="Q962" i="1"/>
  <c r="D961" i="2"/>
  <c r="M962" i="1"/>
  <c r="F960" i="2"/>
  <c r="X882" i="1"/>
  <c r="H960" i="2" l="1"/>
  <c r="AD961" i="3"/>
  <c r="G882" i="2"/>
  <c r="W946" i="1"/>
  <c r="D962" i="2"/>
  <c r="M963" i="1"/>
  <c r="F961" i="2"/>
  <c r="E962" i="2"/>
  <c r="Q963" i="1"/>
  <c r="B961" i="2"/>
  <c r="E962" i="1"/>
  <c r="W958" i="1"/>
  <c r="X883" i="1"/>
  <c r="H961" i="2" l="1"/>
  <c r="AD962" i="3"/>
  <c r="G883" i="2"/>
  <c r="B962" i="2"/>
  <c r="E963" i="1"/>
  <c r="D963" i="2"/>
  <c r="M964" i="1"/>
  <c r="F962" i="2"/>
  <c r="E963" i="2"/>
  <c r="Q964" i="1"/>
  <c r="X884" i="1"/>
  <c r="H962" i="2" l="1"/>
  <c r="AD963" i="3"/>
  <c r="G884" i="2"/>
  <c r="W947" i="1"/>
  <c r="F963" i="2"/>
  <c r="D964" i="2"/>
  <c r="M965" i="1"/>
  <c r="W959" i="1"/>
  <c r="E964" i="2"/>
  <c r="Q965" i="1"/>
  <c r="B963" i="2"/>
  <c r="E964" i="1"/>
  <c r="X885" i="1"/>
  <c r="H963" i="2" l="1"/>
  <c r="AD964" i="3"/>
  <c r="G885" i="2"/>
  <c r="E965" i="2"/>
  <c r="Q966" i="1"/>
  <c r="F964" i="2"/>
  <c r="B964" i="2"/>
  <c r="E965" i="1"/>
  <c r="D965" i="2"/>
  <c r="M966" i="1"/>
  <c r="X886" i="1"/>
  <c r="H964" i="2" l="1"/>
  <c r="AD965" i="3"/>
  <c r="G886" i="2"/>
  <c r="W948" i="1"/>
  <c r="B965" i="2"/>
  <c r="E966" i="1"/>
  <c r="F965" i="2"/>
  <c r="E966" i="2"/>
  <c r="Q967" i="1"/>
  <c r="W960" i="1"/>
  <c r="D966" i="2"/>
  <c r="M967" i="1"/>
  <c r="X887" i="1"/>
  <c r="H965" i="2" l="1"/>
  <c r="AD966" i="3"/>
  <c r="G887" i="2"/>
  <c r="F966" i="2"/>
  <c r="B966" i="2"/>
  <c r="E967" i="1"/>
  <c r="D967" i="2"/>
  <c r="M968" i="1"/>
  <c r="E967" i="2"/>
  <c r="Q968" i="1"/>
  <c r="X888" i="1"/>
  <c r="AD967" i="3" l="1"/>
  <c r="H966" i="2"/>
  <c r="G888" i="2"/>
  <c r="D968" i="2"/>
  <c r="M969" i="1"/>
  <c r="F967" i="2"/>
  <c r="E968" i="2"/>
  <c r="Q969" i="1"/>
  <c r="B967" i="2"/>
  <c r="W968" i="1"/>
  <c r="E968" i="1"/>
  <c r="W961" i="1"/>
  <c r="X889" i="1"/>
  <c r="AD968" i="3" l="1"/>
  <c r="H967" i="2"/>
  <c r="G889" i="2"/>
  <c r="B968" i="2"/>
  <c r="E969" i="1"/>
  <c r="D969" i="2"/>
  <c r="M970" i="1"/>
  <c r="F968" i="2"/>
  <c r="E969" i="2"/>
  <c r="Q970" i="1"/>
  <c r="X890" i="1"/>
  <c r="H968" i="2" l="1"/>
  <c r="AD969" i="3"/>
  <c r="G890" i="2"/>
  <c r="W962" i="1"/>
  <c r="E970" i="2"/>
  <c r="Q971" i="1"/>
  <c r="W969" i="1"/>
  <c r="F969" i="2"/>
  <c r="D970" i="2"/>
  <c r="M971" i="1"/>
  <c r="B969" i="2"/>
  <c r="E970" i="1"/>
  <c r="X891" i="1"/>
  <c r="H969" i="2" l="1"/>
  <c r="AD970" i="3"/>
  <c r="G891" i="2"/>
  <c r="W963" i="1"/>
  <c r="F970" i="2"/>
  <c r="E971" i="2"/>
  <c r="Q972" i="1"/>
  <c r="B970" i="2"/>
  <c r="E971" i="1"/>
  <c r="D971" i="2"/>
  <c r="M972" i="1"/>
  <c r="X892" i="1"/>
  <c r="H970" i="2" l="1"/>
  <c r="AD971" i="3"/>
  <c r="G892" i="2"/>
  <c r="W970" i="1"/>
  <c r="F971" i="2"/>
  <c r="B971" i="2"/>
  <c r="E972" i="1"/>
  <c r="D972" i="2"/>
  <c r="M973" i="1"/>
  <c r="E972" i="2"/>
  <c r="Q973" i="1"/>
  <c r="X893" i="1"/>
  <c r="H971" i="2" l="1"/>
  <c r="AD972" i="3"/>
  <c r="G893" i="2"/>
  <c r="B972" i="2"/>
  <c r="E973" i="1"/>
  <c r="E973" i="2"/>
  <c r="Q974" i="1"/>
  <c r="F972" i="2"/>
  <c r="W964" i="1"/>
  <c r="D973" i="2"/>
  <c r="M974" i="1"/>
  <c r="X894" i="1"/>
  <c r="H972" i="2" l="1"/>
  <c r="AD973" i="3"/>
  <c r="G894" i="2"/>
  <c r="W971" i="1"/>
  <c r="E974" i="2"/>
  <c r="Q975" i="1"/>
  <c r="D974" i="2"/>
  <c r="M975" i="1"/>
  <c r="B973" i="2"/>
  <c r="E974" i="1"/>
  <c r="F973" i="2"/>
  <c r="X895" i="1"/>
  <c r="H973" i="2" l="1"/>
  <c r="AD974" i="3"/>
  <c r="G895" i="2"/>
  <c r="W972" i="1"/>
  <c r="D975" i="2"/>
  <c r="M976" i="1"/>
  <c r="W965" i="1"/>
  <c r="E975" i="2"/>
  <c r="Q976" i="1"/>
  <c r="F974" i="2"/>
  <c r="B974" i="2"/>
  <c r="E975" i="1"/>
  <c r="X896" i="1"/>
  <c r="H974" i="2" l="1"/>
  <c r="AD975" i="3"/>
  <c r="W973" i="1"/>
  <c r="E976" i="2"/>
  <c r="Q977" i="1"/>
  <c r="G896" i="2"/>
  <c r="F975" i="2"/>
  <c r="D976" i="2"/>
  <c r="M977" i="1"/>
  <c r="B975" i="2"/>
  <c r="E976" i="1"/>
  <c r="X897" i="1"/>
  <c r="H975" i="2" l="1"/>
  <c r="AD976" i="3"/>
  <c r="G897" i="2"/>
  <c r="W966" i="1"/>
  <c r="F976" i="2"/>
  <c r="E977" i="2"/>
  <c r="Q978" i="1"/>
  <c r="B976" i="2"/>
  <c r="E977" i="1"/>
  <c r="D977" i="2"/>
  <c r="M978" i="1"/>
  <c r="X898" i="1"/>
  <c r="H976" i="2" l="1"/>
  <c r="AD977" i="3"/>
  <c r="G898" i="2"/>
  <c r="W974" i="1"/>
  <c r="E978" i="2"/>
  <c r="Q979" i="1"/>
  <c r="B977" i="2"/>
  <c r="E978" i="1"/>
  <c r="F977" i="2"/>
  <c r="D978" i="2"/>
  <c r="M979" i="1"/>
  <c r="X899" i="1"/>
  <c r="H977" i="2" l="1"/>
  <c r="AD978" i="3"/>
  <c r="G899" i="2"/>
  <c r="E979" i="2"/>
  <c r="Q980" i="1"/>
  <c r="B978" i="2"/>
  <c r="E979" i="1"/>
  <c r="F978" i="2"/>
  <c r="W975" i="1"/>
  <c r="D979" i="2"/>
  <c r="M980" i="1"/>
  <c r="X900" i="1"/>
  <c r="H978" i="2" l="1"/>
  <c r="AD979" i="3"/>
  <c r="G900" i="2"/>
  <c r="B979" i="2"/>
  <c r="E980" i="1"/>
  <c r="E980" i="2"/>
  <c r="Q981" i="1"/>
  <c r="D980" i="2"/>
  <c r="M981" i="1"/>
  <c r="F979" i="2"/>
  <c r="X901" i="1"/>
  <c r="H979" i="2" l="1"/>
  <c r="AD980" i="3"/>
  <c r="G901" i="2"/>
  <c r="D981" i="2"/>
  <c r="M982" i="1"/>
  <c r="B980" i="2"/>
  <c r="E981" i="1"/>
  <c r="E981" i="2"/>
  <c r="Q982" i="1"/>
  <c r="F980" i="2"/>
  <c r="W976" i="1"/>
  <c r="X902" i="1"/>
  <c r="H980" i="2" l="1"/>
  <c r="AD981" i="3"/>
  <c r="G902" i="2"/>
  <c r="F981" i="2"/>
  <c r="D982" i="2"/>
  <c r="M983" i="1"/>
  <c r="B981" i="2"/>
  <c r="E982" i="1"/>
  <c r="E982" i="2"/>
  <c r="Q983" i="1"/>
  <c r="X903" i="1"/>
  <c r="H981" i="2" l="1"/>
  <c r="AD982" i="3"/>
  <c r="G903" i="2"/>
  <c r="B982" i="2"/>
  <c r="E983" i="1"/>
  <c r="D983" i="2"/>
  <c r="M984" i="1"/>
  <c r="F982" i="2"/>
  <c r="E983" i="2"/>
  <c r="Q984" i="1"/>
  <c r="W977" i="1"/>
  <c r="X904" i="1"/>
  <c r="H982" i="2" l="1"/>
  <c r="AD983" i="3"/>
  <c r="G904" i="2"/>
  <c r="D984" i="2"/>
  <c r="M985" i="1"/>
  <c r="B983" i="2"/>
  <c r="E984" i="1"/>
  <c r="E984" i="2"/>
  <c r="Q985" i="1"/>
  <c r="F983" i="2"/>
  <c r="X905" i="1"/>
  <c r="H983" i="2" l="1"/>
  <c r="AD984" i="3"/>
  <c r="G905" i="2"/>
  <c r="D985" i="2"/>
  <c r="M986" i="1"/>
  <c r="B984" i="2"/>
  <c r="E985" i="1"/>
  <c r="F984" i="2"/>
  <c r="W978" i="1"/>
  <c r="E985" i="2"/>
  <c r="Q986" i="1"/>
  <c r="X906" i="1"/>
  <c r="H984" i="2" l="1"/>
  <c r="AD985" i="3"/>
  <c r="G906" i="2"/>
  <c r="E986" i="2"/>
  <c r="Q987" i="1"/>
  <c r="D986" i="2"/>
  <c r="M987" i="1"/>
  <c r="F985" i="2"/>
  <c r="B985" i="2"/>
  <c r="E986" i="1"/>
  <c r="X907" i="1"/>
  <c r="H985" i="2" l="1"/>
  <c r="AD986" i="3"/>
  <c r="G907" i="2"/>
  <c r="W979" i="1"/>
  <c r="D987" i="2"/>
  <c r="M988" i="1"/>
  <c r="F986" i="2"/>
  <c r="B986" i="2"/>
  <c r="E987" i="1"/>
  <c r="E987" i="2"/>
  <c r="Q988" i="1"/>
  <c r="X908" i="1"/>
  <c r="AD987" i="3" l="1"/>
  <c r="H986" i="2"/>
  <c r="G908" i="2"/>
  <c r="B987" i="2"/>
  <c r="W988" i="1"/>
  <c r="E988" i="1"/>
  <c r="E988" i="2"/>
  <c r="Q989" i="1"/>
  <c r="D988" i="2"/>
  <c r="M989" i="1"/>
  <c r="W980" i="1"/>
  <c r="F987" i="2"/>
  <c r="X909" i="1"/>
  <c r="AD988" i="3" l="1"/>
  <c r="H987" i="2"/>
  <c r="G909" i="2"/>
  <c r="B988" i="2"/>
  <c r="E989" i="1"/>
  <c r="E989" i="2"/>
  <c r="Q990" i="1"/>
  <c r="F988" i="2"/>
  <c r="D989" i="2"/>
  <c r="M990" i="1"/>
  <c r="X910" i="1"/>
  <c r="AD989" i="3" l="1"/>
  <c r="H988" i="2"/>
  <c r="G910" i="2"/>
  <c r="W981" i="1"/>
  <c r="D990" i="2"/>
  <c r="M991" i="1"/>
  <c r="F989" i="2"/>
  <c r="E990" i="2"/>
  <c r="Q991" i="1"/>
  <c r="B989" i="2"/>
  <c r="E990" i="1"/>
  <c r="X911" i="1"/>
  <c r="AD990" i="3" l="1"/>
  <c r="H989" i="2"/>
  <c r="G911" i="2"/>
  <c r="B990" i="2"/>
  <c r="E991" i="1"/>
  <c r="D991" i="2"/>
  <c r="M992" i="1"/>
  <c r="W982" i="1"/>
  <c r="F990" i="2"/>
  <c r="E991" i="2"/>
  <c r="Q992" i="1"/>
  <c r="X912" i="1"/>
  <c r="AD991" i="3" l="1"/>
  <c r="H990" i="2"/>
  <c r="G912" i="2"/>
  <c r="E992" i="2"/>
  <c r="Q993" i="1"/>
  <c r="D992" i="2"/>
  <c r="M993" i="1"/>
  <c r="F991" i="2"/>
  <c r="B991" i="2"/>
  <c r="E992" i="1"/>
  <c r="W991" i="1"/>
  <c r="X913" i="1"/>
  <c r="AD992" i="3" l="1"/>
  <c r="H991" i="2"/>
  <c r="G913" i="2"/>
  <c r="B992" i="2"/>
  <c r="E993" i="1"/>
  <c r="D993" i="2"/>
  <c r="M994" i="1"/>
  <c r="E993" i="2"/>
  <c r="Q994" i="1"/>
  <c r="F992" i="2"/>
  <c r="W983" i="1"/>
  <c r="X914" i="1"/>
  <c r="H992" i="2" l="1"/>
  <c r="AD993" i="3"/>
  <c r="G914" i="2"/>
  <c r="W992" i="1"/>
  <c r="B993" i="2"/>
  <c r="E994" i="1"/>
  <c r="E994" i="2"/>
  <c r="Q995" i="1"/>
  <c r="D994" i="2"/>
  <c r="M995" i="1"/>
  <c r="F993" i="2"/>
  <c r="X915" i="1"/>
  <c r="H993" i="2" l="1"/>
  <c r="AD994" i="3"/>
  <c r="G915" i="2"/>
  <c r="W993" i="1"/>
  <c r="W984" i="1"/>
  <c r="F994" i="2"/>
  <c r="E995" i="2"/>
  <c r="Q996" i="1"/>
  <c r="B994" i="2"/>
  <c r="E995" i="1"/>
  <c r="D995" i="2"/>
  <c r="M996" i="1"/>
  <c r="X916" i="1"/>
  <c r="H994" i="2" l="1"/>
  <c r="AD995" i="3"/>
  <c r="G916" i="2"/>
  <c r="B995" i="2"/>
  <c r="E996" i="1"/>
  <c r="D996" i="2"/>
  <c r="M997" i="1"/>
  <c r="E996" i="2"/>
  <c r="Q997" i="1"/>
  <c r="F995" i="2"/>
  <c r="X917" i="1"/>
  <c r="H995" i="2" l="1"/>
  <c r="AD996" i="3"/>
  <c r="G917" i="2"/>
  <c r="D997" i="2"/>
  <c r="M998" i="1"/>
  <c r="W985" i="1"/>
  <c r="B996" i="2"/>
  <c r="E997" i="1"/>
  <c r="E997" i="2"/>
  <c r="Q998" i="1"/>
  <c r="F996" i="2"/>
  <c r="W994" i="1"/>
  <c r="X918" i="1"/>
  <c r="H996" i="2" l="1"/>
  <c r="AD997" i="3"/>
  <c r="G918" i="2"/>
  <c r="F997" i="2"/>
  <c r="E998" i="2"/>
  <c r="Q999" i="1"/>
  <c r="D998" i="2"/>
  <c r="M999" i="1"/>
  <c r="B997" i="2"/>
  <c r="E998" i="1"/>
  <c r="X919" i="1"/>
  <c r="H997" i="2" l="1"/>
  <c r="AD998" i="3"/>
  <c r="G919" i="2"/>
  <c r="W986" i="1"/>
  <c r="F998" i="2"/>
  <c r="W995" i="1"/>
  <c r="D999" i="2"/>
  <c r="M1000" i="1"/>
  <c r="B998" i="2"/>
  <c r="E999" i="1"/>
  <c r="E999" i="2"/>
  <c r="Q1000" i="1"/>
  <c r="X920" i="1"/>
  <c r="H998" i="2" l="1"/>
  <c r="AD999" i="3"/>
  <c r="G920" i="2"/>
  <c r="D1000" i="2"/>
  <c r="M1001" i="1"/>
  <c r="B999" i="2"/>
  <c r="E1000" i="1"/>
  <c r="F999" i="2"/>
  <c r="E1000" i="2"/>
  <c r="Q1001" i="1"/>
  <c r="X921" i="1"/>
  <c r="AD1000" i="3" l="1"/>
  <c r="H999" i="2"/>
  <c r="G921" i="2"/>
  <c r="W996" i="1"/>
  <c r="E1001" i="2"/>
  <c r="O2" i="2"/>
  <c r="F1000" i="2"/>
  <c r="W997" i="1"/>
  <c r="B1000" i="2"/>
  <c r="E1001" i="1"/>
  <c r="D1001" i="2"/>
  <c r="N2" i="2"/>
  <c r="X922" i="1"/>
  <c r="H1000" i="2" l="1"/>
  <c r="AD1001" i="3"/>
  <c r="G922" i="2"/>
  <c r="W1001" i="1"/>
  <c r="F1001" i="2"/>
  <c r="P2" i="2"/>
  <c r="B1001" i="2"/>
  <c r="L2" i="2"/>
  <c r="X923" i="1"/>
  <c r="Z1002" i="1" l="1"/>
  <c r="H1001" i="2"/>
  <c r="R2" i="2"/>
  <c r="G923" i="2"/>
  <c r="W998" i="1"/>
  <c r="X924" i="1"/>
  <c r="G924" i="2" l="1"/>
  <c r="X925" i="1"/>
  <c r="G925" i="2" l="1"/>
  <c r="X926" i="1"/>
  <c r="G926" i="2" l="1"/>
  <c r="X927" i="1"/>
  <c r="G927" i="2" l="1"/>
  <c r="X928" i="1"/>
  <c r="G928" i="2" l="1"/>
  <c r="X929" i="1"/>
  <c r="G929" i="2" l="1"/>
  <c r="X930" i="1"/>
  <c r="G930" i="2" l="1"/>
  <c r="X931" i="1"/>
  <c r="G931" i="2" l="1"/>
  <c r="X932" i="1"/>
  <c r="G932" i="2" l="1"/>
  <c r="X933" i="1"/>
  <c r="G933" i="2" l="1"/>
  <c r="X934" i="1"/>
  <c r="G934" i="2" l="1"/>
  <c r="X935" i="1"/>
  <c r="G935" i="2" l="1"/>
  <c r="X936" i="1"/>
  <c r="G936" i="2" l="1"/>
  <c r="X937" i="1"/>
  <c r="G937" i="2" l="1"/>
  <c r="X938" i="1"/>
  <c r="G938" i="2" l="1"/>
  <c r="X939" i="1"/>
  <c r="G939" i="2" l="1"/>
  <c r="X940" i="1"/>
  <c r="G940" i="2" l="1"/>
  <c r="X941" i="1"/>
  <c r="G941" i="2" l="1"/>
  <c r="X942" i="1"/>
  <c r="G942" i="2" l="1"/>
  <c r="X943" i="1"/>
  <c r="G943" i="2" l="1"/>
  <c r="X944" i="1"/>
  <c r="G944" i="2" l="1"/>
  <c r="X945" i="1"/>
  <c r="G945" i="2" l="1"/>
  <c r="X946" i="1"/>
  <c r="G946" i="2" l="1"/>
  <c r="X947" i="1"/>
  <c r="G947" i="2" l="1"/>
  <c r="X948" i="1"/>
  <c r="G948" i="2" l="1"/>
  <c r="X949" i="1"/>
  <c r="G949" i="2" l="1"/>
  <c r="X950" i="1"/>
  <c r="G950" i="2" l="1"/>
  <c r="X951" i="1"/>
  <c r="G951" i="2" l="1"/>
  <c r="X952" i="1"/>
  <c r="G952" i="2" l="1"/>
  <c r="X953" i="1"/>
  <c r="G953" i="2" l="1"/>
  <c r="X954" i="1"/>
  <c r="G954" i="2" l="1"/>
  <c r="X955" i="1"/>
  <c r="G955" i="2" l="1"/>
  <c r="X956" i="1"/>
  <c r="G956" i="2" l="1"/>
  <c r="X957" i="1"/>
  <c r="G957" i="2" l="1"/>
  <c r="X958" i="1"/>
  <c r="G958" i="2" l="1"/>
  <c r="X959" i="1"/>
  <c r="G959" i="2" l="1"/>
  <c r="X960" i="1"/>
  <c r="G960" i="2" l="1"/>
  <c r="X961" i="1"/>
  <c r="G961" i="2" l="1"/>
  <c r="X962" i="1"/>
  <c r="G962" i="2" l="1"/>
  <c r="X963" i="1"/>
  <c r="G963" i="2" l="1"/>
  <c r="X964" i="1"/>
  <c r="G964" i="2" l="1"/>
  <c r="X965" i="1"/>
  <c r="G965" i="2" l="1"/>
  <c r="X966" i="1"/>
  <c r="G966" i="2" l="1"/>
  <c r="X967" i="1"/>
  <c r="G967" i="2" l="1"/>
  <c r="X968" i="1"/>
  <c r="G968" i="2" l="1"/>
  <c r="X969" i="1"/>
  <c r="G969" i="2" l="1"/>
  <c r="X970" i="1"/>
  <c r="G970" i="2" l="1"/>
  <c r="X971" i="1"/>
  <c r="G971" i="2" l="1"/>
  <c r="X972" i="1"/>
  <c r="G972" i="2" l="1"/>
  <c r="X973" i="1"/>
  <c r="G973" i="2" l="1"/>
  <c r="X974" i="1"/>
  <c r="G974" i="2" l="1"/>
  <c r="X975" i="1"/>
  <c r="G975" i="2" l="1"/>
  <c r="X976" i="1"/>
  <c r="G976" i="2" l="1"/>
  <c r="X977" i="1"/>
  <c r="G977" i="2" l="1"/>
  <c r="X978" i="1"/>
  <c r="G978" i="2" l="1"/>
  <c r="X979" i="1"/>
  <c r="G979" i="2" l="1"/>
  <c r="X980" i="1"/>
  <c r="G980" i="2" l="1"/>
  <c r="X981" i="1"/>
  <c r="G981" i="2" l="1"/>
  <c r="X982" i="1"/>
  <c r="G982" i="2" l="1"/>
  <c r="X983" i="1"/>
  <c r="G983" i="2" l="1"/>
  <c r="X984" i="1"/>
  <c r="G984" i="2" l="1"/>
  <c r="X985" i="1"/>
  <c r="G985" i="2" l="1"/>
  <c r="X986" i="1"/>
  <c r="G986" i="2" l="1"/>
  <c r="X987" i="1"/>
  <c r="G987" i="2" l="1"/>
  <c r="X988" i="1"/>
  <c r="G988" i="2" l="1"/>
  <c r="X989" i="1"/>
  <c r="G989" i="2" l="1"/>
  <c r="X990" i="1"/>
  <c r="G990" i="2" l="1"/>
  <c r="X991" i="1"/>
  <c r="G991" i="2" l="1"/>
  <c r="X992" i="1"/>
  <c r="G992" i="2" l="1"/>
  <c r="X993" i="1"/>
  <c r="G993" i="2" l="1"/>
  <c r="X994" i="1"/>
  <c r="G994" i="2" l="1"/>
  <c r="X995" i="1"/>
  <c r="G995" i="2" l="1"/>
  <c r="X996" i="1"/>
  <c r="G996" i="2" l="1"/>
  <c r="X997" i="1"/>
  <c r="G997" i="2" l="1"/>
  <c r="X998" i="1"/>
  <c r="G998" i="2" l="1"/>
  <c r="X999" i="1"/>
  <c r="G999" i="2" l="1"/>
  <c r="X1000" i="1"/>
  <c r="G1000" i="2" l="1"/>
  <c r="X1001" i="1"/>
  <c r="G1001" i="2" l="1"/>
  <c r="Q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aniss</author>
  </authors>
  <commentList>
    <comment ref="AR1" authorId="0" shapeId="0" xr:uid="{8CB4CF93-92F9-4716-AA15-C8385C24DBA6}">
      <text>
        <r>
          <rPr>
            <b/>
            <sz val="9"/>
            <color indexed="81"/>
            <rFont val="Tahoma"/>
            <charset val="1"/>
          </rPr>
          <t>aniss:</t>
        </r>
        <r>
          <rPr>
            <sz val="9"/>
            <color indexed="81"/>
            <rFont val="Tahoma"/>
            <charset val="1"/>
          </rPr>
          <t xml:space="preserve">
Si on lance BOTMAX1 comuting 8H et 16H dans 60 % des cas on prend le meme cheval
_quand botmax1 computing16H est meilleur on a 1,03 en moyenne de gain  et computing 8H est à 0,99 
_quand botmax1 computing8H est meilleur on a 1,01 en moyenne de gain et computing est a 0,99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<sst xmlns="http://schemas.openxmlformats.org/spreadsheetml/2006/main" count="2822" uniqueCount="59">
  <si>
    <t>time</t>
  </si>
  <si>
    <t>open</t>
  </si>
  <si>
    <t>close</t>
  </si>
  <si>
    <t>variation du max1</t>
  </si>
  <si>
    <t>variation 
à prendre en compte pour BOTMAX1</t>
  </si>
  <si>
    <t>coeff mult</t>
  </si>
  <si>
    <t xml:space="preserve">variation
 8H DOGE </t>
  </si>
  <si>
    <t>variation 
8H BNB</t>
  </si>
  <si>
    <t>variation 
8H ADA</t>
  </si>
  <si>
    <t>variation 
8H DOT</t>
  </si>
  <si>
    <t xml:space="preserve">variation 
8Heth  </t>
  </si>
  <si>
    <t>eth</t>
  </si>
  <si>
    <t>dot</t>
  </si>
  <si>
    <t>doge</t>
  </si>
  <si>
    <t>ada</t>
  </si>
  <si>
    <t>bnb</t>
  </si>
  <si>
    <t>facteur *</t>
  </si>
  <si>
    <t>coeff mult eth</t>
  </si>
  <si>
    <t xml:space="preserve">coeff mult DOT </t>
  </si>
  <si>
    <t>coeff mult ADA</t>
  </si>
  <si>
    <t>coeff mult DOGE</t>
  </si>
  <si>
    <t>coeff mult bnb</t>
  </si>
  <si>
    <t>idem</t>
  </si>
  <si>
    <t>computiing
16H</t>
  </si>
  <si>
    <t>computing
16H</t>
  </si>
  <si>
    <t>Meilleur computing 
16H</t>
  </si>
  <si>
    <t xml:space="preserve">correspondance
variation du max1
(colonne d  aide) </t>
  </si>
  <si>
    <t>coeff mult computing 16H</t>
  </si>
  <si>
    <t>coeff mult
computing 8H</t>
  </si>
  <si>
    <t>Computing 8H Vs 16H</t>
  </si>
  <si>
    <t>variation 
à prendre en compte pour BOTMAX1 computing 8H</t>
  </si>
  <si>
    <t>variation 
à prendre en compte pour BOTMAX1 computing 16H</t>
  </si>
  <si>
    <t xml:space="preserve">
BOTMAX1 computing 8H 
vs 
BOTMAX1 computing 16H</t>
  </si>
  <si>
    <t>computing8H est meilleur</t>
  </si>
  <si>
    <t>computing16H est meilleur</t>
  </si>
  <si>
    <t>botmax1
computing8H</t>
  </si>
  <si>
    <t>botmax1
computing16H</t>
  </si>
  <si>
    <t>computing 16H est meilleur</t>
  </si>
  <si>
    <t>s</t>
  </si>
  <si>
    <t>max</t>
  </si>
  <si>
    <t>coeff mult BOTMAX1
comp8H</t>
  </si>
  <si>
    <t>coeff mult BOTMAX1
comp16H</t>
  </si>
  <si>
    <t>computiing
24H</t>
  </si>
  <si>
    <t>computing
24H</t>
  </si>
  <si>
    <t>coeff mult computing 24HH</t>
  </si>
  <si>
    <t>variation 
à prendre en compte pour BOTMAX1comp16H</t>
  </si>
  <si>
    <t>variation 
à prendre en compte pour BOTMAX1comp8H</t>
  </si>
  <si>
    <t>Meilleur computing 
24H</t>
  </si>
  <si>
    <t>variation 
à prendre en compte pour BOTMAX1 comp24H</t>
  </si>
  <si>
    <t>les 3 differents</t>
  </si>
  <si>
    <t xml:space="preserve">comparaison </t>
  </si>
  <si>
    <t>botmax1
computing24H</t>
  </si>
  <si>
    <t>comp 24= comp16</t>
  </si>
  <si>
    <t>comp24 = comp8</t>
  </si>
  <si>
    <t>comp8=comp16</t>
  </si>
  <si>
    <t>les 3 différents</t>
  </si>
  <si>
    <t>coeff mult BOTMAX1
comp24H</t>
  </si>
  <si>
    <t>botmax1</t>
  </si>
  <si>
    <t>computing16H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</si>
</sst>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%"/>
    <numFmt numFmtId="165" formatCode="0.000"/>
    <numFmt numFmtId="166" formatCode="0.0000"/>
    <numFmt numFmtId="167" formatCode="0.0%"/>
  </numFmts>
  <fonts count="7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0000"/>
      <name val="Calibri"/>
      <family val="2"/>
      <scheme val="minor"/>
    </font>
    <font>
      <sz val="22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D0CECE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8">
    <xf numFmtId="0" fontId="0" fillId="0" borderId="0" xfId="0"/>
    <xf numFmtId="22" fontId="0" fillId="0" borderId="0" xfId="0" applyNumberFormat="1"/>
    <xf numFmtId="164" fontId="0" fillId="3" borderId="0" xfId="0" applyNumberFormat="1" applyFill="1" applyBorder="1"/>
    <xf numFmtId="0" fontId="0" fillId="2" borderId="0" xfId="0" applyFill="1" applyBorder="1"/>
    <xf numFmtId="164" fontId="0" fillId="2" borderId="0" xfId="0" applyNumberFormat="1" applyFill="1" applyBorder="1"/>
    <xf numFmtId="0" fontId="0" fillId="0" borderId="0" xfId="0" applyBorder="1"/>
    <xf numFmtId="0" fontId="0" fillId="0" borderId="1" xfId="0" applyBorder="1"/>
    <xf numFmtId="0" fontId="0" fillId="2" borderId="2" xfId="0" applyFill="1" applyBorder="1"/>
    <xf numFmtId="0" fontId="0" fillId="3" borderId="2" xfId="0" applyFill="1" applyBorder="1"/>
    <xf numFmtId="0" fontId="0" fillId="0" borderId="2" xfId="0" applyBorder="1"/>
    <xf numFmtId="164" fontId="0" fillId="5" borderId="2" xfId="0" applyNumberFormat="1" applyFill="1" applyBorder="1" applyAlignment="1">
      <alignment wrapText="1"/>
    </xf>
    <xf numFmtId="0" fontId="0" fillId="5" borderId="2" xfId="0" applyFill="1" applyBorder="1" applyAlignment="1">
      <alignment wrapText="1"/>
    </xf>
    <xf numFmtId="164" fontId="0" fillId="2" borderId="2" xfId="0" applyNumberFormat="1" applyFill="1" applyBorder="1" applyAlignment="1">
      <alignment wrapText="1"/>
    </xf>
    <xf numFmtId="164" fontId="0" fillId="3" borderId="2" xfId="0" applyNumberFormat="1" applyFill="1" applyBorder="1" applyAlignment="1">
      <alignment wrapText="1"/>
    </xf>
    <xf numFmtId="164" fontId="0" fillId="0" borderId="0" xfId="0" applyNumberFormat="1" applyBorder="1"/>
    <xf numFmtId="0" fontId="0" fillId="3" borderId="0" xfId="0" applyFill="1" applyBorder="1"/>
    <xf numFmtId="0" fontId="0" fillId="0" borderId="3" xfId="0" applyBorder="1"/>
    <xf numFmtId="164" fontId="0" fillId="2" borderId="3" xfId="0" applyNumberFormat="1" applyFill="1" applyBorder="1" applyAlignment="1">
      <alignment wrapText="1"/>
    </xf>
    <xf numFmtId="164" fontId="0" fillId="3" borderId="3" xfId="0" applyNumberFormat="1" applyFill="1" applyBorder="1" applyAlignment="1">
      <alignment wrapText="1"/>
    </xf>
    <xf numFmtId="164" fontId="0" fillId="4" borderId="3" xfId="0" applyNumberFormat="1" applyFill="1" applyBorder="1" applyAlignment="1">
      <alignment wrapText="1"/>
    </xf>
    <xf numFmtId="164" fontId="0" fillId="6" borderId="3" xfId="0" applyNumberFormat="1" applyFill="1" applyBorder="1" applyAlignment="1">
      <alignment wrapText="1"/>
    </xf>
    <xf numFmtId="0" fontId="0" fillId="5" borderId="3" xfId="0" applyFill="1" applyBorder="1" applyAlignment="1">
      <alignment wrapText="1"/>
    </xf>
    <xf numFmtId="2" fontId="0" fillId="2" borderId="0" xfId="0" applyNumberFormat="1" applyFill="1" applyBorder="1"/>
    <xf numFmtId="0" fontId="0" fillId="2" borderId="0" xfId="0" applyNumberFormat="1" applyFill="1" applyBorder="1"/>
    <xf numFmtId="2" fontId="0" fillId="3" borderId="0" xfId="0" applyNumberFormat="1" applyFill="1" applyBorder="1"/>
    <xf numFmtId="0" fontId="0" fillId="7" borderId="2" xfId="0" applyFill="1" applyBorder="1"/>
    <xf numFmtId="164" fontId="0" fillId="7" borderId="2" xfId="0" applyNumberFormat="1" applyFill="1" applyBorder="1" applyAlignment="1">
      <alignment wrapText="1"/>
    </xf>
    <xf numFmtId="0" fontId="0" fillId="7" borderId="0" xfId="0" applyFill="1" applyBorder="1"/>
    <xf numFmtId="164" fontId="0" fillId="7" borderId="0" xfId="0" applyNumberFormat="1" applyFill="1" applyBorder="1"/>
    <xf numFmtId="2" fontId="0" fillId="7" borderId="0" xfId="0" applyNumberFormat="1" applyFill="1" applyBorder="1"/>
    <xf numFmtId="166" fontId="0" fillId="2" borderId="0" xfId="0" applyNumberFormat="1" applyFill="1" applyBorder="1"/>
    <xf numFmtId="166" fontId="0" fillId="3" borderId="0" xfId="0" applyNumberFormat="1" applyFill="1" applyBorder="1"/>
    <xf numFmtId="166" fontId="0" fillId="7" borderId="0" xfId="0" applyNumberFormat="1" applyFill="1" applyBorder="1"/>
    <xf numFmtId="0" fontId="0" fillId="6" borderId="2" xfId="0" applyFill="1" applyBorder="1"/>
    <xf numFmtId="164" fontId="0" fillId="6" borderId="2" xfId="0" applyNumberFormat="1" applyFill="1" applyBorder="1" applyAlignment="1">
      <alignment wrapText="1"/>
    </xf>
    <xf numFmtId="166" fontId="0" fillId="6" borderId="0" xfId="0" applyNumberFormat="1" applyFill="1" applyBorder="1"/>
    <xf numFmtId="2" fontId="0" fillId="6" borderId="0" xfId="0" applyNumberFormat="1" applyFill="1" applyBorder="1"/>
    <xf numFmtId="0" fontId="0" fillId="5" borderId="0" xfId="0" applyNumberFormat="1" applyFill="1" applyBorder="1"/>
    <xf numFmtId="0" fontId="0" fillId="5" borderId="2" xfId="0" applyNumberFormat="1" applyFill="1" applyBorder="1"/>
    <xf numFmtId="0" fontId="0" fillId="5" borderId="2" xfId="0" applyNumberFormat="1" applyFill="1" applyBorder="1" applyAlignment="1">
      <alignment wrapText="1"/>
    </xf>
    <xf numFmtId="166" fontId="0" fillId="5" borderId="0" xfId="0" applyNumberFormat="1" applyFill="1" applyBorder="1"/>
    <xf numFmtId="165" fontId="0" fillId="5" borderId="0" xfId="0" applyNumberFormat="1" applyFill="1" applyBorder="1"/>
    <xf numFmtId="165" fontId="0" fillId="8" borderId="0" xfId="0" applyNumberFormat="1" applyFill="1" applyBorder="1"/>
    <xf numFmtId="22" fontId="0" fillId="9" borderId="0" xfId="0" applyNumberFormat="1" applyFill="1"/>
    <xf numFmtId="0" fontId="0" fillId="9" borderId="0" xfId="0" applyFill="1"/>
    <xf numFmtId="166" fontId="0" fillId="9" borderId="0" xfId="0" applyNumberFormat="1" applyFill="1" applyBorder="1"/>
    <xf numFmtId="2" fontId="0" fillId="9" borderId="0" xfId="0" applyNumberFormat="1" applyFill="1" applyBorder="1"/>
    <xf numFmtId="165" fontId="0" fillId="9" borderId="0" xfId="0" applyNumberFormat="1" applyFill="1" applyBorder="1"/>
    <xf numFmtId="0" fontId="0" fillId="10" borderId="3" xfId="0" applyFill="1" applyBorder="1"/>
    <xf numFmtId="22" fontId="0" fillId="0" borderId="0" xfId="0" applyNumberFormat="1" applyBorder="1"/>
    <xf numFmtId="0" fontId="0" fillId="2" borderId="0" xfId="0" applyFill="1"/>
    <xf numFmtId="0" fontId="0" fillId="11" borderId="0" xfId="0" applyFill="1"/>
    <xf numFmtId="0" fontId="0" fillId="4" borderId="0" xfId="0" applyFill="1"/>
    <xf numFmtId="0" fontId="0" fillId="12" borderId="0" xfId="0" applyFill="1"/>
    <xf numFmtId="0" fontId="0" fillId="5" borderId="0" xfId="0" applyFill="1"/>
    <xf numFmtId="10" fontId="0" fillId="0" borderId="0" xfId="0" applyNumberFormat="1"/>
    <xf numFmtId="164" fontId="0" fillId="2" borderId="1" xfId="0" applyNumberFormat="1" applyFill="1" applyBorder="1" applyAlignment="1">
      <alignment wrapText="1"/>
    </xf>
    <xf numFmtId="164" fontId="0" fillId="11" borderId="2" xfId="0" applyNumberFormat="1" applyFill="1" applyBorder="1" applyAlignment="1">
      <alignment wrapText="1"/>
    </xf>
    <xf numFmtId="164" fontId="0" fillId="4" borderId="2" xfId="0" applyNumberFormat="1" applyFill="1" applyBorder="1" applyAlignment="1">
      <alignment wrapText="1"/>
    </xf>
    <xf numFmtId="164" fontId="0" fillId="12" borderId="2" xfId="0" applyNumberFormat="1" applyFill="1" applyBorder="1" applyAlignment="1">
      <alignment wrapText="1"/>
    </xf>
    <xf numFmtId="0" fontId="0" fillId="3" borderId="0" xfId="0" applyFill="1"/>
    <xf numFmtId="0" fontId="0" fillId="7" borderId="0" xfId="0" applyFill="1"/>
    <xf numFmtId="0" fontId="0" fillId="13" borderId="2" xfId="0" applyFill="1" applyBorder="1"/>
    <xf numFmtId="164" fontId="0" fillId="13" borderId="2" xfId="0" applyNumberFormat="1" applyFill="1" applyBorder="1" applyAlignment="1">
      <alignment wrapText="1"/>
    </xf>
    <xf numFmtId="0" fontId="0" fillId="13" borderId="0" xfId="0" applyFill="1"/>
    <xf numFmtId="166" fontId="0" fillId="13" borderId="0" xfId="0" applyNumberFormat="1" applyFill="1" applyBorder="1"/>
    <xf numFmtId="164" fontId="0" fillId="13" borderId="0" xfId="0" applyNumberFormat="1" applyFill="1" applyBorder="1"/>
    <xf numFmtId="2" fontId="0" fillId="13" borderId="0" xfId="0" applyNumberFormat="1" applyFill="1" applyBorder="1"/>
    <xf numFmtId="0" fontId="0" fillId="13" borderId="0" xfId="0" applyFill="1" applyBorder="1"/>
    <xf numFmtId="166" fontId="0" fillId="14" borderId="0" xfId="0" applyNumberFormat="1" applyFill="1" applyBorder="1"/>
    <xf numFmtId="0" fontId="0" fillId="0" borderId="2" xfId="0" applyBorder="1" applyAlignment="1">
      <alignment wrapText="1"/>
    </xf>
    <xf numFmtId="165" fontId="0" fillId="0" borderId="0" xfId="0" applyNumberFormat="1"/>
    <xf numFmtId="165" fontId="0" fillId="9" borderId="0" xfId="0" applyNumberFormat="1" applyFill="1"/>
    <xf numFmtId="166" fontId="0" fillId="5" borderId="2" xfId="0" applyNumberFormat="1" applyFill="1" applyBorder="1" applyAlignment="1">
      <alignment wrapText="1"/>
    </xf>
    <xf numFmtId="165" fontId="0" fillId="2" borderId="0" xfId="0" applyNumberFormat="1" applyFill="1" applyBorder="1"/>
    <xf numFmtId="165" fontId="0" fillId="11" borderId="0" xfId="0" applyNumberFormat="1" applyFill="1" applyBorder="1"/>
    <xf numFmtId="165" fontId="0" fillId="4" borderId="0" xfId="0" applyNumberFormat="1" applyFill="1" applyBorder="1"/>
    <xf numFmtId="165" fontId="0" fillId="12" borderId="0" xfId="0" applyNumberFormat="1" applyFill="1" applyBorder="1"/>
    <xf numFmtId="164" fontId="0" fillId="0" borderId="0" xfId="0" applyNumberFormat="1" applyFill="1" applyBorder="1" applyAlignment="1">
      <alignment wrapText="1"/>
    </xf>
    <xf numFmtId="165" fontId="0" fillId="0" borderId="0" xfId="0" applyNumberFormat="1" applyFill="1" applyBorder="1"/>
    <xf numFmtId="0" fontId="0" fillId="0" borderId="0" xfId="0" applyFill="1" applyBorder="1"/>
    <xf numFmtId="166" fontId="0" fillId="0" borderId="0" xfId="0" applyNumberFormat="1"/>
    <xf numFmtId="164" fontId="0" fillId="8" borderId="2" xfId="0" applyNumberFormat="1" applyFill="1" applyBorder="1" applyAlignment="1">
      <alignment wrapText="1"/>
    </xf>
    <xf numFmtId="0" fontId="0" fillId="8" borderId="0" xfId="0" applyFill="1" applyBorder="1"/>
    <xf numFmtId="167" fontId="0" fillId="0" borderId="0" xfId="1" applyNumberFormat="1" applyFont="1"/>
    <xf numFmtId="0" fontId="0" fillId="15" borderId="0" xfId="0" applyFill="1"/>
    <xf numFmtId="166" fontId="0" fillId="16" borderId="0" xfId="0" applyNumberFormat="1" applyFill="1" applyBorder="1"/>
    <xf numFmtId="0" fontId="0" fillId="17" borderId="2" xfId="0" applyNumberFormat="1" applyFill="1" applyBorder="1" applyAlignment="1">
      <alignment wrapText="1"/>
    </xf>
    <xf numFmtId="166" fontId="0" fillId="17" borderId="0" xfId="0" applyNumberFormat="1" applyFill="1" applyBorder="1"/>
    <xf numFmtId="0" fontId="0" fillId="17" borderId="0" xfId="0" applyNumberFormat="1" applyFill="1" applyBorder="1"/>
    <xf numFmtId="1" fontId="0" fillId="0" borderId="3" xfId="0" applyNumberFormat="1" applyFill="1" applyBorder="1" applyAlignment="1">
      <alignment horizontal="left" indent="3"/>
    </xf>
    <xf numFmtId="1" fontId="1" fillId="8" borderId="3" xfId="0" applyNumberFormat="1" applyFont="1" applyFill="1" applyBorder="1" applyAlignment="1">
      <alignment horizontal="left" indent="3"/>
    </xf>
    <xf numFmtId="0" fontId="0" fillId="5" borderId="1" xfId="0" applyNumberFormat="1" applyFill="1" applyBorder="1" applyAlignment="1">
      <alignment wrapText="1"/>
    </xf>
    <xf numFmtId="164" fontId="0" fillId="2" borderId="4" xfId="0" applyNumberFormat="1" applyFill="1" applyBorder="1" applyAlignment="1">
      <alignment wrapText="1"/>
    </xf>
    <xf numFmtId="166" fontId="0" fillId="5" borderId="5" xfId="0" applyNumberFormat="1" applyFill="1" applyBorder="1"/>
    <xf numFmtId="165" fontId="0" fillId="2" borderId="6" xfId="0" applyNumberFormat="1" applyFill="1" applyBorder="1"/>
    <xf numFmtId="166" fontId="0" fillId="9" borderId="5" xfId="0" applyNumberFormat="1" applyFill="1" applyBorder="1"/>
    <xf numFmtId="0" fontId="0" fillId="5" borderId="5" xfId="0" applyNumberFormat="1" applyFill="1" applyBorder="1"/>
    <xf numFmtId="0" fontId="0" fillId="2" borderId="6" xfId="0" applyFill="1" applyBorder="1"/>
    <xf numFmtId="0" fontId="0" fillId="5" borderId="3" xfId="0" applyNumberFormat="1" applyFill="1" applyBorder="1" applyAlignment="1">
      <alignment wrapText="1"/>
    </xf>
    <xf numFmtId="166" fontId="0" fillId="5" borderId="3" xfId="0" applyNumberFormat="1" applyFill="1" applyBorder="1" applyAlignment="1">
      <alignment wrapText="1"/>
    </xf>
    <xf numFmtId="22" fontId="0" fillId="0" borderId="3" xfId="0" applyNumberFormat="1" applyBorder="1"/>
    <xf numFmtId="166" fontId="0" fillId="5" borderId="3" xfId="0" applyNumberFormat="1" applyFill="1" applyBorder="1"/>
    <xf numFmtId="166" fontId="0" fillId="14" borderId="3" xfId="0" applyNumberFormat="1" applyFill="1" applyBorder="1"/>
    <xf numFmtId="166" fontId="0" fillId="16" borderId="3" xfId="0" applyNumberFormat="1" applyFill="1" applyBorder="1"/>
    <xf numFmtId="22" fontId="0" fillId="9" borderId="3" xfId="0" applyNumberFormat="1" applyFill="1" applyBorder="1"/>
    <xf numFmtId="166" fontId="0" fillId="9" borderId="3" xfId="0" applyNumberFormat="1" applyFill="1" applyBorder="1"/>
    <xf numFmtId="0" fontId="0" fillId="8" borderId="3" xfId="0" applyFill="1" applyBorder="1"/>
    <xf numFmtId="166" fontId="0" fillId="8" borderId="3" xfId="0" applyNumberFormat="1" applyFill="1" applyBorder="1"/>
    <xf numFmtId="0" fontId="0" fillId="5" borderId="3" xfId="0" applyNumberFormat="1" applyFill="1" applyBorder="1"/>
    <xf numFmtId="9" fontId="0" fillId="2" borderId="0" xfId="1" applyFont="1" applyFill="1"/>
    <xf numFmtId="0" fontId="0" fillId="5" borderId="0" xfId="0" applyFill="1" applyBorder="1"/>
    <xf numFmtId="164" fontId="0" fillId="5" borderId="4" xfId="0" applyNumberFormat="1" applyFill="1" applyBorder="1" applyAlignment="1">
      <alignment wrapText="1"/>
    </xf>
    <xf numFmtId="0" fontId="5" fillId="22" borderId="9" xfId="0" applyFont="1" applyFill="1" applyBorder="1" applyAlignment="1">
      <alignment wrapText="1"/>
    </xf>
    <xf numFmtId="0" fontId="5" fillId="22" borderId="10" xfId="0" applyFont="1" applyFill="1" applyBorder="1" applyAlignment="1">
      <alignment wrapText="1"/>
    </xf>
    <xf numFmtId="0" fontId="5" fillId="23" borderId="8" xfId="0" applyFont="1" applyFill="1" applyBorder="1"/>
    <xf numFmtId="0" fontId="5" fillId="0" borderId="10" xfId="0" applyFont="1" applyBorder="1" applyAlignment="1">
      <alignment indent="2"/>
    </xf>
    <xf numFmtId="0" fontId="6" fillId="8" borderId="10" xfId="0" applyFont="1" applyFill="1" applyBorder="1" applyAlignment="1">
      <alignment indent="2"/>
    </xf>
    <xf numFmtId="0" fontId="5" fillId="0" borderId="7" xfId="0" applyFont="1" applyBorder="1"/>
    <xf numFmtId="0" fontId="5" fillId="0" borderId="8" xfId="0" applyFont="1" applyBorder="1"/>
    <xf numFmtId="0" fontId="5" fillId="18" borderId="7" xfId="0" applyFont="1" applyFill="1" applyBorder="1" applyAlignment="1">
      <alignment wrapText="1"/>
    </xf>
    <xf numFmtId="0" fontId="5" fillId="18" borderId="8" xfId="0" applyFont="1" applyFill="1" applyBorder="1" applyAlignment="1">
      <alignment wrapText="1"/>
    </xf>
    <xf numFmtId="0" fontId="5" fillId="19" borderId="7" xfId="0" applyFont="1" applyFill="1" applyBorder="1" applyAlignment="1">
      <alignment wrapText="1"/>
    </xf>
    <xf numFmtId="0" fontId="5" fillId="19" borderId="8" xfId="0" applyFont="1" applyFill="1" applyBorder="1" applyAlignment="1">
      <alignment wrapText="1"/>
    </xf>
    <xf numFmtId="0" fontId="5" fillId="20" borderId="7" xfId="0" applyFont="1" applyFill="1" applyBorder="1" applyAlignment="1">
      <alignment wrapText="1"/>
    </xf>
    <xf numFmtId="0" fontId="5" fillId="20" borderId="8" xfId="0" applyFont="1" applyFill="1" applyBorder="1" applyAlignment="1">
      <alignment wrapText="1"/>
    </xf>
    <xf numFmtId="0" fontId="5" fillId="21" borderId="7" xfId="0" applyFont="1" applyFill="1" applyBorder="1" applyAlignment="1">
      <alignment wrapText="1"/>
    </xf>
    <xf numFmtId="0" fontId="5" fillId="21" borderId="8" xfId="0" applyFont="1" applyFill="1" applyBorder="1" applyAlignment="1">
      <alignment wrapText="1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effficacité</a:t>
            </a:r>
            <a:r>
              <a:rPr lang="fr-FR" baseline="0"/>
              <a:t> du bot vs computing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STAT!$G$1</c:f>
              <c:strCache>
                <c:ptCount val="1"/>
                <c:pt idx="0">
                  <c:v>coeff mult BOTMAX1
comp8H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STAT!$A$2:$A$1002</c:f>
              <c:numCache>
                <c:formatCode>m/d/yyyy\ h:mm</c:formatCode>
                <c:ptCount val="1001"/>
                <c:pt idx="0">
                  <c:v>43979.333333333336</c:v>
                </c:pt>
                <c:pt idx="1">
                  <c:v>43979.666666666664</c:v>
                </c:pt>
                <c:pt idx="2">
                  <c:v>43980</c:v>
                </c:pt>
                <c:pt idx="3">
                  <c:v>43980.333333333336</c:v>
                </c:pt>
                <c:pt idx="4">
                  <c:v>43980.666666666664</c:v>
                </c:pt>
                <c:pt idx="5">
                  <c:v>43981</c:v>
                </c:pt>
                <c:pt idx="6">
                  <c:v>43981.333333333336</c:v>
                </c:pt>
                <c:pt idx="7">
                  <c:v>43981.666666666664</c:v>
                </c:pt>
                <c:pt idx="8">
                  <c:v>43982</c:v>
                </c:pt>
                <c:pt idx="9">
                  <c:v>43982.333333333336</c:v>
                </c:pt>
                <c:pt idx="10">
                  <c:v>43982.666666666664</c:v>
                </c:pt>
                <c:pt idx="11">
                  <c:v>43983</c:v>
                </c:pt>
                <c:pt idx="12">
                  <c:v>43983.333333333336</c:v>
                </c:pt>
                <c:pt idx="13">
                  <c:v>43983.666666666664</c:v>
                </c:pt>
                <c:pt idx="14">
                  <c:v>43984</c:v>
                </c:pt>
                <c:pt idx="15">
                  <c:v>43984.333333333336</c:v>
                </c:pt>
                <c:pt idx="16">
                  <c:v>43984.666666666664</c:v>
                </c:pt>
                <c:pt idx="17">
                  <c:v>43985</c:v>
                </c:pt>
                <c:pt idx="18">
                  <c:v>43985.333333333336</c:v>
                </c:pt>
                <c:pt idx="19">
                  <c:v>43985.666666666664</c:v>
                </c:pt>
                <c:pt idx="20">
                  <c:v>43986</c:v>
                </c:pt>
                <c:pt idx="21">
                  <c:v>43986.333333333336</c:v>
                </c:pt>
                <c:pt idx="22">
                  <c:v>43986.666666666664</c:v>
                </c:pt>
                <c:pt idx="23">
                  <c:v>43987</c:v>
                </c:pt>
                <c:pt idx="24">
                  <c:v>43987.333333333336</c:v>
                </c:pt>
                <c:pt idx="25">
                  <c:v>43987.666666666664</c:v>
                </c:pt>
                <c:pt idx="26">
                  <c:v>43988</c:v>
                </c:pt>
                <c:pt idx="27">
                  <c:v>43988.333333333336</c:v>
                </c:pt>
                <c:pt idx="28">
                  <c:v>43988.666666666664</c:v>
                </c:pt>
                <c:pt idx="29">
                  <c:v>43989</c:v>
                </c:pt>
                <c:pt idx="30">
                  <c:v>43989.333333333336</c:v>
                </c:pt>
                <c:pt idx="31">
                  <c:v>43989.666666666664</c:v>
                </c:pt>
                <c:pt idx="32">
                  <c:v>43990</c:v>
                </c:pt>
                <c:pt idx="33">
                  <c:v>43990.333333333336</c:v>
                </c:pt>
                <c:pt idx="34">
                  <c:v>43990.666666666664</c:v>
                </c:pt>
                <c:pt idx="35">
                  <c:v>43991</c:v>
                </c:pt>
                <c:pt idx="36">
                  <c:v>43991.333333333336</c:v>
                </c:pt>
                <c:pt idx="37">
                  <c:v>43991.666666666664</c:v>
                </c:pt>
                <c:pt idx="38">
                  <c:v>43992</c:v>
                </c:pt>
                <c:pt idx="39">
                  <c:v>43992.333333333336</c:v>
                </c:pt>
                <c:pt idx="40">
                  <c:v>43992.666666666664</c:v>
                </c:pt>
                <c:pt idx="41">
                  <c:v>43993</c:v>
                </c:pt>
                <c:pt idx="42">
                  <c:v>43993.333333333336</c:v>
                </c:pt>
                <c:pt idx="43">
                  <c:v>43993.666666666664</c:v>
                </c:pt>
                <c:pt idx="44">
                  <c:v>43994</c:v>
                </c:pt>
                <c:pt idx="45">
                  <c:v>43994.333333333336</c:v>
                </c:pt>
                <c:pt idx="46">
                  <c:v>43994.666666666664</c:v>
                </c:pt>
                <c:pt idx="47">
                  <c:v>43995</c:v>
                </c:pt>
                <c:pt idx="48">
                  <c:v>43995.333333333336</c:v>
                </c:pt>
                <c:pt idx="49">
                  <c:v>43995.666666666664</c:v>
                </c:pt>
                <c:pt idx="50">
                  <c:v>43996</c:v>
                </c:pt>
                <c:pt idx="51">
                  <c:v>43996.333333333336</c:v>
                </c:pt>
                <c:pt idx="52">
                  <c:v>43996.666666666664</c:v>
                </c:pt>
                <c:pt idx="53">
                  <c:v>43997</c:v>
                </c:pt>
                <c:pt idx="54">
                  <c:v>43997.333333333336</c:v>
                </c:pt>
                <c:pt idx="55">
                  <c:v>43997.666666666664</c:v>
                </c:pt>
                <c:pt idx="56">
                  <c:v>43998</c:v>
                </c:pt>
                <c:pt idx="57">
                  <c:v>43998.333333333336</c:v>
                </c:pt>
                <c:pt idx="58">
                  <c:v>43998.666666666664</c:v>
                </c:pt>
                <c:pt idx="59">
                  <c:v>43999</c:v>
                </c:pt>
                <c:pt idx="60">
                  <c:v>43999.333333333336</c:v>
                </c:pt>
                <c:pt idx="61">
                  <c:v>43999.666666666664</c:v>
                </c:pt>
                <c:pt idx="62">
                  <c:v>44000</c:v>
                </c:pt>
                <c:pt idx="63">
                  <c:v>44000.333333333336</c:v>
                </c:pt>
                <c:pt idx="64">
                  <c:v>44000.666666666664</c:v>
                </c:pt>
                <c:pt idx="65">
                  <c:v>44001</c:v>
                </c:pt>
                <c:pt idx="66">
                  <c:v>44001.333333333336</c:v>
                </c:pt>
                <c:pt idx="67">
                  <c:v>44001.666666666664</c:v>
                </c:pt>
                <c:pt idx="68">
                  <c:v>44002</c:v>
                </c:pt>
                <c:pt idx="69">
                  <c:v>44002.333333333336</c:v>
                </c:pt>
                <c:pt idx="70">
                  <c:v>44002.666666666664</c:v>
                </c:pt>
                <c:pt idx="71">
                  <c:v>44003</c:v>
                </c:pt>
                <c:pt idx="72">
                  <c:v>44003.333333333336</c:v>
                </c:pt>
                <c:pt idx="73">
                  <c:v>44003.666666666664</c:v>
                </c:pt>
                <c:pt idx="74">
                  <c:v>44004</c:v>
                </c:pt>
                <c:pt idx="75">
                  <c:v>44004.333333333336</c:v>
                </c:pt>
                <c:pt idx="76">
                  <c:v>44004.666666666664</c:v>
                </c:pt>
                <c:pt idx="77">
                  <c:v>44005</c:v>
                </c:pt>
                <c:pt idx="78">
                  <c:v>44005.333333333336</c:v>
                </c:pt>
                <c:pt idx="79">
                  <c:v>44005.666666666664</c:v>
                </c:pt>
                <c:pt idx="80">
                  <c:v>44006</c:v>
                </c:pt>
                <c:pt idx="81">
                  <c:v>44006.333333333336</c:v>
                </c:pt>
                <c:pt idx="82">
                  <c:v>44006.666666666664</c:v>
                </c:pt>
                <c:pt idx="83">
                  <c:v>44007</c:v>
                </c:pt>
                <c:pt idx="84">
                  <c:v>44007.333333333336</c:v>
                </c:pt>
                <c:pt idx="85">
                  <c:v>44007.666666666664</c:v>
                </c:pt>
                <c:pt idx="86">
                  <c:v>44008</c:v>
                </c:pt>
                <c:pt idx="87">
                  <c:v>44008.333333333336</c:v>
                </c:pt>
                <c:pt idx="88">
                  <c:v>44008.666666666664</c:v>
                </c:pt>
                <c:pt idx="89">
                  <c:v>44009</c:v>
                </c:pt>
                <c:pt idx="90">
                  <c:v>44009.333333333336</c:v>
                </c:pt>
                <c:pt idx="91">
                  <c:v>44009.666666666664</c:v>
                </c:pt>
                <c:pt idx="92">
                  <c:v>44010</c:v>
                </c:pt>
                <c:pt idx="93">
                  <c:v>44010.333333333336</c:v>
                </c:pt>
                <c:pt idx="94">
                  <c:v>44010.666666666664</c:v>
                </c:pt>
                <c:pt idx="95">
                  <c:v>44011</c:v>
                </c:pt>
                <c:pt idx="96">
                  <c:v>44011.333333333336</c:v>
                </c:pt>
                <c:pt idx="97">
                  <c:v>44011.666666666664</c:v>
                </c:pt>
                <c:pt idx="98">
                  <c:v>44012</c:v>
                </c:pt>
                <c:pt idx="99">
                  <c:v>44012.333333333336</c:v>
                </c:pt>
                <c:pt idx="100">
                  <c:v>44012.666666666664</c:v>
                </c:pt>
                <c:pt idx="101">
                  <c:v>44013</c:v>
                </c:pt>
                <c:pt idx="102">
                  <c:v>44013.333333333336</c:v>
                </c:pt>
                <c:pt idx="103">
                  <c:v>44013.666666666664</c:v>
                </c:pt>
                <c:pt idx="104">
                  <c:v>44014</c:v>
                </c:pt>
                <c:pt idx="105">
                  <c:v>44014.333333333336</c:v>
                </c:pt>
                <c:pt idx="106">
                  <c:v>44014.666666666664</c:v>
                </c:pt>
                <c:pt idx="107">
                  <c:v>44015</c:v>
                </c:pt>
                <c:pt idx="108">
                  <c:v>44015.333333333336</c:v>
                </c:pt>
                <c:pt idx="109">
                  <c:v>44015.666666666664</c:v>
                </c:pt>
                <c:pt idx="110">
                  <c:v>44016</c:v>
                </c:pt>
                <c:pt idx="111">
                  <c:v>44016.333333333336</c:v>
                </c:pt>
                <c:pt idx="112">
                  <c:v>44016.666666666664</c:v>
                </c:pt>
                <c:pt idx="113">
                  <c:v>44017</c:v>
                </c:pt>
                <c:pt idx="114">
                  <c:v>44017.333333333336</c:v>
                </c:pt>
                <c:pt idx="115">
                  <c:v>44017.666666666664</c:v>
                </c:pt>
                <c:pt idx="116">
                  <c:v>44018</c:v>
                </c:pt>
                <c:pt idx="117">
                  <c:v>44018.333333333336</c:v>
                </c:pt>
                <c:pt idx="118">
                  <c:v>44018.666666666664</c:v>
                </c:pt>
                <c:pt idx="119">
                  <c:v>44019</c:v>
                </c:pt>
                <c:pt idx="120">
                  <c:v>44019.333333333336</c:v>
                </c:pt>
                <c:pt idx="121">
                  <c:v>44019.666666666664</c:v>
                </c:pt>
                <c:pt idx="122">
                  <c:v>44020</c:v>
                </c:pt>
                <c:pt idx="123">
                  <c:v>44020.333333333336</c:v>
                </c:pt>
                <c:pt idx="124">
                  <c:v>44020.666666666664</c:v>
                </c:pt>
                <c:pt idx="125">
                  <c:v>44021</c:v>
                </c:pt>
                <c:pt idx="126">
                  <c:v>44021.333333333336</c:v>
                </c:pt>
                <c:pt idx="127">
                  <c:v>44021.666666666664</c:v>
                </c:pt>
                <c:pt idx="128">
                  <c:v>44022</c:v>
                </c:pt>
                <c:pt idx="129">
                  <c:v>44022.333333333336</c:v>
                </c:pt>
                <c:pt idx="130">
                  <c:v>44022.666666666664</c:v>
                </c:pt>
                <c:pt idx="131">
                  <c:v>44023</c:v>
                </c:pt>
                <c:pt idx="132">
                  <c:v>44023.333333333336</c:v>
                </c:pt>
                <c:pt idx="133">
                  <c:v>44023.666666666664</c:v>
                </c:pt>
                <c:pt idx="134">
                  <c:v>44024</c:v>
                </c:pt>
                <c:pt idx="135">
                  <c:v>44024.333333333336</c:v>
                </c:pt>
                <c:pt idx="136">
                  <c:v>44024.666666666664</c:v>
                </c:pt>
                <c:pt idx="137">
                  <c:v>44025</c:v>
                </c:pt>
                <c:pt idx="138">
                  <c:v>44025.333333333336</c:v>
                </c:pt>
                <c:pt idx="139">
                  <c:v>44025.666666666664</c:v>
                </c:pt>
                <c:pt idx="140">
                  <c:v>44026</c:v>
                </c:pt>
                <c:pt idx="141">
                  <c:v>44026.333333333336</c:v>
                </c:pt>
                <c:pt idx="142">
                  <c:v>44026.666666666664</c:v>
                </c:pt>
                <c:pt idx="143">
                  <c:v>44027</c:v>
                </c:pt>
                <c:pt idx="144">
                  <c:v>44027.333333333336</c:v>
                </c:pt>
                <c:pt idx="145">
                  <c:v>44027.666666666664</c:v>
                </c:pt>
                <c:pt idx="146">
                  <c:v>44028</c:v>
                </c:pt>
                <c:pt idx="147">
                  <c:v>44028.333333333336</c:v>
                </c:pt>
                <c:pt idx="148">
                  <c:v>44028.666666666664</c:v>
                </c:pt>
                <c:pt idx="149">
                  <c:v>44029</c:v>
                </c:pt>
                <c:pt idx="150">
                  <c:v>44029.333333333336</c:v>
                </c:pt>
                <c:pt idx="151">
                  <c:v>44029.666666666664</c:v>
                </c:pt>
                <c:pt idx="152">
                  <c:v>44030</c:v>
                </c:pt>
                <c:pt idx="153">
                  <c:v>44030.333333333336</c:v>
                </c:pt>
                <c:pt idx="154">
                  <c:v>44030.666666666664</c:v>
                </c:pt>
                <c:pt idx="155">
                  <c:v>44031</c:v>
                </c:pt>
                <c:pt idx="156">
                  <c:v>44031.333333333336</c:v>
                </c:pt>
                <c:pt idx="157">
                  <c:v>44031.666666666664</c:v>
                </c:pt>
                <c:pt idx="158">
                  <c:v>44032</c:v>
                </c:pt>
                <c:pt idx="159">
                  <c:v>44032.333333333336</c:v>
                </c:pt>
                <c:pt idx="160">
                  <c:v>44032.666666666664</c:v>
                </c:pt>
                <c:pt idx="161">
                  <c:v>44033</c:v>
                </c:pt>
                <c:pt idx="162">
                  <c:v>44033.333333333336</c:v>
                </c:pt>
                <c:pt idx="163">
                  <c:v>44033.666666666664</c:v>
                </c:pt>
                <c:pt idx="164">
                  <c:v>44034</c:v>
                </c:pt>
                <c:pt idx="165">
                  <c:v>44034.333333333336</c:v>
                </c:pt>
                <c:pt idx="166">
                  <c:v>44034.666666666664</c:v>
                </c:pt>
                <c:pt idx="167">
                  <c:v>44035</c:v>
                </c:pt>
                <c:pt idx="168">
                  <c:v>44035.333333333336</c:v>
                </c:pt>
                <c:pt idx="169">
                  <c:v>44035.666666666664</c:v>
                </c:pt>
                <c:pt idx="170">
                  <c:v>44036</c:v>
                </c:pt>
                <c:pt idx="171">
                  <c:v>44036.333333333336</c:v>
                </c:pt>
                <c:pt idx="172">
                  <c:v>44036.666666666664</c:v>
                </c:pt>
                <c:pt idx="173">
                  <c:v>44037</c:v>
                </c:pt>
                <c:pt idx="174">
                  <c:v>44037.333333333336</c:v>
                </c:pt>
                <c:pt idx="175">
                  <c:v>44037.666666666664</c:v>
                </c:pt>
                <c:pt idx="176">
                  <c:v>44038</c:v>
                </c:pt>
                <c:pt idx="177">
                  <c:v>44038.333333333336</c:v>
                </c:pt>
                <c:pt idx="178">
                  <c:v>44038.666666666664</c:v>
                </c:pt>
                <c:pt idx="179">
                  <c:v>44039</c:v>
                </c:pt>
                <c:pt idx="180">
                  <c:v>44039.333333333336</c:v>
                </c:pt>
                <c:pt idx="181">
                  <c:v>44039.666666666664</c:v>
                </c:pt>
                <c:pt idx="182">
                  <c:v>44040</c:v>
                </c:pt>
                <c:pt idx="183">
                  <c:v>44040.333333333336</c:v>
                </c:pt>
                <c:pt idx="184">
                  <c:v>44040.666666666664</c:v>
                </c:pt>
                <c:pt idx="185">
                  <c:v>44041</c:v>
                </c:pt>
                <c:pt idx="186">
                  <c:v>44041.333333333336</c:v>
                </c:pt>
                <c:pt idx="187">
                  <c:v>44041.666666666664</c:v>
                </c:pt>
                <c:pt idx="188">
                  <c:v>44042</c:v>
                </c:pt>
                <c:pt idx="189">
                  <c:v>44042.333333333336</c:v>
                </c:pt>
                <c:pt idx="190">
                  <c:v>44042.666666666664</c:v>
                </c:pt>
                <c:pt idx="191">
                  <c:v>44043</c:v>
                </c:pt>
                <c:pt idx="192">
                  <c:v>44043.333333333336</c:v>
                </c:pt>
                <c:pt idx="193">
                  <c:v>44043.666666666664</c:v>
                </c:pt>
                <c:pt idx="194">
                  <c:v>44044</c:v>
                </c:pt>
                <c:pt idx="195">
                  <c:v>44044.333333333336</c:v>
                </c:pt>
                <c:pt idx="196">
                  <c:v>44044.666666666664</c:v>
                </c:pt>
                <c:pt idx="197">
                  <c:v>44045</c:v>
                </c:pt>
                <c:pt idx="198">
                  <c:v>44045.333333333336</c:v>
                </c:pt>
                <c:pt idx="199">
                  <c:v>44045.666666666664</c:v>
                </c:pt>
                <c:pt idx="200">
                  <c:v>44046</c:v>
                </c:pt>
                <c:pt idx="201">
                  <c:v>44046.333333333336</c:v>
                </c:pt>
                <c:pt idx="202">
                  <c:v>44046.666666666664</c:v>
                </c:pt>
                <c:pt idx="203">
                  <c:v>44047</c:v>
                </c:pt>
                <c:pt idx="204">
                  <c:v>44047.333333333336</c:v>
                </c:pt>
                <c:pt idx="205">
                  <c:v>44047.666666666664</c:v>
                </c:pt>
                <c:pt idx="206">
                  <c:v>44048</c:v>
                </c:pt>
                <c:pt idx="207">
                  <c:v>44048.333333333336</c:v>
                </c:pt>
                <c:pt idx="208">
                  <c:v>44048.666666666664</c:v>
                </c:pt>
                <c:pt idx="209">
                  <c:v>44049</c:v>
                </c:pt>
                <c:pt idx="210">
                  <c:v>44049.333333333336</c:v>
                </c:pt>
                <c:pt idx="211">
                  <c:v>44049.666666666664</c:v>
                </c:pt>
                <c:pt idx="212">
                  <c:v>44050</c:v>
                </c:pt>
                <c:pt idx="213">
                  <c:v>44050.333333333336</c:v>
                </c:pt>
                <c:pt idx="214">
                  <c:v>44050.666666666664</c:v>
                </c:pt>
                <c:pt idx="215">
                  <c:v>44051</c:v>
                </c:pt>
                <c:pt idx="216">
                  <c:v>44051.333333333336</c:v>
                </c:pt>
                <c:pt idx="217">
                  <c:v>44051.666666666664</c:v>
                </c:pt>
                <c:pt idx="218">
                  <c:v>44052</c:v>
                </c:pt>
                <c:pt idx="219">
                  <c:v>44052.333333333336</c:v>
                </c:pt>
                <c:pt idx="220">
                  <c:v>44052.666666666664</c:v>
                </c:pt>
                <c:pt idx="221">
                  <c:v>44053</c:v>
                </c:pt>
                <c:pt idx="222">
                  <c:v>44053.333333333336</c:v>
                </c:pt>
                <c:pt idx="223">
                  <c:v>44053.666666666664</c:v>
                </c:pt>
                <c:pt idx="224">
                  <c:v>44054</c:v>
                </c:pt>
                <c:pt idx="225">
                  <c:v>44054.333333333336</c:v>
                </c:pt>
                <c:pt idx="226">
                  <c:v>44054.666666666664</c:v>
                </c:pt>
                <c:pt idx="227">
                  <c:v>44055</c:v>
                </c:pt>
                <c:pt idx="228">
                  <c:v>44055.333333333336</c:v>
                </c:pt>
                <c:pt idx="229">
                  <c:v>44055.666666666664</c:v>
                </c:pt>
                <c:pt idx="230">
                  <c:v>44056</c:v>
                </c:pt>
                <c:pt idx="231">
                  <c:v>44056.333333333336</c:v>
                </c:pt>
                <c:pt idx="232">
                  <c:v>44056.666666666664</c:v>
                </c:pt>
                <c:pt idx="233">
                  <c:v>44057</c:v>
                </c:pt>
                <c:pt idx="234">
                  <c:v>44057.333333333336</c:v>
                </c:pt>
                <c:pt idx="235">
                  <c:v>44057.666666666664</c:v>
                </c:pt>
                <c:pt idx="236">
                  <c:v>44058</c:v>
                </c:pt>
                <c:pt idx="237">
                  <c:v>44058.333333333336</c:v>
                </c:pt>
                <c:pt idx="238">
                  <c:v>44058.666666666664</c:v>
                </c:pt>
                <c:pt idx="239">
                  <c:v>44059</c:v>
                </c:pt>
                <c:pt idx="240">
                  <c:v>44059.333333333336</c:v>
                </c:pt>
                <c:pt idx="241">
                  <c:v>44059.666666666664</c:v>
                </c:pt>
                <c:pt idx="242">
                  <c:v>44060</c:v>
                </c:pt>
                <c:pt idx="243">
                  <c:v>44060.333333333336</c:v>
                </c:pt>
                <c:pt idx="244">
                  <c:v>44060.666666666664</c:v>
                </c:pt>
                <c:pt idx="245">
                  <c:v>44061</c:v>
                </c:pt>
                <c:pt idx="246">
                  <c:v>44061.333333333336</c:v>
                </c:pt>
                <c:pt idx="247">
                  <c:v>44061.666666666664</c:v>
                </c:pt>
                <c:pt idx="248">
                  <c:v>44062</c:v>
                </c:pt>
                <c:pt idx="249">
                  <c:v>44062.333333333336</c:v>
                </c:pt>
                <c:pt idx="250">
                  <c:v>44062.666666666664</c:v>
                </c:pt>
                <c:pt idx="251">
                  <c:v>44063</c:v>
                </c:pt>
                <c:pt idx="252">
                  <c:v>44063.333333333336</c:v>
                </c:pt>
                <c:pt idx="253">
                  <c:v>44063.666666666664</c:v>
                </c:pt>
                <c:pt idx="254">
                  <c:v>44064</c:v>
                </c:pt>
                <c:pt idx="255">
                  <c:v>44064.333333333336</c:v>
                </c:pt>
                <c:pt idx="256">
                  <c:v>44064.666666666664</c:v>
                </c:pt>
                <c:pt idx="257">
                  <c:v>44065</c:v>
                </c:pt>
                <c:pt idx="258">
                  <c:v>44065.333333333336</c:v>
                </c:pt>
                <c:pt idx="259">
                  <c:v>44065.666666666664</c:v>
                </c:pt>
                <c:pt idx="260">
                  <c:v>44066</c:v>
                </c:pt>
                <c:pt idx="261">
                  <c:v>44066.333333333336</c:v>
                </c:pt>
                <c:pt idx="262">
                  <c:v>44066.666666666664</c:v>
                </c:pt>
                <c:pt idx="263">
                  <c:v>44067</c:v>
                </c:pt>
                <c:pt idx="264">
                  <c:v>44067.333333333336</c:v>
                </c:pt>
                <c:pt idx="265">
                  <c:v>44067.666666666664</c:v>
                </c:pt>
                <c:pt idx="266">
                  <c:v>44068</c:v>
                </c:pt>
                <c:pt idx="267">
                  <c:v>44068.333333333336</c:v>
                </c:pt>
                <c:pt idx="268">
                  <c:v>44068.666666666664</c:v>
                </c:pt>
                <c:pt idx="269">
                  <c:v>44069</c:v>
                </c:pt>
                <c:pt idx="270">
                  <c:v>44069.333333333336</c:v>
                </c:pt>
                <c:pt idx="271">
                  <c:v>44069.666666666664</c:v>
                </c:pt>
                <c:pt idx="272">
                  <c:v>44070</c:v>
                </c:pt>
                <c:pt idx="273">
                  <c:v>44070.333333333336</c:v>
                </c:pt>
                <c:pt idx="274">
                  <c:v>44070.666666666664</c:v>
                </c:pt>
                <c:pt idx="275">
                  <c:v>44071</c:v>
                </c:pt>
                <c:pt idx="276">
                  <c:v>44071.333333333336</c:v>
                </c:pt>
                <c:pt idx="277">
                  <c:v>44071.666666666664</c:v>
                </c:pt>
                <c:pt idx="278">
                  <c:v>44072</c:v>
                </c:pt>
                <c:pt idx="279">
                  <c:v>44072.333333333336</c:v>
                </c:pt>
                <c:pt idx="280">
                  <c:v>44072.666666666664</c:v>
                </c:pt>
                <c:pt idx="281">
                  <c:v>44073</c:v>
                </c:pt>
                <c:pt idx="282">
                  <c:v>44073.333333333336</c:v>
                </c:pt>
                <c:pt idx="283">
                  <c:v>44073.666666666664</c:v>
                </c:pt>
                <c:pt idx="284">
                  <c:v>44074</c:v>
                </c:pt>
                <c:pt idx="285">
                  <c:v>44074.333333333336</c:v>
                </c:pt>
                <c:pt idx="286">
                  <c:v>44074.666666666664</c:v>
                </c:pt>
                <c:pt idx="287">
                  <c:v>44075</c:v>
                </c:pt>
                <c:pt idx="288">
                  <c:v>44075.333333333336</c:v>
                </c:pt>
                <c:pt idx="289">
                  <c:v>44075.666666666664</c:v>
                </c:pt>
                <c:pt idx="290">
                  <c:v>44076</c:v>
                </c:pt>
                <c:pt idx="291">
                  <c:v>44076.333333333336</c:v>
                </c:pt>
                <c:pt idx="292">
                  <c:v>44076.666666666664</c:v>
                </c:pt>
                <c:pt idx="293">
                  <c:v>44077</c:v>
                </c:pt>
                <c:pt idx="294">
                  <c:v>44077.333333333336</c:v>
                </c:pt>
                <c:pt idx="295">
                  <c:v>44077.666666666664</c:v>
                </c:pt>
                <c:pt idx="296">
                  <c:v>44078</c:v>
                </c:pt>
                <c:pt idx="297">
                  <c:v>44078.333333333336</c:v>
                </c:pt>
                <c:pt idx="298">
                  <c:v>44078.666666666664</c:v>
                </c:pt>
                <c:pt idx="299">
                  <c:v>44079</c:v>
                </c:pt>
                <c:pt idx="300">
                  <c:v>44079.333333333336</c:v>
                </c:pt>
                <c:pt idx="301">
                  <c:v>44079.666666666664</c:v>
                </c:pt>
                <c:pt idx="302">
                  <c:v>44080</c:v>
                </c:pt>
                <c:pt idx="303">
                  <c:v>44080.333333333336</c:v>
                </c:pt>
                <c:pt idx="304">
                  <c:v>44080.666666666664</c:v>
                </c:pt>
                <c:pt idx="305">
                  <c:v>44081</c:v>
                </c:pt>
                <c:pt idx="306">
                  <c:v>44081.333333333336</c:v>
                </c:pt>
                <c:pt idx="307">
                  <c:v>44081.666666666664</c:v>
                </c:pt>
                <c:pt idx="308">
                  <c:v>44082</c:v>
                </c:pt>
                <c:pt idx="309">
                  <c:v>44082.333333333336</c:v>
                </c:pt>
                <c:pt idx="310">
                  <c:v>44082.666666666664</c:v>
                </c:pt>
                <c:pt idx="311">
                  <c:v>44083</c:v>
                </c:pt>
                <c:pt idx="312">
                  <c:v>44083.333333333336</c:v>
                </c:pt>
                <c:pt idx="313">
                  <c:v>44083.666666666664</c:v>
                </c:pt>
                <c:pt idx="314">
                  <c:v>44084</c:v>
                </c:pt>
                <c:pt idx="315">
                  <c:v>44084.333333333336</c:v>
                </c:pt>
                <c:pt idx="316">
                  <c:v>44084.666666666664</c:v>
                </c:pt>
                <c:pt idx="317">
                  <c:v>44085</c:v>
                </c:pt>
                <c:pt idx="318">
                  <c:v>44085.333333333336</c:v>
                </c:pt>
                <c:pt idx="319">
                  <c:v>44085.666666666664</c:v>
                </c:pt>
                <c:pt idx="320">
                  <c:v>44086</c:v>
                </c:pt>
                <c:pt idx="321">
                  <c:v>44086.333333333336</c:v>
                </c:pt>
                <c:pt idx="322">
                  <c:v>44086.666666666664</c:v>
                </c:pt>
                <c:pt idx="323">
                  <c:v>44087</c:v>
                </c:pt>
                <c:pt idx="324">
                  <c:v>44087.333333333336</c:v>
                </c:pt>
                <c:pt idx="325">
                  <c:v>44087.666666666664</c:v>
                </c:pt>
                <c:pt idx="326">
                  <c:v>44088</c:v>
                </c:pt>
                <c:pt idx="327">
                  <c:v>44088.333333333336</c:v>
                </c:pt>
                <c:pt idx="328">
                  <c:v>44088.666666666664</c:v>
                </c:pt>
                <c:pt idx="329">
                  <c:v>44089</c:v>
                </c:pt>
                <c:pt idx="330">
                  <c:v>44089.333333333336</c:v>
                </c:pt>
                <c:pt idx="331">
                  <c:v>44089.666666666664</c:v>
                </c:pt>
                <c:pt idx="332">
                  <c:v>44090</c:v>
                </c:pt>
                <c:pt idx="333">
                  <c:v>44090.333333333336</c:v>
                </c:pt>
                <c:pt idx="334">
                  <c:v>44090.666666666664</c:v>
                </c:pt>
                <c:pt idx="335">
                  <c:v>44091</c:v>
                </c:pt>
                <c:pt idx="336">
                  <c:v>44091.333333333336</c:v>
                </c:pt>
                <c:pt idx="337">
                  <c:v>44091.666666666664</c:v>
                </c:pt>
                <c:pt idx="338">
                  <c:v>44092</c:v>
                </c:pt>
                <c:pt idx="339">
                  <c:v>44092.333333333336</c:v>
                </c:pt>
                <c:pt idx="340">
                  <c:v>44092.666666666664</c:v>
                </c:pt>
                <c:pt idx="341">
                  <c:v>44093</c:v>
                </c:pt>
                <c:pt idx="342">
                  <c:v>44093.333333333336</c:v>
                </c:pt>
                <c:pt idx="343">
                  <c:v>44093.666666666664</c:v>
                </c:pt>
                <c:pt idx="344">
                  <c:v>44094</c:v>
                </c:pt>
                <c:pt idx="345">
                  <c:v>44094.333333333336</c:v>
                </c:pt>
                <c:pt idx="346">
                  <c:v>44094.666666666664</c:v>
                </c:pt>
                <c:pt idx="347">
                  <c:v>44095</c:v>
                </c:pt>
                <c:pt idx="348">
                  <c:v>44095.333333333336</c:v>
                </c:pt>
                <c:pt idx="349">
                  <c:v>44095.666666666664</c:v>
                </c:pt>
                <c:pt idx="350">
                  <c:v>44096</c:v>
                </c:pt>
                <c:pt idx="351">
                  <c:v>44096.333333333336</c:v>
                </c:pt>
                <c:pt idx="352">
                  <c:v>44096.666666666664</c:v>
                </c:pt>
                <c:pt idx="353">
                  <c:v>44097</c:v>
                </c:pt>
                <c:pt idx="354">
                  <c:v>44097.333333333336</c:v>
                </c:pt>
                <c:pt idx="355">
                  <c:v>44097.666666666664</c:v>
                </c:pt>
                <c:pt idx="356">
                  <c:v>44098</c:v>
                </c:pt>
                <c:pt idx="357">
                  <c:v>44098.333333333336</c:v>
                </c:pt>
                <c:pt idx="358">
                  <c:v>44098.666666666664</c:v>
                </c:pt>
                <c:pt idx="359">
                  <c:v>44099</c:v>
                </c:pt>
                <c:pt idx="360">
                  <c:v>44099.333333333336</c:v>
                </c:pt>
                <c:pt idx="361">
                  <c:v>44099.666666666664</c:v>
                </c:pt>
                <c:pt idx="362">
                  <c:v>44100</c:v>
                </c:pt>
                <c:pt idx="363">
                  <c:v>44100.333333333336</c:v>
                </c:pt>
                <c:pt idx="364">
                  <c:v>44100.666666666664</c:v>
                </c:pt>
                <c:pt idx="365">
                  <c:v>44101</c:v>
                </c:pt>
                <c:pt idx="366">
                  <c:v>44101.333333333336</c:v>
                </c:pt>
                <c:pt idx="367">
                  <c:v>44101.666666666664</c:v>
                </c:pt>
                <c:pt idx="368">
                  <c:v>44102</c:v>
                </c:pt>
                <c:pt idx="369">
                  <c:v>44102.333333333336</c:v>
                </c:pt>
                <c:pt idx="370">
                  <c:v>44102.666666666664</c:v>
                </c:pt>
                <c:pt idx="371">
                  <c:v>44103</c:v>
                </c:pt>
                <c:pt idx="372">
                  <c:v>44103.333333333336</c:v>
                </c:pt>
                <c:pt idx="373">
                  <c:v>44103.666666666664</c:v>
                </c:pt>
                <c:pt idx="374">
                  <c:v>44104</c:v>
                </c:pt>
                <c:pt idx="375">
                  <c:v>44104.333333333336</c:v>
                </c:pt>
                <c:pt idx="376">
                  <c:v>44104.666666666664</c:v>
                </c:pt>
                <c:pt idx="377">
                  <c:v>44105</c:v>
                </c:pt>
                <c:pt idx="378">
                  <c:v>44105.333333333336</c:v>
                </c:pt>
                <c:pt idx="379">
                  <c:v>44105.666666666664</c:v>
                </c:pt>
                <c:pt idx="380">
                  <c:v>44106</c:v>
                </c:pt>
                <c:pt idx="381">
                  <c:v>44106.333333333336</c:v>
                </c:pt>
                <c:pt idx="382">
                  <c:v>44106.666666666664</c:v>
                </c:pt>
                <c:pt idx="383">
                  <c:v>44107</c:v>
                </c:pt>
                <c:pt idx="384">
                  <c:v>44107.333333333336</c:v>
                </c:pt>
                <c:pt idx="385">
                  <c:v>44107.666666666664</c:v>
                </c:pt>
                <c:pt idx="386">
                  <c:v>44108</c:v>
                </c:pt>
                <c:pt idx="387">
                  <c:v>44108.333333333336</c:v>
                </c:pt>
                <c:pt idx="388">
                  <c:v>44108.666666666664</c:v>
                </c:pt>
                <c:pt idx="389">
                  <c:v>44109</c:v>
                </c:pt>
                <c:pt idx="390">
                  <c:v>44109.333333333336</c:v>
                </c:pt>
                <c:pt idx="391">
                  <c:v>44109.666666666664</c:v>
                </c:pt>
                <c:pt idx="392">
                  <c:v>44110</c:v>
                </c:pt>
                <c:pt idx="393">
                  <c:v>44110.333333333336</c:v>
                </c:pt>
                <c:pt idx="394">
                  <c:v>44110.666666666664</c:v>
                </c:pt>
                <c:pt idx="395">
                  <c:v>44111</c:v>
                </c:pt>
                <c:pt idx="396">
                  <c:v>44111.333333333336</c:v>
                </c:pt>
                <c:pt idx="397">
                  <c:v>44111.666666666664</c:v>
                </c:pt>
                <c:pt idx="398">
                  <c:v>44112</c:v>
                </c:pt>
                <c:pt idx="399">
                  <c:v>44112.333333333336</c:v>
                </c:pt>
                <c:pt idx="400">
                  <c:v>44112.666666666664</c:v>
                </c:pt>
                <c:pt idx="401">
                  <c:v>44113</c:v>
                </c:pt>
                <c:pt idx="402">
                  <c:v>44113.333333333336</c:v>
                </c:pt>
                <c:pt idx="403">
                  <c:v>44113.666666666664</c:v>
                </c:pt>
                <c:pt idx="404">
                  <c:v>44114</c:v>
                </c:pt>
                <c:pt idx="405">
                  <c:v>44114.333333333336</c:v>
                </c:pt>
                <c:pt idx="406">
                  <c:v>44114.666666666664</c:v>
                </c:pt>
                <c:pt idx="407">
                  <c:v>44115</c:v>
                </c:pt>
                <c:pt idx="408">
                  <c:v>44115.333333333336</c:v>
                </c:pt>
                <c:pt idx="409">
                  <c:v>44115.666666666664</c:v>
                </c:pt>
                <c:pt idx="410">
                  <c:v>44116</c:v>
                </c:pt>
                <c:pt idx="411">
                  <c:v>44116.333333333336</c:v>
                </c:pt>
                <c:pt idx="412">
                  <c:v>44116.666666666664</c:v>
                </c:pt>
                <c:pt idx="413">
                  <c:v>44117</c:v>
                </c:pt>
                <c:pt idx="414">
                  <c:v>44117.333333333336</c:v>
                </c:pt>
                <c:pt idx="415">
                  <c:v>44117.666666666664</c:v>
                </c:pt>
                <c:pt idx="416">
                  <c:v>44118</c:v>
                </c:pt>
                <c:pt idx="417">
                  <c:v>44118.333333333336</c:v>
                </c:pt>
                <c:pt idx="418">
                  <c:v>44118.666666666664</c:v>
                </c:pt>
                <c:pt idx="419">
                  <c:v>44119</c:v>
                </c:pt>
                <c:pt idx="420">
                  <c:v>44119.333333333336</c:v>
                </c:pt>
                <c:pt idx="421">
                  <c:v>44119.666666666664</c:v>
                </c:pt>
                <c:pt idx="422">
                  <c:v>44120</c:v>
                </c:pt>
                <c:pt idx="423">
                  <c:v>44120.333333333336</c:v>
                </c:pt>
                <c:pt idx="424">
                  <c:v>44120.666666666664</c:v>
                </c:pt>
                <c:pt idx="425">
                  <c:v>44121</c:v>
                </c:pt>
                <c:pt idx="426">
                  <c:v>44121.333333333336</c:v>
                </c:pt>
                <c:pt idx="427">
                  <c:v>44121.666666666664</c:v>
                </c:pt>
                <c:pt idx="428">
                  <c:v>44122</c:v>
                </c:pt>
                <c:pt idx="429">
                  <c:v>44122.333333333336</c:v>
                </c:pt>
                <c:pt idx="430">
                  <c:v>44122.666666666664</c:v>
                </c:pt>
                <c:pt idx="431">
                  <c:v>44123</c:v>
                </c:pt>
                <c:pt idx="432">
                  <c:v>44123.333333333336</c:v>
                </c:pt>
                <c:pt idx="433">
                  <c:v>44123.666666666664</c:v>
                </c:pt>
                <c:pt idx="434">
                  <c:v>44124</c:v>
                </c:pt>
                <c:pt idx="435">
                  <c:v>44124.333333333336</c:v>
                </c:pt>
                <c:pt idx="436">
                  <c:v>44124.666666666664</c:v>
                </c:pt>
                <c:pt idx="437">
                  <c:v>44125</c:v>
                </c:pt>
                <c:pt idx="438">
                  <c:v>44125.333333333336</c:v>
                </c:pt>
                <c:pt idx="439">
                  <c:v>44125.666666666664</c:v>
                </c:pt>
                <c:pt idx="440">
                  <c:v>44126</c:v>
                </c:pt>
                <c:pt idx="441">
                  <c:v>44126.333333333336</c:v>
                </c:pt>
                <c:pt idx="442">
                  <c:v>44126.666666666664</c:v>
                </c:pt>
                <c:pt idx="443">
                  <c:v>44127</c:v>
                </c:pt>
                <c:pt idx="444">
                  <c:v>44127.333333333336</c:v>
                </c:pt>
                <c:pt idx="445">
                  <c:v>44127.666666666664</c:v>
                </c:pt>
                <c:pt idx="446">
                  <c:v>44128</c:v>
                </c:pt>
                <c:pt idx="447">
                  <c:v>44128.333333333336</c:v>
                </c:pt>
                <c:pt idx="448">
                  <c:v>44128.666666666664</c:v>
                </c:pt>
                <c:pt idx="449">
                  <c:v>44129</c:v>
                </c:pt>
                <c:pt idx="450">
                  <c:v>44129.333333333336</c:v>
                </c:pt>
                <c:pt idx="451">
                  <c:v>44129.666666666664</c:v>
                </c:pt>
                <c:pt idx="452">
                  <c:v>44130</c:v>
                </c:pt>
                <c:pt idx="453">
                  <c:v>44130.333333333336</c:v>
                </c:pt>
                <c:pt idx="454">
                  <c:v>44130.666666666664</c:v>
                </c:pt>
                <c:pt idx="455">
                  <c:v>44131</c:v>
                </c:pt>
                <c:pt idx="456">
                  <c:v>44131.333333333336</c:v>
                </c:pt>
                <c:pt idx="457">
                  <c:v>44131.666666666664</c:v>
                </c:pt>
                <c:pt idx="458">
                  <c:v>44132</c:v>
                </c:pt>
                <c:pt idx="459">
                  <c:v>44132.333333333336</c:v>
                </c:pt>
                <c:pt idx="460">
                  <c:v>44132.666666666664</c:v>
                </c:pt>
                <c:pt idx="461">
                  <c:v>44133</c:v>
                </c:pt>
                <c:pt idx="462">
                  <c:v>44133.333333333336</c:v>
                </c:pt>
                <c:pt idx="463">
                  <c:v>44133.666666666664</c:v>
                </c:pt>
                <c:pt idx="464">
                  <c:v>44134</c:v>
                </c:pt>
                <c:pt idx="465">
                  <c:v>44134.333333333336</c:v>
                </c:pt>
                <c:pt idx="466">
                  <c:v>44134.666666666664</c:v>
                </c:pt>
                <c:pt idx="467">
                  <c:v>44135</c:v>
                </c:pt>
                <c:pt idx="468">
                  <c:v>44135.333333333336</c:v>
                </c:pt>
                <c:pt idx="469">
                  <c:v>44135.666666666664</c:v>
                </c:pt>
                <c:pt idx="470">
                  <c:v>44136</c:v>
                </c:pt>
                <c:pt idx="471">
                  <c:v>44136.333333333336</c:v>
                </c:pt>
                <c:pt idx="472">
                  <c:v>44136.666666666664</c:v>
                </c:pt>
                <c:pt idx="473">
                  <c:v>44137</c:v>
                </c:pt>
                <c:pt idx="474">
                  <c:v>44137.333333333336</c:v>
                </c:pt>
                <c:pt idx="475">
                  <c:v>44137.666666666664</c:v>
                </c:pt>
                <c:pt idx="476">
                  <c:v>44138</c:v>
                </c:pt>
                <c:pt idx="477">
                  <c:v>44138.333333333336</c:v>
                </c:pt>
                <c:pt idx="478">
                  <c:v>44138.666666666664</c:v>
                </c:pt>
                <c:pt idx="479">
                  <c:v>44139</c:v>
                </c:pt>
                <c:pt idx="480">
                  <c:v>44139.333333333336</c:v>
                </c:pt>
                <c:pt idx="481">
                  <c:v>44139.666666666664</c:v>
                </c:pt>
                <c:pt idx="482">
                  <c:v>44140</c:v>
                </c:pt>
                <c:pt idx="483">
                  <c:v>44140.333333333336</c:v>
                </c:pt>
                <c:pt idx="484">
                  <c:v>44140.666666666664</c:v>
                </c:pt>
                <c:pt idx="485">
                  <c:v>44141</c:v>
                </c:pt>
                <c:pt idx="486">
                  <c:v>44141.333333333336</c:v>
                </c:pt>
                <c:pt idx="487">
                  <c:v>44141.666666666664</c:v>
                </c:pt>
                <c:pt idx="488">
                  <c:v>44142</c:v>
                </c:pt>
                <c:pt idx="489">
                  <c:v>44142.333333333336</c:v>
                </c:pt>
                <c:pt idx="490">
                  <c:v>44142.666666666664</c:v>
                </c:pt>
                <c:pt idx="491">
                  <c:v>44143</c:v>
                </c:pt>
                <c:pt idx="492">
                  <c:v>44143.333333333336</c:v>
                </c:pt>
                <c:pt idx="493">
                  <c:v>44143.666666666664</c:v>
                </c:pt>
                <c:pt idx="494">
                  <c:v>44144</c:v>
                </c:pt>
                <c:pt idx="495">
                  <c:v>44144.333333333336</c:v>
                </c:pt>
                <c:pt idx="496">
                  <c:v>44144.666666666664</c:v>
                </c:pt>
                <c:pt idx="497">
                  <c:v>44145</c:v>
                </c:pt>
                <c:pt idx="498">
                  <c:v>44145.333333333336</c:v>
                </c:pt>
                <c:pt idx="499">
                  <c:v>44145.666666666664</c:v>
                </c:pt>
                <c:pt idx="500">
                  <c:v>44146</c:v>
                </c:pt>
                <c:pt idx="501">
                  <c:v>44146.333333333336</c:v>
                </c:pt>
                <c:pt idx="502">
                  <c:v>44146.666666666664</c:v>
                </c:pt>
                <c:pt idx="503">
                  <c:v>44147</c:v>
                </c:pt>
                <c:pt idx="504">
                  <c:v>44147.333333333336</c:v>
                </c:pt>
                <c:pt idx="505">
                  <c:v>44147.666666666664</c:v>
                </c:pt>
                <c:pt idx="506">
                  <c:v>44148</c:v>
                </c:pt>
                <c:pt idx="507">
                  <c:v>44148.333333333336</c:v>
                </c:pt>
                <c:pt idx="508">
                  <c:v>44148.666666666664</c:v>
                </c:pt>
                <c:pt idx="509">
                  <c:v>44149</c:v>
                </c:pt>
                <c:pt idx="510">
                  <c:v>44149.333333333336</c:v>
                </c:pt>
                <c:pt idx="511">
                  <c:v>44149.666666666664</c:v>
                </c:pt>
                <c:pt idx="512">
                  <c:v>44150</c:v>
                </c:pt>
                <c:pt idx="513">
                  <c:v>44150.333333333336</c:v>
                </c:pt>
                <c:pt idx="514">
                  <c:v>44150.666666666664</c:v>
                </c:pt>
                <c:pt idx="515">
                  <c:v>44151</c:v>
                </c:pt>
                <c:pt idx="516">
                  <c:v>44151.333333333336</c:v>
                </c:pt>
                <c:pt idx="517">
                  <c:v>44151.666666666664</c:v>
                </c:pt>
                <c:pt idx="518">
                  <c:v>44152</c:v>
                </c:pt>
                <c:pt idx="519">
                  <c:v>44152.333333333336</c:v>
                </c:pt>
                <c:pt idx="520">
                  <c:v>44152.666666666664</c:v>
                </c:pt>
                <c:pt idx="521">
                  <c:v>44153</c:v>
                </c:pt>
                <c:pt idx="522">
                  <c:v>44153.333333333336</c:v>
                </c:pt>
                <c:pt idx="523">
                  <c:v>44153.666666666664</c:v>
                </c:pt>
                <c:pt idx="524">
                  <c:v>44154</c:v>
                </c:pt>
                <c:pt idx="525">
                  <c:v>44154.333333333336</c:v>
                </c:pt>
                <c:pt idx="526">
                  <c:v>44154.666666666664</c:v>
                </c:pt>
                <c:pt idx="527">
                  <c:v>44155</c:v>
                </c:pt>
                <c:pt idx="528">
                  <c:v>44155.333333333336</c:v>
                </c:pt>
                <c:pt idx="529">
                  <c:v>44155.666666666664</c:v>
                </c:pt>
                <c:pt idx="530">
                  <c:v>44156</c:v>
                </c:pt>
                <c:pt idx="531">
                  <c:v>44156.333333333336</c:v>
                </c:pt>
                <c:pt idx="532">
                  <c:v>44156.666666666664</c:v>
                </c:pt>
                <c:pt idx="533">
                  <c:v>44157</c:v>
                </c:pt>
                <c:pt idx="534">
                  <c:v>44157.333333333336</c:v>
                </c:pt>
                <c:pt idx="535">
                  <c:v>44157.666666666664</c:v>
                </c:pt>
                <c:pt idx="536">
                  <c:v>44158</c:v>
                </c:pt>
                <c:pt idx="537">
                  <c:v>44158.333333333336</c:v>
                </c:pt>
                <c:pt idx="538">
                  <c:v>44158.666666666664</c:v>
                </c:pt>
                <c:pt idx="539">
                  <c:v>44159</c:v>
                </c:pt>
                <c:pt idx="540">
                  <c:v>44159.333333333336</c:v>
                </c:pt>
                <c:pt idx="541">
                  <c:v>44159.666666666664</c:v>
                </c:pt>
                <c:pt idx="542">
                  <c:v>44160</c:v>
                </c:pt>
                <c:pt idx="543">
                  <c:v>44160.333333333336</c:v>
                </c:pt>
                <c:pt idx="544">
                  <c:v>44160.666666666664</c:v>
                </c:pt>
                <c:pt idx="545">
                  <c:v>44161</c:v>
                </c:pt>
                <c:pt idx="546">
                  <c:v>44161.333333333336</c:v>
                </c:pt>
                <c:pt idx="547">
                  <c:v>44161.666666666664</c:v>
                </c:pt>
                <c:pt idx="548">
                  <c:v>44162</c:v>
                </c:pt>
                <c:pt idx="549">
                  <c:v>44162.333333333336</c:v>
                </c:pt>
                <c:pt idx="550">
                  <c:v>44162.666666666664</c:v>
                </c:pt>
                <c:pt idx="551">
                  <c:v>44163</c:v>
                </c:pt>
                <c:pt idx="552">
                  <c:v>44163.333333333336</c:v>
                </c:pt>
                <c:pt idx="553">
                  <c:v>44163.666666666664</c:v>
                </c:pt>
                <c:pt idx="554">
                  <c:v>44164</c:v>
                </c:pt>
                <c:pt idx="555">
                  <c:v>44164.333333333336</c:v>
                </c:pt>
                <c:pt idx="556">
                  <c:v>44164.666666666664</c:v>
                </c:pt>
                <c:pt idx="557">
                  <c:v>44165</c:v>
                </c:pt>
                <c:pt idx="558">
                  <c:v>44165.333333333336</c:v>
                </c:pt>
                <c:pt idx="559">
                  <c:v>44165.666666666664</c:v>
                </c:pt>
                <c:pt idx="560">
                  <c:v>44166</c:v>
                </c:pt>
                <c:pt idx="561">
                  <c:v>44166.333333333336</c:v>
                </c:pt>
                <c:pt idx="562">
                  <c:v>44166.666666666664</c:v>
                </c:pt>
                <c:pt idx="563">
                  <c:v>44167</c:v>
                </c:pt>
                <c:pt idx="564">
                  <c:v>44167.333333333336</c:v>
                </c:pt>
                <c:pt idx="565">
                  <c:v>44167.666666666664</c:v>
                </c:pt>
                <c:pt idx="566">
                  <c:v>44168</c:v>
                </c:pt>
                <c:pt idx="567">
                  <c:v>44168.333333333336</c:v>
                </c:pt>
                <c:pt idx="568">
                  <c:v>44168.666666666664</c:v>
                </c:pt>
                <c:pt idx="569">
                  <c:v>44169</c:v>
                </c:pt>
                <c:pt idx="570">
                  <c:v>44169.333333333336</c:v>
                </c:pt>
                <c:pt idx="571">
                  <c:v>44169.666666666664</c:v>
                </c:pt>
                <c:pt idx="572">
                  <c:v>44170</c:v>
                </c:pt>
                <c:pt idx="573">
                  <c:v>44170.333333333336</c:v>
                </c:pt>
                <c:pt idx="574">
                  <c:v>44170.666666666664</c:v>
                </c:pt>
                <c:pt idx="575">
                  <c:v>44171</c:v>
                </c:pt>
                <c:pt idx="576">
                  <c:v>44171.333333333336</c:v>
                </c:pt>
                <c:pt idx="577">
                  <c:v>44171.666666666664</c:v>
                </c:pt>
                <c:pt idx="578">
                  <c:v>44172</c:v>
                </c:pt>
                <c:pt idx="579">
                  <c:v>44172.333333333336</c:v>
                </c:pt>
                <c:pt idx="580">
                  <c:v>44172.666666666664</c:v>
                </c:pt>
                <c:pt idx="581">
                  <c:v>44173</c:v>
                </c:pt>
                <c:pt idx="582">
                  <c:v>44173.333333333336</c:v>
                </c:pt>
                <c:pt idx="583">
                  <c:v>44173.666666666664</c:v>
                </c:pt>
                <c:pt idx="584">
                  <c:v>44174</c:v>
                </c:pt>
                <c:pt idx="585">
                  <c:v>44174.333333333336</c:v>
                </c:pt>
                <c:pt idx="586">
                  <c:v>44174.666666666664</c:v>
                </c:pt>
                <c:pt idx="587">
                  <c:v>44175</c:v>
                </c:pt>
                <c:pt idx="588">
                  <c:v>44175.333333333336</c:v>
                </c:pt>
                <c:pt idx="589">
                  <c:v>44175.666666666664</c:v>
                </c:pt>
                <c:pt idx="590">
                  <c:v>44176</c:v>
                </c:pt>
                <c:pt idx="591">
                  <c:v>44176.333333333336</c:v>
                </c:pt>
                <c:pt idx="592">
                  <c:v>44176.666666666664</c:v>
                </c:pt>
                <c:pt idx="593">
                  <c:v>44177</c:v>
                </c:pt>
                <c:pt idx="594">
                  <c:v>44177.333333333336</c:v>
                </c:pt>
                <c:pt idx="595">
                  <c:v>44177.666666666664</c:v>
                </c:pt>
                <c:pt idx="596">
                  <c:v>44178</c:v>
                </c:pt>
                <c:pt idx="597">
                  <c:v>44178.333333333336</c:v>
                </c:pt>
                <c:pt idx="598">
                  <c:v>44178.666666666664</c:v>
                </c:pt>
                <c:pt idx="599">
                  <c:v>44179</c:v>
                </c:pt>
                <c:pt idx="600">
                  <c:v>44179.333333333336</c:v>
                </c:pt>
                <c:pt idx="601">
                  <c:v>44179.666666666664</c:v>
                </c:pt>
                <c:pt idx="602">
                  <c:v>44180</c:v>
                </c:pt>
                <c:pt idx="603">
                  <c:v>44180.333333333336</c:v>
                </c:pt>
                <c:pt idx="604">
                  <c:v>44180.666666666664</c:v>
                </c:pt>
                <c:pt idx="605">
                  <c:v>44181</c:v>
                </c:pt>
                <c:pt idx="606">
                  <c:v>44181.333333333336</c:v>
                </c:pt>
                <c:pt idx="607">
                  <c:v>44181.666666666664</c:v>
                </c:pt>
                <c:pt idx="608">
                  <c:v>44182</c:v>
                </c:pt>
                <c:pt idx="609">
                  <c:v>44182.333333333336</c:v>
                </c:pt>
                <c:pt idx="610">
                  <c:v>44182.666666666664</c:v>
                </c:pt>
                <c:pt idx="611">
                  <c:v>44183</c:v>
                </c:pt>
                <c:pt idx="612">
                  <c:v>44183.333333333336</c:v>
                </c:pt>
                <c:pt idx="613">
                  <c:v>44183.666666666664</c:v>
                </c:pt>
                <c:pt idx="614">
                  <c:v>44184</c:v>
                </c:pt>
                <c:pt idx="615">
                  <c:v>44184.333333333336</c:v>
                </c:pt>
                <c:pt idx="616">
                  <c:v>44184.666666666664</c:v>
                </c:pt>
                <c:pt idx="617">
                  <c:v>44185</c:v>
                </c:pt>
                <c:pt idx="618">
                  <c:v>44185.333333333336</c:v>
                </c:pt>
                <c:pt idx="619">
                  <c:v>44185.666666666664</c:v>
                </c:pt>
                <c:pt idx="620">
                  <c:v>44186</c:v>
                </c:pt>
                <c:pt idx="621">
                  <c:v>44186.333333333336</c:v>
                </c:pt>
                <c:pt idx="622">
                  <c:v>44186.666666666664</c:v>
                </c:pt>
                <c:pt idx="623">
                  <c:v>44187</c:v>
                </c:pt>
                <c:pt idx="624">
                  <c:v>44187.333333333336</c:v>
                </c:pt>
                <c:pt idx="625">
                  <c:v>44187.666666666664</c:v>
                </c:pt>
                <c:pt idx="626">
                  <c:v>44188</c:v>
                </c:pt>
                <c:pt idx="627">
                  <c:v>44188.333333333336</c:v>
                </c:pt>
                <c:pt idx="628">
                  <c:v>44188.666666666664</c:v>
                </c:pt>
                <c:pt idx="629">
                  <c:v>44189</c:v>
                </c:pt>
                <c:pt idx="630">
                  <c:v>44189.333333333336</c:v>
                </c:pt>
                <c:pt idx="631">
                  <c:v>44189.666666666664</c:v>
                </c:pt>
                <c:pt idx="632">
                  <c:v>44190</c:v>
                </c:pt>
                <c:pt idx="633">
                  <c:v>44190.333333333336</c:v>
                </c:pt>
                <c:pt idx="634">
                  <c:v>44190.666666666664</c:v>
                </c:pt>
                <c:pt idx="635">
                  <c:v>44191</c:v>
                </c:pt>
                <c:pt idx="636">
                  <c:v>44191.333333333336</c:v>
                </c:pt>
                <c:pt idx="637">
                  <c:v>44191.666666666664</c:v>
                </c:pt>
                <c:pt idx="638">
                  <c:v>44192</c:v>
                </c:pt>
                <c:pt idx="639">
                  <c:v>44192.333333333336</c:v>
                </c:pt>
                <c:pt idx="640">
                  <c:v>44192.666666666664</c:v>
                </c:pt>
                <c:pt idx="641">
                  <c:v>44193</c:v>
                </c:pt>
                <c:pt idx="642">
                  <c:v>44193.333333333336</c:v>
                </c:pt>
                <c:pt idx="643">
                  <c:v>44193.666666666664</c:v>
                </c:pt>
                <c:pt idx="644">
                  <c:v>44194</c:v>
                </c:pt>
                <c:pt idx="645">
                  <c:v>44194.333333333336</c:v>
                </c:pt>
                <c:pt idx="646">
                  <c:v>44194.666666666664</c:v>
                </c:pt>
                <c:pt idx="647">
                  <c:v>44195</c:v>
                </c:pt>
                <c:pt idx="648">
                  <c:v>44195.333333333336</c:v>
                </c:pt>
                <c:pt idx="649">
                  <c:v>44195.666666666664</c:v>
                </c:pt>
                <c:pt idx="650">
                  <c:v>44196</c:v>
                </c:pt>
                <c:pt idx="651">
                  <c:v>44196.333333333336</c:v>
                </c:pt>
                <c:pt idx="652">
                  <c:v>44196.666666666664</c:v>
                </c:pt>
                <c:pt idx="653">
                  <c:v>44197</c:v>
                </c:pt>
                <c:pt idx="654">
                  <c:v>44197.333333333336</c:v>
                </c:pt>
                <c:pt idx="655">
                  <c:v>44197.666666666664</c:v>
                </c:pt>
                <c:pt idx="656">
                  <c:v>44198</c:v>
                </c:pt>
                <c:pt idx="657">
                  <c:v>44198.333333333336</c:v>
                </c:pt>
                <c:pt idx="658">
                  <c:v>44198.666666666664</c:v>
                </c:pt>
                <c:pt idx="659">
                  <c:v>44199</c:v>
                </c:pt>
                <c:pt idx="660">
                  <c:v>44199.333333333336</c:v>
                </c:pt>
                <c:pt idx="661">
                  <c:v>44199.666666666664</c:v>
                </c:pt>
                <c:pt idx="662">
                  <c:v>44200</c:v>
                </c:pt>
                <c:pt idx="663">
                  <c:v>44200.333333333336</c:v>
                </c:pt>
                <c:pt idx="664">
                  <c:v>44200.666666666664</c:v>
                </c:pt>
                <c:pt idx="665">
                  <c:v>44201</c:v>
                </c:pt>
                <c:pt idx="666">
                  <c:v>44201.333333333336</c:v>
                </c:pt>
                <c:pt idx="667">
                  <c:v>44201.666666666664</c:v>
                </c:pt>
                <c:pt idx="668">
                  <c:v>44202</c:v>
                </c:pt>
                <c:pt idx="669">
                  <c:v>44202.333333333336</c:v>
                </c:pt>
                <c:pt idx="670">
                  <c:v>44202.666666666664</c:v>
                </c:pt>
                <c:pt idx="671">
                  <c:v>44203</c:v>
                </c:pt>
                <c:pt idx="672">
                  <c:v>44203.333333333336</c:v>
                </c:pt>
                <c:pt idx="673">
                  <c:v>44203.666666666664</c:v>
                </c:pt>
                <c:pt idx="674">
                  <c:v>44204</c:v>
                </c:pt>
                <c:pt idx="675">
                  <c:v>44204.333333333336</c:v>
                </c:pt>
                <c:pt idx="676">
                  <c:v>44204.666666666664</c:v>
                </c:pt>
                <c:pt idx="677">
                  <c:v>44205</c:v>
                </c:pt>
                <c:pt idx="678">
                  <c:v>44205.333333333336</c:v>
                </c:pt>
                <c:pt idx="679">
                  <c:v>44205.666666666664</c:v>
                </c:pt>
                <c:pt idx="680">
                  <c:v>44206</c:v>
                </c:pt>
                <c:pt idx="681">
                  <c:v>44206.333333333336</c:v>
                </c:pt>
                <c:pt idx="682">
                  <c:v>44206.666666666664</c:v>
                </c:pt>
                <c:pt idx="683">
                  <c:v>44207</c:v>
                </c:pt>
                <c:pt idx="684">
                  <c:v>44207.333333333336</c:v>
                </c:pt>
                <c:pt idx="685">
                  <c:v>44207.666666666664</c:v>
                </c:pt>
                <c:pt idx="686">
                  <c:v>44208</c:v>
                </c:pt>
                <c:pt idx="687">
                  <c:v>44208.333333333336</c:v>
                </c:pt>
                <c:pt idx="688">
                  <c:v>44208.666666666664</c:v>
                </c:pt>
                <c:pt idx="689">
                  <c:v>44209</c:v>
                </c:pt>
                <c:pt idx="690">
                  <c:v>44209.333333333336</c:v>
                </c:pt>
                <c:pt idx="691">
                  <c:v>44209.666666666664</c:v>
                </c:pt>
                <c:pt idx="692">
                  <c:v>44210</c:v>
                </c:pt>
                <c:pt idx="693">
                  <c:v>44210.333333333336</c:v>
                </c:pt>
                <c:pt idx="694">
                  <c:v>44210.666666666664</c:v>
                </c:pt>
                <c:pt idx="695">
                  <c:v>44211</c:v>
                </c:pt>
                <c:pt idx="696">
                  <c:v>44211.333333333336</c:v>
                </c:pt>
                <c:pt idx="697">
                  <c:v>44211.666666666664</c:v>
                </c:pt>
                <c:pt idx="698">
                  <c:v>44212</c:v>
                </c:pt>
                <c:pt idx="699">
                  <c:v>44212.333333333336</c:v>
                </c:pt>
                <c:pt idx="700">
                  <c:v>44212.666666666664</c:v>
                </c:pt>
                <c:pt idx="701">
                  <c:v>44213</c:v>
                </c:pt>
                <c:pt idx="702">
                  <c:v>44213.333333333336</c:v>
                </c:pt>
                <c:pt idx="703">
                  <c:v>44213.666666666664</c:v>
                </c:pt>
                <c:pt idx="704">
                  <c:v>44214</c:v>
                </c:pt>
                <c:pt idx="705">
                  <c:v>44214.333333333336</c:v>
                </c:pt>
                <c:pt idx="706">
                  <c:v>44214.666666666664</c:v>
                </c:pt>
                <c:pt idx="707">
                  <c:v>44215</c:v>
                </c:pt>
                <c:pt idx="708">
                  <c:v>44215.333333333336</c:v>
                </c:pt>
                <c:pt idx="709">
                  <c:v>44215.666666666664</c:v>
                </c:pt>
                <c:pt idx="710">
                  <c:v>44216</c:v>
                </c:pt>
                <c:pt idx="711">
                  <c:v>44216.333333333336</c:v>
                </c:pt>
                <c:pt idx="712">
                  <c:v>44216.666666666664</c:v>
                </c:pt>
                <c:pt idx="713">
                  <c:v>44217</c:v>
                </c:pt>
                <c:pt idx="714">
                  <c:v>44217.333333333336</c:v>
                </c:pt>
                <c:pt idx="715">
                  <c:v>44217.666666666664</c:v>
                </c:pt>
                <c:pt idx="716">
                  <c:v>44218</c:v>
                </c:pt>
                <c:pt idx="717">
                  <c:v>44218.333333333336</c:v>
                </c:pt>
                <c:pt idx="718">
                  <c:v>44218.666666666664</c:v>
                </c:pt>
                <c:pt idx="719">
                  <c:v>44219</c:v>
                </c:pt>
                <c:pt idx="720">
                  <c:v>44219.333333333336</c:v>
                </c:pt>
                <c:pt idx="721">
                  <c:v>44219.666666666664</c:v>
                </c:pt>
                <c:pt idx="722">
                  <c:v>44220</c:v>
                </c:pt>
                <c:pt idx="723">
                  <c:v>44220.333333333336</c:v>
                </c:pt>
                <c:pt idx="724">
                  <c:v>44220.666666666664</c:v>
                </c:pt>
                <c:pt idx="725">
                  <c:v>44221</c:v>
                </c:pt>
                <c:pt idx="726">
                  <c:v>44221.333333333336</c:v>
                </c:pt>
                <c:pt idx="727">
                  <c:v>44221.666666666664</c:v>
                </c:pt>
                <c:pt idx="728">
                  <c:v>44222</c:v>
                </c:pt>
                <c:pt idx="729">
                  <c:v>44222.333333333336</c:v>
                </c:pt>
                <c:pt idx="730">
                  <c:v>44222.666666666664</c:v>
                </c:pt>
                <c:pt idx="731">
                  <c:v>44223</c:v>
                </c:pt>
                <c:pt idx="732">
                  <c:v>44223.333333333336</c:v>
                </c:pt>
                <c:pt idx="733">
                  <c:v>44223.666666666664</c:v>
                </c:pt>
                <c:pt idx="734">
                  <c:v>44224</c:v>
                </c:pt>
                <c:pt idx="735">
                  <c:v>44224.333333333336</c:v>
                </c:pt>
                <c:pt idx="736">
                  <c:v>44224.666666666664</c:v>
                </c:pt>
                <c:pt idx="737">
                  <c:v>44225</c:v>
                </c:pt>
                <c:pt idx="738">
                  <c:v>44225.333333333336</c:v>
                </c:pt>
                <c:pt idx="739">
                  <c:v>44225.666666666664</c:v>
                </c:pt>
                <c:pt idx="740">
                  <c:v>44226</c:v>
                </c:pt>
                <c:pt idx="741">
                  <c:v>44226.333333333336</c:v>
                </c:pt>
                <c:pt idx="742">
                  <c:v>44226.666666666664</c:v>
                </c:pt>
                <c:pt idx="743">
                  <c:v>44227</c:v>
                </c:pt>
                <c:pt idx="744">
                  <c:v>44227.333333333336</c:v>
                </c:pt>
                <c:pt idx="745">
                  <c:v>44227.666666666664</c:v>
                </c:pt>
                <c:pt idx="746">
                  <c:v>44228</c:v>
                </c:pt>
                <c:pt idx="747">
                  <c:v>44228.333333333336</c:v>
                </c:pt>
                <c:pt idx="748">
                  <c:v>44228.666666666664</c:v>
                </c:pt>
                <c:pt idx="749">
                  <c:v>44229</c:v>
                </c:pt>
                <c:pt idx="750">
                  <c:v>44229.333333333336</c:v>
                </c:pt>
                <c:pt idx="751">
                  <c:v>44229.666666666664</c:v>
                </c:pt>
                <c:pt idx="752">
                  <c:v>44230</c:v>
                </c:pt>
                <c:pt idx="753">
                  <c:v>44230.333333333336</c:v>
                </c:pt>
                <c:pt idx="754">
                  <c:v>44230.666666666664</c:v>
                </c:pt>
                <c:pt idx="755">
                  <c:v>44231</c:v>
                </c:pt>
                <c:pt idx="756">
                  <c:v>44231.333333333336</c:v>
                </c:pt>
                <c:pt idx="757">
                  <c:v>44231.666666666664</c:v>
                </c:pt>
                <c:pt idx="758">
                  <c:v>44232</c:v>
                </c:pt>
                <c:pt idx="759">
                  <c:v>44232.333333333336</c:v>
                </c:pt>
                <c:pt idx="760">
                  <c:v>44232.666666666664</c:v>
                </c:pt>
                <c:pt idx="761">
                  <c:v>44233</c:v>
                </c:pt>
                <c:pt idx="762">
                  <c:v>44233.333333333336</c:v>
                </c:pt>
                <c:pt idx="763">
                  <c:v>44233.666666666664</c:v>
                </c:pt>
                <c:pt idx="764">
                  <c:v>44234</c:v>
                </c:pt>
                <c:pt idx="765">
                  <c:v>44234.333333333336</c:v>
                </c:pt>
                <c:pt idx="766">
                  <c:v>44234.666666666664</c:v>
                </c:pt>
                <c:pt idx="767">
                  <c:v>44235</c:v>
                </c:pt>
                <c:pt idx="768">
                  <c:v>44235.333333333336</c:v>
                </c:pt>
                <c:pt idx="769">
                  <c:v>44235.666666666664</c:v>
                </c:pt>
                <c:pt idx="770">
                  <c:v>44236</c:v>
                </c:pt>
                <c:pt idx="771">
                  <c:v>44236.333333333336</c:v>
                </c:pt>
                <c:pt idx="772">
                  <c:v>44236.666666666664</c:v>
                </c:pt>
                <c:pt idx="773">
                  <c:v>44237</c:v>
                </c:pt>
                <c:pt idx="774">
                  <c:v>44237.333333333336</c:v>
                </c:pt>
                <c:pt idx="775">
                  <c:v>44237.666666666664</c:v>
                </c:pt>
                <c:pt idx="776">
                  <c:v>44238</c:v>
                </c:pt>
                <c:pt idx="777">
                  <c:v>44238.333333333336</c:v>
                </c:pt>
                <c:pt idx="778">
                  <c:v>44238.666666666664</c:v>
                </c:pt>
                <c:pt idx="779">
                  <c:v>44239</c:v>
                </c:pt>
                <c:pt idx="780">
                  <c:v>44239.333333333336</c:v>
                </c:pt>
                <c:pt idx="781">
                  <c:v>44239.666666666664</c:v>
                </c:pt>
                <c:pt idx="782">
                  <c:v>44240</c:v>
                </c:pt>
                <c:pt idx="783">
                  <c:v>44240.333333333336</c:v>
                </c:pt>
                <c:pt idx="784">
                  <c:v>44240.666666666664</c:v>
                </c:pt>
                <c:pt idx="785">
                  <c:v>44241</c:v>
                </c:pt>
                <c:pt idx="786">
                  <c:v>44241.333333333336</c:v>
                </c:pt>
                <c:pt idx="787">
                  <c:v>44241.666666666664</c:v>
                </c:pt>
                <c:pt idx="788">
                  <c:v>44242</c:v>
                </c:pt>
                <c:pt idx="789">
                  <c:v>44242.333333333336</c:v>
                </c:pt>
                <c:pt idx="790">
                  <c:v>44242.666666666664</c:v>
                </c:pt>
                <c:pt idx="791">
                  <c:v>44243</c:v>
                </c:pt>
                <c:pt idx="792">
                  <c:v>44243.333333333336</c:v>
                </c:pt>
                <c:pt idx="793">
                  <c:v>44243.666666666664</c:v>
                </c:pt>
                <c:pt idx="794">
                  <c:v>44244</c:v>
                </c:pt>
                <c:pt idx="795">
                  <c:v>44244.333333333336</c:v>
                </c:pt>
                <c:pt idx="796">
                  <c:v>44244.666666666664</c:v>
                </c:pt>
                <c:pt idx="797">
                  <c:v>44245</c:v>
                </c:pt>
                <c:pt idx="798">
                  <c:v>44245.333333333336</c:v>
                </c:pt>
                <c:pt idx="799">
                  <c:v>44245.666666666664</c:v>
                </c:pt>
                <c:pt idx="800">
                  <c:v>44246</c:v>
                </c:pt>
                <c:pt idx="801">
                  <c:v>44246.333333333336</c:v>
                </c:pt>
                <c:pt idx="802">
                  <c:v>44246.666666666664</c:v>
                </c:pt>
                <c:pt idx="803">
                  <c:v>44247</c:v>
                </c:pt>
                <c:pt idx="804">
                  <c:v>44247.333333333336</c:v>
                </c:pt>
                <c:pt idx="805">
                  <c:v>44247.666666666664</c:v>
                </c:pt>
                <c:pt idx="806">
                  <c:v>44248</c:v>
                </c:pt>
                <c:pt idx="807">
                  <c:v>44248.333333333336</c:v>
                </c:pt>
                <c:pt idx="808">
                  <c:v>44248.666666666664</c:v>
                </c:pt>
                <c:pt idx="809">
                  <c:v>44249</c:v>
                </c:pt>
                <c:pt idx="810">
                  <c:v>44249.333333333336</c:v>
                </c:pt>
                <c:pt idx="811">
                  <c:v>44249.666666666664</c:v>
                </c:pt>
                <c:pt idx="812">
                  <c:v>44250</c:v>
                </c:pt>
                <c:pt idx="813">
                  <c:v>44250.333333333336</c:v>
                </c:pt>
                <c:pt idx="814">
                  <c:v>44250.666666666664</c:v>
                </c:pt>
                <c:pt idx="815">
                  <c:v>44251</c:v>
                </c:pt>
                <c:pt idx="816">
                  <c:v>44251.333333333336</c:v>
                </c:pt>
                <c:pt idx="817">
                  <c:v>44251.666666666664</c:v>
                </c:pt>
                <c:pt idx="818">
                  <c:v>44252</c:v>
                </c:pt>
                <c:pt idx="819">
                  <c:v>44252.333333333336</c:v>
                </c:pt>
                <c:pt idx="820">
                  <c:v>44252.666666666664</c:v>
                </c:pt>
                <c:pt idx="821">
                  <c:v>44253</c:v>
                </c:pt>
                <c:pt idx="822">
                  <c:v>44253.333333333336</c:v>
                </c:pt>
                <c:pt idx="823">
                  <c:v>44253.666666666664</c:v>
                </c:pt>
                <c:pt idx="824">
                  <c:v>44254</c:v>
                </c:pt>
                <c:pt idx="825">
                  <c:v>44254.333333333336</c:v>
                </c:pt>
                <c:pt idx="826">
                  <c:v>44254.666666666664</c:v>
                </c:pt>
                <c:pt idx="827">
                  <c:v>44255</c:v>
                </c:pt>
                <c:pt idx="828">
                  <c:v>44255.333333333336</c:v>
                </c:pt>
                <c:pt idx="829">
                  <c:v>44255.666666666664</c:v>
                </c:pt>
                <c:pt idx="830">
                  <c:v>44256</c:v>
                </c:pt>
                <c:pt idx="831">
                  <c:v>44256.333333333336</c:v>
                </c:pt>
                <c:pt idx="832">
                  <c:v>44256.666666666664</c:v>
                </c:pt>
                <c:pt idx="833">
                  <c:v>44257</c:v>
                </c:pt>
                <c:pt idx="834">
                  <c:v>44257.333333333336</c:v>
                </c:pt>
                <c:pt idx="835">
                  <c:v>44257.666666666664</c:v>
                </c:pt>
                <c:pt idx="836">
                  <c:v>44258</c:v>
                </c:pt>
                <c:pt idx="837">
                  <c:v>44258.333333333336</c:v>
                </c:pt>
                <c:pt idx="838">
                  <c:v>44258.666666666664</c:v>
                </c:pt>
                <c:pt idx="839">
                  <c:v>44259</c:v>
                </c:pt>
                <c:pt idx="840">
                  <c:v>44259.333333333336</c:v>
                </c:pt>
                <c:pt idx="841">
                  <c:v>44259.666666666664</c:v>
                </c:pt>
                <c:pt idx="842">
                  <c:v>44260</c:v>
                </c:pt>
                <c:pt idx="843">
                  <c:v>44260.333333333336</c:v>
                </c:pt>
                <c:pt idx="844">
                  <c:v>44260.666666666664</c:v>
                </c:pt>
                <c:pt idx="845">
                  <c:v>44261</c:v>
                </c:pt>
                <c:pt idx="846">
                  <c:v>44261.333333333336</c:v>
                </c:pt>
                <c:pt idx="847">
                  <c:v>44261.666666666664</c:v>
                </c:pt>
                <c:pt idx="848">
                  <c:v>44262</c:v>
                </c:pt>
                <c:pt idx="849">
                  <c:v>44262.333333333336</c:v>
                </c:pt>
                <c:pt idx="850">
                  <c:v>44262.666666666664</c:v>
                </c:pt>
                <c:pt idx="851">
                  <c:v>44263</c:v>
                </c:pt>
                <c:pt idx="852">
                  <c:v>44263.333333333336</c:v>
                </c:pt>
                <c:pt idx="853">
                  <c:v>44263.666666666664</c:v>
                </c:pt>
                <c:pt idx="854">
                  <c:v>44264</c:v>
                </c:pt>
                <c:pt idx="855">
                  <c:v>44264.333333333336</c:v>
                </c:pt>
                <c:pt idx="856">
                  <c:v>44264.666666666664</c:v>
                </c:pt>
                <c:pt idx="857">
                  <c:v>44265</c:v>
                </c:pt>
                <c:pt idx="858">
                  <c:v>44265.333333333336</c:v>
                </c:pt>
                <c:pt idx="859">
                  <c:v>44265.666666666664</c:v>
                </c:pt>
                <c:pt idx="860">
                  <c:v>44266</c:v>
                </c:pt>
                <c:pt idx="861">
                  <c:v>44266.333333333336</c:v>
                </c:pt>
                <c:pt idx="862">
                  <c:v>44266.666666666664</c:v>
                </c:pt>
                <c:pt idx="863">
                  <c:v>44267</c:v>
                </c:pt>
                <c:pt idx="864">
                  <c:v>44267.333333333336</c:v>
                </c:pt>
                <c:pt idx="865">
                  <c:v>44267.666666666664</c:v>
                </c:pt>
                <c:pt idx="866">
                  <c:v>44268</c:v>
                </c:pt>
                <c:pt idx="867">
                  <c:v>44268.333333333336</c:v>
                </c:pt>
                <c:pt idx="868">
                  <c:v>44268.666666666664</c:v>
                </c:pt>
                <c:pt idx="869">
                  <c:v>44269</c:v>
                </c:pt>
                <c:pt idx="870">
                  <c:v>44269.333333333336</c:v>
                </c:pt>
                <c:pt idx="871">
                  <c:v>44269.666666666664</c:v>
                </c:pt>
                <c:pt idx="872">
                  <c:v>44270</c:v>
                </c:pt>
                <c:pt idx="873">
                  <c:v>44270.333333333336</c:v>
                </c:pt>
                <c:pt idx="874">
                  <c:v>44270.666666666664</c:v>
                </c:pt>
                <c:pt idx="875">
                  <c:v>44271</c:v>
                </c:pt>
                <c:pt idx="876">
                  <c:v>44271.333333333336</c:v>
                </c:pt>
                <c:pt idx="877">
                  <c:v>44271.666666666664</c:v>
                </c:pt>
                <c:pt idx="878">
                  <c:v>44272</c:v>
                </c:pt>
                <c:pt idx="879">
                  <c:v>44272.333333333336</c:v>
                </c:pt>
                <c:pt idx="880">
                  <c:v>44272.666666666664</c:v>
                </c:pt>
                <c:pt idx="881">
                  <c:v>44273</c:v>
                </c:pt>
                <c:pt idx="882">
                  <c:v>44273.333333333336</c:v>
                </c:pt>
                <c:pt idx="883">
                  <c:v>44273.666666666664</c:v>
                </c:pt>
                <c:pt idx="884">
                  <c:v>44274</c:v>
                </c:pt>
                <c:pt idx="885">
                  <c:v>44274.333333333336</c:v>
                </c:pt>
                <c:pt idx="886">
                  <c:v>44274.666666666664</c:v>
                </c:pt>
                <c:pt idx="887">
                  <c:v>44275</c:v>
                </c:pt>
                <c:pt idx="888">
                  <c:v>44275.333333333336</c:v>
                </c:pt>
                <c:pt idx="889">
                  <c:v>44275.666666666664</c:v>
                </c:pt>
                <c:pt idx="890">
                  <c:v>44276</c:v>
                </c:pt>
                <c:pt idx="891">
                  <c:v>44276.333333333336</c:v>
                </c:pt>
                <c:pt idx="892">
                  <c:v>44276.666666666664</c:v>
                </c:pt>
                <c:pt idx="893">
                  <c:v>44277</c:v>
                </c:pt>
                <c:pt idx="894">
                  <c:v>44277.333333333336</c:v>
                </c:pt>
                <c:pt idx="895">
                  <c:v>44277.666666666664</c:v>
                </c:pt>
                <c:pt idx="896">
                  <c:v>44278</c:v>
                </c:pt>
                <c:pt idx="897">
                  <c:v>44278.333333333336</c:v>
                </c:pt>
                <c:pt idx="898">
                  <c:v>44278.666666666664</c:v>
                </c:pt>
                <c:pt idx="899">
                  <c:v>44279</c:v>
                </c:pt>
                <c:pt idx="900">
                  <c:v>44279.333333333336</c:v>
                </c:pt>
                <c:pt idx="901">
                  <c:v>44279.666666666664</c:v>
                </c:pt>
                <c:pt idx="902">
                  <c:v>44280</c:v>
                </c:pt>
                <c:pt idx="903">
                  <c:v>44280.333333333336</c:v>
                </c:pt>
                <c:pt idx="904">
                  <c:v>44280.666666666664</c:v>
                </c:pt>
                <c:pt idx="905">
                  <c:v>44281</c:v>
                </c:pt>
                <c:pt idx="906">
                  <c:v>44281.333333333336</c:v>
                </c:pt>
                <c:pt idx="907">
                  <c:v>44281.666666666664</c:v>
                </c:pt>
                <c:pt idx="908">
                  <c:v>44282</c:v>
                </c:pt>
                <c:pt idx="909">
                  <c:v>44282.333333333336</c:v>
                </c:pt>
                <c:pt idx="910">
                  <c:v>44282.666666666664</c:v>
                </c:pt>
                <c:pt idx="911">
                  <c:v>44283</c:v>
                </c:pt>
                <c:pt idx="912">
                  <c:v>44283.333333333336</c:v>
                </c:pt>
                <c:pt idx="913">
                  <c:v>44283.666666666664</c:v>
                </c:pt>
                <c:pt idx="914">
                  <c:v>44284</c:v>
                </c:pt>
                <c:pt idx="915">
                  <c:v>44284.333333333336</c:v>
                </c:pt>
                <c:pt idx="916">
                  <c:v>44284.666666666664</c:v>
                </c:pt>
                <c:pt idx="917">
                  <c:v>44285</c:v>
                </c:pt>
                <c:pt idx="918">
                  <c:v>44285.333333333336</c:v>
                </c:pt>
                <c:pt idx="919">
                  <c:v>44285.666666666664</c:v>
                </c:pt>
                <c:pt idx="920">
                  <c:v>44286</c:v>
                </c:pt>
                <c:pt idx="921">
                  <c:v>44286.333333333336</c:v>
                </c:pt>
                <c:pt idx="922">
                  <c:v>44286.666666666664</c:v>
                </c:pt>
                <c:pt idx="923">
                  <c:v>44287</c:v>
                </c:pt>
                <c:pt idx="924">
                  <c:v>44287.333333333336</c:v>
                </c:pt>
                <c:pt idx="925">
                  <c:v>44287.666666666664</c:v>
                </c:pt>
                <c:pt idx="926">
                  <c:v>44288</c:v>
                </c:pt>
                <c:pt idx="927">
                  <c:v>44288.333333333336</c:v>
                </c:pt>
                <c:pt idx="928">
                  <c:v>44288.666666666664</c:v>
                </c:pt>
                <c:pt idx="929">
                  <c:v>44289</c:v>
                </c:pt>
                <c:pt idx="930">
                  <c:v>44289.333333333336</c:v>
                </c:pt>
                <c:pt idx="931">
                  <c:v>44289.666666666664</c:v>
                </c:pt>
                <c:pt idx="932">
                  <c:v>44290</c:v>
                </c:pt>
                <c:pt idx="933">
                  <c:v>44290.333333333336</c:v>
                </c:pt>
                <c:pt idx="934">
                  <c:v>44290.666666666664</c:v>
                </c:pt>
                <c:pt idx="935">
                  <c:v>44291</c:v>
                </c:pt>
                <c:pt idx="936">
                  <c:v>44291.333333333336</c:v>
                </c:pt>
                <c:pt idx="937">
                  <c:v>44291.666666666664</c:v>
                </c:pt>
                <c:pt idx="938">
                  <c:v>44292</c:v>
                </c:pt>
                <c:pt idx="939">
                  <c:v>44292.333333333336</c:v>
                </c:pt>
                <c:pt idx="940">
                  <c:v>44292.666666666664</c:v>
                </c:pt>
                <c:pt idx="941">
                  <c:v>44293</c:v>
                </c:pt>
                <c:pt idx="942">
                  <c:v>44293.333333333336</c:v>
                </c:pt>
                <c:pt idx="943">
                  <c:v>44293.666666666664</c:v>
                </c:pt>
                <c:pt idx="944">
                  <c:v>44294</c:v>
                </c:pt>
                <c:pt idx="945">
                  <c:v>44294.333333333336</c:v>
                </c:pt>
                <c:pt idx="946">
                  <c:v>44294.666666666664</c:v>
                </c:pt>
                <c:pt idx="947">
                  <c:v>44295</c:v>
                </c:pt>
                <c:pt idx="948">
                  <c:v>44295.333333333336</c:v>
                </c:pt>
                <c:pt idx="949">
                  <c:v>44295.666666666664</c:v>
                </c:pt>
                <c:pt idx="950">
                  <c:v>44296</c:v>
                </c:pt>
                <c:pt idx="951">
                  <c:v>44296.333333333336</c:v>
                </c:pt>
                <c:pt idx="952">
                  <c:v>44296.666666666664</c:v>
                </c:pt>
                <c:pt idx="953">
                  <c:v>44297</c:v>
                </c:pt>
                <c:pt idx="954">
                  <c:v>44297.333333333336</c:v>
                </c:pt>
                <c:pt idx="955">
                  <c:v>44297.666666666664</c:v>
                </c:pt>
                <c:pt idx="956">
                  <c:v>44298</c:v>
                </c:pt>
                <c:pt idx="957">
                  <c:v>44298.333333333336</c:v>
                </c:pt>
                <c:pt idx="958">
                  <c:v>44298.666666666664</c:v>
                </c:pt>
                <c:pt idx="959">
                  <c:v>44299</c:v>
                </c:pt>
                <c:pt idx="960">
                  <c:v>44299.333333333336</c:v>
                </c:pt>
                <c:pt idx="961">
                  <c:v>44299.666666666664</c:v>
                </c:pt>
                <c:pt idx="962">
                  <c:v>44300</c:v>
                </c:pt>
                <c:pt idx="963">
                  <c:v>44300.333333333336</c:v>
                </c:pt>
                <c:pt idx="964">
                  <c:v>44300.666666666664</c:v>
                </c:pt>
                <c:pt idx="965">
                  <c:v>44301</c:v>
                </c:pt>
                <c:pt idx="966">
                  <c:v>44301.333333333336</c:v>
                </c:pt>
                <c:pt idx="967">
                  <c:v>44301.666666666664</c:v>
                </c:pt>
                <c:pt idx="968">
                  <c:v>44302</c:v>
                </c:pt>
                <c:pt idx="969">
                  <c:v>44302.333333333336</c:v>
                </c:pt>
                <c:pt idx="970">
                  <c:v>44302.666666666664</c:v>
                </c:pt>
                <c:pt idx="971">
                  <c:v>44303</c:v>
                </c:pt>
                <c:pt idx="972">
                  <c:v>44303.333333333336</c:v>
                </c:pt>
                <c:pt idx="973">
                  <c:v>44303.666666666664</c:v>
                </c:pt>
                <c:pt idx="974">
                  <c:v>44304</c:v>
                </c:pt>
                <c:pt idx="975">
                  <c:v>44304.333333333336</c:v>
                </c:pt>
                <c:pt idx="976">
                  <c:v>44304.666666666664</c:v>
                </c:pt>
                <c:pt idx="977">
                  <c:v>44305</c:v>
                </c:pt>
                <c:pt idx="978">
                  <c:v>44305.333333333336</c:v>
                </c:pt>
                <c:pt idx="979">
                  <c:v>44305.666666666664</c:v>
                </c:pt>
                <c:pt idx="980">
                  <c:v>44306</c:v>
                </c:pt>
                <c:pt idx="981">
                  <c:v>44306.333333333336</c:v>
                </c:pt>
                <c:pt idx="982">
                  <c:v>44306.666666666664</c:v>
                </c:pt>
                <c:pt idx="983">
                  <c:v>44307</c:v>
                </c:pt>
                <c:pt idx="984">
                  <c:v>44307.333333333336</c:v>
                </c:pt>
                <c:pt idx="985">
                  <c:v>44307.666666666664</c:v>
                </c:pt>
                <c:pt idx="986">
                  <c:v>44308</c:v>
                </c:pt>
                <c:pt idx="987">
                  <c:v>44308.333333333336</c:v>
                </c:pt>
                <c:pt idx="988">
                  <c:v>44308.666666666664</c:v>
                </c:pt>
                <c:pt idx="989">
                  <c:v>44309</c:v>
                </c:pt>
                <c:pt idx="990">
                  <c:v>44309.333333333336</c:v>
                </c:pt>
                <c:pt idx="991">
                  <c:v>44309.666666666664</c:v>
                </c:pt>
                <c:pt idx="992">
                  <c:v>44310</c:v>
                </c:pt>
                <c:pt idx="993">
                  <c:v>44310.333333333336</c:v>
                </c:pt>
                <c:pt idx="994">
                  <c:v>44310.666666666664</c:v>
                </c:pt>
                <c:pt idx="995">
                  <c:v>44311</c:v>
                </c:pt>
                <c:pt idx="996">
                  <c:v>44311.333333333336</c:v>
                </c:pt>
                <c:pt idx="997">
                  <c:v>44311.666666666664</c:v>
                </c:pt>
                <c:pt idx="998">
                  <c:v>44312</c:v>
                </c:pt>
                <c:pt idx="999">
                  <c:v>44312.333333333336</c:v>
                </c:pt>
              </c:numCache>
            </c:numRef>
          </c:cat>
          <c:val>
            <c:numRef>
              <c:f>STAT!$G$2:$G$1002</c:f>
              <c:numCache>
                <c:formatCode>0.000</c:formatCode>
                <c:ptCount val="1001"/>
                <c:pt idx="0">
                  <c:v>1</c:v>
                </c:pt>
                <c:pt idx="1">
                  <c:v>1.1067234042553191</c:v>
                </c:pt>
                <c:pt idx="2">
                  <c:v>1.0924101223527101</c:v>
                </c:pt>
                <c:pt idx="3">
                  <c:v>1.0832799722449509</c:v>
                </c:pt>
                <c:pt idx="4">
                  <c:v>1.0841179053917986</c:v>
                </c:pt>
                <c:pt idx="5">
                  <c:v>1.1028315797570576</c:v>
                </c:pt>
                <c:pt idx="6">
                  <c:v>1.1152875402582234</c:v>
                </c:pt>
                <c:pt idx="7">
                  <c:v>1.153393158436903</c:v>
                </c:pt>
                <c:pt idx="8">
                  <c:v>1.2558603185841981</c:v>
                </c:pt>
                <c:pt idx="9">
                  <c:v>1.1946719963985815</c:v>
                </c:pt>
                <c:pt idx="10">
                  <c:v>1.1874818838163892</c:v>
                </c:pt>
                <c:pt idx="11">
                  <c:v>1.202341711249993</c:v>
                </c:pt>
                <c:pt idx="12">
                  <c:v>1.2110333380783063</c:v>
                </c:pt>
                <c:pt idx="13">
                  <c:v>1.233592549410665</c:v>
                </c:pt>
                <c:pt idx="14">
                  <c:v>1.236673673290271</c:v>
                </c:pt>
                <c:pt idx="15">
                  <c:v>1.1476149935726128</c:v>
                </c:pt>
                <c:pt idx="16">
                  <c:v>1.1638028537292933</c:v>
                </c:pt>
                <c:pt idx="17">
                  <c:v>1.1640985353486351</c:v>
                </c:pt>
                <c:pt idx="18">
                  <c:v>1.2587046385388734</c:v>
                </c:pt>
                <c:pt idx="19">
                  <c:v>1.2646154374989056</c:v>
                </c:pt>
                <c:pt idx="20">
                  <c:v>1.2585648933675826</c:v>
                </c:pt>
                <c:pt idx="21">
                  <c:v>1.2408687773932565</c:v>
                </c:pt>
                <c:pt idx="22">
                  <c:v>1.2285968606003743</c:v>
                </c:pt>
                <c:pt idx="23">
                  <c:v>1.2095081005505148</c:v>
                </c:pt>
                <c:pt idx="24">
                  <c:v>1.2025035299238651</c:v>
                </c:pt>
                <c:pt idx="25">
                  <c:v>1.2005109421864189</c:v>
                </c:pt>
                <c:pt idx="26">
                  <c:v>1.1976609034914618</c:v>
                </c:pt>
                <c:pt idx="27">
                  <c:v>1.2109480441935161</c:v>
                </c:pt>
                <c:pt idx="28">
                  <c:v>1.2049331699991854</c:v>
                </c:pt>
                <c:pt idx="29">
                  <c:v>1.197582328620759</c:v>
                </c:pt>
                <c:pt idx="30">
                  <c:v>1.1585925667921837</c:v>
                </c:pt>
                <c:pt idx="31">
                  <c:v>1.173585852006567</c:v>
                </c:pt>
                <c:pt idx="32">
                  <c:v>1.1659924600120704</c:v>
                </c:pt>
                <c:pt idx="33">
                  <c:v>1.1621886248722502</c:v>
                </c:pt>
                <c:pt idx="34">
                  <c:v>1.1784497002819854</c:v>
                </c:pt>
                <c:pt idx="35">
                  <c:v>1.1639086153736879</c:v>
                </c:pt>
                <c:pt idx="36">
                  <c:v>1.1648363754381588</c:v>
                </c:pt>
                <c:pt idx="37">
                  <c:v>1.1610246786895493</c:v>
                </c:pt>
                <c:pt idx="38">
                  <c:v>1.1572555953852974</c:v>
                </c:pt>
                <c:pt idx="39">
                  <c:v>1.1566854953342025</c:v>
                </c:pt>
                <c:pt idx="40">
                  <c:v>1.1669685535092189</c:v>
                </c:pt>
                <c:pt idx="41">
                  <c:v>1.1544054949188087</c:v>
                </c:pt>
                <c:pt idx="42">
                  <c:v>1.1230901540671772</c:v>
                </c:pt>
                <c:pt idx="43">
                  <c:v>1.0776719946126521</c:v>
                </c:pt>
                <c:pt idx="44">
                  <c:v>1.0974959081790869</c:v>
                </c:pt>
                <c:pt idx="45">
                  <c:v>1.0796169021561193</c:v>
                </c:pt>
                <c:pt idx="46">
                  <c:v>1.0852360998103678</c:v>
                </c:pt>
                <c:pt idx="47">
                  <c:v>1.0760877834179052</c:v>
                </c:pt>
                <c:pt idx="48">
                  <c:v>1.0856285593242425</c:v>
                </c:pt>
                <c:pt idx="49">
                  <c:v>1.0896866610690421</c:v>
                </c:pt>
                <c:pt idx="50">
                  <c:v>1.0617177152861348</c:v>
                </c:pt>
                <c:pt idx="51">
                  <c:v>1.0551321103722329</c:v>
                </c:pt>
                <c:pt idx="52">
                  <c:v>1.0436603141942278</c:v>
                </c:pt>
                <c:pt idx="53">
                  <c:v>1.0218527371074722</c:v>
                </c:pt>
                <c:pt idx="54">
                  <c:v>1.0273898701656901</c:v>
                </c:pt>
                <c:pt idx="55">
                  <c:v>1.0906782013807816</c:v>
                </c:pt>
                <c:pt idx="56">
                  <c:v>1.0991838738794044</c:v>
                </c:pt>
                <c:pt idx="57">
                  <c:v>1.0798551448334177</c:v>
                </c:pt>
                <c:pt idx="58">
                  <c:v>1.0905146591386403</c:v>
                </c:pt>
                <c:pt idx="59">
                  <c:v>1.0905146591386403</c:v>
                </c:pt>
                <c:pt idx="60">
                  <c:v>1.081605312173501</c:v>
                </c:pt>
                <c:pt idx="61">
                  <c:v>1.1047617753042036</c:v>
                </c:pt>
                <c:pt idx="62">
                  <c:v>1.0948387653463814</c:v>
                </c:pt>
                <c:pt idx="63">
                  <c:v>1.0814670141599165</c:v>
                </c:pt>
                <c:pt idx="64">
                  <c:v>1.0752974539965994</c:v>
                </c:pt>
                <c:pt idx="65">
                  <c:v>1.0433423015786987</c:v>
                </c:pt>
                <c:pt idx="66">
                  <c:v>1.0502465475952762</c:v>
                </c:pt>
                <c:pt idx="67">
                  <c:v>1.0384153473190729</c:v>
                </c:pt>
                <c:pt idx="68">
                  <c:v>1.041224290838195</c:v>
                </c:pt>
                <c:pt idx="69">
                  <c:v>1.0268616390738805</c:v>
                </c:pt>
                <c:pt idx="70">
                  <c:v>1.0303215007825568</c:v>
                </c:pt>
                <c:pt idx="71">
                  <c:v>1.035372096374628</c:v>
                </c:pt>
                <c:pt idx="72">
                  <c:v>1.0369458835444845</c:v>
                </c:pt>
                <c:pt idx="73">
                  <c:v>1.0305795433206852</c:v>
                </c:pt>
                <c:pt idx="74">
                  <c:v>1.0440138653689541</c:v>
                </c:pt>
                <c:pt idx="75">
                  <c:v>1.0733488371065127</c:v>
                </c:pt>
                <c:pt idx="76">
                  <c:v>1.0806381331140271</c:v>
                </c:pt>
                <c:pt idx="77">
                  <c:v>1.0680981284589175</c:v>
                </c:pt>
                <c:pt idx="78">
                  <c:v>1.0691918189447447</c:v>
                </c:pt>
                <c:pt idx="79">
                  <c:v>1.0635374391330177</c:v>
                </c:pt>
                <c:pt idx="80">
                  <c:v>1.0474394960583504</c:v>
                </c:pt>
                <c:pt idx="81">
                  <c:v>1.0064440649135493</c:v>
                </c:pt>
                <c:pt idx="82">
                  <c:v>1.0044159945105506</c:v>
                </c:pt>
                <c:pt idx="83">
                  <c:v>0.98359971344627917</c:v>
                </c:pt>
                <c:pt idx="84">
                  <c:v>0.97599131028539166</c:v>
                </c:pt>
                <c:pt idx="85">
                  <c:v>0.9736070637719304</c:v>
                </c:pt>
                <c:pt idx="86">
                  <c:v>0.95301316046955054</c:v>
                </c:pt>
                <c:pt idx="87">
                  <c:v>0.95646414831122273</c:v>
                </c:pt>
                <c:pt idx="88">
                  <c:v>0.95753308874768117</c:v>
                </c:pt>
                <c:pt idx="89">
                  <c:v>0.96025942522322716</c:v>
                </c:pt>
                <c:pt idx="90">
                  <c:v>0.95013816731260303</c:v>
                </c:pt>
                <c:pt idx="91">
                  <c:v>0.93672445200936627</c:v>
                </c:pt>
                <c:pt idx="92">
                  <c:v>0.93070755956123541</c:v>
                </c:pt>
                <c:pt idx="93">
                  <c:v>0.94711710762257284</c:v>
                </c:pt>
                <c:pt idx="94">
                  <c:v>0.94652759118561125</c:v>
                </c:pt>
                <c:pt idx="95">
                  <c:v>0.96197677065799059</c:v>
                </c:pt>
                <c:pt idx="96">
                  <c:v>0.97542109477899219</c:v>
                </c:pt>
                <c:pt idx="97">
                  <c:v>0.98945168951834916</c:v>
                </c:pt>
                <c:pt idx="98">
                  <c:v>0.98437379462960251</c:v>
                </c:pt>
                <c:pt idx="99">
                  <c:v>0.99091462632326721</c:v>
                </c:pt>
                <c:pt idx="100">
                  <c:v>0.9804006299304715</c:v>
                </c:pt>
                <c:pt idx="101">
                  <c:v>0.9799337926970515</c:v>
                </c:pt>
                <c:pt idx="102">
                  <c:v>1.0587466387835578</c:v>
                </c:pt>
                <c:pt idx="103">
                  <c:v>1.1382261199404355</c:v>
                </c:pt>
                <c:pt idx="104">
                  <c:v>1.1056717951883961</c:v>
                </c:pt>
                <c:pt idx="105">
                  <c:v>1.094677426255138</c:v>
                </c:pt>
                <c:pt idx="106">
                  <c:v>1.1028945128495813</c:v>
                </c:pt>
                <c:pt idx="107">
                  <c:v>1.1185636631774407</c:v>
                </c:pt>
                <c:pt idx="108">
                  <c:v>1.1808775344813622</c:v>
                </c:pt>
                <c:pt idx="109">
                  <c:v>1.1459817665511662</c:v>
                </c:pt>
                <c:pt idx="110">
                  <c:v>1.1449919312961017</c:v>
                </c:pt>
                <c:pt idx="111">
                  <c:v>1.1271496836403039</c:v>
                </c:pt>
                <c:pt idx="112">
                  <c:v>1.1199468272854352</c:v>
                </c:pt>
                <c:pt idx="113">
                  <c:v>1.0831189905860938</c:v>
                </c:pt>
                <c:pt idx="114">
                  <c:v>1.0795494557313805</c:v>
                </c:pt>
                <c:pt idx="115">
                  <c:v>1.08731372587255</c:v>
                </c:pt>
                <c:pt idx="116">
                  <c:v>1.1020475746286424</c:v>
                </c:pt>
                <c:pt idx="117">
                  <c:v>1.1303064184587814</c:v>
                </c:pt>
                <c:pt idx="118">
                  <c:v>1.2222820584052048</c:v>
                </c:pt>
                <c:pt idx="119">
                  <c:v>1.3053044623570531</c:v>
                </c:pt>
                <c:pt idx="120">
                  <c:v>1.2941974740824382</c:v>
                </c:pt>
                <c:pt idx="121">
                  <c:v>1.3570673932708621</c:v>
                </c:pt>
                <c:pt idx="122">
                  <c:v>1.8175009731306189</c:v>
                </c:pt>
                <c:pt idx="123">
                  <c:v>1.6774969728690048</c:v>
                </c:pt>
                <c:pt idx="124">
                  <c:v>1.6858254077646226</c:v>
                </c:pt>
                <c:pt idx="125">
                  <c:v>1.61057103374817</c:v>
                </c:pt>
                <c:pt idx="126">
                  <c:v>1.5659816532840436</c:v>
                </c:pt>
                <c:pt idx="127">
                  <c:v>1.506407211562377</c:v>
                </c:pt>
                <c:pt idx="128">
                  <c:v>1.3987806661673068</c:v>
                </c:pt>
                <c:pt idx="129">
                  <c:v>1.4139413707493587</c:v>
                </c:pt>
                <c:pt idx="130">
                  <c:v>1.4355000318328981</c:v>
                </c:pt>
                <c:pt idx="131">
                  <c:v>1.4805904660000719</c:v>
                </c:pt>
                <c:pt idx="132">
                  <c:v>1.4332210292118877</c:v>
                </c:pt>
                <c:pt idx="133">
                  <c:v>1.4399465820453676</c:v>
                </c:pt>
                <c:pt idx="134">
                  <c:v>1.4266840653092181</c:v>
                </c:pt>
                <c:pt idx="135">
                  <c:v>1.4119289868766218</c:v>
                </c:pt>
                <c:pt idx="136">
                  <c:v>1.4405468670899979</c:v>
                </c:pt>
                <c:pt idx="137">
                  <c:v>1.4406062074618506</c:v>
                </c:pt>
                <c:pt idx="138">
                  <c:v>1.4323716954456731</c:v>
                </c:pt>
                <c:pt idx="139">
                  <c:v>1.4084418215233732</c:v>
                </c:pt>
                <c:pt idx="140">
                  <c:v>1.4019729864349568</c:v>
                </c:pt>
                <c:pt idx="141">
                  <c:v>1.437723750130361</c:v>
                </c:pt>
                <c:pt idx="142">
                  <c:v>1.4990141601170417</c:v>
                </c:pt>
                <c:pt idx="143">
                  <c:v>1.4559234407112329</c:v>
                </c:pt>
                <c:pt idx="144">
                  <c:v>1.4464465126985919</c:v>
                </c:pt>
                <c:pt idx="145">
                  <c:v>1.467557602240346</c:v>
                </c:pt>
                <c:pt idx="146">
                  <c:v>1.3921082327425638</c:v>
                </c:pt>
                <c:pt idx="147">
                  <c:v>1.395639527541644</c:v>
                </c:pt>
                <c:pt idx="148">
                  <c:v>1.3942012941799282</c:v>
                </c:pt>
                <c:pt idx="149">
                  <c:v>1.3865773405114055</c:v>
                </c:pt>
                <c:pt idx="150">
                  <c:v>1.3857726546338187</c:v>
                </c:pt>
                <c:pt idx="151">
                  <c:v>1.3923402975467751</c:v>
                </c:pt>
                <c:pt idx="152">
                  <c:v>1.5415717392911752</c:v>
                </c:pt>
                <c:pt idx="153">
                  <c:v>1.6174166492773063</c:v>
                </c:pt>
                <c:pt idx="154">
                  <c:v>1.5710459680515458</c:v>
                </c:pt>
                <c:pt idx="155">
                  <c:v>1.585133769183499</c:v>
                </c:pt>
                <c:pt idx="156">
                  <c:v>1.5720474332374312</c:v>
                </c:pt>
                <c:pt idx="157">
                  <c:v>1.6085769503654663</c:v>
                </c:pt>
                <c:pt idx="158">
                  <c:v>1.6050788740264315</c:v>
                </c:pt>
                <c:pt idx="159">
                  <c:v>1.5631077847635257</c:v>
                </c:pt>
                <c:pt idx="160">
                  <c:v>1.5505592984282099</c:v>
                </c:pt>
                <c:pt idx="161">
                  <c:v>1.5500294726241994</c:v>
                </c:pt>
                <c:pt idx="162">
                  <c:v>1.5792608610151195</c:v>
                </c:pt>
                <c:pt idx="163">
                  <c:v>1.5726237023007588</c:v>
                </c:pt>
                <c:pt idx="164">
                  <c:v>1.5377644650401046</c:v>
                </c:pt>
                <c:pt idx="165">
                  <c:v>1.5526843547756408</c:v>
                </c:pt>
                <c:pt idx="166">
                  <c:v>1.5868960439486635</c:v>
                </c:pt>
                <c:pt idx="167">
                  <c:v>1.5791345429185446</c:v>
                </c:pt>
                <c:pt idx="168">
                  <c:v>1.5875104180053414</c:v>
                </c:pt>
                <c:pt idx="169">
                  <c:v>1.6291110376742484</c:v>
                </c:pt>
                <c:pt idx="170">
                  <c:v>1.6023645268672033</c:v>
                </c:pt>
                <c:pt idx="171">
                  <c:v>1.6092881629281817</c:v>
                </c:pt>
                <c:pt idx="172">
                  <c:v>1.6213647540344729</c:v>
                </c:pt>
                <c:pt idx="173">
                  <c:v>1.6220702868276995</c:v>
                </c:pt>
                <c:pt idx="174">
                  <c:v>1.7134632849739897</c:v>
                </c:pt>
                <c:pt idx="175">
                  <c:v>1.7858316182000318</c:v>
                </c:pt>
                <c:pt idx="176">
                  <c:v>1.8225648485635841</c:v>
                </c:pt>
                <c:pt idx="177">
                  <c:v>1.7612377453521915</c:v>
                </c:pt>
                <c:pt idx="178">
                  <c:v>1.7624278091461483</c:v>
                </c:pt>
                <c:pt idx="179">
                  <c:v>1.7213803461172918</c:v>
                </c:pt>
                <c:pt idx="180">
                  <c:v>1.68400696382522</c:v>
                </c:pt>
                <c:pt idx="181">
                  <c:v>1.7311673325592447</c:v>
                </c:pt>
                <c:pt idx="182">
                  <c:v>1.7576140300579979</c:v>
                </c:pt>
                <c:pt idx="183">
                  <c:v>1.7574891995160902</c:v>
                </c:pt>
                <c:pt idx="184">
                  <c:v>1.7305559643478765</c:v>
                </c:pt>
                <c:pt idx="185">
                  <c:v>1.6776081973227401</c:v>
                </c:pt>
                <c:pt idx="186">
                  <c:v>1.6797502694526132</c:v>
                </c:pt>
                <c:pt idx="187">
                  <c:v>1.6598969180050067</c:v>
                </c:pt>
                <c:pt idx="188">
                  <c:v>1.6471635262066713</c:v>
                </c:pt>
                <c:pt idx="189">
                  <c:v>1.6481445338863756</c:v>
                </c:pt>
                <c:pt idx="190">
                  <c:v>1.7291627296902392</c:v>
                </c:pt>
                <c:pt idx="191">
                  <c:v>1.7394399945850592</c:v>
                </c:pt>
                <c:pt idx="192">
                  <c:v>1.7230606726582083</c:v>
                </c:pt>
                <c:pt idx="193">
                  <c:v>1.732817244792721</c:v>
                </c:pt>
                <c:pt idx="194">
                  <c:v>1.7657566803127189</c:v>
                </c:pt>
                <c:pt idx="195">
                  <c:v>1.8972547174629171</c:v>
                </c:pt>
                <c:pt idx="196">
                  <c:v>1.9264017611241213</c:v>
                </c:pt>
                <c:pt idx="197">
                  <c:v>1.8925537159169068</c:v>
                </c:pt>
                <c:pt idx="198">
                  <c:v>1.8320381799166185</c:v>
                </c:pt>
                <c:pt idx="199">
                  <c:v>1.817498194361725</c:v>
                </c:pt>
                <c:pt idx="200">
                  <c:v>1.869451701363523</c:v>
                </c:pt>
                <c:pt idx="201">
                  <c:v>1.9133398795647312</c:v>
                </c:pt>
                <c:pt idx="202">
                  <c:v>1.9039283410360455</c:v>
                </c:pt>
                <c:pt idx="203">
                  <c:v>1.8989380665346041</c:v>
                </c:pt>
                <c:pt idx="204">
                  <c:v>1.8777216877415217</c:v>
                </c:pt>
                <c:pt idx="205">
                  <c:v>1.8258811825922343</c:v>
                </c:pt>
                <c:pt idx="206">
                  <c:v>1.8022460134444909</c:v>
                </c:pt>
                <c:pt idx="207">
                  <c:v>1.8129640542706327</c:v>
                </c:pt>
                <c:pt idx="208">
                  <c:v>1.8378217956674119</c:v>
                </c:pt>
                <c:pt idx="209">
                  <c:v>1.8111295346103535</c:v>
                </c:pt>
                <c:pt idx="210">
                  <c:v>1.8214434841240799</c:v>
                </c:pt>
                <c:pt idx="211">
                  <c:v>1.8356774828836318</c:v>
                </c:pt>
                <c:pt idx="212">
                  <c:v>1.8218218741560976</c:v>
                </c:pt>
                <c:pt idx="213">
                  <c:v>1.7871369733081703</c:v>
                </c:pt>
                <c:pt idx="214">
                  <c:v>1.7692247246706352</c:v>
                </c:pt>
                <c:pt idx="215">
                  <c:v>1.768010188662166</c:v>
                </c:pt>
                <c:pt idx="216">
                  <c:v>1.7657696801155653</c:v>
                </c:pt>
                <c:pt idx="217">
                  <c:v>1.7954350810466433</c:v>
                </c:pt>
                <c:pt idx="218">
                  <c:v>1.8221925007641808</c:v>
                </c:pt>
                <c:pt idx="219">
                  <c:v>1.7600028814206805</c:v>
                </c:pt>
                <c:pt idx="220">
                  <c:v>1.775988003073081</c:v>
                </c:pt>
                <c:pt idx="221">
                  <c:v>1.7760392182301901</c:v>
                </c:pt>
                <c:pt idx="222">
                  <c:v>1.7839069496799238</c:v>
                </c:pt>
                <c:pt idx="223">
                  <c:v>1.7667710097535547</c:v>
                </c:pt>
                <c:pt idx="224">
                  <c:v>1.7344434140032567</c:v>
                </c:pt>
                <c:pt idx="225">
                  <c:v>1.6787718801785316</c:v>
                </c:pt>
                <c:pt idx="226">
                  <c:v>1.6644549327360003</c:v>
                </c:pt>
                <c:pt idx="227">
                  <c:v>1.6783118775307202</c:v>
                </c:pt>
                <c:pt idx="228">
                  <c:v>1.7017235876954684</c:v>
                </c:pt>
                <c:pt idx="229">
                  <c:v>1.711741092258797</c:v>
                </c:pt>
                <c:pt idx="230">
                  <c:v>1.7261412550685824</c:v>
                </c:pt>
                <c:pt idx="231">
                  <c:v>1.705983951662037</c:v>
                </c:pt>
                <c:pt idx="232">
                  <c:v>1.8449153700960368</c:v>
                </c:pt>
                <c:pt idx="233">
                  <c:v>1.83483339040361</c:v>
                </c:pt>
                <c:pt idx="234">
                  <c:v>1.8306628345904588</c:v>
                </c:pt>
                <c:pt idx="235">
                  <c:v>1.8399643114143605</c:v>
                </c:pt>
                <c:pt idx="236">
                  <c:v>1.8076815258967645</c:v>
                </c:pt>
                <c:pt idx="237">
                  <c:v>1.8122437572071413</c:v>
                </c:pt>
                <c:pt idx="238">
                  <c:v>1.7814337475893567</c:v>
                </c:pt>
                <c:pt idx="239">
                  <c:v>1.7581510719615985</c:v>
                </c:pt>
                <c:pt idx="240">
                  <c:v>1.75173977513515</c:v>
                </c:pt>
                <c:pt idx="241">
                  <c:v>1.765132343304217</c:v>
                </c:pt>
                <c:pt idx="242">
                  <c:v>1.7362874922049198</c:v>
                </c:pt>
                <c:pt idx="243">
                  <c:v>1.692917854369784</c:v>
                </c:pt>
                <c:pt idx="244">
                  <c:v>1.6545951737913585</c:v>
                </c:pt>
                <c:pt idx="245">
                  <c:v>1.6527635290156302</c:v>
                </c:pt>
                <c:pt idx="246">
                  <c:v>1.6046256722790746</c:v>
                </c:pt>
                <c:pt idx="247">
                  <c:v>1.6115768986222254</c:v>
                </c:pt>
                <c:pt idx="248">
                  <c:v>1.6609639326122612</c:v>
                </c:pt>
                <c:pt idx="249">
                  <c:v>1.5284507224642596</c:v>
                </c:pt>
                <c:pt idx="250">
                  <c:v>1.5213999328700665</c:v>
                </c:pt>
                <c:pt idx="251">
                  <c:v>1.5190420009917698</c:v>
                </c:pt>
                <c:pt idx="252">
                  <c:v>1.5558802043371462</c:v>
                </c:pt>
                <c:pt idx="253">
                  <c:v>1.5004165311843987</c:v>
                </c:pt>
                <c:pt idx="254">
                  <c:v>1.4764903659330231</c:v>
                </c:pt>
                <c:pt idx="255">
                  <c:v>1.4383314125003634</c:v>
                </c:pt>
                <c:pt idx="256">
                  <c:v>1.3999838148881776</c:v>
                </c:pt>
                <c:pt idx="257">
                  <c:v>1.4022613559973482</c:v>
                </c:pt>
                <c:pt idx="258">
                  <c:v>1.570917372790418</c:v>
                </c:pt>
                <c:pt idx="259">
                  <c:v>1.8306410633684393</c:v>
                </c:pt>
                <c:pt idx="260">
                  <c:v>1.7213081568892223</c:v>
                </c:pt>
                <c:pt idx="261">
                  <c:v>1.7205541011562315</c:v>
                </c:pt>
                <c:pt idx="262">
                  <c:v>1.6991416416250047</c:v>
                </c:pt>
                <c:pt idx="263">
                  <c:v>1.6918422264581192</c:v>
                </c:pt>
                <c:pt idx="264">
                  <c:v>1.677681729544759</c:v>
                </c:pt>
                <c:pt idx="265">
                  <c:v>1.8232760542035062</c:v>
                </c:pt>
                <c:pt idx="266">
                  <c:v>1.8759513955277711</c:v>
                </c:pt>
                <c:pt idx="267">
                  <c:v>1.9068137189448984</c:v>
                </c:pt>
                <c:pt idx="268">
                  <c:v>2.2060833446951604</c:v>
                </c:pt>
                <c:pt idx="269">
                  <c:v>2.1403531129386506</c:v>
                </c:pt>
                <c:pt idx="270">
                  <c:v>2.1656611290566121</c:v>
                </c:pt>
                <c:pt idx="271">
                  <c:v>2.0774742169987963</c:v>
                </c:pt>
                <c:pt idx="272">
                  <c:v>2.0798094505031397</c:v>
                </c:pt>
                <c:pt idx="273">
                  <c:v>1.8261915615303475</c:v>
                </c:pt>
                <c:pt idx="274">
                  <c:v>1.8713712753520313</c:v>
                </c:pt>
                <c:pt idx="275">
                  <c:v>1.8563842412509675</c:v>
                </c:pt>
                <c:pt idx="276">
                  <c:v>1.8991870072576063</c:v>
                </c:pt>
                <c:pt idx="277">
                  <c:v>1.8790323696295663</c:v>
                </c:pt>
                <c:pt idx="278">
                  <c:v>1.8996804506813796</c:v>
                </c:pt>
                <c:pt idx="279">
                  <c:v>1.879170192423842</c:v>
                </c:pt>
                <c:pt idx="280">
                  <c:v>1.9226756290970346</c:v>
                </c:pt>
                <c:pt idx="281">
                  <c:v>1.89786477703539</c:v>
                </c:pt>
                <c:pt idx="282">
                  <c:v>1.9513283941787438</c:v>
                </c:pt>
                <c:pt idx="283">
                  <c:v>2.0081159314772448</c:v>
                </c:pt>
                <c:pt idx="284">
                  <c:v>1.9705696784571314</c:v>
                </c:pt>
                <c:pt idx="285">
                  <c:v>2.1303528608325824</c:v>
                </c:pt>
                <c:pt idx="286">
                  <c:v>2.1058421183598837</c:v>
                </c:pt>
                <c:pt idx="287">
                  <c:v>2.1543194634519232</c:v>
                </c:pt>
                <c:pt idx="288">
                  <c:v>2.0281291668874926</c:v>
                </c:pt>
                <c:pt idx="289">
                  <c:v>2.0006901683646952</c:v>
                </c:pt>
                <c:pt idx="290">
                  <c:v>2.0219681630408091</c:v>
                </c:pt>
                <c:pt idx="291">
                  <c:v>1.9948396584189729</c:v>
                </c:pt>
                <c:pt idx="292">
                  <c:v>2.0045039361139643</c:v>
                </c:pt>
                <c:pt idx="293">
                  <c:v>1.9770042650067063</c:v>
                </c:pt>
                <c:pt idx="294">
                  <c:v>1.7782050686819721</c:v>
                </c:pt>
                <c:pt idx="295">
                  <c:v>1.6500791543969835</c:v>
                </c:pt>
                <c:pt idx="296">
                  <c:v>1.6541888664116162</c:v>
                </c:pt>
                <c:pt idx="297">
                  <c:v>1.6799875153300372</c:v>
                </c:pt>
                <c:pt idx="298">
                  <c:v>1.7353491869092614</c:v>
                </c:pt>
                <c:pt idx="299">
                  <c:v>1.7010179677587927</c:v>
                </c:pt>
                <c:pt idx="300">
                  <c:v>1.6617387922526439</c:v>
                </c:pt>
                <c:pt idx="301">
                  <c:v>1.6298378417324821</c:v>
                </c:pt>
                <c:pt idx="302">
                  <c:v>1.6727730216319752</c:v>
                </c:pt>
                <c:pt idx="303">
                  <c:v>1.7288096442970404</c:v>
                </c:pt>
                <c:pt idx="304">
                  <c:v>1.77087382817695</c:v>
                </c:pt>
                <c:pt idx="305">
                  <c:v>1.6543305005226787</c:v>
                </c:pt>
                <c:pt idx="306">
                  <c:v>1.6915804850044738</c:v>
                </c:pt>
                <c:pt idx="307">
                  <c:v>1.6895998521629627</c:v>
                </c:pt>
                <c:pt idx="308">
                  <c:v>1.7175643985682227</c:v>
                </c:pt>
                <c:pt idx="309">
                  <c:v>1.6475701766750948</c:v>
                </c:pt>
                <c:pt idx="310">
                  <c:v>1.6544698111258187</c:v>
                </c:pt>
                <c:pt idx="311">
                  <c:v>1.7010021077750683</c:v>
                </c:pt>
                <c:pt idx="312">
                  <c:v>1.6751532153607624</c:v>
                </c:pt>
                <c:pt idx="313">
                  <c:v>1.6776874324896003</c:v>
                </c:pt>
                <c:pt idx="314">
                  <c:v>1.6619758359305301</c:v>
                </c:pt>
                <c:pt idx="315">
                  <c:v>1.6938051802632108</c:v>
                </c:pt>
                <c:pt idx="316">
                  <c:v>1.6673582576473196</c:v>
                </c:pt>
                <c:pt idx="317">
                  <c:v>1.6387172498003486</c:v>
                </c:pt>
                <c:pt idx="318">
                  <c:v>1.6733198801820115</c:v>
                </c:pt>
                <c:pt idx="319">
                  <c:v>1.6804757621750146</c:v>
                </c:pt>
                <c:pt idx="320">
                  <c:v>1.7636262321711391</c:v>
                </c:pt>
                <c:pt idx="321">
                  <c:v>1.8198305997776478</c:v>
                </c:pt>
                <c:pt idx="322">
                  <c:v>1.9721611981098033</c:v>
                </c:pt>
                <c:pt idx="323">
                  <c:v>2.0622498010791821</c:v>
                </c:pt>
                <c:pt idx="324">
                  <c:v>1.9661985441363299</c:v>
                </c:pt>
                <c:pt idx="325">
                  <c:v>1.9851728879449304</c:v>
                </c:pt>
                <c:pt idx="326">
                  <c:v>1.9281890446832721</c:v>
                </c:pt>
                <c:pt idx="327">
                  <c:v>1.9999688783533904</c:v>
                </c:pt>
                <c:pt idx="328">
                  <c:v>1.8788307850941817</c:v>
                </c:pt>
                <c:pt idx="329">
                  <c:v>1.9223709159296978</c:v>
                </c:pt>
                <c:pt idx="330">
                  <c:v>1.892388613336514</c:v>
                </c:pt>
                <c:pt idx="331">
                  <c:v>1.8172347928200443</c:v>
                </c:pt>
                <c:pt idx="332">
                  <c:v>1.8270055635490376</c:v>
                </c:pt>
                <c:pt idx="333">
                  <c:v>1.7885210060676284</c:v>
                </c:pt>
                <c:pt idx="334">
                  <c:v>1.787360195162071</c:v>
                </c:pt>
                <c:pt idx="335">
                  <c:v>1.8094311930916214</c:v>
                </c:pt>
                <c:pt idx="336">
                  <c:v>1.8109076577012879</c:v>
                </c:pt>
                <c:pt idx="337">
                  <c:v>1.8014872777766398</c:v>
                </c:pt>
                <c:pt idx="338">
                  <c:v>1.7864498213678197</c:v>
                </c:pt>
                <c:pt idx="339">
                  <c:v>1.7789475340867154</c:v>
                </c:pt>
                <c:pt idx="340">
                  <c:v>1.7859480834165502</c:v>
                </c:pt>
                <c:pt idx="341">
                  <c:v>1.7303611072295952</c:v>
                </c:pt>
                <c:pt idx="342">
                  <c:v>1.7593083764678628</c:v>
                </c:pt>
                <c:pt idx="343">
                  <c:v>1.7499230483755952</c:v>
                </c:pt>
                <c:pt idx="344">
                  <c:v>1.7301640210934826</c:v>
                </c:pt>
                <c:pt idx="345">
                  <c:v>1.6880891490428993</c:v>
                </c:pt>
                <c:pt idx="346">
                  <c:v>1.7104810353654372</c:v>
                </c:pt>
                <c:pt idx="347">
                  <c:v>1.6829649207716075</c:v>
                </c:pt>
                <c:pt idx="348">
                  <c:v>1.5909140198844351</c:v>
                </c:pt>
                <c:pt idx="349">
                  <c:v>1.5756861886297735</c:v>
                </c:pt>
                <c:pt idx="350">
                  <c:v>1.5162204887345563</c:v>
                </c:pt>
                <c:pt idx="351">
                  <c:v>1.5425187465257957</c:v>
                </c:pt>
                <c:pt idx="352">
                  <c:v>1.561842442815282</c:v>
                </c:pt>
                <c:pt idx="353">
                  <c:v>1.5198160743182223</c:v>
                </c:pt>
                <c:pt idx="354">
                  <c:v>1.5231262082923211</c:v>
                </c:pt>
                <c:pt idx="355">
                  <c:v>1.4599236833859026</c:v>
                </c:pt>
                <c:pt idx="356">
                  <c:v>1.4959577010012612</c:v>
                </c:pt>
                <c:pt idx="357">
                  <c:v>1.5207861375336931</c:v>
                </c:pt>
                <c:pt idx="358">
                  <c:v>1.5405635531223922</c:v>
                </c:pt>
                <c:pt idx="359">
                  <c:v>1.5402187663870579</c:v>
                </c:pt>
                <c:pt idx="360">
                  <c:v>1.6851887719080858</c:v>
                </c:pt>
                <c:pt idx="361">
                  <c:v>1.697094521153774</c:v>
                </c:pt>
                <c:pt idx="362">
                  <c:v>1.6917418234056971</c:v>
                </c:pt>
                <c:pt idx="363">
                  <c:v>1.6895627065273224</c:v>
                </c:pt>
                <c:pt idx="364">
                  <c:v>1.7404479471598635</c:v>
                </c:pt>
                <c:pt idx="365">
                  <c:v>1.7507888869073891</c:v>
                </c:pt>
                <c:pt idx="366">
                  <c:v>1.7974161142581868</c:v>
                </c:pt>
                <c:pt idx="367">
                  <c:v>1.8380602904739989</c:v>
                </c:pt>
                <c:pt idx="368">
                  <c:v>1.8984702862031584</c:v>
                </c:pt>
                <c:pt idx="369">
                  <c:v>1.8821432603304122</c:v>
                </c:pt>
                <c:pt idx="370">
                  <c:v>1.8590002714008143</c:v>
                </c:pt>
                <c:pt idx="371">
                  <c:v>1.9143566389163109</c:v>
                </c:pt>
                <c:pt idx="372">
                  <c:v>1.943820037967914</c:v>
                </c:pt>
                <c:pt idx="373">
                  <c:v>1.9892086313610158</c:v>
                </c:pt>
                <c:pt idx="374">
                  <c:v>1.9592961856831717</c:v>
                </c:pt>
                <c:pt idx="375">
                  <c:v>1.9630024814339344</c:v>
                </c:pt>
                <c:pt idx="376">
                  <c:v>1.9655233776365071</c:v>
                </c:pt>
                <c:pt idx="377">
                  <c:v>1.9879190807416114</c:v>
                </c:pt>
                <c:pt idx="378">
                  <c:v>1.9670451801690683</c:v>
                </c:pt>
                <c:pt idx="379">
                  <c:v>1.9220511528970554</c:v>
                </c:pt>
                <c:pt idx="380">
                  <c:v>1.8844470765957047</c:v>
                </c:pt>
                <c:pt idx="381">
                  <c:v>1.8749153695221223</c:v>
                </c:pt>
                <c:pt idx="382">
                  <c:v>1.8882467411902479</c:v>
                </c:pt>
                <c:pt idx="383">
                  <c:v>1.8590630827387125</c:v>
                </c:pt>
                <c:pt idx="384">
                  <c:v>1.8909793092792484</c:v>
                </c:pt>
                <c:pt idx="385">
                  <c:v>1.8939425105307039</c:v>
                </c:pt>
                <c:pt idx="386">
                  <c:v>1.9176745766713441</c:v>
                </c:pt>
                <c:pt idx="387">
                  <c:v>1.9443091324337498</c:v>
                </c:pt>
                <c:pt idx="388">
                  <c:v>1.946318153547268</c:v>
                </c:pt>
                <c:pt idx="389">
                  <c:v>1.9555032981488585</c:v>
                </c:pt>
                <c:pt idx="390">
                  <c:v>1.9489130603180873</c:v>
                </c:pt>
                <c:pt idx="391">
                  <c:v>1.953221393236827</c:v>
                </c:pt>
                <c:pt idx="392">
                  <c:v>1.9619189005758308</c:v>
                </c:pt>
                <c:pt idx="393">
                  <c:v>1.9190257030435369</c:v>
                </c:pt>
                <c:pt idx="394">
                  <c:v>1.9006558677411485</c:v>
                </c:pt>
                <c:pt idx="395">
                  <c:v>1.8934833052613214</c:v>
                </c:pt>
                <c:pt idx="396">
                  <c:v>1.8740779799217016</c:v>
                </c:pt>
                <c:pt idx="397">
                  <c:v>1.8864225896060116</c:v>
                </c:pt>
                <c:pt idx="398">
                  <c:v>1.8134386236217217</c:v>
                </c:pt>
                <c:pt idx="399">
                  <c:v>1.8421304880212728</c:v>
                </c:pt>
                <c:pt idx="400">
                  <c:v>1.8827932978700812</c:v>
                </c:pt>
                <c:pt idx="401">
                  <c:v>1.8638944369630368</c:v>
                </c:pt>
                <c:pt idx="402">
                  <c:v>1.8840520826997891</c:v>
                </c:pt>
                <c:pt idx="403">
                  <c:v>1.8770365257642094</c:v>
                </c:pt>
                <c:pt idx="404">
                  <c:v>1.9783627844825578</c:v>
                </c:pt>
                <c:pt idx="405">
                  <c:v>2.0061513805751114</c:v>
                </c:pt>
                <c:pt idx="406">
                  <c:v>1.9440844510874256</c:v>
                </c:pt>
                <c:pt idx="407">
                  <c:v>1.9211057971389864</c:v>
                </c:pt>
                <c:pt idx="408">
                  <c:v>1.9198163682349483</c:v>
                </c:pt>
                <c:pt idx="409">
                  <c:v>1.8947265445329251</c:v>
                </c:pt>
                <c:pt idx="410">
                  <c:v>1.9697183861692775</c:v>
                </c:pt>
                <c:pt idx="411">
                  <c:v>2.0395479918444468</c:v>
                </c:pt>
                <c:pt idx="412">
                  <c:v>2.0362395501783332</c:v>
                </c:pt>
                <c:pt idx="413">
                  <c:v>2.0936953095615043</c:v>
                </c:pt>
                <c:pt idx="414">
                  <c:v>2.0485036271824453</c:v>
                </c:pt>
                <c:pt idx="415">
                  <c:v>2.0451705843502657</c:v>
                </c:pt>
                <c:pt idx="416">
                  <c:v>2.088224275353288</c:v>
                </c:pt>
                <c:pt idx="417">
                  <c:v>2.0189213923320057</c:v>
                </c:pt>
                <c:pt idx="418">
                  <c:v>2.0313914726110123</c:v>
                </c:pt>
                <c:pt idx="419">
                  <c:v>2.0346258367495813</c:v>
                </c:pt>
                <c:pt idx="420">
                  <c:v>2.0754843163611385</c:v>
                </c:pt>
                <c:pt idx="421">
                  <c:v>2.0630699115825131</c:v>
                </c:pt>
                <c:pt idx="422">
                  <c:v>2.0102550123081295</c:v>
                </c:pt>
                <c:pt idx="423">
                  <c:v>2.0090842627668724</c:v>
                </c:pt>
                <c:pt idx="424">
                  <c:v>1.9932325945597411</c:v>
                </c:pt>
                <c:pt idx="425">
                  <c:v>1.9781468509227105</c:v>
                </c:pt>
                <c:pt idx="426">
                  <c:v>1.9725609693783128</c:v>
                </c:pt>
                <c:pt idx="427">
                  <c:v>1.9716221451542286</c:v>
                </c:pt>
                <c:pt idx="428">
                  <c:v>2.0356655559016978</c:v>
                </c:pt>
                <c:pt idx="429">
                  <c:v>2.0343233588318728</c:v>
                </c:pt>
                <c:pt idx="430">
                  <c:v>2.047590920534311</c:v>
                </c:pt>
                <c:pt idx="431">
                  <c:v>2.0311903599339618</c:v>
                </c:pt>
                <c:pt idx="432">
                  <c:v>2.0475240642124071</c:v>
                </c:pt>
                <c:pt idx="433">
                  <c:v>2.0413205851342755</c:v>
                </c:pt>
                <c:pt idx="434">
                  <c:v>1.9837815192673733</c:v>
                </c:pt>
                <c:pt idx="435">
                  <c:v>1.9574643338838449</c:v>
                </c:pt>
                <c:pt idx="436">
                  <c:v>1.9460627942321611</c:v>
                </c:pt>
                <c:pt idx="437">
                  <c:v>1.9922472637510937</c:v>
                </c:pt>
                <c:pt idx="438">
                  <c:v>2.0593508893098766</c:v>
                </c:pt>
                <c:pt idx="439">
                  <c:v>2.0513636135973199</c:v>
                </c:pt>
                <c:pt idx="440">
                  <c:v>2.0993606281476014</c:v>
                </c:pt>
                <c:pt idx="441">
                  <c:v>2.1021473870358625</c:v>
                </c:pt>
                <c:pt idx="442">
                  <c:v>2.0995608465466149</c:v>
                </c:pt>
                <c:pt idx="443">
                  <c:v>2.0716930863260865</c:v>
                </c:pt>
                <c:pt idx="444">
                  <c:v>2.072785068860266</c:v>
                </c:pt>
                <c:pt idx="445">
                  <c:v>2.046622026048444</c:v>
                </c:pt>
                <c:pt idx="446">
                  <c:v>2.0543908903265651</c:v>
                </c:pt>
                <c:pt idx="447">
                  <c:v>2.0656119173586878</c:v>
                </c:pt>
                <c:pt idx="448">
                  <c:v>2.0563316319328733</c:v>
                </c:pt>
                <c:pt idx="449">
                  <c:v>2.0527423758401016</c:v>
                </c:pt>
                <c:pt idx="450">
                  <c:v>2.0144119918884877</c:v>
                </c:pt>
                <c:pt idx="451">
                  <c:v>2.0178348873170635</c:v>
                </c:pt>
                <c:pt idx="452">
                  <c:v>2.0156919713568517</c:v>
                </c:pt>
                <c:pt idx="453">
                  <c:v>1.9611308140099384</c:v>
                </c:pt>
                <c:pt idx="454">
                  <c:v>2.0182040505394063</c:v>
                </c:pt>
                <c:pt idx="455">
                  <c:v>2.044833846463785</c:v>
                </c:pt>
                <c:pt idx="456">
                  <c:v>2.0732802320231376</c:v>
                </c:pt>
                <c:pt idx="457">
                  <c:v>2.060359893614796</c:v>
                </c:pt>
                <c:pt idx="458">
                  <c:v>2.0496413029035998</c:v>
                </c:pt>
                <c:pt idx="459">
                  <c:v>1.9920341822297722</c:v>
                </c:pt>
                <c:pt idx="460">
                  <c:v>1.9811792287515233</c:v>
                </c:pt>
                <c:pt idx="461">
                  <c:v>1.990812190965874</c:v>
                </c:pt>
                <c:pt idx="462">
                  <c:v>1.9665388863400306</c:v>
                </c:pt>
                <c:pt idx="463">
                  <c:v>1.9485198716920891</c:v>
                </c:pt>
                <c:pt idx="464">
                  <c:v>1.9310236386842032</c:v>
                </c:pt>
                <c:pt idx="465">
                  <c:v>1.9534386581763805</c:v>
                </c:pt>
                <c:pt idx="466">
                  <c:v>1.9490485866872087</c:v>
                </c:pt>
                <c:pt idx="467">
                  <c:v>1.9415249163976163</c:v>
                </c:pt>
                <c:pt idx="468">
                  <c:v>1.9748695883593173</c:v>
                </c:pt>
                <c:pt idx="469">
                  <c:v>1.9457214225463351</c:v>
                </c:pt>
                <c:pt idx="470">
                  <c:v>1.9378172577542272</c:v>
                </c:pt>
                <c:pt idx="471">
                  <c:v>1.9860873491225997</c:v>
                </c:pt>
                <c:pt idx="472">
                  <c:v>2.026506113573646</c:v>
                </c:pt>
                <c:pt idx="473">
                  <c:v>2.0396864750060852</c:v>
                </c:pt>
                <c:pt idx="474">
                  <c:v>1.9898688912044711</c:v>
                </c:pt>
                <c:pt idx="475">
                  <c:v>1.9816781857233794</c:v>
                </c:pt>
                <c:pt idx="476">
                  <c:v>1.9742756364681739</c:v>
                </c:pt>
                <c:pt idx="477">
                  <c:v>1.9658463043145453</c:v>
                </c:pt>
                <c:pt idx="478">
                  <c:v>2.0009163351975632</c:v>
                </c:pt>
                <c:pt idx="479">
                  <c:v>1.9567620777078776</c:v>
                </c:pt>
                <c:pt idx="480">
                  <c:v>1.9690623518190296</c:v>
                </c:pt>
                <c:pt idx="481">
                  <c:v>2.0652192989801725</c:v>
                </c:pt>
                <c:pt idx="482">
                  <c:v>2.0669125222563549</c:v>
                </c:pt>
                <c:pt idx="483">
                  <c:v>2.0845851373246673</c:v>
                </c:pt>
                <c:pt idx="484">
                  <c:v>2.0972180715433284</c:v>
                </c:pt>
                <c:pt idx="485">
                  <c:v>2.1940444955984568</c:v>
                </c:pt>
                <c:pt idx="486">
                  <c:v>2.2874126579527245</c:v>
                </c:pt>
                <c:pt idx="487">
                  <c:v>2.3428156307044894</c:v>
                </c:pt>
                <c:pt idx="488">
                  <c:v>2.344871137827127</c:v>
                </c:pt>
                <c:pt idx="489">
                  <c:v>2.2291820864704537</c:v>
                </c:pt>
                <c:pt idx="490">
                  <c:v>2.1520226820393451</c:v>
                </c:pt>
                <c:pt idx="491">
                  <c:v>2.1605586199339779</c:v>
                </c:pt>
                <c:pt idx="492">
                  <c:v>2.2684706298263002</c:v>
                </c:pt>
                <c:pt idx="493">
                  <c:v>2.2457079402396385</c:v>
                </c:pt>
                <c:pt idx="494">
                  <c:v>2.199042851957127</c:v>
                </c:pt>
                <c:pt idx="495">
                  <c:v>2.1828799885207664</c:v>
                </c:pt>
                <c:pt idx="496">
                  <c:v>2.2206893930922003</c:v>
                </c:pt>
                <c:pt idx="497">
                  <c:v>2.2436221400222851</c:v>
                </c:pt>
                <c:pt idx="498">
                  <c:v>2.2140429420244856</c:v>
                </c:pt>
                <c:pt idx="499">
                  <c:v>2.2069289732227171</c:v>
                </c:pt>
                <c:pt idx="500">
                  <c:v>2.2582726294163904</c:v>
                </c:pt>
                <c:pt idx="501">
                  <c:v>2.257490797498817</c:v>
                </c:pt>
                <c:pt idx="502">
                  <c:v>2.2134269160675264</c:v>
                </c:pt>
                <c:pt idx="503">
                  <c:v>2.2216001869791757</c:v>
                </c:pt>
                <c:pt idx="504">
                  <c:v>2.2042021132257243</c:v>
                </c:pt>
                <c:pt idx="505">
                  <c:v>2.2093701375145702</c:v>
                </c:pt>
                <c:pt idx="506">
                  <c:v>2.2029991732653453</c:v>
                </c:pt>
                <c:pt idx="507">
                  <c:v>2.2201203875775199</c:v>
                </c:pt>
                <c:pt idx="508">
                  <c:v>2.2537542748094221</c:v>
                </c:pt>
                <c:pt idx="509">
                  <c:v>2.2243667606426158</c:v>
                </c:pt>
                <c:pt idx="510">
                  <c:v>2.1943345827763183</c:v>
                </c:pt>
                <c:pt idx="511">
                  <c:v>2.1975091418312953</c:v>
                </c:pt>
                <c:pt idx="512">
                  <c:v>2.2179834850027138</c:v>
                </c:pt>
                <c:pt idx="513">
                  <c:v>2.1711380532007349</c:v>
                </c:pt>
                <c:pt idx="514">
                  <c:v>2.1509616326620193</c:v>
                </c:pt>
                <c:pt idx="515">
                  <c:v>2.1553362538958396</c:v>
                </c:pt>
                <c:pt idx="516">
                  <c:v>2.1997089682652438</c:v>
                </c:pt>
                <c:pt idx="517">
                  <c:v>2.1246478788431382</c:v>
                </c:pt>
                <c:pt idx="518">
                  <c:v>2.1498847334114908</c:v>
                </c:pt>
                <c:pt idx="519">
                  <c:v>2.1708031616947419</c:v>
                </c:pt>
                <c:pt idx="520">
                  <c:v>2.209853143616578</c:v>
                </c:pt>
                <c:pt idx="521">
                  <c:v>2.1878971656075685</c:v>
                </c:pt>
                <c:pt idx="522">
                  <c:v>2.1726789246534355</c:v>
                </c:pt>
                <c:pt idx="523">
                  <c:v>2.1773202812784747</c:v>
                </c:pt>
                <c:pt idx="524">
                  <c:v>2.1794607940467166</c:v>
                </c:pt>
                <c:pt idx="525">
                  <c:v>2.1906745013773157</c:v>
                </c:pt>
                <c:pt idx="526">
                  <c:v>2.1622931279323114</c:v>
                </c:pt>
                <c:pt idx="527">
                  <c:v>2.373898406175198</c:v>
                </c:pt>
                <c:pt idx="528">
                  <c:v>2.4220428497881885</c:v>
                </c:pt>
                <c:pt idx="529">
                  <c:v>2.4479077893803631</c:v>
                </c:pt>
                <c:pt idx="530">
                  <c:v>2.5462298086561681</c:v>
                </c:pt>
                <c:pt idx="531">
                  <c:v>2.8091383934047713</c:v>
                </c:pt>
                <c:pt idx="532">
                  <c:v>2.7899205641741514</c:v>
                </c:pt>
                <c:pt idx="533">
                  <c:v>2.6677029171011841</c:v>
                </c:pt>
                <c:pt idx="534">
                  <c:v>2.6286947961898908</c:v>
                </c:pt>
                <c:pt idx="535">
                  <c:v>2.8748457060136503</c:v>
                </c:pt>
                <c:pt idx="536">
                  <c:v>3.0456461738484912</c:v>
                </c:pt>
                <c:pt idx="537">
                  <c:v>2.9441574789580369</c:v>
                </c:pt>
                <c:pt idx="538">
                  <c:v>3.037388300634484</c:v>
                </c:pt>
                <c:pt idx="539">
                  <c:v>3.2902981737723698</c:v>
                </c:pt>
                <c:pt idx="540">
                  <c:v>3.2738359824791674</c:v>
                </c:pt>
                <c:pt idx="541">
                  <c:v>3.2630485103389328</c:v>
                </c:pt>
                <c:pt idx="542">
                  <c:v>3.0833812545511754</c:v>
                </c:pt>
                <c:pt idx="543">
                  <c:v>3.1870322258926249</c:v>
                </c:pt>
                <c:pt idx="544">
                  <c:v>2.9105205472015929</c:v>
                </c:pt>
                <c:pt idx="545">
                  <c:v>2.637707168431441</c:v>
                </c:pt>
                <c:pt idx="546">
                  <c:v>2.5271805612692626</c:v>
                </c:pt>
                <c:pt idx="547">
                  <c:v>2.6402838120490868</c:v>
                </c:pt>
                <c:pt idx="548">
                  <c:v>2.603451518899432</c:v>
                </c:pt>
                <c:pt idx="549">
                  <c:v>2.4412483515146448</c:v>
                </c:pt>
                <c:pt idx="550">
                  <c:v>2.6169680272020743</c:v>
                </c:pt>
                <c:pt idx="551">
                  <c:v>2.6306269095559291</c:v>
                </c:pt>
                <c:pt idx="552">
                  <c:v>3.1013046122901149</c:v>
                </c:pt>
                <c:pt idx="553">
                  <c:v>3.0431689926238819</c:v>
                </c:pt>
                <c:pt idx="554">
                  <c:v>3.0649665751757</c:v>
                </c:pt>
                <c:pt idx="555">
                  <c:v>3.0936588872622992</c:v>
                </c:pt>
                <c:pt idx="556">
                  <c:v>3.2158651095405175</c:v>
                </c:pt>
                <c:pt idx="557">
                  <c:v>3.2652481020089956</c:v>
                </c:pt>
                <c:pt idx="558">
                  <c:v>3.2588721081489482</c:v>
                </c:pt>
                <c:pt idx="559">
                  <c:v>3.3697470936015059</c:v>
                </c:pt>
                <c:pt idx="560">
                  <c:v>3.337779169337225</c:v>
                </c:pt>
                <c:pt idx="561">
                  <c:v>3.2001009751591267</c:v>
                </c:pt>
                <c:pt idx="562">
                  <c:v>3.1017888023080618</c:v>
                </c:pt>
                <c:pt idx="563">
                  <c:v>3.1237784177282455</c:v>
                </c:pt>
                <c:pt idx="564">
                  <c:v>3.043746977670895</c:v>
                </c:pt>
                <c:pt idx="565">
                  <c:v>3.0898300872157916</c:v>
                </c:pt>
                <c:pt idx="566">
                  <c:v>3.0904152453662648</c:v>
                </c:pt>
                <c:pt idx="567">
                  <c:v>3.1795054928698607</c:v>
                </c:pt>
                <c:pt idx="568">
                  <c:v>3.1503039922706932</c:v>
                </c:pt>
                <c:pt idx="569">
                  <c:v>3.1013720516159493</c:v>
                </c:pt>
                <c:pt idx="570">
                  <c:v>3.0709369622890881</c:v>
                </c:pt>
                <c:pt idx="571">
                  <c:v>2.9969043866695628</c:v>
                </c:pt>
                <c:pt idx="572">
                  <c:v>3.0085176944042757</c:v>
                </c:pt>
                <c:pt idx="573">
                  <c:v>3.0774519995602208</c:v>
                </c:pt>
                <c:pt idx="574">
                  <c:v>3.096036348302611</c:v>
                </c:pt>
                <c:pt idx="575">
                  <c:v>3.0598879415881526</c:v>
                </c:pt>
                <c:pt idx="576">
                  <c:v>3.0215503920874407</c:v>
                </c:pt>
                <c:pt idx="577">
                  <c:v>3.0520302132070873</c:v>
                </c:pt>
                <c:pt idx="578">
                  <c:v>3.0201160705052055</c:v>
                </c:pt>
                <c:pt idx="579">
                  <c:v>2.9883407228789873</c:v>
                </c:pt>
                <c:pt idx="580">
                  <c:v>2.9767257154906579</c:v>
                </c:pt>
                <c:pt idx="581">
                  <c:v>2.9578845888326262</c:v>
                </c:pt>
                <c:pt idx="582">
                  <c:v>2.8874743321824692</c:v>
                </c:pt>
                <c:pt idx="583">
                  <c:v>2.8174878730221917</c:v>
                </c:pt>
                <c:pt idx="584">
                  <c:v>2.7800781751653281</c:v>
                </c:pt>
                <c:pt idx="585">
                  <c:v>2.8833509035456046</c:v>
                </c:pt>
                <c:pt idx="586">
                  <c:v>2.9913097720418431</c:v>
                </c:pt>
                <c:pt idx="587">
                  <c:v>2.9452149742569325</c:v>
                </c:pt>
                <c:pt idx="588">
                  <c:v>2.9068726733795605</c:v>
                </c:pt>
                <c:pt idx="589">
                  <c:v>2.8934311147563352</c:v>
                </c:pt>
                <c:pt idx="590">
                  <c:v>2.8475509069928386</c:v>
                </c:pt>
                <c:pt idx="591">
                  <c:v>2.8771450369498202</c:v>
                </c:pt>
                <c:pt idx="592">
                  <c:v>2.8305985012054533</c:v>
                </c:pt>
                <c:pt idx="593">
                  <c:v>2.899404742150328</c:v>
                </c:pt>
                <c:pt idx="594">
                  <c:v>2.8359314473109185</c:v>
                </c:pt>
                <c:pt idx="595">
                  <c:v>2.9050231715696064</c:v>
                </c:pt>
                <c:pt idx="596">
                  <c:v>2.9609155535253802</c:v>
                </c:pt>
                <c:pt idx="597">
                  <c:v>3.0272312198355071</c:v>
                </c:pt>
                <c:pt idx="598">
                  <c:v>3.0404540173926482</c:v>
                </c:pt>
                <c:pt idx="599">
                  <c:v>3.0382159209499595</c:v>
                </c:pt>
                <c:pt idx="600">
                  <c:v>3.0128799889710924</c:v>
                </c:pt>
                <c:pt idx="601">
                  <c:v>3.0309239662622676</c:v>
                </c:pt>
                <c:pt idx="602">
                  <c:v>2.9692631713323245</c:v>
                </c:pt>
                <c:pt idx="603">
                  <c:v>2.9696180128551473</c:v>
                </c:pt>
                <c:pt idx="604">
                  <c:v>3.0422615821567072</c:v>
                </c:pt>
                <c:pt idx="605">
                  <c:v>3.0087618696966989</c:v>
                </c:pt>
                <c:pt idx="606">
                  <c:v>3.1036834901879726</c:v>
                </c:pt>
                <c:pt idx="607">
                  <c:v>3.2223114667502673</c:v>
                </c:pt>
                <c:pt idx="608">
                  <c:v>3.2050552468283633</c:v>
                </c:pt>
                <c:pt idx="609">
                  <c:v>3.2906717689311389</c:v>
                </c:pt>
                <c:pt idx="610">
                  <c:v>3.213401632942857</c:v>
                </c:pt>
                <c:pt idx="611">
                  <c:v>3.2713918565915221</c:v>
                </c:pt>
                <c:pt idx="612">
                  <c:v>3.1444464153632268</c:v>
                </c:pt>
                <c:pt idx="613">
                  <c:v>3.1679327418777361</c:v>
                </c:pt>
                <c:pt idx="614">
                  <c:v>3.2080175918176579</c:v>
                </c:pt>
                <c:pt idx="615">
                  <c:v>3.3981407668361965</c:v>
                </c:pt>
                <c:pt idx="616">
                  <c:v>3.3425202159496297</c:v>
                </c:pt>
                <c:pt idx="617">
                  <c:v>3.3365264862105213</c:v>
                </c:pt>
                <c:pt idx="618">
                  <c:v>3.3389330689979544</c:v>
                </c:pt>
                <c:pt idx="619">
                  <c:v>3.4479139412934239</c:v>
                </c:pt>
                <c:pt idx="620">
                  <c:v>3.7656228091518589</c:v>
                </c:pt>
                <c:pt idx="621">
                  <c:v>3.3924630204371771</c:v>
                </c:pt>
                <c:pt idx="622">
                  <c:v>3.3798909254185037</c:v>
                </c:pt>
                <c:pt idx="623">
                  <c:v>3.1641306150183612</c:v>
                </c:pt>
                <c:pt idx="624">
                  <c:v>3.2783059643079033</c:v>
                </c:pt>
                <c:pt idx="625">
                  <c:v>3.2964924370203543</c:v>
                </c:pt>
                <c:pt idx="626">
                  <c:v>3.2136402738773877</c:v>
                </c:pt>
                <c:pt idx="627">
                  <c:v>3.045549110758484</c:v>
                </c:pt>
                <c:pt idx="628">
                  <c:v>2.944087788978337</c:v>
                </c:pt>
                <c:pt idx="629">
                  <c:v>2.9656797936931714</c:v>
                </c:pt>
                <c:pt idx="630">
                  <c:v>3.1748616521850517</c:v>
                </c:pt>
                <c:pt idx="631">
                  <c:v>3.2485179330774914</c:v>
                </c:pt>
                <c:pt idx="632">
                  <c:v>3.1844038488957116</c:v>
                </c:pt>
                <c:pt idx="633">
                  <c:v>3.1549195290724752</c:v>
                </c:pt>
                <c:pt idx="634">
                  <c:v>3.1565217227011542</c:v>
                </c:pt>
                <c:pt idx="635">
                  <c:v>3.0834345444352649</c:v>
                </c:pt>
                <c:pt idx="636">
                  <c:v>3.0750006019925205</c:v>
                </c:pt>
                <c:pt idx="637">
                  <c:v>3.1520149194252869</c:v>
                </c:pt>
                <c:pt idx="638">
                  <c:v>3.1697262224007812</c:v>
                </c:pt>
                <c:pt idx="639">
                  <c:v>3.1937103110457468</c:v>
                </c:pt>
                <c:pt idx="640">
                  <c:v>3.1359000074534231</c:v>
                </c:pt>
                <c:pt idx="641">
                  <c:v>3.3573034279183509</c:v>
                </c:pt>
                <c:pt idx="642">
                  <c:v>3.7703716532461624</c:v>
                </c:pt>
                <c:pt idx="643">
                  <c:v>3.9562460230986338</c:v>
                </c:pt>
                <c:pt idx="644">
                  <c:v>4.1063724320296027</c:v>
                </c:pt>
                <c:pt idx="645">
                  <c:v>4.0647194171347545</c:v>
                </c:pt>
                <c:pt idx="646">
                  <c:v>4.170137483266525</c:v>
                </c:pt>
                <c:pt idx="647">
                  <c:v>4.0044878844055676</c:v>
                </c:pt>
                <c:pt idx="648">
                  <c:v>4.0832834578153294</c:v>
                </c:pt>
                <c:pt idx="649">
                  <c:v>4.0666654437428251</c:v>
                </c:pt>
                <c:pt idx="650">
                  <c:v>4.0534193287194</c:v>
                </c:pt>
                <c:pt idx="651">
                  <c:v>4.1480222852393593</c:v>
                </c:pt>
                <c:pt idx="652">
                  <c:v>4.6628436400736017</c:v>
                </c:pt>
                <c:pt idx="653">
                  <c:v>4.534164862876148</c:v>
                </c:pt>
                <c:pt idx="654">
                  <c:v>4.5879031131028292</c:v>
                </c:pt>
                <c:pt idx="655">
                  <c:v>4.5451183941276074</c:v>
                </c:pt>
                <c:pt idx="656">
                  <c:v>5.5174886150011462</c:v>
                </c:pt>
                <c:pt idx="657">
                  <c:v>6.8822930363785106</c:v>
                </c:pt>
                <c:pt idx="658">
                  <c:v>8.4256901930793369</c:v>
                </c:pt>
                <c:pt idx="659">
                  <c:v>9.945348620985957</c:v>
                </c:pt>
                <c:pt idx="660">
                  <c:v>9.9258187461849818</c:v>
                </c:pt>
                <c:pt idx="661">
                  <c:v>10.578168705286609</c:v>
                </c:pt>
                <c:pt idx="662">
                  <c:v>10.130760329838029</c:v>
                </c:pt>
                <c:pt idx="663">
                  <c:v>10.089143015067364</c:v>
                </c:pt>
                <c:pt idx="664">
                  <c:v>9.6241682917821016</c:v>
                </c:pt>
                <c:pt idx="665">
                  <c:v>9.3591809775932351</c:v>
                </c:pt>
                <c:pt idx="666">
                  <c:v>10.503702949281196</c:v>
                </c:pt>
                <c:pt idx="667">
                  <c:v>11.058486527233057</c:v>
                </c:pt>
                <c:pt idx="668">
                  <c:v>11.424808384010129</c:v>
                </c:pt>
                <c:pt idx="669">
                  <c:v>12.610039274531319</c:v>
                </c:pt>
                <c:pt idx="670">
                  <c:v>13.615604985424607</c:v>
                </c:pt>
                <c:pt idx="671">
                  <c:v>13.426357436319158</c:v>
                </c:pt>
                <c:pt idx="672">
                  <c:v>13.80622565669473</c:v>
                </c:pt>
                <c:pt idx="673">
                  <c:v>13.530397186932467</c:v>
                </c:pt>
                <c:pt idx="674">
                  <c:v>13.203881272369722</c:v>
                </c:pt>
                <c:pt idx="675">
                  <c:v>12.565748954351154</c:v>
                </c:pt>
                <c:pt idx="676">
                  <c:v>12.565748954351154</c:v>
                </c:pt>
                <c:pt idx="677">
                  <c:v>12.920258414463653</c:v>
                </c:pt>
                <c:pt idx="678">
                  <c:v>13.198451656253752</c:v>
                </c:pt>
                <c:pt idx="679">
                  <c:v>13.49895466989611</c:v>
                </c:pt>
                <c:pt idx="680">
                  <c:v>14.225740081982208</c:v>
                </c:pt>
                <c:pt idx="681">
                  <c:v>13.78577746383216</c:v>
                </c:pt>
                <c:pt idx="682">
                  <c:v>13.425099279932882</c:v>
                </c:pt>
                <c:pt idx="683">
                  <c:v>11.704539988812634</c:v>
                </c:pt>
                <c:pt idx="684">
                  <c:v>10.859171343785725</c:v>
                </c:pt>
                <c:pt idx="685">
                  <c:v>11.52865921489537</c:v>
                </c:pt>
                <c:pt idx="686">
                  <c:v>11.695234888877957</c:v>
                </c:pt>
                <c:pt idx="687">
                  <c:v>10.84825062211516</c:v>
                </c:pt>
                <c:pt idx="688">
                  <c:v>10.832675894851498</c:v>
                </c:pt>
                <c:pt idx="689">
                  <c:v>11.540623186756699</c:v>
                </c:pt>
                <c:pt idx="690">
                  <c:v>12.618615697596326</c:v>
                </c:pt>
                <c:pt idx="691">
                  <c:v>14.277789633093555</c:v>
                </c:pt>
                <c:pt idx="692">
                  <c:v>14.608189510178404</c:v>
                </c:pt>
                <c:pt idx="693">
                  <c:v>16.814708900715896</c:v>
                </c:pt>
                <c:pt idx="694">
                  <c:v>18.899620085346818</c:v>
                </c:pt>
                <c:pt idx="695">
                  <c:v>18.621204840064202</c:v>
                </c:pt>
                <c:pt idx="696">
                  <c:v>16.988027483246398</c:v>
                </c:pt>
                <c:pt idx="697">
                  <c:v>17.40105275491603</c:v>
                </c:pt>
                <c:pt idx="698">
                  <c:v>17.281658561723312</c:v>
                </c:pt>
                <c:pt idx="699">
                  <c:v>20.215453443808606</c:v>
                </c:pt>
                <c:pt idx="700">
                  <c:v>20.734232840534695</c:v>
                </c:pt>
                <c:pt idx="701">
                  <c:v>19.432413218322072</c:v>
                </c:pt>
                <c:pt idx="702">
                  <c:v>21.051279478999877</c:v>
                </c:pt>
                <c:pt idx="703">
                  <c:v>20.83462260154883</c:v>
                </c:pt>
                <c:pt idx="704">
                  <c:v>20.931880670403643</c:v>
                </c:pt>
                <c:pt idx="705">
                  <c:v>20.190044136431712</c:v>
                </c:pt>
                <c:pt idx="706">
                  <c:v>20.486982884747331</c:v>
                </c:pt>
                <c:pt idx="707">
                  <c:v>22.383117842010918</c:v>
                </c:pt>
                <c:pt idx="708">
                  <c:v>23.021691148597426</c:v>
                </c:pt>
                <c:pt idx="709">
                  <c:v>22.228356205509538</c:v>
                </c:pt>
                <c:pt idx="710">
                  <c:v>21.905100698599348</c:v>
                </c:pt>
                <c:pt idx="711">
                  <c:v>20.908385136034148</c:v>
                </c:pt>
                <c:pt idx="712">
                  <c:v>21.746511020497927</c:v>
                </c:pt>
                <c:pt idx="713">
                  <c:v>20.177430788966319</c:v>
                </c:pt>
                <c:pt idx="714">
                  <c:v>18.77127599237221</c:v>
                </c:pt>
                <c:pt idx="715">
                  <c:v>18.574855651416286</c:v>
                </c:pt>
                <c:pt idx="716">
                  <c:v>18.829125840204231</c:v>
                </c:pt>
                <c:pt idx="717">
                  <c:v>20.299634185813719</c:v>
                </c:pt>
                <c:pt idx="718">
                  <c:v>20.170628246131859</c:v>
                </c:pt>
                <c:pt idx="719">
                  <c:v>20.304494712588884</c:v>
                </c:pt>
                <c:pt idx="720">
                  <c:v>19.914722643505563</c:v>
                </c:pt>
                <c:pt idx="721">
                  <c:v>20.139346986404309</c:v>
                </c:pt>
                <c:pt idx="722">
                  <c:v>19.531450219589814</c:v>
                </c:pt>
                <c:pt idx="723">
                  <c:v>19.61701934600632</c:v>
                </c:pt>
                <c:pt idx="724">
                  <c:v>19.486416633959131</c:v>
                </c:pt>
                <c:pt idx="725">
                  <c:v>19.940197818476296</c:v>
                </c:pt>
                <c:pt idx="726">
                  <c:v>20.083242651736974</c:v>
                </c:pt>
                <c:pt idx="727">
                  <c:v>19.047795009974074</c:v>
                </c:pt>
                <c:pt idx="728">
                  <c:v>18.606325558975961</c:v>
                </c:pt>
                <c:pt idx="729">
                  <c:v>18.078223085316839</c:v>
                </c:pt>
                <c:pt idx="730">
                  <c:v>18.605258535371874</c:v>
                </c:pt>
                <c:pt idx="731">
                  <c:v>17.608922665497218</c:v>
                </c:pt>
                <c:pt idx="732">
                  <c:v>17.119373989033758</c:v>
                </c:pt>
                <c:pt idx="733">
                  <c:v>16.553315087897996</c:v>
                </c:pt>
                <c:pt idx="734">
                  <c:v>16.963386648368889</c:v>
                </c:pt>
                <c:pt idx="735">
                  <c:v>28.128568627488129</c:v>
                </c:pt>
                <c:pt idx="736">
                  <c:v>57.039289459096246</c:v>
                </c:pt>
                <c:pt idx="737">
                  <c:v>79.771110124052797</c:v>
                </c:pt>
                <c:pt idx="738">
                  <c:v>85.860119256427055</c:v>
                </c:pt>
                <c:pt idx="739">
                  <c:v>71.918890906486212</c:v>
                </c:pt>
                <c:pt idx="740">
                  <c:v>70.214703670169527</c:v>
                </c:pt>
                <c:pt idx="741">
                  <c:v>72.550927013106673</c:v>
                </c:pt>
                <c:pt idx="742">
                  <c:v>72.384290037187696</c:v>
                </c:pt>
                <c:pt idx="743">
                  <c:v>70.813096490563751</c:v>
                </c:pt>
                <c:pt idx="744">
                  <c:v>71.557400110167578</c:v>
                </c:pt>
                <c:pt idx="745">
                  <c:v>92.790011883442276</c:v>
                </c:pt>
                <c:pt idx="746">
                  <c:v>98.454720568101706</c:v>
                </c:pt>
                <c:pt idx="747">
                  <c:v>99.397374284516331</c:v>
                </c:pt>
                <c:pt idx="748">
                  <c:v>105.91834144412115</c:v>
                </c:pt>
                <c:pt idx="749">
                  <c:v>110.11030554706592</c:v>
                </c:pt>
                <c:pt idx="750">
                  <c:v>114.62083569829628</c:v>
                </c:pt>
                <c:pt idx="751">
                  <c:v>110.09009143006747</c:v>
                </c:pt>
                <c:pt idx="752">
                  <c:v>112.65024144672245</c:v>
                </c:pt>
                <c:pt idx="753">
                  <c:v>109.13576156379935</c:v>
                </c:pt>
                <c:pt idx="754">
                  <c:v>116.87860933218771</c:v>
                </c:pt>
                <c:pt idx="755">
                  <c:v>160.22760341507848</c:v>
                </c:pt>
                <c:pt idx="756">
                  <c:v>147.4598353966098</c:v>
                </c:pt>
                <c:pt idx="757">
                  <c:v>155.24688433034345</c:v>
                </c:pt>
                <c:pt idx="758">
                  <c:v>135.2741871377068</c:v>
                </c:pt>
                <c:pt idx="759">
                  <c:v>136.37515618500035</c:v>
                </c:pt>
                <c:pt idx="760">
                  <c:v>151.87954250745386</c:v>
                </c:pt>
                <c:pt idx="761">
                  <c:v>158.12976086768055</c:v>
                </c:pt>
                <c:pt idx="762">
                  <c:v>160.05774803222613</c:v>
                </c:pt>
                <c:pt idx="763">
                  <c:v>182.53206311235292</c:v>
                </c:pt>
                <c:pt idx="764">
                  <c:v>190.79209642039726</c:v>
                </c:pt>
                <c:pt idx="765">
                  <c:v>198.14295480745434</c:v>
                </c:pt>
                <c:pt idx="766">
                  <c:v>242.75870255717382</c:v>
                </c:pt>
                <c:pt idx="767">
                  <c:v>223.5497074832455</c:v>
                </c:pt>
                <c:pt idx="768">
                  <c:v>224.40479169193975</c:v>
                </c:pt>
                <c:pt idx="769">
                  <c:v>217.27021215850613</c:v>
                </c:pt>
                <c:pt idx="770">
                  <c:v>251.54124543044128</c:v>
                </c:pt>
                <c:pt idx="771">
                  <c:v>286.01615158521105</c:v>
                </c:pt>
                <c:pt idx="772">
                  <c:v>291.90916147969943</c:v>
                </c:pt>
                <c:pt idx="773">
                  <c:v>334.1346767885525</c:v>
                </c:pt>
                <c:pt idx="774">
                  <c:v>285.26996782618801</c:v>
                </c:pt>
                <c:pt idx="775">
                  <c:v>327.14985655754521</c:v>
                </c:pt>
                <c:pt idx="776">
                  <c:v>319.38865314648109</c:v>
                </c:pt>
                <c:pt idx="777">
                  <c:v>318.74287237272699</c:v>
                </c:pt>
                <c:pt idx="778">
                  <c:v>311.60792112558187</c:v>
                </c:pt>
                <c:pt idx="779">
                  <c:v>308.54563691277662</c:v>
                </c:pt>
                <c:pt idx="780">
                  <c:v>348.99951564928006</c:v>
                </c:pt>
                <c:pt idx="781">
                  <c:v>352.21989612721029</c:v>
                </c:pt>
                <c:pt idx="782">
                  <c:v>347.68552809300076</c:v>
                </c:pt>
                <c:pt idx="783">
                  <c:v>345.1370164166143</c:v>
                </c:pt>
                <c:pt idx="784">
                  <c:v>344.85770402134864</c:v>
                </c:pt>
                <c:pt idx="785">
                  <c:v>336.60076117329521</c:v>
                </c:pt>
                <c:pt idx="786">
                  <c:v>330.61349693377849</c:v>
                </c:pt>
                <c:pt idx="787">
                  <c:v>341.36067363706695</c:v>
                </c:pt>
                <c:pt idx="788">
                  <c:v>299.29979449886031</c:v>
                </c:pt>
                <c:pt idx="789">
                  <c:v>334.76815001045628</c:v>
                </c:pt>
                <c:pt idx="790">
                  <c:v>317.51188319917401</c:v>
                </c:pt>
                <c:pt idx="791">
                  <c:v>318.90630419060506</c:v>
                </c:pt>
                <c:pt idx="792">
                  <c:v>303.91099729875293</c:v>
                </c:pt>
                <c:pt idx="793">
                  <c:v>306.45055838954494</c:v>
                </c:pt>
                <c:pt idx="794">
                  <c:v>311.44405147117732</c:v>
                </c:pt>
                <c:pt idx="795">
                  <c:v>313.10054955004989</c:v>
                </c:pt>
                <c:pt idx="796">
                  <c:v>351.65434369643441</c:v>
                </c:pt>
                <c:pt idx="797">
                  <c:v>382.93676174933904</c:v>
                </c:pt>
                <c:pt idx="798">
                  <c:v>414.94901636029721</c:v>
                </c:pt>
                <c:pt idx="799">
                  <c:v>415.86302205140095</c:v>
                </c:pt>
                <c:pt idx="800">
                  <c:v>398.00892882775372</c:v>
                </c:pt>
                <c:pt idx="801">
                  <c:v>474.92150418561425</c:v>
                </c:pt>
                <c:pt idx="802">
                  <c:v>507.39801764192538</c:v>
                </c:pt>
                <c:pt idx="803">
                  <c:v>444.96173022569644</c:v>
                </c:pt>
                <c:pt idx="804">
                  <c:v>473.01669972092469</c:v>
                </c:pt>
                <c:pt idx="805">
                  <c:v>485.42111311445427</c:v>
                </c:pt>
                <c:pt idx="806">
                  <c:v>480.25622550897873</c:v>
                </c:pt>
                <c:pt idx="807">
                  <c:v>563.85258600231475</c:v>
                </c:pt>
                <c:pt idx="808">
                  <c:v>551.99000476539732</c:v>
                </c:pt>
                <c:pt idx="809">
                  <c:v>536.26694804752333</c:v>
                </c:pt>
                <c:pt idx="810">
                  <c:v>485.33886738399497</c:v>
                </c:pt>
                <c:pt idx="811">
                  <c:v>494.14318382485908</c:v>
                </c:pt>
                <c:pt idx="812">
                  <c:v>445.18730609665801</c:v>
                </c:pt>
                <c:pt idx="813">
                  <c:v>409.88462940768704</c:v>
                </c:pt>
                <c:pt idx="814">
                  <c:v>411.37765737695901</c:v>
                </c:pt>
                <c:pt idx="815">
                  <c:v>468.55407983122615</c:v>
                </c:pt>
                <c:pt idx="816">
                  <c:v>495.97506558782891</c:v>
                </c:pt>
                <c:pt idx="817">
                  <c:v>489.21797548097624</c:v>
                </c:pt>
                <c:pt idx="818">
                  <c:v>486.57791585146305</c:v>
                </c:pt>
                <c:pt idx="819">
                  <c:v>484.7551362268029</c:v>
                </c:pt>
                <c:pt idx="820">
                  <c:v>466.10504799464843</c:v>
                </c:pt>
                <c:pt idx="821">
                  <c:v>440.99230109188352</c:v>
                </c:pt>
                <c:pt idx="822">
                  <c:v>460.27015728352865</c:v>
                </c:pt>
                <c:pt idx="823">
                  <c:v>492.36627677120885</c:v>
                </c:pt>
                <c:pt idx="824">
                  <c:v>536.31984474654678</c:v>
                </c:pt>
                <c:pt idx="825">
                  <c:v>538.51983909283604</c:v>
                </c:pt>
                <c:pt idx="826">
                  <c:v>520.3781641563786</c:v>
                </c:pt>
                <c:pt idx="827">
                  <c:v>483.54677916445331</c:v>
                </c:pt>
                <c:pt idx="828">
                  <c:v>464.06440766119329</c:v>
                </c:pt>
                <c:pt idx="829">
                  <c:v>505.70301061770385</c:v>
                </c:pt>
                <c:pt idx="830">
                  <c:v>506.38533350665551</c:v>
                </c:pt>
                <c:pt idx="831">
                  <c:v>582.92257706142857</c:v>
                </c:pt>
                <c:pt idx="832">
                  <c:v>579.4458614394398</c:v>
                </c:pt>
                <c:pt idx="833">
                  <c:v>541.73304145032159</c:v>
                </c:pt>
                <c:pt idx="834">
                  <c:v>547.18294214995376</c:v>
                </c:pt>
                <c:pt idx="835">
                  <c:v>535.99272780900378</c:v>
                </c:pt>
                <c:pt idx="836">
                  <c:v>544.18541814341563</c:v>
                </c:pt>
                <c:pt idx="837">
                  <c:v>556.07422014096903</c:v>
                </c:pt>
                <c:pt idx="838">
                  <c:v>544.64756161691128</c:v>
                </c:pt>
                <c:pt idx="839">
                  <c:v>543.09570532628913</c:v>
                </c:pt>
                <c:pt idx="840">
                  <c:v>533.15453856797512</c:v>
                </c:pt>
                <c:pt idx="841">
                  <c:v>520.58326592234482</c:v>
                </c:pt>
                <c:pt idx="842">
                  <c:v>514.27106390269296</c:v>
                </c:pt>
                <c:pt idx="843">
                  <c:v>526.46019034712344</c:v>
                </c:pt>
                <c:pt idx="844">
                  <c:v>522.87833749853814</c:v>
                </c:pt>
                <c:pt idx="845">
                  <c:v>543.83001581710494</c:v>
                </c:pt>
                <c:pt idx="846">
                  <c:v>528.66858673819434</c:v>
                </c:pt>
                <c:pt idx="847">
                  <c:v>537.71262807198752</c:v>
                </c:pt>
                <c:pt idx="848">
                  <c:v>548.74259728862398</c:v>
                </c:pt>
                <c:pt idx="849">
                  <c:v>557.29726842213893</c:v>
                </c:pt>
                <c:pt idx="850">
                  <c:v>568.59504910505643</c:v>
                </c:pt>
                <c:pt idx="851">
                  <c:v>556.62348299001826</c:v>
                </c:pt>
                <c:pt idx="852">
                  <c:v>565.08587497624239</c:v>
                </c:pt>
                <c:pt idx="853">
                  <c:v>594.629541523993</c:v>
                </c:pt>
                <c:pt idx="854">
                  <c:v>550.01593912839178</c:v>
                </c:pt>
                <c:pt idx="855">
                  <c:v>626.89921948397512</c:v>
                </c:pt>
                <c:pt idx="856">
                  <c:v>664.90806479944183</c:v>
                </c:pt>
                <c:pt idx="857">
                  <c:v>649.18783489403779</c:v>
                </c:pt>
                <c:pt idx="858">
                  <c:v>662.48909122322516</c:v>
                </c:pt>
                <c:pt idx="859">
                  <c:v>636.98877621406439</c:v>
                </c:pt>
                <c:pt idx="860">
                  <c:v>625.79991620573048</c:v>
                </c:pt>
                <c:pt idx="861">
                  <c:v>655.28178495239763</c:v>
                </c:pt>
                <c:pt idx="862">
                  <c:v>651.75793821060063</c:v>
                </c:pt>
                <c:pt idx="863">
                  <c:v>640.54178159886362</c:v>
                </c:pt>
                <c:pt idx="864">
                  <c:v>640.4979828456751</c:v>
                </c:pt>
                <c:pt idx="865">
                  <c:v>637.22958308512909</c:v>
                </c:pt>
                <c:pt idx="866">
                  <c:v>644.52371061091856</c:v>
                </c:pt>
                <c:pt idx="867">
                  <c:v>658.011536883129</c:v>
                </c:pt>
                <c:pt idx="868">
                  <c:v>647.24954222200142</c:v>
                </c:pt>
                <c:pt idx="869">
                  <c:v>618.80873221971592</c:v>
                </c:pt>
                <c:pt idx="870">
                  <c:v>609.51449025481622</c:v>
                </c:pt>
                <c:pt idx="871">
                  <c:v>586.55443201860589</c:v>
                </c:pt>
                <c:pt idx="872">
                  <c:v>578.11891056105878</c:v>
                </c:pt>
                <c:pt idx="873">
                  <c:v>573.46851856924252</c:v>
                </c:pt>
                <c:pt idx="874">
                  <c:v>581.19753753632324</c:v>
                </c:pt>
                <c:pt idx="875">
                  <c:v>582.9048553155842</c:v>
                </c:pt>
                <c:pt idx="876">
                  <c:v>609.67015366816725</c:v>
                </c:pt>
                <c:pt idx="877">
                  <c:v>697.60512082986452</c:v>
                </c:pt>
                <c:pt idx="878">
                  <c:v>705.41434166012493</c:v>
                </c:pt>
                <c:pt idx="879">
                  <c:v>682.67368761084253</c:v>
                </c:pt>
                <c:pt idx="880">
                  <c:v>702.23608301841193</c:v>
                </c:pt>
                <c:pt idx="881">
                  <c:v>715.26122415897112</c:v>
                </c:pt>
                <c:pt idx="882">
                  <c:v>738.28500413934603</c:v>
                </c:pt>
                <c:pt idx="883">
                  <c:v>626.57022226860374</c:v>
                </c:pt>
                <c:pt idx="884">
                  <c:v>632.01311204154831</c:v>
                </c:pt>
                <c:pt idx="885">
                  <c:v>640.14828081758947</c:v>
                </c:pt>
                <c:pt idx="886">
                  <c:v>635.31850544254064</c:v>
                </c:pt>
                <c:pt idx="887">
                  <c:v>618.8295325794885</c:v>
                </c:pt>
                <c:pt idx="888">
                  <c:v>622.09322755742096</c:v>
                </c:pt>
                <c:pt idx="889">
                  <c:v>581.96317291581624</c:v>
                </c:pt>
                <c:pt idx="890">
                  <c:v>574.14657498592942</c:v>
                </c:pt>
                <c:pt idx="891">
                  <c:v>569.93988709844359</c:v>
                </c:pt>
                <c:pt idx="892">
                  <c:v>567.88553891394622</c:v>
                </c:pt>
                <c:pt idx="893">
                  <c:v>569.51808927415789</c:v>
                </c:pt>
                <c:pt idx="894">
                  <c:v>572.9259123717444</c:v>
                </c:pt>
                <c:pt idx="895">
                  <c:v>545.66877232548848</c:v>
                </c:pt>
                <c:pt idx="896">
                  <c:v>537.57869329632877</c:v>
                </c:pt>
                <c:pt idx="897">
                  <c:v>551.18019675969504</c:v>
                </c:pt>
                <c:pt idx="898">
                  <c:v>531.98123928878863</c:v>
                </c:pt>
                <c:pt idx="899">
                  <c:v>540.60493705250997</c:v>
                </c:pt>
                <c:pt idx="900">
                  <c:v>538.3680640336396</c:v>
                </c:pt>
                <c:pt idx="901">
                  <c:v>494.74077510469954</c:v>
                </c:pt>
                <c:pt idx="902">
                  <c:v>481.50804764630448</c:v>
                </c:pt>
                <c:pt idx="903">
                  <c:v>489.26555374418115</c:v>
                </c:pt>
                <c:pt idx="904">
                  <c:v>487.54783319277175</c:v>
                </c:pt>
                <c:pt idx="905">
                  <c:v>502.07745476558642</c:v>
                </c:pt>
                <c:pt idx="906">
                  <c:v>505.97718135397554</c:v>
                </c:pt>
                <c:pt idx="907">
                  <c:v>503.159290417688</c:v>
                </c:pt>
                <c:pt idx="908">
                  <c:v>495.69703120641026</c:v>
                </c:pt>
                <c:pt idx="909">
                  <c:v>502.73965978912412</c:v>
                </c:pt>
                <c:pt idx="910">
                  <c:v>518.89652348319737</c:v>
                </c:pt>
                <c:pt idx="911">
                  <c:v>534.48694317092702</c:v>
                </c:pt>
                <c:pt idx="912">
                  <c:v>524.481670131653</c:v>
                </c:pt>
                <c:pt idx="913">
                  <c:v>517.73004390190806</c:v>
                </c:pt>
                <c:pt idx="914">
                  <c:v>525.44488860945523</c:v>
                </c:pt>
                <c:pt idx="915">
                  <c:v>538.62025508969157</c:v>
                </c:pt>
                <c:pt idx="916">
                  <c:v>547.32079817863041</c:v>
                </c:pt>
                <c:pt idx="917">
                  <c:v>547.69737571100848</c:v>
                </c:pt>
                <c:pt idx="918">
                  <c:v>581.75436297874103</c:v>
                </c:pt>
                <c:pt idx="919">
                  <c:v>610.98442673147508</c:v>
                </c:pt>
                <c:pt idx="920">
                  <c:v>593.4224826617824</c:v>
                </c:pt>
                <c:pt idx="921">
                  <c:v>642.6235896240803</c:v>
                </c:pt>
                <c:pt idx="922">
                  <c:v>650.14799196388333</c:v>
                </c:pt>
                <c:pt idx="923">
                  <c:v>652.49877741131115</c:v>
                </c:pt>
                <c:pt idx="924">
                  <c:v>637.22999478328484</c:v>
                </c:pt>
                <c:pt idx="925">
                  <c:v>666.74323367170553</c:v>
                </c:pt>
                <c:pt idx="926">
                  <c:v>626.00007263684086</c:v>
                </c:pt>
                <c:pt idx="927">
                  <c:v>617.76610712634306</c:v>
                </c:pt>
                <c:pt idx="928">
                  <c:v>635.69639887943492</c:v>
                </c:pt>
                <c:pt idx="929">
                  <c:v>707.88505228970519</c:v>
                </c:pt>
                <c:pt idx="930">
                  <c:v>666.68016368015651</c:v>
                </c:pt>
                <c:pt idx="931">
                  <c:v>637.71539738178672</c:v>
                </c:pt>
                <c:pt idx="932">
                  <c:v>645.96706804526343</c:v>
                </c:pt>
                <c:pt idx="933">
                  <c:v>642.81741951497713</c:v>
                </c:pt>
                <c:pt idx="934">
                  <c:v>651.1659134339601</c:v>
                </c:pt>
                <c:pt idx="935">
                  <c:v>643.72036640580041</c:v>
                </c:pt>
                <c:pt idx="936">
                  <c:v>664.26872923575365</c:v>
                </c:pt>
                <c:pt idx="937">
                  <c:v>647.86775593117193</c:v>
                </c:pt>
                <c:pt idx="938">
                  <c:v>629.37619801769756</c:v>
                </c:pt>
                <c:pt idx="939">
                  <c:v>645.92748117048757</c:v>
                </c:pt>
                <c:pt idx="940">
                  <c:v>634.92781322413657</c:v>
                </c:pt>
                <c:pt idx="941">
                  <c:v>602.4029533709105</c:v>
                </c:pt>
                <c:pt idx="942">
                  <c:v>558.29554218218016</c:v>
                </c:pt>
                <c:pt idx="943">
                  <c:v>559.01455765524429</c:v>
                </c:pt>
                <c:pt idx="944">
                  <c:v>578.45626617648122</c:v>
                </c:pt>
                <c:pt idx="945">
                  <c:v>607.85447324531049</c:v>
                </c:pt>
                <c:pt idx="946">
                  <c:v>608.58077926185751</c:v>
                </c:pt>
                <c:pt idx="947">
                  <c:v>607.84944910349554</c:v>
                </c:pt>
                <c:pt idx="948">
                  <c:v>591.80750125737302</c:v>
                </c:pt>
                <c:pt idx="949">
                  <c:v>613.85156852594037</c:v>
                </c:pt>
                <c:pt idx="950">
                  <c:v>640.493595584525</c:v>
                </c:pt>
                <c:pt idx="951">
                  <c:v>638.45923910599777</c:v>
                </c:pt>
                <c:pt idx="952">
                  <c:v>633.7792260305381</c:v>
                </c:pt>
                <c:pt idx="953">
                  <c:v>657.01900121816948</c:v>
                </c:pt>
                <c:pt idx="954">
                  <c:v>709.81478907166615</c:v>
                </c:pt>
                <c:pt idx="955">
                  <c:v>739.26194032855835</c:v>
                </c:pt>
                <c:pt idx="956">
                  <c:v>816.38054159582805</c:v>
                </c:pt>
                <c:pt idx="957">
                  <c:v>802.22519330954219</c:v>
                </c:pt>
                <c:pt idx="958">
                  <c:v>825.62494621917881</c:v>
                </c:pt>
                <c:pt idx="959">
                  <c:v>761.29032101986161</c:v>
                </c:pt>
                <c:pt idx="960">
                  <c:v>850.02601720916527</c:v>
                </c:pt>
                <c:pt idx="961">
                  <c:v>983.89912462256132</c:v>
                </c:pt>
                <c:pt idx="962">
                  <c:v>1345.0067408576788</c:v>
                </c:pt>
                <c:pt idx="963">
                  <c:v>1387.7997198192011</c:v>
                </c:pt>
                <c:pt idx="964">
                  <c:v>1265.1945345312747</c:v>
                </c:pt>
                <c:pt idx="965">
                  <c:v>1284.1834527031558</c:v>
                </c:pt>
                <c:pt idx="966">
                  <c:v>1254.5309258256589</c:v>
                </c:pt>
                <c:pt idx="967">
                  <c:v>1253.4540170165592</c:v>
                </c:pt>
                <c:pt idx="968">
                  <c:v>1688.1813757588184</c:v>
                </c:pt>
                <c:pt idx="969">
                  <c:v>2552.5698181941671</c:v>
                </c:pt>
                <c:pt idx="970">
                  <c:v>2508.9397724634055</c:v>
                </c:pt>
                <c:pt idx="971">
                  <c:v>2554.5668893065358</c:v>
                </c:pt>
                <c:pt idx="972">
                  <c:v>2433.1154965139012</c:v>
                </c:pt>
                <c:pt idx="973">
                  <c:v>2385.0100596124712</c:v>
                </c:pt>
                <c:pt idx="974">
                  <c:v>2433.3967349411978</c:v>
                </c:pt>
                <c:pt idx="975">
                  <c:v>2582.6424532573351</c:v>
                </c:pt>
                <c:pt idx="976">
                  <c:v>2721.3500449465837</c:v>
                </c:pt>
                <c:pt idx="977">
                  <c:v>3073.8940165059357</c:v>
                </c:pt>
                <c:pt idx="978">
                  <c:v>3134.7804990293389</c:v>
                </c:pt>
                <c:pt idx="979">
                  <c:v>3450.3934061765644</c:v>
                </c:pt>
                <c:pt idx="980">
                  <c:v>3489.6818470806747</c:v>
                </c:pt>
                <c:pt idx="981">
                  <c:v>3048.4657363715241</c:v>
                </c:pt>
                <c:pt idx="982">
                  <c:v>3348.0679522474916</c:v>
                </c:pt>
                <c:pt idx="983">
                  <c:v>3386.3385110437762</c:v>
                </c:pt>
                <c:pt idx="984">
                  <c:v>3166.8624580835954</c:v>
                </c:pt>
                <c:pt idx="985">
                  <c:v>3055.7210507045302</c:v>
                </c:pt>
                <c:pt idx="986">
                  <c:v>2779.1560097761876</c:v>
                </c:pt>
                <c:pt idx="987">
                  <c:v>2936.1191313714662</c:v>
                </c:pt>
                <c:pt idx="988">
                  <c:v>2696.7769959249003</c:v>
                </c:pt>
                <c:pt idx="989">
                  <c:v>2366.7344541798902</c:v>
                </c:pt>
                <c:pt idx="990">
                  <c:v>2560.6137351154598</c:v>
                </c:pt>
                <c:pt idx="991">
                  <c:v>2718.7750253938502</c:v>
                </c:pt>
                <c:pt idx="992">
                  <c:v>2962.6951132962104</c:v>
                </c:pt>
                <c:pt idx="993">
                  <c:v>2991.8151013337206</c:v>
                </c:pt>
                <c:pt idx="994">
                  <c:v>2935.6549351447952</c:v>
                </c:pt>
                <c:pt idx="995">
                  <c:v>2908.2750417304919</c:v>
                </c:pt>
                <c:pt idx="996">
                  <c:v>2752.315741763673</c:v>
                </c:pt>
                <c:pt idx="997">
                  <c:v>2727.5147039426988</c:v>
                </c:pt>
                <c:pt idx="998">
                  <c:v>2879.8034099824222</c:v>
                </c:pt>
                <c:pt idx="999">
                  <c:v>2898.5403947780583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47-49B5-A33E-0625D4A7F10F}"/>
            </c:ext>
          </c:extLst>
        </c:ser>
        <c:ser>
          <c:idx val="1"/>
          <c:order val="1"/>
          <c:tx>
            <c:strRef>
              <c:f>STAT!$H$1</c:f>
              <c:strCache>
                <c:ptCount val="1"/>
                <c:pt idx="0">
                  <c:v>coeff mult BOTMAX1
comp16H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STAT!$A$2:$A$1002</c:f>
              <c:numCache>
                <c:formatCode>m/d/yyyy\ h:mm</c:formatCode>
                <c:ptCount val="1001"/>
                <c:pt idx="0">
                  <c:v>43979.333333333336</c:v>
                </c:pt>
                <c:pt idx="1">
                  <c:v>43979.666666666664</c:v>
                </c:pt>
                <c:pt idx="2">
                  <c:v>43980</c:v>
                </c:pt>
                <c:pt idx="3">
                  <c:v>43980.333333333336</c:v>
                </c:pt>
                <c:pt idx="4">
                  <c:v>43980.666666666664</c:v>
                </c:pt>
                <c:pt idx="5">
                  <c:v>43981</c:v>
                </c:pt>
                <c:pt idx="6">
                  <c:v>43981.333333333336</c:v>
                </c:pt>
                <c:pt idx="7">
                  <c:v>43981.666666666664</c:v>
                </c:pt>
                <c:pt idx="8">
                  <c:v>43982</c:v>
                </c:pt>
                <c:pt idx="9">
                  <c:v>43982.333333333336</c:v>
                </c:pt>
                <c:pt idx="10">
                  <c:v>43982.666666666664</c:v>
                </c:pt>
                <c:pt idx="11">
                  <c:v>43983</c:v>
                </c:pt>
                <c:pt idx="12">
                  <c:v>43983.333333333336</c:v>
                </c:pt>
                <c:pt idx="13">
                  <c:v>43983.666666666664</c:v>
                </c:pt>
                <c:pt idx="14">
                  <c:v>43984</c:v>
                </c:pt>
                <c:pt idx="15">
                  <c:v>43984.333333333336</c:v>
                </c:pt>
                <c:pt idx="16">
                  <c:v>43984.666666666664</c:v>
                </c:pt>
                <c:pt idx="17">
                  <c:v>43985</c:v>
                </c:pt>
                <c:pt idx="18">
                  <c:v>43985.333333333336</c:v>
                </c:pt>
                <c:pt idx="19">
                  <c:v>43985.666666666664</c:v>
                </c:pt>
                <c:pt idx="20">
                  <c:v>43986</c:v>
                </c:pt>
                <c:pt idx="21">
                  <c:v>43986.333333333336</c:v>
                </c:pt>
                <c:pt idx="22">
                  <c:v>43986.666666666664</c:v>
                </c:pt>
                <c:pt idx="23">
                  <c:v>43987</c:v>
                </c:pt>
                <c:pt idx="24">
                  <c:v>43987.333333333336</c:v>
                </c:pt>
                <c:pt idx="25">
                  <c:v>43987.666666666664</c:v>
                </c:pt>
                <c:pt idx="26">
                  <c:v>43988</c:v>
                </c:pt>
                <c:pt idx="27">
                  <c:v>43988.333333333336</c:v>
                </c:pt>
                <c:pt idx="28">
                  <c:v>43988.666666666664</c:v>
                </c:pt>
                <c:pt idx="29">
                  <c:v>43989</c:v>
                </c:pt>
                <c:pt idx="30">
                  <c:v>43989.333333333336</c:v>
                </c:pt>
                <c:pt idx="31">
                  <c:v>43989.666666666664</c:v>
                </c:pt>
                <c:pt idx="32">
                  <c:v>43990</c:v>
                </c:pt>
                <c:pt idx="33">
                  <c:v>43990.333333333336</c:v>
                </c:pt>
                <c:pt idx="34">
                  <c:v>43990.666666666664</c:v>
                </c:pt>
                <c:pt idx="35">
                  <c:v>43991</c:v>
                </c:pt>
                <c:pt idx="36">
                  <c:v>43991.333333333336</c:v>
                </c:pt>
                <c:pt idx="37">
                  <c:v>43991.666666666664</c:v>
                </c:pt>
                <c:pt idx="38">
                  <c:v>43992</c:v>
                </c:pt>
                <c:pt idx="39">
                  <c:v>43992.333333333336</c:v>
                </c:pt>
                <c:pt idx="40">
                  <c:v>43992.666666666664</c:v>
                </c:pt>
                <c:pt idx="41">
                  <c:v>43993</c:v>
                </c:pt>
                <c:pt idx="42">
                  <c:v>43993.333333333336</c:v>
                </c:pt>
                <c:pt idx="43">
                  <c:v>43993.666666666664</c:v>
                </c:pt>
                <c:pt idx="44">
                  <c:v>43994</c:v>
                </c:pt>
                <c:pt idx="45">
                  <c:v>43994.333333333336</c:v>
                </c:pt>
                <c:pt idx="46">
                  <c:v>43994.666666666664</c:v>
                </c:pt>
                <c:pt idx="47">
                  <c:v>43995</c:v>
                </c:pt>
                <c:pt idx="48">
                  <c:v>43995.333333333336</c:v>
                </c:pt>
                <c:pt idx="49">
                  <c:v>43995.666666666664</c:v>
                </c:pt>
                <c:pt idx="50">
                  <c:v>43996</c:v>
                </c:pt>
                <c:pt idx="51">
                  <c:v>43996.333333333336</c:v>
                </c:pt>
                <c:pt idx="52">
                  <c:v>43996.666666666664</c:v>
                </c:pt>
                <c:pt idx="53">
                  <c:v>43997</c:v>
                </c:pt>
                <c:pt idx="54">
                  <c:v>43997.333333333336</c:v>
                </c:pt>
                <c:pt idx="55">
                  <c:v>43997.666666666664</c:v>
                </c:pt>
                <c:pt idx="56">
                  <c:v>43998</c:v>
                </c:pt>
                <c:pt idx="57">
                  <c:v>43998.333333333336</c:v>
                </c:pt>
                <c:pt idx="58">
                  <c:v>43998.666666666664</c:v>
                </c:pt>
                <c:pt idx="59">
                  <c:v>43999</c:v>
                </c:pt>
                <c:pt idx="60">
                  <c:v>43999.333333333336</c:v>
                </c:pt>
                <c:pt idx="61">
                  <c:v>43999.666666666664</c:v>
                </c:pt>
                <c:pt idx="62">
                  <c:v>44000</c:v>
                </c:pt>
                <c:pt idx="63">
                  <c:v>44000.333333333336</c:v>
                </c:pt>
                <c:pt idx="64">
                  <c:v>44000.666666666664</c:v>
                </c:pt>
                <c:pt idx="65">
                  <c:v>44001</c:v>
                </c:pt>
                <c:pt idx="66">
                  <c:v>44001.333333333336</c:v>
                </c:pt>
                <c:pt idx="67">
                  <c:v>44001.666666666664</c:v>
                </c:pt>
                <c:pt idx="68">
                  <c:v>44002</c:v>
                </c:pt>
                <c:pt idx="69">
                  <c:v>44002.333333333336</c:v>
                </c:pt>
                <c:pt idx="70">
                  <c:v>44002.666666666664</c:v>
                </c:pt>
                <c:pt idx="71">
                  <c:v>44003</c:v>
                </c:pt>
                <c:pt idx="72">
                  <c:v>44003.333333333336</c:v>
                </c:pt>
                <c:pt idx="73">
                  <c:v>44003.666666666664</c:v>
                </c:pt>
                <c:pt idx="74">
                  <c:v>44004</c:v>
                </c:pt>
                <c:pt idx="75">
                  <c:v>44004.333333333336</c:v>
                </c:pt>
                <c:pt idx="76">
                  <c:v>44004.666666666664</c:v>
                </c:pt>
                <c:pt idx="77">
                  <c:v>44005</c:v>
                </c:pt>
                <c:pt idx="78">
                  <c:v>44005.333333333336</c:v>
                </c:pt>
                <c:pt idx="79">
                  <c:v>44005.666666666664</c:v>
                </c:pt>
                <c:pt idx="80">
                  <c:v>44006</c:v>
                </c:pt>
                <c:pt idx="81">
                  <c:v>44006.333333333336</c:v>
                </c:pt>
                <c:pt idx="82">
                  <c:v>44006.666666666664</c:v>
                </c:pt>
                <c:pt idx="83">
                  <c:v>44007</c:v>
                </c:pt>
                <c:pt idx="84">
                  <c:v>44007.333333333336</c:v>
                </c:pt>
                <c:pt idx="85">
                  <c:v>44007.666666666664</c:v>
                </c:pt>
                <c:pt idx="86">
                  <c:v>44008</c:v>
                </c:pt>
                <c:pt idx="87">
                  <c:v>44008.333333333336</c:v>
                </c:pt>
                <c:pt idx="88">
                  <c:v>44008.666666666664</c:v>
                </c:pt>
                <c:pt idx="89">
                  <c:v>44009</c:v>
                </c:pt>
                <c:pt idx="90">
                  <c:v>44009.333333333336</c:v>
                </c:pt>
                <c:pt idx="91">
                  <c:v>44009.666666666664</c:v>
                </c:pt>
                <c:pt idx="92">
                  <c:v>44010</c:v>
                </c:pt>
                <c:pt idx="93">
                  <c:v>44010.333333333336</c:v>
                </c:pt>
                <c:pt idx="94">
                  <c:v>44010.666666666664</c:v>
                </c:pt>
                <c:pt idx="95">
                  <c:v>44011</c:v>
                </c:pt>
                <c:pt idx="96">
                  <c:v>44011.333333333336</c:v>
                </c:pt>
                <c:pt idx="97">
                  <c:v>44011.666666666664</c:v>
                </c:pt>
                <c:pt idx="98">
                  <c:v>44012</c:v>
                </c:pt>
                <c:pt idx="99">
                  <c:v>44012.333333333336</c:v>
                </c:pt>
                <c:pt idx="100">
                  <c:v>44012.666666666664</c:v>
                </c:pt>
                <c:pt idx="101">
                  <c:v>44013</c:v>
                </c:pt>
                <c:pt idx="102">
                  <c:v>44013.333333333336</c:v>
                </c:pt>
                <c:pt idx="103">
                  <c:v>44013.666666666664</c:v>
                </c:pt>
                <c:pt idx="104">
                  <c:v>44014</c:v>
                </c:pt>
                <c:pt idx="105">
                  <c:v>44014.333333333336</c:v>
                </c:pt>
                <c:pt idx="106">
                  <c:v>44014.666666666664</c:v>
                </c:pt>
                <c:pt idx="107">
                  <c:v>44015</c:v>
                </c:pt>
                <c:pt idx="108">
                  <c:v>44015.333333333336</c:v>
                </c:pt>
                <c:pt idx="109">
                  <c:v>44015.666666666664</c:v>
                </c:pt>
                <c:pt idx="110">
                  <c:v>44016</c:v>
                </c:pt>
                <c:pt idx="111">
                  <c:v>44016.333333333336</c:v>
                </c:pt>
                <c:pt idx="112">
                  <c:v>44016.666666666664</c:v>
                </c:pt>
                <c:pt idx="113">
                  <c:v>44017</c:v>
                </c:pt>
                <c:pt idx="114">
                  <c:v>44017.333333333336</c:v>
                </c:pt>
                <c:pt idx="115">
                  <c:v>44017.666666666664</c:v>
                </c:pt>
                <c:pt idx="116">
                  <c:v>44018</c:v>
                </c:pt>
                <c:pt idx="117">
                  <c:v>44018.333333333336</c:v>
                </c:pt>
                <c:pt idx="118">
                  <c:v>44018.666666666664</c:v>
                </c:pt>
                <c:pt idx="119">
                  <c:v>44019</c:v>
                </c:pt>
                <c:pt idx="120">
                  <c:v>44019.333333333336</c:v>
                </c:pt>
                <c:pt idx="121">
                  <c:v>44019.666666666664</c:v>
                </c:pt>
                <c:pt idx="122">
                  <c:v>44020</c:v>
                </c:pt>
                <c:pt idx="123">
                  <c:v>44020.333333333336</c:v>
                </c:pt>
                <c:pt idx="124">
                  <c:v>44020.666666666664</c:v>
                </c:pt>
                <c:pt idx="125">
                  <c:v>44021</c:v>
                </c:pt>
                <c:pt idx="126">
                  <c:v>44021.333333333336</c:v>
                </c:pt>
                <c:pt idx="127">
                  <c:v>44021.666666666664</c:v>
                </c:pt>
                <c:pt idx="128">
                  <c:v>44022</c:v>
                </c:pt>
                <c:pt idx="129">
                  <c:v>44022.333333333336</c:v>
                </c:pt>
                <c:pt idx="130">
                  <c:v>44022.666666666664</c:v>
                </c:pt>
                <c:pt idx="131">
                  <c:v>44023</c:v>
                </c:pt>
                <c:pt idx="132">
                  <c:v>44023.333333333336</c:v>
                </c:pt>
                <c:pt idx="133">
                  <c:v>44023.666666666664</c:v>
                </c:pt>
                <c:pt idx="134">
                  <c:v>44024</c:v>
                </c:pt>
                <c:pt idx="135">
                  <c:v>44024.333333333336</c:v>
                </c:pt>
                <c:pt idx="136">
                  <c:v>44024.666666666664</c:v>
                </c:pt>
                <c:pt idx="137">
                  <c:v>44025</c:v>
                </c:pt>
                <c:pt idx="138">
                  <c:v>44025.333333333336</c:v>
                </c:pt>
                <c:pt idx="139">
                  <c:v>44025.666666666664</c:v>
                </c:pt>
                <c:pt idx="140">
                  <c:v>44026</c:v>
                </c:pt>
                <c:pt idx="141">
                  <c:v>44026.333333333336</c:v>
                </c:pt>
                <c:pt idx="142">
                  <c:v>44026.666666666664</c:v>
                </c:pt>
                <c:pt idx="143">
                  <c:v>44027</c:v>
                </c:pt>
                <c:pt idx="144">
                  <c:v>44027.333333333336</c:v>
                </c:pt>
                <c:pt idx="145">
                  <c:v>44027.666666666664</c:v>
                </c:pt>
                <c:pt idx="146">
                  <c:v>44028</c:v>
                </c:pt>
                <c:pt idx="147">
                  <c:v>44028.333333333336</c:v>
                </c:pt>
                <c:pt idx="148">
                  <c:v>44028.666666666664</c:v>
                </c:pt>
                <c:pt idx="149">
                  <c:v>44029</c:v>
                </c:pt>
                <c:pt idx="150">
                  <c:v>44029.333333333336</c:v>
                </c:pt>
                <c:pt idx="151">
                  <c:v>44029.666666666664</c:v>
                </c:pt>
                <c:pt idx="152">
                  <c:v>44030</c:v>
                </c:pt>
                <c:pt idx="153">
                  <c:v>44030.333333333336</c:v>
                </c:pt>
                <c:pt idx="154">
                  <c:v>44030.666666666664</c:v>
                </c:pt>
                <c:pt idx="155">
                  <c:v>44031</c:v>
                </c:pt>
                <c:pt idx="156">
                  <c:v>44031.333333333336</c:v>
                </c:pt>
                <c:pt idx="157">
                  <c:v>44031.666666666664</c:v>
                </c:pt>
                <c:pt idx="158">
                  <c:v>44032</c:v>
                </c:pt>
                <c:pt idx="159">
                  <c:v>44032.333333333336</c:v>
                </c:pt>
                <c:pt idx="160">
                  <c:v>44032.666666666664</c:v>
                </c:pt>
                <c:pt idx="161">
                  <c:v>44033</c:v>
                </c:pt>
                <c:pt idx="162">
                  <c:v>44033.333333333336</c:v>
                </c:pt>
                <c:pt idx="163">
                  <c:v>44033.666666666664</c:v>
                </c:pt>
                <c:pt idx="164">
                  <c:v>44034</c:v>
                </c:pt>
                <c:pt idx="165">
                  <c:v>44034.333333333336</c:v>
                </c:pt>
                <c:pt idx="166">
                  <c:v>44034.666666666664</c:v>
                </c:pt>
                <c:pt idx="167">
                  <c:v>44035</c:v>
                </c:pt>
                <c:pt idx="168">
                  <c:v>44035.333333333336</c:v>
                </c:pt>
                <c:pt idx="169">
                  <c:v>44035.666666666664</c:v>
                </c:pt>
                <c:pt idx="170">
                  <c:v>44036</c:v>
                </c:pt>
                <c:pt idx="171">
                  <c:v>44036.333333333336</c:v>
                </c:pt>
                <c:pt idx="172">
                  <c:v>44036.666666666664</c:v>
                </c:pt>
                <c:pt idx="173">
                  <c:v>44037</c:v>
                </c:pt>
                <c:pt idx="174">
                  <c:v>44037.333333333336</c:v>
                </c:pt>
                <c:pt idx="175">
                  <c:v>44037.666666666664</c:v>
                </c:pt>
                <c:pt idx="176">
                  <c:v>44038</c:v>
                </c:pt>
                <c:pt idx="177">
                  <c:v>44038.333333333336</c:v>
                </c:pt>
                <c:pt idx="178">
                  <c:v>44038.666666666664</c:v>
                </c:pt>
                <c:pt idx="179">
                  <c:v>44039</c:v>
                </c:pt>
                <c:pt idx="180">
                  <c:v>44039.333333333336</c:v>
                </c:pt>
                <c:pt idx="181">
                  <c:v>44039.666666666664</c:v>
                </c:pt>
                <c:pt idx="182">
                  <c:v>44040</c:v>
                </c:pt>
                <c:pt idx="183">
                  <c:v>44040.333333333336</c:v>
                </c:pt>
                <c:pt idx="184">
                  <c:v>44040.666666666664</c:v>
                </c:pt>
                <c:pt idx="185">
                  <c:v>44041</c:v>
                </c:pt>
                <c:pt idx="186">
                  <c:v>44041.333333333336</c:v>
                </c:pt>
                <c:pt idx="187">
                  <c:v>44041.666666666664</c:v>
                </c:pt>
                <c:pt idx="188">
                  <c:v>44042</c:v>
                </c:pt>
                <c:pt idx="189">
                  <c:v>44042.333333333336</c:v>
                </c:pt>
                <c:pt idx="190">
                  <c:v>44042.666666666664</c:v>
                </c:pt>
                <c:pt idx="191">
                  <c:v>44043</c:v>
                </c:pt>
                <c:pt idx="192">
                  <c:v>44043.333333333336</c:v>
                </c:pt>
                <c:pt idx="193">
                  <c:v>44043.666666666664</c:v>
                </c:pt>
                <c:pt idx="194">
                  <c:v>44044</c:v>
                </c:pt>
                <c:pt idx="195">
                  <c:v>44044.333333333336</c:v>
                </c:pt>
                <c:pt idx="196">
                  <c:v>44044.666666666664</c:v>
                </c:pt>
                <c:pt idx="197">
                  <c:v>44045</c:v>
                </c:pt>
                <c:pt idx="198">
                  <c:v>44045.333333333336</c:v>
                </c:pt>
                <c:pt idx="199">
                  <c:v>44045.666666666664</c:v>
                </c:pt>
                <c:pt idx="200">
                  <c:v>44046</c:v>
                </c:pt>
                <c:pt idx="201">
                  <c:v>44046.333333333336</c:v>
                </c:pt>
                <c:pt idx="202">
                  <c:v>44046.666666666664</c:v>
                </c:pt>
                <c:pt idx="203">
                  <c:v>44047</c:v>
                </c:pt>
                <c:pt idx="204">
                  <c:v>44047.333333333336</c:v>
                </c:pt>
                <c:pt idx="205">
                  <c:v>44047.666666666664</c:v>
                </c:pt>
                <c:pt idx="206">
                  <c:v>44048</c:v>
                </c:pt>
                <c:pt idx="207">
                  <c:v>44048.333333333336</c:v>
                </c:pt>
                <c:pt idx="208">
                  <c:v>44048.666666666664</c:v>
                </c:pt>
                <c:pt idx="209">
                  <c:v>44049</c:v>
                </c:pt>
                <c:pt idx="210">
                  <c:v>44049.333333333336</c:v>
                </c:pt>
                <c:pt idx="211">
                  <c:v>44049.666666666664</c:v>
                </c:pt>
                <c:pt idx="212">
                  <c:v>44050</c:v>
                </c:pt>
                <c:pt idx="213">
                  <c:v>44050.333333333336</c:v>
                </c:pt>
                <c:pt idx="214">
                  <c:v>44050.666666666664</c:v>
                </c:pt>
                <c:pt idx="215">
                  <c:v>44051</c:v>
                </c:pt>
                <c:pt idx="216">
                  <c:v>44051.333333333336</c:v>
                </c:pt>
                <c:pt idx="217">
                  <c:v>44051.666666666664</c:v>
                </c:pt>
                <c:pt idx="218">
                  <c:v>44052</c:v>
                </c:pt>
                <c:pt idx="219">
                  <c:v>44052.333333333336</c:v>
                </c:pt>
                <c:pt idx="220">
                  <c:v>44052.666666666664</c:v>
                </c:pt>
                <c:pt idx="221">
                  <c:v>44053</c:v>
                </c:pt>
                <c:pt idx="222">
                  <c:v>44053.333333333336</c:v>
                </c:pt>
                <c:pt idx="223">
                  <c:v>44053.666666666664</c:v>
                </c:pt>
                <c:pt idx="224">
                  <c:v>44054</c:v>
                </c:pt>
                <c:pt idx="225">
                  <c:v>44054.333333333336</c:v>
                </c:pt>
                <c:pt idx="226">
                  <c:v>44054.666666666664</c:v>
                </c:pt>
                <c:pt idx="227">
                  <c:v>44055</c:v>
                </c:pt>
                <c:pt idx="228">
                  <c:v>44055.333333333336</c:v>
                </c:pt>
                <c:pt idx="229">
                  <c:v>44055.666666666664</c:v>
                </c:pt>
                <c:pt idx="230">
                  <c:v>44056</c:v>
                </c:pt>
                <c:pt idx="231">
                  <c:v>44056.333333333336</c:v>
                </c:pt>
                <c:pt idx="232">
                  <c:v>44056.666666666664</c:v>
                </c:pt>
                <c:pt idx="233">
                  <c:v>44057</c:v>
                </c:pt>
                <c:pt idx="234">
                  <c:v>44057.333333333336</c:v>
                </c:pt>
                <c:pt idx="235">
                  <c:v>44057.666666666664</c:v>
                </c:pt>
                <c:pt idx="236">
                  <c:v>44058</c:v>
                </c:pt>
                <c:pt idx="237">
                  <c:v>44058.333333333336</c:v>
                </c:pt>
                <c:pt idx="238">
                  <c:v>44058.666666666664</c:v>
                </c:pt>
                <c:pt idx="239">
                  <c:v>44059</c:v>
                </c:pt>
                <c:pt idx="240">
                  <c:v>44059.333333333336</c:v>
                </c:pt>
                <c:pt idx="241">
                  <c:v>44059.666666666664</c:v>
                </c:pt>
                <c:pt idx="242">
                  <c:v>44060</c:v>
                </c:pt>
                <c:pt idx="243">
                  <c:v>44060.333333333336</c:v>
                </c:pt>
                <c:pt idx="244">
                  <c:v>44060.666666666664</c:v>
                </c:pt>
                <c:pt idx="245">
                  <c:v>44061</c:v>
                </c:pt>
                <c:pt idx="246">
                  <c:v>44061.333333333336</c:v>
                </c:pt>
                <c:pt idx="247">
                  <c:v>44061.666666666664</c:v>
                </c:pt>
                <c:pt idx="248">
                  <c:v>44062</c:v>
                </c:pt>
                <c:pt idx="249">
                  <c:v>44062.333333333336</c:v>
                </c:pt>
                <c:pt idx="250">
                  <c:v>44062.666666666664</c:v>
                </c:pt>
                <c:pt idx="251">
                  <c:v>44063</c:v>
                </c:pt>
                <c:pt idx="252">
                  <c:v>44063.333333333336</c:v>
                </c:pt>
                <c:pt idx="253">
                  <c:v>44063.666666666664</c:v>
                </c:pt>
                <c:pt idx="254">
                  <c:v>44064</c:v>
                </c:pt>
                <c:pt idx="255">
                  <c:v>44064.333333333336</c:v>
                </c:pt>
                <c:pt idx="256">
                  <c:v>44064.666666666664</c:v>
                </c:pt>
                <c:pt idx="257">
                  <c:v>44065</c:v>
                </c:pt>
                <c:pt idx="258">
                  <c:v>44065.333333333336</c:v>
                </c:pt>
                <c:pt idx="259">
                  <c:v>44065.666666666664</c:v>
                </c:pt>
                <c:pt idx="260">
                  <c:v>44066</c:v>
                </c:pt>
                <c:pt idx="261">
                  <c:v>44066.333333333336</c:v>
                </c:pt>
                <c:pt idx="262">
                  <c:v>44066.666666666664</c:v>
                </c:pt>
                <c:pt idx="263">
                  <c:v>44067</c:v>
                </c:pt>
                <c:pt idx="264">
                  <c:v>44067.333333333336</c:v>
                </c:pt>
                <c:pt idx="265">
                  <c:v>44067.666666666664</c:v>
                </c:pt>
                <c:pt idx="266">
                  <c:v>44068</c:v>
                </c:pt>
                <c:pt idx="267">
                  <c:v>44068.333333333336</c:v>
                </c:pt>
                <c:pt idx="268">
                  <c:v>44068.666666666664</c:v>
                </c:pt>
                <c:pt idx="269">
                  <c:v>44069</c:v>
                </c:pt>
                <c:pt idx="270">
                  <c:v>44069.333333333336</c:v>
                </c:pt>
                <c:pt idx="271">
                  <c:v>44069.666666666664</c:v>
                </c:pt>
                <c:pt idx="272">
                  <c:v>44070</c:v>
                </c:pt>
                <c:pt idx="273">
                  <c:v>44070.333333333336</c:v>
                </c:pt>
                <c:pt idx="274">
                  <c:v>44070.666666666664</c:v>
                </c:pt>
                <c:pt idx="275">
                  <c:v>44071</c:v>
                </c:pt>
                <c:pt idx="276">
                  <c:v>44071.333333333336</c:v>
                </c:pt>
                <c:pt idx="277">
                  <c:v>44071.666666666664</c:v>
                </c:pt>
                <c:pt idx="278">
                  <c:v>44072</c:v>
                </c:pt>
                <c:pt idx="279">
                  <c:v>44072.333333333336</c:v>
                </c:pt>
                <c:pt idx="280">
                  <c:v>44072.666666666664</c:v>
                </c:pt>
                <c:pt idx="281">
                  <c:v>44073</c:v>
                </c:pt>
                <c:pt idx="282">
                  <c:v>44073.333333333336</c:v>
                </c:pt>
                <c:pt idx="283">
                  <c:v>44073.666666666664</c:v>
                </c:pt>
                <c:pt idx="284">
                  <c:v>44074</c:v>
                </c:pt>
                <c:pt idx="285">
                  <c:v>44074.333333333336</c:v>
                </c:pt>
                <c:pt idx="286">
                  <c:v>44074.666666666664</c:v>
                </c:pt>
                <c:pt idx="287">
                  <c:v>44075</c:v>
                </c:pt>
                <c:pt idx="288">
                  <c:v>44075.333333333336</c:v>
                </c:pt>
                <c:pt idx="289">
                  <c:v>44075.666666666664</c:v>
                </c:pt>
                <c:pt idx="290">
                  <c:v>44076</c:v>
                </c:pt>
                <c:pt idx="291">
                  <c:v>44076.333333333336</c:v>
                </c:pt>
                <c:pt idx="292">
                  <c:v>44076.666666666664</c:v>
                </c:pt>
                <c:pt idx="293">
                  <c:v>44077</c:v>
                </c:pt>
                <c:pt idx="294">
                  <c:v>44077.333333333336</c:v>
                </c:pt>
                <c:pt idx="295">
                  <c:v>44077.666666666664</c:v>
                </c:pt>
                <c:pt idx="296">
                  <c:v>44078</c:v>
                </c:pt>
                <c:pt idx="297">
                  <c:v>44078.333333333336</c:v>
                </c:pt>
                <c:pt idx="298">
                  <c:v>44078.666666666664</c:v>
                </c:pt>
                <c:pt idx="299">
                  <c:v>44079</c:v>
                </c:pt>
                <c:pt idx="300">
                  <c:v>44079.333333333336</c:v>
                </c:pt>
                <c:pt idx="301">
                  <c:v>44079.666666666664</c:v>
                </c:pt>
                <c:pt idx="302">
                  <c:v>44080</c:v>
                </c:pt>
                <c:pt idx="303">
                  <c:v>44080.333333333336</c:v>
                </c:pt>
                <c:pt idx="304">
                  <c:v>44080.666666666664</c:v>
                </c:pt>
                <c:pt idx="305">
                  <c:v>44081</c:v>
                </c:pt>
                <c:pt idx="306">
                  <c:v>44081.333333333336</c:v>
                </c:pt>
                <c:pt idx="307">
                  <c:v>44081.666666666664</c:v>
                </c:pt>
                <c:pt idx="308">
                  <c:v>44082</c:v>
                </c:pt>
                <c:pt idx="309">
                  <c:v>44082.333333333336</c:v>
                </c:pt>
                <c:pt idx="310">
                  <c:v>44082.666666666664</c:v>
                </c:pt>
                <c:pt idx="311">
                  <c:v>44083</c:v>
                </c:pt>
                <c:pt idx="312">
                  <c:v>44083.333333333336</c:v>
                </c:pt>
                <c:pt idx="313">
                  <c:v>44083.666666666664</c:v>
                </c:pt>
                <c:pt idx="314">
                  <c:v>44084</c:v>
                </c:pt>
                <c:pt idx="315">
                  <c:v>44084.333333333336</c:v>
                </c:pt>
                <c:pt idx="316">
                  <c:v>44084.666666666664</c:v>
                </c:pt>
                <c:pt idx="317">
                  <c:v>44085</c:v>
                </c:pt>
                <c:pt idx="318">
                  <c:v>44085.333333333336</c:v>
                </c:pt>
                <c:pt idx="319">
                  <c:v>44085.666666666664</c:v>
                </c:pt>
                <c:pt idx="320">
                  <c:v>44086</c:v>
                </c:pt>
                <c:pt idx="321">
                  <c:v>44086.333333333336</c:v>
                </c:pt>
                <c:pt idx="322">
                  <c:v>44086.666666666664</c:v>
                </c:pt>
                <c:pt idx="323">
                  <c:v>44087</c:v>
                </c:pt>
                <c:pt idx="324">
                  <c:v>44087.333333333336</c:v>
                </c:pt>
                <c:pt idx="325">
                  <c:v>44087.666666666664</c:v>
                </c:pt>
                <c:pt idx="326">
                  <c:v>44088</c:v>
                </c:pt>
                <c:pt idx="327">
                  <c:v>44088.333333333336</c:v>
                </c:pt>
                <c:pt idx="328">
                  <c:v>44088.666666666664</c:v>
                </c:pt>
                <c:pt idx="329">
                  <c:v>44089</c:v>
                </c:pt>
                <c:pt idx="330">
                  <c:v>44089.333333333336</c:v>
                </c:pt>
                <c:pt idx="331">
                  <c:v>44089.666666666664</c:v>
                </c:pt>
                <c:pt idx="332">
                  <c:v>44090</c:v>
                </c:pt>
                <c:pt idx="333">
                  <c:v>44090.333333333336</c:v>
                </c:pt>
                <c:pt idx="334">
                  <c:v>44090.666666666664</c:v>
                </c:pt>
                <c:pt idx="335">
                  <c:v>44091</c:v>
                </c:pt>
                <c:pt idx="336">
                  <c:v>44091.333333333336</c:v>
                </c:pt>
                <c:pt idx="337">
                  <c:v>44091.666666666664</c:v>
                </c:pt>
                <c:pt idx="338">
                  <c:v>44092</c:v>
                </c:pt>
                <c:pt idx="339">
                  <c:v>44092.333333333336</c:v>
                </c:pt>
                <c:pt idx="340">
                  <c:v>44092.666666666664</c:v>
                </c:pt>
                <c:pt idx="341">
                  <c:v>44093</c:v>
                </c:pt>
                <c:pt idx="342">
                  <c:v>44093.333333333336</c:v>
                </c:pt>
                <c:pt idx="343">
                  <c:v>44093.666666666664</c:v>
                </c:pt>
                <c:pt idx="344">
                  <c:v>44094</c:v>
                </c:pt>
                <c:pt idx="345">
                  <c:v>44094.333333333336</c:v>
                </c:pt>
                <c:pt idx="346">
                  <c:v>44094.666666666664</c:v>
                </c:pt>
                <c:pt idx="347">
                  <c:v>44095</c:v>
                </c:pt>
                <c:pt idx="348">
                  <c:v>44095.333333333336</c:v>
                </c:pt>
                <c:pt idx="349">
                  <c:v>44095.666666666664</c:v>
                </c:pt>
                <c:pt idx="350">
                  <c:v>44096</c:v>
                </c:pt>
                <c:pt idx="351">
                  <c:v>44096.333333333336</c:v>
                </c:pt>
                <c:pt idx="352">
                  <c:v>44096.666666666664</c:v>
                </c:pt>
                <c:pt idx="353">
                  <c:v>44097</c:v>
                </c:pt>
                <c:pt idx="354">
                  <c:v>44097.333333333336</c:v>
                </c:pt>
                <c:pt idx="355">
                  <c:v>44097.666666666664</c:v>
                </c:pt>
                <c:pt idx="356">
                  <c:v>44098</c:v>
                </c:pt>
                <c:pt idx="357">
                  <c:v>44098.333333333336</c:v>
                </c:pt>
                <c:pt idx="358">
                  <c:v>44098.666666666664</c:v>
                </c:pt>
                <c:pt idx="359">
                  <c:v>44099</c:v>
                </c:pt>
                <c:pt idx="360">
                  <c:v>44099.333333333336</c:v>
                </c:pt>
                <c:pt idx="361">
                  <c:v>44099.666666666664</c:v>
                </c:pt>
                <c:pt idx="362">
                  <c:v>44100</c:v>
                </c:pt>
                <c:pt idx="363">
                  <c:v>44100.333333333336</c:v>
                </c:pt>
                <c:pt idx="364">
                  <c:v>44100.666666666664</c:v>
                </c:pt>
                <c:pt idx="365">
                  <c:v>44101</c:v>
                </c:pt>
                <c:pt idx="366">
                  <c:v>44101.333333333336</c:v>
                </c:pt>
                <c:pt idx="367">
                  <c:v>44101.666666666664</c:v>
                </c:pt>
                <c:pt idx="368">
                  <c:v>44102</c:v>
                </c:pt>
                <c:pt idx="369">
                  <c:v>44102.333333333336</c:v>
                </c:pt>
                <c:pt idx="370">
                  <c:v>44102.666666666664</c:v>
                </c:pt>
                <c:pt idx="371">
                  <c:v>44103</c:v>
                </c:pt>
                <c:pt idx="372">
                  <c:v>44103.333333333336</c:v>
                </c:pt>
                <c:pt idx="373">
                  <c:v>44103.666666666664</c:v>
                </c:pt>
                <c:pt idx="374">
                  <c:v>44104</c:v>
                </c:pt>
                <c:pt idx="375">
                  <c:v>44104.333333333336</c:v>
                </c:pt>
                <c:pt idx="376">
                  <c:v>44104.666666666664</c:v>
                </c:pt>
                <c:pt idx="377">
                  <c:v>44105</c:v>
                </c:pt>
                <c:pt idx="378">
                  <c:v>44105.333333333336</c:v>
                </c:pt>
                <c:pt idx="379">
                  <c:v>44105.666666666664</c:v>
                </c:pt>
                <c:pt idx="380">
                  <c:v>44106</c:v>
                </c:pt>
                <c:pt idx="381">
                  <c:v>44106.333333333336</c:v>
                </c:pt>
                <c:pt idx="382">
                  <c:v>44106.666666666664</c:v>
                </c:pt>
                <c:pt idx="383">
                  <c:v>44107</c:v>
                </c:pt>
                <c:pt idx="384">
                  <c:v>44107.333333333336</c:v>
                </c:pt>
                <c:pt idx="385">
                  <c:v>44107.666666666664</c:v>
                </c:pt>
                <c:pt idx="386">
                  <c:v>44108</c:v>
                </c:pt>
                <c:pt idx="387">
                  <c:v>44108.333333333336</c:v>
                </c:pt>
                <c:pt idx="388">
                  <c:v>44108.666666666664</c:v>
                </c:pt>
                <c:pt idx="389">
                  <c:v>44109</c:v>
                </c:pt>
                <c:pt idx="390">
                  <c:v>44109.333333333336</c:v>
                </c:pt>
                <c:pt idx="391">
                  <c:v>44109.666666666664</c:v>
                </c:pt>
                <c:pt idx="392">
                  <c:v>44110</c:v>
                </c:pt>
                <c:pt idx="393">
                  <c:v>44110.333333333336</c:v>
                </c:pt>
                <c:pt idx="394">
                  <c:v>44110.666666666664</c:v>
                </c:pt>
                <c:pt idx="395">
                  <c:v>44111</c:v>
                </c:pt>
                <c:pt idx="396">
                  <c:v>44111.333333333336</c:v>
                </c:pt>
                <c:pt idx="397">
                  <c:v>44111.666666666664</c:v>
                </c:pt>
                <c:pt idx="398">
                  <c:v>44112</c:v>
                </c:pt>
                <c:pt idx="399">
                  <c:v>44112.333333333336</c:v>
                </c:pt>
                <c:pt idx="400">
                  <c:v>44112.666666666664</c:v>
                </c:pt>
                <c:pt idx="401">
                  <c:v>44113</c:v>
                </c:pt>
                <c:pt idx="402">
                  <c:v>44113.333333333336</c:v>
                </c:pt>
                <c:pt idx="403">
                  <c:v>44113.666666666664</c:v>
                </c:pt>
                <c:pt idx="404">
                  <c:v>44114</c:v>
                </c:pt>
                <c:pt idx="405">
                  <c:v>44114.333333333336</c:v>
                </c:pt>
                <c:pt idx="406">
                  <c:v>44114.666666666664</c:v>
                </c:pt>
                <c:pt idx="407">
                  <c:v>44115</c:v>
                </c:pt>
                <c:pt idx="408">
                  <c:v>44115.333333333336</c:v>
                </c:pt>
                <c:pt idx="409">
                  <c:v>44115.666666666664</c:v>
                </c:pt>
                <c:pt idx="410">
                  <c:v>44116</c:v>
                </c:pt>
                <c:pt idx="411">
                  <c:v>44116.333333333336</c:v>
                </c:pt>
                <c:pt idx="412">
                  <c:v>44116.666666666664</c:v>
                </c:pt>
                <c:pt idx="413">
                  <c:v>44117</c:v>
                </c:pt>
                <c:pt idx="414">
                  <c:v>44117.333333333336</c:v>
                </c:pt>
                <c:pt idx="415">
                  <c:v>44117.666666666664</c:v>
                </c:pt>
                <c:pt idx="416">
                  <c:v>44118</c:v>
                </c:pt>
                <c:pt idx="417">
                  <c:v>44118.333333333336</c:v>
                </c:pt>
                <c:pt idx="418">
                  <c:v>44118.666666666664</c:v>
                </c:pt>
                <c:pt idx="419">
                  <c:v>44119</c:v>
                </c:pt>
                <c:pt idx="420">
                  <c:v>44119.333333333336</c:v>
                </c:pt>
                <c:pt idx="421">
                  <c:v>44119.666666666664</c:v>
                </c:pt>
                <c:pt idx="422">
                  <c:v>44120</c:v>
                </c:pt>
                <c:pt idx="423">
                  <c:v>44120.333333333336</c:v>
                </c:pt>
                <c:pt idx="424">
                  <c:v>44120.666666666664</c:v>
                </c:pt>
                <c:pt idx="425">
                  <c:v>44121</c:v>
                </c:pt>
                <c:pt idx="426">
                  <c:v>44121.333333333336</c:v>
                </c:pt>
                <c:pt idx="427">
                  <c:v>44121.666666666664</c:v>
                </c:pt>
                <c:pt idx="428">
                  <c:v>44122</c:v>
                </c:pt>
                <c:pt idx="429">
                  <c:v>44122.333333333336</c:v>
                </c:pt>
                <c:pt idx="430">
                  <c:v>44122.666666666664</c:v>
                </c:pt>
                <c:pt idx="431">
                  <c:v>44123</c:v>
                </c:pt>
                <c:pt idx="432">
                  <c:v>44123.333333333336</c:v>
                </c:pt>
                <c:pt idx="433">
                  <c:v>44123.666666666664</c:v>
                </c:pt>
                <c:pt idx="434">
                  <c:v>44124</c:v>
                </c:pt>
                <c:pt idx="435">
                  <c:v>44124.333333333336</c:v>
                </c:pt>
                <c:pt idx="436">
                  <c:v>44124.666666666664</c:v>
                </c:pt>
                <c:pt idx="437">
                  <c:v>44125</c:v>
                </c:pt>
                <c:pt idx="438">
                  <c:v>44125.333333333336</c:v>
                </c:pt>
                <c:pt idx="439">
                  <c:v>44125.666666666664</c:v>
                </c:pt>
                <c:pt idx="440">
                  <c:v>44126</c:v>
                </c:pt>
                <c:pt idx="441">
                  <c:v>44126.333333333336</c:v>
                </c:pt>
                <c:pt idx="442">
                  <c:v>44126.666666666664</c:v>
                </c:pt>
                <c:pt idx="443">
                  <c:v>44127</c:v>
                </c:pt>
                <c:pt idx="444">
                  <c:v>44127.333333333336</c:v>
                </c:pt>
                <c:pt idx="445">
                  <c:v>44127.666666666664</c:v>
                </c:pt>
                <c:pt idx="446">
                  <c:v>44128</c:v>
                </c:pt>
                <c:pt idx="447">
                  <c:v>44128.333333333336</c:v>
                </c:pt>
                <c:pt idx="448">
                  <c:v>44128.666666666664</c:v>
                </c:pt>
                <c:pt idx="449">
                  <c:v>44129</c:v>
                </c:pt>
                <c:pt idx="450">
                  <c:v>44129.333333333336</c:v>
                </c:pt>
                <c:pt idx="451">
                  <c:v>44129.666666666664</c:v>
                </c:pt>
                <c:pt idx="452">
                  <c:v>44130</c:v>
                </c:pt>
                <c:pt idx="453">
                  <c:v>44130.333333333336</c:v>
                </c:pt>
                <c:pt idx="454">
                  <c:v>44130.666666666664</c:v>
                </c:pt>
                <c:pt idx="455">
                  <c:v>44131</c:v>
                </c:pt>
                <c:pt idx="456">
                  <c:v>44131.333333333336</c:v>
                </c:pt>
                <c:pt idx="457">
                  <c:v>44131.666666666664</c:v>
                </c:pt>
                <c:pt idx="458">
                  <c:v>44132</c:v>
                </c:pt>
                <c:pt idx="459">
                  <c:v>44132.333333333336</c:v>
                </c:pt>
                <c:pt idx="460">
                  <c:v>44132.666666666664</c:v>
                </c:pt>
                <c:pt idx="461">
                  <c:v>44133</c:v>
                </c:pt>
                <c:pt idx="462">
                  <c:v>44133.333333333336</c:v>
                </c:pt>
                <c:pt idx="463">
                  <c:v>44133.666666666664</c:v>
                </c:pt>
                <c:pt idx="464">
                  <c:v>44134</c:v>
                </c:pt>
                <c:pt idx="465">
                  <c:v>44134.333333333336</c:v>
                </c:pt>
                <c:pt idx="466">
                  <c:v>44134.666666666664</c:v>
                </c:pt>
                <c:pt idx="467">
                  <c:v>44135</c:v>
                </c:pt>
                <c:pt idx="468">
                  <c:v>44135.333333333336</c:v>
                </c:pt>
                <c:pt idx="469">
                  <c:v>44135.666666666664</c:v>
                </c:pt>
                <c:pt idx="470">
                  <c:v>44136</c:v>
                </c:pt>
                <c:pt idx="471">
                  <c:v>44136.333333333336</c:v>
                </c:pt>
                <c:pt idx="472">
                  <c:v>44136.666666666664</c:v>
                </c:pt>
                <c:pt idx="473">
                  <c:v>44137</c:v>
                </c:pt>
                <c:pt idx="474">
                  <c:v>44137.333333333336</c:v>
                </c:pt>
                <c:pt idx="475">
                  <c:v>44137.666666666664</c:v>
                </c:pt>
                <c:pt idx="476">
                  <c:v>44138</c:v>
                </c:pt>
                <c:pt idx="477">
                  <c:v>44138.333333333336</c:v>
                </c:pt>
                <c:pt idx="478">
                  <c:v>44138.666666666664</c:v>
                </c:pt>
                <c:pt idx="479">
                  <c:v>44139</c:v>
                </c:pt>
                <c:pt idx="480">
                  <c:v>44139.333333333336</c:v>
                </c:pt>
                <c:pt idx="481">
                  <c:v>44139.666666666664</c:v>
                </c:pt>
                <c:pt idx="482">
                  <c:v>44140</c:v>
                </c:pt>
                <c:pt idx="483">
                  <c:v>44140.333333333336</c:v>
                </c:pt>
                <c:pt idx="484">
                  <c:v>44140.666666666664</c:v>
                </c:pt>
                <c:pt idx="485">
                  <c:v>44141</c:v>
                </c:pt>
                <c:pt idx="486">
                  <c:v>44141.333333333336</c:v>
                </c:pt>
                <c:pt idx="487">
                  <c:v>44141.666666666664</c:v>
                </c:pt>
                <c:pt idx="488">
                  <c:v>44142</c:v>
                </c:pt>
                <c:pt idx="489">
                  <c:v>44142.333333333336</c:v>
                </c:pt>
                <c:pt idx="490">
                  <c:v>44142.666666666664</c:v>
                </c:pt>
                <c:pt idx="491">
                  <c:v>44143</c:v>
                </c:pt>
                <c:pt idx="492">
                  <c:v>44143.333333333336</c:v>
                </c:pt>
                <c:pt idx="493">
                  <c:v>44143.666666666664</c:v>
                </c:pt>
                <c:pt idx="494">
                  <c:v>44144</c:v>
                </c:pt>
                <c:pt idx="495">
                  <c:v>44144.333333333336</c:v>
                </c:pt>
                <c:pt idx="496">
                  <c:v>44144.666666666664</c:v>
                </c:pt>
                <c:pt idx="497">
                  <c:v>44145</c:v>
                </c:pt>
                <c:pt idx="498">
                  <c:v>44145.333333333336</c:v>
                </c:pt>
                <c:pt idx="499">
                  <c:v>44145.666666666664</c:v>
                </c:pt>
                <c:pt idx="500">
                  <c:v>44146</c:v>
                </c:pt>
                <c:pt idx="501">
                  <c:v>44146.333333333336</c:v>
                </c:pt>
                <c:pt idx="502">
                  <c:v>44146.666666666664</c:v>
                </c:pt>
                <c:pt idx="503">
                  <c:v>44147</c:v>
                </c:pt>
                <c:pt idx="504">
                  <c:v>44147.333333333336</c:v>
                </c:pt>
                <c:pt idx="505">
                  <c:v>44147.666666666664</c:v>
                </c:pt>
                <c:pt idx="506">
                  <c:v>44148</c:v>
                </c:pt>
                <c:pt idx="507">
                  <c:v>44148.333333333336</c:v>
                </c:pt>
                <c:pt idx="508">
                  <c:v>44148.666666666664</c:v>
                </c:pt>
                <c:pt idx="509">
                  <c:v>44149</c:v>
                </c:pt>
                <c:pt idx="510">
                  <c:v>44149.333333333336</c:v>
                </c:pt>
                <c:pt idx="511">
                  <c:v>44149.666666666664</c:v>
                </c:pt>
                <c:pt idx="512">
                  <c:v>44150</c:v>
                </c:pt>
                <c:pt idx="513">
                  <c:v>44150.333333333336</c:v>
                </c:pt>
                <c:pt idx="514">
                  <c:v>44150.666666666664</c:v>
                </c:pt>
                <c:pt idx="515">
                  <c:v>44151</c:v>
                </c:pt>
                <c:pt idx="516">
                  <c:v>44151.333333333336</c:v>
                </c:pt>
                <c:pt idx="517">
                  <c:v>44151.666666666664</c:v>
                </c:pt>
                <c:pt idx="518">
                  <c:v>44152</c:v>
                </c:pt>
                <c:pt idx="519">
                  <c:v>44152.333333333336</c:v>
                </c:pt>
                <c:pt idx="520">
                  <c:v>44152.666666666664</c:v>
                </c:pt>
                <c:pt idx="521">
                  <c:v>44153</c:v>
                </c:pt>
                <c:pt idx="522">
                  <c:v>44153.333333333336</c:v>
                </c:pt>
                <c:pt idx="523">
                  <c:v>44153.666666666664</c:v>
                </c:pt>
                <c:pt idx="524">
                  <c:v>44154</c:v>
                </c:pt>
                <c:pt idx="525">
                  <c:v>44154.333333333336</c:v>
                </c:pt>
                <c:pt idx="526">
                  <c:v>44154.666666666664</c:v>
                </c:pt>
                <c:pt idx="527">
                  <c:v>44155</c:v>
                </c:pt>
                <c:pt idx="528">
                  <c:v>44155.333333333336</c:v>
                </c:pt>
                <c:pt idx="529">
                  <c:v>44155.666666666664</c:v>
                </c:pt>
                <c:pt idx="530">
                  <c:v>44156</c:v>
                </c:pt>
                <c:pt idx="531">
                  <c:v>44156.333333333336</c:v>
                </c:pt>
                <c:pt idx="532">
                  <c:v>44156.666666666664</c:v>
                </c:pt>
                <c:pt idx="533">
                  <c:v>44157</c:v>
                </c:pt>
                <c:pt idx="534">
                  <c:v>44157.333333333336</c:v>
                </c:pt>
                <c:pt idx="535">
                  <c:v>44157.666666666664</c:v>
                </c:pt>
                <c:pt idx="536">
                  <c:v>44158</c:v>
                </c:pt>
                <c:pt idx="537">
                  <c:v>44158.333333333336</c:v>
                </c:pt>
                <c:pt idx="538">
                  <c:v>44158.666666666664</c:v>
                </c:pt>
                <c:pt idx="539">
                  <c:v>44159</c:v>
                </c:pt>
                <c:pt idx="540">
                  <c:v>44159.333333333336</c:v>
                </c:pt>
                <c:pt idx="541">
                  <c:v>44159.666666666664</c:v>
                </c:pt>
                <c:pt idx="542">
                  <c:v>44160</c:v>
                </c:pt>
                <c:pt idx="543">
                  <c:v>44160.333333333336</c:v>
                </c:pt>
                <c:pt idx="544">
                  <c:v>44160.666666666664</c:v>
                </c:pt>
                <c:pt idx="545">
                  <c:v>44161</c:v>
                </c:pt>
                <c:pt idx="546">
                  <c:v>44161.333333333336</c:v>
                </c:pt>
                <c:pt idx="547">
                  <c:v>44161.666666666664</c:v>
                </c:pt>
                <c:pt idx="548">
                  <c:v>44162</c:v>
                </c:pt>
                <c:pt idx="549">
                  <c:v>44162.333333333336</c:v>
                </c:pt>
                <c:pt idx="550">
                  <c:v>44162.666666666664</c:v>
                </c:pt>
                <c:pt idx="551">
                  <c:v>44163</c:v>
                </c:pt>
                <c:pt idx="552">
                  <c:v>44163.333333333336</c:v>
                </c:pt>
                <c:pt idx="553">
                  <c:v>44163.666666666664</c:v>
                </c:pt>
                <c:pt idx="554">
                  <c:v>44164</c:v>
                </c:pt>
                <c:pt idx="555">
                  <c:v>44164.333333333336</c:v>
                </c:pt>
                <c:pt idx="556">
                  <c:v>44164.666666666664</c:v>
                </c:pt>
                <c:pt idx="557">
                  <c:v>44165</c:v>
                </c:pt>
                <c:pt idx="558">
                  <c:v>44165.333333333336</c:v>
                </c:pt>
                <c:pt idx="559">
                  <c:v>44165.666666666664</c:v>
                </c:pt>
                <c:pt idx="560">
                  <c:v>44166</c:v>
                </c:pt>
                <c:pt idx="561">
                  <c:v>44166.333333333336</c:v>
                </c:pt>
                <c:pt idx="562">
                  <c:v>44166.666666666664</c:v>
                </c:pt>
                <c:pt idx="563">
                  <c:v>44167</c:v>
                </c:pt>
                <c:pt idx="564">
                  <c:v>44167.333333333336</c:v>
                </c:pt>
                <c:pt idx="565">
                  <c:v>44167.666666666664</c:v>
                </c:pt>
                <c:pt idx="566">
                  <c:v>44168</c:v>
                </c:pt>
                <c:pt idx="567">
                  <c:v>44168.333333333336</c:v>
                </c:pt>
                <c:pt idx="568">
                  <c:v>44168.666666666664</c:v>
                </c:pt>
                <c:pt idx="569">
                  <c:v>44169</c:v>
                </c:pt>
                <c:pt idx="570">
                  <c:v>44169.333333333336</c:v>
                </c:pt>
                <c:pt idx="571">
                  <c:v>44169.666666666664</c:v>
                </c:pt>
                <c:pt idx="572">
                  <c:v>44170</c:v>
                </c:pt>
                <c:pt idx="573">
                  <c:v>44170.333333333336</c:v>
                </c:pt>
                <c:pt idx="574">
                  <c:v>44170.666666666664</c:v>
                </c:pt>
                <c:pt idx="575">
                  <c:v>44171</c:v>
                </c:pt>
                <c:pt idx="576">
                  <c:v>44171.333333333336</c:v>
                </c:pt>
                <c:pt idx="577">
                  <c:v>44171.666666666664</c:v>
                </c:pt>
                <c:pt idx="578">
                  <c:v>44172</c:v>
                </c:pt>
                <c:pt idx="579">
                  <c:v>44172.333333333336</c:v>
                </c:pt>
                <c:pt idx="580">
                  <c:v>44172.666666666664</c:v>
                </c:pt>
                <c:pt idx="581">
                  <c:v>44173</c:v>
                </c:pt>
                <c:pt idx="582">
                  <c:v>44173.333333333336</c:v>
                </c:pt>
                <c:pt idx="583">
                  <c:v>44173.666666666664</c:v>
                </c:pt>
                <c:pt idx="584">
                  <c:v>44174</c:v>
                </c:pt>
                <c:pt idx="585">
                  <c:v>44174.333333333336</c:v>
                </c:pt>
                <c:pt idx="586">
                  <c:v>44174.666666666664</c:v>
                </c:pt>
                <c:pt idx="587">
                  <c:v>44175</c:v>
                </c:pt>
                <c:pt idx="588">
                  <c:v>44175.333333333336</c:v>
                </c:pt>
                <c:pt idx="589">
                  <c:v>44175.666666666664</c:v>
                </c:pt>
                <c:pt idx="590">
                  <c:v>44176</c:v>
                </c:pt>
                <c:pt idx="591">
                  <c:v>44176.333333333336</c:v>
                </c:pt>
                <c:pt idx="592">
                  <c:v>44176.666666666664</c:v>
                </c:pt>
                <c:pt idx="593">
                  <c:v>44177</c:v>
                </c:pt>
                <c:pt idx="594">
                  <c:v>44177.333333333336</c:v>
                </c:pt>
                <c:pt idx="595">
                  <c:v>44177.666666666664</c:v>
                </c:pt>
                <c:pt idx="596">
                  <c:v>44178</c:v>
                </c:pt>
                <c:pt idx="597">
                  <c:v>44178.333333333336</c:v>
                </c:pt>
                <c:pt idx="598">
                  <c:v>44178.666666666664</c:v>
                </c:pt>
                <c:pt idx="599">
                  <c:v>44179</c:v>
                </c:pt>
                <c:pt idx="600">
                  <c:v>44179.333333333336</c:v>
                </c:pt>
                <c:pt idx="601">
                  <c:v>44179.666666666664</c:v>
                </c:pt>
                <c:pt idx="602">
                  <c:v>44180</c:v>
                </c:pt>
                <c:pt idx="603">
                  <c:v>44180.333333333336</c:v>
                </c:pt>
                <c:pt idx="604">
                  <c:v>44180.666666666664</c:v>
                </c:pt>
                <c:pt idx="605">
                  <c:v>44181</c:v>
                </c:pt>
                <c:pt idx="606">
                  <c:v>44181.333333333336</c:v>
                </c:pt>
                <c:pt idx="607">
                  <c:v>44181.666666666664</c:v>
                </c:pt>
                <c:pt idx="608">
                  <c:v>44182</c:v>
                </c:pt>
                <c:pt idx="609">
                  <c:v>44182.333333333336</c:v>
                </c:pt>
                <c:pt idx="610">
                  <c:v>44182.666666666664</c:v>
                </c:pt>
                <c:pt idx="611">
                  <c:v>44183</c:v>
                </c:pt>
                <c:pt idx="612">
                  <c:v>44183.333333333336</c:v>
                </c:pt>
                <c:pt idx="613">
                  <c:v>44183.666666666664</c:v>
                </c:pt>
                <c:pt idx="614">
                  <c:v>44184</c:v>
                </c:pt>
                <c:pt idx="615">
                  <c:v>44184.333333333336</c:v>
                </c:pt>
                <c:pt idx="616">
                  <c:v>44184.666666666664</c:v>
                </c:pt>
                <c:pt idx="617">
                  <c:v>44185</c:v>
                </c:pt>
                <c:pt idx="618">
                  <c:v>44185.333333333336</c:v>
                </c:pt>
                <c:pt idx="619">
                  <c:v>44185.666666666664</c:v>
                </c:pt>
                <c:pt idx="620">
                  <c:v>44186</c:v>
                </c:pt>
                <c:pt idx="621">
                  <c:v>44186.333333333336</c:v>
                </c:pt>
                <c:pt idx="622">
                  <c:v>44186.666666666664</c:v>
                </c:pt>
                <c:pt idx="623">
                  <c:v>44187</c:v>
                </c:pt>
                <c:pt idx="624">
                  <c:v>44187.333333333336</c:v>
                </c:pt>
                <c:pt idx="625">
                  <c:v>44187.666666666664</c:v>
                </c:pt>
                <c:pt idx="626">
                  <c:v>44188</c:v>
                </c:pt>
                <c:pt idx="627">
                  <c:v>44188.333333333336</c:v>
                </c:pt>
                <c:pt idx="628">
                  <c:v>44188.666666666664</c:v>
                </c:pt>
                <c:pt idx="629">
                  <c:v>44189</c:v>
                </c:pt>
                <c:pt idx="630">
                  <c:v>44189.333333333336</c:v>
                </c:pt>
                <c:pt idx="631">
                  <c:v>44189.666666666664</c:v>
                </c:pt>
                <c:pt idx="632">
                  <c:v>44190</c:v>
                </c:pt>
                <c:pt idx="633">
                  <c:v>44190.333333333336</c:v>
                </c:pt>
                <c:pt idx="634">
                  <c:v>44190.666666666664</c:v>
                </c:pt>
                <c:pt idx="635">
                  <c:v>44191</c:v>
                </c:pt>
                <c:pt idx="636">
                  <c:v>44191.333333333336</c:v>
                </c:pt>
                <c:pt idx="637">
                  <c:v>44191.666666666664</c:v>
                </c:pt>
                <c:pt idx="638">
                  <c:v>44192</c:v>
                </c:pt>
                <c:pt idx="639">
                  <c:v>44192.333333333336</c:v>
                </c:pt>
                <c:pt idx="640">
                  <c:v>44192.666666666664</c:v>
                </c:pt>
                <c:pt idx="641">
                  <c:v>44193</c:v>
                </c:pt>
                <c:pt idx="642">
                  <c:v>44193.333333333336</c:v>
                </c:pt>
                <c:pt idx="643">
                  <c:v>44193.666666666664</c:v>
                </c:pt>
                <c:pt idx="644">
                  <c:v>44194</c:v>
                </c:pt>
                <c:pt idx="645">
                  <c:v>44194.333333333336</c:v>
                </c:pt>
                <c:pt idx="646">
                  <c:v>44194.666666666664</c:v>
                </c:pt>
                <c:pt idx="647">
                  <c:v>44195</c:v>
                </c:pt>
                <c:pt idx="648">
                  <c:v>44195.333333333336</c:v>
                </c:pt>
                <c:pt idx="649">
                  <c:v>44195.666666666664</c:v>
                </c:pt>
                <c:pt idx="650">
                  <c:v>44196</c:v>
                </c:pt>
                <c:pt idx="651">
                  <c:v>44196.333333333336</c:v>
                </c:pt>
                <c:pt idx="652">
                  <c:v>44196.666666666664</c:v>
                </c:pt>
                <c:pt idx="653">
                  <c:v>44197</c:v>
                </c:pt>
                <c:pt idx="654">
                  <c:v>44197.333333333336</c:v>
                </c:pt>
                <c:pt idx="655">
                  <c:v>44197.666666666664</c:v>
                </c:pt>
                <c:pt idx="656">
                  <c:v>44198</c:v>
                </c:pt>
                <c:pt idx="657">
                  <c:v>44198.333333333336</c:v>
                </c:pt>
                <c:pt idx="658">
                  <c:v>44198.666666666664</c:v>
                </c:pt>
                <c:pt idx="659">
                  <c:v>44199</c:v>
                </c:pt>
                <c:pt idx="660">
                  <c:v>44199.333333333336</c:v>
                </c:pt>
                <c:pt idx="661">
                  <c:v>44199.666666666664</c:v>
                </c:pt>
                <c:pt idx="662">
                  <c:v>44200</c:v>
                </c:pt>
                <c:pt idx="663">
                  <c:v>44200.333333333336</c:v>
                </c:pt>
                <c:pt idx="664">
                  <c:v>44200.666666666664</c:v>
                </c:pt>
                <c:pt idx="665">
                  <c:v>44201</c:v>
                </c:pt>
                <c:pt idx="666">
                  <c:v>44201.333333333336</c:v>
                </c:pt>
                <c:pt idx="667">
                  <c:v>44201.666666666664</c:v>
                </c:pt>
                <c:pt idx="668">
                  <c:v>44202</c:v>
                </c:pt>
                <c:pt idx="669">
                  <c:v>44202.333333333336</c:v>
                </c:pt>
                <c:pt idx="670">
                  <c:v>44202.666666666664</c:v>
                </c:pt>
                <c:pt idx="671">
                  <c:v>44203</c:v>
                </c:pt>
                <c:pt idx="672">
                  <c:v>44203.333333333336</c:v>
                </c:pt>
                <c:pt idx="673">
                  <c:v>44203.666666666664</c:v>
                </c:pt>
                <c:pt idx="674">
                  <c:v>44204</c:v>
                </c:pt>
                <c:pt idx="675">
                  <c:v>44204.333333333336</c:v>
                </c:pt>
                <c:pt idx="676">
                  <c:v>44204.666666666664</c:v>
                </c:pt>
                <c:pt idx="677">
                  <c:v>44205</c:v>
                </c:pt>
                <c:pt idx="678">
                  <c:v>44205.333333333336</c:v>
                </c:pt>
                <c:pt idx="679">
                  <c:v>44205.666666666664</c:v>
                </c:pt>
                <c:pt idx="680">
                  <c:v>44206</c:v>
                </c:pt>
                <c:pt idx="681">
                  <c:v>44206.333333333336</c:v>
                </c:pt>
                <c:pt idx="682">
                  <c:v>44206.666666666664</c:v>
                </c:pt>
                <c:pt idx="683">
                  <c:v>44207</c:v>
                </c:pt>
                <c:pt idx="684">
                  <c:v>44207.333333333336</c:v>
                </c:pt>
                <c:pt idx="685">
                  <c:v>44207.666666666664</c:v>
                </c:pt>
                <c:pt idx="686">
                  <c:v>44208</c:v>
                </c:pt>
                <c:pt idx="687">
                  <c:v>44208.333333333336</c:v>
                </c:pt>
                <c:pt idx="688">
                  <c:v>44208.666666666664</c:v>
                </c:pt>
                <c:pt idx="689">
                  <c:v>44209</c:v>
                </c:pt>
                <c:pt idx="690">
                  <c:v>44209.333333333336</c:v>
                </c:pt>
                <c:pt idx="691">
                  <c:v>44209.666666666664</c:v>
                </c:pt>
                <c:pt idx="692">
                  <c:v>44210</c:v>
                </c:pt>
                <c:pt idx="693">
                  <c:v>44210.333333333336</c:v>
                </c:pt>
                <c:pt idx="694">
                  <c:v>44210.666666666664</c:v>
                </c:pt>
                <c:pt idx="695">
                  <c:v>44211</c:v>
                </c:pt>
                <c:pt idx="696">
                  <c:v>44211.333333333336</c:v>
                </c:pt>
                <c:pt idx="697">
                  <c:v>44211.666666666664</c:v>
                </c:pt>
                <c:pt idx="698">
                  <c:v>44212</c:v>
                </c:pt>
                <c:pt idx="699">
                  <c:v>44212.333333333336</c:v>
                </c:pt>
                <c:pt idx="700">
                  <c:v>44212.666666666664</c:v>
                </c:pt>
                <c:pt idx="701">
                  <c:v>44213</c:v>
                </c:pt>
                <c:pt idx="702">
                  <c:v>44213.333333333336</c:v>
                </c:pt>
                <c:pt idx="703">
                  <c:v>44213.666666666664</c:v>
                </c:pt>
                <c:pt idx="704">
                  <c:v>44214</c:v>
                </c:pt>
                <c:pt idx="705">
                  <c:v>44214.333333333336</c:v>
                </c:pt>
                <c:pt idx="706">
                  <c:v>44214.666666666664</c:v>
                </c:pt>
                <c:pt idx="707">
                  <c:v>44215</c:v>
                </c:pt>
                <c:pt idx="708">
                  <c:v>44215.333333333336</c:v>
                </c:pt>
                <c:pt idx="709">
                  <c:v>44215.666666666664</c:v>
                </c:pt>
                <c:pt idx="710">
                  <c:v>44216</c:v>
                </c:pt>
                <c:pt idx="711">
                  <c:v>44216.333333333336</c:v>
                </c:pt>
                <c:pt idx="712">
                  <c:v>44216.666666666664</c:v>
                </c:pt>
                <c:pt idx="713">
                  <c:v>44217</c:v>
                </c:pt>
                <c:pt idx="714">
                  <c:v>44217.333333333336</c:v>
                </c:pt>
                <c:pt idx="715">
                  <c:v>44217.666666666664</c:v>
                </c:pt>
                <c:pt idx="716">
                  <c:v>44218</c:v>
                </c:pt>
                <c:pt idx="717">
                  <c:v>44218.333333333336</c:v>
                </c:pt>
                <c:pt idx="718">
                  <c:v>44218.666666666664</c:v>
                </c:pt>
                <c:pt idx="719">
                  <c:v>44219</c:v>
                </c:pt>
                <c:pt idx="720">
                  <c:v>44219.333333333336</c:v>
                </c:pt>
                <c:pt idx="721">
                  <c:v>44219.666666666664</c:v>
                </c:pt>
                <c:pt idx="722">
                  <c:v>44220</c:v>
                </c:pt>
                <c:pt idx="723">
                  <c:v>44220.333333333336</c:v>
                </c:pt>
                <c:pt idx="724">
                  <c:v>44220.666666666664</c:v>
                </c:pt>
                <c:pt idx="725">
                  <c:v>44221</c:v>
                </c:pt>
                <c:pt idx="726">
                  <c:v>44221.333333333336</c:v>
                </c:pt>
                <c:pt idx="727">
                  <c:v>44221.666666666664</c:v>
                </c:pt>
                <c:pt idx="728">
                  <c:v>44222</c:v>
                </c:pt>
                <c:pt idx="729">
                  <c:v>44222.333333333336</c:v>
                </c:pt>
                <c:pt idx="730">
                  <c:v>44222.666666666664</c:v>
                </c:pt>
                <c:pt idx="731">
                  <c:v>44223</c:v>
                </c:pt>
                <c:pt idx="732">
                  <c:v>44223.333333333336</c:v>
                </c:pt>
                <c:pt idx="733">
                  <c:v>44223.666666666664</c:v>
                </c:pt>
                <c:pt idx="734">
                  <c:v>44224</c:v>
                </c:pt>
                <c:pt idx="735">
                  <c:v>44224.333333333336</c:v>
                </c:pt>
                <c:pt idx="736">
                  <c:v>44224.666666666664</c:v>
                </c:pt>
                <c:pt idx="737">
                  <c:v>44225</c:v>
                </c:pt>
                <c:pt idx="738">
                  <c:v>44225.333333333336</c:v>
                </c:pt>
                <c:pt idx="739">
                  <c:v>44225.666666666664</c:v>
                </c:pt>
                <c:pt idx="740">
                  <c:v>44226</c:v>
                </c:pt>
                <c:pt idx="741">
                  <c:v>44226.333333333336</c:v>
                </c:pt>
                <c:pt idx="742">
                  <c:v>44226.666666666664</c:v>
                </c:pt>
                <c:pt idx="743">
                  <c:v>44227</c:v>
                </c:pt>
                <c:pt idx="744">
                  <c:v>44227.333333333336</c:v>
                </c:pt>
                <c:pt idx="745">
                  <c:v>44227.666666666664</c:v>
                </c:pt>
                <c:pt idx="746">
                  <c:v>44228</c:v>
                </c:pt>
                <c:pt idx="747">
                  <c:v>44228.333333333336</c:v>
                </c:pt>
                <c:pt idx="748">
                  <c:v>44228.666666666664</c:v>
                </c:pt>
                <c:pt idx="749">
                  <c:v>44229</c:v>
                </c:pt>
                <c:pt idx="750">
                  <c:v>44229.333333333336</c:v>
                </c:pt>
                <c:pt idx="751">
                  <c:v>44229.666666666664</c:v>
                </c:pt>
                <c:pt idx="752">
                  <c:v>44230</c:v>
                </c:pt>
                <c:pt idx="753">
                  <c:v>44230.333333333336</c:v>
                </c:pt>
                <c:pt idx="754">
                  <c:v>44230.666666666664</c:v>
                </c:pt>
                <c:pt idx="755">
                  <c:v>44231</c:v>
                </c:pt>
                <c:pt idx="756">
                  <c:v>44231.333333333336</c:v>
                </c:pt>
                <c:pt idx="757">
                  <c:v>44231.666666666664</c:v>
                </c:pt>
                <c:pt idx="758">
                  <c:v>44232</c:v>
                </c:pt>
                <c:pt idx="759">
                  <c:v>44232.333333333336</c:v>
                </c:pt>
                <c:pt idx="760">
                  <c:v>44232.666666666664</c:v>
                </c:pt>
                <c:pt idx="761">
                  <c:v>44233</c:v>
                </c:pt>
                <c:pt idx="762">
                  <c:v>44233.333333333336</c:v>
                </c:pt>
                <c:pt idx="763">
                  <c:v>44233.666666666664</c:v>
                </c:pt>
                <c:pt idx="764">
                  <c:v>44234</c:v>
                </c:pt>
                <c:pt idx="765">
                  <c:v>44234.333333333336</c:v>
                </c:pt>
                <c:pt idx="766">
                  <c:v>44234.666666666664</c:v>
                </c:pt>
                <c:pt idx="767">
                  <c:v>44235</c:v>
                </c:pt>
                <c:pt idx="768">
                  <c:v>44235.333333333336</c:v>
                </c:pt>
                <c:pt idx="769">
                  <c:v>44235.666666666664</c:v>
                </c:pt>
                <c:pt idx="770">
                  <c:v>44236</c:v>
                </c:pt>
                <c:pt idx="771">
                  <c:v>44236.333333333336</c:v>
                </c:pt>
                <c:pt idx="772">
                  <c:v>44236.666666666664</c:v>
                </c:pt>
                <c:pt idx="773">
                  <c:v>44237</c:v>
                </c:pt>
                <c:pt idx="774">
                  <c:v>44237.333333333336</c:v>
                </c:pt>
                <c:pt idx="775">
                  <c:v>44237.666666666664</c:v>
                </c:pt>
                <c:pt idx="776">
                  <c:v>44238</c:v>
                </c:pt>
                <c:pt idx="777">
                  <c:v>44238.333333333336</c:v>
                </c:pt>
                <c:pt idx="778">
                  <c:v>44238.666666666664</c:v>
                </c:pt>
                <c:pt idx="779">
                  <c:v>44239</c:v>
                </c:pt>
                <c:pt idx="780">
                  <c:v>44239.333333333336</c:v>
                </c:pt>
                <c:pt idx="781">
                  <c:v>44239.666666666664</c:v>
                </c:pt>
                <c:pt idx="782">
                  <c:v>44240</c:v>
                </c:pt>
                <c:pt idx="783">
                  <c:v>44240.333333333336</c:v>
                </c:pt>
                <c:pt idx="784">
                  <c:v>44240.666666666664</c:v>
                </c:pt>
                <c:pt idx="785">
                  <c:v>44241</c:v>
                </c:pt>
                <c:pt idx="786">
                  <c:v>44241.333333333336</c:v>
                </c:pt>
                <c:pt idx="787">
                  <c:v>44241.666666666664</c:v>
                </c:pt>
                <c:pt idx="788">
                  <c:v>44242</c:v>
                </c:pt>
                <c:pt idx="789">
                  <c:v>44242.333333333336</c:v>
                </c:pt>
                <c:pt idx="790">
                  <c:v>44242.666666666664</c:v>
                </c:pt>
                <c:pt idx="791">
                  <c:v>44243</c:v>
                </c:pt>
                <c:pt idx="792">
                  <c:v>44243.333333333336</c:v>
                </c:pt>
                <c:pt idx="793">
                  <c:v>44243.666666666664</c:v>
                </c:pt>
                <c:pt idx="794">
                  <c:v>44244</c:v>
                </c:pt>
                <c:pt idx="795">
                  <c:v>44244.333333333336</c:v>
                </c:pt>
                <c:pt idx="796">
                  <c:v>44244.666666666664</c:v>
                </c:pt>
                <c:pt idx="797">
                  <c:v>44245</c:v>
                </c:pt>
                <c:pt idx="798">
                  <c:v>44245.333333333336</c:v>
                </c:pt>
                <c:pt idx="799">
                  <c:v>44245.666666666664</c:v>
                </c:pt>
                <c:pt idx="800">
                  <c:v>44246</c:v>
                </c:pt>
                <c:pt idx="801">
                  <c:v>44246.333333333336</c:v>
                </c:pt>
                <c:pt idx="802">
                  <c:v>44246.666666666664</c:v>
                </c:pt>
                <c:pt idx="803">
                  <c:v>44247</c:v>
                </c:pt>
                <c:pt idx="804">
                  <c:v>44247.333333333336</c:v>
                </c:pt>
                <c:pt idx="805">
                  <c:v>44247.666666666664</c:v>
                </c:pt>
                <c:pt idx="806">
                  <c:v>44248</c:v>
                </c:pt>
                <c:pt idx="807">
                  <c:v>44248.333333333336</c:v>
                </c:pt>
                <c:pt idx="808">
                  <c:v>44248.666666666664</c:v>
                </c:pt>
                <c:pt idx="809">
                  <c:v>44249</c:v>
                </c:pt>
                <c:pt idx="810">
                  <c:v>44249.333333333336</c:v>
                </c:pt>
                <c:pt idx="811">
                  <c:v>44249.666666666664</c:v>
                </c:pt>
                <c:pt idx="812">
                  <c:v>44250</c:v>
                </c:pt>
                <c:pt idx="813">
                  <c:v>44250.333333333336</c:v>
                </c:pt>
                <c:pt idx="814">
                  <c:v>44250.666666666664</c:v>
                </c:pt>
                <c:pt idx="815">
                  <c:v>44251</c:v>
                </c:pt>
                <c:pt idx="816">
                  <c:v>44251.333333333336</c:v>
                </c:pt>
                <c:pt idx="817">
                  <c:v>44251.666666666664</c:v>
                </c:pt>
                <c:pt idx="818">
                  <c:v>44252</c:v>
                </c:pt>
                <c:pt idx="819">
                  <c:v>44252.333333333336</c:v>
                </c:pt>
                <c:pt idx="820">
                  <c:v>44252.666666666664</c:v>
                </c:pt>
                <c:pt idx="821">
                  <c:v>44253</c:v>
                </c:pt>
                <c:pt idx="822">
                  <c:v>44253.333333333336</c:v>
                </c:pt>
                <c:pt idx="823">
                  <c:v>44253.666666666664</c:v>
                </c:pt>
                <c:pt idx="824">
                  <c:v>44254</c:v>
                </c:pt>
                <c:pt idx="825">
                  <c:v>44254.333333333336</c:v>
                </c:pt>
                <c:pt idx="826">
                  <c:v>44254.666666666664</c:v>
                </c:pt>
                <c:pt idx="827">
                  <c:v>44255</c:v>
                </c:pt>
                <c:pt idx="828">
                  <c:v>44255.333333333336</c:v>
                </c:pt>
                <c:pt idx="829">
                  <c:v>44255.666666666664</c:v>
                </c:pt>
                <c:pt idx="830">
                  <c:v>44256</c:v>
                </c:pt>
                <c:pt idx="831">
                  <c:v>44256.333333333336</c:v>
                </c:pt>
                <c:pt idx="832">
                  <c:v>44256.666666666664</c:v>
                </c:pt>
                <c:pt idx="833">
                  <c:v>44257</c:v>
                </c:pt>
                <c:pt idx="834">
                  <c:v>44257.333333333336</c:v>
                </c:pt>
                <c:pt idx="835">
                  <c:v>44257.666666666664</c:v>
                </c:pt>
                <c:pt idx="836">
                  <c:v>44258</c:v>
                </c:pt>
                <c:pt idx="837">
                  <c:v>44258.333333333336</c:v>
                </c:pt>
                <c:pt idx="838">
                  <c:v>44258.666666666664</c:v>
                </c:pt>
                <c:pt idx="839">
                  <c:v>44259</c:v>
                </c:pt>
                <c:pt idx="840">
                  <c:v>44259.333333333336</c:v>
                </c:pt>
                <c:pt idx="841">
                  <c:v>44259.666666666664</c:v>
                </c:pt>
                <c:pt idx="842">
                  <c:v>44260</c:v>
                </c:pt>
                <c:pt idx="843">
                  <c:v>44260.333333333336</c:v>
                </c:pt>
                <c:pt idx="844">
                  <c:v>44260.666666666664</c:v>
                </c:pt>
                <c:pt idx="845">
                  <c:v>44261</c:v>
                </c:pt>
                <c:pt idx="846">
                  <c:v>44261.333333333336</c:v>
                </c:pt>
                <c:pt idx="847">
                  <c:v>44261.666666666664</c:v>
                </c:pt>
                <c:pt idx="848">
                  <c:v>44262</c:v>
                </c:pt>
                <c:pt idx="849">
                  <c:v>44262.333333333336</c:v>
                </c:pt>
                <c:pt idx="850">
                  <c:v>44262.666666666664</c:v>
                </c:pt>
                <c:pt idx="851">
                  <c:v>44263</c:v>
                </c:pt>
                <c:pt idx="852">
                  <c:v>44263.333333333336</c:v>
                </c:pt>
                <c:pt idx="853">
                  <c:v>44263.666666666664</c:v>
                </c:pt>
                <c:pt idx="854">
                  <c:v>44264</c:v>
                </c:pt>
                <c:pt idx="855">
                  <c:v>44264.333333333336</c:v>
                </c:pt>
                <c:pt idx="856">
                  <c:v>44264.666666666664</c:v>
                </c:pt>
                <c:pt idx="857">
                  <c:v>44265</c:v>
                </c:pt>
                <c:pt idx="858">
                  <c:v>44265.333333333336</c:v>
                </c:pt>
                <c:pt idx="859">
                  <c:v>44265.666666666664</c:v>
                </c:pt>
                <c:pt idx="860">
                  <c:v>44266</c:v>
                </c:pt>
                <c:pt idx="861">
                  <c:v>44266.333333333336</c:v>
                </c:pt>
                <c:pt idx="862">
                  <c:v>44266.666666666664</c:v>
                </c:pt>
                <c:pt idx="863">
                  <c:v>44267</c:v>
                </c:pt>
                <c:pt idx="864">
                  <c:v>44267.333333333336</c:v>
                </c:pt>
                <c:pt idx="865">
                  <c:v>44267.666666666664</c:v>
                </c:pt>
                <c:pt idx="866">
                  <c:v>44268</c:v>
                </c:pt>
                <c:pt idx="867">
                  <c:v>44268.333333333336</c:v>
                </c:pt>
                <c:pt idx="868">
                  <c:v>44268.666666666664</c:v>
                </c:pt>
                <c:pt idx="869">
                  <c:v>44269</c:v>
                </c:pt>
                <c:pt idx="870">
                  <c:v>44269.333333333336</c:v>
                </c:pt>
                <c:pt idx="871">
                  <c:v>44269.666666666664</c:v>
                </c:pt>
                <c:pt idx="872">
                  <c:v>44270</c:v>
                </c:pt>
                <c:pt idx="873">
                  <c:v>44270.333333333336</c:v>
                </c:pt>
                <c:pt idx="874">
                  <c:v>44270.666666666664</c:v>
                </c:pt>
                <c:pt idx="875">
                  <c:v>44271</c:v>
                </c:pt>
                <c:pt idx="876">
                  <c:v>44271.333333333336</c:v>
                </c:pt>
                <c:pt idx="877">
                  <c:v>44271.666666666664</c:v>
                </c:pt>
                <c:pt idx="878">
                  <c:v>44272</c:v>
                </c:pt>
                <c:pt idx="879">
                  <c:v>44272.333333333336</c:v>
                </c:pt>
                <c:pt idx="880">
                  <c:v>44272.666666666664</c:v>
                </c:pt>
                <c:pt idx="881">
                  <c:v>44273</c:v>
                </c:pt>
                <c:pt idx="882">
                  <c:v>44273.333333333336</c:v>
                </c:pt>
                <c:pt idx="883">
                  <c:v>44273.666666666664</c:v>
                </c:pt>
                <c:pt idx="884">
                  <c:v>44274</c:v>
                </c:pt>
                <c:pt idx="885">
                  <c:v>44274.333333333336</c:v>
                </c:pt>
                <c:pt idx="886">
                  <c:v>44274.666666666664</c:v>
                </c:pt>
                <c:pt idx="887">
                  <c:v>44275</c:v>
                </c:pt>
                <c:pt idx="888">
                  <c:v>44275.333333333336</c:v>
                </c:pt>
                <c:pt idx="889">
                  <c:v>44275.666666666664</c:v>
                </c:pt>
                <c:pt idx="890">
                  <c:v>44276</c:v>
                </c:pt>
                <c:pt idx="891">
                  <c:v>44276.333333333336</c:v>
                </c:pt>
                <c:pt idx="892">
                  <c:v>44276.666666666664</c:v>
                </c:pt>
                <c:pt idx="893">
                  <c:v>44277</c:v>
                </c:pt>
                <c:pt idx="894">
                  <c:v>44277.333333333336</c:v>
                </c:pt>
                <c:pt idx="895">
                  <c:v>44277.666666666664</c:v>
                </c:pt>
                <c:pt idx="896">
                  <c:v>44278</c:v>
                </c:pt>
                <c:pt idx="897">
                  <c:v>44278.333333333336</c:v>
                </c:pt>
                <c:pt idx="898">
                  <c:v>44278.666666666664</c:v>
                </c:pt>
                <c:pt idx="899">
                  <c:v>44279</c:v>
                </c:pt>
                <c:pt idx="900">
                  <c:v>44279.333333333336</c:v>
                </c:pt>
                <c:pt idx="901">
                  <c:v>44279.666666666664</c:v>
                </c:pt>
                <c:pt idx="902">
                  <c:v>44280</c:v>
                </c:pt>
                <c:pt idx="903">
                  <c:v>44280.333333333336</c:v>
                </c:pt>
                <c:pt idx="904">
                  <c:v>44280.666666666664</c:v>
                </c:pt>
                <c:pt idx="905">
                  <c:v>44281</c:v>
                </c:pt>
                <c:pt idx="906">
                  <c:v>44281.333333333336</c:v>
                </c:pt>
                <c:pt idx="907">
                  <c:v>44281.666666666664</c:v>
                </c:pt>
                <c:pt idx="908">
                  <c:v>44282</c:v>
                </c:pt>
                <c:pt idx="909">
                  <c:v>44282.333333333336</c:v>
                </c:pt>
                <c:pt idx="910">
                  <c:v>44282.666666666664</c:v>
                </c:pt>
                <c:pt idx="911">
                  <c:v>44283</c:v>
                </c:pt>
                <c:pt idx="912">
                  <c:v>44283.333333333336</c:v>
                </c:pt>
                <c:pt idx="913">
                  <c:v>44283.666666666664</c:v>
                </c:pt>
                <c:pt idx="914">
                  <c:v>44284</c:v>
                </c:pt>
                <c:pt idx="915">
                  <c:v>44284.333333333336</c:v>
                </c:pt>
                <c:pt idx="916">
                  <c:v>44284.666666666664</c:v>
                </c:pt>
                <c:pt idx="917">
                  <c:v>44285</c:v>
                </c:pt>
                <c:pt idx="918">
                  <c:v>44285.333333333336</c:v>
                </c:pt>
                <c:pt idx="919">
                  <c:v>44285.666666666664</c:v>
                </c:pt>
                <c:pt idx="920">
                  <c:v>44286</c:v>
                </c:pt>
                <c:pt idx="921">
                  <c:v>44286.333333333336</c:v>
                </c:pt>
                <c:pt idx="922">
                  <c:v>44286.666666666664</c:v>
                </c:pt>
                <c:pt idx="923">
                  <c:v>44287</c:v>
                </c:pt>
                <c:pt idx="924">
                  <c:v>44287.333333333336</c:v>
                </c:pt>
                <c:pt idx="925">
                  <c:v>44287.666666666664</c:v>
                </c:pt>
                <c:pt idx="926">
                  <c:v>44288</c:v>
                </c:pt>
                <c:pt idx="927">
                  <c:v>44288.333333333336</c:v>
                </c:pt>
                <c:pt idx="928">
                  <c:v>44288.666666666664</c:v>
                </c:pt>
                <c:pt idx="929">
                  <c:v>44289</c:v>
                </c:pt>
                <c:pt idx="930">
                  <c:v>44289.333333333336</c:v>
                </c:pt>
                <c:pt idx="931">
                  <c:v>44289.666666666664</c:v>
                </c:pt>
                <c:pt idx="932">
                  <c:v>44290</c:v>
                </c:pt>
                <c:pt idx="933">
                  <c:v>44290.333333333336</c:v>
                </c:pt>
                <c:pt idx="934">
                  <c:v>44290.666666666664</c:v>
                </c:pt>
                <c:pt idx="935">
                  <c:v>44291</c:v>
                </c:pt>
                <c:pt idx="936">
                  <c:v>44291.333333333336</c:v>
                </c:pt>
                <c:pt idx="937">
                  <c:v>44291.666666666664</c:v>
                </c:pt>
                <c:pt idx="938">
                  <c:v>44292</c:v>
                </c:pt>
                <c:pt idx="939">
                  <c:v>44292.333333333336</c:v>
                </c:pt>
                <c:pt idx="940">
                  <c:v>44292.666666666664</c:v>
                </c:pt>
                <c:pt idx="941">
                  <c:v>44293</c:v>
                </c:pt>
                <c:pt idx="942">
                  <c:v>44293.333333333336</c:v>
                </c:pt>
                <c:pt idx="943">
                  <c:v>44293.666666666664</c:v>
                </c:pt>
                <c:pt idx="944">
                  <c:v>44294</c:v>
                </c:pt>
                <c:pt idx="945">
                  <c:v>44294.333333333336</c:v>
                </c:pt>
                <c:pt idx="946">
                  <c:v>44294.666666666664</c:v>
                </c:pt>
                <c:pt idx="947">
                  <c:v>44295</c:v>
                </c:pt>
                <c:pt idx="948">
                  <c:v>44295.333333333336</c:v>
                </c:pt>
                <c:pt idx="949">
                  <c:v>44295.666666666664</c:v>
                </c:pt>
                <c:pt idx="950">
                  <c:v>44296</c:v>
                </c:pt>
                <c:pt idx="951">
                  <c:v>44296.333333333336</c:v>
                </c:pt>
                <c:pt idx="952">
                  <c:v>44296.666666666664</c:v>
                </c:pt>
                <c:pt idx="953">
                  <c:v>44297</c:v>
                </c:pt>
                <c:pt idx="954">
                  <c:v>44297.333333333336</c:v>
                </c:pt>
                <c:pt idx="955">
                  <c:v>44297.666666666664</c:v>
                </c:pt>
                <c:pt idx="956">
                  <c:v>44298</c:v>
                </c:pt>
                <c:pt idx="957">
                  <c:v>44298.333333333336</c:v>
                </c:pt>
                <c:pt idx="958">
                  <c:v>44298.666666666664</c:v>
                </c:pt>
                <c:pt idx="959">
                  <c:v>44299</c:v>
                </c:pt>
                <c:pt idx="960">
                  <c:v>44299.333333333336</c:v>
                </c:pt>
                <c:pt idx="961">
                  <c:v>44299.666666666664</c:v>
                </c:pt>
                <c:pt idx="962">
                  <c:v>44300</c:v>
                </c:pt>
                <c:pt idx="963">
                  <c:v>44300.333333333336</c:v>
                </c:pt>
                <c:pt idx="964">
                  <c:v>44300.666666666664</c:v>
                </c:pt>
                <c:pt idx="965">
                  <c:v>44301</c:v>
                </c:pt>
                <c:pt idx="966">
                  <c:v>44301.333333333336</c:v>
                </c:pt>
                <c:pt idx="967">
                  <c:v>44301.666666666664</c:v>
                </c:pt>
                <c:pt idx="968">
                  <c:v>44302</c:v>
                </c:pt>
                <c:pt idx="969">
                  <c:v>44302.333333333336</c:v>
                </c:pt>
                <c:pt idx="970">
                  <c:v>44302.666666666664</c:v>
                </c:pt>
                <c:pt idx="971">
                  <c:v>44303</c:v>
                </c:pt>
                <c:pt idx="972">
                  <c:v>44303.333333333336</c:v>
                </c:pt>
                <c:pt idx="973">
                  <c:v>44303.666666666664</c:v>
                </c:pt>
                <c:pt idx="974">
                  <c:v>44304</c:v>
                </c:pt>
                <c:pt idx="975">
                  <c:v>44304.333333333336</c:v>
                </c:pt>
                <c:pt idx="976">
                  <c:v>44304.666666666664</c:v>
                </c:pt>
                <c:pt idx="977">
                  <c:v>44305</c:v>
                </c:pt>
                <c:pt idx="978">
                  <c:v>44305.333333333336</c:v>
                </c:pt>
                <c:pt idx="979">
                  <c:v>44305.666666666664</c:v>
                </c:pt>
                <c:pt idx="980">
                  <c:v>44306</c:v>
                </c:pt>
                <c:pt idx="981">
                  <c:v>44306.333333333336</c:v>
                </c:pt>
                <c:pt idx="982">
                  <c:v>44306.666666666664</c:v>
                </c:pt>
                <c:pt idx="983">
                  <c:v>44307</c:v>
                </c:pt>
                <c:pt idx="984">
                  <c:v>44307.333333333336</c:v>
                </c:pt>
                <c:pt idx="985">
                  <c:v>44307.666666666664</c:v>
                </c:pt>
                <c:pt idx="986">
                  <c:v>44308</c:v>
                </c:pt>
                <c:pt idx="987">
                  <c:v>44308.333333333336</c:v>
                </c:pt>
                <c:pt idx="988">
                  <c:v>44308.666666666664</c:v>
                </c:pt>
                <c:pt idx="989">
                  <c:v>44309</c:v>
                </c:pt>
                <c:pt idx="990">
                  <c:v>44309.333333333336</c:v>
                </c:pt>
                <c:pt idx="991">
                  <c:v>44309.666666666664</c:v>
                </c:pt>
                <c:pt idx="992">
                  <c:v>44310</c:v>
                </c:pt>
                <c:pt idx="993">
                  <c:v>44310.333333333336</c:v>
                </c:pt>
                <c:pt idx="994">
                  <c:v>44310.666666666664</c:v>
                </c:pt>
                <c:pt idx="995">
                  <c:v>44311</c:v>
                </c:pt>
                <c:pt idx="996">
                  <c:v>44311.333333333336</c:v>
                </c:pt>
                <c:pt idx="997">
                  <c:v>44311.666666666664</c:v>
                </c:pt>
                <c:pt idx="998">
                  <c:v>44312</c:v>
                </c:pt>
                <c:pt idx="999">
                  <c:v>44312.333333333336</c:v>
                </c:pt>
              </c:numCache>
            </c:numRef>
          </c:cat>
          <c:val>
            <c:numRef>
              <c:f>STAT!$H$2:$H$1002</c:f>
              <c:numCache>
                <c:formatCode>0.000</c:formatCode>
                <c:ptCount val="1001"/>
                <c:pt idx="0">
                  <c:v>1</c:v>
                </c:pt>
                <c:pt idx="1">
                  <c:v>1.1067234042553191</c:v>
                </c:pt>
                <c:pt idx="2">
                  <c:v>1.0924101223527101</c:v>
                </c:pt>
                <c:pt idx="3">
                  <c:v>1.1004187443696463</c:v>
                </c:pt>
                <c:pt idx="4">
                  <c:v>1.1063347046336955</c:v>
                </c:pt>
                <c:pt idx="5">
                  <c:v>1.180899850903643</c:v>
                </c:pt>
                <c:pt idx="6">
                  <c:v>1.1942375555619813</c:v>
                </c:pt>
                <c:pt idx="7">
                  <c:v>1.3143790841195189</c:v>
                </c:pt>
                <c:pt idx="8">
                  <c:v>1.431148193699856</c:v>
                </c:pt>
                <c:pt idx="9">
                  <c:v>1.3614194543841716</c:v>
                </c:pt>
                <c:pt idx="10">
                  <c:v>1.263772110023744</c:v>
                </c:pt>
                <c:pt idx="11">
                  <c:v>1.2795866127343032</c:v>
                </c:pt>
                <c:pt idx="12">
                  <c:v>1.2769600053854706</c:v>
                </c:pt>
                <c:pt idx="13">
                  <c:v>1.3007473031572829</c:v>
                </c:pt>
                <c:pt idx="14">
                  <c:v>1.3039961583639763</c:v>
                </c:pt>
                <c:pt idx="15">
                  <c:v>1.2242944040191255</c:v>
                </c:pt>
                <c:pt idx="16">
                  <c:v>1.241563877417317</c:v>
                </c:pt>
                <c:pt idx="17">
                  <c:v>1.2389944558826385</c:v>
                </c:pt>
                <c:pt idx="18">
                  <c:v>1.3396873386464341</c:v>
                </c:pt>
                <c:pt idx="19">
                  <c:v>1.3459784273463469</c:v>
                </c:pt>
                <c:pt idx="20">
                  <c:v>1.3870277811132778</c:v>
                </c:pt>
                <c:pt idx="21">
                  <c:v>1.367525406143548</c:v>
                </c:pt>
                <c:pt idx="22">
                  <c:v>1.3540008834042452</c:v>
                </c:pt>
                <c:pt idx="23">
                  <c:v>1.3429025155074892</c:v>
                </c:pt>
                <c:pt idx="24">
                  <c:v>1.335125423720922</c:v>
                </c:pt>
                <c:pt idx="25">
                  <c:v>1.3389322616626127</c:v>
                </c:pt>
                <c:pt idx="26">
                  <c:v>1.3357536077898584</c:v>
                </c:pt>
                <c:pt idx="27">
                  <c:v>1.3356249479902471</c:v>
                </c:pt>
                <c:pt idx="28">
                  <c:v>1.3289907938070913</c:v>
                </c:pt>
                <c:pt idx="29">
                  <c:v>1.3309133646008107</c:v>
                </c:pt>
                <c:pt idx="30">
                  <c:v>1.3042709268498038</c:v>
                </c:pt>
                <c:pt idx="31">
                  <c:v>1.3211494280275131</c:v>
                </c:pt>
                <c:pt idx="32">
                  <c:v>1.3205375959367316</c:v>
                </c:pt>
                <c:pt idx="33">
                  <c:v>1.3108627653117737</c:v>
                </c:pt>
                <c:pt idx="34">
                  <c:v>1.3156052746835736</c:v>
                </c:pt>
                <c:pt idx="35">
                  <c:v>1.2993718045571863</c:v>
                </c:pt>
                <c:pt idx="36">
                  <c:v>1.2994786168715764</c:v>
                </c:pt>
                <c:pt idx="37">
                  <c:v>1.3030637992840011</c:v>
                </c:pt>
                <c:pt idx="38">
                  <c:v>1.2988336084014094</c:v>
                </c:pt>
                <c:pt idx="39">
                  <c:v>1.2981937626236346</c:v>
                </c:pt>
                <c:pt idx="40">
                  <c:v>1.3210663702939922</c:v>
                </c:pt>
                <c:pt idx="41">
                  <c:v>1.3068443639152292</c:v>
                </c:pt>
                <c:pt idx="42">
                  <c:v>1.2412413143174528</c:v>
                </c:pt>
                <c:pt idx="43">
                  <c:v>1.1910450805324291</c:v>
                </c:pt>
                <c:pt idx="44">
                  <c:v>1.2129545064507381</c:v>
                </c:pt>
                <c:pt idx="45">
                  <c:v>1.1931945959446484</c:v>
                </c:pt>
                <c:pt idx="46">
                  <c:v>1.2077828131136097</c:v>
                </c:pt>
                <c:pt idx="47">
                  <c:v>1.2029526987273418</c:v>
                </c:pt>
                <c:pt idx="48">
                  <c:v>1.2136182803846554</c:v>
                </c:pt>
                <c:pt idx="49">
                  <c:v>1.218154810322865</c:v>
                </c:pt>
                <c:pt idx="50">
                  <c:v>1.209618864628887</c:v>
                </c:pt>
                <c:pt idx="51">
                  <c:v>1.20896671258096</c:v>
                </c:pt>
                <c:pt idx="52">
                  <c:v>1.2078542407110116</c:v>
                </c:pt>
                <c:pt idx="53">
                  <c:v>1.18261578514685</c:v>
                </c:pt>
                <c:pt idx="54">
                  <c:v>1.18902404802203</c:v>
                </c:pt>
                <c:pt idx="55">
                  <c:v>1.2028793041217223</c:v>
                </c:pt>
                <c:pt idx="56">
                  <c:v>1.2122599788278619</c:v>
                </c:pt>
                <c:pt idx="57">
                  <c:v>1.1942675371783809</c:v>
                </c:pt>
                <c:pt idx="58">
                  <c:v>1.2060564441977384</c:v>
                </c:pt>
                <c:pt idx="59">
                  <c:v>1.2035450011751005</c:v>
                </c:pt>
                <c:pt idx="60">
                  <c:v>1.2035450011751005</c:v>
                </c:pt>
                <c:pt idx="61">
                  <c:v>1.2679365570739323</c:v>
                </c:pt>
                <c:pt idx="62">
                  <c:v>1.2565479053636874</c:v>
                </c:pt>
                <c:pt idx="63">
                  <c:v>1.239389003453585</c:v>
                </c:pt>
                <c:pt idx="64">
                  <c:v>1.2323185288829848</c:v>
                </c:pt>
                <c:pt idx="65">
                  <c:v>1.2169185438078667</c:v>
                </c:pt>
                <c:pt idx="66">
                  <c:v>1.2302397468883453</c:v>
                </c:pt>
                <c:pt idx="67">
                  <c:v>1.2220755469558153</c:v>
                </c:pt>
                <c:pt idx="68">
                  <c:v>1.2177945366574587</c:v>
                </c:pt>
                <c:pt idx="69">
                  <c:v>1.2100293231803052</c:v>
                </c:pt>
                <c:pt idx="70">
                  <c:v>1.2141063418966951</c:v>
                </c:pt>
                <c:pt idx="71">
                  <c:v>1.2118911780746902</c:v>
                </c:pt>
                <c:pt idx="72">
                  <c:v>1.2126488942045355</c:v>
                </c:pt>
                <c:pt idx="73">
                  <c:v>1.1991347028940733</c:v>
                </c:pt>
                <c:pt idx="74">
                  <c:v>1.2147662588300923</c:v>
                </c:pt>
                <c:pt idx="75">
                  <c:v>1.2488990755029121</c:v>
                </c:pt>
                <c:pt idx="76">
                  <c:v>1.2573805632822186</c:v>
                </c:pt>
                <c:pt idx="77">
                  <c:v>1.2427895937118902</c:v>
                </c:pt>
                <c:pt idx="78">
                  <c:v>1.2440621613892524</c:v>
                </c:pt>
                <c:pt idx="79">
                  <c:v>1.2376990626465192</c:v>
                </c:pt>
                <c:pt idx="80">
                  <c:v>1.2566876807856961</c:v>
                </c:pt>
                <c:pt idx="81">
                  <c:v>1.2075025455277264</c:v>
                </c:pt>
                <c:pt idx="82">
                  <c:v>1.2050693251834437</c:v>
                </c:pt>
                <c:pt idx="83">
                  <c:v>1.1940856851098041</c:v>
                </c:pt>
                <c:pt idx="84">
                  <c:v>1.1848491174524913</c:v>
                </c:pt>
                <c:pt idx="85">
                  <c:v>1.180640497046197</c:v>
                </c:pt>
                <c:pt idx="86">
                  <c:v>1.1560618925277237</c:v>
                </c:pt>
                <c:pt idx="87">
                  <c:v>1.1563563430670607</c:v>
                </c:pt>
                <c:pt idx="88">
                  <c:v>1.154345638245174</c:v>
                </c:pt>
                <c:pt idx="89">
                  <c:v>1.1576323493321519</c:v>
                </c:pt>
                <c:pt idx="90">
                  <c:v>1.1415355170821193</c:v>
                </c:pt>
                <c:pt idx="91">
                  <c:v>1.1254197215468422</c:v>
                </c:pt>
                <c:pt idx="92">
                  <c:v>1.1181907766751384</c:v>
                </c:pt>
                <c:pt idx="93">
                  <c:v>1.1327291530818813</c:v>
                </c:pt>
                <c:pt idx="94">
                  <c:v>1.1320241056817308</c:v>
                </c:pt>
                <c:pt idx="95">
                  <c:v>1.1505009506660702</c:v>
                </c:pt>
                <c:pt idx="96">
                  <c:v>1.1665800371409913</c:v>
                </c:pt>
                <c:pt idx="97">
                  <c:v>1.1833602890955155</c:v>
                </c:pt>
                <c:pt idx="98">
                  <c:v>1.1708133429757275</c:v>
                </c:pt>
                <c:pt idx="99">
                  <c:v>1.1684905054643129</c:v>
                </c:pt>
                <c:pt idx="100">
                  <c:v>1.1717756215047619</c:v>
                </c:pt>
                <c:pt idx="101">
                  <c:v>1.171217657267865</c:v>
                </c:pt>
                <c:pt idx="102">
                  <c:v>1.1833914224365221</c:v>
                </c:pt>
                <c:pt idx="103">
                  <c:v>1.2722279134489693</c:v>
                </c:pt>
                <c:pt idx="104">
                  <c:v>1.2358410128784618</c:v>
                </c:pt>
                <c:pt idx="105">
                  <c:v>1.1955090057610294</c:v>
                </c:pt>
                <c:pt idx="106">
                  <c:v>1.2044829745203758</c:v>
                </c:pt>
                <c:pt idx="107">
                  <c:v>1.2089532634815681</c:v>
                </c:pt>
                <c:pt idx="108">
                  <c:v>1.2763026335290875</c:v>
                </c:pt>
                <c:pt idx="109">
                  <c:v>1.2385869863024765</c:v>
                </c:pt>
                <c:pt idx="110">
                  <c:v>1.2845271169589505</c:v>
                </c:pt>
                <c:pt idx="111">
                  <c:v>1.2645105121996261</c:v>
                </c:pt>
                <c:pt idx="112">
                  <c:v>1.2838875253254778</c:v>
                </c:pt>
                <c:pt idx="113">
                  <c:v>1.2694939162690893</c:v>
                </c:pt>
                <c:pt idx="114">
                  <c:v>1.2601408706954829</c:v>
                </c:pt>
                <c:pt idx="115">
                  <c:v>1.2586651679062402</c:v>
                </c:pt>
                <c:pt idx="116">
                  <c:v>1.2757209465441952</c:v>
                </c:pt>
                <c:pt idx="117">
                  <c:v>1.2676418935051639</c:v>
                </c:pt>
                <c:pt idx="118">
                  <c:v>1.3707928377747818</c:v>
                </c:pt>
                <c:pt idx="119">
                  <c:v>1.4639027021709994</c:v>
                </c:pt>
                <c:pt idx="120">
                  <c:v>1.4514461829319325</c:v>
                </c:pt>
                <c:pt idx="121">
                  <c:v>1.5219549778065116</c:v>
                </c:pt>
                <c:pt idx="122">
                  <c:v>2.0383325595622921</c:v>
                </c:pt>
                <c:pt idx="123">
                  <c:v>1.8813176713057749</c:v>
                </c:pt>
                <c:pt idx="124">
                  <c:v>2.3082139963807977</c:v>
                </c:pt>
                <c:pt idx="125">
                  <c:v>2.205176517770258</c:v>
                </c:pt>
                <c:pt idx="126">
                  <c:v>2.1802578968262485</c:v>
                </c:pt>
                <c:pt idx="127">
                  <c:v>2.1995280825232033</c:v>
                </c:pt>
                <c:pt idx="128">
                  <c:v>2.1566950709208039</c:v>
                </c:pt>
                <c:pt idx="129">
                  <c:v>2.2290419489248565</c:v>
                </c:pt>
                <c:pt idx="130">
                  <c:v>2.2630286197387921</c:v>
                </c:pt>
                <c:pt idx="131">
                  <c:v>2.2626887726610354</c:v>
                </c:pt>
                <c:pt idx="132">
                  <c:v>2.2445309361296903</c:v>
                </c:pt>
                <c:pt idx="133">
                  <c:v>2.3473319956373757</c:v>
                </c:pt>
                <c:pt idx="134">
                  <c:v>2.3312068617109589</c:v>
                </c:pt>
                <c:pt idx="135">
                  <c:v>2.3070970108171687</c:v>
                </c:pt>
                <c:pt idx="136">
                  <c:v>2.3231565154569549</c:v>
                </c:pt>
                <c:pt idx="137">
                  <c:v>2.4342886775565979</c:v>
                </c:pt>
                <c:pt idx="138">
                  <c:v>2.4203742717582903</c:v>
                </c:pt>
                <c:pt idx="139">
                  <c:v>2.2741562887600391</c:v>
                </c:pt>
                <c:pt idx="140">
                  <c:v>2.2361274153991633</c:v>
                </c:pt>
                <c:pt idx="141">
                  <c:v>2.253386840896602</c:v>
                </c:pt>
                <c:pt idx="142">
                  <c:v>2.3494491082999338</c:v>
                </c:pt>
                <c:pt idx="143">
                  <c:v>2.2819117527648296</c:v>
                </c:pt>
                <c:pt idx="144">
                  <c:v>2.2845723572181118</c:v>
                </c:pt>
                <c:pt idx="145">
                  <c:v>2.2892735182085238</c:v>
                </c:pt>
                <c:pt idx="146">
                  <c:v>2.1715784830745535</c:v>
                </c:pt>
                <c:pt idx="147">
                  <c:v>2.1770870230161417</c:v>
                </c:pt>
                <c:pt idx="148">
                  <c:v>2.1807282612826149</c:v>
                </c:pt>
                <c:pt idx="149">
                  <c:v>2.2110798538895593</c:v>
                </c:pt>
                <c:pt idx="150">
                  <c:v>2.2097966764708477</c:v>
                </c:pt>
                <c:pt idx="151">
                  <c:v>2.220269646501515</c:v>
                </c:pt>
                <c:pt idx="152">
                  <c:v>2.4582387988650161</c:v>
                </c:pt>
                <c:pt idx="153">
                  <c:v>2.5791834786825514</c:v>
                </c:pt>
                <c:pt idx="154">
                  <c:v>2.5052393314115466</c:v>
                </c:pt>
                <c:pt idx="155">
                  <c:v>2.5484606664321294</c:v>
                </c:pt>
                <c:pt idx="156">
                  <c:v>2.5274214247765503</c:v>
                </c:pt>
                <c:pt idx="157">
                  <c:v>2.5854584030389791</c:v>
                </c:pt>
                <c:pt idx="158">
                  <c:v>2.5798359608778036</c:v>
                </c:pt>
                <c:pt idx="159">
                  <c:v>2.5123760203416521</c:v>
                </c:pt>
                <c:pt idx="160">
                  <c:v>2.4922068954305368</c:v>
                </c:pt>
                <c:pt idx="161">
                  <c:v>2.5531392419840717</c:v>
                </c:pt>
                <c:pt idx="162">
                  <c:v>2.5724644056223678</c:v>
                </c:pt>
                <c:pt idx="163">
                  <c:v>2.5616531109410161</c:v>
                </c:pt>
                <c:pt idx="164">
                  <c:v>2.5048707583393459</c:v>
                </c:pt>
                <c:pt idx="165">
                  <c:v>2.5291738270900064</c:v>
                </c:pt>
                <c:pt idx="166">
                  <c:v>2.5849013859919894</c:v>
                </c:pt>
                <c:pt idx="167">
                  <c:v>2.5722586455638199</c:v>
                </c:pt>
                <c:pt idx="168">
                  <c:v>2.6293001594414398</c:v>
                </c:pt>
                <c:pt idx="169">
                  <c:v>2.6982008196750606</c:v>
                </c:pt>
                <c:pt idx="170">
                  <c:v>2.6539021465250436</c:v>
                </c:pt>
                <c:pt idx="171">
                  <c:v>2.7265272108050889</c:v>
                </c:pt>
                <c:pt idx="172">
                  <c:v>2.7469879058027811</c:v>
                </c:pt>
                <c:pt idx="173">
                  <c:v>2.8439810111187316</c:v>
                </c:pt>
                <c:pt idx="174">
                  <c:v>3.0042206464711474</c:v>
                </c:pt>
                <c:pt idx="175">
                  <c:v>3.1311042760971417</c:v>
                </c:pt>
                <c:pt idx="176">
                  <c:v>3.3159021899425181</c:v>
                </c:pt>
                <c:pt idx="177">
                  <c:v>3.2043260910170077</c:v>
                </c:pt>
                <c:pt idx="178">
                  <c:v>3.2357047348188752</c:v>
                </c:pt>
                <c:pt idx="179">
                  <c:v>3.3306889294973407</c:v>
                </c:pt>
                <c:pt idx="180">
                  <c:v>3.2583753870900232</c:v>
                </c:pt>
                <c:pt idx="181">
                  <c:v>3.3496257132644374</c:v>
                </c:pt>
                <c:pt idx="182">
                  <c:v>3.4007972761206919</c:v>
                </c:pt>
                <c:pt idx="183">
                  <c:v>3.4533771326620779</c:v>
                </c:pt>
                <c:pt idx="184">
                  <c:v>3.4213568201855731</c:v>
                </c:pt>
                <c:pt idx="185">
                  <c:v>3.316677626009203</c:v>
                </c:pt>
                <c:pt idx="186">
                  <c:v>3.2769638089203608</c:v>
                </c:pt>
                <c:pt idx="187">
                  <c:v>3.2382326264566816</c:v>
                </c:pt>
                <c:pt idx="188">
                  <c:v>3.2133915147469354</c:v>
                </c:pt>
                <c:pt idx="189">
                  <c:v>3.2153053270088687</c:v>
                </c:pt>
                <c:pt idx="190">
                  <c:v>3.3733607834308534</c:v>
                </c:pt>
                <c:pt idx="191">
                  <c:v>3.3934103263465323</c:v>
                </c:pt>
                <c:pt idx="192">
                  <c:v>3.4697822095820037</c:v>
                </c:pt>
                <c:pt idx="193">
                  <c:v>3.4894293299394139</c:v>
                </c:pt>
                <c:pt idx="194">
                  <c:v>3.5767859720350907</c:v>
                </c:pt>
                <c:pt idx="195">
                  <c:v>3.8431535525024518</c:v>
                </c:pt>
                <c:pt idx="196">
                  <c:v>3.9021949470819282</c:v>
                </c:pt>
                <c:pt idx="197">
                  <c:v>3.6224899555925267</c:v>
                </c:pt>
                <c:pt idx="198">
                  <c:v>3.5066586745701356</c:v>
                </c:pt>
                <c:pt idx="199">
                  <c:v>3.547041728457303</c:v>
                </c:pt>
                <c:pt idx="200">
                  <c:v>3.648434542957343</c:v>
                </c:pt>
                <c:pt idx="201">
                  <c:v>3.7458370228674585</c:v>
                </c:pt>
                <c:pt idx="202">
                  <c:v>3.6723780435031923</c:v>
                </c:pt>
                <c:pt idx="203">
                  <c:v>3.7053029728848923</c:v>
                </c:pt>
                <c:pt idx="204">
                  <c:v>3.6555959635310082</c:v>
                </c:pt>
                <c:pt idx="205">
                  <c:v>3.5546715599794472</c:v>
                </c:pt>
                <c:pt idx="206">
                  <c:v>3.5086580162802297</c:v>
                </c:pt>
                <c:pt idx="207">
                  <c:v>3.5295241686162182</c:v>
                </c:pt>
                <c:pt idx="208">
                  <c:v>3.5518675656985748</c:v>
                </c:pt>
                <c:pt idx="209">
                  <c:v>3.5002807488879193</c:v>
                </c:pt>
                <c:pt idx="210">
                  <c:v>3.5202140105558457</c:v>
                </c:pt>
                <c:pt idx="211">
                  <c:v>3.5446080830374229</c:v>
                </c:pt>
                <c:pt idx="212">
                  <c:v>3.517853545190246</c:v>
                </c:pt>
                <c:pt idx="213">
                  <c:v>3.4508786102949376</c:v>
                </c:pt>
                <c:pt idx="214">
                  <c:v>3.4162908889234007</c:v>
                </c:pt>
                <c:pt idx="215">
                  <c:v>3.3776952139917822</c:v>
                </c:pt>
                <c:pt idx="216">
                  <c:v>3.3734148342500303</c:v>
                </c:pt>
                <c:pt idx="217">
                  <c:v>3.4300891019599185</c:v>
                </c:pt>
                <c:pt idx="218">
                  <c:v>3.4153165232812843</c:v>
                </c:pt>
                <c:pt idx="219">
                  <c:v>3.2987551641321518</c:v>
                </c:pt>
                <c:pt idx="220">
                  <c:v>3.3237197071364153</c:v>
                </c:pt>
                <c:pt idx="221">
                  <c:v>3.3238155550963637</c:v>
                </c:pt>
                <c:pt idx="222">
                  <c:v>3.3385398291481523</c:v>
                </c:pt>
                <c:pt idx="223">
                  <c:v>3.3064703212826561</c:v>
                </c:pt>
                <c:pt idx="224">
                  <c:v>3.3133771325526831</c:v>
                </c:pt>
                <c:pt idx="225">
                  <c:v>3.2070255585435752</c:v>
                </c:pt>
                <c:pt idx="226">
                  <c:v>3.2154658481822298</c:v>
                </c:pt>
                <c:pt idx="227">
                  <c:v>3.2163142784437615</c:v>
                </c:pt>
                <c:pt idx="228">
                  <c:v>3.2905448865160953</c:v>
                </c:pt>
                <c:pt idx="229">
                  <c:v>3.2575980187314335</c:v>
                </c:pt>
                <c:pt idx="230">
                  <c:v>3.2850028301545589</c:v>
                </c:pt>
                <c:pt idx="231">
                  <c:v>3.2466416598016985</c:v>
                </c:pt>
                <c:pt idx="232">
                  <c:v>3.5110407067585734</c:v>
                </c:pt>
                <c:pt idx="233">
                  <c:v>3.4918537881179743</c:v>
                </c:pt>
                <c:pt idx="234">
                  <c:v>3.6092965256624443</c:v>
                </c:pt>
                <c:pt idx="235">
                  <c:v>3.6276351226720616</c:v>
                </c:pt>
                <c:pt idx="236">
                  <c:v>3.6646393066169511</c:v>
                </c:pt>
                <c:pt idx="237">
                  <c:v>3.6738881327770745</c:v>
                </c:pt>
                <c:pt idx="238">
                  <c:v>3.6212843776347325</c:v>
                </c:pt>
                <c:pt idx="239">
                  <c:v>3.6199514775835064</c:v>
                </c:pt>
                <c:pt idx="240">
                  <c:v>3.6067509149070385</c:v>
                </c:pt>
                <c:pt idx="241">
                  <c:v>3.6538507892915053</c:v>
                </c:pt>
                <c:pt idx="242">
                  <c:v>3.5695006903528093</c:v>
                </c:pt>
                <c:pt idx="243">
                  <c:v>3.4803403681781226</c:v>
                </c:pt>
                <c:pt idx="244">
                  <c:v>3.4617180867514974</c:v>
                </c:pt>
                <c:pt idx="245">
                  <c:v>3.4505509950562048</c:v>
                </c:pt>
                <c:pt idx="246">
                  <c:v>3.353820184518558</c:v>
                </c:pt>
                <c:pt idx="247">
                  <c:v>3.3184967154530334</c:v>
                </c:pt>
                <c:pt idx="248">
                  <c:v>3.2514849785937709</c:v>
                </c:pt>
                <c:pt idx="249">
                  <c:v>2.9920785557319394</c:v>
                </c:pt>
                <c:pt idx="250">
                  <c:v>2.9782760064997666</c:v>
                </c:pt>
                <c:pt idx="251">
                  <c:v>2.9736601446304656</c:v>
                </c:pt>
                <c:pt idx="252">
                  <c:v>3.045774211928419</c:v>
                </c:pt>
                <c:pt idx="253">
                  <c:v>3.021291190646672</c:v>
                </c:pt>
                <c:pt idx="254">
                  <c:v>2.9731126276959725</c:v>
                </c:pt>
                <c:pt idx="255">
                  <c:v>2.8962744248008176</c:v>
                </c:pt>
                <c:pt idx="256">
                  <c:v>2.8190563613896504</c:v>
                </c:pt>
                <c:pt idx="257">
                  <c:v>2.8236424978034109</c:v>
                </c:pt>
                <c:pt idx="258">
                  <c:v>3.1632541504317802</c:v>
                </c:pt>
                <c:pt idx="259">
                  <c:v>3.6862428552590929</c:v>
                </c:pt>
                <c:pt idx="260">
                  <c:v>3.4660862918461977</c:v>
                </c:pt>
                <c:pt idx="261">
                  <c:v>3.2196321006149797</c:v>
                </c:pt>
                <c:pt idx="262">
                  <c:v>3.1919009628140627</c:v>
                </c:pt>
                <c:pt idx="263">
                  <c:v>3.2549678020670427</c:v>
                </c:pt>
                <c:pt idx="264">
                  <c:v>3.2582923689541596</c:v>
                </c:pt>
                <c:pt idx="265">
                  <c:v>3.5410568937412039</c:v>
                </c:pt>
                <c:pt idx="266">
                  <c:v>3.6433597677884046</c:v>
                </c:pt>
                <c:pt idx="267">
                  <c:v>3.7032987127666677</c:v>
                </c:pt>
                <c:pt idx="268">
                  <c:v>4.2845221478615008</c:v>
                </c:pt>
                <c:pt idx="269">
                  <c:v>4.1568648522194138</c:v>
                </c:pt>
                <c:pt idx="270">
                  <c:v>4.8941822881938126</c:v>
                </c:pt>
                <c:pt idx="271">
                  <c:v>4.6948884941403177</c:v>
                </c:pt>
                <c:pt idx="272">
                  <c:v>5.1852734177310102</c:v>
                </c:pt>
                <c:pt idx="273">
                  <c:v>4.5529664063201638</c:v>
                </c:pt>
                <c:pt idx="274">
                  <c:v>4.6656061335045926</c:v>
                </c:pt>
                <c:pt idx="275">
                  <c:v>4.6282412347557793</c:v>
                </c:pt>
                <c:pt idx="276">
                  <c:v>4.6364774733555985</c:v>
                </c:pt>
                <c:pt idx="277">
                  <c:v>4.5872740389444777</c:v>
                </c:pt>
                <c:pt idx="278">
                  <c:v>4.7182032126506925</c:v>
                </c:pt>
                <c:pt idx="279">
                  <c:v>4.7082595631149573</c:v>
                </c:pt>
                <c:pt idx="280">
                  <c:v>4.8172624033525651</c:v>
                </c:pt>
                <c:pt idx="281">
                  <c:v>4.7550988313891374</c:v>
                </c:pt>
                <c:pt idx="282">
                  <c:v>4.763800214750864</c:v>
                </c:pt>
                <c:pt idx="283">
                  <c:v>4.9024362757976911</c:v>
                </c:pt>
                <c:pt idx="284">
                  <c:v>4.8107741810247688</c:v>
                </c:pt>
                <c:pt idx="285">
                  <c:v>5.2008546824844455</c:v>
                </c:pt>
                <c:pt idx="286">
                  <c:v>5.1410163279545369</c:v>
                </c:pt>
                <c:pt idx="287">
                  <c:v>5.2593646221980617</c:v>
                </c:pt>
                <c:pt idx="288">
                  <c:v>5.1032954103715076</c:v>
                </c:pt>
                <c:pt idx="289">
                  <c:v>5.0342518220671781</c:v>
                </c:pt>
                <c:pt idx="290">
                  <c:v>5.0877927376781731</c:v>
                </c:pt>
                <c:pt idx="291">
                  <c:v>5.0195304320088923</c:v>
                </c:pt>
                <c:pt idx="292">
                  <c:v>5.0438482441140726</c:v>
                </c:pt>
                <c:pt idx="293">
                  <c:v>4.9746519879585689</c:v>
                </c:pt>
                <c:pt idx="294">
                  <c:v>5.0289762067598351</c:v>
                </c:pt>
                <c:pt idx="295">
                  <c:v>4.6666208261815134</c:v>
                </c:pt>
                <c:pt idx="296">
                  <c:v>4.3500738766023117</c:v>
                </c:pt>
                <c:pt idx="297">
                  <c:v>4.3313663050086326</c:v>
                </c:pt>
                <c:pt idx="298">
                  <c:v>4.474100507899478</c:v>
                </c:pt>
                <c:pt idx="299">
                  <c:v>4.3855872990325686</c:v>
                </c:pt>
                <c:pt idx="300">
                  <c:v>4.2843172028423417</c:v>
                </c:pt>
                <c:pt idx="301">
                  <c:v>4.2020697450964244</c:v>
                </c:pt>
                <c:pt idx="302">
                  <c:v>4.2165833471972842</c:v>
                </c:pt>
                <c:pt idx="303">
                  <c:v>4.76039421587818</c:v>
                </c:pt>
                <c:pt idx="304">
                  <c:v>4.8762207895545311</c:v>
                </c:pt>
                <c:pt idx="305">
                  <c:v>4.6360225140419162</c:v>
                </c:pt>
                <c:pt idx="306">
                  <c:v>4.7404102205194025</c:v>
                </c:pt>
                <c:pt idx="307">
                  <c:v>4.7348597827789423</c:v>
                </c:pt>
                <c:pt idx="308">
                  <c:v>4.8132263889007509</c:v>
                </c:pt>
                <c:pt idx="309">
                  <c:v>4.6170776819483832</c:v>
                </c:pt>
                <c:pt idx="310">
                  <c:v>4.6364129119052206</c:v>
                </c:pt>
                <c:pt idx="311">
                  <c:v>4.7668129588292425</c:v>
                </c:pt>
                <c:pt idx="312">
                  <c:v>4.6943751677361645</c:v>
                </c:pt>
                <c:pt idx="313">
                  <c:v>4.7014769455617262</c:v>
                </c:pt>
                <c:pt idx="314">
                  <c:v>4.5866481998751762</c:v>
                </c:pt>
                <c:pt idx="315">
                  <c:v>4.6744894318176122</c:v>
                </c:pt>
                <c:pt idx="316">
                  <c:v>4.6363082182678834</c:v>
                </c:pt>
                <c:pt idx="317">
                  <c:v>4.5584312356238534</c:v>
                </c:pt>
                <c:pt idx="318">
                  <c:v>4.6202768113604291</c:v>
                </c:pt>
                <c:pt idx="319">
                  <c:v>4.6400352305537202</c:v>
                </c:pt>
                <c:pt idx="320">
                  <c:v>4.8696256351899381</c:v>
                </c:pt>
                <c:pt idx="321">
                  <c:v>5.0248139762985637</c:v>
                </c:pt>
                <c:pt idx="322">
                  <c:v>5.2056843419272143</c:v>
                </c:pt>
                <c:pt idx="323">
                  <c:v>5.4434807402709575</c:v>
                </c:pt>
                <c:pt idx="324">
                  <c:v>5.189945418326146</c:v>
                </c:pt>
                <c:pt idx="325">
                  <c:v>5.4309301349234742</c:v>
                </c:pt>
                <c:pt idx="326">
                  <c:v>5.275036774978453</c:v>
                </c:pt>
                <c:pt idx="327">
                  <c:v>5.4765138740227686</c:v>
                </c:pt>
                <c:pt idx="328">
                  <c:v>5.1448014881015824</c:v>
                </c:pt>
                <c:pt idx="329">
                  <c:v>4.6737222582074516</c:v>
                </c:pt>
                <c:pt idx="330">
                  <c:v>4.6008284405675273</c:v>
                </c:pt>
                <c:pt idx="331">
                  <c:v>4.6251991411841349</c:v>
                </c:pt>
                <c:pt idx="332">
                  <c:v>4.6500675624596912</c:v>
                </c:pt>
                <c:pt idx="333">
                  <c:v>4.5973316394698207</c:v>
                </c:pt>
                <c:pt idx="334">
                  <c:v>4.5943478150218793</c:v>
                </c:pt>
                <c:pt idx="335">
                  <c:v>4.4487512983287116</c:v>
                </c:pt>
                <c:pt idx="336">
                  <c:v>4.4523814025704578</c:v>
                </c:pt>
                <c:pt idx="337">
                  <c:v>4.4292200203744745</c:v>
                </c:pt>
                <c:pt idx="338">
                  <c:v>4.3952404846452309</c:v>
                </c:pt>
                <c:pt idx="339">
                  <c:v>4.3767824477102204</c:v>
                </c:pt>
                <c:pt idx="340">
                  <c:v>4.3940060480941865</c:v>
                </c:pt>
                <c:pt idx="341">
                  <c:v>4.2536243474179551</c:v>
                </c:pt>
                <c:pt idx="342">
                  <c:v>4.262194032389008</c:v>
                </c:pt>
                <c:pt idx="343">
                  <c:v>4.2169840513116057</c:v>
                </c:pt>
                <c:pt idx="344">
                  <c:v>4.1693685273058803</c:v>
                </c:pt>
                <c:pt idx="345">
                  <c:v>4.092647250571007</c:v>
                </c:pt>
                <c:pt idx="346">
                  <c:v>4.1469347223227162</c:v>
                </c:pt>
                <c:pt idx="347">
                  <c:v>4.1443926088696843</c:v>
                </c:pt>
                <c:pt idx="348">
                  <c:v>3.9177122612474147</c:v>
                </c:pt>
                <c:pt idx="349">
                  <c:v>3.8802128989481695</c:v>
                </c:pt>
                <c:pt idx="350">
                  <c:v>3.8761750608123644</c:v>
                </c:pt>
                <c:pt idx="351">
                  <c:v>3.9983397946476109</c:v>
                </c:pt>
                <c:pt idx="352">
                  <c:v>4.0106485368511322</c:v>
                </c:pt>
                <c:pt idx="353">
                  <c:v>3.9027292047205009</c:v>
                </c:pt>
                <c:pt idx="354">
                  <c:v>3.9112292836119869</c:v>
                </c:pt>
                <c:pt idx="355">
                  <c:v>3.7489317899004497</c:v>
                </c:pt>
                <c:pt idx="356">
                  <c:v>3.9381160720612449</c:v>
                </c:pt>
                <c:pt idx="357">
                  <c:v>4.003477054452043</c:v>
                </c:pt>
                <c:pt idx="358">
                  <c:v>4.0555411991411354</c:v>
                </c:pt>
                <c:pt idx="359">
                  <c:v>3.986161077758573</c:v>
                </c:pt>
                <c:pt idx="360">
                  <c:v>4.3613505028334956</c:v>
                </c:pt>
                <c:pt idx="361">
                  <c:v>4.3921631609314362</c:v>
                </c:pt>
                <c:pt idx="362">
                  <c:v>4.3001593304011427</c:v>
                </c:pt>
                <c:pt idx="363">
                  <c:v>4.294620335238327</c:v>
                </c:pt>
                <c:pt idx="364">
                  <c:v>4.4239631458601192</c:v>
                </c:pt>
                <c:pt idx="365">
                  <c:v>4.4502482964222301</c:v>
                </c:pt>
                <c:pt idx="366">
                  <c:v>4.4444012894027125</c:v>
                </c:pt>
                <c:pt idx="367">
                  <c:v>4.5449005715373989</c:v>
                </c:pt>
                <c:pt idx="368">
                  <c:v>4.6942740309059303</c:v>
                </c:pt>
                <c:pt idx="369">
                  <c:v>4.6539028256711914</c:v>
                </c:pt>
                <c:pt idx="370">
                  <c:v>4.5966780522737478</c:v>
                </c:pt>
                <c:pt idx="371">
                  <c:v>4.613618618578756</c:v>
                </c:pt>
                <c:pt idx="372">
                  <c:v>4.6846257045457893</c:v>
                </c:pt>
                <c:pt idx="373">
                  <c:v>4.7940126679216712</c:v>
                </c:pt>
                <c:pt idx="374">
                  <c:v>4.7219233751007419</c:v>
                </c:pt>
                <c:pt idx="375">
                  <c:v>4.8428467939292625</c:v>
                </c:pt>
                <c:pt idx="376">
                  <c:v>4.8599346813709365</c:v>
                </c:pt>
                <c:pt idx="377">
                  <c:v>4.9678160254226782</c:v>
                </c:pt>
                <c:pt idx="378">
                  <c:v>4.915652082341718</c:v>
                </c:pt>
                <c:pt idx="379">
                  <c:v>4.7940042789084787</c:v>
                </c:pt>
                <c:pt idx="380">
                  <c:v>4.7002117165090054</c:v>
                </c:pt>
                <c:pt idx="381">
                  <c:v>4.7036790259752923</c:v>
                </c:pt>
                <c:pt idx="382">
                  <c:v>4.7353062354079842</c:v>
                </c:pt>
                <c:pt idx="383">
                  <c:v>4.793185703804248</c:v>
                </c:pt>
                <c:pt idx="384">
                  <c:v>4.8754746816199486</c:v>
                </c:pt>
                <c:pt idx="385">
                  <c:v>4.8831146450014211</c:v>
                </c:pt>
                <c:pt idx="386">
                  <c:v>4.9443025633691384</c:v>
                </c:pt>
                <c:pt idx="387">
                  <c:v>5.0129739135201339</c:v>
                </c:pt>
                <c:pt idx="388">
                  <c:v>5.0181537330590009</c:v>
                </c:pt>
                <c:pt idx="389">
                  <c:v>5.0736000826498024</c:v>
                </c:pt>
                <c:pt idx="390">
                  <c:v>5.0565015529595003</c:v>
                </c:pt>
                <c:pt idx="391">
                  <c:v>5.0451037010983208</c:v>
                </c:pt>
                <c:pt idx="392">
                  <c:v>5.0034451800248618</c:v>
                </c:pt>
                <c:pt idx="393">
                  <c:v>4.8940554583672435</c:v>
                </c:pt>
                <c:pt idx="394">
                  <c:v>4.847207210014771</c:v>
                </c:pt>
                <c:pt idx="395">
                  <c:v>4.8289151576992619</c:v>
                </c:pt>
                <c:pt idx="396">
                  <c:v>4.8259311223785764</c:v>
                </c:pt>
                <c:pt idx="397">
                  <c:v>4.9200738232042251</c:v>
                </c:pt>
                <c:pt idx="398">
                  <c:v>4.7580617942374452</c:v>
                </c:pt>
                <c:pt idx="399">
                  <c:v>4.8333428994409386</c:v>
                </c:pt>
                <c:pt idx="400">
                  <c:v>4.9400331173880758</c:v>
                </c:pt>
                <c:pt idx="401">
                  <c:v>4.8904466870203214</c:v>
                </c:pt>
                <c:pt idx="402">
                  <c:v>4.9433358903230857</c:v>
                </c:pt>
                <c:pt idx="403">
                  <c:v>4.9418466482779637</c:v>
                </c:pt>
                <c:pt idx="404">
                  <c:v>5.208617606198426</c:v>
                </c:pt>
                <c:pt idx="405">
                  <c:v>5.2817791981948448</c:v>
                </c:pt>
                <c:pt idx="406">
                  <c:v>5.1183698860970175</c:v>
                </c:pt>
                <c:pt idx="407">
                  <c:v>5.1407491989778498</c:v>
                </c:pt>
                <c:pt idx="408">
                  <c:v>5.1372987744278618</c:v>
                </c:pt>
                <c:pt idx="409">
                  <c:v>5.0701601028925642</c:v>
                </c:pt>
                <c:pt idx="410">
                  <c:v>5.2708331998120999</c:v>
                </c:pt>
                <c:pt idx="411">
                  <c:v>5.4576925023940674</c:v>
                </c:pt>
                <c:pt idx="412">
                  <c:v>5.4488393362278593</c:v>
                </c:pt>
                <c:pt idx="413">
                  <c:v>5.5124470240645955</c:v>
                </c:pt>
                <c:pt idx="414">
                  <c:v>5.3934627793632544</c:v>
                </c:pt>
                <c:pt idx="415">
                  <c:v>5.3469674105756395</c:v>
                </c:pt>
                <c:pt idx="416">
                  <c:v>5.3639463649564192</c:v>
                </c:pt>
                <c:pt idx="417">
                  <c:v>5.1859305493898091</c:v>
                </c:pt>
                <c:pt idx="418">
                  <c:v>5.2179619947535869</c:v>
                </c:pt>
                <c:pt idx="419">
                  <c:v>5.1985849475582153</c:v>
                </c:pt>
                <c:pt idx="420">
                  <c:v>5.3029806911157067</c:v>
                </c:pt>
                <c:pt idx="421">
                  <c:v>5.2712611795232673</c:v>
                </c:pt>
                <c:pt idx="422">
                  <c:v>5.1120241831310871</c:v>
                </c:pt>
                <c:pt idx="423">
                  <c:v>5.1090469986790392</c:v>
                </c:pt>
                <c:pt idx="424">
                  <c:v>5.1679906710796013</c:v>
                </c:pt>
                <c:pt idx="425">
                  <c:v>5.1288768302788528</c:v>
                </c:pt>
                <c:pt idx="426">
                  <c:v>5.1143939326029901</c:v>
                </c:pt>
                <c:pt idx="427">
                  <c:v>5.1148765591890619</c:v>
                </c:pt>
                <c:pt idx="428">
                  <c:v>5.2810210413900993</c:v>
                </c:pt>
                <c:pt idx="429">
                  <c:v>5.2775390494946777</c:v>
                </c:pt>
                <c:pt idx="430">
                  <c:v>5.2961092191537347</c:v>
                </c:pt>
                <c:pt idx="431">
                  <c:v>5.2528293675532236</c:v>
                </c:pt>
                <c:pt idx="432">
                  <c:v>5.3736691041776874</c:v>
                </c:pt>
                <c:pt idx="433">
                  <c:v>5.3573882484635975</c:v>
                </c:pt>
                <c:pt idx="434">
                  <c:v>5.2063785944446348</c:v>
                </c:pt>
                <c:pt idx="435">
                  <c:v>5.244765713206994</c:v>
                </c:pt>
                <c:pt idx="436">
                  <c:v>5.2142168019406139</c:v>
                </c:pt>
                <c:pt idx="437">
                  <c:v>5.2421400618986098</c:v>
                </c:pt>
                <c:pt idx="438">
                  <c:v>5.3633989286873271</c:v>
                </c:pt>
                <c:pt idx="439">
                  <c:v>5.3425967690251568</c:v>
                </c:pt>
                <c:pt idx="440">
                  <c:v>5.4676007874056465</c:v>
                </c:pt>
                <c:pt idx="441">
                  <c:v>5.5407935228109482</c:v>
                </c:pt>
                <c:pt idx="442">
                  <c:v>5.5339759766780299</c:v>
                </c:pt>
                <c:pt idx="443">
                  <c:v>5.519270044479291</c:v>
                </c:pt>
                <c:pt idx="444">
                  <c:v>5.449060605824342</c:v>
                </c:pt>
                <c:pt idx="445">
                  <c:v>5.3802816436173329</c:v>
                </c:pt>
                <c:pt idx="446">
                  <c:v>5.340168277088452</c:v>
                </c:pt>
                <c:pt idx="447">
                  <c:v>5.3693361306237488</c:v>
                </c:pt>
                <c:pt idx="448">
                  <c:v>5.3341719595380406</c:v>
                </c:pt>
                <c:pt idx="449">
                  <c:v>5.3006505702644846</c:v>
                </c:pt>
                <c:pt idx="450">
                  <c:v>5.3371178534458243</c:v>
                </c:pt>
                <c:pt idx="451">
                  <c:v>5.3461867015145872</c:v>
                </c:pt>
                <c:pt idx="452">
                  <c:v>5.683333610619111</c:v>
                </c:pt>
                <c:pt idx="453">
                  <c:v>5.5294959887054533</c:v>
                </c:pt>
                <c:pt idx="454">
                  <c:v>5.6904165301592124</c:v>
                </c:pt>
                <c:pt idx="455">
                  <c:v>5.7655004300663357</c:v>
                </c:pt>
                <c:pt idx="456">
                  <c:v>5.7285079967106309</c:v>
                </c:pt>
                <c:pt idx="457">
                  <c:v>5.6928088853463317</c:v>
                </c:pt>
                <c:pt idx="458">
                  <c:v>5.6013649410290256</c:v>
                </c:pt>
                <c:pt idx="459">
                  <c:v>5.4439332452299176</c:v>
                </c:pt>
                <c:pt idx="460">
                  <c:v>5.4142682712837793</c:v>
                </c:pt>
                <c:pt idx="461">
                  <c:v>5.4405937247908307</c:v>
                </c:pt>
                <c:pt idx="462">
                  <c:v>5.3742583921931191</c:v>
                </c:pt>
                <c:pt idx="463">
                  <c:v>5.3250151042198111</c:v>
                </c:pt>
                <c:pt idx="464">
                  <c:v>5.2094692092119415</c:v>
                </c:pt>
                <c:pt idx="465">
                  <c:v>5.2236440846160015</c:v>
                </c:pt>
                <c:pt idx="466">
                  <c:v>5.2119046983447879</c:v>
                </c:pt>
                <c:pt idx="467">
                  <c:v>5.3277730103222893</c:v>
                </c:pt>
                <c:pt idx="468">
                  <c:v>5.4192747169525735</c:v>
                </c:pt>
                <c:pt idx="469">
                  <c:v>5.3392887173873733</c:v>
                </c:pt>
                <c:pt idx="470">
                  <c:v>5.3738302291187372</c:v>
                </c:pt>
                <c:pt idx="471">
                  <c:v>5.3642191797198464</c:v>
                </c:pt>
                <c:pt idx="472">
                  <c:v>5.4733861363417011</c:v>
                </c:pt>
                <c:pt idx="473">
                  <c:v>5.5162731550145736</c:v>
                </c:pt>
                <c:pt idx="474">
                  <c:v>5.2014873422094796</c:v>
                </c:pt>
                <c:pt idx="475">
                  <c:v>5.1109011906592832</c:v>
                </c:pt>
                <c:pt idx="476">
                  <c:v>5.0918094440402255</c:v>
                </c:pt>
                <c:pt idx="477">
                  <c:v>5.0700695449734567</c:v>
                </c:pt>
                <c:pt idx="478">
                  <c:v>5.1605178649316477</c:v>
                </c:pt>
                <c:pt idx="479">
                  <c:v>5.108692151330839</c:v>
                </c:pt>
                <c:pt idx="480">
                  <c:v>5.099314355566599</c:v>
                </c:pt>
                <c:pt idx="481">
                  <c:v>5.1607323406099939</c:v>
                </c:pt>
                <c:pt idx="482">
                  <c:v>5.1649635000445313</c:v>
                </c:pt>
                <c:pt idx="483">
                  <c:v>5.2091252199021891</c:v>
                </c:pt>
                <c:pt idx="484">
                  <c:v>5.2142708167912684</c:v>
                </c:pt>
                <c:pt idx="485">
                  <c:v>5.4550083939156995</c:v>
                </c:pt>
                <c:pt idx="486">
                  <c:v>5.4462489465830064</c:v>
                </c:pt>
                <c:pt idx="487">
                  <c:v>5.578161472701896</c:v>
                </c:pt>
                <c:pt idx="488">
                  <c:v>5.6691542093350469</c:v>
                </c:pt>
                <c:pt idx="489">
                  <c:v>5.5644206510420124</c:v>
                </c:pt>
                <c:pt idx="490">
                  <c:v>5.3718175496424472</c:v>
                </c:pt>
                <c:pt idx="491">
                  <c:v>5.3794216972680813</c:v>
                </c:pt>
                <c:pt idx="492">
                  <c:v>5.4752358184922931</c:v>
                </c:pt>
                <c:pt idx="493">
                  <c:v>5.420295237948098</c:v>
                </c:pt>
                <c:pt idx="494">
                  <c:v>5.3076632472676302</c:v>
                </c:pt>
                <c:pt idx="495">
                  <c:v>5.2686521674446842</c:v>
                </c:pt>
                <c:pt idx="496">
                  <c:v>5.2464646485343405</c:v>
                </c:pt>
                <c:pt idx="497">
                  <c:v>5.3006441508261677</c:v>
                </c:pt>
                <c:pt idx="498">
                  <c:v>5.1967684239135874</c:v>
                </c:pt>
                <c:pt idx="499">
                  <c:v>5.1800706229197493</c:v>
                </c:pt>
                <c:pt idx="500">
                  <c:v>5.2643375592514392</c:v>
                </c:pt>
                <c:pt idx="501">
                  <c:v>5.2625150037835606</c:v>
                </c:pt>
                <c:pt idx="502">
                  <c:v>5.2749308941604527</c:v>
                </c:pt>
                <c:pt idx="503">
                  <c:v>5.2944090341095222</c:v>
                </c:pt>
                <c:pt idx="504">
                  <c:v>5.2529467946857729</c:v>
                </c:pt>
                <c:pt idx="505">
                  <c:v>5.2652629776982378</c:v>
                </c:pt>
                <c:pt idx="506">
                  <c:v>5.2802302611798737</c:v>
                </c:pt>
                <c:pt idx="507">
                  <c:v>5.3212670237063397</c:v>
                </c:pt>
                <c:pt idx="508">
                  <c:v>5.3182648984461389</c:v>
                </c:pt>
                <c:pt idx="509">
                  <c:v>5.214002705105206</c:v>
                </c:pt>
                <c:pt idx="510">
                  <c:v>5.1436061053152331</c:v>
                </c:pt>
                <c:pt idx="511">
                  <c:v>5.1510473959301786</c:v>
                </c:pt>
                <c:pt idx="512">
                  <c:v>5.1663147302341752</c:v>
                </c:pt>
                <c:pt idx="513">
                  <c:v>5.0571983882960163</c:v>
                </c:pt>
                <c:pt idx="514">
                  <c:v>5.0102017630562941</c:v>
                </c:pt>
                <c:pt idx="515">
                  <c:v>5.0367758081282501</c:v>
                </c:pt>
                <c:pt idx="516">
                  <c:v>5.0902936978993738</c:v>
                </c:pt>
                <c:pt idx="517">
                  <c:v>4.9165966334444668</c:v>
                </c:pt>
                <c:pt idx="518">
                  <c:v>4.9478605877074529</c:v>
                </c:pt>
                <c:pt idx="519">
                  <c:v>4.9960033859007513</c:v>
                </c:pt>
                <c:pt idx="520">
                  <c:v>5.0211250351738945</c:v>
                </c:pt>
                <c:pt idx="521">
                  <c:v>4.971237688057089</c:v>
                </c:pt>
                <c:pt idx="522">
                  <c:v>4.9366595121874246</c:v>
                </c:pt>
                <c:pt idx="523">
                  <c:v>4.9472053857964804</c:v>
                </c:pt>
                <c:pt idx="524">
                  <c:v>4.8782342512036188</c:v>
                </c:pt>
                <c:pt idx="525">
                  <c:v>4.9033336204294962</c:v>
                </c:pt>
                <c:pt idx="526">
                  <c:v>4.843843727396588</c:v>
                </c:pt>
                <c:pt idx="527">
                  <c:v>5.3178696059697463</c:v>
                </c:pt>
                <c:pt idx="528">
                  <c:v>5.4257199978482911</c:v>
                </c:pt>
                <c:pt idx="529">
                  <c:v>5.3239241254683982</c:v>
                </c:pt>
                <c:pt idx="530">
                  <c:v>5.5377634591059328</c:v>
                </c:pt>
                <c:pt idx="531">
                  <c:v>5.868651691155593</c:v>
                </c:pt>
                <c:pt idx="532">
                  <c:v>5.828503172207788</c:v>
                </c:pt>
                <c:pt idx="533">
                  <c:v>5.464252867096743</c:v>
                </c:pt>
                <c:pt idx="534">
                  <c:v>5.3843525771644565</c:v>
                </c:pt>
                <c:pt idx="535">
                  <c:v>5.8885432072832353</c:v>
                </c:pt>
                <c:pt idx="536">
                  <c:v>6.2383936123208947</c:v>
                </c:pt>
                <c:pt idx="537">
                  <c:v>6.0305144333920531</c:v>
                </c:pt>
                <c:pt idx="538">
                  <c:v>6.221479019958867</c:v>
                </c:pt>
                <c:pt idx="539">
                  <c:v>6.7395140269874814</c:v>
                </c:pt>
                <c:pt idx="540">
                  <c:v>6.7057945391854732</c:v>
                </c:pt>
                <c:pt idx="541">
                  <c:v>6.68899304955678</c:v>
                </c:pt>
                <c:pt idx="542">
                  <c:v>6.3206892926897327</c:v>
                </c:pt>
                <c:pt idx="543">
                  <c:v>6.4157820859213608</c:v>
                </c:pt>
                <c:pt idx="544">
                  <c:v>5.8591392442578778</c:v>
                </c:pt>
                <c:pt idx="545">
                  <c:v>5.3099414124653261</c:v>
                </c:pt>
                <c:pt idx="546">
                  <c:v>5.0874414262751451</c:v>
                </c:pt>
                <c:pt idx="547">
                  <c:v>5.1154139116467423</c:v>
                </c:pt>
                <c:pt idx="548">
                  <c:v>5.0440532405265532</c:v>
                </c:pt>
                <c:pt idx="549">
                  <c:v>4.729792957155972</c:v>
                </c:pt>
                <c:pt idx="550">
                  <c:v>4.9187261280367611</c:v>
                </c:pt>
                <c:pt idx="551">
                  <c:v>4.9443987005769445</c:v>
                </c:pt>
                <c:pt idx="552">
                  <c:v>5.8290616732454259</c:v>
                </c:pt>
                <c:pt idx="553">
                  <c:v>5.7197927832744488</c:v>
                </c:pt>
                <c:pt idx="554">
                  <c:v>5.7555263100942025</c:v>
                </c:pt>
                <c:pt idx="555">
                  <c:v>5.8947017472566223</c:v>
                </c:pt>
                <c:pt idx="556">
                  <c:v>6.1275552253679502</c:v>
                </c:pt>
                <c:pt idx="557">
                  <c:v>6.221650283225574</c:v>
                </c:pt>
                <c:pt idx="558">
                  <c:v>6.3403057460155292</c:v>
                </c:pt>
                <c:pt idx="559">
                  <c:v>6.5560188160670991</c:v>
                </c:pt>
                <c:pt idx="560">
                  <c:v>6.4938235512102231</c:v>
                </c:pt>
                <c:pt idx="561">
                  <c:v>6.2259634398957413</c:v>
                </c:pt>
                <c:pt idx="562">
                  <c:v>6.0346919773329057</c:v>
                </c:pt>
                <c:pt idx="563">
                  <c:v>6.1622406561416545</c:v>
                </c:pt>
                <c:pt idx="564">
                  <c:v>6.0043635830137765</c:v>
                </c:pt>
                <c:pt idx="565">
                  <c:v>6.0952711869550029</c:v>
                </c:pt>
                <c:pt idx="566">
                  <c:v>6.0738305906540413</c:v>
                </c:pt>
                <c:pt idx="567">
                  <c:v>6.3429947264181434</c:v>
                </c:pt>
                <c:pt idx="568">
                  <c:v>6.5660266096714039</c:v>
                </c:pt>
                <c:pt idx="569">
                  <c:v>6.4214498724898625</c:v>
                </c:pt>
                <c:pt idx="570">
                  <c:v>6.2426473758501544</c:v>
                </c:pt>
                <c:pt idx="571">
                  <c:v>6.0921528298552525</c:v>
                </c:pt>
                <c:pt idx="572">
                  <c:v>6.2239412735101451</c:v>
                </c:pt>
                <c:pt idx="573">
                  <c:v>6.3665507279331095</c:v>
                </c:pt>
                <c:pt idx="574">
                  <c:v>6.4049975336122671</c:v>
                </c:pt>
                <c:pt idx="575">
                  <c:v>6.3060956587184043</c:v>
                </c:pt>
                <c:pt idx="576">
                  <c:v>6.2270861462501594</c:v>
                </c:pt>
                <c:pt idx="577">
                  <c:v>6.205641244881134</c:v>
                </c:pt>
                <c:pt idx="578">
                  <c:v>6.1407507600527707</c:v>
                </c:pt>
                <c:pt idx="579">
                  <c:v>6.0761424848966437</c:v>
                </c:pt>
                <c:pt idx="580">
                  <c:v>6.0525258874603836</c:v>
                </c:pt>
                <c:pt idx="581">
                  <c:v>6.0142165443276863</c:v>
                </c:pt>
                <c:pt idx="582">
                  <c:v>5.8043993615329663</c:v>
                </c:pt>
                <c:pt idx="583">
                  <c:v>5.6637126186801483</c:v>
                </c:pt>
                <c:pt idx="584">
                  <c:v>5.4487682532619957</c:v>
                </c:pt>
                <c:pt idx="585">
                  <c:v>5.6511759297269704</c:v>
                </c:pt>
                <c:pt idx="586">
                  <c:v>5.6499005048059221</c:v>
                </c:pt>
                <c:pt idx="587">
                  <c:v>5.5628379666134542</c:v>
                </c:pt>
                <c:pt idx="588">
                  <c:v>5.4475024547421595</c:v>
                </c:pt>
                <c:pt idx="589">
                  <c:v>5.4223128672290439</c:v>
                </c:pt>
                <c:pt idx="590">
                  <c:v>5.2382798440003064</c:v>
                </c:pt>
                <c:pt idx="591">
                  <c:v>5.2927204280382201</c:v>
                </c:pt>
                <c:pt idx="592">
                  <c:v>5.2070946436496106</c:v>
                </c:pt>
                <c:pt idx="593">
                  <c:v>5.4826477959702657</c:v>
                </c:pt>
                <c:pt idx="594">
                  <c:v>5.3626225663101375</c:v>
                </c:pt>
                <c:pt idx="595">
                  <c:v>5.3992708934718108</c:v>
                </c:pt>
                <c:pt idx="596">
                  <c:v>5.5031523750427702</c:v>
                </c:pt>
                <c:pt idx="597">
                  <c:v>5.626406554353153</c:v>
                </c:pt>
                <c:pt idx="598">
                  <c:v>5.6509824223459599</c:v>
                </c:pt>
                <c:pt idx="599">
                  <c:v>5.5919193108166363</c:v>
                </c:pt>
                <c:pt idx="600">
                  <c:v>5.5260834897215947</c:v>
                </c:pt>
                <c:pt idx="601">
                  <c:v>5.5591789085111518</c:v>
                </c:pt>
                <c:pt idx="602">
                  <c:v>5.5394290137413211</c:v>
                </c:pt>
                <c:pt idx="603">
                  <c:v>5.4909999609084066</c:v>
                </c:pt>
                <c:pt idx="604">
                  <c:v>5.6253222321461145</c:v>
                </c:pt>
                <c:pt idx="605">
                  <c:v>5.5633792755058789</c:v>
                </c:pt>
                <c:pt idx="606">
                  <c:v>5.7090663784943283</c:v>
                </c:pt>
                <c:pt idx="607">
                  <c:v>5.8654652849111004</c:v>
                </c:pt>
                <c:pt idx="608">
                  <c:v>5.8340543676409595</c:v>
                </c:pt>
                <c:pt idx="609">
                  <c:v>6.4370185935985873</c:v>
                </c:pt>
                <c:pt idx="610">
                  <c:v>6.2858672977499523</c:v>
                </c:pt>
                <c:pt idx="611">
                  <c:v>6.3993043629102511</c:v>
                </c:pt>
                <c:pt idx="612">
                  <c:v>6.3235140208209701</c:v>
                </c:pt>
                <c:pt idx="613">
                  <c:v>6.528266103124527</c:v>
                </c:pt>
                <c:pt idx="614">
                  <c:v>6.6108703085902389</c:v>
                </c:pt>
                <c:pt idx="615">
                  <c:v>7.0026635630632654</c:v>
                </c:pt>
                <c:pt idx="616">
                  <c:v>6.8880444134235344</c:v>
                </c:pt>
                <c:pt idx="617">
                  <c:v>6.9658564929006168</c:v>
                </c:pt>
                <c:pt idx="618">
                  <c:v>6.9379642201678609</c:v>
                </c:pt>
                <c:pt idx="619">
                  <c:v>7.1644154179139612</c:v>
                </c:pt>
                <c:pt idx="620">
                  <c:v>7.8245822173321287</c:v>
                </c:pt>
                <c:pt idx="621">
                  <c:v>7.049194029246995</c:v>
                </c:pt>
                <c:pt idx="622">
                  <c:v>7.3762988611308096</c:v>
                </c:pt>
                <c:pt idx="623">
                  <c:v>6.9054219698344621</c:v>
                </c:pt>
                <c:pt idx="624">
                  <c:v>7.1900370290721192</c:v>
                </c:pt>
                <c:pt idx="625">
                  <c:v>7.0791844035531035</c:v>
                </c:pt>
                <c:pt idx="626">
                  <c:v>7.0986403730071128</c:v>
                </c:pt>
                <c:pt idx="627">
                  <c:v>6.7273422141681003</c:v>
                </c:pt>
                <c:pt idx="628">
                  <c:v>6.5032233415793455</c:v>
                </c:pt>
                <c:pt idx="629">
                  <c:v>6.4481301056460367</c:v>
                </c:pt>
                <c:pt idx="630">
                  <c:v>6.7945643686591977</c:v>
                </c:pt>
                <c:pt idx="631">
                  <c:v>7.4476216567952305</c:v>
                </c:pt>
                <c:pt idx="632">
                  <c:v>7.3006323368361876</c:v>
                </c:pt>
                <c:pt idx="633">
                  <c:v>7.1872462514764388</c:v>
                </c:pt>
                <c:pt idx="634">
                  <c:v>7.1908962210068026</c:v>
                </c:pt>
                <c:pt idx="635">
                  <c:v>6.883881493052888</c:v>
                </c:pt>
                <c:pt idx="636">
                  <c:v>6.8650524050802373</c:v>
                </c:pt>
                <c:pt idx="637">
                  <c:v>6.9625924887342237</c:v>
                </c:pt>
                <c:pt idx="638">
                  <c:v>7.0017155856151732</c:v>
                </c:pt>
                <c:pt idx="639">
                  <c:v>7.5159092909965439</c:v>
                </c:pt>
                <c:pt idx="640">
                  <c:v>7.3798615735870703</c:v>
                </c:pt>
                <c:pt idx="641">
                  <c:v>7.9009006982614336</c:v>
                </c:pt>
                <c:pt idx="642">
                  <c:v>7.8567375178076206</c:v>
                </c:pt>
                <c:pt idx="643">
                  <c:v>8.2440643570494334</c:v>
                </c:pt>
                <c:pt idx="644">
                  <c:v>8.0016102643112852</c:v>
                </c:pt>
                <c:pt idx="645">
                  <c:v>8.1275441271519675</c:v>
                </c:pt>
                <c:pt idx="646">
                  <c:v>8.3383311203877639</c:v>
                </c:pt>
                <c:pt idx="647">
                  <c:v>8.0071091377062427</c:v>
                </c:pt>
                <c:pt idx="648">
                  <c:v>8.1279970154442385</c:v>
                </c:pt>
                <c:pt idx="649">
                  <c:v>8.0949179578232453</c:v>
                </c:pt>
                <c:pt idx="650">
                  <c:v>8.0685508479987824</c:v>
                </c:pt>
                <c:pt idx="651">
                  <c:v>8.2568631599385061</c:v>
                </c:pt>
                <c:pt idx="652">
                  <c:v>9.2816429673679153</c:v>
                </c:pt>
                <c:pt idx="653">
                  <c:v>9.0255008876379161</c:v>
                </c:pt>
                <c:pt idx="654">
                  <c:v>8.5275705638763935</c:v>
                </c:pt>
                <c:pt idx="655">
                  <c:v>9.8448375615483563</c:v>
                </c:pt>
                <c:pt idx="656">
                  <c:v>11.95101523264163</c:v>
                </c:pt>
                <c:pt idx="657">
                  <c:v>14.907214976327761</c:v>
                </c:pt>
                <c:pt idx="658">
                  <c:v>18.250250950991667</c:v>
                </c:pt>
                <c:pt idx="659">
                  <c:v>21.54186825871863</c:v>
                </c:pt>
                <c:pt idx="660">
                  <c:v>21.49956607242984</c:v>
                </c:pt>
                <c:pt idx="661">
                  <c:v>22.91257203261252</c:v>
                </c:pt>
                <c:pt idx="662">
                  <c:v>24.457829259429413</c:v>
                </c:pt>
                <c:pt idx="663">
                  <c:v>24.357356131474848</c:v>
                </c:pt>
                <c:pt idx="664">
                  <c:v>24.390847496155629</c:v>
                </c:pt>
                <c:pt idx="665">
                  <c:v>23.719281395808508</c:v>
                </c:pt>
                <c:pt idx="666">
                  <c:v>26.619881221278856</c:v>
                </c:pt>
                <c:pt idx="667">
                  <c:v>28.025887562081294</c:v>
                </c:pt>
                <c:pt idx="668">
                  <c:v>30.279736606241102</c:v>
                </c:pt>
                <c:pt idx="669">
                  <c:v>33.421012851433169</c:v>
                </c:pt>
                <c:pt idx="670">
                  <c:v>36.0861135553304</c:v>
                </c:pt>
                <c:pt idx="671">
                  <c:v>35.584541384692528</c:v>
                </c:pt>
                <c:pt idx="672">
                  <c:v>34.502348415551673</c:v>
                </c:pt>
                <c:pt idx="673">
                  <c:v>33.888628012802656</c:v>
                </c:pt>
                <c:pt idx="674">
                  <c:v>33.433776809783154</c:v>
                </c:pt>
                <c:pt idx="675">
                  <c:v>31.817950898019763</c:v>
                </c:pt>
                <c:pt idx="676">
                  <c:v>32.309142574929751</c:v>
                </c:pt>
                <c:pt idx="677">
                  <c:v>33.220659805820311</c:v>
                </c:pt>
                <c:pt idx="678">
                  <c:v>33.93595223646097</c:v>
                </c:pt>
                <c:pt idx="679">
                  <c:v>34.708607710260246</c:v>
                </c:pt>
                <c:pt idx="680">
                  <c:v>35.37523301713869</c:v>
                </c:pt>
                <c:pt idx="681">
                  <c:v>34.281175340968936</c:v>
                </c:pt>
                <c:pt idx="682">
                  <c:v>32.98846414869594</c:v>
                </c:pt>
                <c:pt idx="683">
                  <c:v>30.52906991019864</c:v>
                </c:pt>
                <c:pt idx="684">
                  <c:v>28.324086332152483</c:v>
                </c:pt>
                <c:pt idx="685">
                  <c:v>29.667655518519954</c:v>
                </c:pt>
                <c:pt idx="686">
                  <c:v>30.878228969382015</c:v>
                </c:pt>
                <c:pt idx="687">
                  <c:v>28.641987083600192</c:v>
                </c:pt>
                <c:pt idx="688">
                  <c:v>29.028864430798244</c:v>
                </c:pt>
                <c:pt idx="689">
                  <c:v>30.925986264807342</c:v>
                </c:pt>
                <c:pt idx="690">
                  <c:v>33.814736815301707</c:v>
                </c:pt>
                <c:pt idx="691">
                  <c:v>38.260908352987435</c:v>
                </c:pt>
                <c:pt idx="692">
                  <c:v>39.146297460253805</c:v>
                </c:pt>
                <c:pt idx="693">
                  <c:v>45.059218041795724</c:v>
                </c:pt>
                <c:pt idx="694">
                  <c:v>50.646259020070616</c:v>
                </c:pt>
                <c:pt idx="695">
                  <c:v>49.900175735642463</c:v>
                </c:pt>
                <c:pt idx="696">
                  <c:v>44.994993039884847</c:v>
                </c:pt>
                <c:pt idx="697">
                  <c:v>46.088944014616857</c:v>
                </c:pt>
                <c:pt idx="698">
                  <c:v>45.772713016226547</c:v>
                </c:pt>
                <c:pt idx="699">
                  <c:v>53.543249085235274</c:v>
                </c:pt>
                <c:pt idx="700">
                  <c:v>54.917303569662408</c:v>
                </c:pt>
                <c:pt idx="701">
                  <c:v>51.469265538265908</c:v>
                </c:pt>
                <c:pt idx="702">
                  <c:v>55.757042692119583</c:v>
                </c:pt>
                <c:pt idx="703">
                  <c:v>55.183198865779708</c:v>
                </c:pt>
                <c:pt idx="704">
                  <c:v>55.44079946923474</c:v>
                </c:pt>
                <c:pt idx="705">
                  <c:v>53.839567283094517</c:v>
                </c:pt>
                <c:pt idx="706">
                  <c:v>54.631395850227214</c:v>
                </c:pt>
                <c:pt idx="707">
                  <c:v>59.687704044482743</c:v>
                </c:pt>
                <c:pt idx="708">
                  <c:v>61.390548786813689</c:v>
                </c:pt>
                <c:pt idx="709">
                  <c:v>59.275010566204365</c:v>
                </c:pt>
                <c:pt idx="710">
                  <c:v>58.413004693591262</c:v>
                </c:pt>
                <c:pt idx="711">
                  <c:v>55.755123698868459</c:v>
                </c:pt>
                <c:pt idx="712">
                  <c:v>57.990103208738212</c:v>
                </c:pt>
                <c:pt idx="713">
                  <c:v>53.805932033714235</c:v>
                </c:pt>
                <c:pt idx="714">
                  <c:v>52.115546419002342</c:v>
                </c:pt>
                <c:pt idx="715">
                  <c:v>50.693581122303797</c:v>
                </c:pt>
                <c:pt idx="716">
                  <c:v>51.387522797232634</c:v>
                </c:pt>
                <c:pt idx="717">
                  <c:v>54.894108067328503</c:v>
                </c:pt>
                <c:pt idx="718">
                  <c:v>54.545251239200425</c:v>
                </c:pt>
                <c:pt idx="719">
                  <c:v>55.727205911308694</c:v>
                </c:pt>
                <c:pt idx="720">
                  <c:v>54.657447285952898</c:v>
                </c:pt>
                <c:pt idx="721">
                  <c:v>58.077081463886351</c:v>
                </c:pt>
                <c:pt idx="722">
                  <c:v>56.324051930617365</c:v>
                </c:pt>
                <c:pt idx="723">
                  <c:v>56.5708129169115</c:v>
                </c:pt>
                <c:pt idx="724">
                  <c:v>59.655753650078324</c:v>
                </c:pt>
                <c:pt idx="725">
                  <c:v>61.044960247838354</c:v>
                </c:pt>
                <c:pt idx="726">
                  <c:v>61.482877977619637</c:v>
                </c:pt>
                <c:pt idx="727">
                  <c:v>56.46681433439867</c:v>
                </c:pt>
                <c:pt idx="728">
                  <c:v>55.158086814453917</c:v>
                </c:pt>
                <c:pt idx="729">
                  <c:v>54.278510668965687</c:v>
                </c:pt>
                <c:pt idx="730">
                  <c:v>54.998062878760308</c:v>
                </c:pt>
                <c:pt idx="731">
                  <c:v>52.052844852601048</c:v>
                </c:pt>
                <c:pt idx="732">
                  <c:v>50.605714793152345</c:v>
                </c:pt>
                <c:pt idx="733">
                  <c:v>51.059576585977268</c:v>
                </c:pt>
                <c:pt idx="734">
                  <c:v>52.324464020090232</c:v>
                </c:pt>
                <c:pt idx="735">
                  <c:v>86.764058828262534</c:v>
                </c:pt>
                <c:pt idx="736">
                  <c:v>175.94070753088519</c:v>
                </c:pt>
                <c:pt idx="737">
                  <c:v>246.05821160894217</c:v>
                </c:pt>
                <c:pt idx="738">
                  <c:v>264.84008258018207</c:v>
                </c:pt>
                <c:pt idx="739">
                  <c:v>221.83762579997992</c:v>
                </c:pt>
                <c:pt idx="740">
                  <c:v>216.58097006380217</c:v>
                </c:pt>
                <c:pt idx="741">
                  <c:v>223.78717462568216</c:v>
                </c:pt>
                <c:pt idx="742">
                  <c:v>223.27317405305902</c:v>
                </c:pt>
                <c:pt idx="743">
                  <c:v>218.42674439233866</c:v>
                </c:pt>
                <c:pt idx="744">
                  <c:v>211.1800105347846</c:v>
                </c:pt>
                <c:pt idx="745">
                  <c:v>273.84163841754537</c:v>
                </c:pt>
                <c:pt idx="746">
                  <c:v>290.55931175197509</c:v>
                </c:pt>
                <c:pt idx="747">
                  <c:v>293.34126891442946</c:v>
                </c:pt>
                <c:pt idx="748">
                  <c:v>312.58593000248175</c:v>
                </c:pt>
                <c:pt idx="749">
                  <c:v>324.95724341043672</c:v>
                </c:pt>
                <c:pt idx="750">
                  <c:v>338.26870810015151</c:v>
                </c:pt>
                <c:pt idx="751">
                  <c:v>324.89758756164804</c:v>
                </c:pt>
                <c:pt idx="752">
                  <c:v>332.45309554063351</c:v>
                </c:pt>
                <c:pt idx="753">
                  <c:v>343.21863222846969</c:v>
                </c:pt>
                <c:pt idx="754">
                  <c:v>367.56894217766057</c:v>
                </c:pt>
                <c:pt idx="755">
                  <c:v>368.15046053403114</c:v>
                </c:pt>
                <c:pt idx="756">
                  <c:v>338.81431884679569</c:v>
                </c:pt>
                <c:pt idx="757">
                  <c:v>381.90037842685507</c:v>
                </c:pt>
                <c:pt idx="758">
                  <c:v>394.42763188857339</c:v>
                </c:pt>
                <c:pt idx="759">
                  <c:v>397.63779802074572</c:v>
                </c:pt>
                <c:pt idx="760">
                  <c:v>422.177444339337</c:v>
                </c:pt>
                <c:pt idx="761">
                  <c:v>439.55108907331299</c:v>
                </c:pt>
                <c:pt idx="762">
                  <c:v>444.91028808332419</c:v>
                </c:pt>
                <c:pt idx="763">
                  <c:v>507.38182801003484</c:v>
                </c:pt>
                <c:pt idx="764">
                  <c:v>538.94430951774825</c:v>
                </c:pt>
                <c:pt idx="765">
                  <c:v>497.05748820097108</c:v>
                </c:pt>
                <c:pt idx="766">
                  <c:v>608.97966848860142</c:v>
                </c:pt>
                <c:pt idx="767">
                  <c:v>560.7923642688279</c:v>
                </c:pt>
                <c:pt idx="768">
                  <c:v>635.06784812565991</c:v>
                </c:pt>
                <c:pt idx="769">
                  <c:v>650.16702712614881</c:v>
                </c:pt>
                <c:pt idx="770">
                  <c:v>664.78050981903812</c:v>
                </c:pt>
                <c:pt idx="771">
                  <c:v>755.89179318059303</c:v>
                </c:pt>
                <c:pt idx="772">
                  <c:v>771.46601090112176</c:v>
                </c:pt>
                <c:pt idx="773">
                  <c:v>1025.4370175173244</c:v>
                </c:pt>
                <c:pt idx="774">
                  <c:v>875.47448773198175</c:v>
                </c:pt>
                <c:pt idx="775">
                  <c:v>1004.0010705081147</c:v>
                </c:pt>
                <c:pt idx="776">
                  <c:v>980.18245534766766</c:v>
                </c:pt>
                <c:pt idx="777">
                  <c:v>978.20059726285876</c:v>
                </c:pt>
                <c:pt idx="778">
                  <c:v>961.06290196360067</c:v>
                </c:pt>
                <c:pt idx="779">
                  <c:v>951.61818778058148</c:v>
                </c:pt>
                <c:pt idx="780">
                  <c:v>1076.3862679813378</c:v>
                </c:pt>
                <c:pt idx="781">
                  <c:v>1086.3185835539552</c:v>
                </c:pt>
                <c:pt idx="782">
                  <c:v>1100.1836731281144</c:v>
                </c:pt>
                <c:pt idx="783">
                  <c:v>1095.147933415838</c:v>
                </c:pt>
                <c:pt idx="784">
                  <c:v>1062.3529705084316</c:v>
                </c:pt>
                <c:pt idx="785">
                  <c:v>1036.9170076180537</c:v>
                </c:pt>
                <c:pt idx="786">
                  <c:v>1018.4729135006849</c:v>
                </c:pt>
                <c:pt idx="787">
                  <c:v>1019.2541593988478</c:v>
                </c:pt>
                <c:pt idx="788">
                  <c:v>973.68183126452175</c:v>
                </c:pt>
                <c:pt idx="789">
                  <c:v>985.80389289482912</c:v>
                </c:pt>
                <c:pt idx="790">
                  <c:v>934.98873918662071</c:v>
                </c:pt>
                <c:pt idx="791">
                  <c:v>966.93687364590744</c:v>
                </c:pt>
                <c:pt idx="792">
                  <c:v>972.23809905167377</c:v>
                </c:pt>
                <c:pt idx="793">
                  <c:v>980.36237908524572</c:v>
                </c:pt>
                <c:pt idx="794">
                  <c:v>996.33700410528559</c:v>
                </c:pt>
                <c:pt idx="795">
                  <c:v>1001.6362876376371</c:v>
                </c:pt>
                <c:pt idx="796">
                  <c:v>1124.973277299986</c:v>
                </c:pt>
                <c:pt idx="797">
                  <c:v>1225.0484931751062</c:v>
                </c:pt>
                <c:pt idx="798">
                  <c:v>1327.4585206040276</c:v>
                </c:pt>
                <c:pt idx="799">
                  <c:v>1330.3825054665022</c:v>
                </c:pt>
                <c:pt idx="800">
                  <c:v>1273.2656857056616</c:v>
                </c:pt>
                <c:pt idx="801">
                  <c:v>1519.3158014426276</c:v>
                </c:pt>
                <c:pt idx="802">
                  <c:v>1623.2110338864572</c:v>
                </c:pt>
                <c:pt idx="803">
                  <c:v>1423.4718407379919</c:v>
                </c:pt>
                <c:pt idx="804">
                  <c:v>1513.2221638701958</c:v>
                </c:pt>
                <c:pt idx="805">
                  <c:v>1552.9049769462918</c:v>
                </c:pt>
                <c:pt idx="806">
                  <c:v>1536.3820457197301</c:v>
                </c:pt>
                <c:pt idx="807">
                  <c:v>1541.4493973864448</c:v>
                </c:pt>
                <c:pt idx="808">
                  <c:v>1509.0197000630046</c:v>
                </c:pt>
                <c:pt idx="809">
                  <c:v>1422.1508311455113</c:v>
                </c:pt>
                <c:pt idx="810">
                  <c:v>1287.0923262199681</c:v>
                </c:pt>
                <c:pt idx="811">
                  <c:v>1309.9000154939026</c:v>
                </c:pt>
                <c:pt idx="812">
                  <c:v>1180.1252718693563</c:v>
                </c:pt>
                <c:pt idx="813">
                  <c:v>1160.7742591368212</c:v>
                </c:pt>
                <c:pt idx="814">
                  <c:v>1185.2217640239348</c:v>
                </c:pt>
                <c:pt idx="815">
                  <c:v>1209.2898258915475</c:v>
                </c:pt>
                <c:pt idx="816">
                  <c:v>1280.0605661726288</c:v>
                </c:pt>
                <c:pt idx="817">
                  <c:v>1262.6212124873666</c:v>
                </c:pt>
                <c:pt idx="818">
                  <c:v>1255.8074904707591</c:v>
                </c:pt>
                <c:pt idx="819">
                  <c:v>1348.7896789643651</c:v>
                </c:pt>
                <c:pt idx="820">
                  <c:v>1296.8974046192091</c:v>
                </c:pt>
                <c:pt idx="821">
                  <c:v>1227.0233356273006</c:v>
                </c:pt>
                <c:pt idx="822">
                  <c:v>1399.4082759151634</c:v>
                </c:pt>
                <c:pt idx="823">
                  <c:v>1496.9935191143077</c:v>
                </c:pt>
                <c:pt idx="824">
                  <c:v>1630.6302231398474</c:v>
                </c:pt>
                <c:pt idx="825">
                  <c:v>1637.3190997625115</c:v>
                </c:pt>
                <c:pt idx="826">
                  <c:v>1582.1610373869787</c:v>
                </c:pt>
                <c:pt idx="827">
                  <c:v>1489.8771315005051</c:v>
                </c:pt>
                <c:pt idx="828">
                  <c:v>1429.8491445076843</c:v>
                </c:pt>
                <c:pt idx="829">
                  <c:v>1558.1436653392168</c:v>
                </c:pt>
                <c:pt idx="830">
                  <c:v>1515.6528303853067</c:v>
                </c:pt>
                <c:pt idx="831">
                  <c:v>1744.7350769432173</c:v>
                </c:pt>
                <c:pt idx="832">
                  <c:v>1734.3289819711899</c:v>
                </c:pt>
                <c:pt idx="833">
                  <c:v>1676.0199703940877</c:v>
                </c:pt>
                <c:pt idx="834">
                  <c:v>1692.8809364241354</c:v>
                </c:pt>
                <c:pt idx="835">
                  <c:v>1658.2605214348416</c:v>
                </c:pt>
                <c:pt idx="836">
                  <c:v>1728.8736982096639</c:v>
                </c:pt>
                <c:pt idx="837">
                  <c:v>1714.2723365632078</c:v>
                </c:pt>
                <c:pt idx="838">
                  <c:v>1679.0460953571678</c:v>
                </c:pt>
                <c:pt idx="839">
                  <c:v>1683.1695947110697</c:v>
                </c:pt>
                <c:pt idx="840">
                  <c:v>1652.3597955183222</c:v>
                </c:pt>
                <c:pt idx="841">
                  <c:v>1613.3987363966423</c:v>
                </c:pt>
                <c:pt idx="842">
                  <c:v>1593.835874066938</c:v>
                </c:pt>
                <c:pt idx="843">
                  <c:v>1631.6125804856124</c:v>
                </c:pt>
                <c:pt idx="844">
                  <c:v>1620.5116534329009</c:v>
                </c:pt>
                <c:pt idx="845">
                  <c:v>1685.4453797690198</c:v>
                </c:pt>
                <c:pt idx="846">
                  <c:v>1637.4276272058073</c:v>
                </c:pt>
                <c:pt idx="847">
                  <c:v>1665.4394355731499</c:v>
                </c:pt>
                <c:pt idx="848">
                  <c:v>1699.6021923088631</c:v>
                </c:pt>
                <c:pt idx="849">
                  <c:v>1666.7712382574719</c:v>
                </c:pt>
                <c:pt idx="850">
                  <c:v>1684.3320617766071</c:v>
                </c:pt>
                <c:pt idx="851">
                  <c:v>1630.5732085375764</c:v>
                </c:pt>
                <c:pt idx="852">
                  <c:v>1655.362945360677</c:v>
                </c:pt>
                <c:pt idx="853">
                  <c:v>1824.7243522727408</c:v>
                </c:pt>
                <c:pt idx="854">
                  <c:v>1687.8197401587424</c:v>
                </c:pt>
                <c:pt idx="855">
                  <c:v>1706.5581845166125</c:v>
                </c:pt>
                <c:pt idx="856">
                  <c:v>1810.0266592588973</c:v>
                </c:pt>
                <c:pt idx="857">
                  <c:v>1767.2327201794506</c:v>
                </c:pt>
                <c:pt idx="858">
                  <c:v>1803.4416787288214</c:v>
                </c:pt>
                <c:pt idx="859">
                  <c:v>1734.0241871542485</c:v>
                </c:pt>
                <c:pt idx="860">
                  <c:v>1706.1006101909729</c:v>
                </c:pt>
                <c:pt idx="861">
                  <c:v>1786.4761950316129</c:v>
                </c:pt>
                <c:pt idx="862">
                  <c:v>1776.8692313348922</c:v>
                </c:pt>
                <c:pt idx="863">
                  <c:v>1711.7687837080032</c:v>
                </c:pt>
                <c:pt idx="864">
                  <c:v>1711.6517369506687</c:v>
                </c:pt>
                <c:pt idx="865">
                  <c:v>1702.917342343628</c:v>
                </c:pt>
                <c:pt idx="866">
                  <c:v>1719.6640460715505</c:v>
                </c:pt>
                <c:pt idx="867">
                  <c:v>1766.483421993883</c:v>
                </c:pt>
                <c:pt idx="868">
                  <c:v>1737.5920058243132</c:v>
                </c:pt>
                <c:pt idx="869">
                  <c:v>1661.2404275296633</c:v>
                </c:pt>
                <c:pt idx="870">
                  <c:v>1674.2720758023129</c:v>
                </c:pt>
                <c:pt idx="871">
                  <c:v>1666.4753415937682</c:v>
                </c:pt>
                <c:pt idx="872">
                  <c:v>1642.5089580236897</c:v>
                </c:pt>
                <c:pt idx="873">
                  <c:v>1591.9677591177085</c:v>
                </c:pt>
                <c:pt idx="874">
                  <c:v>1593.4359648601376</c:v>
                </c:pt>
                <c:pt idx="875">
                  <c:v>1610.7410966397579</c:v>
                </c:pt>
                <c:pt idx="876">
                  <c:v>1623.3675995352828</c:v>
                </c:pt>
                <c:pt idx="877">
                  <c:v>1857.5118752516159</c:v>
                </c:pt>
                <c:pt idx="878">
                  <c:v>1878.3054732278108</c:v>
                </c:pt>
                <c:pt idx="879">
                  <c:v>1826.6707631711263</c:v>
                </c:pt>
                <c:pt idx="880">
                  <c:v>2047.2271524735611</c:v>
                </c:pt>
                <c:pt idx="881">
                  <c:v>2085.199314902381</c:v>
                </c:pt>
                <c:pt idx="882">
                  <c:v>2152.320484930844</c:v>
                </c:pt>
                <c:pt idx="883">
                  <c:v>1826.6386518421727</c:v>
                </c:pt>
                <c:pt idx="884">
                  <c:v>1842.5062952181693</c:v>
                </c:pt>
                <c:pt idx="885">
                  <c:v>1855.5759743471428</c:v>
                </c:pt>
                <c:pt idx="886">
                  <c:v>1841.5760693001623</c:v>
                </c:pt>
                <c:pt idx="887">
                  <c:v>1882.3263098004534</c:v>
                </c:pt>
                <c:pt idx="888">
                  <c:v>1919.8897583463263</c:v>
                </c:pt>
                <c:pt idx="889">
                  <c:v>1796.0413100827036</c:v>
                </c:pt>
                <c:pt idx="890">
                  <c:v>1771.9179059916091</c:v>
                </c:pt>
                <c:pt idx="891">
                  <c:v>1759.0810860292838</c:v>
                </c:pt>
                <c:pt idx="892">
                  <c:v>1733.5949980110215</c:v>
                </c:pt>
                <c:pt idx="893">
                  <c:v>1738.5787155817782</c:v>
                </c:pt>
                <c:pt idx="894">
                  <c:v>1748.9818420416996</c:v>
                </c:pt>
                <c:pt idx="895">
                  <c:v>1645.8988642280108</c:v>
                </c:pt>
                <c:pt idx="896">
                  <c:v>1660.5749720506601</c:v>
                </c:pt>
                <c:pt idx="897">
                  <c:v>1678.6424844009609</c:v>
                </c:pt>
                <c:pt idx="898">
                  <c:v>1620.1712514787055</c:v>
                </c:pt>
                <c:pt idx="899">
                  <c:v>1646.3550525456435</c:v>
                </c:pt>
                <c:pt idx="900">
                  <c:v>1639.5428927888365</c:v>
                </c:pt>
                <c:pt idx="901">
                  <c:v>1391.4472289172254</c:v>
                </c:pt>
                <c:pt idx="902">
                  <c:v>1354.230482533012</c:v>
                </c:pt>
                <c:pt idx="903">
                  <c:v>1376.0482928012573</c:v>
                </c:pt>
                <c:pt idx="904">
                  <c:v>1371.2172426400755</c:v>
                </c:pt>
                <c:pt idx="905">
                  <c:v>1428.4451311381565</c:v>
                </c:pt>
                <c:pt idx="906">
                  <c:v>1439.5401233651132</c:v>
                </c:pt>
                <c:pt idx="907">
                  <c:v>1431.5230284929733</c:v>
                </c:pt>
                <c:pt idx="908">
                  <c:v>1410.2923842239186</c:v>
                </c:pt>
                <c:pt idx="909">
                  <c:v>1402.2829109554009</c:v>
                </c:pt>
                <c:pt idx="910">
                  <c:v>1447.3489673360293</c:v>
                </c:pt>
                <c:pt idx="911">
                  <c:v>1490.8350513897442</c:v>
                </c:pt>
                <c:pt idx="912">
                  <c:v>1462.9275188742035</c:v>
                </c:pt>
                <c:pt idx="913">
                  <c:v>1463.3087714221651</c:v>
                </c:pt>
                <c:pt idx="914">
                  <c:v>1485.1139574716974</c:v>
                </c:pt>
                <c:pt idx="915">
                  <c:v>1522.3527261394943</c:v>
                </c:pt>
                <c:pt idx="916">
                  <c:v>1528.1913093723037</c:v>
                </c:pt>
                <c:pt idx="917">
                  <c:v>1529.2427631343389</c:v>
                </c:pt>
                <c:pt idx="918">
                  <c:v>1624.3343294317442</c:v>
                </c:pt>
                <c:pt idx="919">
                  <c:v>1705.9484934612788</c:v>
                </c:pt>
                <c:pt idx="920">
                  <c:v>1656.9132468704345</c:v>
                </c:pt>
                <c:pt idx="921">
                  <c:v>1679.3569691060513</c:v>
                </c:pt>
                <c:pt idx="922">
                  <c:v>1699.0203579260883</c:v>
                </c:pt>
                <c:pt idx="923">
                  <c:v>1774.8747178906729</c:v>
                </c:pt>
                <c:pt idx="924">
                  <c:v>1733.3418028912486</c:v>
                </c:pt>
                <c:pt idx="925">
                  <c:v>1813.6213426536744</c:v>
                </c:pt>
                <c:pt idx="926">
                  <c:v>1702.7950714771605</c:v>
                </c:pt>
                <c:pt idx="927">
                  <c:v>1680.3977004498213</c:v>
                </c:pt>
                <c:pt idx="928">
                  <c:v>1729.1702386041813</c:v>
                </c:pt>
                <c:pt idx="929">
                  <c:v>1925.5320101384982</c:v>
                </c:pt>
                <c:pt idx="930">
                  <c:v>1813.4497847330572</c:v>
                </c:pt>
                <c:pt idx="931">
                  <c:v>1741.9453369687842</c:v>
                </c:pt>
                <c:pt idx="932">
                  <c:v>1764.4851083048054</c:v>
                </c:pt>
                <c:pt idx="933">
                  <c:v>1755.8817162698188</c:v>
                </c:pt>
                <c:pt idx="934">
                  <c:v>1778.6859642346492</c:v>
                </c:pt>
                <c:pt idx="935">
                  <c:v>1735.3193713493708</c:v>
                </c:pt>
                <c:pt idx="936">
                  <c:v>1769.3056990864136</c:v>
                </c:pt>
                <c:pt idx="937">
                  <c:v>1725.6210662545379</c:v>
                </c:pt>
                <c:pt idx="938">
                  <c:v>1765.7300310747503</c:v>
                </c:pt>
                <c:pt idx="939">
                  <c:v>1849.8773523509944</c:v>
                </c:pt>
                <c:pt idx="940">
                  <c:v>1818.3753072909774</c:v>
                </c:pt>
                <c:pt idx="941">
                  <c:v>1725.2270772112722</c:v>
                </c:pt>
                <c:pt idx="942">
                  <c:v>1598.90747724471</c:v>
                </c:pt>
                <c:pt idx="943">
                  <c:v>1586.4171742512608</c:v>
                </c:pt>
                <c:pt idx="944">
                  <c:v>1646.6490432826695</c:v>
                </c:pt>
                <c:pt idx="945">
                  <c:v>1730.334764009817</c:v>
                </c:pt>
                <c:pt idx="946">
                  <c:v>1732.4022860978444</c:v>
                </c:pt>
                <c:pt idx="947">
                  <c:v>1743.6398112773845</c:v>
                </c:pt>
                <c:pt idx="948">
                  <c:v>1697.6228592900311</c:v>
                </c:pt>
                <c:pt idx="949">
                  <c:v>1760.8571245322562</c:v>
                </c:pt>
                <c:pt idx="950">
                  <c:v>1837.280816452997</c:v>
                </c:pt>
                <c:pt idx="951">
                  <c:v>1841.467406504624</c:v>
                </c:pt>
                <c:pt idx="952">
                  <c:v>1827.9691422261683</c:v>
                </c:pt>
                <c:pt idx="953">
                  <c:v>1894.9981488115254</c:v>
                </c:pt>
                <c:pt idx="954">
                  <c:v>2047.2736843164726</c:v>
                </c:pt>
                <c:pt idx="955">
                  <c:v>2132.2062311927752</c:v>
                </c:pt>
                <c:pt idx="956">
                  <c:v>2097.8079893173576</c:v>
                </c:pt>
                <c:pt idx="957">
                  <c:v>2061.4337726211916</c:v>
                </c:pt>
                <c:pt idx="958">
                  <c:v>2155.334954404977</c:v>
                </c:pt>
                <c:pt idx="959">
                  <c:v>1987.3862179894707</c:v>
                </c:pt>
                <c:pt idx="960">
                  <c:v>2219.0351629203255</c:v>
                </c:pt>
                <c:pt idx="961">
                  <c:v>2568.5175631121256</c:v>
                </c:pt>
                <c:pt idx="962">
                  <c:v>3511.2069417913272</c:v>
                </c:pt>
                <c:pt idx="963">
                  <c:v>3622.9201401161276</c:v>
                </c:pt>
                <c:pt idx="964">
                  <c:v>3302.8532106313992</c:v>
                </c:pt>
                <c:pt idx="965">
                  <c:v>3352.4247252393484</c:v>
                </c:pt>
                <c:pt idx="966">
                  <c:v>3342.6879104167456</c:v>
                </c:pt>
                <c:pt idx="967">
                  <c:v>4582.9742051215462</c:v>
                </c:pt>
                <c:pt idx="968">
                  <c:v>6172.457540233052</c:v>
                </c:pt>
                <c:pt idx="969">
                  <c:v>9332.9005091066829</c:v>
                </c:pt>
                <c:pt idx="970">
                  <c:v>9173.3770072966345</c:v>
                </c:pt>
                <c:pt idx="971">
                  <c:v>7719.7533011116038</c:v>
                </c:pt>
                <c:pt idx="972">
                  <c:v>7352.7342207499787</c:v>
                </c:pt>
                <c:pt idx="973">
                  <c:v>7207.3623744006982</c:v>
                </c:pt>
                <c:pt idx="974">
                  <c:v>6255.3389156851472</c:v>
                </c:pt>
                <c:pt idx="975">
                  <c:v>6638.9929809581809</c:v>
                </c:pt>
                <c:pt idx="976">
                  <c:v>6995.5575245592836</c:v>
                </c:pt>
                <c:pt idx="977">
                  <c:v>7901.8141957874968</c:v>
                </c:pt>
                <c:pt idx="978">
                  <c:v>8058.3302205273058</c:v>
                </c:pt>
                <c:pt idx="979">
                  <c:v>8869.6511498365453</c:v>
                </c:pt>
                <c:pt idx="980">
                  <c:v>8970.6468114954805</c:v>
                </c:pt>
                <c:pt idx="981">
                  <c:v>7836.4477440290366</c:v>
                </c:pt>
                <c:pt idx="982">
                  <c:v>8606.6112661888255</c:v>
                </c:pt>
                <c:pt idx="983">
                  <c:v>8704.9903394923822</c:v>
                </c:pt>
                <c:pt idx="984">
                  <c:v>8545.709286893125</c:v>
                </c:pt>
                <c:pt idx="985">
                  <c:v>8245.7966226177068</c:v>
                </c:pt>
                <c:pt idx="986">
                  <c:v>8645.9367198977998</c:v>
                </c:pt>
                <c:pt idx="987">
                  <c:v>9134.2479956579864</c:v>
                </c:pt>
                <c:pt idx="988">
                  <c:v>8389.6561302870086</c:v>
                </c:pt>
                <c:pt idx="989">
                  <c:v>7460.788099381356</c:v>
                </c:pt>
                <c:pt idx="990">
                  <c:v>8166.2706933900763</c:v>
                </c:pt>
                <c:pt idx="991">
                  <c:v>8509.8362800945797</c:v>
                </c:pt>
                <c:pt idx="992">
                  <c:v>9273.3124758400027</c:v>
                </c:pt>
                <c:pt idx="993">
                  <c:v>9364.4587929728914</c:v>
                </c:pt>
                <c:pt idx="994">
                  <c:v>9188.6760175439376</c:v>
                </c:pt>
                <c:pt idx="995">
                  <c:v>9408.6182193440563</c:v>
                </c:pt>
                <c:pt idx="996">
                  <c:v>8904.0711974534297</c:v>
                </c:pt>
                <c:pt idx="997">
                  <c:v>8594.6299449920989</c:v>
                </c:pt>
                <c:pt idx="998">
                  <c:v>9074.5045617342585</c:v>
                </c:pt>
                <c:pt idx="999">
                  <c:v>9133.5463884824894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47-49B5-A33E-0625D4A7F10F}"/>
            </c:ext>
          </c:extLst>
        </c:ser>
        <c:ser>
          <c:idx val="2"/>
          <c:order val="2"/>
          <c:tx>
            <c:strRef>
              <c:f>STAT!$I$1</c:f>
              <c:strCache>
                <c:ptCount val="1"/>
                <c:pt idx="0">
                  <c:v>coeff mult BOTMAX1
comp24H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STAT!$A$2:$A$1002</c:f>
              <c:numCache>
                <c:formatCode>m/d/yyyy\ h:mm</c:formatCode>
                <c:ptCount val="1001"/>
                <c:pt idx="0">
                  <c:v>43979.333333333336</c:v>
                </c:pt>
                <c:pt idx="1">
                  <c:v>43979.666666666664</c:v>
                </c:pt>
                <c:pt idx="2">
                  <c:v>43980</c:v>
                </c:pt>
                <c:pt idx="3">
                  <c:v>43980.333333333336</c:v>
                </c:pt>
                <c:pt idx="4">
                  <c:v>43980.666666666664</c:v>
                </c:pt>
                <c:pt idx="5">
                  <c:v>43981</c:v>
                </c:pt>
                <c:pt idx="6">
                  <c:v>43981.333333333336</c:v>
                </c:pt>
                <c:pt idx="7">
                  <c:v>43981.666666666664</c:v>
                </c:pt>
                <c:pt idx="8">
                  <c:v>43982</c:v>
                </c:pt>
                <c:pt idx="9">
                  <c:v>43982.333333333336</c:v>
                </c:pt>
                <c:pt idx="10">
                  <c:v>43982.666666666664</c:v>
                </c:pt>
                <c:pt idx="11">
                  <c:v>43983</c:v>
                </c:pt>
                <c:pt idx="12">
                  <c:v>43983.333333333336</c:v>
                </c:pt>
                <c:pt idx="13">
                  <c:v>43983.666666666664</c:v>
                </c:pt>
                <c:pt idx="14">
                  <c:v>43984</c:v>
                </c:pt>
                <c:pt idx="15">
                  <c:v>43984.333333333336</c:v>
                </c:pt>
                <c:pt idx="16">
                  <c:v>43984.666666666664</c:v>
                </c:pt>
                <c:pt idx="17">
                  <c:v>43985</c:v>
                </c:pt>
                <c:pt idx="18">
                  <c:v>43985.333333333336</c:v>
                </c:pt>
                <c:pt idx="19">
                  <c:v>43985.666666666664</c:v>
                </c:pt>
                <c:pt idx="20">
                  <c:v>43986</c:v>
                </c:pt>
                <c:pt idx="21">
                  <c:v>43986.333333333336</c:v>
                </c:pt>
                <c:pt idx="22">
                  <c:v>43986.666666666664</c:v>
                </c:pt>
                <c:pt idx="23">
                  <c:v>43987</c:v>
                </c:pt>
                <c:pt idx="24">
                  <c:v>43987.333333333336</c:v>
                </c:pt>
                <c:pt idx="25">
                  <c:v>43987.666666666664</c:v>
                </c:pt>
                <c:pt idx="26">
                  <c:v>43988</c:v>
                </c:pt>
                <c:pt idx="27">
                  <c:v>43988.333333333336</c:v>
                </c:pt>
                <c:pt idx="28">
                  <c:v>43988.666666666664</c:v>
                </c:pt>
                <c:pt idx="29">
                  <c:v>43989</c:v>
                </c:pt>
                <c:pt idx="30">
                  <c:v>43989.333333333336</c:v>
                </c:pt>
                <c:pt idx="31">
                  <c:v>43989.666666666664</c:v>
                </c:pt>
                <c:pt idx="32">
                  <c:v>43990</c:v>
                </c:pt>
                <c:pt idx="33">
                  <c:v>43990.333333333336</c:v>
                </c:pt>
                <c:pt idx="34">
                  <c:v>43990.666666666664</c:v>
                </c:pt>
                <c:pt idx="35">
                  <c:v>43991</c:v>
                </c:pt>
                <c:pt idx="36">
                  <c:v>43991.333333333336</c:v>
                </c:pt>
                <c:pt idx="37">
                  <c:v>43991.666666666664</c:v>
                </c:pt>
                <c:pt idx="38">
                  <c:v>43992</c:v>
                </c:pt>
                <c:pt idx="39">
                  <c:v>43992.333333333336</c:v>
                </c:pt>
                <c:pt idx="40">
                  <c:v>43992.666666666664</c:v>
                </c:pt>
                <c:pt idx="41">
                  <c:v>43993</c:v>
                </c:pt>
                <c:pt idx="42">
                  <c:v>43993.333333333336</c:v>
                </c:pt>
                <c:pt idx="43">
                  <c:v>43993.666666666664</c:v>
                </c:pt>
                <c:pt idx="44">
                  <c:v>43994</c:v>
                </c:pt>
                <c:pt idx="45">
                  <c:v>43994.333333333336</c:v>
                </c:pt>
                <c:pt idx="46">
                  <c:v>43994.666666666664</c:v>
                </c:pt>
                <c:pt idx="47">
                  <c:v>43995</c:v>
                </c:pt>
                <c:pt idx="48">
                  <c:v>43995.333333333336</c:v>
                </c:pt>
                <c:pt idx="49">
                  <c:v>43995.666666666664</c:v>
                </c:pt>
                <c:pt idx="50">
                  <c:v>43996</c:v>
                </c:pt>
                <c:pt idx="51">
                  <c:v>43996.333333333336</c:v>
                </c:pt>
                <c:pt idx="52">
                  <c:v>43996.666666666664</c:v>
                </c:pt>
                <c:pt idx="53">
                  <c:v>43997</c:v>
                </c:pt>
                <c:pt idx="54">
                  <c:v>43997.333333333336</c:v>
                </c:pt>
                <c:pt idx="55">
                  <c:v>43997.666666666664</c:v>
                </c:pt>
                <c:pt idx="56">
                  <c:v>43998</c:v>
                </c:pt>
                <c:pt idx="57">
                  <c:v>43998.333333333336</c:v>
                </c:pt>
                <c:pt idx="58">
                  <c:v>43998.666666666664</c:v>
                </c:pt>
                <c:pt idx="59">
                  <c:v>43999</c:v>
                </c:pt>
                <c:pt idx="60">
                  <c:v>43999.333333333336</c:v>
                </c:pt>
                <c:pt idx="61">
                  <c:v>43999.666666666664</c:v>
                </c:pt>
                <c:pt idx="62">
                  <c:v>44000</c:v>
                </c:pt>
                <c:pt idx="63">
                  <c:v>44000.333333333336</c:v>
                </c:pt>
                <c:pt idx="64">
                  <c:v>44000.666666666664</c:v>
                </c:pt>
                <c:pt idx="65">
                  <c:v>44001</c:v>
                </c:pt>
                <c:pt idx="66">
                  <c:v>44001.333333333336</c:v>
                </c:pt>
                <c:pt idx="67">
                  <c:v>44001.666666666664</c:v>
                </c:pt>
                <c:pt idx="68">
                  <c:v>44002</c:v>
                </c:pt>
                <c:pt idx="69">
                  <c:v>44002.333333333336</c:v>
                </c:pt>
                <c:pt idx="70">
                  <c:v>44002.666666666664</c:v>
                </c:pt>
                <c:pt idx="71">
                  <c:v>44003</c:v>
                </c:pt>
                <c:pt idx="72">
                  <c:v>44003.333333333336</c:v>
                </c:pt>
                <c:pt idx="73">
                  <c:v>44003.666666666664</c:v>
                </c:pt>
                <c:pt idx="74">
                  <c:v>44004</c:v>
                </c:pt>
                <c:pt idx="75">
                  <c:v>44004.333333333336</c:v>
                </c:pt>
                <c:pt idx="76">
                  <c:v>44004.666666666664</c:v>
                </c:pt>
                <c:pt idx="77">
                  <c:v>44005</c:v>
                </c:pt>
                <c:pt idx="78">
                  <c:v>44005.333333333336</c:v>
                </c:pt>
                <c:pt idx="79">
                  <c:v>44005.666666666664</c:v>
                </c:pt>
                <c:pt idx="80">
                  <c:v>44006</c:v>
                </c:pt>
                <c:pt idx="81">
                  <c:v>44006.333333333336</c:v>
                </c:pt>
                <c:pt idx="82">
                  <c:v>44006.666666666664</c:v>
                </c:pt>
                <c:pt idx="83">
                  <c:v>44007</c:v>
                </c:pt>
                <c:pt idx="84">
                  <c:v>44007.333333333336</c:v>
                </c:pt>
                <c:pt idx="85">
                  <c:v>44007.666666666664</c:v>
                </c:pt>
                <c:pt idx="86">
                  <c:v>44008</c:v>
                </c:pt>
                <c:pt idx="87">
                  <c:v>44008.333333333336</c:v>
                </c:pt>
                <c:pt idx="88">
                  <c:v>44008.666666666664</c:v>
                </c:pt>
                <c:pt idx="89">
                  <c:v>44009</c:v>
                </c:pt>
                <c:pt idx="90">
                  <c:v>44009.333333333336</c:v>
                </c:pt>
                <c:pt idx="91">
                  <c:v>44009.666666666664</c:v>
                </c:pt>
                <c:pt idx="92">
                  <c:v>44010</c:v>
                </c:pt>
                <c:pt idx="93">
                  <c:v>44010.333333333336</c:v>
                </c:pt>
                <c:pt idx="94">
                  <c:v>44010.666666666664</c:v>
                </c:pt>
                <c:pt idx="95">
                  <c:v>44011</c:v>
                </c:pt>
                <c:pt idx="96">
                  <c:v>44011.333333333336</c:v>
                </c:pt>
                <c:pt idx="97">
                  <c:v>44011.666666666664</c:v>
                </c:pt>
                <c:pt idx="98">
                  <c:v>44012</c:v>
                </c:pt>
                <c:pt idx="99">
                  <c:v>44012.333333333336</c:v>
                </c:pt>
                <c:pt idx="100">
                  <c:v>44012.666666666664</c:v>
                </c:pt>
                <c:pt idx="101">
                  <c:v>44013</c:v>
                </c:pt>
                <c:pt idx="102">
                  <c:v>44013.333333333336</c:v>
                </c:pt>
                <c:pt idx="103">
                  <c:v>44013.666666666664</c:v>
                </c:pt>
                <c:pt idx="104">
                  <c:v>44014</c:v>
                </c:pt>
                <c:pt idx="105">
                  <c:v>44014.333333333336</c:v>
                </c:pt>
                <c:pt idx="106">
                  <c:v>44014.666666666664</c:v>
                </c:pt>
                <c:pt idx="107">
                  <c:v>44015</c:v>
                </c:pt>
                <c:pt idx="108">
                  <c:v>44015.333333333336</c:v>
                </c:pt>
                <c:pt idx="109">
                  <c:v>44015.666666666664</c:v>
                </c:pt>
                <c:pt idx="110">
                  <c:v>44016</c:v>
                </c:pt>
                <c:pt idx="111">
                  <c:v>44016.333333333336</c:v>
                </c:pt>
                <c:pt idx="112">
                  <c:v>44016.666666666664</c:v>
                </c:pt>
                <c:pt idx="113">
                  <c:v>44017</c:v>
                </c:pt>
                <c:pt idx="114">
                  <c:v>44017.333333333336</c:v>
                </c:pt>
                <c:pt idx="115">
                  <c:v>44017.666666666664</c:v>
                </c:pt>
                <c:pt idx="116">
                  <c:v>44018</c:v>
                </c:pt>
                <c:pt idx="117">
                  <c:v>44018.333333333336</c:v>
                </c:pt>
                <c:pt idx="118">
                  <c:v>44018.666666666664</c:v>
                </c:pt>
                <c:pt idx="119">
                  <c:v>44019</c:v>
                </c:pt>
                <c:pt idx="120">
                  <c:v>44019.333333333336</c:v>
                </c:pt>
                <c:pt idx="121">
                  <c:v>44019.666666666664</c:v>
                </c:pt>
                <c:pt idx="122">
                  <c:v>44020</c:v>
                </c:pt>
                <c:pt idx="123">
                  <c:v>44020.333333333336</c:v>
                </c:pt>
                <c:pt idx="124">
                  <c:v>44020.666666666664</c:v>
                </c:pt>
                <c:pt idx="125">
                  <c:v>44021</c:v>
                </c:pt>
                <c:pt idx="126">
                  <c:v>44021.333333333336</c:v>
                </c:pt>
                <c:pt idx="127">
                  <c:v>44021.666666666664</c:v>
                </c:pt>
                <c:pt idx="128">
                  <c:v>44022</c:v>
                </c:pt>
                <c:pt idx="129">
                  <c:v>44022.333333333336</c:v>
                </c:pt>
                <c:pt idx="130">
                  <c:v>44022.666666666664</c:v>
                </c:pt>
                <c:pt idx="131">
                  <c:v>44023</c:v>
                </c:pt>
                <c:pt idx="132">
                  <c:v>44023.333333333336</c:v>
                </c:pt>
                <c:pt idx="133">
                  <c:v>44023.666666666664</c:v>
                </c:pt>
                <c:pt idx="134">
                  <c:v>44024</c:v>
                </c:pt>
                <c:pt idx="135">
                  <c:v>44024.333333333336</c:v>
                </c:pt>
                <c:pt idx="136">
                  <c:v>44024.666666666664</c:v>
                </c:pt>
                <c:pt idx="137">
                  <c:v>44025</c:v>
                </c:pt>
                <c:pt idx="138">
                  <c:v>44025.333333333336</c:v>
                </c:pt>
                <c:pt idx="139">
                  <c:v>44025.666666666664</c:v>
                </c:pt>
                <c:pt idx="140">
                  <c:v>44026</c:v>
                </c:pt>
                <c:pt idx="141">
                  <c:v>44026.333333333336</c:v>
                </c:pt>
                <c:pt idx="142">
                  <c:v>44026.666666666664</c:v>
                </c:pt>
                <c:pt idx="143">
                  <c:v>44027</c:v>
                </c:pt>
                <c:pt idx="144">
                  <c:v>44027.333333333336</c:v>
                </c:pt>
                <c:pt idx="145">
                  <c:v>44027.666666666664</c:v>
                </c:pt>
                <c:pt idx="146">
                  <c:v>44028</c:v>
                </c:pt>
                <c:pt idx="147">
                  <c:v>44028.333333333336</c:v>
                </c:pt>
                <c:pt idx="148">
                  <c:v>44028.666666666664</c:v>
                </c:pt>
                <c:pt idx="149">
                  <c:v>44029</c:v>
                </c:pt>
                <c:pt idx="150">
                  <c:v>44029.333333333336</c:v>
                </c:pt>
                <c:pt idx="151">
                  <c:v>44029.666666666664</c:v>
                </c:pt>
                <c:pt idx="152">
                  <c:v>44030</c:v>
                </c:pt>
                <c:pt idx="153">
                  <c:v>44030.333333333336</c:v>
                </c:pt>
                <c:pt idx="154">
                  <c:v>44030.666666666664</c:v>
                </c:pt>
                <c:pt idx="155">
                  <c:v>44031</c:v>
                </c:pt>
                <c:pt idx="156">
                  <c:v>44031.333333333336</c:v>
                </c:pt>
                <c:pt idx="157">
                  <c:v>44031.666666666664</c:v>
                </c:pt>
                <c:pt idx="158">
                  <c:v>44032</c:v>
                </c:pt>
                <c:pt idx="159">
                  <c:v>44032.333333333336</c:v>
                </c:pt>
                <c:pt idx="160">
                  <c:v>44032.666666666664</c:v>
                </c:pt>
                <c:pt idx="161">
                  <c:v>44033</c:v>
                </c:pt>
                <c:pt idx="162">
                  <c:v>44033.333333333336</c:v>
                </c:pt>
                <c:pt idx="163">
                  <c:v>44033.666666666664</c:v>
                </c:pt>
                <c:pt idx="164">
                  <c:v>44034</c:v>
                </c:pt>
                <c:pt idx="165">
                  <c:v>44034.333333333336</c:v>
                </c:pt>
                <c:pt idx="166">
                  <c:v>44034.666666666664</c:v>
                </c:pt>
                <c:pt idx="167">
                  <c:v>44035</c:v>
                </c:pt>
                <c:pt idx="168">
                  <c:v>44035.333333333336</c:v>
                </c:pt>
                <c:pt idx="169">
                  <c:v>44035.666666666664</c:v>
                </c:pt>
                <c:pt idx="170">
                  <c:v>44036</c:v>
                </c:pt>
                <c:pt idx="171">
                  <c:v>44036.333333333336</c:v>
                </c:pt>
                <c:pt idx="172">
                  <c:v>44036.666666666664</c:v>
                </c:pt>
                <c:pt idx="173">
                  <c:v>44037</c:v>
                </c:pt>
                <c:pt idx="174">
                  <c:v>44037.333333333336</c:v>
                </c:pt>
                <c:pt idx="175">
                  <c:v>44037.666666666664</c:v>
                </c:pt>
                <c:pt idx="176">
                  <c:v>44038</c:v>
                </c:pt>
                <c:pt idx="177">
                  <c:v>44038.333333333336</c:v>
                </c:pt>
                <c:pt idx="178">
                  <c:v>44038.666666666664</c:v>
                </c:pt>
                <c:pt idx="179">
                  <c:v>44039</c:v>
                </c:pt>
                <c:pt idx="180">
                  <c:v>44039.333333333336</c:v>
                </c:pt>
                <c:pt idx="181">
                  <c:v>44039.666666666664</c:v>
                </c:pt>
                <c:pt idx="182">
                  <c:v>44040</c:v>
                </c:pt>
                <c:pt idx="183">
                  <c:v>44040.333333333336</c:v>
                </c:pt>
                <c:pt idx="184">
                  <c:v>44040.666666666664</c:v>
                </c:pt>
                <c:pt idx="185">
                  <c:v>44041</c:v>
                </c:pt>
                <c:pt idx="186">
                  <c:v>44041.333333333336</c:v>
                </c:pt>
                <c:pt idx="187">
                  <c:v>44041.666666666664</c:v>
                </c:pt>
                <c:pt idx="188">
                  <c:v>44042</c:v>
                </c:pt>
                <c:pt idx="189">
                  <c:v>44042.333333333336</c:v>
                </c:pt>
                <c:pt idx="190">
                  <c:v>44042.666666666664</c:v>
                </c:pt>
                <c:pt idx="191">
                  <c:v>44043</c:v>
                </c:pt>
                <c:pt idx="192">
                  <c:v>44043.333333333336</c:v>
                </c:pt>
                <c:pt idx="193">
                  <c:v>44043.666666666664</c:v>
                </c:pt>
                <c:pt idx="194">
                  <c:v>44044</c:v>
                </c:pt>
                <c:pt idx="195">
                  <c:v>44044.333333333336</c:v>
                </c:pt>
                <c:pt idx="196">
                  <c:v>44044.666666666664</c:v>
                </c:pt>
                <c:pt idx="197">
                  <c:v>44045</c:v>
                </c:pt>
                <c:pt idx="198">
                  <c:v>44045.333333333336</c:v>
                </c:pt>
                <c:pt idx="199">
                  <c:v>44045.666666666664</c:v>
                </c:pt>
                <c:pt idx="200">
                  <c:v>44046</c:v>
                </c:pt>
                <c:pt idx="201">
                  <c:v>44046.333333333336</c:v>
                </c:pt>
                <c:pt idx="202">
                  <c:v>44046.666666666664</c:v>
                </c:pt>
                <c:pt idx="203">
                  <c:v>44047</c:v>
                </c:pt>
                <c:pt idx="204">
                  <c:v>44047.333333333336</c:v>
                </c:pt>
                <c:pt idx="205">
                  <c:v>44047.666666666664</c:v>
                </c:pt>
                <c:pt idx="206">
                  <c:v>44048</c:v>
                </c:pt>
                <c:pt idx="207">
                  <c:v>44048.333333333336</c:v>
                </c:pt>
                <c:pt idx="208">
                  <c:v>44048.666666666664</c:v>
                </c:pt>
                <c:pt idx="209">
                  <c:v>44049</c:v>
                </c:pt>
                <c:pt idx="210">
                  <c:v>44049.333333333336</c:v>
                </c:pt>
                <c:pt idx="211">
                  <c:v>44049.666666666664</c:v>
                </c:pt>
                <c:pt idx="212">
                  <c:v>44050</c:v>
                </c:pt>
                <c:pt idx="213">
                  <c:v>44050.333333333336</c:v>
                </c:pt>
                <c:pt idx="214">
                  <c:v>44050.666666666664</c:v>
                </c:pt>
                <c:pt idx="215">
                  <c:v>44051</c:v>
                </c:pt>
                <c:pt idx="216">
                  <c:v>44051.333333333336</c:v>
                </c:pt>
                <c:pt idx="217">
                  <c:v>44051.666666666664</c:v>
                </c:pt>
                <c:pt idx="218">
                  <c:v>44052</c:v>
                </c:pt>
                <c:pt idx="219">
                  <c:v>44052.333333333336</c:v>
                </c:pt>
                <c:pt idx="220">
                  <c:v>44052.666666666664</c:v>
                </c:pt>
                <c:pt idx="221">
                  <c:v>44053</c:v>
                </c:pt>
                <c:pt idx="222">
                  <c:v>44053.333333333336</c:v>
                </c:pt>
                <c:pt idx="223">
                  <c:v>44053.666666666664</c:v>
                </c:pt>
                <c:pt idx="224">
                  <c:v>44054</c:v>
                </c:pt>
                <c:pt idx="225">
                  <c:v>44054.333333333336</c:v>
                </c:pt>
                <c:pt idx="226">
                  <c:v>44054.666666666664</c:v>
                </c:pt>
                <c:pt idx="227">
                  <c:v>44055</c:v>
                </c:pt>
                <c:pt idx="228">
                  <c:v>44055.333333333336</c:v>
                </c:pt>
                <c:pt idx="229">
                  <c:v>44055.666666666664</c:v>
                </c:pt>
                <c:pt idx="230">
                  <c:v>44056</c:v>
                </c:pt>
                <c:pt idx="231">
                  <c:v>44056.333333333336</c:v>
                </c:pt>
                <c:pt idx="232">
                  <c:v>44056.666666666664</c:v>
                </c:pt>
                <c:pt idx="233">
                  <c:v>44057</c:v>
                </c:pt>
                <c:pt idx="234">
                  <c:v>44057.333333333336</c:v>
                </c:pt>
                <c:pt idx="235">
                  <c:v>44057.666666666664</c:v>
                </c:pt>
                <c:pt idx="236">
                  <c:v>44058</c:v>
                </c:pt>
                <c:pt idx="237">
                  <c:v>44058.333333333336</c:v>
                </c:pt>
                <c:pt idx="238">
                  <c:v>44058.666666666664</c:v>
                </c:pt>
                <c:pt idx="239">
                  <c:v>44059</c:v>
                </c:pt>
                <c:pt idx="240">
                  <c:v>44059.333333333336</c:v>
                </c:pt>
                <c:pt idx="241">
                  <c:v>44059.666666666664</c:v>
                </c:pt>
                <c:pt idx="242">
                  <c:v>44060</c:v>
                </c:pt>
                <c:pt idx="243">
                  <c:v>44060.333333333336</c:v>
                </c:pt>
                <c:pt idx="244">
                  <c:v>44060.666666666664</c:v>
                </c:pt>
                <c:pt idx="245">
                  <c:v>44061</c:v>
                </c:pt>
                <c:pt idx="246">
                  <c:v>44061.333333333336</c:v>
                </c:pt>
                <c:pt idx="247">
                  <c:v>44061.666666666664</c:v>
                </c:pt>
                <c:pt idx="248">
                  <c:v>44062</c:v>
                </c:pt>
                <c:pt idx="249">
                  <c:v>44062.333333333336</c:v>
                </c:pt>
                <c:pt idx="250">
                  <c:v>44062.666666666664</c:v>
                </c:pt>
                <c:pt idx="251">
                  <c:v>44063</c:v>
                </c:pt>
                <c:pt idx="252">
                  <c:v>44063.333333333336</c:v>
                </c:pt>
                <c:pt idx="253">
                  <c:v>44063.666666666664</c:v>
                </c:pt>
                <c:pt idx="254">
                  <c:v>44064</c:v>
                </c:pt>
                <c:pt idx="255">
                  <c:v>44064.333333333336</c:v>
                </c:pt>
                <c:pt idx="256">
                  <c:v>44064.666666666664</c:v>
                </c:pt>
                <c:pt idx="257">
                  <c:v>44065</c:v>
                </c:pt>
                <c:pt idx="258">
                  <c:v>44065.333333333336</c:v>
                </c:pt>
                <c:pt idx="259">
                  <c:v>44065.666666666664</c:v>
                </c:pt>
                <c:pt idx="260">
                  <c:v>44066</c:v>
                </c:pt>
                <c:pt idx="261">
                  <c:v>44066.333333333336</c:v>
                </c:pt>
                <c:pt idx="262">
                  <c:v>44066.666666666664</c:v>
                </c:pt>
                <c:pt idx="263">
                  <c:v>44067</c:v>
                </c:pt>
                <c:pt idx="264">
                  <c:v>44067.333333333336</c:v>
                </c:pt>
                <c:pt idx="265">
                  <c:v>44067.666666666664</c:v>
                </c:pt>
                <c:pt idx="266">
                  <c:v>44068</c:v>
                </c:pt>
                <c:pt idx="267">
                  <c:v>44068.333333333336</c:v>
                </c:pt>
                <c:pt idx="268">
                  <c:v>44068.666666666664</c:v>
                </c:pt>
                <c:pt idx="269">
                  <c:v>44069</c:v>
                </c:pt>
                <c:pt idx="270">
                  <c:v>44069.333333333336</c:v>
                </c:pt>
                <c:pt idx="271">
                  <c:v>44069.666666666664</c:v>
                </c:pt>
                <c:pt idx="272">
                  <c:v>44070</c:v>
                </c:pt>
                <c:pt idx="273">
                  <c:v>44070.333333333336</c:v>
                </c:pt>
                <c:pt idx="274">
                  <c:v>44070.666666666664</c:v>
                </c:pt>
                <c:pt idx="275">
                  <c:v>44071</c:v>
                </c:pt>
                <c:pt idx="276">
                  <c:v>44071.333333333336</c:v>
                </c:pt>
                <c:pt idx="277">
                  <c:v>44071.666666666664</c:v>
                </c:pt>
                <c:pt idx="278">
                  <c:v>44072</c:v>
                </c:pt>
                <c:pt idx="279">
                  <c:v>44072.333333333336</c:v>
                </c:pt>
                <c:pt idx="280">
                  <c:v>44072.666666666664</c:v>
                </c:pt>
                <c:pt idx="281">
                  <c:v>44073</c:v>
                </c:pt>
                <c:pt idx="282">
                  <c:v>44073.333333333336</c:v>
                </c:pt>
                <c:pt idx="283">
                  <c:v>44073.666666666664</c:v>
                </c:pt>
                <c:pt idx="284">
                  <c:v>44074</c:v>
                </c:pt>
                <c:pt idx="285">
                  <c:v>44074.333333333336</c:v>
                </c:pt>
                <c:pt idx="286">
                  <c:v>44074.666666666664</c:v>
                </c:pt>
                <c:pt idx="287">
                  <c:v>44075</c:v>
                </c:pt>
                <c:pt idx="288">
                  <c:v>44075.333333333336</c:v>
                </c:pt>
                <c:pt idx="289">
                  <c:v>44075.666666666664</c:v>
                </c:pt>
                <c:pt idx="290">
                  <c:v>44076</c:v>
                </c:pt>
                <c:pt idx="291">
                  <c:v>44076.333333333336</c:v>
                </c:pt>
                <c:pt idx="292">
                  <c:v>44076.666666666664</c:v>
                </c:pt>
                <c:pt idx="293">
                  <c:v>44077</c:v>
                </c:pt>
                <c:pt idx="294">
                  <c:v>44077.333333333336</c:v>
                </c:pt>
                <c:pt idx="295">
                  <c:v>44077.666666666664</c:v>
                </c:pt>
                <c:pt idx="296">
                  <c:v>44078</c:v>
                </c:pt>
                <c:pt idx="297">
                  <c:v>44078.333333333336</c:v>
                </c:pt>
                <c:pt idx="298">
                  <c:v>44078.666666666664</c:v>
                </c:pt>
                <c:pt idx="299">
                  <c:v>44079</c:v>
                </c:pt>
                <c:pt idx="300">
                  <c:v>44079.333333333336</c:v>
                </c:pt>
                <c:pt idx="301">
                  <c:v>44079.666666666664</c:v>
                </c:pt>
                <c:pt idx="302">
                  <c:v>44080</c:v>
                </c:pt>
                <c:pt idx="303">
                  <c:v>44080.333333333336</c:v>
                </c:pt>
                <c:pt idx="304">
                  <c:v>44080.666666666664</c:v>
                </c:pt>
                <c:pt idx="305">
                  <c:v>44081</c:v>
                </c:pt>
                <c:pt idx="306">
                  <c:v>44081.333333333336</c:v>
                </c:pt>
                <c:pt idx="307">
                  <c:v>44081.666666666664</c:v>
                </c:pt>
                <c:pt idx="308">
                  <c:v>44082</c:v>
                </c:pt>
                <c:pt idx="309">
                  <c:v>44082.333333333336</c:v>
                </c:pt>
                <c:pt idx="310">
                  <c:v>44082.666666666664</c:v>
                </c:pt>
                <c:pt idx="311">
                  <c:v>44083</c:v>
                </c:pt>
                <c:pt idx="312">
                  <c:v>44083.333333333336</c:v>
                </c:pt>
                <c:pt idx="313">
                  <c:v>44083.666666666664</c:v>
                </c:pt>
                <c:pt idx="314">
                  <c:v>44084</c:v>
                </c:pt>
                <c:pt idx="315">
                  <c:v>44084.333333333336</c:v>
                </c:pt>
                <c:pt idx="316">
                  <c:v>44084.666666666664</c:v>
                </c:pt>
                <c:pt idx="317">
                  <c:v>44085</c:v>
                </c:pt>
                <c:pt idx="318">
                  <c:v>44085.333333333336</c:v>
                </c:pt>
                <c:pt idx="319">
                  <c:v>44085.666666666664</c:v>
                </c:pt>
                <c:pt idx="320">
                  <c:v>44086</c:v>
                </c:pt>
                <c:pt idx="321">
                  <c:v>44086.333333333336</c:v>
                </c:pt>
                <c:pt idx="322">
                  <c:v>44086.666666666664</c:v>
                </c:pt>
                <c:pt idx="323">
                  <c:v>44087</c:v>
                </c:pt>
                <c:pt idx="324">
                  <c:v>44087.333333333336</c:v>
                </c:pt>
                <c:pt idx="325">
                  <c:v>44087.666666666664</c:v>
                </c:pt>
                <c:pt idx="326">
                  <c:v>44088</c:v>
                </c:pt>
                <c:pt idx="327">
                  <c:v>44088.333333333336</c:v>
                </c:pt>
                <c:pt idx="328">
                  <c:v>44088.666666666664</c:v>
                </c:pt>
                <c:pt idx="329">
                  <c:v>44089</c:v>
                </c:pt>
                <c:pt idx="330">
                  <c:v>44089.333333333336</c:v>
                </c:pt>
                <c:pt idx="331">
                  <c:v>44089.666666666664</c:v>
                </c:pt>
                <c:pt idx="332">
                  <c:v>44090</c:v>
                </c:pt>
                <c:pt idx="333">
                  <c:v>44090.333333333336</c:v>
                </c:pt>
                <c:pt idx="334">
                  <c:v>44090.666666666664</c:v>
                </c:pt>
                <c:pt idx="335">
                  <c:v>44091</c:v>
                </c:pt>
                <c:pt idx="336">
                  <c:v>44091.333333333336</c:v>
                </c:pt>
                <c:pt idx="337">
                  <c:v>44091.666666666664</c:v>
                </c:pt>
                <c:pt idx="338">
                  <c:v>44092</c:v>
                </c:pt>
                <c:pt idx="339">
                  <c:v>44092.333333333336</c:v>
                </c:pt>
                <c:pt idx="340">
                  <c:v>44092.666666666664</c:v>
                </c:pt>
                <c:pt idx="341">
                  <c:v>44093</c:v>
                </c:pt>
                <c:pt idx="342">
                  <c:v>44093.333333333336</c:v>
                </c:pt>
                <c:pt idx="343">
                  <c:v>44093.666666666664</c:v>
                </c:pt>
                <c:pt idx="344">
                  <c:v>44094</c:v>
                </c:pt>
                <c:pt idx="345">
                  <c:v>44094.333333333336</c:v>
                </c:pt>
                <c:pt idx="346">
                  <c:v>44094.666666666664</c:v>
                </c:pt>
                <c:pt idx="347">
                  <c:v>44095</c:v>
                </c:pt>
                <c:pt idx="348">
                  <c:v>44095.333333333336</c:v>
                </c:pt>
                <c:pt idx="349">
                  <c:v>44095.666666666664</c:v>
                </c:pt>
                <c:pt idx="350">
                  <c:v>44096</c:v>
                </c:pt>
                <c:pt idx="351">
                  <c:v>44096.333333333336</c:v>
                </c:pt>
                <c:pt idx="352">
                  <c:v>44096.666666666664</c:v>
                </c:pt>
                <c:pt idx="353">
                  <c:v>44097</c:v>
                </c:pt>
                <c:pt idx="354">
                  <c:v>44097.333333333336</c:v>
                </c:pt>
                <c:pt idx="355">
                  <c:v>44097.666666666664</c:v>
                </c:pt>
                <c:pt idx="356">
                  <c:v>44098</c:v>
                </c:pt>
                <c:pt idx="357">
                  <c:v>44098.333333333336</c:v>
                </c:pt>
                <c:pt idx="358">
                  <c:v>44098.666666666664</c:v>
                </c:pt>
                <c:pt idx="359">
                  <c:v>44099</c:v>
                </c:pt>
                <c:pt idx="360">
                  <c:v>44099.333333333336</c:v>
                </c:pt>
                <c:pt idx="361">
                  <c:v>44099.666666666664</c:v>
                </c:pt>
                <c:pt idx="362">
                  <c:v>44100</c:v>
                </c:pt>
                <c:pt idx="363">
                  <c:v>44100.333333333336</c:v>
                </c:pt>
                <c:pt idx="364">
                  <c:v>44100.666666666664</c:v>
                </c:pt>
                <c:pt idx="365">
                  <c:v>44101</c:v>
                </c:pt>
                <c:pt idx="366">
                  <c:v>44101.333333333336</c:v>
                </c:pt>
                <c:pt idx="367">
                  <c:v>44101.666666666664</c:v>
                </c:pt>
                <c:pt idx="368">
                  <c:v>44102</c:v>
                </c:pt>
                <c:pt idx="369">
                  <c:v>44102.333333333336</c:v>
                </c:pt>
                <c:pt idx="370">
                  <c:v>44102.666666666664</c:v>
                </c:pt>
                <c:pt idx="371">
                  <c:v>44103</c:v>
                </c:pt>
                <c:pt idx="372">
                  <c:v>44103.333333333336</c:v>
                </c:pt>
                <c:pt idx="373">
                  <c:v>44103.666666666664</c:v>
                </c:pt>
                <c:pt idx="374">
                  <c:v>44104</c:v>
                </c:pt>
                <c:pt idx="375">
                  <c:v>44104.333333333336</c:v>
                </c:pt>
                <c:pt idx="376">
                  <c:v>44104.666666666664</c:v>
                </c:pt>
                <c:pt idx="377">
                  <c:v>44105</c:v>
                </c:pt>
                <c:pt idx="378">
                  <c:v>44105.333333333336</c:v>
                </c:pt>
                <c:pt idx="379">
                  <c:v>44105.666666666664</c:v>
                </c:pt>
                <c:pt idx="380">
                  <c:v>44106</c:v>
                </c:pt>
                <c:pt idx="381">
                  <c:v>44106.333333333336</c:v>
                </c:pt>
                <c:pt idx="382">
                  <c:v>44106.666666666664</c:v>
                </c:pt>
                <c:pt idx="383">
                  <c:v>44107</c:v>
                </c:pt>
                <c:pt idx="384">
                  <c:v>44107.333333333336</c:v>
                </c:pt>
                <c:pt idx="385">
                  <c:v>44107.666666666664</c:v>
                </c:pt>
                <c:pt idx="386">
                  <c:v>44108</c:v>
                </c:pt>
                <c:pt idx="387">
                  <c:v>44108.333333333336</c:v>
                </c:pt>
                <c:pt idx="388">
                  <c:v>44108.666666666664</c:v>
                </c:pt>
                <c:pt idx="389">
                  <c:v>44109</c:v>
                </c:pt>
                <c:pt idx="390">
                  <c:v>44109.333333333336</c:v>
                </c:pt>
                <c:pt idx="391">
                  <c:v>44109.666666666664</c:v>
                </c:pt>
                <c:pt idx="392">
                  <c:v>44110</c:v>
                </c:pt>
                <c:pt idx="393">
                  <c:v>44110.333333333336</c:v>
                </c:pt>
                <c:pt idx="394">
                  <c:v>44110.666666666664</c:v>
                </c:pt>
                <c:pt idx="395">
                  <c:v>44111</c:v>
                </c:pt>
                <c:pt idx="396">
                  <c:v>44111.333333333336</c:v>
                </c:pt>
                <c:pt idx="397">
                  <c:v>44111.666666666664</c:v>
                </c:pt>
                <c:pt idx="398">
                  <c:v>44112</c:v>
                </c:pt>
                <c:pt idx="399">
                  <c:v>44112.333333333336</c:v>
                </c:pt>
                <c:pt idx="400">
                  <c:v>44112.666666666664</c:v>
                </c:pt>
                <c:pt idx="401">
                  <c:v>44113</c:v>
                </c:pt>
                <c:pt idx="402">
                  <c:v>44113.333333333336</c:v>
                </c:pt>
                <c:pt idx="403">
                  <c:v>44113.666666666664</c:v>
                </c:pt>
                <c:pt idx="404">
                  <c:v>44114</c:v>
                </c:pt>
                <c:pt idx="405">
                  <c:v>44114.333333333336</c:v>
                </c:pt>
                <c:pt idx="406">
                  <c:v>44114.666666666664</c:v>
                </c:pt>
                <c:pt idx="407">
                  <c:v>44115</c:v>
                </c:pt>
                <c:pt idx="408">
                  <c:v>44115.333333333336</c:v>
                </c:pt>
                <c:pt idx="409">
                  <c:v>44115.666666666664</c:v>
                </c:pt>
                <c:pt idx="410">
                  <c:v>44116</c:v>
                </c:pt>
                <c:pt idx="411">
                  <c:v>44116.333333333336</c:v>
                </c:pt>
                <c:pt idx="412">
                  <c:v>44116.666666666664</c:v>
                </c:pt>
                <c:pt idx="413">
                  <c:v>44117</c:v>
                </c:pt>
                <c:pt idx="414">
                  <c:v>44117.333333333336</c:v>
                </c:pt>
                <c:pt idx="415">
                  <c:v>44117.666666666664</c:v>
                </c:pt>
                <c:pt idx="416">
                  <c:v>44118</c:v>
                </c:pt>
                <c:pt idx="417">
                  <c:v>44118.333333333336</c:v>
                </c:pt>
                <c:pt idx="418">
                  <c:v>44118.666666666664</c:v>
                </c:pt>
                <c:pt idx="419">
                  <c:v>44119</c:v>
                </c:pt>
                <c:pt idx="420">
                  <c:v>44119.333333333336</c:v>
                </c:pt>
                <c:pt idx="421">
                  <c:v>44119.666666666664</c:v>
                </c:pt>
                <c:pt idx="422">
                  <c:v>44120</c:v>
                </c:pt>
                <c:pt idx="423">
                  <c:v>44120.333333333336</c:v>
                </c:pt>
                <c:pt idx="424">
                  <c:v>44120.666666666664</c:v>
                </c:pt>
                <c:pt idx="425">
                  <c:v>44121</c:v>
                </c:pt>
                <c:pt idx="426">
                  <c:v>44121.333333333336</c:v>
                </c:pt>
                <c:pt idx="427">
                  <c:v>44121.666666666664</c:v>
                </c:pt>
                <c:pt idx="428">
                  <c:v>44122</c:v>
                </c:pt>
                <c:pt idx="429">
                  <c:v>44122.333333333336</c:v>
                </c:pt>
                <c:pt idx="430">
                  <c:v>44122.666666666664</c:v>
                </c:pt>
                <c:pt idx="431">
                  <c:v>44123</c:v>
                </c:pt>
                <c:pt idx="432">
                  <c:v>44123.333333333336</c:v>
                </c:pt>
                <c:pt idx="433">
                  <c:v>44123.666666666664</c:v>
                </c:pt>
                <c:pt idx="434">
                  <c:v>44124</c:v>
                </c:pt>
                <c:pt idx="435">
                  <c:v>44124.333333333336</c:v>
                </c:pt>
                <c:pt idx="436">
                  <c:v>44124.666666666664</c:v>
                </c:pt>
                <c:pt idx="437">
                  <c:v>44125</c:v>
                </c:pt>
                <c:pt idx="438">
                  <c:v>44125.333333333336</c:v>
                </c:pt>
                <c:pt idx="439">
                  <c:v>44125.666666666664</c:v>
                </c:pt>
                <c:pt idx="440">
                  <c:v>44126</c:v>
                </c:pt>
                <c:pt idx="441">
                  <c:v>44126.333333333336</c:v>
                </c:pt>
                <c:pt idx="442">
                  <c:v>44126.666666666664</c:v>
                </c:pt>
                <c:pt idx="443">
                  <c:v>44127</c:v>
                </c:pt>
                <c:pt idx="444">
                  <c:v>44127.333333333336</c:v>
                </c:pt>
                <c:pt idx="445">
                  <c:v>44127.666666666664</c:v>
                </c:pt>
                <c:pt idx="446">
                  <c:v>44128</c:v>
                </c:pt>
                <c:pt idx="447">
                  <c:v>44128.333333333336</c:v>
                </c:pt>
                <c:pt idx="448">
                  <c:v>44128.666666666664</c:v>
                </c:pt>
                <c:pt idx="449">
                  <c:v>44129</c:v>
                </c:pt>
                <c:pt idx="450">
                  <c:v>44129.333333333336</c:v>
                </c:pt>
                <c:pt idx="451">
                  <c:v>44129.666666666664</c:v>
                </c:pt>
                <c:pt idx="452">
                  <c:v>44130</c:v>
                </c:pt>
                <c:pt idx="453">
                  <c:v>44130.333333333336</c:v>
                </c:pt>
                <c:pt idx="454">
                  <c:v>44130.666666666664</c:v>
                </c:pt>
                <c:pt idx="455">
                  <c:v>44131</c:v>
                </c:pt>
                <c:pt idx="456">
                  <c:v>44131.333333333336</c:v>
                </c:pt>
                <c:pt idx="457">
                  <c:v>44131.666666666664</c:v>
                </c:pt>
                <c:pt idx="458">
                  <c:v>44132</c:v>
                </c:pt>
                <c:pt idx="459">
                  <c:v>44132.333333333336</c:v>
                </c:pt>
                <c:pt idx="460">
                  <c:v>44132.666666666664</c:v>
                </c:pt>
                <c:pt idx="461">
                  <c:v>44133</c:v>
                </c:pt>
                <c:pt idx="462">
                  <c:v>44133.333333333336</c:v>
                </c:pt>
                <c:pt idx="463">
                  <c:v>44133.666666666664</c:v>
                </c:pt>
                <c:pt idx="464">
                  <c:v>44134</c:v>
                </c:pt>
                <c:pt idx="465">
                  <c:v>44134.333333333336</c:v>
                </c:pt>
                <c:pt idx="466">
                  <c:v>44134.666666666664</c:v>
                </c:pt>
                <c:pt idx="467">
                  <c:v>44135</c:v>
                </c:pt>
                <c:pt idx="468">
                  <c:v>44135.333333333336</c:v>
                </c:pt>
                <c:pt idx="469">
                  <c:v>44135.666666666664</c:v>
                </c:pt>
                <c:pt idx="470">
                  <c:v>44136</c:v>
                </c:pt>
                <c:pt idx="471">
                  <c:v>44136.333333333336</c:v>
                </c:pt>
                <c:pt idx="472">
                  <c:v>44136.666666666664</c:v>
                </c:pt>
                <c:pt idx="473">
                  <c:v>44137</c:v>
                </c:pt>
                <c:pt idx="474">
                  <c:v>44137.333333333336</c:v>
                </c:pt>
                <c:pt idx="475">
                  <c:v>44137.666666666664</c:v>
                </c:pt>
                <c:pt idx="476">
                  <c:v>44138</c:v>
                </c:pt>
                <c:pt idx="477">
                  <c:v>44138.333333333336</c:v>
                </c:pt>
                <c:pt idx="478">
                  <c:v>44138.666666666664</c:v>
                </c:pt>
                <c:pt idx="479">
                  <c:v>44139</c:v>
                </c:pt>
                <c:pt idx="480">
                  <c:v>44139.333333333336</c:v>
                </c:pt>
                <c:pt idx="481">
                  <c:v>44139.666666666664</c:v>
                </c:pt>
                <c:pt idx="482">
                  <c:v>44140</c:v>
                </c:pt>
                <c:pt idx="483">
                  <c:v>44140.333333333336</c:v>
                </c:pt>
                <c:pt idx="484">
                  <c:v>44140.666666666664</c:v>
                </c:pt>
                <c:pt idx="485">
                  <c:v>44141</c:v>
                </c:pt>
                <c:pt idx="486">
                  <c:v>44141.333333333336</c:v>
                </c:pt>
                <c:pt idx="487">
                  <c:v>44141.666666666664</c:v>
                </c:pt>
                <c:pt idx="488">
                  <c:v>44142</c:v>
                </c:pt>
                <c:pt idx="489">
                  <c:v>44142.333333333336</c:v>
                </c:pt>
                <c:pt idx="490">
                  <c:v>44142.666666666664</c:v>
                </c:pt>
                <c:pt idx="491">
                  <c:v>44143</c:v>
                </c:pt>
                <c:pt idx="492">
                  <c:v>44143.333333333336</c:v>
                </c:pt>
                <c:pt idx="493">
                  <c:v>44143.666666666664</c:v>
                </c:pt>
                <c:pt idx="494">
                  <c:v>44144</c:v>
                </c:pt>
                <c:pt idx="495">
                  <c:v>44144.333333333336</c:v>
                </c:pt>
                <c:pt idx="496">
                  <c:v>44144.666666666664</c:v>
                </c:pt>
                <c:pt idx="497">
                  <c:v>44145</c:v>
                </c:pt>
                <c:pt idx="498">
                  <c:v>44145.333333333336</c:v>
                </c:pt>
                <c:pt idx="499">
                  <c:v>44145.666666666664</c:v>
                </c:pt>
                <c:pt idx="500">
                  <c:v>44146</c:v>
                </c:pt>
                <c:pt idx="501">
                  <c:v>44146.333333333336</c:v>
                </c:pt>
                <c:pt idx="502">
                  <c:v>44146.666666666664</c:v>
                </c:pt>
                <c:pt idx="503">
                  <c:v>44147</c:v>
                </c:pt>
                <c:pt idx="504">
                  <c:v>44147.333333333336</c:v>
                </c:pt>
                <c:pt idx="505">
                  <c:v>44147.666666666664</c:v>
                </c:pt>
                <c:pt idx="506">
                  <c:v>44148</c:v>
                </c:pt>
                <c:pt idx="507">
                  <c:v>44148.333333333336</c:v>
                </c:pt>
                <c:pt idx="508">
                  <c:v>44148.666666666664</c:v>
                </c:pt>
                <c:pt idx="509">
                  <c:v>44149</c:v>
                </c:pt>
                <c:pt idx="510">
                  <c:v>44149.333333333336</c:v>
                </c:pt>
                <c:pt idx="511">
                  <c:v>44149.666666666664</c:v>
                </c:pt>
                <c:pt idx="512">
                  <c:v>44150</c:v>
                </c:pt>
                <c:pt idx="513">
                  <c:v>44150.333333333336</c:v>
                </c:pt>
                <c:pt idx="514">
                  <c:v>44150.666666666664</c:v>
                </c:pt>
                <c:pt idx="515">
                  <c:v>44151</c:v>
                </c:pt>
                <c:pt idx="516">
                  <c:v>44151.333333333336</c:v>
                </c:pt>
                <c:pt idx="517">
                  <c:v>44151.666666666664</c:v>
                </c:pt>
                <c:pt idx="518">
                  <c:v>44152</c:v>
                </c:pt>
                <c:pt idx="519">
                  <c:v>44152.333333333336</c:v>
                </c:pt>
                <c:pt idx="520">
                  <c:v>44152.666666666664</c:v>
                </c:pt>
                <c:pt idx="521">
                  <c:v>44153</c:v>
                </c:pt>
                <c:pt idx="522">
                  <c:v>44153.333333333336</c:v>
                </c:pt>
                <c:pt idx="523">
                  <c:v>44153.666666666664</c:v>
                </c:pt>
                <c:pt idx="524">
                  <c:v>44154</c:v>
                </c:pt>
                <c:pt idx="525">
                  <c:v>44154.333333333336</c:v>
                </c:pt>
                <c:pt idx="526">
                  <c:v>44154.666666666664</c:v>
                </c:pt>
                <c:pt idx="527">
                  <c:v>44155</c:v>
                </c:pt>
                <c:pt idx="528">
                  <c:v>44155.333333333336</c:v>
                </c:pt>
                <c:pt idx="529">
                  <c:v>44155.666666666664</c:v>
                </c:pt>
                <c:pt idx="530">
                  <c:v>44156</c:v>
                </c:pt>
                <c:pt idx="531">
                  <c:v>44156.333333333336</c:v>
                </c:pt>
                <c:pt idx="532">
                  <c:v>44156.666666666664</c:v>
                </c:pt>
                <c:pt idx="533">
                  <c:v>44157</c:v>
                </c:pt>
                <c:pt idx="534">
                  <c:v>44157.333333333336</c:v>
                </c:pt>
                <c:pt idx="535">
                  <c:v>44157.666666666664</c:v>
                </c:pt>
                <c:pt idx="536">
                  <c:v>44158</c:v>
                </c:pt>
                <c:pt idx="537">
                  <c:v>44158.333333333336</c:v>
                </c:pt>
                <c:pt idx="538">
                  <c:v>44158.666666666664</c:v>
                </c:pt>
                <c:pt idx="539">
                  <c:v>44159</c:v>
                </c:pt>
                <c:pt idx="540">
                  <c:v>44159.333333333336</c:v>
                </c:pt>
                <c:pt idx="541">
                  <c:v>44159.666666666664</c:v>
                </c:pt>
                <c:pt idx="542">
                  <c:v>44160</c:v>
                </c:pt>
                <c:pt idx="543">
                  <c:v>44160.333333333336</c:v>
                </c:pt>
                <c:pt idx="544">
                  <c:v>44160.666666666664</c:v>
                </c:pt>
                <c:pt idx="545">
                  <c:v>44161</c:v>
                </c:pt>
                <c:pt idx="546">
                  <c:v>44161.333333333336</c:v>
                </c:pt>
                <c:pt idx="547">
                  <c:v>44161.666666666664</c:v>
                </c:pt>
                <c:pt idx="548">
                  <c:v>44162</c:v>
                </c:pt>
                <c:pt idx="549">
                  <c:v>44162.333333333336</c:v>
                </c:pt>
                <c:pt idx="550">
                  <c:v>44162.666666666664</c:v>
                </c:pt>
                <c:pt idx="551">
                  <c:v>44163</c:v>
                </c:pt>
                <c:pt idx="552">
                  <c:v>44163.333333333336</c:v>
                </c:pt>
                <c:pt idx="553">
                  <c:v>44163.666666666664</c:v>
                </c:pt>
                <c:pt idx="554">
                  <c:v>44164</c:v>
                </c:pt>
                <c:pt idx="555">
                  <c:v>44164.333333333336</c:v>
                </c:pt>
                <c:pt idx="556">
                  <c:v>44164.666666666664</c:v>
                </c:pt>
                <c:pt idx="557">
                  <c:v>44165</c:v>
                </c:pt>
                <c:pt idx="558">
                  <c:v>44165.333333333336</c:v>
                </c:pt>
                <c:pt idx="559">
                  <c:v>44165.666666666664</c:v>
                </c:pt>
                <c:pt idx="560">
                  <c:v>44166</c:v>
                </c:pt>
                <c:pt idx="561">
                  <c:v>44166.333333333336</c:v>
                </c:pt>
                <c:pt idx="562">
                  <c:v>44166.666666666664</c:v>
                </c:pt>
                <c:pt idx="563">
                  <c:v>44167</c:v>
                </c:pt>
                <c:pt idx="564">
                  <c:v>44167.333333333336</c:v>
                </c:pt>
                <c:pt idx="565">
                  <c:v>44167.666666666664</c:v>
                </c:pt>
                <c:pt idx="566">
                  <c:v>44168</c:v>
                </c:pt>
                <c:pt idx="567">
                  <c:v>44168.333333333336</c:v>
                </c:pt>
                <c:pt idx="568">
                  <c:v>44168.666666666664</c:v>
                </c:pt>
                <c:pt idx="569">
                  <c:v>44169</c:v>
                </c:pt>
                <c:pt idx="570">
                  <c:v>44169.333333333336</c:v>
                </c:pt>
                <c:pt idx="571">
                  <c:v>44169.666666666664</c:v>
                </c:pt>
                <c:pt idx="572">
                  <c:v>44170</c:v>
                </c:pt>
                <c:pt idx="573">
                  <c:v>44170.333333333336</c:v>
                </c:pt>
                <c:pt idx="574">
                  <c:v>44170.666666666664</c:v>
                </c:pt>
                <c:pt idx="575">
                  <c:v>44171</c:v>
                </c:pt>
                <c:pt idx="576">
                  <c:v>44171.333333333336</c:v>
                </c:pt>
                <c:pt idx="577">
                  <c:v>44171.666666666664</c:v>
                </c:pt>
                <c:pt idx="578">
                  <c:v>44172</c:v>
                </c:pt>
                <c:pt idx="579">
                  <c:v>44172.333333333336</c:v>
                </c:pt>
                <c:pt idx="580">
                  <c:v>44172.666666666664</c:v>
                </c:pt>
                <c:pt idx="581">
                  <c:v>44173</c:v>
                </c:pt>
                <c:pt idx="582">
                  <c:v>44173.333333333336</c:v>
                </c:pt>
                <c:pt idx="583">
                  <c:v>44173.666666666664</c:v>
                </c:pt>
                <c:pt idx="584">
                  <c:v>44174</c:v>
                </c:pt>
                <c:pt idx="585">
                  <c:v>44174.333333333336</c:v>
                </c:pt>
                <c:pt idx="586">
                  <c:v>44174.666666666664</c:v>
                </c:pt>
                <c:pt idx="587">
                  <c:v>44175</c:v>
                </c:pt>
                <c:pt idx="588">
                  <c:v>44175.333333333336</c:v>
                </c:pt>
                <c:pt idx="589">
                  <c:v>44175.666666666664</c:v>
                </c:pt>
                <c:pt idx="590">
                  <c:v>44176</c:v>
                </c:pt>
                <c:pt idx="591">
                  <c:v>44176.333333333336</c:v>
                </c:pt>
                <c:pt idx="592">
                  <c:v>44176.666666666664</c:v>
                </c:pt>
                <c:pt idx="593">
                  <c:v>44177</c:v>
                </c:pt>
                <c:pt idx="594">
                  <c:v>44177.333333333336</c:v>
                </c:pt>
                <c:pt idx="595">
                  <c:v>44177.666666666664</c:v>
                </c:pt>
                <c:pt idx="596">
                  <c:v>44178</c:v>
                </c:pt>
                <c:pt idx="597">
                  <c:v>44178.333333333336</c:v>
                </c:pt>
                <c:pt idx="598">
                  <c:v>44178.666666666664</c:v>
                </c:pt>
                <c:pt idx="599">
                  <c:v>44179</c:v>
                </c:pt>
                <c:pt idx="600">
                  <c:v>44179.333333333336</c:v>
                </c:pt>
                <c:pt idx="601">
                  <c:v>44179.666666666664</c:v>
                </c:pt>
                <c:pt idx="602">
                  <c:v>44180</c:v>
                </c:pt>
                <c:pt idx="603">
                  <c:v>44180.333333333336</c:v>
                </c:pt>
                <c:pt idx="604">
                  <c:v>44180.666666666664</c:v>
                </c:pt>
                <c:pt idx="605">
                  <c:v>44181</c:v>
                </c:pt>
                <c:pt idx="606">
                  <c:v>44181.333333333336</c:v>
                </c:pt>
                <c:pt idx="607">
                  <c:v>44181.666666666664</c:v>
                </c:pt>
                <c:pt idx="608">
                  <c:v>44182</c:v>
                </c:pt>
                <c:pt idx="609">
                  <c:v>44182.333333333336</c:v>
                </c:pt>
                <c:pt idx="610">
                  <c:v>44182.666666666664</c:v>
                </c:pt>
                <c:pt idx="611">
                  <c:v>44183</c:v>
                </c:pt>
                <c:pt idx="612">
                  <c:v>44183.333333333336</c:v>
                </c:pt>
                <c:pt idx="613">
                  <c:v>44183.666666666664</c:v>
                </c:pt>
                <c:pt idx="614">
                  <c:v>44184</c:v>
                </c:pt>
                <c:pt idx="615">
                  <c:v>44184.333333333336</c:v>
                </c:pt>
                <c:pt idx="616">
                  <c:v>44184.666666666664</c:v>
                </c:pt>
                <c:pt idx="617">
                  <c:v>44185</c:v>
                </c:pt>
                <c:pt idx="618">
                  <c:v>44185.333333333336</c:v>
                </c:pt>
                <c:pt idx="619">
                  <c:v>44185.666666666664</c:v>
                </c:pt>
                <c:pt idx="620">
                  <c:v>44186</c:v>
                </c:pt>
                <c:pt idx="621">
                  <c:v>44186.333333333336</c:v>
                </c:pt>
                <c:pt idx="622">
                  <c:v>44186.666666666664</c:v>
                </c:pt>
                <c:pt idx="623">
                  <c:v>44187</c:v>
                </c:pt>
                <c:pt idx="624">
                  <c:v>44187.333333333336</c:v>
                </c:pt>
                <c:pt idx="625">
                  <c:v>44187.666666666664</c:v>
                </c:pt>
                <c:pt idx="626">
                  <c:v>44188</c:v>
                </c:pt>
                <c:pt idx="627">
                  <c:v>44188.333333333336</c:v>
                </c:pt>
                <c:pt idx="628">
                  <c:v>44188.666666666664</c:v>
                </c:pt>
                <c:pt idx="629">
                  <c:v>44189</c:v>
                </c:pt>
                <c:pt idx="630">
                  <c:v>44189.333333333336</c:v>
                </c:pt>
                <c:pt idx="631">
                  <c:v>44189.666666666664</c:v>
                </c:pt>
                <c:pt idx="632">
                  <c:v>44190</c:v>
                </c:pt>
                <c:pt idx="633">
                  <c:v>44190.333333333336</c:v>
                </c:pt>
                <c:pt idx="634">
                  <c:v>44190.666666666664</c:v>
                </c:pt>
                <c:pt idx="635">
                  <c:v>44191</c:v>
                </c:pt>
                <c:pt idx="636">
                  <c:v>44191.333333333336</c:v>
                </c:pt>
                <c:pt idx="637">
                  <c:v>44191.666666666664</c:v>
                </c:pt>
                <c:pt idx="638">
                  <c:v>44192</c:v>
                </c:pt>
                <c:pt idx="639">
                  <c:v>44192.333333333336</c:v>
                </c:pt>
                <c:pt idx="640">
                  <c:v>44192.666666666664</c:v>
                </c:pt>
                <c:pt idx="641">
                  <c:v>44193</c:v>
                </c:pt>
                <c:pt idx="642">
                  <c:v>44193.333333333336</c:v>
                </c:pt>
                <c:pt idx="643">
                  <c:v>44193.666666666664</c:v>
                </c:pt>
                <c:pt idx="644">
                  <c:v>44194</c:v>
                </c:pt>
                <c:pt idx="645">
                  <c:v>44194.333333333336</c:v>
                </c:pt>
                <c:pt idx="646">
                  <c:v>44194.666666666664</c:v>
                </c:pt>
                <c:pt idx="647">
                  <c:v>44195</c:v>
                </c:pt>
                <c:pt idx="648">
                  <c:v>44195.333333333336</c:v>
                </c:pt>
                <c:pt idx="649">
                  <c:v>44195.666666666664</c:v>
                </c:pt>
                <c:pt idx="650">
                  <c:v>44196</c:v>
                </c:pt>
                <c:pt idx="651">
                  <c:v>44196.333333333336</c:v>
                </c:pt>
                <c:pt idx="652">
                  <c:v>44196.666666666664</c:v>
                </c:pt>
                <c:pt idx="653">
                  <c:v>44197</c:v>
                </c:pt>
                <c:pt idx="654">
                  <c:v>44197.333333333336</c:v>
                </c:pt>
                <c:pt idx="655">
                  <c:v>44197.666666666664</c:v>
                </c:pt>
                <c:pt idx="656">
                  <c:v>44198</c:v>
                </c:pt>
                <c:pt idx="657">
                  <c:v>44198.333333333336</c:v>
                </c:pt>
                <c:pt idx="658">
                  <c:v>44198.666666666664</c:v>
                </c:pt>
                <c:pt idx="659">
                  <c:v>44199</c:v>
                </c:pt>
                <c:pt idx="660">
                  <c:v>44199.333333333336</c:v>
                </c:pt>
                <c:pt idx="661">
                  <c:v>44199.666666666664</c:v>
                </c:pt>
                <c:pt idx="662">
                  <c:v>44200</c:v>
                </c:pt>
                <c:pt idx="663">
                  <c:v>44200.333333333336</c:v>
                </c:pt>
                <c:pt idx="664">
                  <c:v>44200.666666666664</c:v>
                </c:pt>
                <c:pt idx="665">
                  <c:v>44201</c:v>
                </c:pt>
                <c:pt idx="666">
                  <c:v>44201.333333333336</c:v>
                </c:pt>
                <c:pt idx="667">
                  <c:v>44201.666666666664</c:v>
                </c:pt>
                <c:pt idx="668">
                  <c:v>44202</c:v>
                </c:pt>
                <c:pt idx="669">
                  <c:v>44202.333333333336</c:v>
                </c:pt>
                <c:pt idx="670">
                  <c:v>44202.666666666664</c:v>
                </c:pt>
                <c:pt idx="671">
                  <c:v>44203</c:v>
                </c:pt>
                <c:pt idx="672">
                  <c:v>44203.333333333336</c:v>
                </c:pt>
                <c:pt idx="673">
                  <c:v>44203.666666666664</c:v>
                </c:pt>
                <c:pt idx="674">
                  <c:v>44204</c:v>
                </c:pt>
                <c:pt idx="675">
                  <c:v>44204.333333333336</c:v>
                </c:pt>
                <c:pt idx="676">
                  <c:v>44204.666666666664</c:v>
                </c:pt>
                <c:pt idx="677">
                  <c:v>44205</c:v>
                </c:pt>
                <c:pt idx="678">
                  <c:v>44205.333333333336</c:v>
                </c:pt>
                <c:pt idx="679">
                  <c:v>44205.666666666664</c:v>
                </c:pt>
                <c:pt idx="680">
                  <c:v>44206</c:v>
                </c:pt>
                <c:pt idx="681">
                  <c:v>44206.333333333336</c:v>
                </c:pt>
                <c:pt idx="682">
                  <c:v>44206.666666666664</c:v>
                </c:pt>
                <c:pt idx="683">
                  <c:v>44207</c:v>
                </c:pt>
                <c:pt idx="684">
                  <c:v>44207.333333333336</c:v>
                </c:pt>
                <c:pt idx="685">
                  <c:v>44207.666666666664</c:v>
                </c:pt>
                <c:pt idx="686">
                  <c:v>44208</c:v>
                </c:pt>
                <c:pt idx="687">
                  <c:v>44208.333333333336</c:v>
                </c:pt>
                <c:pt idx="688">
                  <c:v>44208.666666666664</c:v>
                </c:pt>
                <c:pt idx="689">
                  <c:v>44209</c:v>
                </c:pt>
                <c:pt idx="690">
                  <c:v>44209.333333333336</c:v>
                </c:pt>
                <c:pt idx="691">
                  <c:v>44209.666666666664</c:v>
                </c:pt>
                <c:pt idx="692">
                  <c:v>44210</c:v>
                </c:pt>
                <c:pt idx="693">
                  <c:v>44210.333333333336</c:v>
                </c:pt>
                <c:pt idx="694">
                  <c:v>44210.666666666664</c:v>
                </c:pt>
                <c:pt idx="695">
                  <c:v>44211</c:v>
                </c:pt>
                <c:pt idx="696">
                  <c:v>44211.333333333336</c:v>
                </c:pt>
                <c:pt idx="697">
                  <c:v>44211.666666666664</c:v>
                </c:pt>
                <c:pt idx="698">
                  <c:v>44212</c:v>
                </c:pt>
                <c:pt idx="699">
                  <c:v>44212.333333333336</c:v>
                </c:pt>
                <c:pt idx="700">
                  <c:v>44212.666666666664</c:v>
                </c:pt>
                <c:pt idx="701">
                  <c:v>44213</c:v>
                </c:pt>
                <c:pt idx="702">
                  <c:v>44213.333333333336</c:v>
                </c:pt>
                <c:pt idx="703">
                  <c:v>44213.666666666664</c:v>
                </c:pt>
                <c:pt idx="704">
                  <c:v>44214</c:v>
                </c:pt>
                <c:pt idx="705">
                  <c:v>44214.333333333336</c:v>
                </c:pt>
                <c:pt idx="706">
                  <c:v>44214.666666666664</c:v>
                </c:pt>
                <c:pt idx="707">
                  <c:v>44215</c:v>
                </c:pt>
                <c:pt idx="708">
                  <c:v>44215.333333333336</c:v>
                </c:pt>
                <c:pt idx="709">
                  <c:v>44215.666666666664</c:v>
                </c:pt>
                <c:pt idx="710">
                  <c:v>44216</c:v>
                </c:pt>
                <c:pt idx="711">
                  <c:v>44216.333333333336</c:v>
                </c:pt>
                <c:pt idx="712">
                  <c:v>44216.666666666664</c:v>
                </c:pt>
                <c:pt idx="713">
                  <c:v>44217</c:v>
                </c:pt>
                <c:pt idx="714">
                  <c:v>44217.333333333336</c:v>
                </c:pt>
                <c:pt idx="715">
                  <c:v>44217.666666666664</c:v>
                </c:pt>
                <c:pt idx="716">
                  <c:v>44218</c:v>
                </c:pt>
                <c:pt idx="717">
                  <c:v>44218.333333333336</c:v>
                </c:pt>
                <c:pt idx="718">
                  <c:v>44218.666666666664</c:v>
                </c:pt>
                <c:pt idx="719">
                  <c:v>44219</c:v>
                </c:pt>
                <c:pt idx="720">
                  <c:v>44219.333333333336</c:v>
                </c:pt>
                <c:pt idx="721">
                  <c:v>44219.666666666664</c:v>
                </c:pt>
                <c:pt idx="722">
                  <c:v>44220</c:v>
                </c:pt>
                <c:pt idx="723">
                  <c:v>44220.333333333336</c:v>
                </c:pt>
                <c:pt idx="724">
                  <c:v>44220.666666666664</c:v>
                </c:pt>
                <c:pt idx="725">
                  <c:v>44221</c:v>
                </c:pt>
                <c:pt idx="726">
                  <c:v>44221.333333333336</c:v>
                </c:pt>
                <c:pt idx="727">
                  <c:v>44221.666666666664</c:v>
                </c:pt>
                <c:pt idx="728">
                  <c:v>44222</c:v>
                </c:pt>
                <c:pt idx="729">
                  <c:v>44222.333333333336</c:v>
                </c:pt>
                <c:pt idx="730">
                  <c:v>44222.666666666664</c:v>
                </c:pt>
                <c:pt idx="731">
                  <c:v>44223</c:v>
                </c:pt>
                <c:pt idx="732">
                  <c:v>44223.333333333336</c:v>
                </c:pt>
                <c:pt idx="733">
                  <c:v>44223.666666666664</c:v>
                </c:pt>
                <c:pt idx="734">
                  <c:v>44224</c:v>
                </c:pt>
                <c:pt idx="735">
                  <c:v>44224.333333333336</c:v>
                </c:pt>
                <c:pt idx="736">
                  <c:v>44224.666666666664</c:v>
                </c:pt>
                <c:pt idx="737">
                  <c:v>44225</c:v>
                </c:pt>
                <c:pt idx="738">
                  <c:v>44225.333333333336</c:v>
                </c:pt>
                <c:pt idx="739">
                  <c:v>44225.666666666664</c:v>
                </c:pt>
                <c:pt idx="740">
                  <c:v>44226</c:v>
                </c:pt>
                <c:pt idx="741">
                  <c:v>44226.333333333336</c:v>
                </c:pt>
                <c:pt idx="742">
                  <c:v>44226.666666666664</c:v>
                </c:pt>
                <c:pt idx="743">
                  <c:v>44227</c:v>
                </c:pt>
                <c:pt idx="744">
                  <c:v>44227.333333333336</c:v>
                </c:pt>
                <c:pt idx="745">
                  <c:v>44227.666666666664</c:v>
                </c:pt>
                <c:pt idx="746">
                  <c:v>44228</c:v>
                </c:pt>
                <c:pt idx="747">
                  <c:v>44228.333333333336</c:v>
                </c:pt>
                <c:pt idx="748">
                  <c:v>44228.666666666664</c:v>
                </c:pt>
                <c:pt idx="749">
                  <c:v>44229</c:v>
                </c:pt>
                <c:pt idx="750">
                  <c:v>44229.333333333336</c:v>
                </c:pt>
                <c:pt idx="751">
                  <c:v>44229.666666666664</c:v>
                </c:pt>
                <c:pt idx="752">
                  <c:v>44230</c:v>
                </c:pt>
                <c:pt idx="753">
                  <c:v>44230.333333333336</c:v>
                </c:pt>
                <c:pt idx="754">
                  <c:v>44230.666666666664</c:v>
                </c:pt>
                <c:pt idx="755">
                  <c:v>44231</c:v>
                </c:pt>
                <c:pt idx="756">
                  <c:v>44231.333333333336</c:v>
                </c:pt>
                <c:pt idx="757">
                  <c:v>44231.666666666664</c:v>
                </c:pt>
                <c:pt idx="758">
                  <c:v>44232</c:v>
                </c:pt>
                <c:pt idx="759">
                  <c:v>44232.333333333336</c:v>
                </c:pt>
                <c:pt idx="760">
                  <c:v>44232.666666666664</c:v>
                </c:pt>
                <c:pt idx="761">
                  <c:v>44233</c:v>
                </c:pt>
                <c:pt idx="762">
                  <c:v>44233.333333333336</c:v>
                </c:pt>
                <c:pt idx="763">
                  <c:v>44233.666666666664</c:v>
                </c:pt>
                <c:pt idx="764">
                  <c:v>44234</c:v>
                </c:pt>
                <c:pt idx="765">
                  <c:v>44234.333333333336</c:v>
                </c:pt>
                <c:pt idx="766">
                  <c:v>44234.666666666664</c:v>
                </c:pt>
                <c:pt idx="767">
                  <c:v>44235</c:v>
                </c:pt>
                <c:pt idx="768">
                  <c:v>44235.333333333336</c:v>
                </c:pt>
                <c:pt idx="769">
                  <c:v>44235.666666666664</c:v>
                </c:pt>
                <c:pt idx="770">
                  <c:v>44236</c:v>
                </c:pt>
                <c:pt idx="771">
                  <c:v>44236.333333333336</c:v>
                </c:pt>
                <c:pt idx="772">
                  <c:v>44236.666666666664</c:v>
                </c:pt>
                <c:pt idx="773">
                  <c:v>44237</c:v>
                </c:pt>
                <c:pt idx="774">
                  <c:v>44237.333333333336</c:v>
                </c:pt>
                <c:pt idx="775">
                  <c:v>44237.666666666664</c:v>
                </c:pt>
                <c:pt idx="776">
                  <c:v>44238</c:v>
                </c:pt>
                <c:pt idx="777">
                  <c:v>44238.333333333336</c:v>
                </c:pt>
                <c:pt idx="778">
                  <c:v>44238.666666666664</c:v>
                </c:pt>
                <c:pt idx="779">
                  <c:v>44239</c:v>
                </c:pt>
                <c:pt idx="780">
                  <c:v>44239.333333333336</c:v>
                </c:pt>
                <c:pt idx="781">
                  <c:v>44239.666666666664</c:v>
                </c:pt>
                <c:pt idx="782">
                  <c:v>44240</c:v>
                </c:pt>
                <c:pt idx="783">
                  <c:v>44240.333333333336</c:v>
                </c:pt>
                <c:pt idx="784">
                  <c:v>44240.666666666664</c:v>
                </c:pt>
                <c:pt idx="785">
                  <c:v>44241</c:v>
                </c:pt>
                <c:pt idx="786">
                  <c:v>44241.333333333336</c:v>
                </c:pt>
                <c:pt idx="787">
                  <c:v>44241.666666666664</c:v>
                </c:pt>
                <c:pt idx="788">
                  <c:v>44242</c:v>
                </c:pt>
                <c:pt idx="789">
                  <c:v>44242.333333333336</c:v>
                </c:pt>
                <c:pt idx="790">
                  <c:v>44242.666666666664</c:v>
                </c:pt>
                <c:pt idx="791">
                  <c:v>44243</c:v>
                </c:pt>
                <c:pt idx="792">
                  <c:v>44243.333333333336</c:v>
                </c:pt>
                <c:pt idx="793">
                  <c:v>44243.666666666664</c:v>
                </c:pt>
                <c:pt idx="794">
                  <c:v>44244</c:v>
                </c:pt>
                <c:pt idx="795">
                  <c:v>44244.333333333336</c:v>
                </c:pt>
                <c:pt idx="796">
                  <c:v>44244.666666666664</c:v>
                </c:pt>
                <c:pt idx="797">
                  <c:v>44245</c:v>
                </c:pt>
                <c:pt idx="798">
                  <c:v>44245.333333333336</c:v>
                </c:pt>
                <c:pt idx="799">
                  <c:v>44245.666666666664</c:v>
                </c:pt>
                <c:pt idx="800">
                  <c:v>44246</c:v>
                </c:pt>
                <c:pt idx="801">
                  <c:v>44246.333333333336</c:v>
                </c:pt>
                <c:pt idx="802">
                  <c:v>44246.666666666664</c:v>
                </c:pt>
                <c:pt idx="803">
                  <c:v>44247</c:v>
                </c:pt>
                <c:pt idx="804">
                  <c:v>44247.333333333336</c:v>
                </c:pt>
                <c:pt idx="805">
                  <c:v>44247.666666666664</c:v>
                </c:pt>
                <c:pt idx="806">
                  <c:v>44248</c:v>
                </c:pt>
                <c:pt idx="807">
                  <c:v>44248.333333333336</c:v>
                </c:pt>
                <c:pt idx="808">
                  <c:v>44248.666666666664</c:v>
                </c:pt>
                <c:pt idx="809">
                  <c:v>44249</c:v>
                </c:pt>
                <c:pt idx="810">
                  <c:v>44249.333333333336</c:v>
                </c:pt>
                <c:pt idx="811">
                  <c:v>44249.666666666664</c:v>
                </c:pt>
                <c:pt idx="812">
                  <c:v>44250</c:v>
                </c:pt>
                <c:pt idx="813">
                  <c:v>44250.333333333336</c:v>
                </c:pt>
                <c:pt idx="814">
                  <c:v>44250.666666666664</c:v>
                </c:pt>
                <c:pt idx="815">
                  <c:v>44251</c:v>
                </c:pt>
                <c:pt idx="816">
                  <c:v>44251.333333333336</c:v>
                </c:pt>
                <c:pt idx="817">
                  <c:v>44251.666666666664</c:v>
                </c:pt>
                <c:pt idx="818">
                  <c:v>44252</c:v>
                </c:pt>
                <c:pt idx="819">
                  <c:v>44252.333333333336</c:v>
                </c:pt>
                <c:pt idx="820">
                  <c:v>44252.666666666664</c:v>
                </c:pt>
                <c:pt idx="821">
                  <c:v>44253</c:v>
                </c:pt>
                <c:pt idx="822">
                  <c:v>44253.333333333336</c:v>
                </c:pt>
                <c:pt idx="823">
                  <c:v>44253.666666666664</c:v>
                </c:pt>
                <c:pt idx="824">
                  <c:v>44254</c:v>
                </c:pt>
                <c:pt idx="825">
                  <c:v>44254.333333333336</c:v>
                </c:pt>
                <c:pt idx="826">
                  <c:v>44254.666666666664</c:v>
                </c:pt>
                <c:pt idx="827">
                  <c:v>44255</c:v>
                </c:pt>
                <c:pt idx="828">
                  <c:v>44255.333333333336</c:v>
                </c:pt>
                <c:pt idx="829">
                  <c:v>44255.666666666664</c:v>
                </c:pt>
                <c:pt idx="830">
                  <c:v>44256</c:v>
                </c:pt>
                <c:pt idx="831">
                  <c:v>44256.333333333336</c:v>
                </c:pt>
                <c:pt idx="832">
                  <c:v>44256.666666666664</c:v>
                </c:pt>
                <c:pt idx="833">
                  <c:v>44257</c:v>
                </c:pt>
                <c:pt idx="834">
                  <c:v>44257.333333333336</c:v>
                </c:pt>
                <c:pt idx="835">
                  <c:v>44257.666666666664</c:v>
                </c:pt>
                <c:pt idx="836">
                  <c:v>44258</c:v>
                </c:pt>
                <c:pt idx="837">
                  <c:v>44258.333333333336</c:v>
                </c:pt>
                <c:pt idx="838">
                  <c:v>44258.666666666664</c:v>
                </c:pt>
                <c:pt idx="839">
                  <c:v>44259</c:v>
                </c:pt>
                <c:pt idx="840">
                  <c:v>44259.333333333336</c:v>
                </c:pt>
                <c:pt idx="841">
                  <c:v>44259.666666666664</c:v>
                </c:pt>
                <c:pt idx="842">
                  <c:v>44260</c:v>
                </c:pt>
                <c:pt idx="843">
                  <c:v>44260.333333333336</c:v>
                </c:pt>
                <c:pt idx="844">
                  <c:v>44260.666666666664</c:v>
                </c:pt>
                <c:pt idx="845">
                  <c:v>44261</c:v>
                </c:pt>
                <c:pt idx="846">
                  <c:v>44261.333333333336</c:v>
                </c:pt>
                <c:pt idx="847">
                  <c:v>44261.666666666664</c:v>
                </c:pt>
                <c:pt idx="848">
                  <c:v>44262</c:v>
                </c:pt>
                <c:pt idx="849">
                  <c:v>44262.333333333336</c:v>
                </c:pt>
                <c:pt idx="850">
                  <c:v>44262.666666666664</c:v>
                </c:pt>
                <c:pt idx="851">
                  <c:v>44263</c:v>
                </c:pt>
                <c:pt idx="852">
                  <c:v>44263.333333333336</c:v>
                </c:pt>
                <c:pt idx="853">
                  <c:v>44263.666666666664</c:v>
                </c:pt>
                <c:pt idx="854">
                  <c:v>44264</c:v>
                </c:pt>
                <c:pt idx="855">
                  <c:v>44264.333333333336</c:v>
                </c:pt>
                <c:pt idx="856">
                  <c:v>44264.666666666664</c:v>
                </c:pt>
                <c:pt idx="857">
                  <c:v>44265</c:v>
                </c:pt>
                <c:pt idx="858">
                  <c:v>44265.333333333336</c:v>
                </c:pt>
                <c:pt idx="859">
                  <c:v>44265.666666666664</c:v>
                </c:pt>
                <c:pt idx="860">
                  <c:v>44266</c:v>
                </c:pt>
                <c:pt idx="861">
                  <c:v>44266.333333333336</c:v>
                </c:pt>
                <c:pt idx="862">
                  <c:v>44266.666666666664</c:v>
                </c:pt>
                <c:pt idx="863">
                  <c:v>44267</c:v>
                </c:pt>
                <c:pt idx="864">
                  <c:v>44267.333333333336</c:v>
                </c:pt>
                <c:pt idx="865">
                  <c:v>44267.666666666664</c:v>
                </c:pt>
                <c:pt idx="866">
                  <c:v>44268</c:v>
                </c:pt>
                <c:pt idx="867">
                  <c:v>44268.333333333336</c:v>
                </c:pt>
                <c:pt idx="868">
                  <c:v>44268.666666666664</c:v>
                </c:pt>
                <c:pt idx="869">
                  <c:v>44269</c:v>
                </c:pt>
                <c:pt idx="870">
                  <c:v>44269.333333333336</c:v>
                </c:pt>
                <c:pt idx="871">
                  <c:v>44269.666666666664</c:v>
                </c:pt>
                <c:pt idx="872">
                  <c:v>44270</c:v>
                </c:pt>
                <c:pt idx="873">
                  <c:v>44270.333333333336</c:v>
                </c:pt>
                <c:pt idx="874">
                  <c:v>44270.666666666664</c:v>
                </c:pt>
                <c:pt idx="875">
                  <c:v>44271</c:v>
                </c:pt>
                <c:pt idx="876">
                  <c:v>44271.333333333336</c:v>
                </c:pt>
                <c:pt idx="877">
                  <c:v>44271.666666666664</c:v>
                </c:pt>
                <c:pt idx="878">
                  <c:v>44272</c:v>
                </c:pt>
                <c:pt idx="879">
                  <c:v>44272.333333333336</c:v>
                </c:pt>
                <c:pt idx="880">
                  <c:v>44272.666666666664</c:v>
                </c:pt>
                <c:pt idx="881">
                  <c:v>44273</c:v>
                </c:pt>
                <c:pt idx="882">
                  <c:v>44273.333333333336</c:v>
                </c:pt>
                <c:pt idx="883">
                  <c:v>44273.666666666664</c:v>
                </c:pt>
                <c:pt idx="884">
                  <c:v>44274</c:v>
                </c:pt>
                <c:pt idx="885">
                  <c:v>44274.333333333336</c:v>
                </c:pt>
                <c:pt idx="886">
                  <c:v>44274.666666666664</c:v>
                </c:pt>
                <c:pt idx="887">
                  <c:v>44275</c:v>
                </c:pt>
                <c:pt idx="888">
                  <c:v>44275.333333333336</c:v>
                </c:pt>
                <c:pt idx="889">
                  <c:v>44275.666666666664</c:v>
                </c:pt>
                <c:pt idx="890">
                  <c:v>44276</c:v>
                </c:pt>
                <c:pt idx="891">
                  <c:v>44276.333333333336</c:v>
                </c:pt>
                <c:pt idx="892">
                  <c:v>44276.666666666664</c:v>
                </c:pt>
                <c:pt idx="893">
                  <c:v>44277</c:v>
                </c:pt>
                <c:pt idx="894">
                  <c:v>44277.333333333336</c:v>
                </c:pt>
                <c:pt idx="895">
                  <c:v>44277.666666666664</c:v>
                </c:pt>
                <c:pt idx="896">
                  <c:v>44278</c:v>
                </c:pt>
                <c:pt idx="897">
                  <c:v>44278.333333333336</c:v>
                </c:pt>
                <c:pt idx="898">
                  <c:v>44278.666666666664</c:v>
                </c:pt>
                <c:pt idx="899">
                  <c:v>44279</c:v>
                </c:pt>
                <c:pt idx="900">
                  <c:v>44279.333333333336</c:v>
                </c:pt>
                <c:pt idx="901">
                  <c:v>44279.666666666664</c:v>
                </c:pt>
                <c:pt idx="902">
                  <c:v>44280</c:v>
                </c:pt>
                <c:pt idx="903">
                  <c:v>44280.333333333336</c:v>
                </c:pt>
                <c:pt idx="904">
                  <c:v>44280.666666666664</c:v>
                </c:pt>
                <c:pt idx="905">
                  <c:v>44281</c:v>
                </c:pt>
                <c:pt idx="906">
                  <c:v>44281.333333333336</c:v>
                </c:pt>
                <c:pt idx="907">
                  <c:v>44281.666666666664</c:v>
                </c:pt>
                <c:pt idx="908">
                  <c:v>44282</c:v>
                </c:pt>
                <c:pt idx="909">
                  <c:v>44282.333333333336</c:v>
                </c:pt>
                <c:pt idx="910">
                  <c:v>44282.666666666664</c:v>
                </c:pt>
                <c:pt idx="911">
                  <c:v>44283</c:v>
                </c:pt>
                <c:pt idx="912">
                  <c:v>44283.333333333336</c:v>
                </c:pt>
                <c:pt idx="913">
                  <c:v>44283.666666666664</c:v>
                </c:pt>
                <c:pt idx="914">
                  <c:v>44284</c:v>
                </c:pt>
                <c:pt idx="915">
                  <c:v>44284.333333333336</c:v>
                </c:pt>
                <c:pt idx="916">
                  <c:v>44284.666666666664</c:v>
                </c:pt>
                <c:pt idx="917">
                  <c:v>44285</c:v>
                </c:pt>
                <c:pt idx="918">
                  <c:v>44285.333333333336</c:v>
                </c:pt>
                <c:pt idx="919">
                  <c:v>44285.666666666664</c:v>
                </c:pt>
                <c:pt idx="920">
                  <c:v>44286</c:v>
                </c:pt>
                <c:pt idx="921">
                  <c:v>44286.333333333336</c:v>
                </c:pt>
                <c:pt idx="922">
                  <c:v>44286.666666666664</c:v>
                </c:pt>
                <c:pt idx="923">
                  <c:v>44287</c:v>
                </c:pt>
                <c:pt idx="924">
                  <c:v>44287.333333333336</c:v>
                </c:pt>
                <c:pt idx="925">
                  <c:v>44287.666666666664</c:v>
                </c:pt>
                <c:pt idx="926">
                  <c:v>44288</c:v>
                </c:pt>
                <c:pt idx="927">
                  <c:v>44288.333333333336</c:v>
                </c:pt>
                <c:pt idx="928">
                  <c:v>44288.666666666664</c:v>
                </c:pt>
                <c:pt idx="929">
                  <c:v>44289</c:v>
                </c:pt>
                <c:pt idx="930">
                  <c:v>44289.333333333336</c:v>
                </c:pt>
                <c:pt idx="931">
                  <c:v>44289.666666666664</c:v>
                </c:pt>
                <c:pt idx="932">
                  <c:v>44290</c:v>
                </c:pt>
                <c:pt idx="933">
                  <c:v>44290.333333333336</c:v>
                </c:pt>
                <c:pt idx="934">
                  <c:v>44290.666666666664</c:v>
                </c:pt>
                <c:pt idx="935">
                  <c:v>44291</c:v>
                </c:pt>
                <c:pt idx="936">
                  <c:v>44291.333333333336</c:v>
                </c:pt>
                <c:pt idx="937">
                  <c:v>44291.666666666664</c:v>
                </c:pt>
                <c:pt idx="938">
                  <c:v>44292</c:v>
                </c:pt>
                <c:pt idx="939">
                  <c:v>44292.333333333336</c:v>
                </c:pt>
                <c:pt idx="940">
                  <c:v>44292.666666666664</c:v>
                </c:pt>
                <c:pt idx="941">
                  <c:v>44293</c:v>
                </c:pt>
                <c:pt idx="942">
                  <c:v>44293.333333333336</c:v>
                </c:pt>
                <c:pt idx="943">
                  <c:v>44293.666666666664</c:v>
                </c:pt>
                <c:pt idx="944">
                  <c:v>44294</c:v>
                </c:pt>
                <c:pt idx="945">
                  <c:v>44294.333333333336</c:v>
                </c:pt>
                <c:pt idx="946">
                  <c:v>44294.666666666664</c:v>
                </c:pt>
                <c:pt idx="947">
                  <c:v>44295</c:v>
                </c:pt>
                <c:pt idx="948">
                  <c:v>44295.333333333336</c:v>
                </c:pt>
                <c:pt idx="949">
                  <c:v>44295.666666666664</c:v>
                </c:pt>
                <c:pt idx="950">
                  <c:v>44296</c:v>
                </c:pt>
                <c:pt idx="951">
                  <c:v>44296.333333333336</c:v>
                </c:pt>
                <c:pt idx="952">
                  <c:v>44296.666666666664</c:v>
                </c:pt>
                <c:pt idx="953">
                  <c:v>44297</c:v>
                </c:pt>
                <c:pt idx="954">
                  <c:v>44297.333333333336</c:v>
                </c:pt>
                <c:pt idx="955">
                  <c:v>44297.666666666664</c:v>
                </c:pt>
                <c:pt idx="956">
                  <c:v>44298</c:v>
                </c:pt>
                <c:pt idx="957">
                  <c:v>44298.333333333336</c:v>
                </c:pt>
                <c:pt idx="958">
                  <c:v>44298.666666666664</c:v>
                </c:pt>
                <c:pt idx="959">
                  <c:v>44299</c:v>
                </c:pt>
                <c:pt idx="960">
                  <c:v>44299.333333333336</c:v>
                </c:pt>
                <c:pt idx="961">
                  <c:v>44299.666666666664</c:v>
                </c:pt>
                <c:pt idx="962">
                  <c:v>44300</c:v>
                </c:pt>
                <c:pt idx="963">
                  <c:v>44300.333333333336</c:v>
                </c:pt>
                <c:pt idx="964">
                  <c:v>44300.666666666664</c:v>
                </c:pt>
                <c:pt idx="965">
                  <c:v>44301</c:v>
                </c:pt>
                <c:pt idx="966">
                  <c:v>44301.333333333336</c:v>
                </c:pt>
                <c:pt idx="967">
                  <c:v>44301.666666666664</c:v>
                </c:pt>
                <c:pt idx="968">
                  <c:v>44302</c:v>
                </c:pt>
                <c:pt idx="969">
                  <c:v>44302.333333333336</c:v>
                </c:pt>
                <c:pt idx="970">
                  <c:v>44302.666666666664</c:v>
                </c:pt>
                <c:pt idx="971">
                  <c:v>44303</c:v>
                </c:pt>
                <c:pt idx="972">
                  <c:v>44303.333333333336</c:v>
                </c:pt>
                <c:pt idx="973">
                  <c:v>44303.666666666664</c:v>
                </c:pt>
                <c:pt idx="974">
                  <c:v>44304</c:v>
                </c:pt>
                <c:pt idx="975">
                  <c:v>44304.333333333336</c:v>
                </c:pt>
                <c:pt idx="976">
                  <c:v>44304.666666666664</c:v>
                </c:pt>
                <c:pt idx="977">
                  <c:v>44305</c:v>
                </c:pt>
                <c:pt idx="978">
                  <c:v>44305.333333333336</c:v>
                </c:pt>
                <c:pt idx="979">
                  <c:v>44305.666666666664</c:v>
                </c:pt>
                <c:pt idx="980">
                  <c:v>44306</c:v>
                </c:pt>
                <c:pt idx="981">
                  <c:v>44306.333333333336</c:v>
                </c:pt>
                <c:pt idx="982">
                  <c:v>44306.666666666664</c:v>
                </c:pt>
                <c:pt idx="983">
                  <c:v>44307</c:v>
                </c:pt>
                <c:pt idx="984">
                  <c:v>44307.333333333336</c:v>
                </c:pt>
                <c:pt idx="985">
                  <c:v>44307.666666666664</c:v>
                </c:pt>
                <c:pt idx="986">
                  <c:v>44308</c:v>
                </c:pt>
                <c:pt idx="987">
                  <c:v>44308.333333333336</c:v>
                </c:pt>
                <c:pt idx="988">
                  <c:v>44308.666666666664</c:v>
                </c:pt>
                <c:pt idx="989">
                  <c:v>44309</c:v>
                </c:pt>
                <c:pt idx="990">
                  <c:v>44309.333333333336</c:v>
                </c:pt>
                <c:pt idx="991">
                  <c:v>44309.666666666664</c:v>
                </c:pt>
                <c:pt idx="992">
                  <c:v>44310</c:v>
                </c:pt>
                <c:pt idx="993">
                  <c:v>44310.333333333336</c:v>
                </c:pt>
                <c:pt idx="994">
                  <c:v>44310.666666666664</c:v>
                </c:pt>
                <c:pt idx="995">
                  <c:v>44311</c:v>
                </c:pt>
                <c:pt idx="996">
                  <c:v>44311.333333333336</c:v>
                </c:pt>
                <c:pt idx="997">
                  <c:v>44311.666666666664</c:v>
                </c:pt>
                <c:pt idx="998">
                  <c:v>44312</c:v>
                </c:pt>
                <c:pt idx="999">
                  <c:v>44312.333333333336</c:v>
                </c:pt>
              </c:numCache>
            </c:numRef>
          </c:cat>
          <c:val>
            <c:numRef>
              <c:f>STAT!$I$2:$I$1002</c:f>
              <c:numCache>
                <c:formatCode>0.000</c:formatCode>
                <c:ptCount val="1001"/>
                <c:pt idx="0">
                  <c:v>1</c:v>
                </c:pt>
                <c:pt idx="1">
                  <c:v>1.1067234042553191</c:v>
                </c:pt>
                <c:pt idx="2">
                  <c:v>1.0924101223527101</c:v>
                </c:pt>
                <c:pt idx="3">
                  <c:v>1.1004187443696463</c:v>
                </c:pt>
                <c:pt idx="4">
                  <c:v>1.1012699346112689</c:v>
                </c:pt>
                <c:pt idx="5">
                  <c:v>1.1589215130220025</c:v>
                </c:pt>
                <c:pt idx="6">
                  <c:v>1.1720109827607392</c:v>
                </c:pt>
                <c:pt idx="7">
                  <c:v>1.2899164951935955</c:v>
                </c:pt>
                <c:pt idx="8">
                  <c:v>1.4045123544830369</c:v>
                </c:pt>
                <c:pt idx="9">
                  <c:v>1.3360813727981695</c:v>
                </c:pt>
                <c:pt idx="10">
                  <c:v>1.2402513936664328</c:v>
                </c:pt>
                <c:pt idx="11">
                  <c:v>1.2557715644878509</c:v>
                </c:pt>
                <c:pt idx="12">
                  <c:v>1.2507113047836105</c:v>
                </c:pt>
                <c:pt idx="13">
                  <c:v>1.3032661707095778</c:v>
                </c:pt>
                <c:pt idx="14">
                  <c:v>1.3143735528463072</c:v>
                </c:pt>
                <c:pt idx="15">
                  <c:v>1.2340375201406919</c:v>
                </c:pt>
                <c:pt idx="16">
                  <c:v>1.2514444265648978</c:v>
                </c:pt>
                <c:pt idx="17">
                  <c:v>1.2517623748440048</c:v>
                </c:pt>
                <c:pt idx="18">
                  <c:v>1.2534270826882001</c:v>
                </c:pt>
                <c:pt idx="19">
                  <c:v>1.2593130985730943</c:v>
                </c:pt>
                <c:pt idx="20">
                  <c:v>1.2977193522220283</c:v>
                </c:pt>
                <c:pt idx="21">
                  <c:v>1.2794727029788564</c:v>
                </c:pt>
                <c:pt idx="22">
                  <c:v>1.2668190019302206</c:v>
                </c:pt>
                <c:pt idx="23">
                  <c:v>1.247136382895502</c:v>
                </c:pt>
                <c:pt idx="24">
                  <c:v>1.2399138972659474</c:v>
                </c:pt>
                <c:pt idx="25">
                  <c:v>1.2434492589515835</c:v>
                </c:pt>
                <c:pt idx="26">
                  <c:v>1.2404972837727706</c:v>
                </c:pt>
                <c:pt idx="27">
                  <c:v>1.2403777990631522</c:v>
                </c:pt>
                <c:pt idx="28">
                  <c:v>1.2542099261803019</c:v>
                </c:pt>
                <c:pt idx="29">
                  <c:v>1.2563934392829834</c:v>
                </c:pt>
                <c:pt idx="30">
                  <c:v>1.2312427533802162</c:v>
                </c:pt>
                <c:pt idx="31">
                  <c:v>1.2471762008221272</c:v>
                </c:pt>
                <c:pt idx="32">
                  <c:v>1.2426886714574321</c:v>
                </c:pt>
                <c:pt idx="33">
                  <c:v>1.2342441461224318</c:v>
                </c:pt>
                <c:pt idx="34">
                  <c:v>1.2515134057801118</c:v>
                </c:pt>
                <c:pt idx="35">
                  <c:v>1.2360707757781979</c:v>
                </c:pt>
                <c:pt idx="36">
                  <c:v>1.2361723845554915</c:v>
                </c:pt>
                <c:pt idx="37">
                  <c:v>1.2386109952105411</c:v>
                </c:pt>
                <c:pt idx="38">
                  <c:v>1.2345900401798693</c:v>
                </c:pt>
                <c:pt idx="39">
                  <c:v>1.2339818427792306</c:v>
                </c:pt>
                <c:pt idx="40">
                  <c:v>1.2557231139013418</c:v>
                </c:pt>
                <c:pt idx="41">
                  <c:v>1.2475131234076773</c:v>
                </c:pt>
                <c:pt idx="42">
                  <c:v>1.1848884776819988</c:v>
                </c:pt>
                <c:pt idx="43">
                  <c:v>1.1429411348306378</c:v>
                </c:pt>
                <c:pt idx="44">
                  <c:v>1.1639656825424387</c:v>
                </c:pt>
                <c:pt idx="45">
                  <c:v>1.1574254997058702</c:v>
                </c:pt>
                <c:pt idx="46">
                  <c:v>1.1715763973079794</c:v>
                </c:pt>
                <c:pt idx="47">
                  <c:v>1.1617002500231739</c:v>
                </c:pt>
                <c:pt idx="48">
                  <c:v>1.1720000805078237</c:v>
                </c:pt>
                <c:pt idx="49">
                  <c:v>1.1763810407642254</c:v>
                </c:pt>
                <c:pt idx="50">
                  <c:v>1.1681378153594617</c:v>
                </c:pt>
                <c:pt idx="51">
                  <c:v>1.1675080273404219</c:v>
                </c:pt>
                <c:pt idx="52">
                  <c:v>1.1597682612347577</c:v>
                </c:pt>
                <c:pt idx="53">
                  <c:v>1.1355345757954716</c:v>
                </c:pt>
                <c:pt idx="54">
                  <c:v>1.1416877188170234</c:v>
                </c:pt>
                <c:pt idx="55">
                  <c:v>1.1549913822344267</c:v>
                </c:pt>
                <c:pt idx="56">
                  <c:v>1.1639986021674744</c:v>
                </c:pt>
                <c:pt idx="57">
                  <c:v>1.1467224590172025</c:v>
                </c:pt>
                <c:pt idx="58">
                  <c:v>1.1705017372116604</c:v>
                </c:pt>
                <c:pt idx="59">
                  <c:v>1.1680643318687778</c:v>
                </c:pt>
                <c:pt idx="60">
                  <c:v>1.151997353792225</c:v>
                </c:pt>
                <c:pt idx="61">
                  <c:v>1.1766608645475027</c:v>
                </c:pt>
                <c:pt idx="62">
                  <c:v>1.1660920543868964</c:v>
                </c:pt>
                <c:pt idx="63">
                  <c:v>1.150168380411583</c:v>
                </c:pt>
                <c:pt idx="64">
                  <c:v>1.1436068922404374</c:v>
                </c:pt>
                <c:pt idx="65">
                  <c:v>1.1313190526168528</c:v>
                </c:pt>
                <c:pt idx="66">
                  <c:v>1.1437032265004772</c:v>
                </c:pt>
                <c:pt idx="67">
                  <c:v>1.1343903277399916</c:v>
                </c:pt>
                <c:pt idx="68">
                  <c:v>1.1374588863543136</c:v>
                </c:pt>
                <c:pt idx="69">
                  <c:v>1.130205929629553</c:v>
                </c:pt>
                <c:pt idx="70">
                  <c:v>1.134013994971609</c:v>
                </c:pt>
                <c:pt idx="71">
                  <c:v>1.1319449614045953</c:v>
                </c:pt>
                <c:pt idx="72">
                  <c:v>1.1326526924045983</c:v>
                </c:pt>
                <c:pt idx="73">
                  <c:v>1.1094478152585203</c:v>
                </c:pt>
                <c:pt idx="74">
                  <c:v>1.1427755244832751</c:v>
                </c:pt>
                <c:pt idx="75">
                  <c:v>1.1748855268741374</c:v>
                </c:pt>
                <c:pt idx="76">
                  <c:v>1.1828643759530788</c:v>
                </c:pt>
                <c:pt idx="77">
                  <c:v>1.187924550158135</c:v>
                </c:pt>
                <c:pt idx="78">
                  <c:v>1.1891409381881966</c:v>
                </c:pt>
                <c:pt idx="79">
                  <c:v>1.1828522120727782</c:v>
                </c:pt>
                <c:pt idx="80">
                  <c:v>1.1792523328338975</c:v>
                </c:pt>
                <c:pt idx="81">
                  <c:v>1.1330979172376148</c:v>
                </c:pt>
                <c:pt idx="82">
                  <c:v>1.1308146285484948</c:v>
                </c:pt>
                <c:pt idx="83">
                  <c:v>1.1073787660491865</c:v>
                </c:pt>
                <c:pt idx="84">
                  <c:v>1.0988128992756105</c:v>
                </c:pt>
                <c:pt idx="85">
                  <c:v>1.0961286122369502</c:v>
                </c:pt>
                <c:pt idx="86">
                  <c:v>1.0759159499061297</c:v>
                </c:pt>
                <c:pt idx="87">
                  <c:v>1.0798119851507615</c:v>
                </c:pt>
                <c:pt idx="88">
                  <c:v>1.077934377803951</c:v>
                </c:pt>
                <c:pt idx="89">
                  <c:v>1.0810035268986267</c:v>
                </c:pt>
                <c:pt idx="90">
                  <c:v>1.0659722154082218</c:v>
                </c:pt>
                <c:pt idx="91">
                  <c:v>1.0334534381367446</c:v>
                </c:pt>
                <c:pt idx="92">
                  <c:v>1.0268152232656784</c:v>
                </c:pt>
                <c:pt idx="93">
                  <c:v>1.0401655625167301</c:v>
                </c:pt>
                <c:pt idx="94">
                  <c:v>1.039518129700524</c:v>
                </c:pt>
                <c:pt idx="95">
                  <c:v>1.0564850964324914</c:v>
                </c:pt>
                <c:pt idx="96">
                  <c:v>1.0712502430542032</c:v>
                </c:pt>
                <c:pt idx="97">
                  <c:v>1.0866592577917169</c:v>
                </c:pt>
                <c:pt idx="98">
                  <c:v>1.0751376144817977</c:v>
                </c:pt>
                <c:pt idx="99">
                  <c:v>1.085751783081305</c:v>
                </c:pt>
                <c:pt idx="100">
                  <c:v>1.0742315269184253</c:v>
                </c:pt>
                <c:pt idx="101">
                  <c:v>1.0737200102396622</c:v>
                </c:pt>
                <c:pt idx="102">
                  <c:v>1.1600757727796136</c:v>
                </c:pt>
                <c:pt idx="103">
                  <c:v>1.2471619718244795</c:v>
                </c:pt>
                <c:pt idx="104">
                  <c:v>1.2114919804775119</c:v>
                </c:pt>
                <c:pt idx="105">
                  <c:v>1.1719546106458338</c:v>
                </c:pt>
                <c:pt idx="106">
                  <c:v>1.1965527788473016</c:v>
                </c:pt>
                <c:pt idx="107">
                  <c:v>1.2009936358721964</c:v>
                </c:pt>
                <c:pt idx="108">
                  <c:v>1.2678995843901191</c:v>
                </c:pt>
                <c:pt idx="109">
                  <c:v>1.2304322532200824</c:v>
                </c:pt>
                <c:pt idx="110">
                  <c:v>1.2760699186420457</c:v>
                </c:pt>
                <c:pt idx="111">
                  <c:v>1.2561851012104046</c:v>
                </c:pt>
                <c:pt idx="112">
                  <c:v>1.2481576661940343</c:v>
                </c:pt>
                <c:pt idx="113">
                  <c:v>1.2071138009088931</c:v>
                </c:pt>
                <c:pt idx="114">
                  <c:v>1.2051390110659386</c:v>
                </c:pt>
                <c:pt idx="115">
                  <c:v>1.2138065387923442</c:v>
                </c:pt>
                <c:pt idx="116">
                  <c:v>1.2269541735652385</c:v>
                </c:pt>
                <c:pt idx="117">
                  <c:v>1.2191839571463996</c:v>
                </c:pt>
                <c:pt idx="118">
                  <c:v>1.2335825615485809</c:v>
                </c:pt>
                <c:pt idx="119">
                  <c:v>1.3173725419615061</c:v>
                </c:pt>
                <c:pt idx="120">
                  <c:v>1.3061628649866459</c:v>
                </c:pt>
                <c:pt idx="121">
                  <c:v>1.4765605942821536</c:v>
                </c:pt>
                <c:pt idx="122">
                  <c:v>1.9775365101993128</c:v>
                </c:pt>
                <c:pt idx="123">
                  <c:v>1.8252048051909775</c:v>
                </c:pt>
                <c:pt idx="124">
                  <c:v>2.239368364981758</c:v>
                </c:pt>
                <c:pt idx="125">
                  <c:v>2.1394041197385882</c:v>
                </c:pt>
                <c:pt idx="126">
                  <c:v>2.1152287306592039</c:v>
                </c:pt>
                <c:pt idx="127">
                  <c:v>2.0347593519290084</c:v>
                </c:pt>
                <c:pt idx="128">
                  <c:v>2.001543253073284</c:v>
                </c:pt>
                <c:pt idx="129">
                  <c:v>2.0686855243671589</c:v>
                </c:pt>
                <c:pt idx="130">
                  <c:v>2.1002272070923906</c:v>
                </c:pt>
                <c:pt idx="131">
                  <c:v>2.099911808483319</c:v>
                </c:pt>
                <c:pt idx="132">
                  <c:v>2.0830602397614579</c:v>
                </c:pt>
                <c:pt idx="133">
                  <c:v>2.1537453255063355</c:v>
                </c:pt>
                <c:pt idx="134">
                  <c:v>2.1339084205953505</c:v>
                </c:pt>
                <c:pt idx="135">
                  <c:v>2.1118390733029369</c:v>
                </c:pt>
                <c:pt idx="136">
                  <c:v>2.126539404167731</c:v>
                </c:pt>
                <c:pt idx="137">
                  <c:v>2.1081827297507587</c:v>
                </c:pt>
                <c:pt idx="138">
                  <c:v>2.0961323471198132</c:v>
                </c:pt>
                <c:pt idx="139">
                  <c:v>1.9695022438876397</c:v>
                </c:pt>
                <c:pt idx="140">
                  <c:v>1.9365678533240076</c:v>
                </c:pt>
                <c:pt idx="141">
                  <c:v>1.9389121072782507</c:v>
                </c:pt>
                <c:pt idx="142">
                  <c:v>1.9407686069438514</c:v>
                </c:pt>
                <c:pt idx="143">
                  <c:v>1.8849791970113325</c:v>
                </c:pt>
                <c:pt idx="144">
                  <c:v>1.8871769963082756</c:v>
                </c:pt>
                <c:pt idx="145">
                  <c:v>1.9147206090173785</c:v>
                </c:pt>
                <c:pt idx="146">
                  <c:v>1.8668907132558479</c:v>
                </c:pt>
                <c:pt idx="147">
                  <c:v>1.8716263662109229</c:v>
                </c:pt>
                <c:pt idx="148">
                  <c:v>1.8696976192619934</c:v>
                </c:pt>
                <c:pt idx="149">
                  <c:v>1.8660155364429998</c:v>
                </c:pt>
                <c:pt idx="150">
                  <c:v>1.8649326135466981</c:v>
                </c:pt>
                <c:pt idx="151">
                  <c:v>1.8737711567388624</c:v>
                </c:pt>
                <c:pt idx="152">
                  <c:v>2.0746024992719323</c:v>
                </c:pt>
                <c:pt idx="153">
                  <c:v>2.1766723775681136</c:v>
                </c:pt>
                <c:pt idx="154">
                  <c:v>2.114268060784168</c:v>
                </c:pt>
                <c:pt idx="155">
                  <c:v>2.1507442117980444</c:v>
                </c:pt>
                <c:pt idx="156">
                  <c:v>2.1329883846011084</c:v>
                </c:pt>
                <c:pt idx="157">
                  <c:v>2.1819680281609677</c:v>
                </c:pt>
                <c:pt idx="158">
                  <c:v>2.2041309306594115</c:v>
                </c:pt>
                <c:pt idx="159">
                  <c:v>2.1464952732877762</c:v>
                </c:pt>
                <c:pt idx="160">
                  <c:v>2.1292634055508075</c:v>
                </c:pt>
                <c:pt idx="161">
                  <c:v>2.1813220913560114</c:v>
                </c:pt>
                <c:pt idx="162">
                  <c:v>2.1978329050515959</c:v>
                </c:pt>
                <c:pt idx="163">
                  <c:v>2.2156963308223037</c:v>
                </c:pt>
                <c:pt idx="164">
                  <c:v>2.1737923336565896</c:v>
                </c:pt>
                <c:pt idx="165">
                  <c:v>2.1834958612317332</c:v>
                </c:pt>
                <c:pt idx="166">
                  <c:v>2.3547399347450821</c:v>
                </c:pt>
                <c:pt idx="167">
                  <c:v>2.3432229128841486</c:v>
                </c:pt>
                <c:pt idx="168">
                  <c:v>2.3951854099425813</c:v>
                </c:pt>
                <c:pt idx="169">
                  <c:v>2.4579511065612731</c:v>
                </c:pt>
                <c:pt idx="170">
                  <c:v>2.4175968186616079</c:v>
                </c:pt>
                <c:pt idx="171">
                  <c:v>2.4837552957510627</c:v>
                </c:pt>
                <c:pt idx="172">
                  <c:v>2.5023941559663103</c:v>
                </c:pt>
                <c:pt idx="173">
                  <c:v>2.5907509264489703</c:v>
                </c:pt>
                <c:pt idx="174">
                  <c:v>2.5682275340665788</c:v>
                </c:pt>
                <c:pt idx="175">
                  <c:v>2.6766969408029171</c:v>
                </c:pt>
                <c:pt idx="176">
                  <c:v>2.8346757134783673</c:v>
                </c:pt>
                <c:pt idx="177">
                  <c:v>2.7392923035611143</c:v>
                </c:pt>
                <c:pt idx="178">
                  <c:v>2.7411432362930159</c:v>
                </c:pt>
                <c:pt idx="179">
                  <c:v>2.5956578944597233</c:v>
                </c:pt>
                <c:pt idx="180">
                  <c:v>2.5393028216207147</c:v>
                </c:pt>
                <c:pt idx="181">
                  <c:v>2.6104156257643272</c:v>
                </c:pt>
                <c:pt idx="182">
                  <c:v>2.5599829958769096</c:v>
                </c:pt>
                <c:pt idx="183">
                  <c:v>2.5995629907259818</c:v>
                </c:pt>
                <c:pt idx="184">
                  <c:v>2.5754593912441504</c:v>
                </c:pt>
                <c:pt idx="185">
                  <c:v>2.4966611167938462</c:v>
                </c:pt>
                <c:pt idx="186">
                  <c:v>2.4667661574080948</c:v>
                </c:pt>
                <c:pt idx="187">
                  <c:v>2.4147450957266101</c:v>
                </c:pt>
                <c:pt idx="188">
                  <c:v>2.4240922019317455</c:v>
                </c:pt>
                <c:pt idx="189">
                  <c:v>2.4255359280879962</c:v>
                </c:pt>
                <c:pt idx="190">
                  <c:v>2.5447685200790375</c:v>
                </c:pt>
                <c:pt idx="191">
                  <c:v>2.5598933314850387</c:v>
                </c:pt>
                <c:pt idx="192">
                  <c:v>2.617506132710266</c:v>
                </c:pt>
                <c:pt idx="193">
                  <c:v>2.6323273678539589</c:v>
                </c:pt>
                <c:pt idx="194">
                  <c:v>2.6823657535299525</c:v>
                </c:pt>
                <c:pt idx="195">
                  <c:v>2.882124777771975</c:v>
                </c:pt>
                <c:pt idx="196">
                  <c:v>2.9264021307080599</c:v>
                </c:pt>
                <c:pt idx="197">
                  <c:v>2.7166408824453705</c:v>
                </c:pt>
                <c:pt idx="198">
                  <c:v>2.6297746668453397</c:v>
                </c:pt>
                <c:pt idx="199">
                  <c:v>2.6600594313285386</c:v>
                </c:pt>
                <c:pt idx="200">
                  <c:v>2.7360977001529316</c:v>
                </c:pt>
                <c:pt idx="201">
                  <c:v>2.8091434676275586</c:v>
                </c:pt>
                <c:pt idx="202">
                  <c:v>2.7953255556817744</c:v>
                </c:pt>
                <c:pt idx="203">
                  <c:v>2.8203872174795035</c:v>
                </c:pt>
                <c:pt idx="204">
                  <c:v>2.7825514413427745</c:v>
                </c:pt>
                <c:pt idx="205">
                  <c:v>2.705730220570389</c:v>
                </c:pt>
                <c:pt idx="206">
                  <c:v>2.6707058213701353</c:v>
                </c:pt>
                <c:pt idx="207">
                  <c:v>2.6705183771097927</c:v>
                </c:pt>
                <c:pt idx="208">
                  <c:v>2.6874239002525591</c:v>
                </c:pt>
                <c:pt idx="209">
                  <c:v>2.6517586661206649</c:v>
                </c:pt>
                <c:pt idx="210">
                  <c:v>2.680229600623087</c:v>
                </c:pt>
                <c:pt idx="211">
                  <c:v>2.6506193682999548</c:v>
                </c:pt>
                <c:pt idx="212">
                  <c:v>2.6693811255274023</c:v>
                </c:pt>
                <c:pt idx="213">
                  <c:v>2.6185599003694078</c:v>
                </c:pt>
                <c:pt idx="214">
                  <c:v>2.6047760454378861</c:v>
                </c:pt>
                <c:pt idx="215">
                  <c:v>2.6029879208107158</c:v>
                </c:pt>
                <c:pt idx="216">
                  <c:v>2.5996892878499591</c:v>
                </c:pt>
                <c:pt idx="217">
                  <c:v>2.6433647603018651</c:v>
                </c:pt>
                <c:pt idx="218">
                  <c:v>2.6827588999756387</c:v>
                </c:pt>
                <c:pt idx="219">
                  <c:v>2.5911990045694702</c:v>
                </c:pt>
                <c:pt idx="220">
                  <c:v>2.6108088560933247</c:v>
                </c:pt>
                <c:pt idx="221">
                  <c:v>2.6012737906734689</c:v>
                </c:pt>
                <c:pt idx="222">
                  <c:v>2.6127972544586009</c:v>
                </c:pt>
                <c:pt idx="223">
                  <c:v>2.5876991198276338</c:v>
                </c:pt>
                <c:pt idx="224">
                  <c:v>2.5585782613109989</c:v>
                </c:pt>
                <c:pt idx="225">
                  <c:v>2.4764539469241624</c:v>
                </c:pt>
                <c:pt idx="226">
                  <c:v>2.4553341858532347</c:v>
                </c:pt>
                <c:pt idx="227">
                  <c:v>2.4757753702895293</c:v>
                </c:pt>
                <c:pt idx="228">
                  <c:v>2.5329147836916368</c:v>
                </c:pt>
                <c:pt idx="229">
                  <c:v>2.5075537534166603</c:v>
                </c:pt>
                <c:pt idx="230">
                  <c:v>2.4752300164871586</c:v>
                </c:pt>
                <c:pt idx="231">
                  <c:v>2.446325103695802</c:v>
                </c:pt>
                <c:pt idx="232">
                  <c:v>2.6455482067478813</c:v>
                </c:pt>
                <c:pt idx="233">
                  <c:v>2.6310909781247713</c:v>
                </c:pt>
                <c:pt idx="234">
                  <c:v>2.7195833795680961</c:v>
                </c:pt>
                <c:pt idx="235">
                  <c:v>2.7296143743930781</c:v>
                </c:pt>
                <c:pt idx="236">
                  <c:v>2.7574581759312702</c:v>
                </c:pt>
                <c:pt idx="237">
                  <c:v>2.7644174560074704</c:v>
                </c:pt>
                <c:pt idx="238">
                  <c:v>2.717419513226075</c:v>
                </c:pt>
                <c:pt idx="239">
                  <c:v>2.7272381991388737</c:v>
                </c:pt>
                <c:pt idx="240">
                  <c:v>2.7098559376577609</c:v>
                </c:pt>
                <c:pt idx="241">
                  <c:v>2.7452434310763274</c:v>
                </c:pt>
                <c:pt idx="242">
                  <c:v>2.7003821274459781</c:v>
                </c:pt>
                <c:pt idx="243">
                  <c:v>2.6329309735272908</c:v>
                </c:pt>
                <c:pt idx="244">
                  <c:v>2.6188429314454842</c:v>
                </c:pt>
                <c:pt idx="245">
                  <c:v>2.6456008810535083</c:v>
                </c:pt>
                <c:pt idx="246">
                  <c:v>2.5878226825336439</c:v>
                </c:pt>
                <c:pt idx="247">
                  <c:v>2.607437633144531</c:v>
                </c:pt>
                <c:pt idx="248">
                  <c:v>2.5547845978904746</c:v>
                </c:pt>
                <c:pt idx="249">
                  <c:v>2.3509615637739545</c:v>
                </c:pt>
                <c:pt idx="250">
                  <c:v>2.3569538192466157</c:v>
                </c:pt>
                <c:pt idx="251">
                  <c:v>2.353300909563893</c:v>
                </c:pt>
                <c:pt idx="252">
                  <c:v>2.4103706794469995</c:v>
                </c:pt>
                <c:pt idx="253">
                  <c:v>2.3909952587704826</c:v>
                </c:pt>
                <c:pt idx="254">
                  <c:v>2.3528676145546195</c:v>
                </c:pt>
                <c:pt idx="255">
                  <c:v>2.3214535230556521</c:v>
                </c:pt>
                <c:pt idx="256">
                  <c:v>2.2967695068610006</c:v>
                </c:pt>
                <c:pt idx="257">
                  <c:v>2.3005059693218781</c:v>
                </c:pt>
                <c:pt idx="258">
                  <c:v>2.5771977370405641</c:v>
                </c:pt>
                <c:pt idx="259">
                  <c:v>3.0032922721239204</c:v>
                </c:pt>
                <c:pt idx="260">
                  <c:v>2.8239241372730124</c:v>
                </c:pt>
                <c:pt idx="261">
                  <c:v>2.6231305387445607</c:v>
                </c:pt>
                <c:pt idx="262">
                  <c:v>2.6686831125503807</c:v>
                </c:pt>
                <c:pt idx="263">
                  <c:v>2.6892615913886599</c:v>
                </c:pt>
                <c:pt idx="264">
                  <c:v>2.6667528255779138</c:v>
                </c:pt>
                <c:pt idx="265">
                  <c:v>2.8981817490944013</c:v>
                </c:pt>
                <c:pt idx="266">
                  <c:v>2.9819116442473286</c:v>
                </c:pt>
                <c:pt idx="267">
                  <c:v>3.0309687369766247</c:v>
                </c:pt>
                <c:pt idx="268">
                  <c:v>3.5066716703904106</c:v>
                </c:pt>
                <c:pt idx="269">
                  <c:v>3.4021904221442805</c:v>
                </c:pt>
                <c:pt idx="270">
                  <c:v>4.0056486551952668</c:v>
                </c:pt>
                <c:pt idx="271">
                  <c:v>3.8425364392761994</c:v>
                </c:pt>
                <c:pt idx="272">
                  <c:v>4.2438924971507861</c:v>
                </c:pt>
                <c:pt idx="273">
                  <c:v>3.7263801568282275</c:v>
                </c:pt>
                <c:pt idx="274">
                  <c:v>3.8185702603326033</c:v>
                </c:pt>
                <c:pt idx="275">
                  <c:v>3.7879889195464744</c:v>
                </c:pt>
                <c:pt idx="276">
                  <c:v>3.7947298777144645</c:v>
                </c:pt>
                <c:pt idx="277">
                  <c:v>3.7544592749305559</c:v>
                </c:pt>
                <c:pt idx="278">
                  <c:v>3.8616183952288061</c:v>
                </c:pt>
                <c:pt idx="279">
                  <c:v>3.8199257039397039</c:v>
                </c:pt>
                <c:pt idx="280">
                  <c:v>3.9083623641629552</c:v>
                </c:pt>
                <c:pt idx="281">
                  <c:v>3.8579275435655322</c:v>
                </c:pt>
                <c:pt idx="282">
                  <c:v>3.8649871879028344</c:v>
                </c:pt>
                <c:pt idx="283">
                  <c:v>3.9774660022049422</c:v>
                </c:pt>
                <c:pt idx="284">
                  <c:v>3.9030983112978608</c:v>
                </c:pt>
                <c:pt idx="285">
                  <c:v>4.0256844551621525</c:v>
                </c:pt>
                <c:pt idx="286">
                  <c:v>3.9793670038276994</c:v>
                </c:pt>
                <c:pt idx="287">
                  <c:v>4.272908140447595</c:v>
                </c:pt>
                <c:pt idx="288">
                  <c:v>4.0226204952848494</c:v>
                </c:pt>
                <c:pt idx="289">
                  <c:v>3.9681975918376855</c:v>
                </c:pt>
                <c:pt idx="290">
                  <c:v>3.897831782626092</c:v>
                </c:pt>
                <c:pt idx="291">
                  <c:v>3.8455350405393682</c:v>
                </c:pt>
                <c:pt idx="292">
                  <c:v>3.8641652689693804</c:v>
                </c:pt>
                <c:pt idx="293">
                  <c:v>3.8686745774079303</c:v>
                </c:pt>
                <c:pt idx="294">
                  <c:v>3.4796570065085484</c:v>
                </c:pt>
                <c:pt idx="295">
                  <c:v>3.2289355103160244</c:v>
                </c:pt>
                <c:pt idx="296">
                  <c:v>3.0099098546544205</c:v>
                </c:pt>
                <c:pt idx="297">
                  <c:v>3.0560777730673676</c:v>
                </c:pt>
                <c:pt idx="298">
                  <c:v>3.1246537060543575</c:v>
                </c:pt>
                <c:pt idx="299">
                  <c:v>3.0628372301767075</c:v>
                </c:pt>
                <c:pt idx="300">
                  <c:v>2.9921115098191566</c:v>
                </c:pt>
                <c:pt idx="301">
                  <c:v>2.934670953174177</c:v>
                </c:pt>
                <c:pt idx="302">
                  <c:v>2.9448070644467288</c:v>
                </c:pt>
                <c:pt idx="303">
                  <c:v>3.3245975146648794</c:v>
                </c:pt>
                <c:pt idx="304">
                  <c:v>3.4054892899073859</c:v>
                </c:pt>
                <c:pt idx="305">
                  <c:v>3.2377379328595928</c:v>
                </c:pt>
                <c:pt idx="306">
                  <c:v>3.2073999866858456</c:v>
                </c:pt>
                <c:pt idx="307">
                  <c:v>3.2036445155121078</c:v>
                </c:pt>
                <c:pt idx="308">
                  <c:v>3.1777316820533037</c:v>
                </c:pt>
                <c:pt idx="309">
                  <c:v>3.0482326911241278</c:v>
                </c:pt>
                <c:pt idx="310">
                  <c:v>3.0609979690996894</c:v>
                </c:pt>
                <c:pt idx="311">
                  <c:v>3.1470891534676739</c:v>
                </c:pt>
                <c:pt idx="312">
                  <c:v>3.0992651275159249</c:v>
                </c:pt>
                <c:pt idx="313">
                  <c:v>3.1039537796946863</c:v>
                </c:pt>
                <c:pt idx="314">
                  <c:v>3.0281428965789376</c:v>
                </c:pt>
                <c:pt idx="315">
                  <c:v>3.0861364009729457</c:v>
                </c:pt>
                <c:pt idx="316">
                  <c:v>3.0162256356560362</c:v>
                </c:pt>
                <c:pt idx="317">
                  <c:v>2.9700718826901364</c:v>
                </c:pt>
                <c:pt idx="318">
                  <c:v>2.9791032431387063</c:v>
                </c:pt>
                <c:pt idx="319">
                  <c:v>2.9918432526881982</c:v>
                </c:pt>
                <c:pt idx="320">
                  <c:v>3.1398805991440457</c:v>
                </c:pt>
                <c:pt idx="321">
                  <c:v>3.2399443202521088</c:v>
                </c:pt>
                <c:pt idx="322">
                  <c:v>3.3565675259239223</c:v>
                </c:pt>
                <c:pt idx="323">
                  <c:v>3.6790544341379259</c:v>
                </c:pt>
                <c:pt idx="324">
                  <c:v>3.4984776827918043</c:v>
                </c:pt>
                <c:pt idx="325">
                  <c:v>3.6609224842212518</c:v>
                </c:pt>
                <c:pt idx="326">
                  <c:v>3.5558367084176625</c:v>
                </c:pt>
                <c:pt idx="327">
                  <c:v>3.5933866311296345</c:v>
                </c:pt>
                <c:pt idx="328">
                  <c:v>3.3757352418757365</c:v>
                </c:pt>
                <c:pt idx="329">
                  <c:v>3.362039667734694</c:v>
                </c:pt>
                <c:pt idx="330">
                  <c:v>3.3096035380507618</c:v>
                </c:pt>
                <c:pt idx="331">
                  <c:v>3.3271345888229029</c:v>
                </c:pt>
                <c:pt idx="332">
                  <c:v>3.3450236746913524</c:v>
                </c:pt>
                <c:pt idx="333">
                  <c:v>3.3070881160057266</c:v>
                </c:pt>
                <c:pt idx="334">
                  <c:v>3.258800987894988</c:v>
                </c:pt>
                <c:pt idx="335">
                  <c:v>3.1555284252730602</c:v>
                </c:pt>
                <c:pt idx="336">
                  <c:v>3.1581032819807926</c:v>
                </c:pt>
                <c:pt idx="337">
                  <c:v>3.141674761933944</c:v>
                </c:pt>
                <c:pt idx="338">
                  <c:v>3.1154504317007725</c:v>
                </c:pt>
                <c:pt idx="339">
                  <c:v>3.0205026986097958</c:v>
                </c:pt>
                <c:pt idx="340">
                  <c:v>3.0323890402457074</c:v>
                </c:pt>
                <c:pt idx="341">
                  <c:v>2.9355088980878938</c:v>
                </c:pt>
                <c:pt idx="342">
                  <c:v>2.9414230043727159</c:v>
                </c:pt>
                <c:pt idx="343">
                  <c:v>2.9102227170658077</c:v>
                </c:pt>
                <c:pt idx="344">
                  <c:v>2.920731235466417</c:v>
                </c:pt>
                <c:pt idx="345">
                  <c:v>2.8242366361296272</c:v>
                </c:pt>
                <c:pt idx="346">
                  <c:v>2.8616991041159991</c:v>
                </c:pt>
                <c:pt idx="347">
                  <c:v>2.8599448532588676</c:v>
                </c:pt>
                <c:pt idx="348">
                  <c:v>2.7035182415209289</c:v>
                </c:pt>
                <c:pt idx="349">
                  <c:v>2.6776408408184253</c:v>
                </c:pt>
                <c:pt idx="350">
                  <c:v>2.6748544266234782</c:v>
                </c:pt>
                <c:pt idx="351">
                  <c:v>2.7212487418223787</c:v>
                </c:pt>
                <c:pt idx="352">
                  <c:v>2.6987207512643168</c:v>
                </c:pt>
                <c:pt idx="353">
                  <c:v>2.640676505354095</c:v>
                </c:pt>
                <c:pt idx="354">
                  <c:v>2.7266268634273869</c:v>
                </c:pt>
                <c:pt idx="355">
                  <c:v>2.6134847604893188</c:v>
                </c:pt>
                <c:pt idx="356">
                  <c:v>2.6779911158342302</c:v>
                </c:pt>
                <c:pt idx="357">
                  <c:v>2.7224377819461152</c:v>
                </c:pt>
                <c:pt idx="358">
                  <c:v>2.7840555665140219</c:v>
                </c:pt>
                <c:pt idx="359">
                  <c:v>2.7483201556703145</c:v>
                </c:pt>
                <c:pt idx="360">
                  <c:v>3.0070002839975873</c:v>
                </c:pt>
                <c:pt idx="361">
                  <c:v>3.0282445457442715</c:v>
                </c:pt>
                <c:pt idx="362">
                  <c:v>2.9648110876092924</c:v>
                </c:pt>
                <c:pt idx="363">
                  <c:v>2.940435071499508</c:v>
                </c:pt>
                <c:pt idx="364">
                  <c:v>3.0289933390320285</c:v>
                </c:pt>
                <c:pt idx="365">
                  <c:v>3.0469902217688549</c:v>
                </c:pt>
                <c:pt idx="366">
                  <c:v>3.0429869005992454</c:v>
                </c:pt>
                <c:pt idx="367">
                  <c:v>3.1117966185211343</c:v>
                </c:pt>
                <c:pt idx="368">
                  <c:v>3.2140694446134699</c:v>
                </c:pt>
                <c:pt idx="369">
                  <c:v>3.1864281402641899</c:v>
                </c:pt>
                <c:pt idx="370">
                  <c:v>3.1472475567616631</c:v>
                </c:pt>
                <c:pt idx="371">
                  <c:v>3.1588464016899529</c:v>
                </c:pt>
                <c:pt idx="372">
                  <c:v>3.2074634410564511</c:v>
                </c:pt>
                <c:pt idx="373">
                  <c:v>3.2823583650235606</c:v>
                </c:pt>
                <c:pt idx="374">
                  <c:v>3.2330003616743554</c:v>
                </c:pt>
                <c:pt idx="375">
                  <c:v>3.3157940509724515</c:v>
                </c:pt>
                <c:pt idx="376">
                  <c:v>3.327493763545192</c:v>
                </c:pt>
                <c:pt idx="377">
                  <c:v>3.2937636340031462</c:v>
                </c:pt>
                <c:pt idx="378">
                  <c:v>3.1516622591938228</c:v>
                </c:pt>
                <c:pt idx="379">
                  <c:v>3.0736679698152858</c:v>
                </c:pt>
                <c:pt idx="380">
                  <c:v>2.9210002329029598</c:v>
                </c:pt>
                <c:pt idx="381">
                  <c:v>2.9231550319565849</c:v>
                </c:pt>
                <c:pt idx="382">
                  <c:v>2.9428101223420837</c:v>
                </c:pt>
                <c:pt idx="383">
                  <c:v>2.9787799787789671</c:v>
                </c:pt>
                <c:pt idx="384">
                  <c:v>3.0299194035246115</c:v>
                </c:pt>
                <c:pt idx="385">
                  <c:v>3.0346673459924514</c:v>
                </c:pt>
                <c:pt idx="386">
                  <c:v>3.072693276436218</c:v>
                </c:pt>
                <c:pt idx="387">
                  <c:v>3.115369870999027</c:v>
                </c:pt>
                <c:pt idx="388">
                  <c:v>3.1185889289887516</c:v>
                </c:pt>
                <c:pt idx="389">
                  <c:v>3.1530466959653936</c:v>
                </c:pt>
                <c:pt idx="390">
                  <c:v>3.1424206194777651</c:v>
                </c:pt>
                <c:pt idx="391">
                  <c:v>3.1353372943109092</c:v>
                </c:pt>
                <c:pt idx="392">
                  <c:v>3.1128040694031305</c:v>
                </c:pt>
                <c:pt idx="393">
                  <c:v>3.1185736169953397</c:v>
                </c:pt>
                <c:pt idx="394">
                  <c:v>3.0887211331897704</c:v>
                </c:pt>
                <c:pt idx="395">
                  <c:v>3.0770651329181931</c:v>
                </c:pt>
                <c:pt idx="396">
                  <c:v>3.075163655931993</c:v>
                </c:pt>
                <c:pt idx="397">
                  <c:v>3.0787304415371723</c:v>
                </c:pt>
                <c:pt idx="398">
                  <c:v>2.9596171744155799</c:v>
                </c:pt>
                <c:pt idx="399">
                  <c:v>3.0064436473586351</c:v>
                </c:pt>
                <c:pt idx="400">
                  <c:v>3.0728072666291775</c:v>
                </c:pt>
                <c:pt idx="401">
                  <c:v>3.0419634362459513</c:v>
                </c:pt>
                <c:pt idx="402">
                  <c:v>3.1895648445069762</c:v>
                </c:pt>
                <c:pt idx="403">
                  <c:v>3.1776880105426533</c:v>
                </c:pt>
                <c:pt idx="404">
                  <c:v>3.3492260882853584</c:v>
                </c:pt>
                <c:pt idx="405">
                  <c:v>3.3962701854145654</c:v>
                </c:pt>
                <c:pt idx="406">
                  <c:v>3.2911953320608638</c:v>
                </c:pt>
                <c:pt idx="407">
                  <c:v>3.3210068839817048</c:v>
                </c:pt>
                <c:pt idx="408">
                  <c:v>3.3187778540797113</c:v>
                </c:pt>
                <c:pt idx="409">
                  <c:v>3.3103727490135286</c:v>
                </c:pt>
                <c:pt idx="410">
                  <c:v>3.2960771100298052</c:v>
                </c:pt>
                <c:pt idx="411">
                  <c:v>3.4129282124434637</c:v>
                </c:pt>
                <c:pt idx="412">
                  <c:v>3.4073919495329297</c:v>
                </c:pt>
                <c:pt idx="413">
                  <c:v>3.4471685533359229</c:v>
                </c:pt>
                <c:pt idx="414">
                  <c:v>3.3727626234673287</c:v>
                </c:pt>
                <c:pt idx="415">
                  <c:v>3.3436870836098516</c:v>
                </c:pt>
                <c:pt idx="416">
                  <c:v>3.382080241207996</c:v>
                </c:pt>
                <c:pt idx="417">
                  <c:v>3.269837550568182</c:v>
                </c:pt>
                <c:pt idx="418">
                  <c:v>3.2588523922496186</c:v>
                </c:pt>
                <c:pt idx="419">
                  <c:v>3.2640411091722288</c:v>
                </c:pt>
                <c:pt idx="420">
                  <c:v>3.2171140005739063</c:v>
                </c:pt>
                <c:pt idx="421">
                  <c:v>3.1978709954077051</c:v>
                </c:pt>
                <c:pt idx="422">
                  <c:v>3.1012680469261338</c:v>
                </c:pt>
                <c:pt idx="423">
                  <c:v>3.0990522355036387</c:v>
                </c:pt>
                <c:pt idx="424">
                  <c:v>3.1348063633809096</c:v>
                </c:pt>
                <c:pt idx="425">
                  <c:v>3.1110806400113584</c:v>
                </c:pt>
                <c:pt idx="426">
                  <c:v>3.1022955854932541</c:v>
                </c:pt>
                <c:pt idx="427">
                  <c:v>3.1025883377425223</c:v>
                </c:pt>
                <c:pt idx="428">
                  <c:v>3.1137223784294816</c:v>
                </c:pt>
                <c:pt idx="429">
                  <c:v>3.1116693746634843</c:v>
                </c:pt>
                <c:pt idx="430">
                  <c:v>3.1226184605287846</c:v>
                </c:pt>
                <c:pt idx="431">
                  <c:v>3.0849828107123307</c:v>
                </c:pt>
                <c:pt idx="432">
                  <c:v>3.1549876203735807</c:v>
                </c:pt>
                <c:pt idx="433">
                  <c:v>3.1454288073482108</c:v>
                </c:pt>
                <c:pt idx="434">
                  <c:v>3.056768046934748</c:v>
                </c:pt>
                <c:pt idx="435">
                  <c:v>3.0208635401109842</c:v>
                </c:pt>
                <c:pt idx="436">
                  <c:v>3.003268074978517</c:v>
                </c:pt>
                <c:pt idx="437">
                  <c:v>3.0193512257884265</c:v>
                </c:pt>
                <c:pt idx="438">
                  <c:v>3.1210501553200332</c:v>
                </c:pt>
                <c:pt idx="439">
                  <c:v>3.1089450360649007</c:v>
                </c:pt>
                <c:pt idx="440">
                  <c:v>3.1816869327929784</c:v>
                </c:pt>
                <c:pt idx="441">
                  <c:v>3.2242789907850034</c:v>
                </c:pt>
                <c:pt idx="442">
                  <c:v>3.2203117484262003</c:v>
                </c:pt>
                <c:pt idx="443">
                  <c:v>3.2117541243181922</c:v>
                </c:pt>
                <c:pt idx="444">
                  <c:v>3.2051415749523922</c:v>
                </c:pt>
                <c:pt idx="445">
                  <c:v>3.1646857372955055</c:v>
                </c:pt>
                <c:pt idx="446">
                  <c:v>3.1517052602632551</c:v>
                </c:pt>
                <c:pt idx="447">
                  <c:v>3.1689197884668316</c:v>
                </c:pt>
                <c:pt idx="448">
                  <c:v>3.1481663033268372</c:v>
                </c:pt>
                <c:pt idx="449">
                  <c:v>3.1618445431274989</c:v>
                </c:pt>
                <c:pt idx="450">
                  <c:v>3.1028041507432418</c:v>
                </c:pt>
                <c:pt idx="451">
                  <c:v>3.1080764456789902</c:v>
                </c:pt>
                <c:pt idx="452">
                  <c:v>3.3040812665776653</c:v>
                </c:pt>
                <c:pt idx="453">
                  <c:v>3.2146457275992657</c:v>
                </c:pt>
                <c:pt idx="454">
                  <c:v>3.3081990156609495</c:v>
                </c:pt>
                <c:pt idx="455">
                  <c:v>3.3518500353092038</c:v>
                </c:pt>
                <c:pt idx="456">
                  <c:v>3.3303439942372295</c:v>
                </c:pt>
                <c:pt idx="457">
                  <c:v>3.2714155774616609</c:v>
                </c:pt>
                <c:pt idx="458">
                  <c:v>3.2188666249271387</c:v>
                </c:pt>
                <c:pt idx="459">
                  <c:v>3.1428776594801424</c:v>
                </c:pt>
                <c:pt idx="460">
                  <c:v>3.1422687162771119</c:v>
                </c:pt>
                <c:pt idx="461">
                  <c:v>3.1426340963604003</c:v>
                </c:pt>
                <c:pt idx="462">
                  <c:v>3.1043170139682594</c:v>
                </c:pt>
                <c:pt idx="463">
                  <c:v>3.0169517140951849</c:v>
                </c:pt>
                <c:pt idx="464">
                  <c:v>2.9898617721704404</c:v>
                </c:pt>
                <c:pt idx="465">
                  <c:v>3.0245676186238697</c:v>
                </c:pt>
                <c:pt idx="466">
                  <c:v>3.0333743028150639</c:v>
                </c:pt>
                <c:pt idx="467">
                  <c:v>3.1008106778843803</c:v>
                </c:pt>
                <c:pt idx="468">
                  <c:v>3.1540654746660968</c:v>
                </c:pt>
                <c:pt idx="469">
                  <c:v>3.1075129205215228</c:v>
                </c:pt>
                <c:pt idx="470">
                  <c:v>3.0952560985894109</c:v>
                </c:pt>
                <c:pt idx="471">
                  <c:v>3.0909589001802216</c:v>
                </c:pt>
                <c:pt idx="472">
                  <c:v>3.1538628503863597</c:v>
                </c:pt>
                <c:pt idx="473">
                  <c:v>3.1785751165387715</c:v>
                </c:pt>
                <c:pt idx="474">
                  <c:v>2.9971899088986942</c:v>
                </c:pt>
                <c:pt idx="475">
                  <c:v>2.9449925504414325</c:v>
                </c:pt>
                <c:pt idx="476">
                  <c:v>2.9339915450471596</c:v>
                </c:pt>
                <c:pt idx="477">
                  <c:v>2.9214646269146018</c:v>
                </c:pt>
                <c:pt idx="478">
                  <c:v>2.9704773500252584</c:v>
                </c:pt>
                <c:pt idx="479">
                  <c:v>2.9406456330485091</c:v>
                </c:pt>
                <c:pt idx="480">
                  <c:v>2.9352476224922164</c:v>
                </c:pt>
                <c:pt idx="481">
                  <c:v>2.9706008056863631</c:v>
                </c:pt>
                <c:pt idx="482">
                  <c:v>2.9730363293282922</c:v>
                </c:pt>
                <c:pt idx="483">
                  <c:v>3.0568035818613111</c:v>
                </c:pt>
                <c:pt idx="484">
                  <c:v>3.0753283222893182</c:v>
                </c:pt>
                <c:pt idx="485">
                  <c:v>3.2173131012129534</c:v>
                </c:pt>
                <c:pt idx="486">
                  <c:v>3.2121468608283754</c:v>
                </c:pt>
                <c:pt idx="487">
                  <c:v>3.2899476390947777</c:v>
                </c:pt>
                <c:pt idx="488">
                  <c:v>3.3436143069612432</c:v>
                </c:pt>
                <c:pt idx="489">
                  <c:v>3.1786502025229102</c:v>
                </c:pt>
                <c:pt idx="490">
                  <c:v>3.0887299156916934</c:v>
                </c:pt>
                <c:pt idx="491">
                  <c:v>3.1009812766804421</c:v>
                </c:pt>
                <c:pt idx="492">
                  <c:v>3.1562135697926852</c:v>
                </c:pt>
                <c:pt idx="493">
                  <c:v>3.1245429328385264</c:v>
                </c:pt>
                <c:pt idx="494">
                  <c:v>3.0297975923102838</c:v>
                </c:pt>
                <c:pt idx="495">
                  <c:v>2.9815033815875318</c:v>
                </c:pt>
                <c:pt idx="496">
                  <c:v>2.9689475778339673</c:v>
                </c:pt>
                <c:pt idx="497">
                  <c:v>2.9951706864430445</c:v>
                </c:pt>
                <c:pt idx="498">
                  <c:v>2.9364748895872927</c:v>
                </c:pt>
                <c:pt idx="499">
                  <c:v>2.9270396657462414</c:v>
                </c:pt>
                <c:pt idx="500">
                  <c:v>2.9746553611891628</c:v>
                </c:pt>
                <c:pt idx="501">
                  <c:v>2.9883394971849331</c:v>
                </c:pt>
                <c:pt idx="502">
                  <c:v>2.9953899085527502</c:v>
                </c:pt>
                <c:pt idx="503">
                  <c:v>3.0064506456527211</c:v>
                </c:pt>
                <c:pt idx="504">
                  <c:v>2.9829061526445977</c:v>
                </c:pt>
                <c:pt idx="505">
                  <c:v>2.990862121435804</c:v>
                </c:pt>
                <c:pt idx="506">
                  <c:v>2.9993640863738569</c:v>
                </c:pt>
                <c:pt idx="507">
                  <c:v>3.0383126747896596</c:v>
                </c:pt>
                <c:pt idx="508">
                  <c:v>3.0859349175458433</c:v>
                </c:pt>
                <c:pt idx="509">
                  <c:v>3.0456963000883617</c:v>
                </c:pt>
                <c:pt idx="510">
                  <c:v>3.0045749820443208</c:v>
                </c:pt>
                <c:pt idx="511">
                  <c:v>3.0358605942801087</c:v>
                </c:pt>
                <c:pt idx="512">
                  <c:v>3.0448586669108955</c:v>
                </c:pt>
                <c:pt idx="513">
                  <c:v>3.0302327224841128</c:v>
                </c:pt>
                <c:pt idx="514">
                  <c:v>3.0020727214888354</c:v>
                </c:pt>
                <c:pt idx="515">
                  <c:v>3.0179956762086206</c:v>
                </c:pt>
                <c:pt idx="516">
                  <c:v>3.2340699061594305</c:v>
                </c:pt>
                <c:pt idx="517">
                  <c:v>3.1237131208184064</c:v>
                </c:pt>
                <c:pt idx="518">
                  <c:v>3.1435763781528885</c:v>
                </c:pt>
                <c:pt idx="519">
                  <c:v>3.1741634491699315</c:v>
                </c:pt>
                <c:pt idx="520">
                  <c:v>3.19012425118434</c:v>
                </c:pt>
                <c:pt idx="521">
                  <c:v>3.1224784328716653</c:v>
                </c:pt>
                <c:pt idx="522">
                  <c:v>3.1007595742742464</c:v>
                </c:pt>
                <c:pt idx="523">
                  <c:v>3.1296744402382797</c:v>
                </c:pt>
                <c:pt idx="524">
                  <c:v>3.0860422923454021</c:v>
                </c:pt>
                <c:pt idx="525">
                  <c:v>3.1293417612156147</c:v>
                </c:pt>
                <c:pt idx="526">
                  <c:v>3.1611076802595757</c:v>
                </c:pt>
                <c:pt idx="527">
                  <c:v>3.4704584623511301</c:v>
                </c:pt>
                <c:pt idx="528">
                  <c:v>3.5408419679456653</c:v>
                </c:pt>
                <c:pt idx="529">
                  <c:v>3.4744096608547523</c:v>
                </c:pt>
                <c:pt idx="530">
                  <c:v>3.6139618838300609</c:v>
                </c:pt>
                <c:pt idx="531">
                  <c:v>3.8299005867497504</c:v>
                </c:pt>
                <c:pt idx="532">
                  <c:v>3.9177517778075317</c:v>
                </c:pt>
                <c:pt idx="533">
                  <c:v>3.672913225223339</c:v>
                </c:pt>
                <c:pt idx="534">
                  <c:v>3.6192065541139913</c:v>
                </c:pt>
                <c:pt idx="535">
                  <c:v>3.9581089582373337</c:v>
                </c:pt>
                <c:pt idx="536">
                  <c:v>4.1932683131877733</c:v>
                </c:pt>
                <c:pt idx="537">
                  <c:v>4.0535379229392001</c:v>
                </c:pt>
                <c:pt idx="538">
                  <c:v>4.1905551017266358</c:v>
                </c:pt>
                <c:pt idx="539">
                  <c:v>4.5394840677510375</c:v>
                </c:pt>
                <c:pt idx="540">
                  <c:v>4.5167718844931652</c:v>
                </c:pt>
                <c:pt idx="541">
                  <c:v>4.8366649429122033</c:v>
                </c:pt>
                <c:pt idx="542">
                  <c:v>4.5703525314649012</c:v>
                </c:pt>
                <c:pt idx="543">
                  <c:v>4.6391120556473178</c:v>
                </c:pt>
                <c:pt idx="544">
                  <c:v>4.2000858006069341</c:v>
                </c:pt>
                <c:pt idx="545">
                  <c:v>3.806396912380456</c:v>
                </c:pt>
                <c:pt idx="546">
                  <c:v>3.6468992466527683</c:v>
                </c:pt>
                <c:pt idx="547">
                  <c:v>3.7318260539124188</c:v>
                </c:pt>
                <c:pt idx="548">
                  <c:v>3.7149555554288876</c:v>
                </c:pt>
                <c:pt idx="549">
                  <c:v>3.6008628794980289</c:v>
                </c:pt>
                <c:pt idx="550">
                  <c:v>3.8600509530865761</c:v>
                </c:pt>
                <c:pt idx="551">
                  <c:v>3.880197925193249</c:v>
                </c:pt>
                <c:pt idx="552">
                  <c:v>4.5744516937339998</c:v>
                </c:pt>
                <c:pt idx="553">
                  <c:v>4.4887011412746922</c:v>
                </c:pt>
                <c:pt idx="554">
                  <c:v>4.5167436121639568</c:v>
                </c:pt>
                <c:pt idx="555">
                  <c:v>4.5344360512859669</c:v>
                </c:pt>
                <c:pt idx="556">
                  <c:v>4.7135560901084101</c:v>
                </c:pt>
                <c:pt idx="557">
                  <c:v>4.7859377034438131</c:v>
                </c:pt>
                <c:pt idx="558">
                  <c:v>4.8772121446667622</c:v>
                </c:pt>
                <c:pt idx="559">
                  <c:v>5.0431471085571129</c:v>
                </c:pt>
                <c:pt idx="560">
                  <c:v>4.9953040686072887</c:v>
                </c:pt>
                <c:pt idx="561">
                  <c:v>4.8227765202786825</c:v>
                </c:pt>
                <c:pt idx="562">
                  <c:v>4.6746131833826903</c:v>
                </c:pt>
                <c:pt idx="563">
                  <c:v>4.7077530754553605</c:v>
                </c:pt>
                <c:pt idx="564">
                  <c:v>4.6438665297541739</c:v>
                </c:pt>
                <c:pt idx="565">
                  <c:v>4.7141758595284564</c:v>
                </c:pt>
                <c:pt idx="566">
                  <c:v>4.6975933747799177</c:v>
                </c:pt>
                <c:pt idx="567">
                  <c:v>4.759120691842579</c:v>
                </c:pt>
                <c:pt idx="568">
                  <c:v>4.7154115471199152</c:v>
                </c:pt>
                <c:pt idx="569">
                  <c:v>4.6115833331211178</c:v>
                </c:pt>
                <c:pt idx="570">
                  <c:v>4.4585351526332557</c:v>
                </c:pt>
                <c:pt idx="571">
                  <c:v>4.3510510704482561</c:v>
                </c:pt>
                <c:pt idx="572">
                  <c:v>4.4451751452789523</c:v>
                </c:pt>
                <c:pt idx="573">
                  <c:v>4.4729583168170519</c:v>
                </c:pt>
                <c:pt idx="574">
                  <c:v>4.499969954133177</c:v>
                </c:pt>
                <c:pt idx="575">
                  <c:v>4.4304842965518505</c:v>
                </c:pt>
                <c:pt idx="576">
                  <c:v>4.3885814878326315</c:v>
                </c:pt>
                <c:pt idx="577">
                  <c:v>4.3734680471404426</c:v>
                </c:pt>
                <c:pt idx="578">
                  <c:v>4.3669978821410993</c:v>
                </c:pt>
                <c:pt idx="579">
                  <c:v>4.3210516759197004</c:v>
                </c:pt>
                <c:pt idx="580">
                  <c:v>4.304256721195526</c:v>
                </c:pt>
                <c:pt idx="581">
                  <c:v>4.2770130132412776</c:v>
                </c:pt>
                <c:pt idx="582">
                  <c:v>4.1278014219059083</c:v>
                </c:pt>
                <c:pt idx="583">
                  <c:v>3.9898317821268092</c:v>
                </c:pt>
                <c:pt idx="584">
                  <c:v>3.8384131070856529</c:v>
                </c:pt>
                <c:pt idx="585">
                  <c:v>3.9810002464547742</c:v>
                </c:pt>
                <c:pt idx="586">
                  <c:v>3.9801017667422034</c:v>
                </c:pt>
                <c:pt idx="587">
                  <c:v>3.918770109347149</c:v>
                </c:pt>
                <c:pt idx="588">
                  <c:v>3.8375214087414338</c:v>
                </c:pt>
                <c:pt idx="589">
                  <c:v>3.8173423366208694</c:v>
                </c:pt>
                <c:pt idx="590">
                  <c:v>3.6877819316591398</c:v>
                </c:pt>
                <c:pt idx="591">
                  <c:v>3.7261084449694084</c:v>
                </c:pt>
                <c:pt idx="592">
                  <c:v>3.70596992558982</c:v>
                </c:pt>
                <c:pt idx="593">
                  <c:v>3.8265598619945393</c:v>
                </c:pt>
                <c:pt idx="594">
                  <c:v>3.7427894387728076</c:v>
                </c:pt>
                <c:pt idx="595">
                  <c:v>3.7618312623666785</c:v>
                </c:pt>
                <c:pt idx="596">
                  <c:v>3.834208554164928</c:v>
                </c:pt>
                <c:pt idx="597">
                  <c:v>3.8749296804676452</c:v>
                </c:pt>
                <c:pt idx="598">
                  <c:v>3.8918551833421051</c:v>
                </c:pt>
                <c:pt idx="599">
                  <c:v>3.8511781718828684</c:v>
                </c:pt>
                <c:pt idx="600">
                  <c:v>3.8058367670741888</c:v>
                </c:pt>
                <c:pt idx="601">
                  <c:v>3.8286297201457971</c:v>
                </c:pt>
                <c:pt idx="602">
                  <c:v>3.750740484168781</c:v>
                </c:pt>
                <c:pt idx="603">
                  <c:v>3.7164712350736999</c:v>
                </c:pt>
                <c:pt idx="604">
                  <c:v>3.8073845224236642</c:v>
                </c:pt>
                <c:pt idx="605">
                  <c:v>3.7654596966710216</c:v>
                </c:pt>
                <c:pt idx="606">
                  <c:v>3.8640650383997475</c:v>
                </c:pt>
                <c:pt idx="607">
                  <c:v>3.9699204456175536</c:v>
                </c:pt>
                <c:pt idx="608">
                  <c:v>3.9486606074582311</c:v>
                </c:pt>
                <c:pt idx="609">
                  <c:v>4.0541410320185731</c:v>
                </c:pt>
                <c:pt idx="610">
                  <c:v>3.9589434398984995</c:v>
                </c:pt>
                <c:pt idx="611">
                  <c:v>4.0303879842525392</c:v>
                </c:pt>
                <c:pt idx="612">
                  <c:v>3.9826539702479127</c:v>
                </c:pt>
                <c:pt idx="613">
                  <c:v>4.1116102263450438</c:v>
                </c:pt>
                <c:pt idx="614">
                  <c:v>4.1636357244737692</c:v>
                </c:pt>
                <c:pt idx="615">
                  <c:v>4.4103936118296936</c:v>
                </c:pt>
                <c:pt idx="616">
                  <c:v>4.3382045710722812</c:v>
                </c:pt>
                <c:pt idx="617">
                  <c:v>4.3872119088028958</c:v>
                </c:pt>
                <c:pt idx="618">
                  <c:v>4.5610272351500631</c:v>
                </c:pt>
                <c:pt idx="619">
                  <c:v>4.7098965644772361</c:v>
                </c:pt>
                <c:pt idx="620">
                  <c:v>5.1438911277722399</c:v>
                </c:pt>
                <c:pt idx="621">
                  <c:v>4.6341498648539954</c:v>
                </c:pt>
                <c:pt idx="622">
                  <c:v>4.8491890319102886</c:v>
                </c:pt>
                <c:pt idx="623">
                  <c:v>4.5396339149550338</c:v>
                </c:pt>
                <c:pt idx="624">
                  <c:v>4.7267402469455142</c:v>
                </c:pt>
                <c:pt idx="625">
                  <c:v>4.6538655782335603</c:v>
                </c:pt>
                <c:pt idx="626">
                  <c:v>4.5368979717549101</c:v>
                </c:pt>
                <c:pt idx="627">
                  <c:v>4.2995931112130812</c:v>
                </c:pt>
                <c:pt idx="628">
                  <c:v>4.1563537857858677</c:v>
                </c:pt>
                <c:pt idx="629">
                  <c:v>4.1868365760325377</c:v>
                </c:pt>
                <c:pt idx="630">
                  <c:v>4.4117798727418176</c:v>
                </c:pt>
                <c:pt idx="631">
                  <c:v>4.4510518104227925</c:v>
                </c:pt>
                <c:pt idx="632">
                  <c:v>4.3632040237243954</c:v>
                </c:pt>
                <c:pt idx="633">
                  <c:v>4.2954391232266929</c:v>
                </c:pt>
                <c:pt idx="634">
                  <c:v>4.4204368772475231</c:v>
                </c:pt>
                <c:pt idx="635">
                  <c:v>4.2317066851275227</c:v>
                </c:pt>
                <c:pt idx="636">
                  <c:v>4.255812414864387</c:v>
                </c:pt>
                <c:pt idx="637">
                  <c:v>4.3162798773784905</c:v>
                </c:pt>
                <c:pt idx="638">
                  <c:v>4.4018010477651783</c:v>
                </c:pt>
                <c:pt idx="639">
                  <c:v>4.5300142107383765</c:v>
                </c:pt>
                <c:pt idx="640">
                  <c:v>4.4480150714004774</c:v>
                </c:pt>
                <c:pt idx="641">
                  <c:v>4.7620575309007558</c:v>
                </c:pt>
                <c:pt idx="642">
                  <c:v>4.7354393497464367</c:v>
                </c:pt>
                <c:pt idx="643">
                  <c:v>4.9688902893509965</c:v>
                </c:pt>
                <c:pt idx="644">
                  <c:v>4.8227575404005547</c:v>
                </c:pt>
                <c:pt idx="645">
                  <c:v>4.8296900377243386</c:v>
                </c:pt>
                <c:pt idx="646">
                  <c:v>4.9549475356088228</c:v>
                </c:pt>
                <c:pt idx="647">
                  <c:v>4.7581230724000561</c:v>
                </c:pt>
                <c:pt idx="648">
                  <c:v>4.8299591608492518</c:v>
                </c:pt>
                <c:pt idx="649">
                  <c:v>4.7459809962412915</c:v>
                </c:pt>
                <c:pt idx="650">
                  <c:v>4.8062151716060111</c:v>
                </c:pt>
                <c:pt idx="651">
                  <c:v>4.9183876679681529</c:v>
                </c:pt>
                <c:pt idx="652">
                  <c:v>5.5288209850295829</c:v>
                </c:pt>
                <c:pt idx="653">
                  <c:v>5.3762441502451335</c:v>
                </c:pt>
                <c:pt idx="654">
                  <c:v>5.0796406682135506</c:v>
                </c:pt>
                <c:pt idx="655">
                  <c:v>5.8643006088319041</c:v>
                </c:pt>
                <c:pt idx="656">
                  <c:v>7.1188930712958447</c:v>
                </c:pt>
                <c:pt idx="657">
                  <c:v>8.8798204455003571</c:v>
                </c:pt>
                <c:pt idx="658">
                  <c:v>10.87117558762473</c:v>
                </c:pt>
                <c:pt idx="659">
                  <c:v>12.831902035477768</c:v>
                </c:pt>
                <c:pt idx="660">
                  <c:v>12.806703779512919</c:v>
                </c:pt>
                <c:pt idx="661">
                  <c:v>10.14113165688771</c:v>
                </c:pt>
                <c:pt idx="662">
                  <c:v>10.82506434495968</c:v>
                </c:pt>
                <c:pt idx="663">
                  <c:v>10.780594818923218</c:v>
                </c:pt>
                <c:pt idx="664">
                  <c:v>10.795418136799238</c:v>
                </c:pt>
                <c:pt idx="665">
                  <c:v>10.498182181349575</c:v>
                </c:pt>
                <c:pt idx="666">
                  <c:v>11.781991116992945</c:v>
                </c:pt>
                <c:pt idx="667">
                  <c:v>12.404291197149886</c:v>
                </c:pt>
                <c:pt idx="668">
                  <c:v>13.401847467089476</c:v>
                </c:pt>
                <c:pt idx="669">
                  <c:v>14.79218007260423</c:v>
                </c:pt>
                <c:pt idx="670">
                  <c:v>15.971756816699871</c:v>
                </c:pt>
                <c:pt idx="671">
                  <c:v>15.749760376901245</c:v>
                </c:pt>
                <c:pt idx="672">
                  <c:v>15.270780480510963</c:v>
                </c:pt>
                <c:pt idx="673">
                  <c:v>14.965692318347518</c:v>
                </c:pt>
                <c:pt idx="674">
                  <c:v>14.604539822461495</c:v>
                </c:pt>
                <c:pt idx="675">
                  <c:v>14.708132693077696</c:v>
                </c:pt>
                <c:pt idx="676">
                  <c:v>14.708132693077696</c:v>
                </c:pt>
                <c:pt idx="677">
                  <c:v>14.697001900371035</c:v>
                </c:pt>
                <c:pt idx="678">
                  <c:v>15.013451190478301</c:v>
                </c:pt>
                <c:pt idx="679">
                  <c:v>14.926346983655447</c:v>
                </c:pt>
                <c:pt idx="680">
                  <c:v>15.213027472876341</c:v>
                </c:pt>
                <c:pt idx="681">
                  <c:v>14.742530798651806</c:v>
                </c:pt>
                <c:pt idx="682">
                  <c:v>14.186603693577586</c:v>
                </c:pt>
                <c:pt idx="683">
                  <c:v>12.123492555590795</c:v>
                </c:pt>
                <c:pt idx="684">
                  <c:v>11.247864766330425</c:v>
                </c:pt>
                <c:pt idx="685">
                  <c:v>11.781413645374583</c:v>
                </c:pt>
                <c:pt idx="686">
                  <c:v>13.134675467427915</c:v>
                </c:pt>
                <c:pt idx="687">
                  <c:v>12.183445023948206</c:v>
                </c:pt>
                <c:pt idx="688">
                  <c:v>12.348011081353393</c:v>
                </c:pt>
                <c:pt idx="689">
                  <c:v>12.501532673672211</c:v>
                </c:pt>
                <c:pt idx="690">
                  <c:v>13.66928231579729</c:v>
                </c:pt>
                <c:pt idx="691">
                  <c:v>15.46660442139436</c:v>
                </c:pt>
                <c:pt idx="692">
                  <c:v>15.82451445726603</c:v>
                </c:pt>
                <c:pt idx="693">
                  <c:v>18.214755764819547</c:v>
                </c:pt>
                <c:pt idx="694">
                  <c:v>20.473263375247221</c:v>
                </c:pt>
                <c:pt idx="695">
                  <c:v>20.171666379190437</c:v>
                </c:pt>
                <c:pt idx="696">
                  <c:v>18.188793425155403</c:v>
                </c:pt>
                <c:pt idx="697">
                  <c:v>18.602435161133027</c:v>
                </c:pt>
                <c:pt idx="698">
                  <c:v>18.474797898677405</c:v>
                </c:pt>
                <c:pt idx="699">
                  <c:v>21.611144293273401</c:v>
                </c:pt>
                <c:pt idx="700">
                  <c:v>22.165740628705027</c:v>
                </c:pt>
                <c:pt idx="701">
                  <c:v>20.774042353044127</c:v>
                </c:pt>
                <c:pt idx="702">
                  <c:v>22.50467641714102</c:v>
                </c:pt>
                <c:pt idx="703">
                  <c:v>22.273061377995873</c:v>
                </c:pt>
                <c:pt idx="704">
                  <c:v>22.33623575173392</c:v>
                </c:pt>
                <c:pt idx="705">
                  <c:v>21.691124210318659</c:v>
                </c:pt>
                <c:pt idx="706">
                  <c:v>21.971650273665571</c:v>
                </c:pt>
                <c:pt idx="707">
                  <c:v>24.005195885874013</c:v>
                </c:pt>
                <c:pt idx="708">
                  <c:v>24.690045843788646</c:v>
                </c:pt>
                <c:pt idx="709">
                  <c:v>23.839218856844518</c:v>
                </c:pt>
                <c:pt idx="710">
                  <c:v>23.918836567915015</c:v>
                </c:pt>
                <c:pt idx="711">
                  <c:v>22.231349850037599</c:v>
                </c:pt>
                <c:pt idx="712">
                  <c:v>23.191433738144042</c:v>
                </c:pt>
                <c:pt idx="713">
                  <c:v>21.51809771724869</c:v>
                </c:pt>
                <c:pt idx="714">
                  <c:v>20.842077779253554</c:v>
                </c:pt>
                <c:pt idx="715">
                  <c:v>20.623988821140404</c:v>
                </c:pt>
                <c:pt idx="716">
                  <c:v>20.969468214630524</c:v>
                </c:pt>
                <c:pt idx="717">
                  <c:v>22.400384210587557</c:v>
                </c:pt>
                <c:pt idx="718">
                  <c:v>22.155032434689538</c:v>
                </c:pt>
                <c:pt idx="719">
                  <c:v>22.635115365870028</c:v>
                </c:pt>
                <c:pt idx="720">
                  <c:v>21.799533357420717</c:v>
                </c:pt>
                <c:pt idx="721">
                  <c:v>23.163417567783299</c:v>
                </c:pt>
                <c:pt idx="722">
                  <c:v>22.464240645247763</c:v>
                </c:pt>
                <c:pt idx="723">
                  <c:v>22.56265860325971</c:v>
                </c:pt>
                <c:pt idx="724">
                  <c:v>23.793053942919482</c:v>
                </c:pt>
                <c:pt idx="725">
                  <c:v>24.347124011537591</c:v>
                </c:pt>
                <c:pt idx="726">
                  <c:v>24.521782775021894</c:v>
                </c:pt>
                <c:pt idx="727">
                  <c:v>22.521179890272034</c:v>
                </c:pt>
                <c:pt idx="728">
                  <c:v>21.999208033856004</c:v>
                </c:pt>
                <c:pt idx="729">
                  <c:v>21.881717174825383</c:v>
                </c:pt>
                <c:pt idx="730">
                  <c:v>22.5196361010819</c:v>
                </c:pt>
                <c:pt idx="731">
                  <c:v>21.313680205259477</c:v>
                </c:pt>
                <c:pt idx="732">
                  <c:v>20.721134929591098</c:v>
                </c:pt>
                <c:pt idx="733">
                  <c:v>20.035982372257887</c:v>
                </c:pt>
                <c:pt idx="734">
                  <c:v>20.532329267929914</c:v>
                </c:pt>
                <c:pt idx="735">
                  <c:v>34.046564218984152</c:v>
                </c:pt>
                <c:pt idx="736">
                  <c:v>69.039838368333122</c:v>
                </c:pt>
                <c:pt idx="737">
                  <c:v>96.554227825305176</c:v>
                </c:pt>
                <c:pt idx="738">
                  <c:v>103.92430922549315</c:v>
                </c:pt>
                <c:pt idx="739">
                  <c:v>87.04997293793889</c:v>
                </c:pt>
                <c:pt idx="740">
                  <c:v>60.623556663274499</c:v>
                </c:pt>
                <c:pt idx="741">
                  <c:v>61.712653793528496</c:v>
                </c:pt>
                <c:pt idx="742">
                  <c:v>61.570910463326378</c:v>
                </c:pt>
                <c:pt idx="743">
                  <c:v>60.234435143473981</c:v>
                </c:pt>
                <c:pt idx="744">
                  <c:v>58.236040112869077</c:v>
                </c:pt>
                <c:pt idx="745">
                  <c:v>58.330790635729144</c:v>
                </c:pt>
                <c:pt idx="746">
                  <c:v>61.891808999562642</c:v>
                </c:pt>
                <c:pt idx="747">
                  <c:v>62.484391492635751</c:v>
                </c:pt>
                <c:pt idx="748">
                  <c:v>54.943511927157779</c:v>
                </c:pt>
                <c:pt idx="749">
                  <c:v>57.118028885675983</c:v>
                </c:pt>
                <c:pt idx="750">
                  <c:v>59.457797086188009</c:v>
                </c:pt>
                <c:pt idx="751">
                  <c:v>57.107543123122888</c:v>
                </c:pt>
                <c:pt idx="752">
                  <c:v>58.435581601232983</c:v>
                </c:pt>
                <c:pt idx="753">
                  <c:v>60.327849731809707</c:v>
                </c:pt>
                <c:pt idx="754">
                  <c:v>64.6079257579851</c:v>
                </c:pt>
                <c:pt idx="755">
                  <c:v>64.710139765982376</c:v>
                </c:pt>
                <c:pt idx="756">
                  <c:v>59.553699581113484</c:v>
                </c:pt>
                <c:pt idx="757">
                  <c:v>67.126975282973874</c:v>
                </c:pt>
                <c:pt idx="758">
                  <c:v>58.491009694565626</c:v>
                </c:pt>
                <c:pt idx="759">
                  <c:v>58.967056105054183</c:v>
                </c:pt>
                <c:pt idx="760">
                  <c:v>62.606123388067012</c:v>
                </c:pt>
                <c:pt idx="761">
                  <c:v>63.383557707898781</c:v>
                </c:pt>
                <c:pt idx="762">
                  <c:v>64.156357749039159</c:v>
                </c:pt>
                <c:pt idx="763">
                  <c:v>65.572039533305698</c:v>
                </c:pt>
                <c:pt idx="764">
                  <c:v>69.651050981764755</c:v>
                </c:pt>
                <c:pt idx="765">
                  <c:v>72.334574156375197</c:v>
                </c:pt>
                <c:pt idx="766">
                  <c:v>88.622113207563316</c:v>
                </c:pt>
                <c:pt idx="767">
                  <c:v>81.609628307483277</c:v>
                </c:pt>
                <c:pt idx="768">
                  <c:v>92.418610412326586</c:v>
                </c:pt>
                <c:pt idx="769">
                  <c:v>89.480313411693317</c:v>
                </c:pt>
                <c:pt idx="770">
                  <c:v>103.59445620029679</c:v>
                </c:pt>
                <c:pt idx="771">
                  <c:v>117.79256176166582</c:v>
                </c:pt>
                <c:pt idx="772">
                  <c:v>120.21953215516064</c:v>
                </c:pt>
                <c:pt idx="773">
                  <c:v>159.79648715375021</c:v>
                </c:pt>
                <c:pt idx="774">
                  <c:v>136.42744053750346</c:v>
                </c:pt>
                <c:pt idx="775">
                  <c:v>156.456068412891</c:v>
                </c:pt>
                <c:pt idx="776">
                  <c:v>152.74435236745168</c:v>
                </c:pt>
                <c:pt idx="777">
                  <c:v>155.84083646065244</c:v>
                </c:pt>
                <c:pt idx="778">
                  <c:v>154.47249738514711</c:v>
                </c:pt>
                <c:pt idx="779">
                  <c:v>155.00504186972532</c:v>
                </c:pt>
                <c:pt idx="780">
                  <c:v>156.81509067971515</c:v>
                </c:pt>
                <c:pt idx="781">
                  <c:v>158.26209628867795</c:v>
                </c:pt>
                <c:pt idx="782">
                  <c:v>160.28205449841221</c:v>
                </c:pt>
                <c:pt idx="783">
                  <c:v>159.1071977546045</c:v>
                </c:pt>
                <c:pt idx="784">
                  <c:v>153.7997083294012</c:v>
                </c:pt>
                <c:pt idx="785">
                  <c:v>147.57885772361081</c:v>
                </c:pt>
                <c:pt idx="786">
                  <c:v>144.95380834975512</c:v>
                </c:pt>
                <c:pt idx="787">
                  <c:v>149.66578837052683</c:v>
                </c:pt>
                <c:pt idx="788">
                  <c:v>142.97401443444889</c:v>
                </c:pt>
                <c:pt idx="789">
                  <c:v>144.75400021507707</c:v>
                </c:pt>
                <c:pt idx="790">
                  <c:v>137.29237744829427</c:v>
                </c:pt>
                <c:pt idx="791">
                  <c:v>141.98359473372275</c:v>
                </c:pt>
                <c:pt idx="792">
                  <c:v>147.22501383707251</c:v>
                </c:pt>
                <c:pt idx="793">
                  <c:v>148.45526519373666</c:v>
                </c:pt>
                <c:pt idx="794">
                  <c:v>150.87428620506242</c:v>
                </c:pt>
                <c:pt idx="795">
                  <c:v>151.67675125157521</c:v>
                </c:pt>
                <c:pt idx="796">
                  <c:v>170.35354454672984</c:v>
                </c:pt>
                <c:pt idx="797">
                  <c:v>185.50783139923416</c:v>
                </c:pt>
                <c:pt idx="798">
                  <c:v>201.0156763602416</c:v>
                </c:pt>
                <c:pt idx="799">
                  <c:v>201.45845237596976</c:v>
                </c:pt>
                <c:pt idx="800">
                  <c:v>192.80931119561328</c:v>
                </c:pt>
                <c:pt idx="801">
                  <c:v>230.0684267654741</c:v>
                </c:pt>
                <c:pt idx="802">
                  <c:v>245.80117479197961</c:v>
                </c:pt>
                <c:pt idx="803">
                  <c:v>215.55487452482089</c:v>
                </c:pt>
                <c:pt idx="804">
                  <c:v>219.02811951049799</c:v>
                </c:pt>
                <c:pt idx="805">
                  <c:v>224.77192377960429</c:v>
                </c:pt>
                <c:pt idx="806">
                  <c:v>222.38034728689735</c:v>
                </c:pt>
                <c:pt idx="807">
                  <c:v>223.11381031232665</c:v>
                </c:pt>
                <c:pt idx="808">
                  <c:v>218.41984283640681</c:v>
                </c:pt>
                <c:pt idx="809">
                  <c:v>205.84619340323965</c:v>
                </c:pt>
                <c:pt idx="810">
                  <c:v>194.61237615807298</c:v>
                </c:pt>
                <c:pt idx="811">
                  <c:v>198.0609699487851</c:v>
                </c:pt>
                <c:pt idx="812">
                  <c:v>178.43862374441389</c:v>
                </c:pt>
                <c:pt idx="813">
                  <c:v>175.51269023348704</c:v>
                </c:pt>
                <c:pt idx="814">
                  <c:v>173.63727695905581</c:v>
                </c:pt>
                <c:pt idx="815">
                  <c:v>177.16329449537398</c:v>
                </c:pt>
                <c:pt idx="816">
                  <c:v>179.62250375574439</c:v>
                </c:pt>
                <c:pt idx="817">
                  <c:v>177.17535363206321</c:v>
                </c:pt>
                <c:pt idx="818">
                  <c:v>172.91433733906678</c:v>
                </c:pt>
                <c:pt idx="819">
                  <c:v>185.71721805900975</c:v>
                </c:pt>
                <c:pt idx="820">
                  <c:v>178.57207973207872</c:v>
                </c:pt>
                <c:pt idx="821">
                  <c:v>168.95099654169985</c:v>
                </c:pt>
                <c:pt idx="822">
                  <c:v>192.68698151017335</c:v>
                </c:pt>
                <c:pt idx="823">
                  <c:v>206.12366491100758</c:v>
                </c:pt>
                <c:pt idx="824">
                  <c:v>224.52433722431806</c:v>
                </c:pt>
                <c:pt idx="825">
                  <c:v>225.44534038565226</c:v>
                </c:pt>
                <c:pt idx="826">
                  <c:v>217.85052997327222</c:v>
                </c:pt>
                <c:pt idx="827">
                  <c:v>201.79477458341626</c:v>
                </c:pt>
                <c:pt idx="828">
                  <c:v>193.66434969951138</c:v>
                </c:pt>
                <c:pt idx="829">
                  <c:v>208.48566840873599</c:v>
                </c:pt>
                <c:pt idx="830">
                  <c:v>208.76696897564364</c:v>
                </c:pt>
                <c:pt idx="831">
                  <c:v>218.4372928503029</c:v>
                </c:pt>
                <c:pt idx="832">
                  <c:v>217.13447086611072</c:v>
                </c:pt>
                <c:pt idx="833">
                  <c:v>209.83430088271459</c:v>
                </c:pt>
                <c:pt idx="834">
                  <c:v>210.54484451479684</c:v>
                </c:pt>
                <c:pt idx="835">
                  <c:v>206.23907809370672</c:v>
                </c:pt>
                <c:pt idx="836">
                  <c:v>215.02129071413756</c:v>
                </c:pt>
                <c:pt idx="837">
                  <c:v>213.20530864982823</c:v>
                </c:pt>
                <c:pt idx="838">
                  <c:v>208.82419517752894</c:v>
                </c:pt>
                <c:pt idx="839">
                  <c:v>209.33703781852296</c:v>
                </c:pt>
                <c:pt idx="840">
                  <c:v>210.09096871142737</c:v>
                </c:pt>
                <c:pt idx="841">
                  <c:v>205.13722517742343</c:v>
                </c:pt>
                <c:pt idx="842">
                  <c:v>202.64988512668913</c:v>
                </c:pt>
                <c:pt idx="843">
                  <c:v>201.448226659743</c:v>
                </c:pt>
                <c:pt idx="844">
                  <c:v>200.07764267688211</c:v>
                </c:pt>
                <c:pt idx="845">
                  <c:v>198.14603473124092</c:v>
                </c:pt>
                <c:pt idx="846">
                  <c:v>192.50092312969477</c:v>
                </c:pt>
                <c:pt idx="847">
                  <c:v>205.76029694759828</c:v>
                </c:pt>
                <c:pt idx="848">
                  <c:v>209.98100820274504</c:v>
                </c:pt>
                <c:pt idx="849">
                  <c:v>205.92483737455615</c:v>
                </c:pt>
                <c:pt idx="850">
                  <c:v>208.09442708449248</c:v>
                </c:pt>
                <c:pt idx="851">
                  <c:v>201.45267394129363</c:v>
                </c:pt>
                <c:pt idx="852">
                  <c:v>204.51537529267515</c:v>
                </c:pt>
                <c:pt idx="853">
                  <c:v>225.43949455714818</c:v>
                </c:pt>
                <c:pt idx="854">
                  <c:v>208.5253198112033</c:v>
                </c:pt>
                <c:pt idx="855">
                  <c:v>210.84040122038377</c:v>
                </c:pt>
                <c:pt idx="856">
                  <c:v>223.62363646325579</c:v>
                </c:pt>
                <c:pt idx="857">
                  <c:v>218.33656722226948</c:v>
                </c:pt>
                <c:pt idx="858">
                  <c:v>217.42088137297421</c:v>
                </c:pt>
                <c:pt idx="859">
                  <c:v>209.0519873971607</c:v>
                </c:pt>
                <c:pt idx="860">
                  <c:v>202.70807060566366</c:v>
                </c:pt>
                <c:pt idx="861">
                  <c:v>205.96302901219909</c:v>
                </c:pt>
                <c:pt idx="862">
                  <c:v>204.85544115399546</c:v>
                </c:pt>
                <c:pt idx="863">
                  <c:v>197.35000367849256</c:v>
                </c:pt>
                <c:pt idx="864">
                  <c:v>195.28874046574992</c:v>
                </c:pt>
                <c:pt idx="865">
                  <c:v>194.29220075809971</c:v>
                </c:pt>
                <c:pt idx="866">
                  <c:v>196.20289474296686</c:v>
                </c:pt>
                <c:pt idx="867">
                  <c:v>201.28331487636515</c:v>
                </c:pt>
                <c:pt idx="868">
                  <c:v>206.24978964029967</c:v>
                </c:pt>
                <c:pt idx="869">
                  <c:v>197.18696194013089</c:v>
                </c:pt>
                <c:pt idx="870">
                  <c:v>198.73380072961143</c:v>
                </c:pt>
                <c:pt idx="871">
                  <c:v>191.24761342609435</c:v>
                </c:pt>
                <c:pt idx="872">
                  <c:v>188.49718949491975</c:v>
                </c:pt>
                <c:pt idx="873">
                  <c:v>182.69699345888463</c:v>
                </c:pt>
                <c:pt idx="874">
                  <c:v>182.8654873076982</c:v>
                </c:pt>
                <c:pt idx="875">
                  <c:v>185.14174755758202</c:v>
                </c:pt>
                <c:pt idx="876">
                  <c:v>186.59306261777087</c:v>
                </c:pt>
                <c:pt idx="877">
                  <c:v>213.50606587891596</c:v>
                </c:pt>
                <c:pt idx="878">
                  <c:v>215.89612290009316</c:v>
                </c:pt>
                <c:pt idx="879">
                  <c:v>209.96112783821346</c:v>
                </c:pt>
                <c:pt idx="880">
                  <c:v>235.31231272796967</c:v>
                </c:pt>
                <c:pt idx="881">
                  <c:v>239.67690771178064</c:v>
                </c:pt>
                <c:pt idx="882">
                  <c:v>247.39194692143613</c:v>
                </c:pt>
                <c:pt idx="883">
                  <c:v>209.95743689894874</c:v>
                </c:pt>
                <c:pt idx="884">
                  <c:v>211.78129501642093</c:v>
                </c:pt>
                <c:pt idx="885">
                  <c:v>213.28354962394471</c:v>
                </c:pt>
                <c:pt idx="886">
                  <c:v>211.67437302104719</c:v>
                </c:pt>
                <c:pt idx="887">
                  <c:v>216.35828575870235</c:v>
                </c:pt>
                <c:pt idx="888">
                  <c:v>220.67590236548071</c:v>
                </c:pt>
                <c:pt idx="889">
                  <c:v>206.44051829807461</c:v>
                </c:pt>
                <c:pt idx="890">
                  <c:v>203.6677268173207</c:v>
                </c:pt>
                <c:pt idx="891">
                  <c:v>202.19223750009587</c:v>
                </c:pt>
                <c:pt idx="892">
                  <c:v>203.46166600054192</c:v>
                </c:pt>
                <c:pt idx="893">
                  <c:v>204.04657509464158</c:v>
                </c:pt>
                <c:pt idx="894">
                  <c:v>205.267527764428</c:v>
                </c:pt>
                <c:pt idx="895">
                  <c:v>193.16929580925211</c:v>
                </c:pt>
                <c:pt idx="896">
                  <c:v>194.89174271953146</c:v>
                </c:pt>
                <c:pt idx="897">
                  <c:v>197.01221847511172</c:v>
                </c:pt>
                <c:pt idx="898">
                  <c:v>190.14979993034373</c:v>
                </c:pt>
                <c:pt idx="899">
                  <c:v>194.43640702073046</c:v>
                </c:pt>
                <c:pt idx="900">
                  <c:v>193.63188319391878</c:v>
                </c:pt>
                <c:pt idx="901">
                  <c:v>164.33150269213664</c:v>
                </c:pt>
                <c:pt idx="902">
                  <c:v>159.93616255164918</c:v>
                </c:pt>
                <c:pt idx="903">
                  <c:v>162.51287079636117</c:v>
                </c:pt>
                <c:pt idx="904">
                  <c:v>161.94231826941706</c:v>
                </c:pt>
                <c:pt idx="905">
                  <c:v>168.70099708766142</c:v>
                </c:pt>
                <c:pt idx="906">
                  <c:v>180.37278561461537</c:v>
                </c:pt>
                <c:pt idx="907">
                  <c:v>179.36825249243731</c:v>
                </c:pt>
                <c:pt idx="908">
                  <c:v>176.7080762423648</c:v>
                </c:pt>
                <c:pt idx="909">
                  <c:v>173.18202803598592</c:v>
                </c:pt>
                <c:pt idx="910">
                  <c:v>178.74768884423457</c:v>
                </c:pt>
                <c:pt idx="911">
                  <c:v>184.118222970358</c:v>
                </c:pt>
                <c:pt idx="912">
                  <c:v>180.67164094274941</c:v>
                </c:pt>
                <c:pt idx="913">
                  <c:v>178.20981137699141</c:v>
                </c:pt>
                <c:pt idx="914">
                  <c:v>180.86536717547864</c:v>
                </c:pt>
                <c:pt idx="915">
                  <c:v>185.40050977135726</c:v>
                </c:pt>
                <c:pt idx="916">
                  <c:v>186.11156463342618</c:v>
                </c:pt>
                <c:pt idx="917">
                  <c:v>186.23961647064834</c:v>
                </c:pt>
                <c:pt idx="918">
                  <c:v>187.53141051008447</c:v>
                </c:pt>
                <c:pt idx="919">
                  <c:v>196.95386684849996</c:v>
                </c:pt>
                <c:pt idx="920">
                  <c:v>191.2926868861779</c:v>
                </c:pt>
                <c:pt idx="921">
                  <c:v>193.88384242089731</c:v>
                </c:pt>
                <c:pt idx="922">
                  <c:v>196.15400501859344</c:v>
                </c:pt>
                <c:pt idx="923">
                  <c:v>204.91148484263599</c:v>
                </c:pt>
                <c:pt idx="924">
                  <c:v>200.11645835620922</c:v>
                </c:pt>
                <c:pt idx="925">
                  <c:v>209.38483066969405</c:v>
                </c:pt>
                <c:pt idx="926">
                  <c:v>196.58980037406789</c:v>
                </c:pt>
                <c:pt idx="927">
                  <c:v>194.00399614376266</c:v>
                </c:pt>
                <c:pt idx="928">
                  <c:v>199.61248108826808</c:v>
                </c:pt>
                <c:pt idx="929">
                  <c:v>222.28015112548351</c:v>
                </c:pt>
                <c:pt idx="930">
                  <c:v>209.34156902431658</c:v>
                </c:pt>
                <c:pt idx="931">
                  <c:v>201.08721678737629</c:v>
                </c:pt>
                <c:pt idx="932">
                  <c:v>215.01705020741045</c:v>
                </c:pt>
                <c:pt idx="933">
                  <c:v>220.06461539733147</c:v>
                </c:pt>
                <c:pt idx="934">
                  <c:v>221.48106260057659</c:v>
                </c:pt>
                <c:pt idx="935">
                  <c:v>216.08107673082193</c:v>
                </c:pt>
                <c:pt idx="936">
                  <c:v>239.53464783250976</c:v>
                </c:pt>
                <c:pt idx="937">
                  <c:v>233.62047305396305</c:v>
                </c:pt>
                <c:pt idx="938">
                  <c:v>239.05056168595974</c:v>
                </c:pt>
                <c:pt idx="939">
                  <c:v>245.3370935674634</c:v>
                </c:pt>
                <c:pt idx="940">
                  <c:v>258.69422062931972</c:v>
                </c:pt>
                <c:pt idx="941">
                  <c:v>259.11286754527924</c:v>
                </c:pt>
                <c:pt idx="942">
                  <c:v>240.1408526685963</c:v>
                </c:pt>
                <c:pt idx="943">
                  <c:v>240.93534424426963</c:v>
                </c:pt>
                <c:pt idx="944">
                  <c:v>246.77621351703752</c:v>
                </c:pt>
                <c:pt idx="945">
                  <c:v>248.74170245467252</c:v>
                </c:pt>
                <c:pt idx="946">
                  <c:v>249.0389160197787</c:v>
                </c:pt>
                <c:pt idx="947">
                  <c:v>250.65434975125993</c:v>
                </c:pt>
                <c:pt idx="948">
                  <c:v>260.29104521710087</c:v>
                </c:pt>
                <c:pt idx="949">
                  <c:v>269.98655143826335</c:v>
                </c:pt>
                <c:pt idx="950">
                  <c:v>281.70434997080582</c:v>
                </c:pt>
                <c:pt idx="951">
                  <c:v>282.34626633902042</c:v>
                </c:pt>
                <c:pt idx="952">
                  <c:v>280.27662095316288</c:v>
                </c:pt>
                <c:pt idx="953">
                  <c:v>281.60938437434481</c:v>
                </c:pt>
                <c:pt idx="954">
                  <c:v>304.23854622113396</c:v>
                </c:pt>
                <c:pt idx="955">
                  <c:v>316.86009007550717</c:v>
                </c:pt>
                <c:pt idx="956">
                  <c:v>311.74828153671177</c:v>
                </c:pt>
                <c:pt idx="957">
                  <c:v>306.34282993913075</c:v>
                </c:pt>
                <c:pt idx="958">
                  <c:v>320.29717285537038</c:v>
                </c:pt>
                <c:pt idx="959">
                  <c:v>295.33886864906697</c:v>
                </c:pt>
                <c:pt idx="960">
                  <c:v>310.66922984556408</c:v>
                </c:pt>
                <c:pt idx="961">
                  <c:v>359.59744420034673</c:v>
                </c:pt>
                <c:pt idx="962">
                  <c:v>491.57578692856248</c:v>
                </c:pt>
                <c:pt idx="963">
                  <c:v>507.21585152378793</c:v>
                </c:pt>
                <c:pt idx="964">
                  <c:v>462.40586016195874</c:v>
                </c:pt>
                <c:pt idx="965">
                  <c:v>518.94506847482148</c:v>
                </c:pt>
                <c:pt idx="966">
                  <c:v>506.96233146127179</c:v>
                </c:pt>
                <c:pt idx="967">
                  <c:v>517.80012341936595</c:v>
                </c:pt>
                <c:pt idx="968">
                  <c:v>697.38539496071758</c:v>
                </c:pt>
                <c:pt idx="969">
                  <c:v>1054.4630668170948</c:v>
                </c:pt>
                <c:pt idx="970">
                  <c:v>1036.4395551784685</c:v>
                </c:pt>
                <c:pt idx="971">
                  <c:v>872.20416986323244</c:v>
                </c:pt>
                <c:pt idx="972">
                  <c:v>744.74101661760699</c:v>
                </c:pt>
                <c:pt idx="973">
                  <c:v>730.01664696308967</c:v>
                </c:pt>
                <c:pt idx="974">
                  <c:v>633.58844798280461</c:v>
                </c:pt>
                <c:pt idx="975">
                  <c:v>672.44785864864707</c:v>
                </c:pt>
                <c:pt idx="976">
                  <c:v>708.56343589090352</c:v>
                </c:pt>
                <c:pt idx="977">
                  <c:v>800.35602547510121</c:v>
                </c:pt>
                <c:pt idx="978">
                  <c:v>816.20916253705559</c:v>
                </c:pt>
                <c:pt idx="979">
                  <c:v>898.38593590549021</c:v>
                </c:pt>
                <c:pt idx="980">
                  <c:v>908.61554702424633</c:v>
                </c:pt>
                <c:pt idx="981">
                  <c:v>793.73521255384799</c:v>
                </c:pt>
                <c:pt idx="982">
                  <c:v>871.74324973223702</c:v>
                </c:pt>
                <c:pt idx="983">
                  <c:v>881.70783282014781</c:v>
                </c:pt>
                <c:pt idx="984">
                  <c:v>865.5746326419162</c:v>
                </c:pt>
                <c:pt idx="985">
                  <c:v>835.19718994058223</c:v>
                </c:pt>
                <c:pt idx="986">
                  <c:v>875.72643170167612</c:v>
                </c:pt>
                <c:pt idx="987">
                  <c:v>925.18632308591668</c:v>
                </c:pt>
                <c:pt idx="988">
                  <c:v>849.76837839580924</c:v>
                </c:pt>
                <c:pt idx="989">
                  <c:v>755.68553779917056</c:v>
                </c:pt>
                <c:pt idx="990">
                  <c:v>827.14219711719079</c:v>
                </c:pt>
                <c:pt idx="991">
                  <c:v>839.08666790930511</c:v>
                </c:pt>
                <c:pt idx="992">
                  <c:v>819.90886565298661</c:v>
                </c:pt>
                <c:pt idx="993">
                  <c:v>827.96765518300344</c:v>
                </c:pt>
                <c:pt idx="994">
                  <c:v>812.42565157007846</c:v>
                </c:pt>
                <c:pt idx="995">
                  <c:v>831.87205345257519</c:v>
                </c:pt>
                <c:pt idx="996">
                  <c:v>787.26204193137244</c:v>
                </c:pt>
                <c:pt idx="997">
                  <c:v>780.16804636222832</c:v>
                </c:pt>
                <c:pt idx="998">
                  <c:v>823.7281350034732</c:v>
                </c:pt>
                <c:pt idx="999">
                  <c:v>838.62920885790345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D4-4384-83AF-295E06BB2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0031"/>
        <c:axId val="8439599"/>
      </c:lineChart>
      <c:dateAx>
        <c:axId val="8430031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39599"/>
        <c:crosses val="autoZero"/>
        <c:auto val="1"/>
        <c:lblOffset val="100"/>
        <c:baseTimeUnit val="days"/>
      </c:dateAx>
      <c:valAx>
        <c:axId val="843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43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comparaison</a:t>
            </a:r>
            <a:r>
              <a:rPr lang="fr-FR" baseline="0"/>
              <a:t> sur les 3 comp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99D-4E9C-91EA-46B2CF8DE3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99D-4E9C-91EA-46B2CF8DE3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99D-4E9C-91EA-46B2CF8DE3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99D-4E9C-91EA-46B2CF8DE35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99D-4E9C-91EA-46B2CF8DE35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STAT!$AF$1:$AJ$1</c:f>
              <c:strCache>
                <c:ptCount val="5"/>
                <c:pt idx="0">
                  <c:v>idem</c:v>
                </c:pt>
                <c:pt idx="1">
                  <c:v>comp 24= comp16</c:v>
                </c:pt>
                <c:pt idx="2">
                  <c:v>comp8=comp16</c:v>
                </c:pt>
                <c:pt idx="3">
                  <c:v>comp24 = comp8</c:v>
                </c:pt>
                <c:pt idx="4">
                  <c:v>les 3 différents</c:v>
                </c:pt>
              </c:strCache>
            </c:strRef>
          </c:cat>
          <c:val>
            <c:numRef>
              <c:f>STAT!$AF$2:$AJ$2</c:f>
              <c:numCache>
                <c:formatCode>0%</c:formatCode>
                <c:ptCount val="5"/>
                <c:pt idx="0">
                  <c:v>0.439</c:v>
                </c:pt>
                <c:pt idx="1">
                  <c:v>0.246</c:v>
                </c:pt>
                <c:pt idx="2">
                  <c:v>0.158</c:v>
                </c:pt>
                <c:pt idx="3">
                  <c:v>7.0999999999999994E-2</c:v>
                </c:pt>
                <c:pt idx="4">
                  <c:v>8.5999999999999993E-2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A-4328-938B-ACACBA270F0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328674540682409"/>
          <c:y val="0.29305409740449112"/>
          <c:w val="0.22541782407554817"/>
          <c:h val="0.383115557479847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223222</xdr:colOff>
      <xdr:row>4</xdr:row>
      <xdr:rowOff>66562</xdr:rowOff>
    </xdr:from>
    <xdr:to>
      <xdr:col>18</xdr:col>
      <xdr:colOff>98612</xdr:colOff>
      <xdr:row>21</xdr:row>
      <xdr:rowOff>53787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A73669E-C821-4729-81FD-EE397D020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22</xdr:row>
      <xdr:rowOff>116540</xdr:rowOff>
    </xdr:from>
    <xdr:to>
      <xdr:col>18</xdr:col>
      <xdr:colOff>349624</xdr:colOff>
      <xdr:row>38</xdr:row>
      <xdr:rowOff>44823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348528A6-054B-438A-905A-CEAAF2EDC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2"/>
  <sheetViews>
    <sheetView topLeftCell="A968" zoomScale="80" zoomScaleNormal="80" workbookViewId="0">
      <pane xSplit="1" topLeftCell="B1" activePane="topRight" state="frozen"/>
      <selection pane="topRight" activeCell="P992" sqref="P992"/>
    </sheetView>
  </sheetViews>
  <sheetFormatPr baseColWidth="10" defaultColWidth="8.88671875" defaultRowHeight="14.4" x14ac:dyDescent="0.3"/>
  <cols>
    <col min="1" max="1" width="15.5546875" bestFit="1" customWidth="1"/>
    <col min="2" max="3" width="8.88671875" style="3"/>
    <col min="4" max="4" width="10.44140625" style="4" bestFit="1" customWidth="1"/>
    <col min="5" max="5" width="12.21875" style="23" customWidth="1"/>
    <col min="6" max="7" width="8.88671875" style="15" customWidth="1"/>
    <col min="8" max="8" width="8.33203125" style="2" customWidth="1"/>
    <col min="9" max="9" width="9.44140625" style="2" customWidth="1"/>
    <col min="10" max="10" width="10" style="27" customWidth="1"/>
    <col min="11" max="11" width="8.88671875" style="27" customWidth="1"/>
    <col min="12" max="12" width="10.6640625" style="28" customWidth="1"/>
    <col min="13" max="13" width="9.44140625" style="28" customWidth="1"/>
    <col min="14" max="14" width="8.88671875" style="3" customWidth="1"/>
    <col min="15" max="15" width="8" style="3" customWidth="1"/>
    <col min="16" max="16" width="8.33203125" style="4" customWidth="1"/>
    <col min="17" max="17" width="9.77734375" style="4" customWidth="1"/>
    <col min="18" max="19" width="8.88671875" style="5" customWidth="1"/>
    <col min="20" max="20" width="8.5546875" style="14" customWidth="1"/>
    <col min="21" max="21" width="9.44140625" style="14" customWidth="1"/>
    <col min="22" max="22" width="19.44140625" style="37" customWidth="1"/>
    <col min="23" max="23" width="18" style="37" bestFit="1" customWidth="1"/>
    <col min="24" max="24" width="9.44140625" style="5" bestFit="1" customWidth="1"/>
    <col min="26" max="26" width="18" bestFit="1" customWidth="1"/>
    <col min="34" max="34" width="19.21875" bestFit="1" customWidth="1"/>
    <col min="38" max="38" width="11" customWidth="1"/>
    <col min="39" max="39" width="11.77734375" customWidth="1"/>
    <col min="40" max="40" width="10.5546875" customWidth="1"/>
    <col min="41" max="41" width="25.88671875" bestFit="1" customWidth="1"/>
    <col min="42" max="42" width="19.21875" bestFit="1" customWidth="1"/>
  </cols>
  <sheetData>
    <row r="1" spans="1:26" s="9" customFormat="1" ht="43.8" thickBot="1" x14ac:dyDescent="0.35">
      <c r="A1" s="6" t="s">
        <v>0</v>
      </c>
      <c r="B1" s="7" t="s">
        <v>1</v>
      </c>
      <c r="C1" s="7" t="s">
        <v>2</v>
      </c>
      <c r="D1" s="12" t="s">
        <v>10</v>
      </c>
      <c r="E1" s="12" t="s">
        <v>5</v>
      </c>
      <c r="F1" s="8" t="s">
        <v>1</v>
      </c>
      <c r="G1" s="8" t="s">
        <v>2</v>
      </c>
      <c r="H1" s="13" t="s">
        <v>9</v>
      </c>
      <c r="I1" s="13" t="s">
        <v>5</v>
      </c>
      <c r="J1" s="25" t="s">
        <v>1</v>
      </c>
      <c r="K1" s="25" t="s">
        <v>2</v>
      </c>
      <c r="L1" s="26" t="s">
        <v>6</v>
      </c>
      <c r="M1" s="26" t="s">
        <v>5</v>
      </c>
      <c r="N1" s="7" t="s">
        <v>1</v>
      </c>
      <c r="O1" s="7" t="s">
        <v>2</v>
      </c>
      <c r="P1" s="12" t="s">
        <v>8</v>
      </c>
      <c r="Q1" s="12" t="s">
        <v>5</v>
      </c>
      <c r="R1" s="33" t="s">
        <v>1</v>
      </c>
      <c r="S1" s="33" t="s">
        <v>2</v>
      </c>
      <c r="T1" s="34" t="s">
        <v>7</v>
      </c>
      <c r="U1" s="34" t="s">
        <v>5</v>
      </c>
      <c r="V1" s="38" t="s">
        <v>3</v>
      </c>
      <c r="W1" s="39" t="s">
        <v>4</v>
      </c>
      <c r="X1" s="10" t="s">
        <v>5</v>
      </c>
      <c r="Z1" s="70"/>
    </row>
    <row r="2" spans="1:26" x14ac:dyDescent="0.3">
      <c r="A2" s="1">
        <v>43979.333333333336</v>
      </c>
      <c r="B2">
        <v>205.32</v>
      </c>
      <c r="C2">
        <v>214.26</v>
      </c>
      <c r="D2" s="30">
        <f>C2/B2</f>
        <v>1.04354178842782</v>
      </c>
      <c r="E2" s="22">
        <f>C2/B2</f>
        <v>1.04354178842782</v>
      </c>
      <c r="F2" s="15">
        <v>1</v>
      </c>
      <c r="G2" s="15">
        <v>0</v>
      </c>
      <c r="H2" s="31">
        <f>G2/F2</f>
        <v>0</v>
      </c>
      <c r="I2" s="24">
        <f>G2/F2</f>
        <v>0</v>
      </c>
      <c r="J2">
        <v>2.4865999999999998E-3</v>
      </c>
      <c r="K2">
        <v>2.5473000000000002E-3</v>
      </c>
      <c r="L2" s="32">
        <f>K2/J2</f>
        <v>1.0244108421137297</v>
      </c>
      <c r="M2" s="29">
        <f>K2/J2</f>
        <v>1.0244108421137297</v>
      </c>
      <c r="N2">
        <v>5.5039999999999999E-2</v>
      </c>
      <c r="O2">
        <v>5.8740000000000001E-2</v>
      </c>
      <c r="P2" s="30">
        <f>O2/N2</f>
        <v>1.0672238372093024</v>
      </c>
      <c r="Q2" s="22">
        <f>O2/N2</f>
        <v>1.0672238372093024</v>
      </c>
      <c r="R2">
        <v>16.448399999999999</v>
      </c>
      <c r="S2">
        <v>16.9237</v>
      </c>
      <c r="T2" s="35">
        <f>S2/R2</f>
        <v>1.0288964276160599</v>
      </c>
      <c r="U2" s="36">
        <f>S2/R2</f>
        <v>1.0288964276160599</v>
      </c>
      <c r="V2" s="40">
        <f t="shared" ref="V2:V65" si="0">MAX(D2,H2,L2,P2,T2)</f>
        <v>1.0672238372093024</v>
      </c>
      <c r="W2" s="40"/>
      <c r="X2" s="41">
        <v>1</v>
      </c>
    </row>
    <row r="3" spans="1:26" ht="15.75" customHeight="1" x14ac:dyDescent="0.3">
      <c r="A3" s="1">
        <v>43979.666666666664</v>
      </c>
      <c r="B3">
        <v>214.26</v>
      </c>
      <c r="C3">
        <v>220.21</v>
      </c>
      <c r="D3" s="30">
        <f t="shared" ref="D3:D66" si="1">C3/B3</f>
        <v>1.0277699990665548</v>
      </c>
      <c r="E3" s="22">
        <f t="shared" ref="E3:E66" si="2">D3*E2</f>
        <v>1.0725209429183713</v>
      </c>
      <c r="F3" s="15">
        <v>1</v>
      </c>
      <c r="G3" s="15">
        <v>0</v>
      </c>
      <c r="H3" s="31">
        <f t="shared" ref="H3:H66" si="3">G3/F3</f>
        <v>0</v>
      </c>
      <c r="I3" s="24">
        <f t="shared" ref="I3:I66" si="4">H3*I2</f>
        <v>0</v>
      </c>
      <c r="J3">
        <v>2.5549000000000001E-3</v>
      </c>
      <c r="K3">
        <v>2.5230000000000001E-3</v>
      </c>
      <c r="L3" s="32">
        <f t="shared" ref="L3:L66" si="5">K3/J3</f>
        <v>0.98751418842224747</v>
      </c>
      <c r="M3" s="29">
        <f t="shared" ref="M3:M66" si="6">L3*M2</f>
        <v>1.0116202413608908</v>
      </c>
      <c r="N3">
        <v>5.8749999999999997E-2</v>
      </c>
      <c r="O3">
        <v>6.5019999999999994E-2</v>
      </c>
      <c r="P3" s="30">
        <f t="shared" ref="P3:P66" si="7">O3/N3</f>
        <v>1.1067234042553191</v>
      </c>
      <c r="Q3" s="22">
        <f t="shared" ref="Q3:Q66" si="8">P3*Q2</f>
        <v>1.1811215982187036</v>
      </c>
      <c r="R3">
        <v>16.933599999999998</v>
      </c>
      <c r="S3">
        <v>17.077200000000001</v>
      </c>
      <c r="T3" s="35">
        <f t="shared" ref="T3:T66" si="9">S3/R3</f>
        <v>1.0084801814144662</v>
      </c>
      <c r="U3" s="36">
        <f t="shared" ref="U3:U66" si="10">T3*U2</f>
        <v>1.0376216559789402</v>
      </c>
      <c r="V3" s="40">
        <f t="shared" si="0"/>
        <v>1.1067234042553191</v>
      </c>
      <c r="W3" s="40">
        <f t="shared" ref="W3:W66" si="11">HLOOKUP(V2,2:3,2,0)</f>
        <v>1.1067234042553191</v>
      </c>
      <c r="X3" s="41">
        <f t="shared" ref="X3:X66" si="12">W3*X2</f>
        <v>1.1067234042553191</v>
      </c>
      <c r="Z3" s="71"/>
    </row>
    <row r="4" spans="1:26" x14ac:dyDescent="0.3">
      <c r="A4" s="1">
        <v>43980</v>
      </c>
      <c r="B4">
        <v>220.24</v>
      </c>
      <c r="C4">
        <v>221.35</v>
      </c>
      <c r="D4" s="30">
        <f t="shared" si="1"/>
        <v>1.0050399564111878</v>
      </c>
      <c r="E4" s="22">
        <f t="shared" si="2"/>
        <v>1.0779264017207659</v>
      </c>
      <c r="F4" s="15">
        <v>1</v>
      </c>
      <c r="G4" s="15">
        <v>0</v>
      </c>
      <c r="H4" s="31">
        <f t="shared" si="3"/>
        <v>0</v>
      </c>
      <c r="I4" s="24">
        <f t="shared" si="4"/>
        <v>0</v>
      </c>
      <c r="J4">
        <v>2.5265000000000001E-3</v>
      </c>
      <c r="K4">
        <v>2.5351000000000002E-3</v>
      </c>
      <c r="L4" s="32">
        <f t="shared" si="5"/>
        <v>1.0034039184642787</v>
      </c>
      <c r="M4" s="29">
        <f t="shared" si="6"/>
        <v>1.0150637141792971</v>
      </c>
      <c r="N4">
        <v>6.4949999999999994E-2</v>
      </c>
      <c r="O4">
        <v>6.411E-2</v>
      </c>
      <c r="P4" s="30">
        <f t="shared" si="7"/>
        <v>0.98706697459584303</v>
      </c>
      <c r="Q4" s="22">
        <f t="shared" si="8"/>
        <v>1.1658461225835426</v>
      </c>
      <c r="R4">
        <v>17.076899999999998</v>
      </c>
      <c r="S4">
        <v>17.068999999999999</v>
      </c>
      <c r="T4" s="35">
        <f t="shared" si="9"/>
        <v>0.99953738676223436</v>
      </c>
      <c r="U4" s="36">
        <f t="shared" si="10"/>
        <v>1.037141638465092</v>
      </c>
      <c r="V4" s="40">
        <f t="shared" si="0"/>
        <v>1.0050399564111878</v>
      </c>
      <c r="W4" s="40">
        <f t="shared" si="11"/>
        <v>0.98706697459584303</v>
      </c>
      <c r="X4" s="41">
        <f t="shared" si="12"/>
        <v>1.0924101223527101</v>
      </c>
      <c r="Z4" s="71"/>
    </row>
    <row r="5" spans="1:26" x14ac:dyDescent="0.3">
      <c r="A5" s="1">
        <v>43980.333333333336</v>
      </c>
      <c r="B5">
        <v>221.35</v>
      </c>
      <c r="C5">
        <v>219.5</v>
      </c>
      <c r="D5" s="30">
        <f t="shared" si="1"/>
        <v>0.99164219561779987</v>
      </c>
      <c r="E5" s="22">
        <f t="shared" si="2"/>
        <v>1.068917303716775</v>
      </c>
      <c r="F5" s="15">
        <v>1</v>
      </c>
      <c r="G5" s="15">
        <v>0</v>
      </c>
      <c r="H5" s="31">
        <f t="shared" si="3"/>
        <v>0</v>
      </c>
      <c r="I5" s="24">
        <f t="shared" si="4"/>
        <v>0</v>
      </c>
      <c r="J5">
        <v>2.5393E-3</v>
      </c>
      <c r="K5">
        <v>2.5110000000000002E-3</v>
      </c>
      <c r="L5" s="32">
        <f t="shared" si="5"/>
        <v>0.98885519631394492</v>
      </c>
      <c r="M5" s="29">
        <f t="shared" si="6"/>
        <v>1.003751028355931</v>
      </c>
      <c r="N5">
        <v>6.411E-2</v>
      </c>
      <c r="O5">
        <v>6.4579999999999999E-2</v>
      </c>
      <c r="P5" s="30">
        <f t="shared" si="7"/>
        <v>1.0073311495866479</v>
      </c>
      <c r="Q5" s="22">
        <f t="shared" si="8"/>
        <v>1.1743931149032161</v>
      </c>
      <c r="R5">
        <v>17.0672</v>
      </c>
      <c r="S5">
        <v>16.854299999999999</v>
      </c>
      <c r="T5" s="35">
        <f t="shared" si="9"/>
        <v>0.98752578044436101</v>
      </c>
      <c r="U5" s="36">
        <f t="shared" si="10"/>
        <v>1.0242041059565832</v>
      </c>
      <c r="V5" s="40">
        <f t="shared" si="0"/>
        <v>1.0073311495866479</v>
      </c>
      <c r="W5" s="40">
        <f t="shared" si="11"/>
        <v>0.99164219561779987</v>
      </c>
      <c r="X5" s="41">
        <f t="shared" si="12"/>
        <v>1.0832799722449509</v>
      </c>
      <c r="Z5" s="71"/>
    </row>
    <row r="6" spans="1:26" x14ac:dyDescent="0.3">
      <c r="A6" s="1">
        <v>43980.666666666664</v>
      </c>
      <c r="B6">
        <v>219.49</v>
      </c>
      <c r="C6">
        <v>220.67</v>
      </c>
      <c r="D6" s="30">
        <f t="shared" si="1"/>
        <v>1.0053760991389129</v>
      </c>
      <c r="E6" s="22">
        <f t="shared" si="2"/>
        <v>1.0746639091128558</v>
      </c>
      <c r="F6" s="15">
        <v>1</v>
      </c>
      <c r="G6" s="15">
        <v>0</v>
      </c>
      <c r="H6" s="31">
        <f t="shared" si="3"/>
        <v>0</v>
      </c>
      <c r="I6" s="24">
        <f t="shared" si="4"/>
        <v>0</v>
      </c>
      <c r="J6">
        <v>2.5121000000000002E-3</v>
      </c>
      <c r="K6">
        <v>2.5303000000000001E-3</v>
      </c>
      <c r="L6" s="32">
        <f t="shared" si="5"/>
        <v>1.0072449345169381</v>
      </c>
      <c r="M6" s="29">
        <f t="shared" si="6"/>
        <v>1.0110231388276789</v>
      </c>
      <c r="N6">
        <v>6.4640000000000003E-2</v>
      </c>
      <c r="O6">
        <v>6.4689999999999998E-2</v>
      </c>
      <c r="P6" s="30">
        <f t="shared" si="7"/>
        <v>1.0007735148514851</v>
      </c>
      <c r="Q6" s="22">
        <f t="shared" si="8"/>
        <v>1.1753015254190755</v>
      </c>
      <c r="R6">
        <v>16.853100000000001</v>
      </c>
      <c r="S6">
        <v>17.0031</v>
      </c>
      <c r="T6" s="35">
        <f t="shared" si="9"/>
        <v>1.0089004396817203</v>
      </c>
      <c r="U6" s="36">
        <f t="shared" si="10"/>
        <v>1.0333199728234199</v>
      </c>
      <c r="V6" s="40">
        <f t="shared" si="0"/>
        <v>1.0089004396817203</v>
      </c>
      <c r="W6" s="40">
        <f t="shared" si="11"/>
        <v>1.0007735148514851</v>
      </c>
      <c r="X6" s="41">
        <f t="shared" si="12"/>
        <v>1.0841179053917986</v>
      </c>
      <c r="Z6" s="71"/>
    </row>
    <row r="7" spans="1:26" x14ac:dyDescent="0.3">
      <c r="A7" s="1">
        <v>43981</v>
      </c>
      <c r="B7">
        <v>220.63</v>
      </c>
      <c r="C7">
        <v>232.18</v>
      </c>
      <c r="D7" s="30">
        <f t="shared" si="1"/>
        <v>1.0523500883832662</v>
      </c>
      <c r="E7" s="22">
        <f t="shared" si="2"/>
        <v>1.1309226597372202</v>
      </c>
      <c r="F7" s="15">
        <v>1</v>
      </c>
      <c r="G7" s="15">
        <v>0</v>
      </c>
      <c r="H7" s="31">
        <f t="shared" si="3"/>
        <v>0</v>
      </c>
      <c r="I7" s="24">
        <f t="shared" si="4"/>
        <v>0</v>
      </c>
      <c r="J7">
        <v>2.5301999999999998E-3</v>
      </c>
      <c r="K7">
        <v>2.5672E-3</v>
      </c>
      <c r="L7" s="32">
        <f t="shared" si="5"/>
        <v>1.0146233499328117</v>
      </c>
      <c r="M7" s="29">
        <f t="shared" si="6"/>
        <v>1.0258076839769257</v>
      </c>
      <c r="N7">
        <v>6.4689999999999998E-2</v>
      </c>
      <c r="O7">
        <v>6.905E-2</v>
      </c>
      <c r="P7" s="30">
        <f t="shared" si="7"/>
        <v>1.0673983614159839</v>
      </c>
      <c r="Q7" s="22">
        <f t="shared" si="8"/>
        <v>1.2545149224020276</v>
      </c>
      <c r="R7">
        <v>17.003</v>
      </c>
      <c r="S7">
        <v>17.296500000000002</v>
      </c>
      <c r="T7" s="35">
        <f t="shared" si="9"/>
        <v>1.0172616597071107</v>
      </c>
      <c r="U7" s="36">
        <f t="shared" si="10"/>
        <v>1.0511567905628587</v>
      </c>
      <c r="V7" s="40">
        <f t="shared" si="0"/>
        <v>1.0673983614159839</v>
      </c>
      <c r="W7" s="40">
        <f t="shared" si="11"/>
        <v>1.0172616597071107</v>
      </c>
      <c r="X7" s="41">
        <f t="shared" si="12"/>
        <v>1.1028315797570576</v>
      </c>
      <c r="Z7" s="71"/>
    </row>
    <row r="8" spans="1:26" x14ac:dyDescent="0.3">
      <c r="A8" s="1">
        <v>43981.333333333336</v>
      </c>
      <c r="B8">
        <v>232.15</v>
      </c>
      <c r="C8">
        <v>235.61</v>
      </c>
      <c r="D8" s="30">
        <f t="shared" si="1"/>
        <v>1.0149041567951755</v>
      </c>
      <c r="E8" s="22">
        <f t="shared" si="2"/>
        <v>1.1477781083811607</v>
      </c>
      <c r="F8" s="15">
        <v>1</v>
      </c>
      <c r="G8" s="15">
        <v>0</v>
      </c>
      <c r="H8" s="31">
        <f t="shared" si="3"/>
        <v>0</v>
      </c>
      <c r="I8" s="24">
        <f t="shared" si="4"/>
        <v>0</v>
      </c>
      <c r="J8">
        <v>2.565E-3</v>
      </c>
      <c r="K8">
        <v>2.578E-3</v>
      </c>
      <c r="L8" s="32">
        <f t="shared" si="5"/>
        <v>1.0050682261208577</v>
      </c>
      <c r="M8" s="29">
        <f t="shared" si="6"/>
        <v>1.0310067092758339</v>
      </c>
      <c r="N8">
        <v>6.9059999999999996E-2</v>
      </c>
      <c r="O8">
        <v>6.9839999999999999E-2</v>
      </c>
      <c r="P8" s="30">
        <f t="shared" si="7"/>
        <v>1.0112945264986968</v>
      </c>
      <c r="Q8" s="22">
        <f t="shared" si="8"/>
        <v>1.2686840744361079</v>
      </c>
      <c r="R8">
        <v>17.296500000000002</v>
      </c>
      <c r="S8">
        <v>17.386299999999999</v>
      </c>
      <c r="T8" s="35">
        <f t="shared" si="9"/>
        <v>1.0051918018096144</v>
      </c>
      <c r="U8" s="36">
        <f t="shared" si="10"/>
        <v>1.0566141882902915</v>
      </c>
      <c r="V8" s="40">
        <f t="shared" si="0"/>
        <v>1.0149041567951755</v>
      </c>
      <c r="W8" s="40">
        <f t="shared" si="11"/>
        <v>1.0112945264986968</v>
      </c>
      <c r="X8" s="41">
        <f t="shared" si="12"/>
        <v>1.1152875402582234</v>
      </c>
      <c r="Z8" s="71"/>
    </row>
    <row r="9" spans="1:26" x14ac:dyDescent="0.3">
      <c r="A9" s="1">
        <v>43981.666666666664</v>
      </c>
      <c r="B9">
        <v>235.61</v>
      </c>
      <c r="C9">
        <v>243.66</v>
      </c>
      <c r="D9" s="30">
        <f t="shared" si="1"/>
        <v>1.0341666312974831</v>
      </c>
      <c r="E9" s="22">
        <f t="shared" si="2"/>
        <v>1.1869938198215424</v>
      </c>
      <c r="F9" s="15">
        <v>1</v>
      </c>
      <c r="G9" s="15">
        <v>0</v>
      </c>
      <c r="H9" s="31">
        <f t="shared" si="3"/>
        <v>0</v>
      </c>
      <c r="I9" s="24">
        <f t="shared" si="4"/>
        <v>0</v>
      </c>
      <c r="J9">
        <v>2.578E-3</v>
      </c>
      <c r="K9">
        <v>2.6180000000000001E-3</v>
      </c>
      <c r="L9" s="32">
        <f t="shared" si="5"/>
        <v>1.0155159038013966</v>
      </c>
      <c r="M9" s="29">
        <f t="shared" si="6"/>
        <v>1.0470037101955523</v>
      </c>
      <c r="N9">
        <v>6.9879999999999998E-2</v>
      </c>
      <c r="O9">
        <v>7.6910000000000006E-2</v>
      </c>
      <c r="P9" s="30">
        <f t="shared" si="7"/>
        <v>1.1006010303377218</v>
      </c>
      <c r="Q9" s="22">
        <f t="shared" si="8"/>
        <v>1.3963149994974393</v>
      </c>
      <c r="R9">
        <v>17.383299999999998</v>
      </c>
      <c r="S9">
        <v>17.727699999999999</v>
      </c>
      <c r="T9" s="35">
        <f t="shared" si="9"/>
        <v>1.0198121185275524</v>
      </c>
      <c r="U9" s="36">
        <f t="shared" si="10"/>
        <v>1.0775479538265924</v>
      </c>
      <c r="V9" s="40">
        <f t="shared" si="0"/>
        <v>1.1006010303377218</v>
      </c>
      <c r="W9" s="40">
        <f t="shared" si="11"/>
        <v>1.0341666312974831</v>
      </c>
      <c r="X9" s="41">
        <f t="shared" si="12"/>
        <v>1.153393158436903</v>
      </c>
      <c r="Z9" s="71"/>
    </row>
    <row r="10" spans="1:26" x14ac:dyDescent="0.3">
      <c r="A10" s="1">
        <v>43982</v>
      </c>
      <c r="B10">
        <v>243.71</v>
      </c>
      <c r="C10">
        <v>239.83</v>
      </c>
      <c r="D10" s="30">
        <f t="shared" si="1"/>
        <v>0.98407943867711622</v>
      </c>
      <c r="E10" s="22">
        <f t="shared" si="2"/>
        <v>1.1680962119231895</v>
      </c>
      <c r="F10" s="15">
        <v>1</v>
      </c>
      <c r="G10" s="15">
        <v>0</v>
      </c>
      <c r="H10" s="31">
        <f t="shared" si="3"/>
        <v>0</v>
      </c>
      <c r="I10" s="24">
        <f t="shared" si="4"/>
        <v>0</v>
      </c>
      <c r="J10">
        <v>2.6180999999999999E-3</v>
      </c>
      <c r="K10">
        <v>2.5669999999999998E-3</v>
      </c>
      <c r="L10" s="32">
        <f t="shared" si="5"/>
        <v>0.98048202895229364</v>
      </c>
      <c r="M10" s="29">
        <f t="shared" si="6"/>
        <v>1.0265683220931143</v>
      </c>
      <c r="N10">
        <v>7.6880000000000004E-2</v>
      </c>
      <c r="O10">
        <v>8.3710000000000007E-2</v>
      </c>
      <c r="P10" s="30">
        <f t="shared" si="7"/>
        <v>1.0888397502601457</v>
      </c>
      <c r="Q10" s="22">
        <f t="shared" si="8"/>
        <v>1.5203632753372873</v>
      </c>
      <c r="R10">
        <v>17.727699999999999</v>
      </c>
      <c r="S10">
        <v>17.7409</v>
      </c>
      <c r="T10" s="35">
        <f t="shared" si="9"/>
        <v>1.0007445974379079</v>
      </c>
      <c r="U10" s="36">
        <f t="shared" si="10"/>
        <v>1.0783502932722346</v>
      </c>
      <c r="V10" s="40">
        <f t="shared" si="0"/>
        <v>1.0888397502601457</v>
      </c>
      <c r="W10" s="40">
        <f t="shared" si="11"/>
        <v>1.0888397502601457</v>
      </c>
      <c r="X10" s="41">
        <f t="shared" si="12"/>
        <v>1.2558603185841981</v>
      </c>
      <c r="Z10" s="71"/>
    </row>
    <row r="11" spans="1:26" x14ac:dyDescent="0.3">
      <c r="A11" s="1">
        <v>43982.333333333336</v>
      </c>
      <c r="B11">
        <v>239.84</v>
      </c>
      <c r="C11">
        <v>233.71</v>
      </c>
      <c r="D11" s="30">
        <f t="shared" si="1"/>
        <v>0.97444129419613079</v>
      </c>
      <c r="E11" s="22">
        <f t="shared" si="2"/>
        <v>1.1382411844920306</v>
      </c>
      <c r="F11" s="15">
        <v>1</v>
      </c>
      <c r="G11" s="15">
        <v>0</v>
      </c>
      <c r="H11" s="31">
        <f t="shared" si="3"/>
        <v>0</v>
      </c>
      <c r="I11" s="24">
        <f t="shared" si="4"/>
        <v>0</v>
      </c>
      <c r="J11">
        <v>2.5714000000000002E-3</v>
      </c>
      <c r="K11">
        <v>2.5799999999999998E-3</v>
      </c>
      <c r="L11" s="32">
        <f t="shared" si="5"/>
        <v>1.0033444816053509</v>
      </c>
      <c r="M11" s="29">
        <f t="shared" si="6"/>
        <v>1.0300016609629907</v>
      </c>
      <c r="N11">
        <v>8.3739999999999995E-2</v>
      </c>
      <c r="O11">
        <v>7.9659999999999995E-2</v>
      </c>
      <c r="P11" s="30">
        <f t="shared" si="7"/>
        <v>0.9512777645091951</v>
      </c>
      <c r="Q11" s="22">
        <f t="shared" si="8"/>
        <v>1.4462877778047325</v>
      </c>
      <c r="R11">
        <v>17.738399999999999</v>
      </c>
      <c r="S11">
        <v>17.357900000000001</v>
      </c>
      <c r="T11" s="35">
        <f t="shared" si="9"/>
        <v>0.9785493618364679</v>
      </c>
      <c r="U11" s="36">
        <f t="shared" si="10"/>
        <v>1.0552189913177132</v>
      </c>
      <c r="V11" s="40">
        <f t="shared" si="0"/>
        <v>1.0033444816053509</v>
      </c>
      <c r="W11" s="40">
        <f t="shared" si="11"/>
        <v>0.9512777645091951</v>
      </c>
      <c r="X11" s="41">
        <f t="shared" si="12"/>
        <v>1.1946719963985815</v>
      </c>
      <c r="Z11" s="71"/>
    </row>
    <row r="12" spans="1:26" x14ac:dyDescent="0.3">
      <c r="A12" s="1">
        <v>43982.666666666664</v>
      </c>
      <c r="B12">
        <v>233.72</v>
      </c>
      <c r="C12">
        <v>231.57</v>
      </c>
      <c r="D12" s="30">
        <f t="shared" si="1"/>
        <v>0.99080095841177473</v>
      </c>
      <c r="E12" s="22">
        <f t="shared" si="2"/>
        <v>1.1277704564984576</v>
      </c>
      <c r="F12" s="15">
        <v>1</v>
      </c>
      <c r="G12" s="15">
        <v>0</v>
      </c>
      <c r="H12" s="31">
        <f t="shared" si="3"/>
        <v>0</v>
      </c>
      <c r="I12" s="24">
        <f t="shared" si="4"/>
        <v>0</v>
      </c>
      <c r="J12">
        <v>2.5753999999999998E-3</v>
      </c>
      <c r="K12">
        <v>2.5598999999999999E-3</v>
      </c>
      <c r="L12" s="32">
        <f t="shared" si="5"/>
        <v>0.99398151743418506</v>
      </c>
      <c r="M12" s="29">
        <f t="shared" si="6"/>
        <v>1.0238026139237246</v>
      </c>
      <c r="N12">
        <v>7.961E-2</v>
      </c>
      <c r="O12">
        <v>7.3899999999999993E-2</v>
      </c>
      <c r="P12" s="30">
        <f t="shared" si="7"/>
        <v>0.92827534229368158</v>
      </c>
      <c r="Q12" s="22">
        <f t="shared" si="8"/>
        <v>1.3425532819968562</v>
      </c>
      <c r="R12">
        <v>17.350100000000001</v>
      </c>
      <c r="S12">
        <v>17.0916</v>
      </c>
      <c r="T12" s="35">
        <f t="shared" si="9"/>
        <v>0.98510095042679857</v>
      </c>
      <c r="U12" s="36">
        <f t="shared" si="10"/>
        <v>1.0394972312554871</v>
      </c>
      <c r="V12" s="40">
        <f t="shared" si="0"/>
        <v>0.99398151743418506</v>
      </c>
      <c r="W12" s="40">
        <f t="shared" si="11"/>
        <v>0.99398151743418506</v>
      </c>
      <c r="X12" s="41">
        <f t="shared" si="12"/>
        <v>1.1874818838163892</v>
      </c>
      <c r="Z12" s="71"/>
    </row>
    <row r="13" spans="1:26" x14ac:dyDescent="0.3">
      <c r="A13" s="1">
        <v>43983</v>
      </c>
      <c r="B13">
        <v>231.56</v>
      </c>
      <c r="C13">
        <v>238.72</v>
      </c>
      <c r="D13" s="30">
        <f t="shared" si="1"/>
        <v>1.0309207116945931</v>
      </c>
      <c r="E13" s="22">
        <f t="shared" si="2"/>
        <v>1.162641921641526</v>
      </c>
      <c r="F13" s="15">
        <v>1</v>
      </c>
      <c r="G13" s="15">
        <v>0</v>
      </c>
      <c r="H13" s="31">
        <f t="shared" si="3"/>
        <v>0</v>
      </c>
      <c r="I13" s="24">
        <f t="shared" si="4"/>
        <v>0</v>
      </c>
      <c r="J13">
        <v>2.5492000000000002E-3</v>
      </c>
      <c r="K13">
        <v>2.5810999999999998E-3</v>
      </c>
      <c r="L13" s="32">
        <f t="shared" si="5"/>
        <v>1.0125137297975835</v>
      </c>
      <c r="M13" s="29">
        <f t="shared" si="6"/>
        <v>1.0366142032004257</v>
      </c>
      <c r="N13">
        <v>7.3910000000000003E-2</v>
      </c>
      <c r="O13">
        <v>7.8839999999999993E-2</v>
      </c>
      <c r="P13" s="30">
        <f t="shared" si="7"/>
        <v>1.0667027465836827</v>
      </c>
      <c r="Q13" s="22">
        <f t="shared" si="8"/>
        <v>1.432105273340984</v>
      </c>
      <c r="R13">
        <v>17.092600000000001</v>
      </c>
      <c r="S13">
        <v>17.397200000000002</v>
      </c>
      <c r="T13" s="35">
        <f t="shared" si="9"/>
        <v>1.0178205773258604</v>
      </c>
      <c r="U13" s="36">
        <f t="shared" si="10"/>
        <v>1.0580216720450932</v>
      </c>
      <c r="V13" s="40">
        <f t="shared" si="0"/>
        <v>1.0667027465836827</v>
      </c>
      <c r="W13" s="40">
        <f t="shared" si="11"/>
        <v>1.0125137297975835</v>
      </c>
      <c r="X13" s="41">
        <f t="shared" si="12"/>
        <v>1.202341711249993</v>
      </c>
      <c r="Z13" s="71"/>
    </row>
    <row r="14" spans="1:26" x14ac:dyDescent="0.3">
      <c r="A14" s="1">
        <v>43983.333333333336</v>
      </c>
      <c r="B14">
        <v>238.71</v>
      </c>
      <c r="C14">
        <v>238.22</v>
      </c>
      <c r="D14" s="30">
        <f t="shared" si="1"/>
        <v>0.99794730007121613</v>
      </c>
      <c r="E14" s="22">
        <f t="shared" si="2"/>
        <v>1.1602553666517714</v>
      </c>
      <c r="F14" s="15">
        <v>1</v>
      </c>
      <c r="G14" s="15">
        <v>0</v>
      </c>
      <c r="H14" s="31">
        <f t="shared" si="3"/>
        <v>0</v>
      </c>
      <c r="I14" s="24">
        <f t="shared" si="4"/>
        <v>0</v>
      </c>
      <c r="J14">
        <v>2.5809000000000001E-3</v>
      </c>
      <c r="K14">
        <v>2.5704999999999999E-3</v>
      </c>
      <c r="L14" s="32">
        <f t="shared" si="5"/>
        <v>0.99597039792320496</v>
      </c>
      <c r="M14" s="29">
        <f t="shared" si="6"/>
        <v>1.032437060454374</v>
      </c>
      <c r="N14">
        <v>7.8850000000000003E-2</v>
      </c>
      <c r="O14">
        <v>7.9420000000000004E-2</v>
      </c>
      <c r="P14" s="30">
        <f t="shared" si="7"/>
        <v>1.0072289156626506</v>
      </c>
      <c r="Q14" s="22">
        <f t="shared" si="8"/>
        <v>1.4424578415820033</v>
      </c>
      <c r="R14">
        <v>17.397099999999998</v>
      </c>
      <c r="S14">
        <v>17.359000000000002</v>
      </c>
      <c r="T14" s="35">
        <f t="shared" si="9"/>
        <v>0.99780997982422381</v>
      </c>
      <c r="U14" s="36">
        <f t="shared" si="10"/>
        <v>1.0557045832369061</v>
      </c>
      <c r="V14" s="40">
        <f t="shared" si="0"/>
        <v>1.0072289156626506</v>
      </c>
      <c r="W14" s="40">
        <f t="shared" si="11"/>
        <v>1.0072289156626506</v>
      </c>
      <c r="X14" s="41">
        <f t="shared" si="12"/>
        <v>1.2110333380783063</v>
      </c>
      <c r="Z14" s="71"/>
    </row>
    <row r="15" spans="1:26" x14ac:dyDescent="0.3">
      <c r="A15" s="1">
        <v>43983.666666666664</v>
      </c>
      <c r="B15">
        <v>238.22</v>
      </c>
      <c r="C15">
        <v>248.23</v>
      </c>
      <c r="D15" s="30">
        <f t="shared" si="1"/>
        <v>1.0420199815296785</v>
      </c>
      <c r="E15" s="22">
        <f t="shared" si="2"/>
        <v>1.2090092757281892</v>
      </c>
      <c r="F15" s="15">
        <v>1</v>
      </c>
      <c r="G15" s="15">
        <v>0</v>
      </c>
      <c r="H15" s="31">
        <f t="shared" si="3"/>
        <v>0</v>
      </c>
      <c r="I15" s="24">
        <f t="shared" si="4"/>
        <v>0</v>
      </c>
      <c r="J15">
        <v>2.5704999999999999E-3</v>
      </c>
      <c r="K15">
        <v>2.6451999999999999E-3</v>
      </c>
      <c r="L15" s="32">
        <f t="shared" si="5"/>
        <v>1.029060494067302</v>
      </c>
      <c r="M15" s="29">
        <f t="shared" si="6"/>
        <v>1.0624401915245711</v>
      </c>
      <c r="N15">
        <v>7.9450000000000007E-2</v>
      </c>
      <c r="O15">
        <v>8.0930000000000002E-2</v>
      </c>
      <c r="P15" s="30">
        <f t="shared" si="7"/>
        <v>1.018628067967275</v>
      </c>
      <c r="Q15" s="22">
        <f t="shared" si="8"/>
        <v>1.4693280442949217</v>
      </c>
      <c r="R15">
        <v>17.359000000000002</v>
      </c>
      <c r="S15">
        <v>17.947700000000001</v>
      </c>
      <c r="T15" s="35">
        <f t="shared" si="9"/>
        <v>1.0339132438504521</v>
      </c>
      <c r="U15" s="36">
        <f t="shared" si="10"/>
        <v>1.0915069502022592</v>
      </c>
      <c r="V15" s="40">
        <f t="shared" si="0"/>
        <v>1.0420199815296785</v>
      </c>
      <c r="W15" s="40">
        <f t="shared" si="11"/>
        <v>1.018628067967275</v>
      </c>
      <c r="X15" s="41">
        <f t="shared" si="12"/>
        <v>1.233592549410665</v>
      </c>
      <c r="Z15" s="71"/>
    </row>
    <row r="16" spans="1:26" x14ac:dyDescent="0.3">
      <c r="A16" s="1">
        <v>43984</v>
      </c>
      <c r="B16">
        <v>248.23</v>
      </c>
      <c r="C16">
        <v>248.85</v>
      </c>
      <c r="D16" s="30">
        <f t="shared" si="1"/>
        <v>1.0024976835998871</v>
      </c>
      <c r="E16" s="22">
        <f t="shared" si="2"/>
        <v>1.2120289983682868</v>
      </c>
      <c r="F16" s="15">
        <v>1</v>
      </c>
      <c r="G16" s="15">
        <v>0</v>
      </c>
      <c r="H16" s="31">
        <f t="shared" si="3"/>
        <v>0</v>
      </c>
      <c r="I16" s="24">
        <f t="shared" si="4"/>
        <v>0</v>
      </c>
      <c r="J16">
        <v>2.6565E-3</v>
      </c>
      <c r="K16">
        <v>2.6397E-3</v>
      </c>
      <c r="L16" s="32">
        <f t="shared" si="5"/>
        <v>0.99367588932806328</v>
      </c>
      <c r="M16" s="29">
        <f t="shared" si="6"/>
        <v>1.055721202171056</v>
      </c>
      <c r="N16">
        <v>8.0960000000000004E-2</v>
      </c>
      <c r="O16">
        <v>8.165E-2</v>
      </c>
      <c r="P16" s="30">
        <f t="shared" si="7"/>
        <v>1.0085227272727273</v>
      </c>
      <c r="Q16" s="22">
        <f t="shared" si="8"/>
        <v>1.4818507264906171</v>
      </c>
      <c r="R16">
        <v>17.946899999999999</v>
      </c>
      <c r="S16">
        <v>18.02</v>
      </c>
      <c r="T16" s="35">
        <f t="shared" si="9"/>
        <v>1.0040731268352752</v>
      </c>
      <c r="U16" s="36">
        <f t="shared" si="10"/>
        <v>1.0959527964520173</v>
      </c>
      <c r="V16" s="40">
        <f t="shared" si="0"/>
        <v>1.0085227272727273</v>
      </c>
      <c r="W16" s="40">
        <f t="shared" si="11"/>
        <v>1.0024976835998871</v>
      </c>
      <c r="X16" s="41">
        <f t="shared" si="12"/>
        <v>1.236673673290271</v>
      </c>
      <c r="Z16" s="71"/>
    </row>
    <row r="17" spans="1:26" x14ac:dyDescent="0.3">
      <c r="A17" s="1">
        <v>43984.333333333336</v>
      </c>
      <c r="B17">
        <v>248.85</v>
      </c>
      <c r="C17">
        <v>233.64</v>
      </c>
      <c r="D17" s="30">
        <f t="shared" si="1"/>
        <v>0.93887884267631094</v>
      </c>
      <c r="E17" s="22">
        <f t="shared" si="2"/>
        <v>1.1379483832781454</v>
      </c>
      <c r="F17" s="15">
        <v>1</v>
      </c>
      <c r="G17" s="15">
        <v>0</v>
      </c>
      <c r="H17" s="31">
        <f t="shared" si="3"/>
        <v>0</v>
      </c>
      <c r="I17" s="24">
        <f t="shared" si="4"/>
        <v>0</v>
      </c>
      <c r="J17">
        <v>2.6388000000000002E-3</v>
      </c>
      <c r="K17">
        <v>2.5387999999999999E-3</v>
      </c>
      <c r="L17" s="32">
        <f t="shared" si="5"/>
        <v>0.96210398666060326</v>
      </c>
      <c r="M17" s="29">
        <f t="shared" si="6"/>
        <v>1.0157135774108976</v>
      </c>
      <c r="N17">
        <v>8.165E-2</v>
      </c>
      <c r="O17">
        <v>7.5770000000000004E-2</v>
      </c>
      <c r="P17" s="30">
        <f t="shared" si="7"/>
        <v>0.92798530312308636</v>
      </c>
      <c r="Q17" s="22">
        <f t="shared" si="8"/>
        <v>1.3751356956055611</v>
      </c>
      <c r="R17">
        <v>18.017600000000002</v>
      </c>
      <c r="S17">
        <v>17.053000000000001</v>
      </c>
      <c r="T17" s="35">
        <f t="shared" si="9"/>
        <v>0.94646345795222442</v>
      </c>
      <c r="U17" s="36">
        <f t="shared" si="10"/>
        <v>1.0372792734823866</v>
      </c>
      <c r="V17" s="40">
        <f t="shared" si="0"/>
        <v>0.96210398666060326</v>
      </c>
      <c r="W17" s="40">
        <f t="shared" si="11"/>
        <v>0.92798530312308636</v>
      </c>
      <c r="X17" s="41">
        <f t="shared" si="12"/>
        <v>1.1476149935726128</v>
      </c>
      <c r="Z17" s="71"/>
    </row>
    <row r="18" spans="1:26" x14ac:dyDescent="0.3">
      <c r="A18" s="1">
        <v>43984.666666666664</v>
      </c>
      <c r="B18">
        <v>233.63</v>
      </c>
      <c r="C18">
        <v>237.71</v>
      </c>
      <c r="D18" s="30">
        <f t="shared" si="1"/>
        <v>1.0174635106792793</v>
      </c>
      <c r="E18" s="22">
        <f t="shared" si="2"/>
        <v>1.1578209570219919</v>
      </c>
      <c r="F18" s="15">
        <v>1</v>
      </c>
      <c r="G18" s="15">
        <v>0</v>
      </c>
      <c r="H18" s="31">
        <f t="shared" si="3"/>
        <v>0</v>
      </c>
      <c r="I18" s="24">
        <f t="shared" si="4"/>
        <v>0</v>
      </c>
      <c r="J18">
        <v>2.5309E-3</v>
      </c>
      <c r="K18">
        <v>2.5666E-3</v>
      </c>
      <c r="L18" s="32">
        <f t="shared" si="5"/>
        <v>1.014105654115137</v>
      </c>
      <c r="M18" s="29">
        <f t="shared" si="6"/>
        <v>1.0300408818139042</v>
      </c>
      <c r="N18">
        <v>7.5759999999999994E-2</v>
      </c>
      <c r="O18">
        <v>7.8719999999999998E-2</v>
      </c>
      <c r="P18" s="30">
        <f t="shared" si="7"/>
        <v>1.0390707497360085</v>
      </c>
      <c r="Q18" s="22">
        <f t="shared" si="8"/>
        <v>1.428863278221618</v>
      </c>
      <c r="R18">
        <v>17.053000000000001</v>
      </c>
      <c r="S18">
        <v>17.2669</v>
      </c>
      <c r="T18" s="35">
        <f t="shared" si="9"/>
        <v>1.0125432475224301</v>
      </c>
      <c r="U18" s="36">
        <f t="shared" si="10"/>
        <v>1.0502901241595626</v>
      </c>
      <c r="V18" s="40">
        <f t="shared" si="0"/>
        <v>1.0390707497360085</v>
      </c>
      <c r="W18" s="40">
        <f t="shared" si="11"/>
        <v>1.014105654115137</v>
      </c>
      <c r="X18" s="41">
        <f t="shared" si="12"/>
        <v>1.1638028537292933</v>
      </c>
      <c r="Z18" s="71"/>
    </row>
    <row r="19" spans="1:26" x14ac:dyDescent="0.3">
      <c r="A19" s="1">
        <v>43985</v>
      </c>
      <c r="B19">
        <v>237.71</v>
      </c>
      <c r="C19">
        <v>236.81</v>
      </c>
      <c r="D19" s="30">
        <f t="shared" si="1"/>
        <v>0.99621387404820994</v>
      </c>
      <c r="E19" s="22">
        <f t="shared" si="2"/>
        <v>1.1534373010490846</v>
      </c>
      <c r="F19" s="15">
        <v>1</v>
      </c>
      <c r="G19" s="15">
        <v>0</v>
      </c>
      <c r="H19" s="31">
        <f t="shared" si="3"/>
        <v>0</v>
      </c>
      <c r="I19" s="24">
        <f t="shared" si="4"/>
        <v>0</v>
      </c>
      <c r="J19">
        <v>2.5609999999999999E-3</v>
      </c>
      <c r="K19">
        <v>2.5557000000000002E-3</v>
      </c>
      <c r="L19" s="32">
        <f t="shared" si="5"/>
        <v>0.99793049590003913</v>
      </c>
      <c r="M19" s="29">
        <f t="shared" si="6"/>
        <v>1.0279092079858629</v>
      </c>
      <c r="N19">
        <v>7.8719999999999998E-2</v>
      </c>
      <c r="O19">
        <v>7.8740000000000004E-2</v>
      </c>
      <c r="P19" s="30">
        <f t="shared" si="7"/>
        <v>1.0002540650406504</v>
      </c>
      <c r="Q19" s="22">
        <f t="shared" si="8"/>
        <v>1.4292263024284833</v>
      </c>
      <c r="R19">
        <v>17.2761</v>
      </c>
      <c r="S19">
        <v>17.194400000000002</v>
      </c>
      <c r="T19" s="35">
        <f t="shared" si="9"/>
        <v>0.99527092341442813</v>
      </c>
      <c r="U19" s="36">
        <f t="shared" si="10"/>
        <v>1.0453232217253423</v>
      </c>
      <c r="V19" s="40">
        <f t="shared" si="0"/>
        <v>1.0002540650406504</v>
      </c>
      <c r="W19" s="40">
        <f t="shared" si="11"/>
        <v>1.0002540650406504</v>
      </c>
      <c r="X19" s="41">
        <f t="shared" si="12"/>
        <v>1.1640985353486351</v>
      </c>
      <c r="Z19" s="71"/>
    </row>
    <row r="20" spans="1:26" x14ac:dyDescent="0.3">
      <c r="A20" s="1">
        <v>43985.333333333336</v>
      </c>
      <c r="B20">
        <v>236.82</v>
      </c>
      <c r="C20">
        <v>239.27</v>
      </c>
      <c r="D20" s="30">
        <f t="shared" si="1"/>
        <v>1.0103454100160461</v>
      </c>
      <c r="E20" s="22">
        <f t="shared" si="2"/>
        <v>1.165370082856239</v>
      </c>
      <c r="F20" s="15">
        <v>1</v>
      </c>
      <c r="G20" s="15">
        <v>0</v>
      </c>
      <c r="H20" s="31">
        <f t="shared" si="3"/>
        <v>0</v>
      </c>
      <c r="I20" s="24">
        <f t="shared" si="4"/>
        <v>0</v>
      </c>
      <c r="J20">
        <v>2.5566E-3</v>
      </c>
      <c r="K20">
        <v>2.5600000000000002E-3</v>
      </c>
      <c r="L20" s="32">
        <f t="shared" si="5"/>
        <v>1.0013298912618323</v>
      </c>
      <c r="M20" s="29">
        <f t="shared" si="6"/>
        <v>1.0292762154595203</v>
      </c>
      <c r="N20">
        <v>7.8750000000000001E-2</v>
      </c>
      <c r="O20">
        <v>8.5150000000000003E-2</v>
      </c>
      <c r="P20" s="30">
        <f t="shared" si="7"/>
        <v>1.0812698412698414</v>
      </c>
      <c r="Q20" s="22">
        <f t="shared" si="8"/>
        <v>1.5453792971655285</v>
      </c>
      <c r="R20">
        <v>17.1934</v>
      </c>
      <c r="S20">
        <v>17.381599999999999</v>
      </c>
      <c r="T20" s="35">
        <f t="shared" si="9"/>
        <v>1.0109460606977094</v>
      </c>
      <c r="U20" s="36">
        <f t="shared" si="10"/>
        <v>1.056765393159073</v>
      </c>
      <c r="V20" s="40">
        <f t="shared" si="0"/>
        <v>1.0812698412698414</v>
      </c>
      <c r="W20" s="40">
        <f t="shared" si="11"/>
        <v>1.0812698412698414</v>
      </c>
      <c r="X20" s="41">
        <f t="shared" si="12"/>
        <v>1.2587046385388734</v>
      </c>
      <c r="Z20" s="71"/>
    </row>
    <row r="21" spans="1:26" x14ac:dyDescent="0.3">
      <c r="A21" s="1">
        <v>43985.666666666664</v>
      </c>
      <c r="B21">
        <v>239.3</v>
      </c>
      <c r="C21">
        <v>244.52</v>
      </c>
      <c r="D21" s="30">
        <f t="shared" si="1"/>
        <v>1.0218136230672796</v>
      </c>
      <c r="E21" s="22">
        <f t="shared" si="2"/>
        <v>1.1907910265775494</v>
      </c>
      <c r="F21" s="15">
        <v>1</v>
      </c>
      <c r="G21" s="15">
        <v>0</v>
      </c>
      <c r="H21" s="31">
        <f t="shared" si="3"/>
        <v>0</v>
      </c>
      <c r="I21" s="24">
        <f t="shared" si="4"/>
        <v>0</v>
      </c>
      <c r="J21">
        <v>2.5555E-3</v>
      </c>
      <c r="K21">
        <v>2.5866999999999999E-3</v>
      </c>
      <c r="L21" s="32">
        <f t="shared" si="5"/>
        <v>1.012208961064371</v>
      </c>
      <c r="M21" s="29">
        <f t="shared" si="6"/>
        <v>1.0418426086985486</v>
      </c>
      <c r="N21">
        <v>8.5180000000000006E-2</v>
      </c>
      <c r="O21">
        <v>8.5580000000000003E-2</v>
      </c>
      <c r="P21" s="30">
        <f t="shared" si="7"/>
        <v>1.0046959380136182</v>
      </c>
      <c r="Q21" s="22">
        <f t="shared" si="8"/>
        <v>1.5526363025525467</v>
      </c>
      <c r="R21">
        <v>17.381699999999999</v>
      </c>
      <c r="S21">
        <v>17.5779</v>
      </c>
      <c r="T21" s="35">
        <f t="shared" si="9"/>
        <v>1.0112877336509087</v>
      </c>
      <c r="U21" s="36">
        <f t="shared" si="10"/>
        <v>1.0686938794485505</v>
      </c>
      <c r="V21" s="40">
        <f t="shared" si="0"/>
        <v>1.0218136230672796</v>
      </c>
      <c r="W21" s="40">
        <f t="shared" si="11"/>
        <v>1.0046959380136182</v>
      </c>
      <c r="X21" s="41">
        <f t="shared" si="12"/>
        <v>1.2646154374989056</v>
      </c>
      <c r="Z21" s="71"/>
    </row>
    <row r="22" spans="1:26" x14ac:dyDescent="0.3">
      <c r="A22" s="1">
        <v>43986</v>
      </c>
      <c r="B22">
        <v>244.54</v>
      </c>
      <c r="C22">
        <v>243.37</v>
      </c>
      <c r="D22" s="30">
        <f t="shared" si="1"/>
        <v>0.99521550666557623</v>
      </c>
      <c r="E22" s="22">
        <f t="shared" si="2"/>
        <v>1.1850936948481976</v>
      </c>
      <c r="F22" s="15">
        <v>1</v>
      </c>
      <c r="G22" s="15">
        <v>0</v>
      </c>
      <c r="H22" s="31">
        <f t="shared" si="3"/>
        <v>0</v>
      </c>
      <c r="I22" s="24">
        <f t="shared" si="4"/>
        <v>0</v>
      </c>
      <c r="J22">
        <v>2.5804999999999999E-3</v>
      </c>
      <c r="K22">
        <v>2.5863000000000001E-3</v>
      </c>
      <c r="L22" s="32">
        <f t="shared" si="5"/>
        <v>1.0022476264289868</v>
      </c>
      <c r="M22" s="29">
        <f t="shared" si="6"/>
        <v>1.0441842816807041</v>
      </c>
      <c r="N22">
        <v>8.5580000000000003E-2</v>
      </c>
      <c r="O22">
        <v>8.8190000000000004E-2</v>
      </c>
      <c r="P22" s="30">
        <f t="shared" si="7"/>
        <v>1.0304977798551063</v>
      </c>
      <c r="Q22" s="22">
        <f t="shared" si="8"/>
        <v>1.5999882627028403</v>
      </c>
      <c r="R22">
        <v>17.577999999999999</v>
      </c>
      <c r="S22">
        <v>17.555599999999998</v>
      </c>
      <c r="T22" s="35">
        <f t="shared" si="9"/>
        <v>0.99872567982705651</v>
      </c>
      <c r="U22" s="36">
        <f t="shared" si="10"/>
        <v>1.0673320212792681</v>
      </c>
      <c r="V22" s="40">
        <f t="shared" si="0"/>
        <v>1.0304977798551063</v>
      </c>
      <c r="W22" s="40">
        <f t="shared" si="11"/>
        <v>0.99521550666557623</v>
      </c>
      <c r="X22" s="41">
        <f t="shared" si="12"/>
        <v>1.2585648933675826</v>
      </c>
      <c r="Z22" s="71"/>
    </row>
    <row r="23" spans="1:26" x14ac:dyDescent="0.3">
      <c r="A23" s="1">
        <v>43986.333333333336</v>
      </c>
      <c r="B23">
        <v>243.37</v>
      </c>
      <c r="C23">
        <v>245</v>
      </c>
      <c r="D23" s="30">
        <f t="shared" si="1"/>
        <v>1.0066976209064387</v>
      </c>
      <c r="E23" s="22">
        <f t="shared" si="2"/>
        <v>1.1930310031549016</v>
      </c>
      <c r="F23" s="15">
        <v>1</v>
      </c>
      <c r="G23" s="15">
        <v>0</v>
      </c>
      <c r="H23" s="31">
        <f t="shared" si="3"/>
        <v>0</v>
      </c>
      <c r="I23" s="24">
        <f t="shared" si="4"/>
        <v>0</v>
      </c>
      <c r="J23">
        <v>2.5864999999999998E-3</v>
      </c>
      <c r="K23">
        <v>2.6481E-3</v>
      </c>
      <c r="L23" s="32">
        <f t="shared" si="5"/>
        <v>1.0238159675236806</v>
      </c>
      <c r="M23" s="29">
        <f t="shared" si="6"/>
        <v>1.0690525406219495</v>
      </c>
      <c r="N23">
        <v>8.8190000000000004E-2</v>
      </c>
      <c r="O23">
        <v>8.695E-2</v>
      </c>
      <c r="P23" s="30">
        <f t="shared" si="7"/>
        <v>0.98593944891711072</v>
      </c>
      <c r="Q23" s="22">
        <f t="shared" si="8"/>
        <v>1.5774915460030838</v>
      </c>
      <c r="R23">
        <v>17.558499999999999</v>
      </c>
      <c r="S23">
        <v>17.552199999999999</v>
      </c>
      <c r="T23" s="35">
        <f t="shared" si="9"/>
        <v>0.9996411994190848</v>
      </c>
      <c r="U23" s="36">
        <f t="shared" si="10"/>
        <v>1.0669490619300037</v>
      </c>
      <c r="V23" s="40">
        <f t="shared" si="0"/>
        <v>1.0238159675236806</v>
      </c>
      <c r="W23" s="40">
        <f t="shared" si="11"/>
        <v>0.98593944891711072</v>
      </c>
      <c r="X23" s="41">
        <f t="shared" si="12"/>
        <v>1.2408687773932565</v>
      </c>
      <c r="Z23" s="71"/>
    </row>
    <row r="24" spans="1:26" x14ac:dyDescent="0.3">
      <c r="A24" s="1">
        <v>43986.666666666664</v>
      </c>
      <c r="B24">
        <v>245.02</v>
      </c>
      <c r="C24">
        <v>243.21</v>
      </c>
      <c r="D24" s="30">
        <f t="shared" si="1"/>
        <v>0.99261284793078119</v>
      </c>
      <c r="E24" s="22">
        <f t="shared" si="2"/>
        <v>1.1842179017113037</v>
      </c>
      <c r="F24" s="15">
        <v>1</v>
      </c>
      <c r="G24" s="15">
        <v>0</v>
      </c>
      <c r="H24" s="31">
        <f t="shared" si="3"/>
        <v>0</v>
      </c>
      <c r="I24" s="24">
        <f t="shared" si="4"/>
        <v>0</v>
      </c>
      <c r="J24">
        <v>2.6492E-3</v>
      </c>
      <c r="K24">
        <v>2.6229999999999999E-3</v>
      </c>
      <c r="L24" s="32">
        <f t="shared" si="5"/>
        <v>0.99011022195379739</v>
      </c>
      <c r="M24" s="29">
        <f t="shared" si="6"/>
        <v>1.0584798482754694</v>
      </c>
      <c r="N24">
        <v>8.6940000000000003E-2</v>
      </c>
      <c r="O24">
        <v>8.8819999999999996E-2</v>
      </c>
      <c r="P24" s="30">
        <f t="shared" si="7"/>
        <v>1.0216241085806301</v>
      </c>
      <c r="Q24" s="22">
        <f t="shared" si="8"/>
        <v>1.6116033944788806</v>
      </c>
      <c r="R24">
        <v>17.5501</v>
      </c>
      <c r="S24">
        <v>17.516999999999999</v>
      </c>
      <c r="T24" s="35">
        <f t="shared" si="9"/>
        <v>0.99811397086056486</v>
      </c>
      <c r="U24" s="36">
        <f t="shared" si="10"/>
        <v>1.0649367649089108</v>
      </c>
      <c r="V24" s="40">
        <f t="shared" si="0"/>
        <v>1.0216241085806301</v>
      </c>
      <c r="W24" s="40">
        <f t="shared" si="11"/>
        <v>0.99011022195379739</v>
      </c>
      <c r="X24" s="41">
        <f t="shared" si="12"/>
        <v>1.2285968606003743</v>
      </c>
      <c r="Z24" s="71"/>
    </row>
    <row r="25" spans="1:26" x14ac:dyDescent="0.3">
      <c r="A25" s="1">
        <v>43987</v>
      </c>
      <c r="B25">
        <v>243.22</v>
      </c>
      <c r="C25">
        <v>243.56</v>
      </c>
      <c r="D25" s="30">
        <f t="shared" si="1"/>
        <v>1.0013979113559741</v>
      </c>
      <c r="E25" s="22">
        <f t="shared" si="2"/>
        <v>1.1858733333640539</v>
      </c>
      <c r="F25" s="15">
        <v>1</v>
      </c>
      <c r="G25" s="15">
        <v>0</v>
      </c>
      <c r="H25" s="31">
        <f t="shared" si="3"/>
        <v>0</v>
      </c>
      <c r="I25" s="24">
        <f t="shared" si="4"/>
        <v>0</v>
      </c>
      <c r="J25">
        <v>2.6229999999999999E-3</v>
      </c>
      <c r="K25">
        <v>2.6015000000000001E-3</v>
      </c>
      <c r="L25" s="32">
        <f t="shared" si="5"/>
        <v>0.99180327868852469</v>
      </c>
      <c r="M25" s="29">
        <f t="shared" si="6"/>
        <v>1.0498037839453427</v>
      </c>
      <c r="N25">
        <v>8.8819999999999996E-2</v>
      </c>
      <c r="O25">
        <v>8.7440000000000004E-2</v>
      </c>
      <c r="P25" s="30">
        <f t="shared" si="7"/>
        <v>0.98446295879306467</v>
      </c>
      <c r="Q25" s="22">
        <f t="shared" si="8"/>
        <v>1.5865638461296254</v>
      </c>
      <c r="R25">
        <v>17.518000000000001</v>
      </c>
      <c r="S25">
        <v>17.747199999999999</v>
      </c>
      <c r="T25" s="35">
        <f t="shared" si="9"/>
        <v>1.0130836853522092</v>
      </c>
      <c r="U25" s="36">
        <f t="shared" si="10"/>
        <v>1.0788700624609784</v>
      </c>
      <c r="V25" s="40">
        <f t="shared" si="0"/>
        <v>1.0130836853522092</v>
      </c>
      <c r="W25" s="40">
        <f t="shared" si="11"/>
        <v>0.98446295879306467</v>
      </c>
      <c r="X25" s="41">
        <f t="shared" si="12"/>
        <v>1.2095081005505148</v>
      </c>
      <c r="Z25" s="71"/>
    </row>
    <row r="26" spans="1:26" x14ac:dyDescent="0.3">
      <c r="A26" s="1">
        <v>43987.333333333336</v>
      </c>
      <c r="B26">
        <v>243.59</v>
      </c>
      <c r="C26">
        <v>241.82</v>
      </c>
      <c r="D26" s="30">
        <f t="shared" si="1"/>
        <v>0.99273369185927174</v>
      </c>
      <c r="E26" s="22">
        <f t="shared" si="2"/>
        <v>1.1772564123079581</v>
      </c>
      <c r="F26" s="15">
        <v>1</v>
      </c>
      <c r="G26" s="15">
        <v>0</v>
      </c>
      <c r="H26" s="31">
        <f t="shared" si="3"/>
        <v>0</v>
      </c>
      <c r="I26" s="24">
        <f t="shared" si="4"/>
        <v>0</v>
      </c>
      <c r="J26">
        <v>2.6015000000000001E-3</v>
      </c>
      <c r="K26">
        <v>2.5896999999999999E-3</v>
      </c>
      <c r="L26" s="32">
        <f t="shared" si="5"/>
        <v>0.99546415529502208</v>
      </c>
      <c r="M26" s="29">
        <f t="shared" si="6"/>
        <v>1.0450420370106683</v>
      </c>
      <c r="N26">
        <v>8.745E-2</v>
      </c>
      <c r="O26">
        <v>8.5629999999999998E-2</v>
      </c>
      <c r="P26" s="30">
        <f t="shared" si="7"/>
        <v>0.9791881074899943</v>
      </c>
      <c r="Q26" s="22">
        <f t="shared" si="8"/>
        <v>1.5535444499037143</v>
      </c>
      <c r="R26">
        <v>17.750900000000001</v>
      </c>
      <c r="S26">
        <v>17.648099999999999</v>
      </c>
      <c r="T26" s="35">
        <f t="shared" si="9"/>
        <v>0.994208744345357</v>
      </c>
      <c r="U26" s="36">
        <f t="shared" si="10"/>
        <v>1.0726220501111261</v>
      </c>
      <c r="V26" s="40">
        <f t="shared" si="0"/>
        <v>0.99546415529502208</v>
      </c>
      <c r="W26" s="40">
        <f t="shared" si="11"/>
        <v>0.994208744345357</v>
      </c>
      <c r="X26" s="41">
        <f t="shared" si="12"/>
        <v>1.2025035299238651</v>
      </c>
      <c r="Z26" s="71"/>
    </row>
    <row r="27" spans="1:26" x14ac:dyDescent="0.3">
      <c r="A27" s="1">
        <v>43987.666666666664</v>
      </c>
      <c r="B27">
        <v>241.81</v>
      </c>
      <c r="C27">
        <v>240.03</v>
      </c>
      <c r="D27" s="30">
        <f t="shared" si="1"/>
        <v>0.99263884868285013</v>
      </c>
      <c r="E27" s="22">
        <f t="shared" si="2"/>
        <v>1.1685904497178743</v>
      </c>
      <c r="F27" s="15">
        <v>1</v>
      </c>
      <c r="G27" s="15">
        <v>0</v>
      </c>
      <c r="H27" s="31">
        <f t="shared" si="3"/>
        <v>0</v>
      </c>
      <c r="I27" s="24">
        <f t="shared" si="4"/>
        <v>0</v>
      </c>
      <c r="J27">
        <v>2.5950000000000001E-3</v>
      </c>
      <c r="K27">
        <v>2.5907E-3</v>
      </c>
      <c r="L27" s="32">
        <f t="shared" si="5"/>
        <v>0.99834296724470128</v>
      </c>
      <c r="M27" s="29">
        <f t="shared" si="6"/>
        <v>1.0433103681246776</v>
      </c>
      <c r="N27">
        <v>8.5629999999999998E-2</v>
      </c>
      <c r="O27">
        <v>8.5169999999999996E-2</v>
      </c>
      <c r="P27" s="30">
        <f t="shared" si="7"/>
        <v>0.99462805091673478</v>
      </c>
      <c r="Q27" s="22">
        <f t="shared" si="8"/>
        <v>1.5451988882202423</v>
      </c>
      <c r="R27">
        <v>17.641100000000002</v>
      </c>
      <c r="S27">
        <v>17.691400000000002</v>
      </c>
      <c r="T27" s="35">
        <f t="shared" si="9"/>
        <v>1.0028512961209901</v>
      </c>
      <c r="U27" s="36">
        <f t="shared" si="10"/>
        <v>1.0756804132018964</v>
      </c>
      <c r="V27" s="40">
        <f t="shared" si="0"/>
        <v>1.0028512961209901</v>
      </c>
      <c r="W27" s="40">
        <f t="shared" si="11"/>
        <v>0.99834296724470128</v>
      </c>
      <c r="X27" s="41">
        <f t="shared" si="12"/>
        <v>1.2005109421864189</v>
      </c>
      <c r="Z27" s="71"/>
    </row>
    <row r="28" spans="1:26" x14ac:dyDescent="0.3">
      <c r="A28" s="1">
        <v>43988</v>
      </c>
      <c r="B28">
        <v>240.04</v>
      </c>
      <c r="C28">
        <v>240.21</v>
      </c>
      <c r="D28" s="30">
        <f t="shared" si="1"/>
        <v>1.0007082152974505</v>
      </c>
      <c r="E28" s="22">
        <f t="shared" si="2"/>
        <v>1.1694180633508191</v>
      </c>
      <c r="F28" s="15">
        <v>1</v>
      </c>
      <c r="G28" s="15">
        <v>0</v>
      </c>
      <c r="H28" s="31">
        <f t="shared" si="3"/>
        <v>0</v>
      </c>
      <c r="I28" s="24">
        <f t="shared" si="4"/>
        <v>0</v>
      </c>
      <c r="J28">
        <v>2.5834E-3</v>
      </c>
      <c r="K28">
        <v>2.5864999999999998E-3</v>
      </c>
      <c r="L28" s="32">
        <f t="shared" si="5"/>
        <v>1.0011999690330571</v>
      </c>
      <c r="M28" s="29">
        <f t="shared" si="6"/>
        <v>1.0445623082582947</v>
      </c>
      <c r="N28">
        <v>8.5190000000000002E-2</v>
      </c>
      <c r="O28">
        <v>8.5629999999999998E-2</v>
      </c>
      <c r="P28" s="30">
        <f t="shared" si="7"/>
        <v>1.0051649254607349</v>
      </c>
      <c r="Q28" s="22">
        <f t="shared" si="8"/>
        <v>1.5531797252999102</v>
      </c>
      <c r="R28">
        <v>17.691500000000001</v>
      </c>
      <c r="S28">
        <v>17.6495</v>
      </c>
      <c r="T28" s="35">
        <f t="shared" si="9"/>
        <v>0.99762597857728275</v>
      </c>
      <c r="U28" s="36">
        <f t="shared" si="10"/>
        <v>1.0731267248569578</v>
      </c>
      <c r="V28" s="40">
        <f t="shared" si="0"/>
        <v>1.0051649254607349</v>
      </c>
      <c r="W28" s="40">
        <f t="shared" si="11"/>
        <v>0.99762597857728275</v>
      </c>
      <c r="X28" s="41">
        <f t="shared" si="12"/>
        <v>1.1976609034914618</v>
      </c>
      <c r="Z28" s="71"/>
    </row>
    <row r="29" spans="1:26" x14ac:dyDescent="0.3">
      <c r="A29" s="1">
        <v>43988.333333333336</v>
      </c>
      <c r="B29">
        <v>240.21</v>
      </c>
      <c r="C29">
        <v>242.32</v>
      </c>
      <c r="D29" s="30">
        <f t="shared" si="1"/>
        <v>1.0087839806835686</v>
      </c>
      <c r="E29" s="22">
        <f t="shared" si="2"/>
        <v>1.1796902090303087</v>
      </c>
      <c r="F29" s="15">
        <v>1</v>
      </c>
      <c r="G29" s="15">
        <v>0</v>
      </c>
      <c r="H29" s="31">
        <f t="shared" si="3"/>
        <v>0</v>
      </c>
      <c r="I29" s="24">
        <f t="shared" si="4"/>
        <v>0</v>
      </c>
      <c r="J29">
        <v>2.5850000000000001E-3</v>
      </c>
      <c r="K29">
        <v>2.5801999999999999E-3</v>
      </c>
      <c r="L29" s="32">
        <f t="shared" si="5"/>
        <v>0.99814313346228234</v>
      </c>
      <c r="M29" s="29">
        <f t="shared" si="6"/>
        <v>1.0426226954615287</v>
      </c>
      <c r="N29">
        <v>8.5629999999999998E-2</v>
      </c>
      <c r="O29">
        <v>8.6580000000000004E-2</v>
      </c>
      <c r="P29" s="30">
        <f t="shared" si="7"/>
        <v>1.0110942426719609</v>
      </c>
      <c r="Q29" s="22">
        <f t="shared" si="8"/>
        <v>1.5704110780855569</v>
      </c>
      <c r="R29">
        <v>17.6495</v>
      </c>
      <c r="S29">
        <v>17.6478</v>
      </c>
      <c r="T29" s="35">
        <f t="shared" si="9"/>
        <v>0.99990367999093466</v>
      </c>
      <c r="U29" s="36">
        <f t="shared" si="10"/>
        <v>1.0730233612810913</v>
      </c>
      <c r="V29" s="40">
        <f t="shared" si="0"/>
        <v>1.0110942426719609</v>
      </c>
      <c r="W29" s="40">
        <f t="shared" si="11"/>
        <v>1.0110942426719609</v>
      </c>
      <c r="X29" s="41">
        <f t="shared" si="12"/>
        <v>1.2109480441935161</v>
      </c>
      <c r="Z29" s="71"/>
    </row>
    <row r="30" spans="1:26" x14ac:dyDescent="0.3">
      <c r="A30" s="1">
        <v>43988.666666666664</v>
      </c>
      <c r="B30">
        <v>242.31</v>
      </c>
      <c r="C30">
        <v>241.94</v>
      </c>
      <c r="D30" s="30">
        <f t="shared" si="1"/>
        <v>0.99847303041558333</v>
      </c>
      <c r="E30" s="22">
        <f t="shared" si="2"/>
        <v>1.1778888579620854</v>
      </c>
      <c r="F30" s="15">
        <v>1</v>
      </c>
      <c r="G30" s="15">
        <v>0</v>
      </c>
      <c r="H30" s="31">
        <f t="shared" si="3"/>
        <v>0</v>
      </c>
      <c r="I30" s="24">
        <f t="shared" si="4"/>
        <v>0</v>
      </c>
      <c r="J30">
        <v>2.5823999999999999E-3</v>
      </c>
      <c r="K30">
        <v>2.5926E-3</v>
      </c>
      <c r="L30" s="32">
        <f t="shared" si="5"/>
        <v>1.0039498141263941</v>
      </c>
      <c r="M30" s="29">
        <f t="shared" si="6"/>
        <v>1.0467408613125617</v>
      </c>
      <c r="N30">
        <v>8.6569999999999994E-2</v>
      </c>
      <c r="O30">
        <v>8.6139999999999994E-2</v>
      </c>
      <c r="P30" s="30">
        <f t="shared" si="7"/>
        <v>0.99503292133533561</v>
      </c>
      <c r="Q30" s="22">
        <f t="shared" si="8"/>
        <v>1.5626107227248456</v>
      </c>
      <c r="R30">
        <v>17.651800000000001</v>
      </c>
      <c r="S30">
        <v>17.551100000000002</v>
      </c>
      <c r="T30" s="35">
        <f t="shared" si="9"/>
        <v>0.99429519935643962</v>
      </c>
      <c r="U30" s="36">
        <f t="shared" si="10"/>
        <v>1.0669019769190997</v>
      </c>
      <c r="V30" s="40">
        <f t="shared" si="0"/>
        <v>1.0039498141263941</v>
      </c>
      <c r="W30" s="40">
        <f t="shared" si="11"/>
        <v>0.99503292133533561</v>
      </c>
      <c r="X30" s="41">
        <f t="shared" si="12"/>
        <v>1.2049331699991854</v>
      </c>
      <c r="Z30" s="71"/>
    </row>
    <row r="31" spans="1:26" x14ac:dyDescent="0.3">
      <c r="A31" s="1">
        <v>43989</v>
      </c>
      <c r="B31">
        <v>241.94</v>
      </c>
      <c r="C31">
        <v>242.29</v>
      </c>
      <c r="D31" s="30">
        <f t="shared" si="1"/>
        <v>1.0014466396627262</v>
      </c>
      <c r="E31" s="22">
        <f t="shared" si="2"/>
        <v>1.1795928387022967</v>
      </c>
      <c r="F31" s="15">
        <v>1</v>
      </c>
      <c r="G31" s="15">
        <v>0</v>
      </c>
      <c r="H31" s="31">
        <f t="shared" si="3"/>
        <v>0</v>
      </c>
      <c r="I31" s="24">
        <f t="shared" si="4"/>
        <v>0</v>
      </c>
      <c r="J31">
        <v>2.5899E-3</v>
      </c>
      <c r="K31">
        <v>2.5741000000000002E-3</v>
      </c>
      <c r="L31" s="32">
        <f t="shared" si="5"/>
        <v>0.99389937835437669</v>
      </c>
      <c r="M31" s="29">
        <f t="shared" si="6"/>
        <v>1.0403550913566799</v>
      </c>
      <c r="N31">
        <v>8.616E-2</v>
      </c>
      <c r="O31">
        <v>8.6309999999999998E-2</v>
      </c>
      <c r="P31" s="30">
        <f t="shared" si="7"/>
        <v>1.0017409470752088</v>
      </c>
      <c r="Q31" s="22">
        <f t="shared" si="8"/>
        <v>1.5653311452922634</v>
      </c>
      <c r="R31">
        <v>17.550999999999998</v>
      </c>
      <c r="S31">
        <v>17.507899999999999</v>
      </c>
      <c r="T31" s="35">
        <f t="shared" si="9"/>
        <v>0.99754429947011569</v>
      </c>
      <c r="U31" s="36">
        <f t="shared" si="10"/>
        <v>1.0642819851690448</v>
      </c>
      <c r="V31" s="40">
        <f t="shared" si="0"/>
        <v>1.0017409470752088</v>
      </c>
      <c r="W31" s="40">
        <f t="shared" si="11"/>
        <v>0.99389937835437669</v>
      </c>
      <c r="X31" s="41">
        <f t="shared" si="12"/>
        <v>1.197582328620759</v>
      </c>
      <c r="Z31" s="71"/>
    </row>
    <row r="32" spans="1:26" x14ac:dyDescent="0.3">
      <c r="A32" s="1">
        <v>43989.333333333336</v>
      </c>
      <c r="B32">
        <v>242.28</v>
      </c>
      <c r="C32">
        <v>237.43</v>
      </c>
      <c r="D32" s="30">
        <f t="shared" si="1"/>
        <v>0.97998183919432069</v>
      </c>
      <c r="E32" s="22">
        <f t="shared" si="2"/>
        <v>1.1559795595719264</v>
      </c>
      <c r="F32" s="15">
        <v>1</v>
      </c>
      <c r="G32" s="15">
        <v>0</v>
      </c>
      <c r="H32" s="31">
        <f t="shared" si="3"/>
        <v>0</v>
      </c>
      <c r="I32" s="24">
        <f t="shared" si="4"/>
        <v>0</v>
      </c>
      <c r="J32">
        <v>2.5737999999999998E-3</v>
      </c>
      <c r="K32">
        <v>2.5623999999999998E-3</v>
      </c>
      <c r="L32" s="32">
        <f t="shared" si="5"/>
        <v>0.99557075141813667</v>
      </c>
      <c r="M32" s="29">
        <f t="shared" si="6"/>
        <v>1.035747100043654</v>
      </c>
      <c r="N32">
        <v>8.6309999999999998E-2</v>
      </c>
      <c r="O32">
        <v>8.3500000000000005E-2</v>
      </c>
      <c r="P32" s="30">
        <f t="shared" si="7"/>
        <v>0.96744293824585803</v>
      </c>
      <c r="Q32" s="22">
        <f t="shared" si="8"/>
        <v>1.5143685625293013</v>
      </c>
      <c r="R32">
        <v>17.507899999999999</v>
      </c>
      <c r="S32">
        <v>17.136399999999998</v>
      </c>
      <c r="T32" s="35">
        <f t="shared" si="9"/>
        <v>0.9787810074309311</v>
      </c>
      <c r="U32" s="36">
        <f t="shared" si="10"/>
        <v>1.041698993634349</v>
      </c>
      <c r="V32" s="40">
        <f t="shared" si="0"/>
        <v>0.99557075141813667</v>
      </c>
      <c r="W32" s="40">
        <f t="shared" si="11"/>
        <v>0.96744293824585803</v>
      </c>
      <c r="X32" s="41">
        <f t="shared" si="12"/>
        <v>1.1585925667921837</v>
      </c>
      <c r="Z32" s="71"/>
    </row>
    <row r="33" spans="1:26" x14ac:dyDescent="0.3">
      <c r="A33" s="1">
        <v>43989.666666666664</v>
      </c>
      <c r="B33">
        <v>237.37</v>
      </c>
      <c r="C33">
        <v>244.56</v>
      </c>
      <c r="D33" s="30">
        <f t="shared" si="1"/>
        <v>1.0302902641445844</v>
      </c>
      <c r="E33" s="22">
        <f t="shared" si="2"/>
        <v>1.1909944857771004</v>
      </c>
      <c r="F33" s="15">
        <v>1</v>
      </c>
      <c r="G33" s="15">
        <v>0</v>
      </c>
      <c r="H33" s="31">
        <f t="shared" si="3"/>
        <v>0</v>
      </c>
      <c r="I33" s="24">
        <f t="shared" si="4"/>
        <v>0</v>
      </c>
      <c r="J33">
        <v>2.5655000000000001E-3</v>
      </c>
      <c r="K33">
        <v>2.5986999999999998E-3</v>
      </c>
      <c r="L33" s="32">
        <f t="shared" si="5"/>
        <v>1.0129409471837847</v>
      </c>
      <c r="M33" s="29">
        <f t="shared" si="6"/>
        <v>1.0491506485610771</v>
      </c>
      <c r="N33">
        <v>8.3489999999999995E-2</v>
      </c>
      <c r="O33">
        <v>8.6569999999999994E-2</v>
      </c>
      <c r="P33" s="30">
        <f t="shared" si="7"/>
        <v>1.0368906455862978</v>
      </c>
      <c r="Q33" s="22">
        <f t="shared" si="8"/>
        <v>1.5702345964566011</v>
      </c>
      <c r="R33">
        <v>17.1418</v>
      </c>
      <c r="S33">
        <v>17.413499999999999</v>
      </c>
      <c r="T33" s="35">
        <f t="shared" si="9"/>
        <v>1.015850144092219</v>
      </c>
      <c r="U33" s="36">
        <f t="shared" si="10"/>
        <v>1.058210072784173</v>
      </c>
      <c r="V33" s="40">
        <f t="shared" si="0"/>
        <v>1.0368906455862978</v>
      </c>
      <c r="W33" s="40">
        <f t="shared" si="11"/>
        <v>1.0129409471837847</v>
      </c>
      <c r="X33" s="41">
        <f t="shared" si="12"/>
        <v>1.173585852006567</v>
      </c>
      <c r="Z33" s="71"/>
    </row>
    <row r="34" spans="1:26" x14ac:dyDescent="0.3">
      <c r="A34" s="1">
        <v>43990</v>
      </c>
      <c r="B34">
        <v>244.57</v>
      </c>
      <c r="C34">
        <v>243.69</v>
      </c>
      <c r="D34" s="30">
        <f t="shared" si="1"/>
        <v>0.99640184814163635</v>
      </c>
      <c r="E34" s="22">
        <f t="shared" si="2"/>
        <v>1.1867091067548008</v>
      </c>
      <c r="F34" s="15">
        <v>1</v>
      </c>
      <c r="G34" s="15">
        <v>0</v>
      </c>
      <c r="H34" s="31">
        <f t="shared" si="3"/>
        <v>0</v>
      </c>
      <c r="I34" s="24">
        <f t="shared" si="4"/>
        <v>0</v>
      </c>
      <c r="J34">
        <v>2.5912000000000001E-3</v>
      </c>
      <c r="K34">
        <v>2.5899999999999999E-3</v>
      </c>
      <c r="L34" s="32">
        <f t="shared" si="5"/>
        <v>0.99953689410311819</v>
      </c>
      <c r="M34" s="29">
        <f t="shared" si="6"/>
        <v>1.048664780709011</v>
      </c>
      <c r="N34">
        <v>8.6550000000000002E-2</v>
      </c>
      <c r="O34">
        <v>8.5989999999999997E-2</v>
      </c>
      <c r="P34" s="30">
        <f t="shared" si="7"/>
        <v>0.99352975158867696</v>
      </c>
      <c r="Q34" s="22">
        <f t="shared" si="8"/>
        <v>1.5600747885534734</v>
      </c>
      <c r="R34">
        <v>17.413399999999999</v>
      </c>
      <c r="S34">
        <v>17.441600000000001</v>
      </c>
      <c r="T34" s="35">
        <f t="shared" si="9"/>
        <v>1.001619442498306</v>
      </c>
      <c r="U34" s="36">
        <f t="shared" si="10"/>
        <v>1.0599237831481751</v>
      </c>
      <c r="V34" s="40">
        <f t="shared" si="0"/>
        <v>1.001619442498306</v>
      </c>
      <c r="W34" s="40">
        <f t="shared" si="11"/>
        <v>0.99352975158867696</v>
      </c>
      <c r="X34" s="41">
        <f t="shared" si="12"/>
        <v>1.1659924600120704</v>
      </c>
      <c r="Z34" s="71"/>
    </row>
    <row r="35" spans="1:26" x14ac:dyDescent="0.3">
      <c r="A35" s="1">
        <v>43990.333333333336</v>
      </c>
      <c r="B35">
        <v>243.68</v>
      </c>
      <c r="C35">
        <v>243</v>
      </c>
      <c r="D35" s="30">
        <f t="shared" si="1"/>
        <v>0.99720945502298097</v>
      </c>
      <c r="E35" s="22">
        <f t="shared" si="2"/>
        <v>1.1833975416177633</v>
      </c>
      <c r="F35" s="15">
        <v>1</v>
      </c>
      <c r="G35" s="15">
        <v>0</v>
      </c>
      <c r="H35" s="31">
        <f t="shared" si="3"/>
        <v>0</v>
      </c>
      <c r="I35" s="24">
        <f t="shared" si="4"/>
        <v>0</v>
      </c>
      <c r="J35">
        <v>2.5899999999999999E-3</v>
      </c>
      <c r="K35">
        <v>2.5723999999999999E-3</v>
      </c>
      <c r="L35" s="32">
        <f t="shared" si="5"/>
        <v>0.99320463320463326</v>
      </c>
      <c r="M35" s="29">
        <f t="shared" si="6"/>
        <v>1.0415387188787104</v>
      </c>
      <c r="N35">
        <v>8.5989999999999997E-2</v>
      </c>
      <c r="O35">
        <v>8.5360000000000005E-2</v>
      </c>
      <c r="P35" s="30">
        <f t="shared" si="7"/>
        <v>0.99267356669380169</v>
      </c>
      <c r="Q35" s="22">
        <f t="shared" si="8"/>
        <v>1.5486450046624549</v>
      </c>
      <c r="R35">
        <v>17.441600000000001</v>
      </c>
      <c r="S35">
        <v>17.384699999999999</v>
      </c>
      <c r="T35" s="35">
        <f t="shared" si="9"/>
        <v>0.99673768461609014</v>
      </c>
      <c r="U35" s="36">
        <f t="shared" si="10"/>
        <v>1.056465977484639</v>
      </c>
      <c r="V35" s="40">
        <f t="shared" si="0"/>
        <v>0.99720945502298097</v>
      </c>
      <c r="W35" s="40">
        <f t="shared" si="11"/>
        <v>0.99673768461609014</v>
      </c>
      <c r="X35" s="41">
        <f t="shared" si="12"/>
        <v>1.1621886248722502</v>
      </c>
      <c r="Z35" s="71"/>
    </row>
    <row r="36" spans="1:26" x14ac:dyDescent="0.3">
      <c r="A36" s="1">
        <v>43990.666666666664</v>
      </c>
      <c r="B36">
        <v>243</v>
      </c>
      <c r="C36">
        <v>246.4</v>
      </c>
      <c r="D36" s="30">
        <f t="shared" si="1"/>
        <v>1.0139917695473251</v>
      </c>
      <c r="E36" s="22">
        <f t="shared" si="2"/>
        <v>1.1999553673029502</v>
      </c>
      <c r="F36" s="15">
        <v>1</v>
      </c>
      <c r="G36" s="15">
        <v>0</v>
      </c>
      <c r="H36" s="31">
        <f t="shared" si="3"/>
        <v>0</v>
      </c>
      <c r="I36" s="24">
        <f t="shared" si="4"/>
        <v>0</v>
      </c>
      <c r="J36">
        <v>2.5663999999999999E-3</v>
      </c>
      <c r="K36">
        <v>2.5785999999999999E-3</v>
      </c>
      <c r="L36" s="32">
        <f t="shared" si="5"/>
        <v>1.0047537406483791</v>
      </c>
      <c r="M36" s="29">
        <f t="shared" si="6"/>
        <v>1.0464899238235048</v>
      </c>
      <c r="N36">
        <v>8.5360000000000005E-2</v>
      </c>
      <c r="O36">
        <v>8.6480000000000001E-2</v>
      </c>
      <c r="P36" s="30">
        <f t="shared" si="7"/>
        <v>1.0131208997188379</v>
      </c>
      <c r="Q36" s="22">
        <f t="shared" si="8"/>
        <v>1.5689646204687102</v>
      </c>
      <c r="R36">
        <v>17.385999999999999</v>
      </c>
      <c r="S36">
        <v>17.448899999999998</v>
      </c>
      <c r="T36" s="35">
        <f t="shared" si="9"/>
        <v>1.0036178534453009</v>
      </c>
      <c r="U36" s="36">
        <f t="shared" si="10"/>
        <v>1.0602881165611249</v>
      </c>
      <c r="V36" s="40">
        <f t="shared" si="0"/>
        <v>1.0139917695473251</v>
      </c>
      <c r="W36" s="40">
        <f t="shared" si="11"/>
        <v>1.0139917695473251</v>
      </c>
      <c r="X36" s="41">
        <f t="shared" si="12"/>
        <v>1.1784497002819854</v>
      </c>
      <c r="Z36" s="71"/>
    </row>
    <row r="37" spans="1:26" x14ac:dyDescent="0.3">
      <c r="A37" s="1">
        <v>43991</v>
      </c>
      <c r="B37">
        <v>246.37</v>
      </c>
      <c r="C37">
        <v>243.33</v>
      </c>
      <c r="D37" s="30">
        <f t="shared" si="1"/>
        <v>0.98766083532897675</v>
      </c>
      <c r="E37" s="22">
        <f t="shared" si="2"/>
        <v>1.1851489204279209</v>
      </c>
      <c r="F37" s="15">
        <v>1</v>
      </c>
      <c r="G37" s="15">
        <v>0</v>
      </c>
      <c r="H37" s="31">
        <f t="shared" si="3"/>
        <v>0</v>
      </c>
      <c r="I37" s="24">
        <f t="shared" si="4"/>
        <v>0</v>
      </c>
      <c r="J37">
        <v>2.5847999999999999E-3</v>
      </c>
      <c r="K37">
        <v>2.5561999999999998E-3</v>
      </c>
      <c r="L37" s="32">
        <f t="shared" si="5"/>
        <v>0.98893531414422775</v>
      </c>
      <c r="M37" s="29">
        <f t="shared" si="6"/>
        <v>1.0349108415651667</v>
      </c>
      <c r="N37">
        <v>8.6489999999999997E-2</v>
      </c>
      <c r="O37">
        <v>8.5449999999999998E-2</v>
      </c>
      <c r="P37" s="30">
        <f t="shared" si="7"/>
        <v>0.98797548849577987</v>
      </c>
      <c r="Q37" s="22">
        <f t="shared" si="8"/>
        <v>1.5500985873401698</v>
      </c>
      <c r="R37">
        <v>17.448899999999998</v>
      </c>
      <c r="S37">
        <v>17.311299999999999</v>
      </c>
      <c r="T37" s="35">
        <f t="shared" si="9"/>
        <v>0.99211411607608513</v>
      </c>
      <c r="U37" s="36">
        <f t="shared" si="10"/>
        <v>1.0519268075480175</v>
      </c>
      <c r="V37" s="40">
        <f t="shared" si="0"/>
        <v>0.99211411607608513</v>
      </c>
      <c r="W37" s="40">
        <f t="shared" si="11"/>
        <v>0.98766083532897675</v>
      </c>
      <c r="X37" s="41">
        <f t="shared" si="12"/>
        <v>1.1639086153736879</v>
      </c>
      <c r="Z37" s="71"/>
    </row>
    <row r="38" spans="1:26" x14ac:dyDescent="0.3">
      <c r="A38" s="1">
        <v>43991.333333333336</v>
      </c>
      <c r="B38">
        <v>243.3</v>
      </c>
      <c r="C38">
        <v>243.32</v>
      </c>
      <c r="D38" s="30">
        <f t="shared" si="1"/>
        <v>1.0000822030415124</v>
      </c>
      <c r="E38" s="22">
        <f t="shared" si="2"/>
        <v>1.1852463432738252</v>
      </c>
      <c r="F38" s="15">
        <v>1</v>
      </c>
      <c r="G38" s="15">
        <v>0</v>
      </c>
      <c r="H38" s="31">
        <f t="shared" si="3"/>
        <v>0</v>
      </c>
      <c r="I38" s="24">
        <f t="shared" si="4"/>
        <v>0</v>
      </c>
      <c r="J38">
        <v>2.5561999999999998E-3</v>
      </c>
      <c r="K38">
        <v>2.5658E-3</v>
      </c>
      <c r="L38" s="32">
        <f t="shared" si="5"/>
        <v>1.0037555746811675</v>
      </c>
      <c r="M38" s="29">
        <f t="shared" si="6"/>
        <v>1.0387975265190146</v>
      </c>
      <c r="N38">
        <v>8.5470000000000004E-2</v>
      </c>
      <c r="O38">
        <v>8.4690000000000001E-2</v>
      </c>
      <c r="P38" s="30">
        <f t="shared" si="7"/>
        <v>0.99087399087399086</v>
      </c>
      <c r="Q38" s="22">
        <f t="shared" si="8"/>
        <v>1.5359523734858895</v>
      </c>
      <c r="R38">
        <v>17.3126</v>
      </c>
      <c r="S38">
        <v>17.3264</v>
      </c>
      <c r="T38" s="35">
        <f t="shared" si="9"/>
        <v>1.0007971073091275</v>
      </c>
      <c r="U38" s="36">
        <f t="shared" si="10"/>
        <v>1.0527653060949811</v>
      </c>
      <c r="V38" s="40">
        <f t="shared" si="0"/>
        <v>1.0037555746811675</v>
      </c>
      <c r="W38" s="40">
        <f t="shared" si="11"/>
        <v>1.0007971073091275</v>
      </c>
      <c r="X38" s="41">
        <f t="shared" si="12"/>
        <v>1.1648363754381588</v>
      </c>
      <c r="Z38" s="71"/>
    </row>
    <row r="39" spans="1:26" x14ac:dyDescent="0.3">
      <c r="A39" s="1">
        <v>43991.666666666664</v>
      </c>
      <c r="B39">
        <v>243.32</v>
      </c>
      <c r="C39">
        <v>243.8</v>
      </c>
      <c r="D39" s="30">
        <f t="shared" si="1"/>
        <v>1.0019727108334704</v>
      </c>
      <c r="E39" s="22">
        <f t="shared" si="2"/>
        <v>1.1875844915755327</v>
      </c>
      <c r="F39" s="15">
        <v>1</v>
      </c>
      <c r="G39" s="15">
        <v>0</v>
      </c>
      <c r="H39" s="31">
        <f t="shared" si="3"/>
        <v>0</v>
      </c>
      <c r="I39" s="24">
        <f t="shared" si="4"/>
        <v>0</v>
      </c>
      <c r="J39">
        <v>2.5669999999999998E-3</v>
      </c>
      <c r="K39">
        <v>2.5585999999999999E-3</v>
      </c>
      <c r="L39" s="32">
        <f t="shared" si="5"/>
        <v>0.99672769770159719</v>
      </c>
      <c r="M39" s="29">
        <f t="shared" si="6"/>
        <v>1.0353982669854112</v>
      </c>
      <c r="N39">
        <v>8.4680000000000005E-2</v>
      </c>
      <c r="O39">
        <v>8.2909999999999998E-2</v>
      </c>
      <c r="P39" s="30">
        <f t="shared" si="7"/>
        <v>0.9790977798771846</v>
      </c>
      <c r="Q39" s="22">
        <f t="shared" si="8"/>
        <v>1.5038475588771267</v>
      </c>
      <c r="R39">
        <v>17.325500000000002</v>
      </c>
      <c r="S39">
        <v>17.3733</v>
      </c>
      <c r="T39" s="35">
        <f t="shared" si="9"/>
        <v>1.0027589391359557</v>
      </c>
      <c r="U39" s="36">
        <f t="shared" si="10"/>
        <v>1.0556698214989428</v>
      </c>
      <c r="V39" s="40">
        <f t="shared" si="0"/>
        <v>1.0027589391359557</v>
      </c>
      <c r="W39" s="40">
        <f t="shared" si="11"/>
        <v>0.99672769770159719</v>
      </c>
      <c r="X39" s="41">
        <f t="shared" si="12"/>
        <v>1.1610246786895493</v>
      </c>
      <c r="Z39" s="71"/>
    </row>
    <row r="40" spans="1:26" x14ac:dyDescent="0.3">
      <c r="A40" s="1">
        <v>43992</v>
      </c>
      <c r="B40">
        <v>243.79</v>
      </c>
      <c r="C40">
        <v>243.58</v>
      </c>
      <c r="D40" s="30">
        <f t="shared" si="1"/>
        <v>0.99913860289593515</v>
      </c>
      <c r="E40" s="22">
        <f t="shared" si="2"/>
        <v>1.1865615097336573</v>
      </c>
      <c r="F40" s="15">
        <v>1</v>
      </c>
      <c r="G40" s="15">
        <v>0</v>
      </c>
      <c r="H40" s="31">
        <f t="shared" si="3"/>
        <v>0</v>
      </c>
      <c r="I40" s="24">
        <f t="shared" si="4"/>
        <v>0</v>
      </c>
      <c r="J40">
        <v>2.5585999999999999E-3</v>
      </c>
      <c r="K40">
        <v>2.5515999999999998E-3</v>
      </c>
      <c r="L40" s="32">
        <f t="shared" si="5"/>
        <v>0.99726412882044868</v>
      </c>
      <c r="M40" s="29">
        <f t="shared" si="6"/>
        <v>1.0325655507074083</v>
      </c>
      <c r="N40">
        <v>8.2919999999999994E-2</v>
      </c>
      <c r="O40">
        <v>8.1220000000000001E-2</v>
      </c>
      <c r="P40" s="30">
        <f t="shared" si="7"/>
        <v>0.97949831162566336</v>
      </c>
      <c r="Q40" s="22">
        <f t="shared" si="8"/>
        <v>1.473016144862521</v>
      </c>
      <c r="R40">
        <v>17.3734</v>
      </c>
      <c r="S40">
        <v>17.317</v>
      </c>
      <c r="T40" s="35">
        <f t="shared" si="9"/>
        <v>0.99675365789079862</v>
      </c>
      <c r="U40" s="36">
        <f t="shared" si="10"/>
        <v>1.0522427561039978</v>
      </c>
      <c r="V40" s="40">
        <f t="shared" si="0"/>
        <v>0.99913860289593515</v>
      </c>
      <c r="W40" s="40">
        <f t="shared" si="11"/>
        <v>0.99675365789079862</v>
      </c>
      <c r="X40" s="41">
        <f t="shared" si="12"/>
        <v>1.1572555953852974</v>
      </c>
      <c r="Z40" s="71"/>
    </row>
    <row r="41" spans="1:26" x14ac:dyDescent="0.3">
      <c r="A41" s="1">
        <v>43992.333333333336</v>
      </c>
      <c r="B41">
        <v>243.59</v>
      </c>
      <c r="C41">
        <v>243.47</v>
      </c>
      <c r="D41" s="30">
        <f t="shared" si="1"/>
        <v>0.99950736893961167</v>
      </c>
      <c r="E41" s="22">
        <f t="shared" si="2"/>
        <v>1.1859769726789011</v>
      </c>
      <c r="F41" s="15">
        <v>1</v>
      </c>
      <c r="G41" s="15">
        <v>0</v>
      </c>
      <c r="H41" s="31">
        <f t="shared" si="3"/>
        <v>0</v>
      </c>
      <c r="I41" s="24">
        <f t="shared" si="4"/>
        <v>0</v>
      </c>
      <c r="J41">
        <v>2.5539999999999998E-3</v>
      </c>
      <c r="K41">
        <v>2.5533999999999999E-3</v>
      </c>
      <c r="L41" s="32">
        <f t="shared" si="5"/>
        <v>0.99976507439310891</v>
      </c>
      <c r="M41" s="29">
        <f t="shared" si="6"/>
        <v>1.0323229746187534</v>
      </c>
      <c r="N41">
        <v>8.1220000000000001E-2</v>
      </c>
      <c r="O41">
        <v>8.0939999999999998E-2</v>
      </c>
      <c r="P41" s="30">
        <f t="shared" si="7"/>
        <v>0.99655257325781821</v>
      </c>
      <c r="Q41" s="22">
        <f t="shared" si="8"/>
        <v>1.4679380296130564</v>
      </c>
      <c r="R41">
        <v>17.317799999999998</v>
      </c>
      <c r="S41">
        <v>17.291799999999999</v>
      </c>
      <c r="T41" s="35">
        <f t="shared" si="9"/>
        <v>0.99849865456351272</v>
      </c>
      <c r="U41" s="36">
        <f t="shared" si="10"/>
        <v>1.0506629762440443</v>
      </c>
      <c r="V41" s="40">
        <f t="shared" si="0"/>
        <v>0.99976507439310891</v>
      </c>
      <c r="W41" s="40">
        <f t="shared" si="11"/>
        <v>0.99950736893961167</v>
      </c>
      <c r="X41" s="41">
        <f t="shared" si="12"/>
        <v>1.1566854953342025</v>
      </c>
      <c r="Z41" s="71"/>
    </row>
    <row r="42" spans="1:26" x14ac:dyDescent="0.3">
      <c r="A42" s="1">
        <v>43992.666666666664</v>
      </c>
      <c r="B42">
        <v>243.49</v>
      </c>
      <c r="C42">
        <v>247.78</v>
      </c>
      <c r="D42" s="30">
        <f t="shared" si="1"/>
        <v>1.0176187933796048</v>
      </c>
      <c r="E42" s="22">
        <f t="shared" si="2"/>
        <v>1.2068724559135</v>
      </c>
      <c r="F42" s="15">
        <v>1</v>
      </c>
      <c r="G42" s="15">
        <v>0</v>
      </c>
      <c r="H42" s="31">
        <f t="shared" si="3"/>
        <v>0</v>
      </c>
      <c r="I42" s="24">
        <f t="shared" si="4"/>
        <v>0</v>
      </c>
      <c r="J42">
        <v>2.5533999999999999E-3</v>
      </c>
      <c r="K42">
        <v>2.5761E-3</v>
      </c>
      <c r="L42" s="32">
        <f t="shared" si="5"/>
        <v>1.0088901073079033</v>
      </c>
      <c r="M42" s="29">
        <f t="shared" si="6"/>
        <v>1.0415004366395282</v>
      </c>
      <c r="N42">
        <v>8.0909999999999996E-2</v>
      </c>
      <c r="O42">
        <v>8.3599999999999994E-2</v>
      </c>
      <c r="P42" s="30">
        <f t="shared" si="7"/>
        <v>1.0332468174514893</v>
      </c>
      <c r="Q42" s="22">
        <f t="shared" si="8"/>
        <v>1.5167422973137006</v>
      </c>
      <c r="R42">
        <v>17.290099999999999</v>
      </c>
      <c r="S42">
        <v>17.405999999999999</v>
      </c>
      <c r="T42" s="35">
        <f t="shared" si="9"/>
        <v>1.0067032579337309</v>
      </c>
      <c r="U42" s="36">
        <f t="shared" si="10"/>
        <v>1.0577058411752296</v>
      </c>
      <c r="V42" s="40">
        <f t="shared" si="0"/>
        <v>1.0332468174514893</v>
      </c>
      <c r="W42" s="40">
        <f t="shared" si="11"/>
        <v>1.0088901073079033</v>
      </c>
      <c r="X42" s="41">
        <f t="shared" si="12"/>
        <v>1.1669685535092189</v>
      </c>
      <c r="Z42" s="71"/>
    </row>
    <row r="43" spans="1:26" x14ac:dyDescent="0.3">
      <c r="A43" s="1">
        <v>43993</v>
      </c>
      <c r="B43">
        <v>247.78</v>
      </c>
      <c r="C43">
        <v>246.16</v>
      </c>
      <c r="D43" s="30">
        <f t="shared" si="1"/>
        <v>0.99346194204536276</v>
      </c>
      <c r="E43" s="22">
        <f t="shared" si="2"/>
        <v>1.1989818538528823</v>
      </c>
      <c r="F43" s="15">
        <v>1</v>
      </c>
      <c r="G43" s="15">
        <v>0</v>
      </c>
      <c r="H43" s="31">
        <f t="shared" si="3"/>
        <v>0</v>
      </c>
      <c r="I43" s="24">
        <f t="shared" si="4"/>
        <v>0</v>
      </c>
      <c r="J43">
        <v>2.5799999999999998E-3</v>
      </c>
      <c r="K43">
        <v>2.5731999999999999E-3</v>
      </c>
      <c r="L43" s="32">
        <f t="shared" si="5"/>
        <v>0.99736434108527139</v>
      </c>
      <c r="M43" s="29">
        <f t="shared" si="6"/>
        <v>1.0387553967290055</v>
      </c>
      <c r="N43">
        <v>8.3599999999999994E-2</v>
      </c>
      <c r="O43">
        <v>8.2699999999999996E-2</v>
      </c>
      <c r="P43" s="30">
        <f t="shared" si="7"/>
        <v>0.98923444976076558</v>
      </c>
      <c r="Q43" s="22">
        <f t="shared" si="8"/>
        <v>1.5004137319119981</v>
      </c>
      <c r="R43">
        <v>17.4084</v>
      </c>
      <c r="S43">
        <v>17.3386</v>
      </c>
      <c r="T43" s="35">
        <f t="shared" si="9"/>
        <v>0.9959904413961076</v>
      </c>
      <c r="U43" s="36">
        <f t="shared" si="10"/>
        <v>1.0534649076193583</v>
      </c>
      <c r="V43" s="40">
        <f t="shared" si="0"/>
        <v>0.99736434108527139</v>
      </c>
      <c r="W43" s="40">
        <f t="shared" si="11"/>
        <v>0.98923444976076558</v>
      </c>
      <c r="X43" s="41">
        <f t="shared" si="12"/>
        <v>1.1544054949188087</v>
      </c>
      <c r="Z43" s="71"/>
    </row>
    <row r="44" spans="1:26" x14ac:dyDescent="0.3">
      <c r="A44" s="1">
        <v>43993.333333333336</v>
      </c>
      <c r="B44">
        <v>246.16</v>
      </c>
      <c r="C44">
        <v>238.98</v>
      </c>
      <c r="D44" s="30">
        <f t="shared" si="1"/>
        <v>0.97083197920052</v>
      </c>
      <c r="E44" s="22">
        <f t="shared" si="2"/>
        <v>1.1640099262015022</v>
      </c>
      <c r="F44" s="15">
        <v>1</v>
      </c>
      <c r="G44" s="15">
        <v>0</v>
      </c>
      <c r="H44" s="31">
        <f t="shared" si="3"/>
        <v>0</v>
      </c>
      <c r="I44" s="24">
        <f t="shared" si="4"/>
        <v>0</v>
      </c>
      <c r="J44">
        <v>2.5731E-3</v>
      </c>
      <c r="K44">
        <v>2.5033E-3</v>
      </c>
      <c r="L44" s="32">
        <f t="shared" si="5"/>
        <v>0.97287318798336631</v>
      </c>
      <c r="M44" s="29">
        <f t="shared" si="6"/>
        <v>1.010577274350674</v>
      </c>
      <c r="N44">
        <v>8.2669999999999993E-2</v>
      </c>
      <c r="O44">
        <v>7.8520000000000006E-2</v>
      </c>
      <c r="P44" s="30">
        <f t="shared" si="7"/>
        <v>0.94980041127373915</v>
      </c>
      <c r="Q44" s="22">
        <f t="shared" si="8"/>
        <v>1.4250935796507815</v>
      </c>
      <c r="R44">
        <v>17.341699999999999</v>
      </c>
      <c r="S44">
        <v>16.9163</v>
      </c>
      <c r="T44" s="35">
        <f t="shared" si="9"/>
        <v>0.97546953297542915</v>
      </c>
      <c r="U44" s="36">
        <f t="shared" si="10"/>
        <v>1.0276229214414589</v>
      </c>
      <c r="V44" s="40">
        <f t="shared" si="0"/>
        <v>0.97546953297542915</v>
      </c>
      <c r="W44" s="40">
        <f t="shared" si="11"/>
        <v>0.97287318798336631</v>
      </c>
      <c r="X44" s="41">
        <f t="shared" si="12"/>
        <v>1.1230901540671772</v>
      </c>
      <c r="Z44" s="71"/>
    </row>
    <row r="45" spans="1:26" x14ac:dyDescent="0.3">
      <c r="A45" s="1">
        <v>43993.666666666664</v>
      </c>
      <c r="B45">
        <v>238.97</v>
      </c>
      <c r="C45">
        <v>230.51</v>
      </c>
      <c r="D45" s="30">
        <f t="shared" si="1"/>
        <v>0.96459806670293335</v>
      </c>
      <c r="E45" s="22">
        <f t="shared" si="2"/>
        <v>1.1228017244369932</v>
      </c>
      <c r="F45" s="15">
        <v>1</v>
      </c>
      <c r="G45" s="15">
        <v>0</v>
      </c>
      <c r="H45" s="31">
        <f t="shared" si="3"/>
        <v>0</v>
      </c>
      <c r="I45" s="24">
        <f t="shared" si="4"/>
        <v>0</v>
      </c>
      <c r="J45">
        <v>2.5000000000000001E-3</v>
      </c>
      <c r="K45">
        <v>2.4463000000000002E-3</v>
      </c>
      <c r="L45" s="32">
        <f t="shared" si="5"/>
        <v>0.97852000000000006</v>
      </c>
      <c r="M45" s="29">
        <f t="shared" si="6"/>
        <v>0.98887007449762154</v>
      </c>
      <c r="N45">
        <v>7.8530000000000003E-2</v>
      </c>
      <c r="O45">
        <v>7.5270000000000004E-2</v>
      </c>
      <c r="P45" s="30">
        <f t="shared" si="7"/>
        <v>0.95848720234305362</v>
      </c>
      <c r="Q45" s="22">
        <f t="shared" si="8"/>
        <v>1.3659339582365253</v>
      </c>
      <c r="R45">
        <v>16.913799999999998</v>
      </c>
      <c r="S45">
        <v>16.229800000000001</v>
      </c>
      <c r="T45" s="35">
        <f t="shared" si="9"/>
        <v>0.9595596495169626</v>
      </c>
      <c r="U45" s="36">
        <f t="shared" si="10"/>
        <v>0.98606549033396351</v>
      </c>
      <c r="V45" s="40">
        <f t="shared" si="0"/>
        <v>0.97852000000000006</v>
      </c>
      <c r="W45" s="40">
        <f t="shared" si="11"/>
        <v>0.9595596495169626</v>
      </c>
      <c r="X45" s="41">
        <f t="shared" si="12"/>
        <v>1.0776719946126521</v>
      </c>
      <c r="Z45" s="71"/>
    </row>
    <row r="46" spans="1:26" x14ac:dyDescent="0.3">
      <c r="A46" s="1">
        <v>43994</v>
      </c>
      <c r="B46">
        <v>230.46</v>
      </c>
      <c r="C46">
        <v>235.48</v>
      </c>
      <c r="D46" s="30">
        <f t="shared" si="1"/>
        <v>1.0217825219126964</v>
      </c>
      <c r="E46" s="22">
        <f t="shared" si="2"/>
        <v>1.1472591776031553</v>
      </c>
      <c r="F46" s="15">
        <v>1</v>
      </c>
      <c r="G46" s="15">
        <v>0</v>
      </c>
      <c r="H46" s="31">
        <f t="shared" si="3"/>
        <v>0</v>
      </c>
      <c r="I46" s="24">
        <f t="shared" si="4"/>
        <v>0</v>
      </c>
      <c r="J46">
        <v>2.4463000000000002E-3</v>
      </c>
      <c r="K46">
        <v>2.4913000000000001E-3</v>
      </c>
      <c r="L46" s="32">
        <f t="shared" si="5"/>
        <v>1.0183951273351592</v>
      </c>
      <c r="M46" s="29">
        <f t="shared" si="6"/>
        <v>1.0070604654359336</v>
      </c>
      <c r="N46">
        <v>7.5270000000000004E-2</v>
      </c>
      <c r="O46">
        <v>7.9799999999999996E-2</v>
      </c>
      <c r="P46" s="30">
        <f t="shared" si="7"/>
        <v>1.060183339976086</v>
      </c>
      <c r="Q46" s="22">
        <f t="shared" si="8"/>
        <v>1.4481404260299551</v>
      </c>
      <c r="R46">
        <v>16.2376</v>
      </c>
      <c r="S46">
        <v>16.608699999999999</v>
      </c>
      <c r="T46" s="35">
        <f t="shared" si="9"/>
        <v>1.0228543627137014</v>
      </c>
      <c r="U46" s="36">
        <f t="shared" si="10"/>
        <v>1.0086013887095198</v>
      </c>
      <c r="V46" s="40">
        <f t="shared" si="0"/>
        <v>1.060183339976086</v>
      </c>
      <c r="W46" s="40">
        <f t="shared" si="11"/>
        <v>1.0183951273351592</v>
      </c>
      <c r="X46" s="41">
        <f t="shared" si="12"/>
        <v>1.0974959081790869</v>
      </c>
      <c r="Z46" s="71"/>
    </row>
    <row r="47" spans="1:26" x14ac:dyDescent="0.3">
      <c r="A47" s="1">
        <v>43994.333333333336</v>
      </c>
      <c r="B47">
        <v>235.49</v>
      </c>
      <c r="C47">
        <v>236.33</v>
      </c>
      <c r="D47" s="30">
        <f t="shared" si="1"/>
        <v>1.0035670304471527</v>
      </c>
      <c r="E47" s="22">
        <f t="shared" si="2"/>
        <v>1.151351486020441</v>
      </c>
      <c r="F47" s="15">
        <v>1</v>
      </c>
      <c r="G47" s="15">
        <v>0</v>
      </c>
      <c r="H47" s="31">
        <f t="shared" si="3"/>
        <v>0</v>
      </c>
      <c r="I47" s="24">
        <f t="shared" si="4"/>
        <v>0</v>
      </c>
      <c r="J47">
        <v>2.4916000000000001E-3</v>
      </c>
      <c r="K47">
        <v>2.4775999999999999E-3</v>
      </c>
      <c r="L47" s="32">
        <f t="shared" si="5"/>
        <v>0.99438112056509864</v>
      </c>
      <c r="M47" s="29">
        <f t="shared" si="6"/>
        <v>1.0014019140969934</v>
      </c>
      <c r="N47">
        <v>7.9799999999999996E-2</v>
      </c>
      <c r="O47">
        <v>7.85E-2</v>
      </c>
      <c r="P47" s="30">
        <f t="shared" si="7"/>
        <v>0.98370927318295742</v>
      </c>
      <c r="Q47" s="22">
        <f t="shared" si="8"/>
        <v>1.4245491659567855</v>
      </c>
      <c r="R47">
        <v>16.613800000000001</v>
      </c>
      <c r="S47">
        <v>16.54</v>
      </c>
      <c r="T47" s="35">
        <f t="shared" si="9"/>
        <v>0.99555790968953506</v>
      </c>
      <c r="U47" s="36">
        <f t="shared" si="10"/>
        <v>1.0041210902536117</v>
      </c>
      <c r="V47" s="40">
        <f t="shared" si="0"/>
        <v>1.0035670304471527</v>
      </c>
      <c r="W47" s="40">
        <f t="shared" si="11"/>
        <v>0.98370927318295742</v>
      </c>
      <c r="X47" s="41">
        <f t="shared" si="12"/>
        <v>1.0796169021561193</v>
      </c>
      <c r="Z47" s="71"/>
    </row>
    <row r="48" spans="1:26" x14ac:dyDescent="0.3">
      <c r="A48" s="1">
        <v>43994.666666666664</v>
      </c>
      <c r="B48">
        <v>236.32</v>
      </c>
      <c r="C48">
        <v>237.55</v>
      </c>
      <c r="D48" s="30">
        <f t="shared" si="1"/>
        <v>1.0052048070413</v>
      </c>
      <c r="E48" s="22">
        <f t="shared" si="2"/>
        <v>1.1573440483418915</v>
      </c>
      <c r="F48" s="15">
        <v>1</v>
      </c>
      <c r="G48" s="15">
        <v>0</v>
      </c>
      <c r="H48" s="31">
        <f t="shared" si="3"/>
        <v>0</v>
      </c>
      <c r="I48" s="24">
        <f t="shared" si="4"/>
        <v>0</v>
      </c>
      <c r="J48">
        <v>2.4702999999999999E-3</v>
      </c>
      <c r="K48">
        <v>2.5000000000000001E-3</v>
      </c>
      <c r="L48" s="32">
        <f t="shared" si="5"/>
        <v>1.0120228312350728</v>
      </c>
      <c r="M48" s="29">
        <f t="shared" si="6"/>
        <v>1.0134416003086604</v>
      </c>
      <c r="N48">
        <v>7.8520000000000006E-2</v>
      </c>
      <c r="O48">
        <v>7.9479999999999995E-2</v>
      </c>
      <c r="P48" s="30">
        <f t="shared" si="7"/>
        <v>1.0122261844116147</v>
      </c>
      <c r="Q48" s="22">
        <f t="shared" si="8"/>
        <v>1.441965966763185</v>
      </c>
      <c r="R48">
        <v>16.539000000000001</v>
      </c>
      <c r="S48">
        <v>16.637699999999999</v>
      </c>
      <c r="T48" s="35">
        <f t="shared" si="9"/>
        <v>1.005967712679122</v>
      </c>
      <c r="U48" s="36">
        <f t="shared" si="10"/>
        <v>1.010113396415292</v>
      </c>
      <c r="V48" s="40">
        <f t="shared" si="0"/>
        <v>1.0122261844116147</v>
      </c>
      <c r="W48" s="40">
        <f t="shared" si="11"/>
        <v>1.0052048070413</v>
      </c>
      <c r="X48" s="41">
        <f t="shared" si="12"/>
        <v>1.0852360998103678</v>
      </c>
      <c r="Z48" s="71"/>
    </row>
    <row r="49" spans="1:26" x14ac:dyDescent="0.3">
      <c r="A49" s="1">
        <v>43995</v>
      </c>
      <c r="B49">
        <v>237.55</v>
      </c>
      <c r="C49">
        <v>236.6</v>
      </c>
      <c r="D49" s="30">
        <f t="shared" si="1"/>
        <v>0.99600084192801508</v>
      </c>
      <c r="E49" s="22">
        <f t="shared" si="2"/>
        <v>1.1527156465489012</v>
      </c>
      <c r="F49" s="15">
        <v>1</v>
      </c>
      <c r="G49" s="15">
        <v>0</v>
      </c>
      <c r="H49" s="31">
        <f t="shared" si="3"/>
        <v>0</v>
      </c>
      <c r="I49" s="24">
        <f t="shared" si="4"/>
        <v>0</v>
      </c>
      <c r="J49">
        <v>2.5140000000000002E-3</v>
      </c>
      <c r="K49">
        <v>2.5052E-3</v>
      </c>
      <c r="L49" s="32">
        <f t="shared" si="5"/>
        <v>0.99649960222752576</v>
      </c>
      <c r="M49" s="29">
        <f t="shared" si="6"/>
        <v>1.0098941515884072</v>
      </c>
      <c r="N49">
        <v>7.9479999999999995E-2</v>
      </c>
      <c r="O49">
        <v>7.8810000000000005E-2</v>
      </c>
      <c r="P49" s="30">
        <f t="shared" si="7"/>
        <v>0.99157020634121806</v>
      </c>
      <c r="Q49" s="22">
        <f t="shared" si="8"/>
        <v>1.4298104912003853</v>
      </c>
      <c r="R49">
        <v>16.641999999999999</v>
      </c>
      <c r="S49">
        <v>16.577000000000002</v>
      </c>
      <c r="T49" s="35">
        <f t="shared" si="9"/>
        <v>0.99609421944477838</v>
      </c>
      <c r="U49" s="36">
        <f t="shared" si="10"/>
        <v>1.0061681151530042</v>
      </c>
      <c r="V49" s="40">
        <f t="shared" si="0"/>
        <v>0.99649960222752576</v>
      </c>
      <c r="W49" s="40">
        <f t="shared" si="11"/>
        <v>0.99157020634121806</v>
      </c>
      <c r="X49" s="41">
        <f t="shared" si="12"/>
        <v>1.0760877834179052</v>
      </c>
      <c r="Z49" s="71"/>
    </row>
    <row r="50" spans="1:26" x14ac:dyDescent="0.3">
      <c r="A50" s="1">
        <v>43995.333333333336</v>
      </c>
      <c r="B50">
        <v>236.6</v>
      </c>
      <c r="C50">
        <v>237.12</v>
      </c>
      <c r="D50" s="30">
        <f t="shared" si="1"/>
        <v>1.0021978021978022</v>
      </c>
      <c r="E50" s="22">
        <f t="shared" si="2"/>
        <v>1.1552490875303274</v>
      </c>
      <c r="F50" s="15">
        <v>1</v>
      </c>
      <c r="G50" s="15">
        <v>0</v>
      </c>
      <c r="H50" s="31">
        <f t="shared" si="3"/>
        <v>0</v>
      </c>
      <c r="I50" s="24">
        <f t="shared" si="4"/>
        <v>0</v>
      </c>
      <c r="J50">
        <v>2.5038999999999999E-3</v>
      </c>
      <c r="K50">
        <v>2.5260999999999999E-3</v>
      </c>
      <c r="L50" s="32">
        <f t="shared" si="5"/>
        <v>1.0088661687767084</v>
      </c>
      <c r="M50" s="29">
        <f t="shared" si="6"/>
        <v>1.0188480435830007</v>
      </c>
      <c r="N50">
        <v>7.8820000000000001E-2</v>
      </c>
      <c r="O50">
        <v>7.8039999999999998E-2</v>
      </c>
      <c r="P50" s="30">
        <f t="shared" si="7"/>
        <v>0.99010403450900786</v>
      </c>
      <c r="Q50" s="22">
        <f t="shared" si="8"/>
        <v>1.4156611359208078</v>
      </c>
      <c r="R50">
        <v>16.586200000000002</v>
      </c>
      <c r="S50">
        <v>16.621400000000001</v>
      </c>
      <c r="T50" s="35">
        <f t="shared" si="9"/>
        <v>1.0021222462046762</v>
      </c>
      <c r="U50" s="36">
        <f t="shared" si="10"/>
        <v>1.0083034516166538</v>
      </c>
      <c r="V50" s="40">
        <f t="shared" si="0"/>
        <v>1.0088661687767084</v>
      </c>
      <c r="W50" s="40">
        <f t="shared" si="11"/>
        <v>1.0088661687767084</v>
      </c>
      <c r="X50" s="41">
        <f t="shared" si="12"/>
        <v>1.0856285593242425</v>
      </c>
      <c r="Z50" s="71"/>
    </row>
    <row r="51" spans="1:26" x14ac:dyDescent="0.3">
      <c r="A51" s="1">
        <v>43995.666666666664</v>
      </c>
      <c r="B51">
        <v>237.13</v>
      </c>
      <c r="C51">
        <v>238.11</v>
      </c>
      <c r="D51" s="30">
        <f t="shared" si="1"/>
        <v>1.0041327541854679</v>
      </c>
      <c r="E51" s="22">
        <f t="shared" si="2"/>
        <v>1.1600234480320764</v>
      </c>
      <c r="F51" s="15">
        <v>1</v>
      </c>
      <c r="G51" s="15">
        <v>0</v>
      </c>
      <c r="H51" s="31">
        <f t="shared" si="3"/>
        <v>0</v>
      </c>
      <c r="I51" s="24">
        <f t="shared" si="4"/>
        <v>0</v>
      </c>
      <c r="J51">
        <v>2.5146999999999999E-3</v>
      </c>
      <c r="K51">
        <v>2.5241E-3</v>
      </c>
      <c r="L51" s="32">
        <f t="shared" si="5"/>
        <v>1.0037380204398139</v>
      </c>
      <c r="M51" s="29">
        <f t="shared" si="6"/>
        <v>1.0226565183949783</v>
      </c>
      <c r="N51">
        <v>7.8030000000000002E-2</v>
      </c>
      <c r="O51">
        <v>7.9060000000000005E-2</v>
      </c>
      <c r="P51" s="30">
        <f t="shared" si="7"/>
        <v>1.0132000512623351</v>
      </c>
      <c r="Q51" s="22">
        <f t="shared" si="8"/>
        <v>1.4343479354850581</v>
      </c>
      <c r="R51">
        <v>16.623999999999999</v>
      </c>
      <c r="S51">
        <v>16.810099999999998</v>
      </c>
      <c r="T51" s="35">
        <f t="shared" si="9"/>
        <v>1.0111946583253129</v>
      </c>
      <c r="U51" s="36">
        <f t="shared" si="10"/>
        <v>1.0195910642457358</v>
      </c>
      <c r="V51" s="40">
        <f t="shared" si="0"/>
        <v>1.0132000512623351</v>
      </c>
      <c r="W51" s="40">
        <f t="shared" si="11"/>
        <v>1.0037380204398139</v>
      </c>
      <c r="X51" s="41">
        <f t="shared" si="12"/>
        <v>1.0896866610690421</v>
      </c>
      <c r="Z51" s="71"/>
    </row>
    <row r="52" spans="1:26" x14ac:dyDescent="0.3">
      <c r="A52" s="1">
        <v>43996</v>
      </c>
      <c r="B52">
        <v>238.13</v>
      </c>
      <c r="C52">
        <v>235.2</v>
      </c>
      <c r="D52" s="30">
        <f t="shared" si="1"/>
        <v>0.98769579641372351</v>
      </c>
      <c r="E52" s="22">
        <f t="shared" si="2"/>
        <v>1.1457502833626352</v>
      </c>
      <c r="F52" s="15">
        <v>1</v>
      </c>
      <c r="G52" s="15">
        <v>0</v>
      </c>
      <c r="H52" s="31">
        <f t="shared" si="3"/>
        <v>0</v>
      </c>
      <c r="I52" s="24">
        <f t="shared" si="4"/>
        <v>0</v>
      </c>
      <c r="J52">
        <v>2.5135000000000001E-3</v>
      </c>
      <c r="K52">
        <v>2.5149999999999999E-3</v>
      </c>
      <c r="L52" s="32">
        <f t="shared" si="5"/>
        <v>1.000596777402029</v>
      </c>
      <c r="M52" s="29">
        <f t="shared" si="6"/>
        <v>1.0232668166951941</v>
      </c>
      <c r="N52">
        <v>7.9089999999999994E-2</v>
      </c>
      <c r="O52">
        <v>7.7060000000000003E-2</v>
      </c>
      <c r="P52" s="30">
        <f t="shared" si="7"/>
        <v>0.97433303831078533</v>
      </c>
      <c r="Q52" s="22">
        <f t="shared" si="8"/>
        <v>1.397532581975959</v>
      </c>
      <c r="R52">
        <v>16.8111</v>
      </c>
      <c r="S52">
        <v>16.693300000000001</v>
      </c>
      <c r="T52" s="35">
        <f t="shared" si="9"/>
        <v>0.9929927250447621</v>
      </c>
      <c r="U52" s="36">
        <f t="shared" si="10"/>
        <v>1.0124465093166624</v>
      </c>
      <c r="V52" s="40">
        <f t="shared" si="0"/>
        <v>1.000596777402029</v>
      </c>
      <c r="W52" s="40">
        <f t="shared" si="11"/>
        <v>0.97433303831078533</v>
      </c>
      <c r="X52" s="41">
        <f t="shared" si="12"/>
        <v>1.0617177152861348</v>
      </c>
      <c r="Z52" s="71"/>
    </row>
    <row r="53" spans="1:26" x14ac:dyDescent="0.3">
      <c r="A53" s="1">
        <v>43996.333333333336</v>
      </c>
      <c r="B53">
        <v>235.2</v>
      </c>
      <c r="C53">
        <v>235.39</v>
      </c>
      <c r="D53" s="30">
        <f t="shared" si="1"/>
        <v>1.0008078231292517</v>
      </c>
      <c r="E53" s="22">
        <f t="shared" si="2"/>
        <v>1.1466758469418821</v>
      </c>
      <c r="F53" s="15">
        <v>1</v>
      </c>
      <c r="G53" s="15">
        <v>0</v>
      </c>
      <c r="H53" s="31">
        <f t="shared" si="3"/>
        <v>0</v>
      </c>
      <c r="I53" s="24">
        <f t="shared" si="4"/>
        <v>0</v>
      </c>
      <c r="J53">
        <v>2.5149999999999999E-3</v>
      </c>
      <c r="K53">
        <v>2.4994000000000001E-3</v>
      </c>
      <c r="L53" s="32">
        <f t="shared" si="5"/>
        <v>0.99379721669980126</v>
      </c>
      <c r="M53" s="29">
        <f t="shared" si="6"/>
        <v>1.0169197143729496</v>
      </c>
      <c r="N53">
        <v>7.7049999999999993E-2</v>
      </c>
      <c r="O53">
        <v>7.7259999999999995E-2</v>
      </c>
      <c r="P53" s="30">
        <f t="shared" si="7"/>
        <v>1.0027255029201818</v>
      </c>
      <c r="Q53" s="22">
        <f t="shared" si="8"/>
        <v>1.4013415611091837</v>
      </c>
      <c r="R53">
        <v>16.693300000000001</v>
      </c>
      <c r="S53">
        <v>16.6843</v>
      </c>
      <c r="T53" s="35">
        <f t="shared" si="9"/>
        <v>0.99946086154325386</v>
      </c>
      <c r="U53" s="36">
        <f t="shared" si="10"/>
        <v>1.0119006604680914</v>
      </c>
      <c r="V53" s="40">
        <f t="shared" si="0"/>
        <v>1.0027255029201818</v>
      </c>
      <c r="W53" s="40">
        <f t="shared" si="11"/>
        <v>0.99379721669980126</v>
      </c>
      <c r="X53" s="41">
        <f t="shared" si="12"/>
        <v>1.0551321103722329</v>
      </c>
      <c r="Z53" s="71"/>
    </row>
    <row r="54" spans="1:26" x14ac:dyDescent="0.3">
      <c r="A54" s="1">
        <v>43996.666666666664</v>
      </c>
      <c r="B54">
        <v>235.37</v>
      </c>
      <c r="C54">
        <v>231.77</v>
      </c>
      <c r="D54" s="30">
        <f t="shared" si="1"/>
        <v>0.98470493265921744</v>
      </c>
      <c r="E54" s="22">
        <f t="shared" si="2"/>
        <v>1.1291373626448571</v>
      </c>
      <c r="F54" s="15">
        <v>1</v>
      </c>
      <c r="G54" s="15">
        <v>0</v>
      </c>
      <c r="H54" s="31">
        <f t="shared" si="3"/>
        <v>0</v>
      </c>
      <c r="I54" s="24">
        <f t="shared" si="4"/>
        <v>0</v>
      </c>
      <c r="J54">
        <v>2.4995E-3</v>
      </c>
      <c r="K54">
        <v>2.4972000000000002E-3</v>
      </c>
      <c r="L54" s="32">
        <f t="shared" si="5"/>
        <v>0.99907981596319273</v>
      </c>
      <c r="M54" s="29">
        <f t="shared" si="6"/>
        <v>1.0159839610850689</v>
      </c>
      <c r="N54">
        <v>7.7259999999999995E-2</v>
      </c>
      <c r="O54">
        <v>7.6420000000000002E-2</v>
      </c>
      <c r="P54" s="30">
        <f t="shared" si="7"/>
        <v>0.98912762101993279</v>
      </c>
      <c r="Q54" s="22">
        <f t="shared" si="8"/>
        <v>1.3861056445762856</v>
      </c>
      <c r="R54">
        <v>16.683499999999999</v>
      </c>
      <c r="S54">
        <v>16.572900000000001</v>
      </c>
      <c r="T54" s="35">
        <f t="shared" si="9"/>
        <v>0.99337069559744673</v>
      </c>
      <c r="U54" s="36">
        <f t="shared" si="10"/>
        <v>1.0051924629647038</v>
      </c>
      <c r="V54" s="40">
        <f t="shared" si="0"/>
        <v>0.99907981596319273</v>
      </c>
      <c r="W54" s="40">
        <f t="shared" si="11"/>
        <v>0.98912762101993279</v>
      </c>
      <c r="X54" s="41">
        <f t="shared" si="12"/>
        <v>1.0436603141942278</v>
      </c>
      <c r="Z54" s="71"/>
    </row>
    <row r="55" spans="1:26" x14ac:dyDescent="0.3">
      <c r="A55" s="1">
        <v>43997</v>
      </c>
      <c r="B55">
        <v>231.74</v>
      </c>
      <c r="C55">
        <v>224.56</v>
      </c>
      <c r="D55" s="30">
        <f t="shared" si="1"/>
        <v>0.96901700181237593</v>
      </c>
      <c r="E55" s="22">
        <f t="shared" si="2"/>
        <v>1.0941533017844529</v>
      </c>
      <c r="F55" s="15">
        <v>1</v>
      </c>
      <c r="G55" s="15">
        <v>0</v>
      </c>
      <c r="H55" s="31">
        <f t="shared" si="3"/>
        <v>0</v>
      </c>
      <c r="I55" s="24">
        <f t="shared" si="4"/>
        <v>0</v>
      </c>
      <c r="J55">
        <v>2.4886000000000001E-3</v>
      </c>
      <c r="K55">
        <v>2.4366000000000001E-3</v>
      </c>
      <c r="L55" s="32">
        <f t="shared" si="5"/>
        <v>0.97910471751185402</v>
      </c>
      <c r="M55" s="29">
        <f t="shared" si="6"/>
        <v>0.99475468921477095</v>
      </c>
      <c r="N55">
        <v>7.6439999999999994E-2</v>
      </c>
      <c r="O55">
        <v>7.1900000000000006E-2</v>
      </c>
      <c r="P55" s="30">
        <f t="shared" si="7"/>
        <v>0.94060701203558361</v>
      </c>
      <c r="Q55" s="22">
        <f t="shared" si="8"/>
        <v>1.3037806887105567</v>
      </c>
      <c r="R55">
        <v>16.572800000000001</v>
      </c>
      <c r="S55">
        <v>15.8939</v>
      </c>
      <c r="T55" s="35">
        <f t="shared" si="9"/>
        <v>0.95903528673489091</v>
      </c>
      <c r="U55" s="36">
        <f t="shared" si="10"/>
        <v>0.96401504194310594</v>
      </c>
      <c r="V55" s="40">
        <f t="shared" si="0"/>
        <v>0.97910471751185402</v>
      </c>
      <c r="W55" s="40">
        <f t="shared" si="11"/>
        <v>0.97910471751185402</v>
      </c>
      <c r="X55" s="41">
        <f t="shared" si="12"/>
        <v>1.0218527371074722</v>
      </c>
      <c r="Z55" s="71"/>
    </row>
    <row r="56" spans="1:26" x14ac:dyDescent="0.3">
      <c r="A56" s="1">
        <v>43997.333333333336</v>
      </c>
      <c r="B56">
        <v>224.59</v>
      </c>
      <c r="C56">
        <v>226.43</v>
      </c>
      <c r="D56" s="30">
        <f t="shared" si="1"/>
        <v>1.0081927067100049</v>
      </c>
      <c r="E56" s="22">
        <f t="shared" si="2"/>
        <v>1.1031173788817565</v>
      </c>
      <c r="F56" s="15">
        <v>1</v>
      </c>
      <c r="G56" s="15">
        <v>0</v>
      </c>
      <c r="H56" s="31">
        <f t="shared" si="3"/>
        <v>0</v>
      </c>
      <c r="I56" s="24">
        <f t="shared" si="4"/>
        <v>0</v>
      </c>
      <c r="J56">
        <v>2.4359999999999998E-3</v>
      </c>
      <c r="K56">
        <v>2.4491999999999999E-3</v>
      </c>
      <c r="L56" s="32">
        <f t="shared" si="5"/>
        <v>1.0054187192118227</v>
      </c>
      <c r="M56" s="29">
        <f t="shared" si="6"/>
        <v>1.0001449855602698</v>
      </c>
      <c r="N56">
        <v>7.1889999999999996E-2</v>
      </c>
      <c r="O56">
        <v>7.3679999999999995E-2</v>
      </c>
      <c r="P56" s="30">
        <f t="shared" si="7"/>
        <v>1.0248991514814301</v>
      </c>
      <c r="Q56" s="22">
        <f t="shared" si="8"/>
        <v>1.3362437215773242</v>
      </c>
      <c r="R56">
        <v>15.895799999999999</v>
      </c>
      <c r="S56">
        <v>16.124099999999999</v>
      </c>
      <c r="T56" s="35">
        <f t="shared" si="9"/>
        <v>1.0143622843770053</v>
      </c>
      <c r="U56" s="36">
        <f t="shared" si="10"/>
        <v>0.97786050011920345</v>
      </c>
      <c r="V56" s="40">
        <f t="shared" si="0"/>
        <v>1.0248991514814301</v>
      </c>
      <c r="W56" s="40">
        <f t="shared" si="11"/>
        <v>1.0054187192118227</v>
      </c>
      <c r="X56" s="41">
        <f t="shared" si="12"/>
        <v>1.0273898701656901</v>
      </c>
      <c r="Z56" s="71"/>
    </row>
    <row r="57" spans="1:26" x14ac:dyDescent="0.3">
      <c r="A57" s="1">
        <v>43997.666666666664</v>
      </c>
      <c r="B57">
        <v>226.43</v>
      </c>
      <c r="C57">
        <v>230.86</v>
      </c>
      <c r="D57" s="30">
        <f t="shared" si="1"/>
        <v>1.0195645453340989</v>
      </c>
      <c r="E57" s="22">
        <f t="shared" si="2"/>
        <v>1.1246993688497211</v>
      </c>
      <c r="F57" s="15">
        <v>1</v>
      </c>
      <c r="G57" s="15">
        <v>0</v>
      </c>
      <c r="H57" s="31">
        <f t="shared" si="3"/>
        <v>0</v>
      </c>
      <c r="I57" s="24">
        <f t="shared" si="4"/>
        <v>0</v>
      </c>
      <c r="J57">
        <v>2.4458000000000001E-3</v>
      </c>
      <c r="K57">
        <v>2.4743E-3</v>
      </c>
      <c r="L57" s="32">
        <f t="shared" si="5"/>
        <v>1.0116526289966472</v>
      </c>
      <c r="M57" s="29">
        <f t="shared" si="6"/>
        <v>1.0117993040198607</v>
      </c>
      <c r="N57">
        <v>7.3700000000000002E-2</v>
      </c>
      <c r="O57">
        <v>7.8240000000000004E-2</v>
      </c>
      <c r="P57" s="30">
        <f t="shared" si="7"/>
        <v>1.0616010854816826</v>
      </c>
      <c r="Q57" s="22">
        <f t="shared" si="8"/>
        <v>1.4185577852945708</v>
      </c>
      <c r="R57">
        <v>16.118099999999998</v>
      </c>
      <c r="S57">
        <v>16.376999999999999</v>
      </c>
      <c r="T57" s="35">
        <f t="shared" si="9"/>
        <v>1.0160626872894449</v>
      </c>
      <c r="U57" s="36">
        <f t="shared" si="10"/>
        <v>0.99356756754531839</v>
      </c>
      <c r="V57" s="40">
        <f t="shared" si="0"/>
        <v>1.0616010854816826</v>
      </c>
      <c r="W57" s="40">
        <f t="shared" si="11"/>
        <v>1.0616010854816826</v>
      </c>
      <c r="X57" s="41">
        <f t="shared" si="12"/>
        <v>1.0906782013807816</v>
      </c>
      <c r="Z57" s="71"/>
    </row>
    <row r="58" spans="1:26" x14ac:dyDescent="0.3">
      <c r="A58" s="1">
        <v>43998</v>
      </c>
      <c r="B58">
        <v>230.86</v>
      </c>
      <c r="C58">
        <v>232.97</v>
      </c>
      <c r="D58" s="30">
        <f t="shared" si="1"/>
        <v>1.0091397383695746</v>
      </c>
      <c r="E58" s="22">
        <f t="shared" si="2"/>
        <v>1.1349788268254333</v>
      </c>
      <c r="F58" s="15">
        <v>1</v>
      </c>
      <c r="G58" s="15">
        <v>0</v>
      </c>
      <c r="H58" s="31">
        <f t="shared" si="3"/>
        <v>0</v>
      </c>
      <c r="I58" s="24">
        <f t="shared" si="4"/>
        <v>0</v>
      </c>
      <c r="J58">
        <v>2.4700999999999998E-3</v>
      </c>
      <c r="K58">
        <v>2.4965E-3</v>
      </c>
      <c r="L58" s="32">
        <f t="shared" si="5"/>
        <v>1.0106878264037895</v>
      </c>
      <c r="M58" s="29">
        <f t="shared" si="6"/>
        <v>1.0226132393367</v>
      </c>
      <c r="N58">
        <v>7.8219999999999998E-2</v>
      </c>
      <c r="O58">
        <v>7.8829999999999997E-2</v>
      </c>
      <c r="P58" s="30">
        <f t="shared" si="7"/>
        <v>1.0077985170033239</v>
      </c>
      <c r="Q58" s="22">
        <f t="shared" si="8"/>
        <v>1.4296204323033881</v>
      </c>
      <c r="R58">
        <v>16.375800000000002</v>
      </c>
      <c r="S58">
        <v>16.369499999999999</v>
      </c>
      <c r="T58" s="35">
        <f t="shared" si="9"/>
        <v>0.99961528597076155</v>
      </c>
      <c r="U58" s="36">
        <f t="shared" si="10"/>
        <v>0.99318532816308736</v>
      </c>
      <c r="V58" s="40">
        <f t="shared" si="0"/>
        <v>1.0106878264037895</v>
      </c>
      <c r="W58" s="40">
        <f t="shared" si="11"/>
        <v>1.0077985170033239</v>
      </c>
      <c r="X58" s="41">
        <f t="shared" si="12"/>
        <v>1.0991838738794044</v>
      </c>
      <c r="Z58" s="71"/>
    </row>
    <row r="59" spans="1:26" x14ac:dyDescent="0.3">
      <c r="A59" s="1">
        <v>43998.333333333336</v>
      </c>
      <c r="B59">
        <v>232.96</v>
      </c>
      <c r="C59">
        <v>232.99</v>
      </c>
      <c r="D59" s="30">
        <f t="shared" si="1"/>
        <v>1.0001287774725274</v>
      </c>
      <c r="E59" s="22">
        <f t="shared" si="2"/>
        <v>1.1351249865301238</v>
      </c>
      <c r="F59" s="15">
        <v>1</v>
      </c>
      <c r="G59" s="15">
        <v>0</v>
      </c>
      <c r="H59" s="31">
        <f t="shared" si="3"/>
        <v>0</v>
      </c>
      <c r="I59" s="24">
        <f t="shared" si="4"/>
        <v>0</v>
      </c>
      <c r="J59">
        <v>2.4965E-3</v>
      </c>
      <c r="K59">
        <v>2.4526000000000001E-3</v>
      </c>
      <c r="L59" s="32">
        <f t="shared" si="5"/>
        <v>0.98241538153414787</v>
      </c>
      <c r="M59" s="29">
        <f t="shared" si="6"/>
        <v>1.0046309756848351</v>
      </c>
      <c r="N59">
        <v>7.8829999999999997E-2</v>
      </c>
      <c r="O59">
        <v>7.7660000000000007E-2</v>
      </c>
      <c r="P59" s="30">
        <f t="shared" si="7"/>
        <v>0.98515793479639746</v>
      </c>
      <c r="Q59" s="22">
        <f t="shared" si="8"/>
        <v>1.4084019126307388</v>
      </c>
      <c r="R59">
        <v>16.368200000000002</v>
      </c>
      <c r="S59">
        <v>16.2224</v>
      </c>
      <c r="T59" s="35">
        <f t="shared" si="9"/>
        <v>0.9910924842071821</v>
      </c>
      <c r="U59" s="36">
        <f t="shared" si="10"/>
        <v>0.98433851416727958</v>
      </c>
      <c r="V59" s="40">
        <f t="shared" si="0"/>
        <v>1.0001287774725274</v>
      </c>
      <c r="W59" s="40">
        <f t="shared" si="11"/>
        <v>0.98241538153414787</v>
      </c>
      <c r="X59" s="41">
        <f t="shared" si="12"/>
        <v>1.0798551448334177</v>
      </c>
      <c r="Z59" s="71"/>
    </row>
    <row r="60" spans="1:26" x14ac:dyDescent="0.3">
      <c r="A60" s="1">
        <v>43998.666666666664</v>
      </c>
      <c r="B60">
        <v>233</v>
      </c>
      <c r="C60">
        <v>235.3</v>
      </c>
      <c r="D60" s="30">
        <f t="shared" si="1"/>
        <v>1.0098712446351932</v>
      </c>
      <c r="E60" s="22">
        <f t="shared" si="2"/>
        <v>1.1463300829636831</v>
      </c>
      <c r="F60" s="15">
        <v>1</v>
      </c>
      <c r="G60" s="15">
        <v>0</v>
      </c>
      <c r="H60" s="31">
        <f t="shared" si="3"/>
        <v>0</v>
      </c>
      <c r="I60" s="24">
        <f t="shared" si="4"/>
        <v>0</v>
      </c>
      <c r="J60">
        <v>2.4550000000000002E-3</v>
      </c>
      <c r="K60">
        <v>2.4854999999999999E-3</v>
      </c>
      <c r="L60" s="32">
        <f t="shared" si="5"/>
        <v>1.0124236252545824</v>
      </c>
      <c r="M60" s="29">
        <f t="shared" si="6"/>
        <v>1.0171121344458889</v>
      </c>
      <c r="N60">
        <v>7.7640000000000001E-2</v>
      </c>
      <c r="O60">
        <v>7.9250000000000001E-2</v>
      </c>
      <c r="P60" s="30">
        <f t="shared" si="7"/>
        <v>1.0207367336424524</v>
      </c>
      <c r="Q60" s="22">
        <f t="shared" si="8"/>
        <v>1.4376075679544829</v>
      </c>
      <c r="R60">
        <v>16.221299999999999</v>
      </c>
      <c r="S60">
        <v>16.4329</v>
      </c>
      <c r="T60" s="35">
        <f t="shared" si="9"/>
        <v>1.0130445771917171</v>
      </c>
      <c r="U60" s="36">
        <f t="shared" si="10"/>
        <v>0.99717879389811481</v>
      </c>
      <c r="V60" s="40">
        <f t="shared" si="0"/>
        <v>1.0207367336424524</v>
      </c>
      <c r="W60" s="40">
        <f t="shared" si="11"/>
        <v>1.0098712446351932</v>
      </c>
      <c r="X60" s="41">
        <f t="shared" si="12"/>
        <v>1.0905146591386403</v>
      </c>
      <c r="Z60" s="71"/>
    </row>
    <row r="61" spans="1:26" x14ac:dyDescent="0.3">
      <c r="A61" s="1">
        <v>43999</v>
      </c>
      <c r="B61">
        <v>235.31</v>
      </c>
      <c r="C61">
        <v>234.82</v>
      </c>
      <c r="D61" s="30">
        <f t="shared" si="1"/>
        <v>0.99791764055926224</v>
      </c>
      <c r="E61" s="22">
        <f t="shared" si="2"/>
        <v>1.1439430116932219</v>
      </c>
      <c r="F61" s="15">
        <v>1</v>
      </c>
      <c r="G61" s="15">
        <v>0</v>
      </c>
      <c r="H61" s="31">
        <f t="shared" si="3"/>
        <v>0</v>
      </c>
      <c r="I61" s="24">
        <f t="shared" si="4"/>
        <v>0</v>
      </c>
      <c r="J61">
        <v>2.4856000000000001E-3</v>
      </c>
      <c r="K61">
        <v>2.4803999999999998E-3</v>
      </c>
      <c r="L61" s="32">
        <f t="shared" si="5"/>
        <v>0.99790794979079489</v>
      </c>
      <c r="M61" s="29">
        <f t="shared" si="6"/>
        <v>1.0149842847922363</v>
      </c>
      <c r="N61">
        <v>7.9250000000000001E-2</v>
      </c>
      <c r="O61">
        <v>7.9250000000000001E-2</v>
      </c>
      <c r="P61" s="30">
        <f t="shared" si="7"/>
        <v>1</v>
      </c>
      <c r="Q61" s="22">
        <f t="shared" si="8"/>
        <v>1.4376075679544829</v>
      </c>
      <c r="R61">
        <v>16.4331</v>
      </c>
      <c r="S61">
        <v>16.477699999999999</v>
      </c>
      <c r="T61" s="35">
        <f t="shared" si="9"/>
        <v>1.0027140344791914</v>
      </c>
      <c r="U61" s="36">
        <f t="shared" si="10"/>
        <v>0.99988517152667278</v>
      </c>
      <c r="V61" s="40">
        <f t="shared" si="0"/>
        <v>1.0027140344791914</v>
      </c>
      <c r="W61" s="40">
        <f t="shared" si="11"/>
        <v>1</v>
      </c>
      <c r="X61" s="41">
        <f t="shared" si="12"/>
        <v>1.0905146591386403</v>
      </c>
      <c r="Z61" s="71"/>
    </row>
    <row r="62" spans="1:26" x14ac:dyDescent="0.3">
      <c r="A62" s="1">
        <v>43999.333333333336</v>
      </c>
      <c r="B62">
        <v>234.82</v>
      </c>
      <c r="C62">
        <v>231.59</v>
      </c>
      <c r="D62" s="30">
        <f t="shared" si="1"/>
        <v>0.98624478323822506</v>
      </c>
      <c r="E62" s="22">
        <f t="shared" si="2"/>
        <v>1.128207827604264</v>
      </c>
      <c r="F62" s="15">
        <v>1</v>
      </c>
      <c r="G62" s="15">
        <v>0</v>
      </c>
      <c r="H62" s="31">
        <f t="shared" si="3"/>
        <v>0</v>
      </c>
      <c r="I62" s="24">
        <f t="shared" si="4"/>
        <v>0</v>
      </c>
      <c r="J62">
        <v>2.4865E-3</v>
      </c>
      <c r="K62">
        <v>2.4634000000000001E-3</v>
      </c>
      <c r="L62" s="32">
        <f t="shared" si="5"/>
        <v>0.99070983309873317</v>
      </c>
      <c r="M62" s="29">
        <f t="shared" si="6"/>
        <v>1.0055549113843536</v>
      </c>
      <c r="N62">
        <v>7.9250000000000001E-2</v>
      </c>
      <c r="O62">
        <v>8.1750000000000003E-2</v>
      </c>
      <c r="P62" s="30">
        <f t="shared" si="7"/>
        <v>1.0315457413249212</v>
      </c>
      <c r="Q62" s="22">
        <f t="shared" si="8"/>
        <v>1.482957964419924</v>
      </c>
      <c r="R62">
        <v>16.475200000000001</v>
      </c>
      <c r="S62">
        <v>16.340599999999998</v>
      </c>
      <c r="T62" s="35">
        <f t="shared" si="9"/>
        <v>0.99183014470234032</v>
      </c>
      <c r="U62" s="36">
        <f t="shared" si="10"/>
        <v>0.99171625436102429</v>
      </c>
      <c r="V62" s="40">
        <f t="shared" si="0"/>
        <v>1.0315457413249212</v>
      </c>
      <c r="W62" s="40">
        <f t="shared" si="11"/>
        <v>0.99183014470234032</v>
      </c>
      <c r="X62" s="41">
        <f t="shared" si="12"/>
        <v>1.081605312173501</v>
      </c>
      <c r="Z62" s="71"/>
    </row>
    <row r="63" spans="1:26" x14ac:dyDescent="0.3">
      <c r="A63" s="1">
        <v>43999.666666666664</v>
      </c>
      <c r="B63">
        <v>231.58</v>
      </c>
      <c r="C63">
        <v>233.82</v>
      </c>
      <c r="D63" s="30">
        <f t="shared" si="1"/>
        <v>1.0096726833059848</v>
      </c>
      <c r="E63" s="22">
        <f t="shared" si="2"/>
        <v>1.1391206246240131</v>
      </c>
      <c r="F63" s="15">
        <v>1</v>
      </c>
      <c r="G63" s="15">
        <v>0</v>
      </c>
      <c r="H63" s="31">
        <f t="shared" si="3"/>
        <v>0</v>
      </c>
      <c r="I63" s="24">
        <f t="shared" si="4"/>
        <v>0</v>
      </c>
      <c r="J63">
        <v>2.4605E-3</v>
      </c>
      <c r="K63">
        <v>2.4805999999999999E-3</v>
      </c>
      <c r="L63" s="32">
        <f t="shared" si="5"/>
        <v>1.008169071326966</v>
      </c>
      <c r="M63" s="29">
        <f t="shared" si="6"/>
        <v>1.0137693611786334</v>
      </c>
      <c r="N63">
        <v>8.1739999999999993E-2</v>
      </c>
      <c r="O63">
        <v>8.3489999999999995E-2</v>
      </c>
      <c r="P63" s="30">
        <f t="shared" si="7"/>
        <v>1.0214093467090777</v>
      </c>
      <c r="Q63" s="22">
        <f t="shared" si="8"/>
        <v>1.5147071256351783</v>
      </c>
      <c r="R63">
        <v>16.3354</v>
      </c>
      <c r="S63">
        <v>16.398299999999999</v>
      </c>
      <c r="T63" s="35">
        <f t="shared" si="9"/>
        <v>1.0038505331978402</v>
      </c>
      <c r="U63" s="36">
        <f t="shared" si="10"/>
        <v>0.99553489072127921</v>
      </c>
      <c r="V63" s="40">
        <f t="shared" si="0"/>
        <v>1.0214093467090777</v>
      </c>
      <c r="W63" s="40">
        <f t="shared" si="11"/>
        <v>1.0214093467090777</v>
      </c>
      <c r="X63" s="41">
        <f t="shared" si="12"/>
        <v>1.1047617753042036</v>
      </c>
      <c r="Z63" s="71"/>
    </row>
    <row r="64" spans="1:26" x14ac:dyDescent="0.3">
      <c r="A64" s="1">
        <v>44000</v>
      </c>
      <c r="B64">
        <v>233.82</v>
      </c>
      <c r="C64">
        <v>233.46</v>
      </c>
      <c r="D64" s="30">
        <f t="shared" si="1"/>
        <v>0.99846035411855283</v>
      </c>
      <c r="E64" s="22">
        <f t="shared" si="2"/>
        <v>1.1373667822458391</v>
      </c>
      <c r="F64" s="15">
        <v>1</v>
      </c>
      <c r="G64" s="15">
        <v>0</v>
      </c>
      <c r="H64" s="31">
        <f t="shared" si="3"/>
        <v>0</v>
      </c>
      <c r="I64" s="24">
        <f t="shared" si="4"/>
        <v>0</v>
      </c>
      <c r="J64">
        <v>2.4788000000000002E-3</v>
      </c>
      <c r="K64">
        <v>2.4811999999999998E-3</v>
      </c>
      <c r="L64" s="32">
        <f t="shared" si="5"/>
        <v>1.0009682104243987</v>
      </c>
      <c r="M64" s="29">
        <f t="shared" si="6"/>
        <v>1.0147509032420625</v>
      </c>
      <c r="N64">
        <v>8.3500000000000005E-2</v>
      </c>
      <c r="O64">
        <v>8.2750000000000004E-2</v>
      </c>
      <c r="P64" s="30">
        <f t="shared" si="7"/>
        <v>0.99101796407185627</v>
      </c>
      <c r="Q64" s="22">
        <f t="shared" si="8"/>
        <v>1.5011019718121077</v>
      </c>
      <c r="R64">
        <v>16.398299999999999</v>
      </c>
      <c r="S64">
        <v>16.4374</v>
      </c>
      <c r="T64" s="35">
        <f t="shared" si="9"/>
        <v>1.0023843935042047</v>
      </c>
      <c r="U64" s="36">
        <f t="shared" si="10"/>
        <v>0.99790863764792415</v>
      </c>
      <c r="V64" s="40">
        <f t="shared" si="0"/>
        <v>1.0023843935042047</v>
      </c>
      <c r="W64" s="40">
        <f t="shared" si="11"/>
        <v>0.99101796407185627</v>
      </c>
      <c r="X64" s="41">
        <f t="shared" si="12"/>
        <v>1.0948387653463814</v>
      </c>
      <c r="Z64" s="71"/>
    </row>
    <row r="65" spans="1:26" x14ac:dyDescent="0.3">
      <c r="A65" s="1">
        <v>44000.333333333336</v>
      </c>
      <c r="B65">
        <v>233.48</v>
      </c>
      <c r="C65">
        <v>231.23</v>
      </c>
      <c r="D65" s="30">
        <f t="shared" si="1"/>
        <v>0.9903632002741134</v>
      </c>
      <c r="E65" s="22">
        <f t="shared" si="2"/>
        <v>1.1264062063504598</v>
      </c>
      <c r="F65" s="15">
        <v>1</v>
      </c>
      <c r="G65" s="15">
        <v>0</v>
      </c>
      <c r="H65" s="31">
        <f t="shared" si="3"/>
        <v>0</v>
      </c>
      <c r="I65" s="24">
        <f t="shared" si="4"/>
        <v>0</v>
      </c>
      <c r="J65">
        <v>2.4864000000000002E-3</v>
      </c>
      <c r="K65">
        <v>2.4694999999999999E-3</v>
      </c>
      <c r="L65" s="32">
        <f t="shared" si="5"/>
        <v>0.99320302445302433</v>
      </c>
      <c r="M65" s="29">
        <f t="shared" si="6"/>
        <v>1.0078536661664548</v>
      </c>
      <c r="N65">
        <v>8.2750000000000004E-2</v>
      </c>
      <c r="O65">
        <v>8.1619999999999998E-2</v>
      </c>
      <c r="P65" s="30">
        <f t="shared" si="7"/>
        <v>0.98634441087613289</v>
      </c>
      <c r="Q65" s="22">
        <f t="shared" si="8"/>
        <v>1.4806035400520148</v>
      </c>
      <c r="R65">
        <v>16.440899999999999</v>
      </c>
      <c r="S65">
        <v>16.240100000000002</v>
      </c>
      <c r="T65" s="35">
        <f t="shared" si="9"/>
        <v>0.98778655669701798</v>
      </c>
      <c r="U65" s="36">
        <f t="shared" si="10"/>
        <v>0.98572073708045516</v>
      </c>
      <c r="V65" s="40">
        <f t="shared" si="0"/>
        <v>0.99320302445302433</v>
      </c>
      <c r="W65" s="40">
        <f t="shared" si="11"/>
        <v>0.98778655669701798</v>
      </c>
      <c r="X65" s="41">
        <f t="shared" si="12"/>
        <v>1.0814670141599165</v>
      </c>
      <c r="Z65" s="71"/>
    </row>
    <row r="66" spans="1:26" x14ac:dyDescent="0.3">
      <c r="A66" s="1">
        <v>44000.666666666664</v>
      </c>
      <c r="B66">
        <v>231.24</v>
      </c>
      <c r="C66">
        <v>231.27</v>
      </c>
      <c r="D66" s="30">
        <f t="shared" si="1"/>
        <v>1.0001297353399066</v>
      </c>
      <c r="E66" s="22">
        <f t="shared" si="2"/>
        <v>1.1265523410425136</v>
      </c>
      <c r="F66" s="15">
        <v>1</v>
      </c>
      <c r="G66" s="15">
        <v>0</v>
      </c>
      <c r="H66" s="31">
        <f t="shared" si="3"/>
        <v>0</v>
      </c>
      <c r="I66" s="24">
        <f t="shared" si="4"/>
        <v>0</v>
      </c>
      <c r="J66">
        <v>2.4716E-3</v>
      </c>
      <c r="K66">
        <v>2.4575E-3</v>
      </c>
      <c r="L66" s="32">
        <f t="shared" si="5"/>
        <v>0.9942951933969898</v>
      </c>
      <c r="M66" s="29">
        <f t="shared" si="6"/>
        <v>1.0021040559168404</v>
      </c>
      <c r="N66">
        <v>8.1600000000000006E-2</v>
      </c>
      <c r="O66">
        <v>8.1759999999999999E-2</v>
      </c>
      <c r="P66" s="30">
        <f t="shared" si="7"/>
        <v>1.0019607843137255</v>
      </c>
      <c r="Q66" s="22">
        <f t="shared" si="8"/>
        <v>1.4835066842481952</v>
      </c>
      <c r="R66">
        <v>16.245899999999999</v>
      </c>
      <c r="S66">
        <v>16.160799999999998</v>
      </c>
      <c r="T66" s="35">
        <f t="shared" si="9"/>
        <v>0.99476175527363819</v>
      </c>
      <c r="U66" s="36">
        <f t="shared" si="10"/>
        <v>0.98055729062777797</v>
      </c>
      <c r="V66" s="40">
        <f t="shared" ref="V66:V129" si="13">MAX(D66,H66,L66,P66,T66)</f>
        <v>1.0019607843137255</v>
      </c>
      <c r="W66" s="40">
        <f t="shared" si="11"/>
        <v>0.9942951933969898</v>
      </c>
      <c r="X66" s="41">
        <f t="shared" si="12"/>
        <v>1.0752974539965994</v>
      </c>
      <c r="Z66" s="71"/>
    </row>
    <row r="67" spans="1:26" x14ac:dyDescent="0.3">
      <c r="A67" s="1">
        <v>44001</v>
      </c>
      <c r="B67">
        <v>231.26</v>
      </c>
      <c r="C67">
        <v>228.37</v>
      </c>
      <c r="D67" s="30">
        <f t="shared" ref="D67:D130" si="14">C67/B67</f>
        <v>0.98750324310300097</v>
      </c>
      <c r="E67" s="22">
        <f t="shared" ref="E67:E130" si="15">D67*E66</f>
        <v>1.1124740903047601</v>
      </c>
      <c r="F67" s="15">
        <v>1</v>
      </c>
      <c r="G67" s="15">
        <v>0</v>
      </c>
      <c r="H67" s="31">
        <f t="shared" ref="H67:H130" si="16">G67/F67</f>
        <v>0</v>
      </c>
      <c r="I67" s="24">
        <f t="shared" ref="I67:I130" si="17">H67*I66</f>
        <v>0</v>
      </c>
      <c r="J67">
        <v>2.457E-3</v>
      </c>
      <c r="K67">
        <v>2.4306000000000002E-3</v>
      </c>
      <c r="L67" s="32">
        <f t="shared" ref="L67:L130" si="18">K67/J67</f>
        <v>0.98925518925518929</v>
      </c>
      <c r="M67" s="29">
        <f t="shared" ref="M67:M130" si="19">L67*M66</f>
        <v>0.9913366374894067</v>
      </c>
      <c r="N67">
        <v>8.1769999999999995E-2</v>
      </c>
      <c r="O67">
        <v>7.9339999999999994E-2</v>
      </c>
      <c r="P67" s="30">
        <f t="shared" ref="P67:P130" si="20">O67/N67</f>
        <v>0.97028249969426439</v>
      </c>
      <c r="Q67" s="22">
        <f t="shared" ref="Q67:Q130" si="21">P67*Q66</f>
        <v>1.4394205739054886</v>
      </c>
      <c r="R67">
        <v>16.166499999999999</v>
      </c>
      <c r="S67">
        <v>16.017499999999998</v>
      </c>
      <c r="T67" s="35">
        <f t="shared" ref="T67:T130" si="22">S67/R67</f>
        <v>0.99078341013824878</v>
      </c>
      <c r="U67" s="36">
        <f t="shared" ref="U67:U130" si="23">T67*U66</f>
        <v>0.97151989624411172</v>
      </c>
      <c r="V67" s="40">
        <f t="shared" si="13"/>
        <v>0.99078341013824878</v>
      </c>
      <c r="W67" s="40">
        <f t="shared" ref="W67:W130" si="24">HLOOKUP(V66,66:67,2,0)</f>
        <v>0.97028249969426439</v>
      </c>
      <c r="X67" s="41">
        <f t="shared" ref="X67:X130" si="25">W67*X66</f>
        <v>1.0433423015786987</v>
      </c>
      <c r="Z67" s="71"/>
    </row>
    <row r="68" spans="1:26" x14ac:dyDescent="0.3">
      <c r="A68" s="1">
        <v>44001.333333333336</v>
      </c>
      <c r="B68">
        <v>228.38</v>
      </c>
      <c r="C68">
        <v>230.88</v>
      </c>
      <c r="D68" s="30">
        <f t="shared" si="14"/>
        <v>1.0109466678343113</v>
      </c>
      <c r="E68" s="22">
        <f t="shared" si="15"/>
        <v>1.1246519746456038</v>
      </c>
      <c r="F68" s="15">
        <v>1</v>
      </c>
      <c r="G68" s="15">
        <v>0</v>
      </c>
      <c r="H68" s="31">
        <f t="shared" si="16"/>
        <v>0</v>
      </c>
      <c r="I68" s="24">
        <f t="shared" si="17"/>
        <v>0</v>
      </c>
      <c r="J68">
        <v>2.4302E-3</v>
      </c>
      <c r="K68">
        <v>2.4599000000000001E-3</v>
      </c>
      <c r="L68" s="32">
        <f t="shared" si="18"/>
        <v>1.0122212163607933</v>
      </c>
      <c r="M68" s="29">
        <f t="shared" si="19"/>
        <v>1.0034519770225461</v>
      </c>
      <c r="N68">
        <v>7.9329999999999998E-2</v>
      </c>
      <c r="O68">
        <v>8.0759999999999998E-2</v>
      </c>
      <c r="P68" s="30">
        <f t="shared" si="20"/>
        <v>1.0180259674776251</v>
      </c>
      <c r="Q68" s="22">
        <f t="shared" si="21"/>
        <v>1.4653675223573335</v>
      </c>
      <c r="R68">
        <v>16.0183</v>
      </c>
      <c r="S68">
        <v>16.124300000000002</v>
      </c>
      <c r="T68" s="35">
        <f t="shared" si="22"/>
        <v>1.0066174313129359</v>
      </c>
      <c r="U68" s="36">
        <f t="shared" si="23"/>
        <v>0.97794886242665779</v>
      </c>
      <c r="V68" s="40">
        <f t="shared" si="13"/>
        <v>1.0180259674776251</v>
      </c>
      <c r="W68" s="40">
        <f t="shared" si="24"/>
        <v>1.0066174313129359</v>
      </c>
      <c r="X68" s="41">
        <f t="shared" si="25"/>
        <v>1.0502465475952762</v>
      </c>
      <c r="Z68" s="71"/>
    </row>
    <row r="69" spans="1:26" x14ac:dyDescent="0.3">
      <c r="A69" s="1">
        <v>44001.666666666664</v>
      </c>
      <c r="B69">
        <v>230.88</v>
      </c>
      <c r="C69">
        <v>229</v>
      </c>
      <c r="D69" s="30">
        <f t="shared" si="14"/>
        <v>0.99185724185724189</v>
      </c>
      <c r="E69" s="22">
        <f t="shared" si="15"/>
        <v>1.1154942056212893</v>
      </c>
      <c r="F69" s="15">
        <v>1</v>
      </c>
      <c r="G69" s="15">
        <v>0</v>
      </c>
      <c r="H69" s="31">
        <f t="shared" si="16"/>
        <v>0</v>
      </c>
      <c r="I69" s="24">
        <f t="shared" si="17"/>
        <v>0</v>
      </c>
      <c r="J69">
        <v>2.4562E-3</v>
      </c>
      <c r="K69">
        <v>2.4399000000000001E-3</v>
      </c>
      <c r="L69" s="32">
        <f t="shared" si="18"/>
        <v>0.99336373259506561</v>
      </c>
      <c r="M69" s="29">
        <f t="shared" si="19"/>
        <v>0.99679280137501436</v>
      </c>
      <c r="N69">
        <v>8.0780000000000005E-2</v>
      </c>
      <c r="O69">
        <v>7.9869999999999997E-2</v>
      </c>
      <c r="P69" s="30">
        <f t="shared" si="20"/>
        <v>0.98873483535528583</v>
      </c>
      <c r="Q69" s="22">
        <f t="shared" si="21"/>
        <v>1.4488599159529612</v>
      </c>
      <c r="R69">
        <v>16.1248</v>
      </c>
      <c r="S69">
        <v>15.9512</v>
      </c>
      <c r="T69" s="35">
        <f t="shared" si="22"/>
        <v>0.98923397499503862</v>
      </c>
      <c r="U69" s="36">
        <f t="shared" si="23"/>
        <v>0.96742024052019882</v>
      </c>
      <c r="V69" s="40">
        <f t="shared" si="13"/>
        <v>0.99336373259506561</v>
      </c>
      <c r="W69" s="40">
        <f t="shared" si="24"/>
        <v>0.98873483535528583</v>
      </c>
      <c r="X69" s="41">
        <f t="shared" si="25"/>
        <v>1.0384153473190729</v>
      </c>
      <c r="Z69" s="71"/>
    </row>
    <row r="70" spans="1:26" x14ac:dyDescent="0.3">
      <c r="A70" s="1">
        <v>44002</v>
      </c>
      <c r="B70">
        <v>229</v>
      </c>
      <c r="C70">
        <v>229.81</v>
      </c>
      <c r="D70" s="30">
        <f t="shared" si="14"/>
        <v>1.0035371179039301</v>
      </c>
      <c r="E70" s="22">
        <f t="shared" si="15"/>
        <v>1.1194398401477226</v>
      </c>
      <c r="F70" s="15">
        <v>1</v>
      </c>
      <c r="G70" s="15">
        <v>0</v>
      </c>
      <c r="H70" s="31">
        <f t="shared" si="16"/>
        <v>0</v>
      </c>
      <c r="I70" s="24">
        <f t="shared" si="17"/>
        <v>0</v>
      </c>
      <c r="J70">
        <v>2.4399000000000001E-3</v>
      </c>
      <c r="K70">
        <v>2.4464999999999999E-3</v>
      </c>
      <c r="L70" s="32">
        <f t="shared" si="18"/>
        <v>1.0027050288946269</v>
      </c>
      <c r="M70" s="29">
        <f t="shared" si="19"/>
        <v>0.9994891547046898</v>
      </c>
      <c r="N70">
        <v>7.9930000000000001E-2</v>
      </c>
      <c r="O70">
        <v>7.9649999999999999E-2</v>
      </c>
      <c r="P70" s="30">
        <f t="shared" si="20"/>
        <v>0.99649693481796564</v>
      </c>
      <c r="Q70" s="22">
        <f t="shared" si="21"/>
        <v>1.4437844652277412</v>
      </c>
      <c r="R70">
        <v>15.9611</v>
      </c>
      <c r="S70">
        <v>15.974600000000001</v>
      </c>
      <c r="T70" s="35">
        <f t="shared" si="22"/>
        <v>1.0008458063667292</v>
      </c>
      <c r="U70" s="36">
        <f t="shared" si="23"/>
        <v>0.96823849071893342</v>
      </c>
      <c r="V70" s="40">
        <f t="shared" si="13"/>
        <v>1.0035371179039301</v>
      </c>
      <c r="W70" s="40">
        <f t="shared" si="24"/>
        <v>1.0027050288946269</v>
      </c>
      <c r="X70" s="41">
        <f t="shared" si="25"/>
        <v>1.041224290838195</v>
      </c>
      <c r="Z70" s="71"/>
    </row>
    <row r="71" spans="1:26" x14ac:dyDescent="0.3">
      <c r="A71" s="1">
        <v>44002.333333333336</v>
      </c>
      <c r="B71">
        <v>229.81</v>
      </c>
      <c r="C71">
        <v>226.64</v>
      </c>
      <c r="D71" s="30">
        <f t="shared" si="14"/>
        <v>0.98620599625777805</v>
      </c>
      <c r="E71" s="22">
        <f t="shared" si="15"/>
        <v>1.1039982828035326</v>
      </c>
      <c r="F71" s="15">
        <v>1</v>
      </c>
      <c r="G71" s="15">
        <v>0</v>
      </c>
      <c r="H71" s="31">
        <f t="shared" si="16"/>
        <v>0</v>
      </c>
      <c r="I71" s="24">
        <f t="shared" si="17"/>
        <v>0</v>
      </c>
      <c r="J71">
        <v>2.4464999999999999E-3</v>
      </c>
      <c r="K71">
        <v>2.4309000000000002E-3</v>
      </c>
      <c r="L71" s="32">
        <f t="shared" si="18"/>
        <v>0.99362354383813623</v>
      </c>
      <c r="M71" s="29">
        <f t="shared" si="19"/>
        <v>0.99311595592545709</v>
      </c>
      <c r="N71">
        <v>7.9630000000000006E-2</v>
      </c>
      <c r="O71">
        <v>7.7700000000000005E-2</v>
      </c>
      <c r="P71" s="30">
        <f t="shared" si="20"/>
        <v>0.97576290342835614</v>
      </c>
      <c r="Q71" s="22">
        <f t="shared" si="21"/>
        <v>1.4087913217153771</v>
      </c>
      <c r="R71">
        <v>15.974600000000001</v>
      </c>
      <c r="S71">
        <v>15.8317</v>
      </c>
      <c r="T71" s="35">
        <f t="shared" si="22"/>
        <v>0.991054549096691</v>
      </c>
      <c r="U71" s="36">
        <f t="shared" si="23"/>
        <v>0.95957716083751321</v>
      </c>
      <c r="V71" s="40">
        <f t="shared" si="13"/>
        <v>0.99362354383813623</v>
      </c>
      <c r="W71" s="40">
        <f t="shared" si="24"/>
        <v>0.98620599625777805</v>
      </c>
      <c r="X71" s="41">
        <f t="shared" si="25"/>
        <v>1.0268616390738805</v>
      </c>
      <c r="Z71" s="71"/>
    </row>
    <row r="72" spans="1:26" x14ac:dyDescent="0.3">
      <c r="A72" s="1">
        <v>44002.666666666664</v>
      </c>
      <c r="B72">
        <v>226.63</v>
      </c>
      <c r="C72">
        <v>228.89</v>
      </c>
      <c r="D72" s="30">
        <f t="shared" si="14"/>
        <v>1.0099722013855181</v>
      </c>
      <c r="E72" s="22">
        <f t="shared" si="15"/>
        <v>1.1150075760089158</v>
      </c>
      <c r="F72" s="15">
        <v>1</v>
      </c>
      <c r="G72" s="15">
        <v>0</v>
      </c>
      <c r="H72" s="31">
        <f t="shared" si="16"/>
        <v>0</v>
      </c>
      <c r="I72" s="24">
        <f t="shared" si="17"/>
        <v>0</v>
      </c>
      <c r="J72">
        <v>2.4337E-3</v>
      </c>
      <c r="K72">
        <v>2.4418999999999999E-3</v>
      </c>
      <c r="L72" s="32">
        <f t="shared" si="18"/>
        <v>1.0033693553026255</v>
      </c>
      <c r="M72" s="29">
        <f t="shared" si="19"/>
        <v>0.99646211643767657</v>
      </c>
      <c r="N72">
        <v>7.7660000000000007E-2</v>
      </c>
      <c r="O72">
        <v>7.9530000000000003E-2</v>
      </c>
      <c r="P72" s="30">
        <f t="shared" si="20"/>
        <v>1.0240793201133145</v>
      </c>
      <c r="Q72" s="22">
        <f t="shared" si="21"/>
        <v>1.4427140589238212</v>
      </c>
      <c r="R72">
        <v>15.8316</v>
      </c>
      <c r="S72">
        <v>16.059000000000001</v>
      </c>
      <c r="T72" s="35">
        <f t="shared" si="22"/>
        <v>1.0143636777078755</v>
      </c>
      <c r="U72" s="36">
        <f t="shared" si="23"/>
        <v>0.97336021791162142</v>
      </c>
      <c r="V72" s="40">
        <f t="shared" si="13"/>
        <v>1.0240793201133145</v>
      </c>
      <c r="W72" s="40">
        <f t="shared" si="24"/>
        <v>1.0033693553026255</v>
      </c>
      <c r="X72" s="41">
        <f t="shared" si="25"/>
        <v>1.0303215007825568</v>
      </c>
      <c r="Z72" s="71"/>
    </row>
    <row r="73" spans="1:26" x14ac:dyDescent="0.3">
      <c r="A73" s="1">
        <v>44003</v>
      </c>
      <c r="B73">
        <v>228.88</v>
      </c>
      <c r="C73">
        <v>230.24</v>
      </c>
      <c r="D73" s="30">
        <f t="shared" si="14"/>
        <v>1.0059419783292556</v>
      </c>
      <c r="E73" s="22">
        <f t="shared" si="15"/>
        <v>1.1216329268625165</v>
      </c>
      <c r="F73" s="15">
        <v>1</v>
      </c>
      <c r="G73" s="15">
        <v>0</v>
      </c>
      <c r="H73" s="31">
        <f t="shared" si="16"/>
        <v>0</v>
      </c>
      <c r="I73" s="24">
        <f t="shared" si="17"/>
        <v>0</v>
      </c>
      <c r="J73">
        <v>2.4466000000000002E-3</v>
      </c>
      <c r="K73">
        <v>2.4540999999999999E-3</v>
      </c>
      <c r="L73" s="32">
        <f t="shared" si="18"/>
        <v>1.0030654786233957</v>
      </c>
      <c r="M73" s="29">
        <f t="shared" si="19"/>
        <v>0.99951674975463989</v>
      </c>
      <c r="N73">
        <v>7.9560000000000006E-2</v>
      </c>
      <c r="O73">
        <v>7.9949999999999993E-2</v>
      </c>
      <c r="P73" s="30">
        <f t="shared" si="20"/>
        <v>1.0049019607843135</v>
      </c>
      <c r="Q73" s="22">
        <f t="shared" si="21"/>
        <v>1.4497861866636435</v>
      </c>
      <c r="R73">
        <v>16.059000000000001</v>
      </c>
      <c r="S73">
        <v>16.029699999999998</v>
      </c>
      <c r="T73" s="35">
        <f t="shared" si="22"/>
        <v>0.99817547792515082</v>
      </c>
      <c r="U73" s="36">
        <f t="shared" si="23"/>
        <v>0.97158430070726165</v>
      </c>
      <c r="V73" s="40">
        <f t="shared" si="13"/>
        <v>1.0059419783292556</v>
      </c>
      <c r="W73" s="40">
        <f t="shared" si="24"/>
        <v>1.0049019607843135</v>
      </c>
      <c r="X73" s="41">
        <f t="shared" si="25"/>
        <v>1.035372096374628</v>
      </c>
      <c r="Z73" s="71"/>
    </row>
    <row r="74" spans="1:26" x14ac:dyDescent="0.3">
      <c r="A74" s="1">
        <v>44003.333333333336</v>
      </c>
      <c r="B74">
        <v>230.26</v>
      </c>
      <c r="C74">
        <v>230.61</v>
      </c>
      <c r="D74" s="30">
        <f t="shared" si="14"/>
        <v>1.0015200208460002</v>
      </c>
      <c r="E74" s="22">
        <f t="shared" si="15"/>
        <v>1.1233378322929077</v>
      </c>
      <c r="F74" s="15">
        <v>1</v>
      </c>
      <c r="G74" s="15">
        <v>0</v>
      </c>
      <c r="H74" s="31">
        <f t="shared" si="16"/>
        <v>0</v>
      </c>
      <c r="I74" s="24">
        <f t="shared" si="17"/>
        <v>0</v>
      </c>
      <c r="J74">
        <v>2.4540999999999999E-3</v>
      </c>
      <c r="K74">
        <v>2.4526000000000001E-3</v>
      </c>
      <c r="L74" s="32">
        <f t="shared" si="18"/>
        <v>0.9993887779634083</v>
      </c>
      <c r="M74" s="29">
        <f t="shared" si="19"/>
        <v>0.99890582309124731</v>
      </c>
      <c r="N74">
        <v>7.9969999999999999E-2</v>
      </c>
      <c r="O74">
        <v>8.0019999999999994E-2</v>
      </c>
      <c r="P74" s="30">
        <f t="shared" si="20"/>
        <v>1.0006252344629236</v>
      </c>
      <c r="Q74" s="22">
        <f t="shared" si="21"/>
        <v>1.4506926429514162</v>
      </c>
      <c r="R74">
        <v>16.03</v>
      </c>
      <c r="S74">
        <v>16.077200000000001</v>
      </c>
      <c r="T74" s="35">
        <f t="shared" si="22"/>
        <v>1.0029444791016844</v>
      </c>
      <c r="U74" s="36">
        <f t="shared" si="23"/>
        <v>0.97444511037621884</v>
      </c>
      <c r="V74" s="40">
        <f t="shared" si="13"/>
        <v>1.0029444791016844</v>
      </c>
      <c r="W74" s="40">
        <f t="shared" si="24"/>
        <v>1.0015200208460002</v>
      </c>
      <c r="X74" s="41">
        <f t="shared" si="25"/>
        <v>1.0369458835444845</v>
      </c>
      <c r="Z74" s="71"/>
    </row>
    <row r="75" spans="1:26" x14ac:dyDescent="0.3">
      <c r="A75" s="1">
        <v>44003.666666666664</v>
      </c>
      <c r="B75">
        <v>230.61</v>
      </c>
      <c r="C75">
        <v>228.04</v>
      </c>
      <c r="D75" s="30">
        <f t="shared" si="14"/>
        <v>0.98885564372750523</v>
      </c>
      <c r="E75" s="22">
        <f t="shared" si="15"/>
        <v>1.1108189552754635</v>
      </c>
      <c r="F75" s="15">
        <v>1</v>
      </c>
      <c r="G75" s="15">
        <v>0</v>
      </c>
      <c r="H75" s="31">
        <f t="shared" si="16"/>
        <v>0</v>
      </c>
      <c r="I75" s="24">
        <f t="shared" si="17"/>
        <v>0</v>
      </c>
      <c r="J75">
        <v>2.4537000000000001E-3</v>
      </c>
      <c r="K75">
        <v>2.4294999999999998E-3</v>
      </c>
      <c r="L75" s="32">
        <f t="shared" si="18"/>
        <v>0.99013734360353745</v>
      </c>
      <c r="M75" s="29">
        <f t="shared" si="19"/>
        <v>0.98905395818567277</v>
      </c>
      <c r="N75">
        <v>8.0049999999999996E-2</v>
      </c>
      <c r="O75">
        <v>7.8409999999999994E-2</v>
      </c>
      <c r="P75" s="30">
        <f t="shared" si="20"/>
        <v>0.97951280449718925</v>
      </c>
      <c r="Q75" s="22">
        <f t="shared" si="21"/>
        <v>1.4209720191607813</v>
      </c>
      <c r="R75">
        <v>16.0762</v>
      </c>
      <c r="S75">
        <v>15.977499999999999</v>
      </c>
      <c r="T75" s="35">
        <f t="shared" si="22"/>
        <v>0.99386048941914129</v>
      </c>
      <c r="U75" s="36">
        <f t="shared" si="23"/>
        <v>0.96846249431059805</v>
      </c>
      <c r="V75" s="40">
        <f t="shared" si="13"/>
        <v>0.99386048941914129</v>
      </c>
      <c r="W75" s="40">
        <f t="shared" si="24"/>
        <v>0.99386048941914129</v>
      </c>
      <c r="X75" s="41">
        <f t="shared" si="25"/>
        <v>1.0305795433206852</v>
      </c>
      <c r="Z75" s="71"/>
    </row>
    <row r="76" spans="1:26" x14ac:dyDescent="0.3">
      <c r="A76" s="1">
        <v>44004</v>
      </c>
      <c r="B76">
        <v>228.03</v>
      </c>
      <c r="C76">
        <v>234.88</v>
      </c>
      <c r="D76" s="30">
        <f t="shared" si="14"/>
        <v>1.0300399070297768</v>
      </c>
      <c r="E76" s="22">
        <f t="shared" si="15"/>
        <v>1.1441878534188521</v>
      </c>
      <c r="F76" s="15">
        <v>1</v>
      </c>
      <c r="G76" s="15">
        <v>0</v>
      </c>
      <c r="H76" s="31">
        <f t="shared" si="16"/>
        <v>0</v>
      </c>
      <c r="I76" s="24">
        <f t="shared" si="17"/>
        <v>0</v>
      </c>
      <c r="J76">
        <v>2.4356999999999998E-3</v>
      </c>
      <c r="K76">
        <v>2.4556000000000001E-3</v>
      </c>
      <c r="L76" s="32">
        <f t="shared" si="18"/>
        <v>1.0081701358952253</v>
      </c>
      <c r="M76" s="29">
        <f t="shared" si="19"/>
        <v>0.99713466343176016</v>
      </c>
      <c r="N76">
        <v>7.8390000000000001E-2</v>
      </c>
      <c r="O76">
        <v>8.0280000000000004E-2</v>
      </c>
      <c r="P76" s="30">
        <f t="shared" si="20"/>
        <v>1.024110218140069</v>
      </c>
      <c r="Q76" s="22">
        <f t="shared" si="21"/>
        <v>1.455231964513682</v>
      </c>
      <c r="R76">
        <v>15.979200000000001</v>
      </c>
      <c r="S76">
        <v>16.1875</v>
      </c>
      <c r="T76" s="35">
        <f t="shared" si="22"/>
        <v>1.0130356964053269</v>
      </c>
      <c r="U76" s="36">
        <f t="shared" si="23"/>
        <v>0.98108707736637657</v>
      </c>
      <c r="V76" s="40">
        <f t="shared" si="13"/>
        <v>1.0300399070297768</v>
      </c>
      <c r="W76" s="40">
        <f t="shared" si="24"/>
        <v>1.0130356964053269</v>
      </c>
      <c r="X76" s="41">
        <f t="shared" si="25"/>
        <v>1.0440138653689541</v>
      </c>
      <c r="Z76" s="71"/>
    </row>
    <row r="77" spans="1:26" x14ac:dyDescent="0.3">
      <c r="A77" s="1">
        <v>44004.333333333336</v>
      </c>
      <c r="B77">
        <v>234.89</v>
      </c>
      <c r="C77">
        <v>241.49</v>
      </c>
      <c r="D77" s="30">
        <f t="shared" si="14"/>
        <v>1.0280982587594194</v>
      </c>
      <c r="E77" s="22">
        <f t="shared" si="15"/>
        <v>1.1763375397935996</v>
      </c>
      <c r="F77" s="15">
        <v>1</v>
      </c>
      <c r="G77" s="15">
        <v>0</v>
      </c>
      <c r="H77" s="31">
        <f t="shared" si="16"/>
        <v>0</v>
      </c>
      <c r="I77" s="24">
        <f t="shared" si="17"/>
        <v>0</v>
      </c>
      <c r="J77">
        <v>2.4554999999999998E-3</v>
      </c>
      <c r="K77">
        <v>2.4689999999999998E-3</v>
      </c>
      <c r="L77" s="32">
        <f t="shared" si="18"/>
        <v>1.0054978619425778</v>
      </c>
      <c r="M77" s="29">
        <f t="shared" si="19"/>
        <v>1.0026167721494668</v>
      </c>
      <c r="N77">
        <v>8.029E-2</v>
      </c>
      <c r="O77">
        <v>8.1900000000000001E-2</v>
      </c>
      <c r="P77" s="30">
        <f t="shared" si="20"/>
        <v>1.0200523103748911</v>
      </c>
      <c r="Q77" s="22">
        <f t="shared" si="21"/>
        <v>1.4844127275335728</v>
      </c>
      <c r="R77">
        <v>16.1875</v>
      </c>
      <c r="S77">
        <v>16.318999999999999</v>
      </c>
      <c r="T77" s="35">
        <f t="shared" si="22"/>
        <v>1.0081235521235521</v>
      </c>
      <c r="U77" s="36">
        <f t="shared" si="23"/>
        <v>0.98905698937710573</v>
      </c>
      <c r="V77" s="40">
        <f t="shared" si="13"/>
        <v>1.0280982587594194</v>
      </c>
      <c r="W77" s="40">
        <f t="shared" si="24"/>
        <v>1.0280982587594194</v>
      </c>
      <c r="X77" s="41">
        <f t="shared" si="25"/>
        <v>1.0733488371065127</v>
      </c>
      <c r="Z77" s="71"/>
    </row>
    <row r="78" spans="1:26" x14ac:dyDescent="0.3">
      <c r="A78" s="1">
        <v>44004.666666666664</v>
      </c>
      <c r="B78">
        <v>241.49</v>
      </c>
      <c r="C78">
        <v>243.13</v>
      </c>
      <c r="D78" s="30">
        <f t="shared" si="14"/>
        <v>1.0067911714770796</v>
      </c>
      <c r="E78" s="22">
        <f t="shared" si="15"/>
        <v>1.1843262497412639</v>
      </c>
      <c r="F78" s="15">
        <v>1</v>
      </c>
      <c r="G78" s="15">
        <v>0</v>
      </c>
      <c r="H78" s="31">
        <f t="shared" si="16"/>
        <v>0</v>
      </c>
      <c r="I78" s="24">
        <f t="shared" si="17"/>
        <v>0</v>
      </c>
      <c r="J78">
        <v>2.4689999999999998E-3</v>
      </c>
      <c r="K78">
        <v>2.4731000000000002E-3</v>
      </c>
      <c r="L78" s="32">
        <f t="shared" si="18"/>
        <v>1.0016605913325234</v>
      </c>
      <c r="M78" s="29">
        <f t="shared" si="19"/>
        <v>1.0042817088711407</v>
      </c>
      <c r="N78">
        <v>8.1869999999999998E-2</v>
      </c>
      <c r="O78">
        <v>8.3549999999999999E-2</v>
      </c>
      <c r="P78" s="30">
        <f t="shared" si="20"/>
        <v>1.0205203371198242</v>
      </c>
      <c r="Q78" s="22">
        <f t="shared" si="21"/>
        <v>1.5148733771275193</v>
      </c>
      <c r="R78">
        <v>16.318999999999999</v>
      </c>
      <c r="S78">
        <v>16.505099999999999</v>
      </c>
      <c r="T78" s="35">
        <f t="shared" si="22"/>
        <v>1.0114038850419755</v>
      </c>
      <c r="U78" s="36">
        <f t="shared" si="23"/>
        <v>1.0003360815839246</v>
      </c>
      <c r="V78" s="40">
        <f t="shared" si="13"/>
        <v>1.0205203371198242</v>
      </c>
      <c r="W78" s="40">
        <f t="shared" si="24"/>
        <v>1.0067911714770796</v>
      </c>
      <c r="X78" s="41">
        <f t="shared" si="25"/>
        <v>1.0806381331140271</v>
      </c>
      <c r="Z78" s="71"/>
    </row>
    <row r="79" spans="1:26" x14ac:dyDescent="0.3">
      <c r="A79" s="1">
        <v>44005</v>
      </c>
      <c r="B79">
        <v>243.11</v>
      </c>
      <c r="C79">
        <v>244.15</v>
      </c>
      <c r="D79" s="30">
        <f t="shared" si="14"/>
        <v>1.004277898893505</v>
      </c>
      <c r="E79" s="22">
        <f t="shared" si="15"/>
        <v>1.1893926776945811</v>
      </c>
      <c r="F79" s="15">
        <v>1</v>
      </c>
      <c r="G79" s="15">
        <v>0</v>
      </c>
      <c r="H79" s="31">
        <f t="shared" si="16"/>
        <v>0</v>
      </c>
      <c r="I79" s="24">
        <f t="shared" si="17"/>
        <v>0</v>
      </c>
      <c r="J79">
        <v>2.4827999999999999E-3</v>
      </c>
      <c r="K79">
        <v>2.4667999999999999E-3</v>
      </c>
      <c r="L79" s="32">
        <f t="shared" si="18"/>
        <v>0.99355566296117293</v>
      </c>
      <c r="M79" s="29">
        <f t="shared" si="19"/>
        <v>0.99780977905724577</v>
      </c>
      <c r="N79">
        <v>8.3589999999999998E-2</v>
      </c>
      <c r="O79">
        <v>8.2619999999999999E-2</v>
      </c>
      <c r="P79" s="30">
        <f t="shared" si="20"/>
        <v>0.98839574111735851</v>
      </c>
      <c r="Q79" s="22">
        <f t="shared" si="21"/>
        <v>1.4972943942849102</v>
      </c>
      <c r="R79">
        <v>16.505099999999999</v>
      </c>
      <c r="S79">
        <v>16.397099999999998</v>
      </c>
      <c r="T79" s="35">
        <f t="shared" si="22"/>
        <v>0.99345656796990023</v>
      </c>
      <c r="U79" s="36">
        <f t="shared" si="23"/>
        <v>0.9937904504268239</v>
      </c>
      <c r="V79" s="40">
        <f t="shared" si="13"/>
        <v>1.004277898893505</v>
      </c>
      <c r="W79" s="40">
        <f t="shared" si="24"/>
        <v>0.98839574111735851</v>
      </c>
      <c r="X79" s="41">
        <f t="shared" si="25"/>
        <v>1.0680981284589175</v>
      </c>
      <c r="Z79" s="71"/>
    </row>
    <row r="80" spans="1:26" x14ac:dyDescent="0.3">
      <c r="A80" s="1">
        <v>44005.333333333336</v>
      </c>
      <c r="B80">
        <v>244.15</v>
      </c>
      <c r="C80">
        <v>244.4</v>
      </c>
      <c r="D80" s="30">
        <f t="shared" si="14"/>
        <v>1.0010239606799098</v>
      </c>
      <c r="E80" s="22">
        <f t="shared" si="15"/>
        <v>1.190610569029513</v>
      </c>
      <c r="F80" s="15">
        <v>1</v>
      </c>
      <c r="G80" s="15">
        <v>0</v>
      </c>
      <c r="H80" s="31">
        <f t="shared" si="16"/>
        <v>0</v>
      </c>
      <c r="I80" s="24">
        <f t="shared" si="17"/>
        <v>0</v>
      </c>
      <c r="J80">
        <v>2.47E-3</v>
      </c>
      <c r="K80">
        <v>2.4756999999999999E-3</v>
      </c>
      <c r="L80" s="32">
        <f t="shared" si="18"/>
        <v>1.0023076923076923</v>
      </c>
      <c r="M80" s="29">
        <f t="shared" si="19"/>
        <v>1.0001124170089164</v>
      </c>
      <c r="N80">
        <v>8.2619999999999999E-2</v>
      </c>
      <c r="O80">
        <v>8.3199999999999996E-2</v>
      </c>
      <c r="P80" s="30">
        <f t="shared" si="20"/>
        <v>1.0070200919874122</v>
      </c>
      <c r="Q80" s="22">
        <f t="shared" si="21"/>
        <v>1.5078055386650269</v>
      </c>
      <c r="R80">
        <v>16.397099999999998</v>
      </c>
      <c r="S80">
        <v>16.4878</v>
      </c>
      <c r="T80" s="35">
        <f t="shared" si="22"/>
        <v>1.0055314659299512</v>
      </c>
      <c r="U80" s="36">
        <f t="shared" si="23"/>
        <v>0.99928756844487077</v>
      </c>
      <c r="V80" s="40">
        <f t="shared" si="13"/>
        <v>1.0070200919874122</v>
      </c>
      <c r="W80" s="40">
        <f t="shared" si="24"/>
        <v>1.0010239606799098</v>
      </c>
      <c r="X80" s="41">
        <f t="shared" si="25"/>
        <v>1.0691918189447447</v>
      </c>
      <c r="Z80" s="71"/>
    </row>
    <row r="81" spans="1:26" x14ac:dyDescent="0.3">
      <c r="A81" s="1">
        <v>44005.666666666664</v>
      </c>
      <c r="B81">
        <v>244.39</v>
      </c>
      <c r="C81">
        <v>243.14</v>
      </c>
      <c r="D81" s="30">
        <f t="shared" si="14"/>
        <v>0.99488522443635174</v>
      </c>
      <c r="E81" s="22">
        <f t="shared" si="15"/>
        <v>1.1845208631852195</v>
      </c>
      <c r="F81" s="15">
        <v>1</v>
      </c>
      <c r="G81" s="15">
        <v>0</v>
      </c>
      <c r="H81" s="31">
        <f t="shared" si="16"/>
        <v>0</v>
      </c>
      <c r="I81" s="24">
        <f t="shared" si="17"/>
        <v>0</v>
      </c>
      <c r="J81">
        <v>2.4756999999999999E-3</v>
      </c>
      <c r="K81">
        <v>2.4686E-3</v>
      </c>
      <c r="L81" s="32">
        <f t="shared" si="18"/>
        <v>0.9971321242476876</v>
      </c>
      <c r="M81" s="29">
        <f t="shared" si="19"/>
        <v>0.99724421885858994</v>
      </c>
      <c r="N81">
        <v>8.3199999999999996E-2</v>
      </c>
      <c r="O81">
        <v>8.276E-2</v>
      </c>
      <c r="P81" s="30">
        <f t="shared" si="20"/>
        <v>0.99471153846153848</v>
      </c>
      <c r="Q81" s="22">
        <f t="shared" si="21"/>
        <v>1.4998315670663176</v>
      </c>
      <c r="R81">
        <v>16.4878</v>
      </c>
      <c r="S81">
        <v>16.389800000000001</v>
      </c>
      <c r="T81" s="35">
        <f t="shared" si="22"/>
        <v>0.99405621125923416</v>
      </c>
      <c r="U81" s="36">
        <f t="shared" si="23"/>
        <v>0.99334801424676089</v>
      </c>
      <c r="V81" s="40">
        <f t="shared" si="13"/>
        <v>0.9971321242476876</v>
      </c>
      <c r="W81" s="40">
        <f t="shared" si="24"/>
        <v>0.99471153846153848</v>
      </c>
      <c r="X81" s="41">
        <f t="shared" si="25"/>
        <v>1.0635374391330177</v>
      </c>
      <c r="Z81" s="71"/>
    </row>
    <row r="82" spans="1:26" x14ac:dyDescent="0.3">
      <c r="A82" s="1">
        <v>44006</v>
      </c>
      <c r="B82">
        <v>243.15</v>
      </c>
      <c r="C82">
        <v>242.41</v>
      </c>
      <c r="D82" s="30">
        <f t="shared" si="14"/>
        <v>0.99695661114538348</v>
      </c>
      <c r="E82" s="22">
        <f t="shared" si="15"/>
        <v>1.180915905592141</v>
      </c>
      <c r="F82" s="15">
        <v>1</v>
      </c>
      <c r="G82" s="15">
        <v>0</v>
      </c>
      <c r="H82" s="31">
        <f t="shared" si="16"/>
        <v>0</v>
      </c>
      <c r="I82" s="24">
        <f t="shared" si="17"/>
        <v>0</v>
      </c>
      <c r="J82">
        <v>2.4775000000000001E-3</v>
      </c>
      <c r="K82">
        <v>2.4399999999999999E-3</v>
      </c>
      <c r="L82" s="32">
        <f t="shared" si="18"/>
        <v>0.98486377396569114</v>
      </c>
      <c r="M82" s="29">
        <f t="shared" si="19"/>
        <v>0.98214970495053855</v>
      </c>
      <c r="N82">
        <v>8.2780000000000006E-2</v>
      </c>
      <c r="O82">
        <v>8.405E-2</v>
      </c>
      <c r="P82" s="30">
        <f t="shared" si="20"/>
        <v>1.0153418700169121</v>
      </c>
      <c r="Q82" s="22">
        <f t="shared" si="21"/>
        <v>1.5228417880155107</v>
      </c>
      <c r="R82">
        <v>16.389800000000001</v>
      </c>
      <c r="S82">
        <v>16.298500000000001</v>
      </c>
      <c r="T82" s="35">
        <f t="shared" si="22"/>
        <v>0.99442946222650674</v>
      </c>
      <c r="U82" s="36">
        <f t="shared" si="23"/>
        <v>0.98781453161117483</v>
      </c>
      <c r="V82" s="40">
        <f t="shared" si="13"/>
        <v>1.0153418700169121</v>
      </c>
      <c r="W82" s="40">
        <f t="shared" si="24"/>
        <v>0.98486377396569114</v>
      </c>
      <c r="X82" s="41">
        <f t="shared" si="25"/>
        <v>1.0474394960583504</v>
      </c>
      <c r="Z82" s="71"/>
    </row>
    <row r="83" spans="1:26" x14ac:dyDescent="0.3">
      <c r="A83" s="1">
        <v>44006.333333333336</v>
      </c>
      <c r="B83">
        <v>242.4</v>
      </c>
      <c r="C83">
        <v>232.1</v>
      </c>
      <c r="D83" s="30">
        <f t="shared" si="14"/>
        <v>0.95750825082508251</v>
      </c>
      <c r="E83" s="22">
        <f t="shared" si="15"/>
        <v>1.1307367231350491</v>
      </c>
      <c r="F83" s="15">
        <v>1</v>
      </c>
      <c r="G83" s="15">
        <v>0</v>
      </c>
      <c r="H83" s="31">
        <f t="shared" si="16"/>
        <v>0</v>
      </c>
      <c r="I83" s="24">
        <f t="shared" si="17"/>
        <v>0</v>
      </c>
      <c r="J83">
        <v>2.4429999999999999E-3</v>
      </c>
      <c r="K83">
        <v>2.3944999999999999E-3</v>
      </c>
      <c r="L83" s="32">
        <f t="shared" si="18"/>
        <v>0.9801473598035203</v>
      </c>
      <c r="M83" s="29">
        <f t="shared" si="19"/>
        <v>0.96265144023907678</v>
      </c>
      <c r="N83">
        <v>8.4059999999999996E-2</v>
      </c>
      <c r="O83">
        <v>8.0769999999999995E-2</v>
      </c>
      <c r="P83" s="30">
        <f t="shared" si="20"/>
        <v>0.96086128955507966</v>
      </c>
      <c r="Q83" s="22">
        <f t="shared" si="21"/>
        <v>1.4632397242209469</v>
      </c>
      <c r="R83">
        <v>16.3001</v>
      </c>
      <c r="S83">
        <v>16.027000000000001</v>
      </c>
      <c r="T83" s="35">
        <f t="shared" si="22"/>
        <v>0.98324550156134016</v>
      </c>
      <c r="U83" s="36">
        <f t="shared" si="23"/>
        <v>0.97126419458360991</v>
      </c>
      <c r="V83" s="40">
        <f t="shared" si="13"/>
        <v>0.98324550156134016</v>
      </c>
      <c r="W83" s="40">
        <f t="shared" si="24"/>
        <v>0.96086128955507966</v>
      </c>
      <c r="X83" s="41">
        <f t="shared" si="25"/>
        <v>1.0064440649135493</v>
      </c>
      <c r="Z83" s="71"/>
    </row>
    <row r="84" spans="1:26" x14ac:dyDescent="0.3">
      <c r="A84" s="1">
        <v>44006.666666666664</v>
      </c>
      <c r="B84">
        <v>232.1</v>
      </c>
      <c r="C84">
        <v>234.58</v>
      </c>
      <c r="D84" s="30">
        <f t="shared" si="14"/>
        <v>1.010685049547609</v>
      </c>
      <c r="E84" s="22">
        <f t="shared" si="15"/>
        <v>1.1428187010470481</v>
      </c>
      <c r="F84" s="15">
        <v>1</v>
      </c>
      <c r="G84" s="15">
        <v>0</v>
      </c>
      <c r="H84" s="31">
        <f t="shared" si="16"/>
        <v>0</v>
      </c>
      <c r="I84" s="24">
        <f t="shared" si="17"/>
        <v>0</v>
      </c>
      <c r="J84">
        <v>2.3931999999999998E-3</v>
      </c>
      <c r="K84">
        <v>2.4193000000000001E-3</v>
      </c>
      <c r="L84" s="32">
        <f t="shared" si="18"/>
        <v>1.0109059000501421</v>
      </c>
      <c r="M84" s="29">
        <f t="shared" si="19"/>
        <v>0.97315002062944955</v>
      </c>
      <c r="N84">
        <v>8.0790000000000001E-2</v>
      </c>
      <c r="O84">
        <v>8.2540000000000002E-2</v>
      </c>
      <c r="P84" s="30">
        <f t="shared" si="20"/>
        <v>1.0216610966703801</v>
      </c>
      <c r="Q84" s="22">
        <f t="shared" si="21"/>
        <v>1.4949351013392371</v>
      </c>
      <c r="R84">
        <v>16.0291</v>
      </c>
      <c r="S84">
        <v>15.9968</v>
      </c>
      <c r="T84" s="35">
        <f t="shared" si="22"/>
        <v>0.99798491493596031</v>
      </c>
      <c r="U84" s="36">
        <f t="shared" si="23"/>
        <v>0.96930701461186797</v>
      </c>
      <c r="V84" s="40">
        <f t="shared" si="13"/>
        <v>1.0216610966703801</v>
      </c>
      <c r="W84" s="40">
        <f t="shared" si="24"/>
        <v>0.99798491493596031</v>
      </c>
      <c r="X84" s="41">
        <f t="shared" si="25"/>
        <v>1.0044159945105506</v>
      </c>
      <c r="Z84" s="71"/>
    </row>
    <row r="85" spans="1:26" x14ac:dyDescent="0.3">
      <c r="A85" s="1">
        <v>44007</v>
      </c>
      <c r="B85">
        <v>234.57</v>
      </c>
      <c r="C85">
        <v>231.31</v>
      </c>
      <c r="D85" s="30">
        <f t="shared" si="14"/>
        <v>0.98610222961162985</v>
      </c>
      <c r="E85" s="22">
        <f t="shared" si="15"/>
        <v>1.1269360691443608</v>
      </c>
      <c r="F85" s="15">
        <v>1</v>
      </c>
      <c r="G85" s="15">
        <v>0</v>
      </c>
      <c r="H85" s="31">
        <f t="shared" si="16"/>
        <v>0</v>
      </c>
      <c r="I85" s="24">
        <f t="shared" si="17"/>
        <v>0</v>
      </c>
      <c r="J85">
        <v>2.4247000000000001E-3</v>
      </c>
      <c r="K85">
        <v>2.4026E-3</v>
      </c>
      <c r="L85" s="32">
        <f t="shared" si="18"/>
        <v>0.9908854703674681</v>
      </c>
      <c r="M85" s="29">
        <f t="shared" si="19"/>
        <v>0.9642802159295234</v>
      </c>
      <c r="N85">
        <v>8.251E-2</v>
      </c>
      <c r="O85">
        <v>8.0799999999999997E-2</v>
      </c>
      <c r="P85" s="30">
        <f t="shared" si="20"/>
        <v>0.97927523936492544</v>
      </c>
      <c r="Q85" s="22">
        <f t="shared" si="21"/>
        <v>1.4639529291990105</v>
      </c>
      <c r="R85">
        <v>16.008400000000002</v>
      </c>
      <c r="S85">
        <v>15.839499999999999</v>
      </c>
      <c r="T85" s="35">
        <f t="shared" si="22"/>
        <v>0.98944928912321017</v>
      </c>
      <c r="U85" s="36">
        <f t="shared" si="23"/>
        <v>0.95908013654985391</v>
      </c>
      <c r="V85" s="40">
        <f t="shared" si="13"/>
        <v>0.9908854703674681</v>
      </c>
      <c r="W85" s="40">
        <f t="shared" si="24"/>
        <v>0.97927523936492544</v>
      </c>
      <c r="X85" s="41">
        <f t="shared" si="25"/>
        <v>0.98359971344627917</v>
      </c>
      <c r="Z85" s="71"/>
    </row>
    <row r="86" spans="1:26" x14ac:dyDescent="0.3">
      <c r="A86" s="1">
        <v>44007.333333333336</v>
      </c>
      <c r="B86">
        <v>231.33</v>
      </c>
      <c r="C86">
        <v>233.72</v>
      </c>
      <c r="D86" s="30">
        <f t="shared" si="14"/>
        <v>1.0103315609735011</v>
      </c>
      <c r="E86" s="22">
        <f t="shared" si="15"/>
        <v>1.1385790778559635</v>
      </c>
      <c r="F86" s="15">
        <v>1</v>
      </c>
      <c r="G86" s="15">
        <v>0</v>
      </c>
      <c r="H86" s="31">
        <f t="shared" si="16"/>
        <v>0</v>
      </c>
      <c r="I86" s="24">
        <f t="shared" si="17"/>
        <v>0</v>
      </c>
      <c r="J86">
        <v>2.4174999999999999E-3</v>
      </c>
      <c r="K86">
        <v>2.3988E-3</v>
      </c>
      <c r="L86" s="32">
        <f t="shared" si="18"/>
        <v>0.9922647362978283</v>
      </c>
      <c r="M86" s="29">
        <f t="shared" si="19"/>
        <v>0.95682125417652142</v>
      </c>
      <c r="N86">
        <v>8.0829999999999999E-2</v>
      </c>
      <c r="O86">
        <v>8.1879999999999994E-2</v>
      </c>
      <c r="P86" s="30">
        <f t="shared" si="20"/>
        <v>1.0129902264010886</v>
      </c>
      <c r="Q86" s="22">
        <f t="shared" si="21"/>
        <v>1.4829700091898426</v>
      </c>
      <c r="R86">
        <v>15.8414</v>
      </c>
      <c r="S86">
        <v>15.964</v>
      </c>
      <c r="T86" s="35">
        <f t="shared" si="22"/>
        <v>1.0077392149683739</v>
      </c>
      <c r="U86" s="36">
        <f t="shared" si="23"/>
        <v>0.96650266389851069</v>
      </c>
      <c r="V86" s="40">
        <f t="shared" si="13"/>
        <v>1.0129902264010886</v>
      </c>
      <c r="W86" s="40">
        <f t="shared" si="24"/>
        <v>0.9922647362978283</v>
      </c>
      <c r="X86" s="41">
        <f t="shared" si="25"/>
        <v>0.97599131028539166</v>
      </c>
      <c r="Z86" s="71"/>
    </row>
    <row r="87" spans="1:26" x14ac:dyDescent="0.3">
      <c r="A87" s="1">
        <v>44007.666666666664</v>
      </c>
      <c r="B87">
        <v>233.7</v>
      </c>
      <c r="C87">
        <v>232.5</v>
      </c>
      <c r="D87" s="30">
        <f t="shared" si="14"/>
        <v>0.99486521181001286</v>
      </c>
      <c r="E87" s="22">
        <f t="shared" si="15"/>
        <v>1.1327327154536222</v>
      </c>
      <c r="F87" s="15">
        <v>1</v>
      </c>
      <c r="G87" s="15">
        <v>0</v>
      </c>
      <c r="H87" s="31">
        <f t="shared" si="16"/>
        <v>0</v>
      </c>
      <c r="I87" s="24">
        <f t="shared" si="17"/>
        <v>0</v>
      </c>
      <c r="J87">
        <v>2.3988E-3</v>
      </c>
      <c r="K87">
        <v>2.4080999999999998E-3</v>
      </c>
      <c r="L87" s="32">
        <f t="shared" si="18"/>
        <v>1.0038769384692345</v>
      </c>
      <c r="M87" s="29">
        <f t="shared" si="19"/>
        <v>0.96053079130501962</v>
      </c>
      <c r="N87">
        <v>8.1869999999999998E-2</v>
      </c>
      <c r="O87">
        <v>8.1670000000000006E-2</v>
      </c>
      <c r="P87" s="30">
        <f t="shared" si="20"/>
        <v>0.99755710272383058</v>
      </c>
      <c r="Q87" s="22">
        <f t="shared" si="21"/>
        <v>1.4793472657937519</v>
      </c>
      <c r="R87">
        <v>15.9627</v>
      </c>
      <c r="S87">
        <v>15.906000000000001</v>
      </c>
      <c r="T87" s="35">
        <f t="shared" si="22"/>
        <v>0.99644796932849711</v>
      </c>
      <c r="U87" s="36">
        <f t="shared" si="23"/>
        <v>0.96306961679225389</v>
      </c>
      <c r="V87" s="40">
        <f t="shared" si="13"/>
        <v>1.0038769384692345</v>
      </c>
      <c r="W87" s="40">
        <f t="shared" si="24"/>
        <v>0.99755710272383058</v>
      </c>
      <c r="X87" s="41">
        <f t="shared" si="25"/>
        <v>0.9736070637719304</v>
      </c>
      <c r="Z87" s="71"/>
    </row>
    <row r="88" spans="1:26" x14ac:dyDescent="0.3">
      <c r="A88" s="1">
        <v>44008</v>
      </c>
      <c r="B88">
        <v>232.49</v>
      </c>
      <c r="C88">
        <v>229.2</v>
      </c>
      <c r="D88" s="30">
        <f t="shared" si="14"/>
        <v>0.98584885371413811</v>
      </c>
      <c r="E88" s="22">
        <f t="shared" si="15"/>
        <v>1.1167032490944564</v>
      </c>
      <c r="F88" s="15">
        <v>1</v>
      </c>
      <c r="G88" s="15">
        <v>0</v>
      </c>
      <c r="H88" s="31">
        <f t="shared" si="16"/>
        <v>0</v>
      </c>
      <c r="I88" s="24">
        <f t="shared" si="17"/>
        <v>0</v>
      </c>
      <c r="J88">
        <v>2.4110999999999998E-3</v>
      </c>
      <c r="K88">
        <v>2.3601E-3</v>
      </c>
      <c r="L88" s="32">
        <f t="shared" si="18"/>
        <v>0.97884782879183785</v>
      </c>
      <c r="M88" s="29">
        <f t="shared" si="19"/>
        <v>0.94021347955662438</v>
      </c>
      <c r="N88">
        <v>8.1659999999999996E-2</v>
      </c>
      <c r="O88">
        <v>7.9960000000000003E-2</v>
      </c>
      <c r="P88" s="30">
        <f t="shared" si="20"/>
        <v>0.97918197403869711</v>
      </c>
      <c r="Q88" s="22">
        <f t="shared" si="21"/>
        <v>1.4485501760086752</v>
      </c>
      <c r="R88">
        <v>15.9056</v>
      </c>
      <c r="S88">
        <v>15.612299999999999</v>
      </c>
      <c r="T88" s="35">
        <f t="shared" si="22"/>
        <v>0.98155995372698923</v>
      </c>
      <c r="U88" s="36">
        <f t="shared" si="23"/>
        <v>0.94531056849447404</v>
      </c>
      <c r="V88" s="40">
        <f t="shared" si="13"/>
        <v>0.98584885371413811</v>
      </c>
      <c r="W88" s="40">
        <f t="shared" si="24"/>
        <v>0.97884782879183785</v>
      </c>
      <c r="X88" s="41">
        <f t="shared" si="25"/>
        <v>0.95301316046955054</v>
      </c>
      <c r="Z88" s="71"/>
    </row>
    <row r="89" spans="1:26" x14ac:dyDescent="0.3">
      <c r="A89" s="1">
        <v>44008.333333333336</v>
      </c>
      <c r="B89">
        <v>229.21</v>
      </c>
      <c r="C89">
        <v>230.04</v>
      </c>
      <c r="D89" s="30">
        <f t="shared" si="14"/>
        <v>1.0036211334584004</v>
      </c>
      <c r="E89" s="22">
        <f t="shared" si="15"/>
        <v>1.1207469805928567</v>
      </c>
      <c r="F89" s="15">
        <v>1</v>
      </c>
      <c r="G89" s="15">
        <v>0</v>
      </c>
      <c r="H89" s="31">
        <f t="shared" si="16"/>
        <v>0</v>
      </c>
      <c r="I89" s="24">
        <f t="shared" si="17"/>
        <v>0</v>
      </c>
      <c r="J89">
        <v>2.3557000000000001E-3</v>
      </c>
      <c r="K89">
        <v>2.3563E-3</v>
      </c>
      <c r="L89" s="32">
        <f t="shared" si="18"/>
        <v>1.0002547013626522</v>
      </c>
      <c r="M89" s="29">
        <f t="shared" si="19"/>
        <v>0.94045295321105138</v>
      </c>
      <c r="N89">
        <v>7.9960000000000003E-2</v>
      </c>
      <c r="O89">
        <v>8.0530000000000004E-2</v>
      </c>
      <c r="P89" s="30">
        <f t="shared" si="20"/>
        <v>1.007128564282141</v>
      </c>
      <c r="Q89" s="22">
        <f t="shared" si="21"/>
        <v>1.4588762590542597</v>
      </c>
      <c r="R89">
        <v>15.6294</v>
      </c>
      <c r="S89">
        <v>15.7042</v>
      </c>
      <c r="T89" s="35">
        <f t="shared" si="22"/>
        <v>1.0047858523039912</v>
      </c>
      <c r="U89" s="36">
        <f t="shared" si="23"/>
        <v>0.94983468525669057</v>
      </c>
      <c r="V89" s="40">
        <f t="shared" si="13"/>
        <v>1.007128564282141</v>
      </c>
      <c r="W89" s="40">
        <f t="shared" si="24"/>
        <v>1.0036211334584004</v>
      </c>
      <c r="X89" s="41">
        <f t="shared" si="25"/>
        <v>0.95646414831122273</v>
      </c>
      <c r="Z89" s="71"/>
    </row>
    <row r="90" spans="1:26" x14ac:dyDescent="0.3">
      <c r="A90" s="1">
        <v>44008.666666666664</v>
      </c>
      <c r="B90">
        <v>230.04</v>
      </c>
      <c r="C90">
        <v>229.64</v>
      </c>
      <c r="D90" s="30">
        <f t="shared" si="14"/>
        <v>0.99826117197009212</v>
      </c>
      <c r="E90" s="22">
        <f t="shared" si="15"/>
        <v>1.1187981943285672</v>
      </c>
      <c r="F90" s="15">
        <v>1</v>
      </c>
      <c r="G90" s="15">
        <v>0</v>
      </c>
      <c r="H90" s="31">
        <f t="shared" si="16"/>
        <v>0</v>
      </c>
      <c r="I90" s="24">
        <f t="shared" si="17"/>
        <v>0</v>
      </c>
      <c r="J90">
        <v>2.3600000000000001E-3</v>
      </c>
      <c r="K90">
        <v>2.3592999999999999E-3</v>
      </c>
      <c r="L90" s="32">
        <f t="shared" si="18"/>
        <v>0.99970338983050844</v>
      </c>
      <c r="M90" s="29">
        <f t="shared" si="19"/>
        <v>0.94017400530120065</v>
      </c>
      <c r="N90">
        <v>8.0530000000000004E-2</v>
      </c>
      <c r="O90">
        <v>8.0619999999999997E-2</v>
      </c>
      <c r="P90" s="30">
        <f t="shared" si="20"/>
        <v>1.0011175959269836</v>
      </c>
      <c r="Q90" s="22">
        <f t="shared" si="21"/>
        <v>1.4605066932193518</v>
      </c>
      <c r="R90">
        <v>15.7042</v>
      </c>
      <c r="S90">
        <v>15.769399999999999</v>
      </c>
      <c r="T90" s="35">
        <f t="shared" si="22"/>
        <v>1.0041517555813093</v>
      </c>
      <c r="U90" s="36">
        <f t="shared" si="23"/>
        <v>0.95377816671252624</v>
      </c>
      <c r="V90" s="40">
        <f t="shared" si="13"/>
        <v>1.0041517555813093</v>
      </c>
      <c r="W90" s="40">
        <f t="shared" si="24"/>
        <v>1.0011175959269836</v>
      </c>
      <c r="X90" s="41">
        <f t="shared" si="25"/>
        <v>0.95753308874768117</v>
      </c>
      <c r="Z90" s="71"/>
    </row>
    <row r="91" spans="1:26" x14ac:dyDescent="0.3">
      <c r="A91" s="1">
        <v>44009</v>
      </c>
      <c r="B91">
        <v>229.66</v>
      </c>
      <c r="C91">
        <v>230.52</v>
      </c>
      <c r="D91" s="30">
        <f t="shared" si="14"/>
        <v>1.0037446660280416</v>
      </c>
      <c r="E91" s="22">
        <f t="shared" si="15"/>
        <v>1.1229877199191036</v>
      </c>
      <c r="F91" s="15">
        <v>1</v>
      </c>
      <c r="G91" s="15">
        <v>0</v>
      </c>
      <c r="H91" s="31">
        <f t="shared" si="16"/>
        <v>0</v>
      </c>
      <c r="I91" s="24">
        <f t="shared" si="17"/>
        <v>0</v>
      </c>
      <c r="J91">
        <v>2.3514999999999999E-3</v>
      </c>
      <c r="K91">
        <v>2.3611999999999999E-3</v>
      </c>
      <c r="L91" s="32">
        <f t="shared" si="18"/>
        <v>1.0041250265787796</v>
      </c>
      <c r="M91" s="29">
        <f t="shared" si="19"/>
        <v>0.9440522480617457</v>
      </c>
      <c r="N91">
        <v>8.0629999999999993E-2</v>
      </c>
      <c r="O91">
        <v>8.0850000000000005E-2</v>
      </c>
      <c r="P91" s="30">
        <f t="shared" si="20"/>
        <v>1.0027285129604366</v>
      </c>
      <c r="Q91" s="22">
        <f t="shared" si="21"/>
        <v>1.4644917046606052</v>
      </c>
      <c r="R91">
        <v>15.769600000000001</v>
      </c>
      <c r="S91">
        <v>15.814500000000001</v>
      </c>
      <c r="T91" s="35">
        <f t="shared" si="22"/>
        <v>1.0028472504058441</v>
      </c>
      <c r="U91" s="36">
        <f t="shared" si="23"/>
        <v>0.95649381198478378</v>
      </c>
      <c r="V91" s="40">
        <f t="shared" si="13"/>
        <v>1.0041250265787796</v>
      </c>
      <c r="W91" s="40">
        <f t="shared" si="24"/>
        <v>1.0028472504058441</v>
      </c>
      <c r="X91" s="41">
        <f t="shared" si="25"/>
        <v>0.96025942522322716</v>
      </c>
      <c r="Z91" s="71"/>
    </row>
    <row r="92" spans="1:26" x14ac:dyDescent="0.3">
      <c r="A92" s="1">
        <v>44009.333333333336</v>
      </c>
      <c r="B92">
        <v>230.52</v>
      </c>
      <c r="C92">
        <v>227.56</v>
      </c>
      <c r="D92" s="30">
        <f t="shared" si="14"/>
        <v>0.98715946555613387</v>
      </c>
      <c r="E92" s="22">
        <f t="shared" si="15"/>
        <v>1.1085679574214438</v>
      </c>
      <c r="F92" s="15">
        <v>1</v>
      </c>
      <c r="G92" s="15">
        <v>0</v>
      </c>
      <c r="H92" s="31">
        <f t="shared" si="16"/>
        <v>0</v>
      </c>
      <c r="I92" s="24">
        <f t="shared" si="17"/>
        <v>0</v>
      </c>
      <c r="J92">
        <v>2.3624000000000002E-3</v>
      </c>
      <c r="K92">
        <v>2.3375000000000002E-3</v>
      </c>
      <c r="L92" s="32">
        <f t="shared" si="18"/>
        <v>0.9894598713173044</v>
      </c>
      <c r="M92" s="29">
        <f t="shared" si="19"/>
        <v>0.93410181588398689</v>
      </c>
      <c r="N92">
        <v>8.0850000000000005E-2</v>
      </c>
      <c r="O92">
        <v>7.9329999999999998E-2</v>
      </c>
      <c r="P92" s="30">
        <f t="shared" si="20"/>
        <v>0.98119975262832393</v>
      </c>
      <c r="Q92" s="22">
        <f t="shared" si="21"/>
        <v>1.4369588983392183</v>
      </c>
      <c r="R92">
        <v>15.814500000000001</v>
      </c>
      <c r="S92">
        <v>15.5946</v>
      </c>
      <c r="T92" s="35">
        <f t="shared" si="22"/>
        <v>0.98609503936261023</v>
      </c>
      <c r="U92" s="36">
        <f t="shared" si="23"/>
        <v>0.94319380317922852</v>
      </c>
      <c r="V92" s="40">
        <f t="shared" si="13"/>
        <v>0.9894598713173044</v>
      </c>
      <c r="W92" s="40">
        <f t="shared" si="24"/>
        <v>0.9894598713173044</v>
      </c>
      <c r="X92" s="41">
        <f t="shared" si="25"/>
        <v>0.95013816731260303</v>
      </c>
      <c r="Z92" s="71"/>
    </row>
    <row r="93" spans="1:26" x14ac:dyDescent="0.3">
      <c r="A93" s="1">
        <v>44009.666666666664</v>
      </c>
      <c r="B93">
        <v>227.55</v>
      </c>
      <c r="C93">
        <v>220.94</v>
      </c>
      <c r="D93" s="30">
        <f t="shared" si="14"/>
        <v>0.97095143924412208</v>
      </c>
      <c r="E93" s="22">
        <f t="shared" si="15"/>
        <v>1.0763656537582675</v>
      </c>
      <c r="F93" s="15">
        <v>1</v>
      </c>
      <c r="G93" s="15">
        <v>0</v>
      </c>
      <c r="H93" s="31">
        <f t="shared" si="16"/>
        <v>0</v>
      </c>
      <c r="I93" s="24">
        <f t="shared" si="17"/>
        <v>0</v>
      </c>
      <c r="J93">
        <v>2.3375000000000002E-3</v>
      </c>
      <c r="K93">
        <v>2.3045000000000001E-3</v>
      </c>
      <c r="L93" s="32">
        <f t="shared" si="18"/>
        <v>0.98588235294117643</v>
      </c>
      <c r="M93" s="29">
        <f t="shared" si="19"/>
        <v>0.92091449613033061</v>
      </c>
      <c r="N93">
        <v>7.9299999999999995E-2</v>
      </c>
      <c r="O93">
        <v>7.7380000000000004E-2</v>
      </c>
      <c r="P93" s="30">
        <f t="shared" si="20"/>
        <v>0.9757881462799497</v>
      </c>
      <c r="Q93" s="22">
        <f t="shared" si="21"/>
        <v>1.4021674596909046</v>
      </c>
      <c r="R93">
        <v>15.600099999999999</v>
      </c>
      <c r="S93">
        <v>15.1242</v>
      </c>
      <c r="T93" s="35">
        <f t="shared" si="22"/>
        <v>0.96949378529624819</v>
      </c>
      <c r="U93" s="36">
        <f t="shared" si="23"/>
        <v>0.91442053051219474</v>
      </c>
      <c r="V93" s="40">
        <f t="shared" si="13"/>
        <v>0.98588235294117643</v>
      </c>
      <c r="W93" s="40">
        <f t="shared" si="24"/>
        <v>0.98588235294117643</v>
      </c>
      <c r="X93" s="41">
        <f t="shared" si="25"/>
        <v>0.93672445200936627</v>
      </c>
      <c r="Z93" s="71"/>
    </row>
    <row r="94" spans="1:26" x14ac:dyDescent="0.3">
      <c r="A94" s="1">
        <v>44010</v>
      </c>
      <c r="B94">
        <v>220.94</v>
      </c>
      <c r="C94">
        <v>220.58</v>
      </c>
      <c r="D94" s="30">
        <f t="shared" si="14"/>
        <v>0.99837059835249398</v>
      </c>
      <c r="E94" s="22">
        <f t="shared" si="15"/>
        <v>1.0746118217887148</v>
      </c>
      <c r="F94" s="15">
        <v>1</v>
      </c>
      <c r="G94" s="15">
        <v>0</v>
      </c>
      <c r="H94" s="31">
        <f t="shared" si="16"/>
        <v>0</v>
      </c>
      <c r="I94" s="24">
        <f t="shared" si="17"/>
        <v>0</v>
      </c>
      <c r="J94">
        <v>2.3040999999999999E-3</v>
      </c>
      <c r="K94">
        <v>2.2893000000000002E-3</v>
      </c>
      <c r="L94" s="32">
        <f t="shared" si="18"/>
        <v>0.99357666767935438</v>
      </c>
      <c r="M94" s="29">
        <f t="shared" si="19"/>
        <v>0.91499915628278561</v>
      </c>
      <c r="N94">
        <v>7.7380000000000004E-2</v>
      </c>
      <c r="O94">
        <v>7.7399999999999997E-2</v>
      </c>
      <c r="P94" s="30">
        <f t="shared" si="20"/>
        <v>1.0002584647195656</v>
      </c>
      <c r="Q94" s="22">
        <f t="shared" si="21"/>
        <v>1.4025298705101577</v>
      </c>
      <c r="R94">
        <v>15.122999999999999</v>
      </c>
      <c r="S94">
        <v>15.1539</v>
      </c>
      <c r="T94" s="35">
        <f t="shared" si="22"/>
        <v>1.0020432453878199</v>
      </c>
      <c r="U94" s="36">
        <f t="shared" si="23"/>
        <v>0.91628891604369156</v>
      </c>
      <c r="V94" s="40">
        <f t="shared" si="13"/>
        <v>1.0020432453878199</v>
      </c>
      <c r="W94" s="40">
        <f t="shared" si="24"/>
        <v>0.99357666767935438</v>
      </c>
      <c r="X94" s="41">
        <f t="shared" si="25"/>
        <v>0.93070755956123541</v>
      </c>
      <c r="Z94" s="71"/>
    </row>
    <row r="95" spans="1:26" x14ac:dyDescent="0.3">
      <c r="A95" s="1">
        <v>44010.333333333336</v>
      </c>
      <c r="B95">
        <v>220.58</v>
      </c>
      <c r="C95">
        <v>226.15</v>
      </c>
      <c r="D95" s="30">
        <f t="shared" si="14"/>
        <v>1.0252516093934174</v>
      </c>
      <c r="E95" s="22">
        <f t="shared" si="15"/>
        <v>1.1017474997620722</v>
      </c>
      <c r="F95" s="15">
        <v>1</v>
      </c>
      <c r="G95" s="15">
        <v>0</v>
      </c>
      <c r="H95" s="31">
        <f t="shared" si="16"/>
        <v>0</v>
      </c>
      <c r="I95" s="24">
        <f t="shared" si="17"/>
        <v>0</v>
      </c>
      <c r="J95">
        <v>2.2997E-3</v>
      </c>
      <c r="K95">
        <v>2.3295999999999998E-3</v>
      </c>
      <c r="L95" s="32">
        <f t="shared" si="18"/>
        <v>1.0130016958733747</v>
      </c>
      <c r="M95" s="29">
        <f t="shared" si="19"/>
        <v>0.9268956970371689</v>
      </c>
      <c r="N95">
        <v>7.7399999999999997E-2</v>
      </c>
      <c r="O95">
        <v>8.029E-2</v>
      </c>
      <c r="P95" s="30">
        <f t="shared" si="20"/>
        <v>1.0373385012919898</v>
      </c>
      <c r="Q95" s="22">
        <f t="shared" si="21"/>
        <v>1.4548982338922554</v>
      </c>
      <c r="R95">
        <v>15.1549</v>
      </c>
      <c r="S95">
        <v>15.4221</v>
      </c>
      <c r="T95" s="35">
        <f t="shared" si="22"/>
        <v>1.0176312611762532</v>
      </c>
      <c r="U95" s="36">
        <f t="shared" si="23"/>
        <v>0.93244424523536384</v>
      </c>
      <c r="V95" s="40">
        <f t="shared" si="13"/>
        <v>1.0373385012919898</v>
      </c>
      <c r="W95" s="40">
        <f t="shared" si="24"/>
        <v>1.0176312611762532</v>
      </c>
      <c r="X95" s="41">
        <f t="shared" si="25"/>
        <v>0.94711710762257284</v>
      </c>
      <c r="Z95" s="71"/>
    </row>
    <row r="96" spans="1:26" x14ac:dyDescent="0.3">
      <c r="A96" s="1">
        <v>44010.666666666664</v>
      </c>
      <c r="B96">
        <v>226.17</v>
      </c>
      <c r="C96">
        <v>224.93</v>
      </c>
      <c r="D96" s="30">
        <f t="shared" si="14"/>
        <v>0.99451739841711995</v>
      </c>
      <c r="E96" s="22">
        <f t="shared" si="15"/>
        <v>1.0957070571759426</v>
      </c>
      <c r="F96" s="15">
        <v>1</v>
      </c>
      <c r="G96" s="15">
        <v>0</v>
      </c>
      <c r="H96" s="31">
        <f t="shared" si="16"/>
        <v>0</v>
      </c>
      <c r="I96" s="24">
        <f t="shared" si="17"/>
        <v>0</v>
      </c>
      <c r="J96">
        <v>2.33E-3</v>
      </c>
      <c r="K96">
        <v>2.3142000000000002E-3</v>
      </c>
      <c r="L96" s="32">
        <f t="shared" si="18"/>
        <v>0.99321888412017179</v>
      </c>
      <c r="M96" s="29">
        <f t="shared" si="19"/>
        <v>0.92061030990704573</v>
      </c>
      <c r="N96">
        <v>8.0329999999999999E-2</v>
      </c>
      <c r="O96">
        <v>8.0280000000000004E-2</v>
      </c>
      <c r="P96" s="30">
        <f t="shared" si="20"/>
        <v>0.9993775675339226</v>
      </c>
      <c r="Q96" s="22">
        <f t="shared" si="21"/>
        <v>1.4539926579966422</v>
      </c>
      <c r="R96">
        <v>15.423</v>
      </c>
      <c r="S96">
        <v>15.3782</v>
      </c>
      <c r="T96" s="35">
        <f t="shared" si="22"/>
        <v>0.99709524735784216</v>
      </c>
      <c r="U96" s="36">
        <f t="shared" si="23"/>
        <v>0.92973572535035154</v>
      </c>
      <c r="V96" s="40">
        <f t="shared" si="13"/>
        <v>0.9993775675339226</v>
      </c>
      <c r="W96" s="40">
        <f t="shared" si="24"/>
        <v>0.9993775675339226</v>
      </c>
      <c r="X96" s="41">
        <f t="shared" si="25"/>
        <v>0.94652759118561125</v>
      </c>
      <c r="Z96" s="71"/>
    </row>
    <row r="97" spans="1:26" x14ac:dyDescent="0.3">
      <c r="A97" s="1">
        <v>44011</v>
      </c>
      <c r="B97">
        <v>224.89</v>
      </c>
      <c r="C97">
        <v>222.9</v>
      </c>
      <c r="D97" s="30">
        <f t="shared" si="14"/>
        <v>0.99115122948997292</v>
      </c>
      <c r="E97" s="22">
        <f t="shared" si="15"/>
        <v>1.0860113968807756</v>
      </c>
      <c r="F97" s="15">
        <v>1</v>
      </c>
      <c r="G97" s="15">
        <v>0</v>
      </c>
      <c r="H97" s="31">
        <f t="shared" si="16"/>
        <v>0</v>
      </c>
      <c r="I97" s="24">
        <f t="shared" si="17"/>
        <v>0</v>
      </c>
      <c r="J97">
        <v>2.3194000000000001E-3</v>
      </c>
      <c r="K97">
        <v>2.3005E-3</v>
      </c>
      <c r="L97" s="32">
        <f t="shared" si="18"/>
        <v>0.9918513408640165</v>
      </c>
      <c r="M97" s="29">
        <f t="shared" si="19"/>
        <v>0.91310857029454107</v>
      </c>
      <c r="N97">
        <v>8.0259999999999998E-2</v>
      </c>
      <c r="O97">
        <v>8.1570000000000004E-2</v>
      </c>
      <c r="P97" s="30">
        <f t="shared" si="20"/>
        <v>1.0163219536506356</v>
      </c>
      <c r="Q97" s="22">
        <f t="shared" si="21"/>
        <v>1.477724658768828</v>
      </c>
      <c r="R97">
        <v>15.3714</v>
      </c>
      <c r="S97">
        <v>15.2872</v>
      </c>
      <c r="T97" s="35">
        <f t="shared" si="22"/>
        <v>0.99452229465110531</v>
      </c>
      <c r="U97" s="36">
        <f t="shared" si="23"/>
        <v>0.92464290699454144</v>
      </c>
      <c r="V97" s="40">
        <f t="shared" si="13"/>
        <v>1.0163219536506356</v>
      </c>
      <c r="W97" s="40">
        <f t="shared" si="24"/>
        <v>1.0163219536506356</v>
      </c>
      <c r="X97" s="41">
        <f t="shared" si="25"/>
        <v>0.96197677065799059</v>
      </c>
      <c r="Z97" s="71"/>
    </row>
    <row r="98" spans="1:26" x14ac:dyDescent="0.3">
      <c r="A98" s="1">
        <v>44011.333333333336</v>
      </c>
      <c r="B98">
        <v>222.89</v>
      </c>
      <c r="C98">
        <v>223.96</v>
      </c>
      <c r="D98" s="30">
        <f t="shared" si="14"/>
        <v>1.0048005742743058</v>
      </c>
      <c r="E98" s="22">
        <f t="shared" si="15"/>
        <v>1.0912248752542444</v>
      </c>
      <c r="F98" s="15">
        <v>1</v>
      </c>
      <c r="G98" s="15">
        <v>0</v>
      </c>
      <c r="H98" s="31">
        <f t="shared" si="16"/>
        <v>0</v>
      </c>
      <c r="I98" s="24">
        <f t="shared" si="17"/>
        <v>0</v>
      </c>
      <c r="J98">
        <v>2.3005999999999999E-3</v>
      </c>
      <c r="K98">
        <v>2.3094999999999999E-3</v>
      </c>
      <c r="L98" s="32">
        <f t="shared" si="18"/>
        <v>1.003868556028862</v>
      </c>
      <c r="M98" s="29">
        <f t="shared" si="19"/>
        <v>0.91664098195915966</v>
      </c>
      <c r="N98">
        <v>8.1570000000000004E-2</v>
      </c>
      <c r="O98">
        <v>8.2710000000000006E-2</v>
      </c>
      <c r="P98" s="30">
        <f t="shared" si="20"/>
        <v>1.0139757263699889</v>
      </c>
      <c r="Q98" s="22">
        <f t="shared" si="21"/>
        <v>1.4983769342499664</v>
      </c>
      <c r="R98">
        <v>15.2859</v>
      </c>
      <c r="S98">
        <v>15.3871</v>
      </c>
      <c r="T98" s="35">
        <f t="shared" si="22"/>
        <v>1.0066204803119214</v>
      </c>
      <c r="U98" s="36">
        <f t="shared" si="23"/>
        <v>0.93076448715585658</v>
      </c>
      <c r="V98" s="40">
        <f t="shared" si="13"/>
        <v>1.0139757263699889</v>
      </c>
      <c r="W98" s="40">
        <f t="shared" si="24"/>
        <v>1.0139757263699889</v>
      </c>
      <c r="X98" s="41">
        <f t="shared" si="25"/>
        <v>0.97542109477899219</v>
      </c>
      <c r="Z98" s="71"/>
    </row>
    <row r="99" spans="1:26" x14ac:dyDescent="0.3">
      <c r="A99" s="1">
        <v>44011.666666666664</v>
      </c>
      <c r="B99">
        <v>223.96</v>
      </c>
      <c r="C99">
        <v>227.93</v>
      </c>
      <c r="D99" s="30">
        <f t="shared" si="14"/>
        <v>1.0177263797106626</v>
      </c>
      <c r="E99" s="22">
        <f t="shared" si="15"/>
        <v>1.1105683417427215</v>
      </c>
      <c r="F99" s="15">
        <v>1</v>
      </c>
      <c r="G99" s="15">
        <v>0</v>
      </c>
      <c r="H99" s="31">
        <f t="shared" si="16"/>
        <v>0</v>
      </c>
      <c r="I99" s="24">
        <f t="shared" si="17"/>
        <v>0</v>
      </c>
      <c r="J99">
        <v>2.3046999999999998E-3</v>
      </c>
      <c r="K99">
        <v>2.3077000000000002E-3</v>
      </c>
      <c r="L99" s="32">
        <f t="shared" si="18"/>
        <v>1.0013016878552525</v>
      </c>
      <c r="M99" s="29">
        <f t="shared" si="19"/>
        <v>0.91783416239300264</v>
      </c>
      <c r="N99">
        <v>8.2729999999999998E-2</v>
      </c>
      <c r="O99">
        <v>8.3919999999999995E-2</v>
      </c>
      <c r="P99" s="30">
        <f t="shared" si="20"/>
        <v>1.0143841411821588</v>
      </c>
      <c r="Q99" s="22">
        <f t="shared" si="21"/>
        <v>1.5199297996163081</v>
      </c>
      <c r="R99">
        <v>15.3812</v>
      </c>
      <c r="S99">
        <v>15.4656</v>
      </c>
      <c r="T99" s="35">
        <f t="shared" si="22"/>
        <v>1.0054872181624321</v>
      </c>
      <c r="U99" s="36">
        <f t="shared" si="23"/>
        <v>0.93587179495472506</v>
      </c>
      <c r="V99" s="40">
        <f t="shared" si="13"/>
        <v>1.0177263797106626</v>
      </c>
      <c r="W99" s="40">
        <f t="shared" si="24"/>
        <v>1.0143841411821588</v>
      </c>
      <c r="X99" s="41">
        <f t="shared" si="25"/>
        <v>0.98945168951834916</v>
      </c>
      <c r="Z99" s="71"/>
    </row>
    <row r="100" spans="1:26" x14ac:dyDescent="0.3">
      <c r="A100" s="1">
        <v>44012</v>
      </c>
      <c r="B100">
        <v>227.98</v>
      </c>
      <c r="C100">
        <v>226.81</v>
      </c>
      <c r="D100" s="30">
        <f t="shared" si="14"/>
        <v>0.99486797087463819</v>
      </c>
      <c r="E100" s="22">
        <f t="shared" si="15"/>
        <v>1.1048688726671931</v>
      </c>
      <c r="F100" s="15">
        <v>1</v>
      </c>
      <c r="G100" s="15">
        <v>0</v>
      </c>
      <c r="H100" s="31">
        <f t="shared" si="16"/>
        <v>0</v>
      </c>
      <c r="I100" s="24">
        <f t="shared" si="17"/>
        <v>0</v>
      </c>
      <c r="J100">
        <v>2.3029999999999999E-3</v>
      </c>
      <c r="K100">
        <v>2.3000999999999998E-3</v>
      </c>
      <c r="L100" s="32">
        <f t="shared" si="18"/>
        <v>0.99874077290490659</v>
      </c>
      <c r="M100" s="29">
        <f t="shared" si="19"/>
        <v>0.91667840074691498</v>
      </c>
      <c r="N100">
        <v>8.3940000000000001E-2</v>
      </c>
      <c r="O100">
        <v>8.3049999999999999E-2</v>
      </c>
      <c r="P100" s="30">
        <f t="shared" si="20"/>
        <v>0.98939718846795333</v>
      </c>
      <c r="Q100" s="22">
        <f t="shared" si="21"/>
        <v>1.5038142704090349</v>
      </c>
      <c r="R100">
        <v>15.4674</v>
      </c>
      <c r="S100">
        <v>15.399800000000001</v>
      </c>
      <c r="T100" s="35">
        <f t="shared" si="22"/>
        <v>0.99562951756597751</v>
      </c>
      <c r="U100" s="36">
        <f t="shared" si="23"/>
        <v>0.93178158371437836</v>
      </c>
      <c r="V100" s="40">
        <f t="shared" si="13"/>
        <v>0.99874077290490659</v>
      </c>
      <c r="W100" s="40">
        <f t="shared" si="24"/>
        <v>0.99486797087463819</v>
      </c>
      <c r="X100" s="41">
        <f t="shared" si="25"/>
        <v>0.98437379462960251</v>
      </c>
      <c r="Z100" s="71"/>
    </row>
    <row r="101" spans="1:26" x14ac:dyDescent="0.3">
      <c r="A101" s="1">
        <v>44012.333333333336</v>
      </c>
      <c r="B101">
        <v>226.82</v>
      </c>
      <c r="C101">
        <v>226.37</v>
      </c>
      <c r="D101" s="30">
        <f t="shared" si="14"/>
        <v>0.99801604796755139</v>
      </c>
      <c r="E101" s="22">
        <f t="shared" si="15"/>
        <v>1.1026768658216759</v>
      </c>
      <c r="F101" s="15">
        <v>1</v>
      </c>
      <c r="G101" s="15">
        <v>0</v>
      </c>
      <c r="H101" s="31">
        <f t="shared" si="16"/>
        <v>0</v>
      </c>
      <c r="I101" s="24">
        <f t="shared" si="17"/>
        <v>0</v>
      </c>
      <c r="J101">
        <v>2.3026000000000001E-3</v>
      </c>
      <c r="K101">
        <v>2.3178999999999999E-3</v>
      </c>
      <c r="L101" s="32">
        <f t="shared" si="18"/>
        <v>1.006644662555372</v>
      </c>
      <c r="M101" s="29">
        <f t="shared" si="19"/>
        <v>0.92276941939167634</v>
      </c>
      <c r="N101">
        <v>8.3059999999999995E-2</v>
      </c>
      <c r="O101">
        <v>8.3879999999999996E-2</v>
      </c>
      <c r="P101" s="30">
        <f t="shared" si="20"/>
        <v>1.0098723814110282</v>
      </c>
      <c r="Q101" s="22">
        <f t="shared" si="21"/>
        <v>1.51866049845786</v>
      </c>
      <c r="R101">
        <v>15.399800000000001</v>
      </c>
      <c r="S101">
        <v>15.4162</v>
      </c>
      <c r="T101" s="35">
        <f t="shared" si="22"/>
        <v>1.0010649488954402</v>
      </c>
      <c r="U101" s="36">
        <f t="shared" si="23"/>
        <v>0.93277388348274648</v>
      </c>
      <c r="V101" s="40">
        <f t="shared" si="13"/>
        <v>1.0098723814110282</v>
      </c>
      <c r="W101" s="40">
        <f t="shared" si="24"/>
        <v>1.006644662555372</v>
      </c>
      <c r="X101" s="41">
        <f t="shared" si="25"/>
        <v>0.99091462632326721</v>
      </c>
      <c r="Z101" s="71"/>
    </row>
    <row r="102" spans="1:26" x14ac:dyDescent="0.3">
      <c r="A102" s="1">
        <v>44012.666666666664</v>
      </c>
      <c r="B102">
        <v>226.37</v>
      </c>
      <c r="C102">
        <v>225.6</v>
      </c>
      <c r="D102" s="30">
        <f t="shared" si="14"/>
        <v>0.99659848919909877</v>
      </c>
      <c r="E102" s="22">
        <f t="shared" si="15"/>
        <v>1.0989260985526796</v>
      </c>
      <c r="F102" s="15">
        <v>1</v>
      </c>
      <c r="G102" s="15">
        <v>0</v>
      </c>
      <c r="H102" s="31">
        <f t="shared" si="16"/>
        <v>0</v>
      </c>
      <c r="I102" s="24">
        <f t="shared" si="17"/>
        <v>0</v>
      </c>
      <c r="J102">
        <v>2.3119999999999998E-3</v>
      </c>
      <c r="K102">
        <v>2.3184999999999998E-3</v>
      </c>
      <c r="L102" s="32">
        <f t="shared" si="18"/>
        <v>1.0028114186851211</v>
      </c>
      <c r="M102" s="29">
        <f t="shared" si="19"/>
        <v>0.92536371057941247</v>
      </c>
      <c r="N102">
        <v>8.3879999999999996E-2</v>
      </c>
      <c r="O102">
        <v>8.2989999999999994E-2</v>
      </c>
      <c r="P102" s="30">
        <f t="shared" si="20"/>
        <v>0.98938960419647115</v>
      </c>
      <c r="Q102" s="22">
        <f t="shared" si="21"/>
        <v>1.5025469094780377</v>
      </c>
      <c r="R102">
        <v>15.4163</v>
      </c>
      <c r="S102">
        <v>15.383800000000001</v>
      </c>
      <c r="T102" s="35">
        <f t="shared" si="22"/>
        <v>0.99789184175191203</v>
      </c>
      <c r="U102" s="36">
        <f t="shared" si="23"/>
        <v>0.93080744852668129</v>
      </c>
      <c r="V102" s="40">
        <f t="shared" si="13"/>
        <v>1.0028114186851211</v>
      </c>
      <c r="W102" s="40">
        <f t="shared" si="24"/>
        <v>0.98938960419647115</v>
      </c>
      <c r="X102" s="41">
        <f t="shared" si="25"/>
        <v>0.9804006299304715</v>
      </c>
      <c r="Z102" s="71"/>
    </row>
    <row r="103" spans="1:26" x14ac:dyDescent="0.3">
      <c r="A103" s="1">
        <v>44013</v>
      </c>
      <c r="B103">
        <v>225.59</v>
      </c>
      <c r="C103">
        <v>225.58</v>
      </c>
      <c r="D103" s="30">
        <f t="shared" si="14"/>
        <v>0.9999556717939625</v>
      </c>
      <c r="E103" s="22">
        <f t="shared" si="15"/>
        <v>1.098877385130163</v>
      </c>
      <c r="F103" s="15">
        <v>1</v>
      </c>
      <c r="G103" s="15">
        <v>0</v>
      </c>
      <c r="H103" s="31">
        <f t="shared" si="16"/>
        <v>0</v>
      </c>
      <c r="I103" s="24">
        <f t="shared" si="17"/>
        <v>0</v>
      </c>
      <c r="J103">
        <v>2.3100999999999998E-3</v>
      </c>
      <c r="K103">
        <v>2.3089999999999999E-3</v>
      </c>
      <c r="L103" s="32">
        <f t="shared" si="18"/>
        <v>0.99952383013722346</v>
      </c>
      <c r="M103" s="29">
        <f t="shared" si="19"/>
        <v>0.92492308026832748</v>
      </c>
      <c r="N103">
        <v>8.3000000000000004E-2</v>
      </c>
      <c r="O103">
        <v>8.3430000000000004E-2</v>
      </c>
      <c r="P103" s="30">
        <f t="shared" si="20"/>
        <v>1.0051807228915663</v>
      </c>
      <c r="Q103" s="22">
        <f t="shared" si="21"/>
        <v>1.5103311886476229</v>
      </c>
      <c r="R103">
        <v>15.395899999999999</v>
      </c>
      <c r="S103">
        <v>15.3918</v>
      </c>
      <c r="T103" s="35">
        <f t="shared" si="22"/>
        <v>0.99973369533447221</v>
      </c>
      <c r="U103" s="36">
        <f t="shared" si="23"/>
        <v>0.93055957016043056</v>
      </c>
      <c r="V103" s="40">
        <f t="shared" si="13"/>
        <v>1.0051807228915663</v>
      </c>
      <c r="W103" s="40">
        <f t="shared" si="24"/>
        <v>0.99952383013722346</v>
      </c>
      <c r="X103" s="41">
        <f t="shared" si="25"/>
        <v>0.9799337926970515</v>
      </c>
      <c r="Z103" s="71"/>
    </row>
    <row r="104" spans="1:26" x14ac:dyDescent="0.3">
      <c r="A104" s="1">
        <v>44013.333333333336</v>
      </c>
      <c r="B104">
        <v>225.58</v>
      </c>
      <c r="C104">
        <v>229.42</v>
      </c>
      <c r="D104" s="30">
        <f t="shared" si="14"/>
        <v>1.0170227857079528</v>
      </c>
      <c r="E104" s="22">
        <f t="shared" si="15"/>
        <v>1.1175833393765493</v>
      </c>
      <c r="F104" s="15">
        <v>1</v>
      </c>
      <c r="G104" s="15">
        <v>0</v>
      </c>
      <c r="H104" s="31">
        <f t="shared" si="16"/>
        <v>0</v>
      </c>
      <c r="I104" s="24">
        <f t="shared" si="17"/>
        <v>0</v>
      </c>
      <c r="J104">
        <v>2.3089999999999999E-3</v>
      </c>
      <c r="K104">
        <v>2.333E-3</v>
      </c>
      <c r="L104" s="32">
        <f t="shared" si="18"/>
        <v>1.010394110004331</v>
      </c>
      <c r="M104" s="29">
        <f t="shared" si="19"/>
        <v>0.93453683251018116</v>
      </c>
      <c r="N104">
        <v>8.3430000000000004E-2</v>
      </c>
      <c r="O104">
        <v>9.0139999999999998E-2</v>
      </c>
      <c r="P104" s="30">
        <f t="shared" si="20"/>
        <v>1.0804267050221743</v>
      </c>
      <c r="Q104" s="22">
        <f t="shared" si="21"/>
        <v>1.6318021496427753</v>
      </c>
      <c r="R104">
        <v>15.394399999999999</v>
      </c>
      <c r="S104">
        <v>15.773</v>
      </c>
      <c r="T104" s="35">
        <f t="shared" si="22"/>
        <v>1.0245933586239153</v>
      </c>
      <c r="U104" s="36">
        <f t="shared" si="23"/>
        <v>0.9534451553903025</v>
      </c>
      <c r="V104" s="40">
        <f t="shared" si="13"/>
        <v>1.0804267050221743</v>
      </c>
      <c r="W104" s="40">
        <f t="shared" si="24"/>
        <v>1.0804267050221743</v>
      </c>
      <c r="X104" s="41">
        <f t="shared" si="25"/>
        <v>1.0587466387835578</v>
      </c>
      <c r="Z104" s="71"/>
    </row>
    <row r="105" spans="1:26" x14ac:dyDescent="0.3">
      <c r="A105" s="1">
        <v>44013.666666666664</v>
      </c>
      <c r="B105">
        <v>229.42</v>
      </c>
      <c r="C105">
        <v>230.99</v>
      </c>
      <c r="D105" s="30">
        <f t="shared" si="14"/>
        <v>1.0068433440850841</v>
      </c>
      <c r="E105" s="22">
        <f t="shared" si="15"/>
        <v>1.1252313467116604</v>
      </c>
      <c r="F105" s="15">
        <v>1</v>
      </c>
      <c r="G105" s="15">
        <v>0</v>
      </c>
      <c r="H105" s="31">
        <f t="shared" si="16"/>
        <v>0</v>
      </c>
      <c r="I105" s="24">
        <f t="shared" si="17"/>
        <v>0</v>
      </c>
      <c r="J105">
        <v>2.3379E-3</v>
      </c>
      <c r="K105">
        <v>2.3203E-3</v>
      </c>
      <c r="L105" s="32">
        <f t="shared" si="18"/>
        <v>0.99247187647033663</v>
      </c>
      <c r="M105" s="29">
        <f t="shared" si="19"/>
        <v>0.92750152379202422</v>
      </c>
      <c r="N105">
        <v>9.0050000000000005E-2</v>
      </c>
      <c r="O105">
        <v>9.6809999999999993E-2</v>
      </c>
      <c r="P105" s="30">
        <f t="shared" si="20"/>
        <v>1.0750694058856189</v>
      </c>
      <c r="Q105" s="22">
        <f t="shared" si="21"/>
        <v>1.7543005675393342</v>
      </c>
      <c r="R105">
        <v>15.773</v>
      </c>
      <c r="S105">
        <v>15.814399999999999</v>
      </c>
      <c r="T105" s="35">
        <f t="shared" si="22"/>
        <v>1.0026247384771445</v>
      </c>
      <c r="U105" s="36">
        <f t="shared" si="23"/>
        <v>0.95594769957550241</v>
      </c>
      <c r="V105" s="40">
        <f t="shared" si="13"/>
        <v>1.0750694058856189</v>
      </c>
      <c r="W105" s="40">
        <f t="shared" si="24"/>
        <v>1.0750694058856189</v>
      </c>
      <c r="X105" s="41">
        <f t="shared" si="25"/>
        <v>1.1382261199404355</v>
      </c>
      <c r="Z105" s="71"/>
    </row>
    <row r="106" spans="1:26" x14ac:dyDescent="0.3">
      <c r="A106" s="1">
        <v>44014</v>
      </c>
      <c r="B106">
        <v>230.99</v>
      </c>
      <c r="C106">
        <v>228.6</v>
      </c>
      <c r="D106" s="30">
        <f t="shared" si="14"/>
        <v>0.98965323174163378</v>
      </c>
      <c r="E106" s="22">
        <f t="shared" si="15"/>
        <v>1.1135888387301855</v>
      </c>
      <c r="F106" s="15">
        <v>1</v>
      </c>
      <c r="G106" s="15">
        <v>0</v>
      </c>
      <c r="H106" s="31">
        <f t="shared" si="16"/>
        <v>0</v>
      </c>
      <c r="I106" s="24">
        <f t="shared" si="17"/>
        <v>0</v>
      </c>
      <c r="J106">
        <v>2.3251000000000001E-3</v>
      </c>
      <c r="K106">
        <v>2.3230999999999998E-3</v>
      </c>
      <c r="L106" s="32">
        <f t="shared" si="18"/>
        <v>0.9991398219431421</v>
      </c>
      <c r="M106" s="29">
        <f t="shared" si="19"/>
        <v>0.926703707333556</v>
      </c>
      <c r="N106">
        <v>9.6850000000000006E-2</v>
      </c>
      <c r="O106">
        <v>9.4079999999999997E-2</v>
      </c>
      <c r="P106" s="30">
        <f t="shared" si="20"/>
        <v>0.97139907072792975</v>
      </c>
      <c r="Q106" s="22">
        <f t="shared" si="21"/>
        <v>1.704125941085189</v>
      </c>
      <c r="R106">
        <v>15.8123</v>
      </c>
      <c r="S106">
        <v>15.7913</v>
      </c>
      <c r="T106" s="35">
        <f t="shared" si="22"/>
        <v>0.99867191996104299</v>
      </c>
      <c r="U106" s="36">
        <f t="shared" si="23"/>
        <v>0.9546781245174093</v>
      </c>
      <c r="V106" s="40">
        <f t="shared" si="13"/>
        <v>0.9991398219431421</v>
      </c>
      <c r="W106" s="40">
        <f t="shared" si="24"/>
        <v>0.97139907072792975</v>
      </c>
      <c r="X106" s="41">
        <f t="shared" si="25"/>
        <v>1.1056717951883961</v>
      </c>
      <c r="Z106" s="71"/>
    </row>
    <row r="107" spans="1:26" x14ac:dyDescent="0.3">
      <c r="A107" s="1">
        <v>44014.333333333336</v>
      </c>
      <c r="B107">
        <v>228.63</v>
      </c>
      <c r="C107">
        <v>225.07</v>
      </c>
      <c r="D107" s="30">
        <f t="shared" si="14"/>
        <v>0.98442899007129425</v>
      </c>
      <c r="E107" s="22">
        <f t="shared" si="15"/>
        <v>1.096249135865822</v>
      </c>
      <c r="F107" s="15">
        <v>1</v>
      </c>
      <c r="G107" s="15">
        <v>0</v>
      </c>
      <c r="H107" s="31">
        <f t="shared" si="16"/>
        <v>0</v>
      </c>
      <c r="I107" s="24">
        <f t="shared" si="17"/>
        <v>0</v>
      </c>
      <c r="J107">
        <v>2.3230999999999998E-3</v>
      </c>
      <c r="K107">
        <v>2.3E-3</v>
      </c>
      <c r="L107" s="32">
        <f t="shared" si="18"/>
        <v>0.9900563901683096</v>
      </c>
      <c r="M107" s="29">
        <f t="shared" si="19"/>
        <v>0.91748892723825015</v>
      </c>
      <c r="N107">
        <v>9.4070000000000001E-2</v>
      </c>
      <c r="O107">
        <v>9.0999999999999998E-2</v>
      </c>
      <c r="P107" s="30">
        <f t="shared" si="20"/>
        <v>0.96736472839374932</v>
      </c>
      <c r="Q107" s="22">
        <f t="shared" si="21"/>
        <v>1.6485113281466164</v>
      </c>
      <c r="R107">
        <v>15.795999999999999</v>
      </c>
      <c r="S107">
        <v>15.374000000000001</v>
      </c>
      <c r="T107" s="35">
        <f t="shared" si="22"/>
        <v>0.97328437579133964</v>
      </c>
      <c r="U107" s="36">
        <f t="shared" si="23"/>
        <v>0.92917330250257357</v>
      </c>
      <c r="V107" s="40">
        <f t="shared" si="13"/>
        <v>0.9900563901683096</v>
      </c>
      <c r="W107" s="40">
        <f t="shared" si="24"/>
        <v>0.9900563901683096</v>
      </c>
      <c r="X107" s="41">
        <f t="shared" si="25"/>
        <v>1.094677426255138</v>
      </c>
      <c r="Z107" s="71"/>
    </row>
    <row r="108" spans="1:26" x14ac:dyDescent="0.3">
      <c r="A108" s="1">
        <v>44014.666666666664</v>
      </c>
      <c r="B108">
        <v>225.09</v>
      </c>
      <c r="C108">
        <v>226.46</v>
      </c>
      <c r="D108" s="30">
        <f t="shared" si="14"/>
        <v>1.0060864543071661</v>
      </c>
      <c r="E108" s="22">
        <f t="shared" si="15"/>
        <v>1.1029214061405397</v>
      </c>
      <c r="F108" s="15">
        <v>1</v>
      </c>
      <c r="G108" s="15">
        <v>0</v>
      </c>
      <c r="H108" s="31">
        <f t="shared" si="16"/>
        <v>0</v>
      </c>
      <c r="I108" s="24">
        <f t="shared" si="17"/>
        <v>0</v>
      </c>
      <c r="J108">
        <v>2.3046999999999998E-3</v>
      </c>
      <c r="K108">
        <v>2.3219999999999998E-3</v>
      </c>
      <c r="L108" s="32">
        <f t="shared" si="18"/>
        <v>1.0075063999652882</v>
      </c>
      <c r="M108" s="29">
        <f t="shared" si="19"/>
        <v>0.92437596608982364</v>
      </c>
      <c r="N108">
        <v>9.0999999999999998E-2</v>
      </c>
      <c r="O108">
        <v>9.2910000000000006E-2</v>
      </c>
      <c r="P108" s="30">
        <f t="shared" si="20"/>
        <v>1.0209890109890112</v>
      </c>
      <c r="Q108" s="22">
        <f t="shared" si="21"/>
        <v>1.6831119505285952</v>
      </c>
      <c r="R108">
        <v>15.3743</v>
      </c>
      <c r="S108">
        <v>15.3634</v>
      </c>
      <c r="T108" s="35">
        <f t="shared" si="22"/>
        <v>0.9992910246320158</v>
      </c>
      <c r="U108" s="36">
        <f t="shared" si="23"/>
        <v>0.92851454151851076</v>
      </c>
      <c r="V108" s="40">
        <f t="shared" si="13"/>
        <v>1.0209890109890112</v>
      </c>
      <c r="W108" s="40">
        <f t="shared" si="24"/>
        <v>1.0075063999652882</v>
      </c>
      <c r="X108" s="41">
        <f t="shared" si="25"/>
        <v>1.1028945128495813</v>
      </c>
      <c r="Z108" s="71"/>
    </row>
    <row r="109" spans="1:26" x14ac:dyDescent="0.3">
      <c r="A109" s="1">
        <v>44015</v>
      </c>
      <c r="B109">
        <v>226.46</v>
      </c>
      <c r="C109">
        <v>227.21</v>
      </c>
      <c r="D109" s="30">
        <f t="shared" si="14"/>
        <v>1.0033118431511083</v>
      </c>
      <c r="E109" s="22">
        <f t="shared" si="15"/>
        <v>1.1065741088456771</v>
      </c>
      <c r="F109" s="15">
        <v>1</v>
      </c>
      <c r="G109" s="15">
        <v>0</v>
      </c>
      <c r="H109" s="31">
        <f t="shared" si="16"/>
        <v>0</v>
      </c>
      <c r="I109" s="24">
        <f t="shared" si="17"/>
        <v>0</v>
      </c>
      <c r="J109">
        <v>2.3172000000000002E-3</v>
      </c>
      <c r="K109">
        <v>2.3257999999999998E-3</v>
      </c>
      <c r="L109" s="32">
        <f t="shared" si="18"/>
        <v>1.0037113757983771</v>
      </c>
      <c r="M109" s="29">
        <f t="shared" si="19"/>
        <v>0.92780667267897088</v>
      </c>
      <c r="N109">
        <v>9.2910000000000006E-2</v>
      </c>
      <c r="O109">
        <v>9.4229999999999994E-2</v>
      </c>
      <c r="P109" s="30">
        <f t="shared" si="20"/>
        <v>1.0142072973845655</v>
      </c>
      <c r="Q109" s="22">
        <f t="shared" si="21"/>
        <v>1.707024422541271</v>
      </c>
      <c r="R109">
        <v>15.364000000000001</v>
      </c>
      <c r="S109">
        <v>15.3926</v>
      </c>
      <c r="T109" s="35">
        <f t="shared" si="22"/>
        <v>1.0018614944024993</v>
      </c>
      <c r="U109" s="36">
        <f t="shared" si="23"/>
        <v>0.93024296614018664</v>
      </c>
      <c r="V109" s="40">
        <f t="shared" si="13"/>
        <v>1.0142072973845655</v>
      </c>
      <c r="W109" s="40">
        <f t="shared" si="24"/>
        <v>1.0142072973845655</v>
      </c>
      <c r="X109" s="41">
        <f t="shared" si="25"/>
        <v>1.1185636631774407</v>
      </c>
      <c r="Z109" s="71"/>
    </row>
    <row r="110" spans="1:26" x14ac:dyDescent="0.3">
      <c r="A110" s="1">
        <v>44015.333333333336</v>
      </c>
      <c r="B110">
        <v>227.23</v>
      </c>
      <c r="C110">
        <v>226.92</v>
      </c>
      <c r="D110" s="30">
        <f t="shared" si="14"/>
        <v>0.99863574351978168</v>
      </c>
      <c r="E110" s="22">
        <f t="shared" si="15"/>
        <v>1.1050644579468425</v>
      </c>
      <c r="F110" s="15">
        <v>1</v>
      </c>
      <c r="G110" s="15">
        <v>0</v>
      </c>
      <c r="H110" s="31">
        <f t="shared" si="16"/>
        <v>0</v>
      </c>
      <c r="I110" s="24">
        <f t="shared" si="17"/>
        <v>0</v>
      </c>
      <c r="J110">
        <v>2.3257E-3</v>
      </c>
      <c r="K110">
        <v>2.3102999999999999E-3</v>
      </c>
      <c r="L110" s="32">
        <f t="shared" si="18"/>
        <v>0.99337833770477701</v>
      </c>
      <c r="M110" s="29">
        <f t="shared" si="19"/>
        <v>0.92166305021723627</v>
      </c>
      <c r="N110">
        <v>9.4240000000000004E-2</v>
      </c>
      <c r="O110">
        <v>9.9489999999999995E-2</v>
      </c>
      <c r="P110" s="30">
        <f t="shared" si="20"/>
        <v>1.0557088285229201</v>
      </c>
      <c r="Q110" s="22">
        <f t="shared" si="21"/>
        <v>1.8021207533810595</v>
      </c>
      <c r="R110">
        <v>15.3932</v>
      </c>
      <c r="S110">
        <v>15.3996</v>
      </c>
      <c r="T110" s="35">
        <f t="shared" si="22"/>
        <v>1.0004157680014552</v>
      </c>
      <c r="U110" s="36">
        <f t="shared" si="23"/>
        <v>0.93062973139908645</v>
      </c>
      <c r="V110" s="40">
        <f t="shared" si="13"/>
        <v>1.0557088285229201</v>
      </c>
      <c r="W110" s="40">
        <f t="shared" si="24"/>
        <v>1.0557088285229201</v>
      </c>
      <c r="X110" s="41">
        <f t="shared" si="25"/>
        <v>1.1808775344813622</v>
      </c>
      <c r="Z110" s="71"/>
    </row>
    <row r="111" spans="1:26" x14ac:dyDescent="0.3">
      <c r="A111" s="1">
        <v>44015.666666666664</v>
      </c>
      <c r="B111">
        <v>226.92</v>
      </c>
      <c r="C111">
        <v>224.87</v>
      </c>
      <c r="D111" s="30">
        <f t="shared" si="14"/>
        <v>0.99096597919971807</v>
      </c>
      <c r="E111" s="22">
        <f t="shared" si="15"/>
        <v>1.0950812826480985</v>
      </c>
      <c r="F111" s="15">
        <v>1</v>
      </c>
      <c r="G111" s="15">
        <v>0</v>
      </c>
      <c r="H111" s="31">
        <f t="shared" si="16"/>
        <v>0</v>
      </c>
      <c r="I111" s="24">
        <f t="shared" si="17"/>
        <v>0</v>
      </c>
      <c r="J111">
        <v>2.3156000000000001E-3</v>
      </c>
      <c r="K111">
        <v>2.3138999999999998E-3</v>
      </c>
      <c r="L111" s="32">
        <f t="shared" si="18"/>
        <v>0.99926584902401094</v>
      </c>
      <c r="M111" s="29">
        <f t="shared" si="19"/>
        <v>0.92098641038938622</v>
      </c>
      <c r="N111">
        <v>9.9489999999999995E-2</v>
      </c>
      <c r="O111">
        <v>9.6549999999999997E-2</v>
      </c>
      <c r="P111" s="30">
        <f t="shared" si="20"/>
        <v>0.97044929138606895</v>
      </c>
      <c r="Q111" s="22">
        <f t="shared" si="21"/>
        <v>1.7488668081107779</v>
      </c>
      <c r="R111">
        <v>15.4016</v>
      </c>
      <c r="S111">
        <v>15.286300000000001</v>
      </c>
      <c r="T111" s="35">
        <f t="shared" si="22"/>
        <v>0.99251376480365683</v>
      </c>
      <c r="U111" s="36">
        <f t="shared" si="23"/>
        <v>0.92366281834912323</v>
      </c>
      <c r="V111" s="40">
        <f t="shared" si="13"/>
        <v>0.99926584902401094</v>
      </c>
      <c r="W111" s="40">
        <f t="shared" si="24"/>
        <v>0.97044929138606895</v>
      </c>
      <c r="X111" s="41">
        <f t="shared" si="25"/>
        <v>1.1459817665511662</v>
      </c>
      <c r="Z111" s="71"/>
    </row>
    <row r="112" spans="1:26" x14ac:dyDescent="0.3">
      <c r="A112" s="1">
        <v>44016</v>
      </c>
      <c r="B112">
        <v>224.86</v>
      </c>
      <c r="C112">
        <v>226.09</v>
      </c>
      <c r="D112" s="30">
        <f t="shared" si="14"/>
        <v>1.0054700702659431</v>
      </c>
      <c r="E112" s="22">
        <f t="shared" si="15"/>
        <v>1.1010714542111026</v>
      </c>
      <c r="F112" s="15">
        <v>1</v>
      </c>
      <c r="G112" s="15">
        <v>0</v>
      </c>
      <c r="H112" s="31">
        <f t="shared" si="16"/>
        <v>0</v>
      </c>
      <c r="I112" s="24">
        <f t="shared" si="17"/>
        <v>0</v>
      </c>
      <c r="J112">
        <v>2.3154999999999999E-3</v>
      </c>
      <c r="K112">
        <v>2.3135E-3</v>
      </c>
      <c r="L112" s="32">
        <f t="shared" si="18"/>
        <v>0.9991362556683222</v>
      </c>
      <c r="M112" s="29">
        <f t="shared" si="19"/>
        <v>0.92019091359786009</v>
      </c>
      <c r="N112">
        <v>9.6519999999999995E-2</v>
      </c>
      <c r="O112">
        <v>0.10009999999999999</v>
      </c>
      <c r="P112" s="30">
        <f t="shared" si="20"/>
        <v>1.037090758392043</v>
      </c>
      <c r="Q112" s="22">
        <f t="shared" si="21"/>
        <v>1.8137336043502781</v>
      </c>
      <c r="R112">
        <v>15.285600000000001</v>
      </c>
      <c r="S112">
        <v>15.3567</v>
      </c>
      <c r="T112" s="35">
        <f t="shared" si="22"/>
        <v>1.0046514366462553</v>
      </c>
      <c r="U112" s="36">
        <f t="shared" si="23"/>
        <v>0.92795917743117584</v>
      </c>
      <c r="V112" s="40">
        <f t="shared" si="13"/>
        <v>1.037090758392043</v>
      </c>
      <c r="W112" s="40">
        <f t="shared" si="24"/>
        <v>0.9991362556683222</v>
      </c>
      <c r="X112" s="41">
        <f t="shared" si="25"/>
        <v>1.1449919312961017</v>
      </c>
      <c r="Z112" s="71"/>
    </row>
    <row r="113" spans="1:26" x14ac:dyDescent="0.3">
      <c r="A113" s="1">
        <v>44016.333333333336</v>
      </c>
      <c r="B113">
        <v>226.09</v>
      </c>
      <c r="C113">
        <v>225.86</v>
      </c>
      <c r="D113" s="30">
        <f t="shared" si="14"/>
        <v>0.99898270600203465</v>
      </c>
      <c r="E113" s="22">
        <f t="shared" si="15"/>
        <v>1.0999513408294026</v>
      </c>
      <c r="F113" s="15">
        <v>1</v>
      </c>
      <c r="G113" s="15">
        <v>0</v>
      </c>
      <c r="H113" s="31">
        <f t="shared" si="16"/>
        <v>0</v>
      </c>
      <c r="I113" s="24">
        <f t="shared" si="17"/>
        <v>0</v>
      </c>
      <c r="J113">
        <v>2.307E-3</v>
      </c>
      <c r="K113">
        <v>2.3195999999999998E-3</v>
      </c>
      <c r="L113" s="32">
        <f t="shared" si="18"/>
        <v>1.0054616384915473</v>
      </c>
      <c r="M113" s="29">
        <f t="shared" si="19"/>
        <v>0.92521666371113831</v>
      </c>
      <c r="N113">
        <v>0.10011</v>
      </c>
      <c r="O113">
        <v>9.8549999999999999E-2</v>
      </c>
      <c r="P113" s="30">
        <f t="shared" si="20"/>
        <v>0.98441714114474077</v>
      </c>
      <c r="Q113" s="22">
        <f t="shared" si="21"/>
        <v>1.785470449592647</v>
      </c>
      <c r="R113">
        <v>15.3592</v>
      </c>
      <c r="S113">
        <v>15.3674</v>
      </c>
      <c r="T113" s="35">
        <f t="shared" si="22"/>
        <v>1.0005338819730194</v>
      </c>
      <c r="U113" s="36">
        <f t="shared" si="23"/>
        <v>0.92845459810770425</v>
      </c>
      <c r="V113" s="40">
        <f t="shared" si="13"/>
        <v>1.0054616384915473</v>
      </c>
      <c r="W113" s="40">
        <f t="shared" si="24"/>
        <v>0.98441714114474077</v>
      </c>
      <c r="X113" s="41">
        <f t="shared" si="25"/>
        <v>1.1271496836403039</v>
      </c>
      <c r="Z113" s="71"/>
    </row>
    <row r="114" spans="1:26" x14ac:dyDescent="0.3">
      <c r="A114" s="1">
        <v>44016.666666666664</v>
      </c>
      <c r="B114">
        <v>225.85</v>
      </c>
      <c r="C114">
        <v>229.17</v>
      </c>
      <c r="D114" s="30">
        <f t="shared" si="14"/>
        <v>1.0147000221385876</v>
      </c>
      <c r="E114" s="22">
        <f t="shared" si="15"/>
        <v>1.1161206498909639</v>
      </c>
      <c r="F114" s="15">
        <v>1</v>
      </c>
      <c r="G114" s="15">
        <v>0</v>
      </c>
      <c r="H114" s="31">
        <f t="shared" si="16"/>
        <v>0</v>
      </c>
      <c r="I114" s="24">
        <f t="shared" si="17"/>
        <v>0</v>
      </c>
      <c r="J114">
        <v>2.3159999999999999E-3</v>
      </c>
      <c r="K114">
        <v>2.3012000000000002E-3</v>
      </c>
      <c r="L114" s="32">
        <f t="shared" si="18"/>
        <v>0.99360967184801396</v>
      </c>
      <c r="M114" s="29">
        <f t="shared" si="19"/>
        <v>0.91930422561833847</v>
      </c>
      <c r="N114">
        <v>9.8540000000000003E-2</v>
      </c>
      <c r="O114">
        <v>0.10005</v>
      </c>
      <c r="P114" s="30">
        <f t="shared" si="20"/>
        <v>1.0153237264055206</v>
      </c>
      <c r="Q114" s="22">
        <f t="shared" si="21"/>
        <v>1.8128305102673465</v>
      </c>
      <c r="R114">
        <v>15.366899999999999</v>
      </c>
      <c r="S114">
        <v>15.5548</v>
      </c>
      <c r="T114" s="35">
        <f t="shared" si="22"/>
        <v>1.0122275800584373</v>
      </c>
      <c r="U114" s="36">
        <f t="shared" si="23"/>
        <v>0.93980735103669044</v>
      </c>
      <c r="V114" s="40">
        <f t="shared" si="13"/>
        <v>1.0153237264055206</v>
      </c>
      <c r="W114" s="40">
        <f t="shared" si="24"/>
        <v>0.99360967184801396</v>
      </c>
      <c r="X114" s="41">
        <f t="shared" si="25"/>
        <v>1.1199468272854352</v>
      </c>
      <c r="Z114" s="71"/>
    </row>
    <row r="115" spans="1:26" x14ac:dyDescent="0.3">
      <c r="A115" s="1">
        <v>44017</v>
      </c>
      <c r="B115">
        <v>229.24</v>
      </c>
      <c r="C115">
        <v>226.67</v>
      </c>
      <c r="D115" s="30">
        <f t="shared" si="14"/>
        <v>0.9887890420519978</v>
      </c>
      <c r="E115" s="22">
        <f t="shared" si="15"/>
        <v>1.1036078682201393</v>
      </c>
      <c r="F115" s="15">
        <v>1</v>
      </c>
      <c r="G115" s="15">
        <v>0</v>
      </c>
      <c r="H115" s="31">
        <f t="shared" si="16"/>
        <v>0</v>
      </c>
      <c r="I115" s="24">
        <f t="shared" si="17"/>
        <v>0</v>
      </c>
      <c r="J115">
        <v>2.3032999999999999E-3</v>
      </c>
      <c r="K115">
        <v>2.3070999999999999E-3</v>
      </c>
      <c r="L115" s="32">
        <f t="shared" si="18"/>
        <v>1.0016498067989406</v>
      </c>
      <c r="M115" s="29">
        <f t="shared" si="19"/>
        <v>0.92082089998005834</v>
      </c>
      <c r="N115">
        <v>0.10005</v>
      </c>
      <c r="O115">
        <v>9.6759999999999999E-2</v>
      </c>
      <c r="P115" s="30">
        <f t="shared" si="20"/>
        <v>0.96711644177911038</v>
      </c>
      <c r="Q115" s="22">
        <f t="shared" si="21"/>
        <v>1.7532181926383652</v>
      </c>
      <c r="R115">
        <v>15.5579</v>
      </c>
      <c r="S115">
        <v>15.4034</v>
      </c>
      <c r="T115" s="35">
        <f t="shared" si="22"/>
        <v>0.9900693538331008</v>
      </c>
      <c r="U115" s="36">
        <f t="shared" si="23"/>
        <v>0.93047445676849427</v>
      </c>
      <c r="V115" s="40">
        <f t="shared" si="13"/>
        <v>1.0016498067989406</v>
      </c>
      <c r="W115" s="40">
        <f t="shared" si="24"/>
        <v>0.96711644177911038</v>
      </c>
      <c r="X115" s="41">
        <f t="shared" si="25"/>
        <v>1.0831189905860938</v>
      </c>
      <c r="Z115" s="71"/>
    </row>
    <row r="116" spans="1:26" x14ac:dyDescent="0.3">
      <c r="A116" s="1">
        <v>44017.333333333336</v>
      </c>
      <c r="B116">
        <v>226.67</v>
      </c>
      <c r="C116">
        <v>225</v>
      </c>
      <c r="D116" s="30">
        <f t="shared" si="14"/>
        <v>0.99263246128733407</v>
      </c>
      <c r="E116" s="22">
        <f t="shared" si="15"/>
        <v>1.0954769945274248</v>
      </c>
      <c r="F116" s="15">
        <v>1</v>
      </c>
      <c r="G116" s="15">
        <v>0</v>
      </c>
      <c r="H116" s="31">
        <f t="shared" si="16"/>
        <v>0</v>
      </c>
      <c r="I116" s="24">
        <f t="shared" si="17"/>
        <v>0</v>
      </c>
      <c r="J116">
        <v>2.3061000000000002E-3</v>
      </c>
      <c r="K116">
        <v>2.2985000000000002E-3</v>
      </c>
      <c r="L116" s="32">
        <f t="shared" si="18"/>
        <v>0.99670439269762801</v>
      </c>
      <c r="M116" s="29">
        <f t="shared" si="19"/>
        <v>0.91778623589790731</v>
      </c>
      <c r="N116">
        <v>9.6820000000000003E-2</v>
      </c>
      <c r="O116">
        <v>9.5250000000000001E-2</v>
      </c>
      <c r="P116" s="30">
        <f t="shared" si="20"/>
        <v>0.98378434207808307</v>
      </c>
      <c r="Q116" s="22">
        <f t="shared" si="21"/>
        <v>1.72478860616406</v>
      </c>
      <c r="R116">
        <v>15.4038</v>
      </c>
      <c r="S116">
        <v>15.3786</v>
      </c>
      <c r="T116" s="35">
        <f t="shared" si="22"/>
        <v>0.99836404004206758</v>
      </c>
      <c r="U116" s="36">
        <f t="shared" si="23"/>
        <v>0.92895223781534209</v>
      </c>
      <c r="V116" s="40">
        <f t="shared" si="13"/>
        <v>0.99836404004206758</v>
      </c>
      <c r="W116" s="40">
        <f t="shared" si="24"/>
        <v>0.99670439269762801</v>
      </c>
      <c r="X116" s="41">
        <f t="shared" si="25"/>
        <v>1.0795494557313805</v>
      </c>
      <c r="Z116" s="71"/>
    </row>
    <row r="117" spans="1:26" x14ac:dyDescent="0.3">
      <c r="A117" s="1">
        <v>44017.666666666664</v>
      </c>
      <c r="B117">
        <v>224.96</v>
      </c>
      <c r="C117">
        <v>227.56</v>
      </c>
      <c r="D117" s="30">
        <f t="shared" si="14"/>
        <v>1.0115576102418207</v>
      </c>
      <c r="E117" s="22">
        <f t="shared" si="15"/>
        <v>1.1081380906590539</v>
      </c>
      <c r="F117" s="15">
        <v>1</v>
      </c>
      <c r="G117" s="15">
        <v>0</v>
      </c>
      <c r="H117" s="31">
        <f t="shared" si="16"/>
        <v>0</v>
      </c>
      <c r="I117" s="24">
        <f t="shared" si="17"/>
        <v>0</v>
      </c>
      <c r="J117">
        <v>2.3056000000000001E-3</v>
      </c>
      <c r="K117">
        <v>2.3029000000000001E-3</v>
      </c>
      <c r="L117" s="32">
        <f t="shared" si="18"/>
        <v>0.99882893823733521</v>
      </c>
      <c r="M117" s="29">
        <f t="shared" si="19"/>
        <v>0.91671145153074718</v>
      </c>
      <c r="N117">
        <v>9.5189999999999997E-2</v>
      </c>
      <c r="O117">
        <v>9.8129999999999995E-2</v>
      </c>
      <c r="P117" s="30">
        <f t="shared" si="20"/>
        <v>1.0308855972265993</v>
      </c>
      <c r="Q117" s="22">
        <f t="shared" si="21"/>
        <v>1.7780597323550709</v>
      </c>
      <c r="R117">
        <v>15.3779</v>
      </c>
      <c r="S117">
        <v>15.4885</v>
      </c>
      <c r="T117" s="35">
        <f t="shared" si="22"/>
        <v>1.0071921393688346</v>
      </c>
      <c r="U117" s="36">
        <f t="shared" si="23"/>
        <v>0.9356333917767008</v>
      </c>
      <c r="V117" s="40">
        <f t="shared" si="13"/>
        <v>1.0308855972265993</v>
      </c>
      <c r="W117" s="40">
        <f t="shared" si="24"/>
        <v>1.0071921393688346</v>
      </c>
      <c r="X117" s="41">
        <f t="shared" si="25"/>
        <v>1.08731372587255</v>
      </c>
      <c r="Z117" s="71"/>
    </row>
    <row r="118" spans="1:26" x14ac:dyDescent="0.3">
      <c r="A118" s="1">
        <v>44018</v>
      </c>
      <c r="B118">
        <v>227.54</v>
      </c>
      <c r="C118">
        <v>232.8</v>
      </c>
      <c r="D118" s="30">
        <f t="shared" si="14"/>
        <v>1.0231168146259999</v>
      </c>
      <c r="E118" s="22">
        <f t="shared" si="15"/>
        <v>1.1337547134808288</v>
      </c>
      <c r="F118" s="15">
        <v>1</v>
      </c>
      <c r="G118" s="15">
        <v>0</v>
      </c>
      <c r="H118" s="31">
        <f t="shared" si="16"/>
        <v>0</v>
      </c>
      <c r="I118" s="24">
        <f t="shared" si="17"/>
        <v>0</v>
      </c>
      <c r="J118">
        <v>2.2988000000000001E-3</v>
      </c>
      <c r="K118">
        <v>2.3237000000000002E-3</v>
      </c>
      <c r="L118" s="32">
        <f t="shared" si="18"/>
        <v>1.0108317382982426</v>
      </c>
      <c r="M118" s="29">
        <f t="shared" si="19"/>
        <v>0.92664103006873033</v>
      </c>
      <c r="N118">
        <v>9.8150000000000001E-2</v>
      </c>
      <c r="O118">
        <v>9.9479999999999999E-2</v>
      </c>
      <c r="P118" s="30">
        <f t="shared" si="20"/>
        <v>1.013550687722873</v>
      </c>
      <c r="Q118" s="22">
        <f t="shared" si="21"/>
        <v>1.8021536645408296</v>
      </c>
      <c r="R118">
        <v>15.486499999999999</v>
      </c>
      <c r="S118">
        <v>15.7751</v>
      </c>
      <c r="T118" s="35">
        <f t="shared" si="22"/>
        <v>1.0186355858328222</v>
      </c>
      <c r="U118" s="36">
        <f t="shared" si="23"/>
        <v>0.95306946815721005</v>
      </c>
      <c r="V118" s="40">
        <f t="shared" si="13"/>
        <v>1.0231168146259999</v>
      </c>
      <c r="W118" s="40">
        <f t="shared" si="24"/>
        <v>1.013550687722873</v>
      </c>
      <c r="X118" s="41">
        <f t="shared" si="25"/>
        <v>1.1020475746286424</v>
      </c>
      <c r="Z118" s="71"/>
    </row>
    <row r="119" spans="1:26" x14ac:dyDescent="0.3">
      <c r="A119" s="1">
        <v>44018.333333333336</v>
      </c>
      <c r="B119">
        <v>232.82</v>
      </c>
      <c r="C119">
        <v>238.79</v>
      </c>
      <c r="D119" s="30">
        <f t="shared" si="14"/>
        <v>1.0256421269650373</v>
      </c>
      <c r="E119" s="22">
        <f t="shared" si="15"/>
        <v>1.1628265957911137</v>
      </c>
      <c r="F119" s="15">
        <v>1</v>
      </c>
      <c r="G119" s="15">
        <v>0</v>
      </c>
      <c r="H119" s="31">
        <f t="shared" si="16"/>
        <v>0</v>
      </c>
      <c r="I119" s="24">
        <f t="shared" si="17"/>
        <v>0</v>
      </c>
      <c r="J119">
        <v>2.3241999999999998E-3</v>
      </c>
      <c r="K119">
        <v>2.4166999999999999E-3</v>
      </c>
      <c r="L119" s="32">
        <f t="shared" si="18"/>
        <v>1.0397986403923931</v>
      </c>
      <c r="M119" s="29">
        <f t="shared" si="19"/>
        <v>0.96352008319727245</v>
      </c>
      <c r="N119">
        <v>9.9479999999999999E-2</v>
      </c>
      <c r="O119">
        <v>9.8849999999999993E-2</v>
      </c>
      <c r="P119" s="30">
        <f t="shared" si="20"/>
        <v>0.99366706875753918</v>
      </c>
      <c r="Q119" s="22">
        <f t="shared" si="21"/>
        <v>1.7907407492949436</v>
      </c>
      <c r="R119">
        <v>15.777699999999999</v>
      </c>
      <c r="S119">
        <v>15.7614</v>
      </c>
      <c r="T119" s="35">
        <f t="shared" si="22"/>
        <v>0.99896689631568614</v>
      </c>
      <c r="U119" s="36">
        <f t="shared" si="23"/>
        <v>0.95208484857824982</v>
      </c>
      <c r="V119" s="40">
        <f t="shared" si="13"/>
        <v>1.0397986403923931</v>
      </c>
      <c r="W119" s="40">
        <f t="shared" si="24"/>
        <v>1.0256421269650373</v>
      </c>
      <c r="X119" s="41">
        <f t="shared" si="25"/>
        <v>1.1303064184587814</v>
      </c>
      <c r="Z119" s="71"/>
    </row>
    <row r="120" spans="1:26" x14ac:dyDescent="0.3">
      <c r="A120" s="1">
        <v>44018.666666666664</v>
      </c>
      <c r="B120">
        <v>238.78</v>
      </c>
      <c r="C120">
        <v>241.6</v>
      </c>
      <c r="D120" s="30">
        <f t="shared" si="14"/>
        <v>1.0118100343412346</v>
      </c>
      <c r="E120" s="22">
        <f t="shared" si="15"/>
        <v>1.1765596178203077</v>
      </c>
      <c r="F120" s="15">
        <v>1</v>
      </c>
      <c r="G120" s="15">
        <v>0</v>
      </c>
      <c r="H120" s="31">
        <f t="shared" si="16"/>
        <v>0</v>
      </c>
      <c r="I120" s="24">
        <f t="shared" si="17"/>
        <v>0</v>
      </c>
      <c r="J120">
        <v>2.4221999999999998E-3</v>
      </c>
      <c r="K120">
        <v>2.6193000000000002E-3</v>
      </c>
      <c r="L120" s="32">
        <f t="shared" si="18"/>
        <v>1.0813723061679468</v>
      </c>
      <c r="M120" s="29">
        <f t="shared" si="19"/>
        <v>1.0419239344061664</v>
      </c>
      <c r="N120">
        <v>9.8839999999999997E-2</v>
      </c>
      <c r="O120">
        <v>0.10512000000000001</v>
      </c>
      <c r="P120" s="30">
        <f t="shared" si="20"/>
        <v>1.0635370295426954</v>
      </c>
      <c r="Q120" s="22">
        <f t="shared" si="21"/>
        <v>1.9045190971862049</v>
      </c>
      <c r="R120">
        <v>15.7698</v>
      </c>
      <c r="S120">
        <v>16.311</v>
      </c>
      <c r="T120" s="35">
        <f t="shared" si="22"/>
        <v>1.0343187611764257</v>
      </c>
      <c r="U120" s="36">
        <f t="shared" si="23"/>
        <v>0.98475922111630021</v>
      </c>
      <c r="V120" s="40">
        <f t="shared" si="13"/>
        <v>1.0813723061679468</v>
      </c>
      <c r="W120" s="40">
        <f t="shared" si="24"/>
        <v>1.0813723061679468</v>
      </c>
      <c r="X120" s="41">
        <f t="shared" si="25"/>
        <v>1.2222820584052048</v>
      </c>
      <c r="Z120" s="71"/>
    </row>
    <row r="121" spans="1:26" x14ac:dyDescent="0.3">
      <c r="A121" s="1">
        <v>44019</v>
      </c>
      <c r="B121">
        <v>241.6</v>
      </c>
      <c r="C121">
        <v>237.04</v>
      </c>
      <c r="D121" s="30">
        <f t="shared" si="14"/>
        <v>0.98112582781456947</v>
      </c>
      <c r="E121" s="22">
        <f t="shared" si="15"/>
        <v>1.1543530290071429</v>
      </c>
      <c r="F121" s="15">
        <v>1</v>
      </c>
      <c r="G121" s="15">
        <v>0</v>
      </c>
      <c r="H121" s="31">
        <f t="shared" si="16"/>
        <v>0</v>
      </c>
      <c r="I121" s="24">
        <f t="shared" si="17"/>
        <v>0</v>
      </c>
      <c r="J121">
        <v>2.6191000000000001E-3</v>
      </c>
      <c r="K121">
        <v>2.797E-3</v>
      </c>
      <c r="L121" s="32">
        <f t="shared" si="18"/>
        <v>1.0679240960635332</v>
      </c>
      <c r="M121" s="29">
        <f t="shared" si="19"/>
        <v>1.1126956758176654</v>
      </c>
      <c r="N121">
        <v>0.10512000000000001</v>
      </c>
      <c r="O121">
        <v>0.10646</v>
      </c>
      <c r="P121" s="30">
        <f t="shared" si="20"/>
        <v>1.0127473363774733</v>
      </c>
      <c r="Q121" s="22">
        <f t="shared" si="21"/>
        <v>1.9287966427553591</v>
      </c>
      <c r="R121">
        <v>16.312000000000001</v>
      </c>
      <c r="S121">
        <v>16.114000000000001</v>
      </c>
      <c r="T121" s="35">
        <f t="shared" si="22"/>
        <v>0.98786169691025005</v>
      </c>
      <c r="U121" s="36">
        <f t="shared" si="23"/>
        <v>0.97280591521996451</v>
      </c>
      <c r="V121" s="40">
        <f t="shared" si="13"/>
        <v>1.0679240960635332</v>
      </c>
      <c r="W121" s="40">
        <f t="shared" si="24"/>
        <v>1.0679240960635332</v>
      </c>
      <c r="X121" s="41">
        <f t="shared" si="25"/>
        <v>1.3053044623570531</v>
      </c>
      <c r="Z121" s="71"/>
    </row>
    <row r="122" spans="1:26" x14ac:dyDescent="0.3">
      <c r="A122" s="1">
        <v>44019.333333333336</v>
      </c>
      <c r="B122">
        <v>237.03</v>
      </c>
      <c r="C122">
        <v>238.82</v>
      </c>
      <c r="D122" s="30">
        <f t="shared" si="14"/>
        <v>1.0075517866936674</v>
      </c>
      <c r="E122" s="22">
        <f t="shared" si="15"/>
        <v>1.1630704568513937</v>
      </c>
      <c r="F122" s="15">
        <v>1</v>
      </c>
      <c r="G122" s="15">
        <v>0</v>
      </c>
      <c r="H122" s="31">
        <f t="shared" si="16"/>
        <v>0</v>
      </c>
      <c r="I122" s="24">
        <f t="shared" si="17"/>
        <v>0</v>
      </c>
      <c r="J122">
        <v>2.797E-3</v>
      </c>
      <c r="K122">
        <v>2.7732E-3</v>
      </c>
      <c r="L122" s="32">
        <f t="shared" si="18"/>
        <v>0.99149088308902389</v>
      </c>
      <c r="M122" s="29">
        <f t="shared" si="19"/>
        <v>1.1032276182257952</v>
      </c>
      <c r="N122">
        <v>0.10645</v>
      </c>
      <c r="O122">
        <v>0.11216</v>
      </c>
      <c r="P122" s="30">
        <f t="shared" si="20"/>
        <v>1.0536402066697979</v>
      </c>
      <c r="Q122" s="22">
        <f t="shared" si="21"/>
        <v>2.0322576932967689</v>
      </c>
      <c r="R122">
        <v>16.1126</v>
      </c>
      <c r="S122">
        <v>16.698</v>
      </c>
      <c r="T122" s="35">
        <f t="shared" si="22"/>
        <v>1.0363318148529721</v>
      </c>
      <c r="U122" s="36">
        <f t="shared" si="23"/>
        <v>1.0081497196196123</v>
      </c>
      <c r="V122" s="40">
        <f t="shared" si="13"/>
        <v>1.0536402066697979</v>
      </c>
      <c r="W122" s="40">
        <f t="shared" si="24"/>
        <v>0.99149088308902389</v>
      </c>
      <c r="X122" s="41">
        <f t="shared" si="25"/>
        <v>1.2941974740824382</v>
      </c>
      <c r="Z122" s="71"/>
    </row>
    <row r="123" spans="1:26" x14ac:dyDescent="0.3">
      <c r="A123" s="1">
        <v>44019.666666666664</v>
      </c>
      <c r="B123">
        <v>238.81</v>
      </c>
      <c r="C123">
        <v>239.39</v>
      </c>
      <c r="D123" s="30">
        <f t="shared" si="14"/>
        <v>1.0024287090155353</v>
      </c>
      <c r="E123" s="22">
        <f t="shared" si="15"/>
        <v>1.1658952165556513</v>
      </c>
      <c r="F123" s="15">
        <v>1</v>
      </c>
      <c r="G123" s="15">
        <v>0</v>
      </c>
      <c r="H123" s="31">
        <f t="shared" si="16"/>
        <v>0</v>
      </c>
      <c r="I123" s="24">
        <f t="shared" si="17"/>
        <v>0</v>
      </c>
      <c r="J123">
        <v>2.7740999999999998E-3</v>
      </c>
      <c r="K123">
        <v>3.1359999999999999E-3</v>
      </c>
      <c r="L123" s="32">
        <f t="shared" si="18"/>
        <v>1.1304567247035076</v>
      </c>
      <c r="M123" s="29">
        <f t="shared" si="19"/>
        <v>1.247151079901984</v>
      </c>
      <c r="N123">
        <v>0.11219</v>
      </c>
      <c r="O123">
        <v>0.11763999999999999</v>
      </c>
      <c r="P123" s="30">
        <f t="shared" si="20"/>
        <v>1.0485783046617345</v>
      </c>
      <c r="Q123" s="22">
        <f t="shared" si="21"/>
        <v>2.130981326672893</v>
      </c>
      <c r="R123">
        <v>16.694099999999999</v>
      </c>
      <c r="S123">
        <v>16.8048</v>
      </c>
      <c r="T123" s="35">
        <f t="shared" si="22"/>
        <v>1.0066310852337055</v>
      </c>
      <c r="U123" s="36">
        <f t="shared" si="23"/>
        <v>1.0148348463387462</v>
      </c>
      <c r="V123" s="40">
        <f t="shared" si="13"/>
        <v>1.1304567247035076</v>
      </c>
      <c r="W123" s="40">
        <f t="shared" si="24"/>
        <v>1.0485783046617345</v>
      </c>
      <c r="X123" s="41">
        <f t="shared" si="25"/>
        <v>1.3570673932708621</v>
      </c>
      <c r="Z123" s="71"/>
    </row>
    <row r="124" spans="1:26" x14ac:dyDescent="0.3">
      <c r="A124" s="1">
        <v>44020</v>
      </c>
      <c r="B124">
        <v>239.39</v>
      </c>
      <c r="C124">
        <v>240.76</v>
      </c>
      <c r="D124" s="30">
        <f t="shared" si="14"/>
        <v>1.0057228789840846</v>
      </c>
      <c r="E124" s="22">
        <f t="shared" si="15"/>
        <v>1.1725674937881225</v>
      </c>
      <c r="F124" s="15">
        <v>1</v>
      </c>
      <c r="G124" s="15">
        <v>0</v>
      </c>
      <c r="H124" s="31">
        <f t="shared" si="16"/>
        <v>0</v>
      </c>
      <c r="I124" s="24">
        <f t="shared" si="17"/>
        <v>0</v>
      </c>
      <c r="J124">
        <v>3.1359999999999999E-3</v>
      </c>
      <c r="K124">
        <v>4.1999999999999997E-3</v>
      </c>
      <c r="L124" s="32">
        <f t="shared" si="18"/>
        <v>1.3392857142857142</v>
      </c>
      <c r="M124" s="29">
        <f t="shared" si="19"/>
        <v>1.6702916248687285</v>
      </c>
      <c r="N124">
        <v>0.11763999999999999</v>
      </c>
      <c r="O124">
        <v>0.13408999999999999</v>
      </c>
      <c r="P124" s="30">
        <f t="shared" si="20"/>
        <v>1.1398333900034001</v>
      </c>
      <c r="Q124" s="22">
        <f t="shared" si="21"/>
        <v>2.4289636696155066</v>
      </c>
      <c r="R124">
        <v>16.799499999999998</v>
      </c>
      <c r="S124">
        <v>16.989999999999998</v>
      </c>
      <c r="T124" s="35">
        <f t="shared" si="22"/>
        <v>1.0113396232030716</v>
      </c>
      <c r="U124" s="36">
        <f t="shared" si="23"/>
        <v>1.0263426911095745</v>
      </c>
      <c r="V124" s="40">
        <f t="shared" si="13"/>
        <v>1.3392857142857142</v>
      </c>
      <c r="W124" s="40">
        <f t="shared" si="24"/>
        <v>1.3392857142857142</v>
      </c>
      <c r="X124" s="41">
        <f t="shared" si="25"/>
        <v>1.8175009731306189</v>
      </c>
      <c r="Z124" s="71"/>
    </row>
    <row r="125" spans="1:26" x14ac:dyDescent="0.3">
      <c r="A125" s="1">
        <v>44020.333333333336</v>
      </c>
      <c r="B125">
        <v>240.76</v>
      </c>
      <c r="C125">
        <v>245.73</v>
      </c>
      <c r="D125" s="30">
        <f t="shared" si="14"/>
        <v>1.0206429639474996</v>
      </c>
      <c r="E125" s="22">
        <f t="shared" si="15"/>
        <v>1.1967727622884008</v>
      </c>
      <c r="F125" s="15">
        <v>1</v>
      </c>
      <c r="G125" s="15">
        <v>0</v>
      </c>
      <c r="H125" s="31">
        <f t="shared" si="16"/>
        <v>0</v>
      </c>
      <c r="I125" s="24">
        <f t="shared" si="17"/>
        <v>0</v>
      </c>
      <c r="J125">
        <v>4.2034999999999998E-3</v>
      </c>
      <c r="K125">
        <v>3.8796999999999998E-3</v>
      </c>
      <c r="L125" s="32">
        <f t="shared" si="18"/>
        <v>0.92296895444272631</v>
      </c>
      <c r="M125" s="29">
        <f t="shared" si="19"/>
        <v>1.5416273146195327</v>
      </c>
      <c r="N125">
        <v>0.13402</v>
      </c>
      <c r="O125">
        <v>0.12631999999999999</v>
      </c>
      <c r="P125" s="30">
        <f t="shared" si="20"/>
        <v>0.94254588867333222</v>
      </c>
      <c r="Q125" s="22">
        <f t="shared" si="21"/>
        <v>2.2894097205329857</v>
      </c>
      <c r="R125">
        <v>16.988399999999999</v>
      </c>
      <c r="S125">
        <v>17.311900000000001</v>
      </c>
      <c r="T125" s="35">
        <f t="shared" si="22"/>
        <v>1.0190424054060419</v>
      </c>
      <c r="U125" s="36">
        <f t="shared" si="23"/>
        <v>1.045886724719211</v>
      </c>
      <c r="V125" s="40">
        <f t="shared" si="13"/>
        <v>1.0206429639474996</v>
      </c>
      <c r="W125" s="40">
        <f t="shared" si="24"/>
        <v>0.92296895444272631</v>
      </c>
      <c r="X125" s="41">
        <f t="shared" si="25"/>
        <v>1.6774969728690048</v>
      </c>
      <c r="Z125" s="71"/>
    </row>
    <row r="126" spans="1:26" x14ac:dyDescent="0.3">
      <c r="A126" s="1">
        <v>44020.666666666664</v>
      </c>
      <c r="B126">
        <v>245.73</v>
      </c>
      <c r="C126">
        <v>246.95</v>
      </c>
      <c r="D126" s="30">
        <f t="shared" si="14"/>
        <v>1.0049647987628698</v>
      </c>
      <c r="E126" s="22">
        <f t="shared" si="15"/>
        <v>1.2027144982180464</v>
      </c>
      <c r="F126" s="15">
        <v>1</v>
      </c>
      <c r="G126" s="15">
        <v>0</v>
      </c>
      <c r="H126" s="31">
        <f t="shared" si="16"/>
        <v>0</v>
      </c>
      <c r="I126" s="24">
        <f t="shared" si="17"/>
        <v>0</v>
      </c>
      <c r="J126">
        <v>3.8842999999999998E-3</v>
      </c>
      <c r="K126">
        <v>4.7657000000000003E-3</v>
      </c>
      <c r="L126" s="32">
        <f t="shared" si="18"/>
        <v>1.2269134721828903</v>
      </c>
      <c r="M126" s="29">
        <f t="shared" si="19"/>
        <v>1.8914433213918358</v>
      </c>
      <c r="N126">
        <v>0.12634000000000001</v>
      </c>
      <c r="O126">
        <v>0.12992999999999999</v>
      </c>
      <c r="P126" s="30">
        <f t="shared" si="20"/>
        <v>1.028415387050815</v>
      </c>
      <c r="Q126" s="22">
        <f t="shared" si="21"/>
        <v>2.3544641838598288</v>
      </c>
      <c r="R126">
        <v>17.312000000000001</v>
      </c>
      <c r="S126">
        <v>17.2819</v>
      </c>
      <c r="T126" s="35">
        <f t="shared" si="22"/>
        <v>0.99826132162661729</v>
      </c>
      <c r="U126" s="36">
        <f t="shared" si="23"/>
        <v>1.0440682640899337</v>
      </c>
      <c r="V126" s="40">
        <f t="shared" si="13"/>
        <v>1.2269134721828903</v>
      </c>
      <c r="W126" s="40">
        <f t="shared" si="24"/>
        <v>1.0049647987628698</v>
      </c>
      <c r="X126" s="41">
        <f t="shared" si="25"/>
        <v>1.6858254077646226</v>
      </c>
      <c r="Z126" s="71"/>
    </row>
    <row r="127" spans="1:26" x14ac:dyDescent="0.3">
      <c r="A127" s="1">
        <v>44021</v>
      </c>
      <c r="B127">
        <v>246.94</v>
      </c>
      <c r="C127">
        <v>246.71</v>
      </c>
      <c r="D127" s="30">
        <f t="shared" si="14"/>
        <v>0.99906859965983641</v>
      </c>
      <c r="E127" s="22">
        <f t="shared" si="15"/>
        <v>1.2015942895252865</v>
      </c>
      <c r="F127" s="15">
        <v>1</v>
      </c>
      <c r="G127" s="15">
        <v>0</v>
      </c>
      <c r="H127" s="31">
        <f t="shared" si="16"/>
        <v>0</v>
      </c>
      <c r="I127" s="24">
        <f t="shared" si="17"/>
        <v>0</v>
      </c>
      <c r="J127">
        <v>4.7625999999999996E-3</v>
      </c>
      <c r="K127">
        <v>4.5500000000000002E-3</v>
      </c>
      <c r="L127" s="32">
        <f t="shared" si="18"/>
        <v>0.95536051736446492</v>
      </c>
      <c r="M127" s="29">
        <f t="shared" si="19"/>
        <v>1.8070102700904662</v>
      </c>
      <c r="N127">
        <v>0.12992000000000001</v>
      </c>
      <c r="O127">
        <v>0.12567</v>
      </c>
      <c r="P127" s="30">
        <f t="shared" si="20"/>
        <v>0.96728756157635465</v>
      </c>
      <c r="Q127" s="22">
        <f t="shared" si="21"/>
        <v>2.2774439192246358</v>
      </c>
      <c r="R127">
        <v>17.2819</v>
      </c>
      <c r="S127">
        <v>17.0366</v>
      </c>
      <c r="T127" s="35">
        <f t="shared" si="22"/>
        <v>0.98580595883554467</v>
      </c>
      <c r="U127" s="36">
        <f t="shared" si="23"/>
        <v>1.0292487161709398</v>
      </c>
      <c r="V127" s="40">
        <f t="shared" si="13"/>
        <v>0.99906859965983641</v>
      </c>
      <c r="W127" s="40">
        <f t="shared" si="24"/>
        <v>0.95536051736446492</v>
      </c>
      <c r="X127" s="41">
        <f t="shared" si="25"/>
        <v>1.61057103374817</v>
      </c>
      <c r="Z127" s="71"/>
    </row>
    <row r="128" spans="1:26" x14ac:dyDescent="0.3">
      <c r="A128" s="1">
        <v>44021.333333333336</v>
      </c>
      <c r="B128">
        <v>246.7</v>
      </c>
      <c r="C128">
        <v>239.87</v>
      </c>
      <c r="D128" s="30">
        <f t="shared" si="14"/>
        <v>0.97231455208755579</v>
      </c>
      <c r="E128" s="22">
        <f t="shared" si="15"/>
        <v>1.1683276134107436</v>
      </c>
      <c r="F128" s="15">
        <v>1</v>
      </c>
      <c r="G128" s="15">
        <v>0</v>
      </c>
      <c r="H128" s="31">
        <f t="shared" si="16"/>
        <v>0</v>
      </c>
      <c r="I128" s="24">
        <f t="shared" si="17"/>
        <v>0</v>
      </c>
      <c r="J128">
        <v>4.5398000000000001E-3</v>
      </c>
      <c r="K128">
        <v>4.4885000000000003E-3</v>
      </c>
      <c r="L128" s="32">
        <f t="shared" si="18"/>
        <v>0.98869994272875461</v>
      </c>
      <c r="M128" s="29">
        <f t="shared" si="19"/>
        <v>1.7865909505487154</v>
      </c>
      <c r="N128">
        <v>0.12573000000000001</v>
      </c>
      <c r="O128">
        <v>0.11792999999999999</v>
      </c>
      <c r="P128" s="30">
        <f t="shared" si="20"/>
        <v>0.93796230016702442</v>
      </c>
      <c r="Q128" s="22">
        <f t="shared" si="21"/>
        <v>2.1361565369773423</v>
      </c>
      <c r="R128">
        <v>17.036300000000001</v>
      </c>
      <c r="S128">
        <v>16.510300000000001</v>
      </c>
      <c r="T128" s="35">
        <f t="shared" si="22"/>
        <v>0.96912475126641351</v>
      </c>
      <c r="U128" s="36">
        <f t="shared" si="23"/>
        <v>0.99747040605043746</v>
      </c>
      <c r="V128" s="40">
        <f t="shared" si="13"/>
        <v>0.98869994272875461</v>
      </c>
      <c r="W128" s="40">
        <f t="shared" si="24"/>
        <v>0.97231455208755579</v>
      </c>
      <c r="X128" s="41">
        <f t="shared" si="25"/>
        <v>1.5659816532840436</v>
      </c>
      <c r="Z128" s="71"/>
    </row>
    <row r="129" spans="1:26" x14ac:dyDescent="0.3">
      <c r="A129" s="1">
        <v>44021.666666666664</v>
      </c>
      <c r="B129">
        <v>239.86</v>
      </c>
      <c r="C129">
        <v>241.98</v>
      </c>
      <c r="D129" s="30">
        <f t="shared" si="14"/>
        <v>1.0088384891186524</v>
      </c>
      <c r="E129" s="22">
        <f t="shared" si="15"/>
        <v>1.1786538643088955</v>
      </c>
      <c r="F129" s="15">
        <v>1</v>
      </c>
      <c r="G129" s="15">
        <v>0</v>
      </c>
      <c r="H129" s="31">
        <f t="shared" si="16"/>
        <v>0</v>
      </c>
      <c r="I129" s="24">
        <f t="shared" si="17"/>
        <v>0</v>
      </c>
      <c r="J129">
        <v>4.4923000000000003E-3</v>
      </c>
      <c r="K129">
        <v>4.3214000000000004E-3</v>
      </c>
      <c r="L129" s="32">
        <f t="shared" si="18"/>
        <v>0.96195712663891553</v>
      </c>
      <c r="M129" s="29">
        <f t="shared" si="19"/>
        <v>1.7186238972689312</v>
      </c>
      <c r="N129">
        <v>0.11791</v>
      </c>
      <c r="O129">
        <v>0.12403</v>
      </c>
      <c r="P129" s="30">
        <f t="shared" si="20"/>
        <v>1.0519039945721314</v>
      </c>
      <c r="Q129" s="22">
        <f t="shared" si="21"/>
        <v>2.2470315942778374</v>
      </c>
      <c r="R129">
        <v>16.519600000000001</v>
      </c>
      <c r="S129">
        <v>16.827400000000001</v>
      </c>
      <c r="T129" s="35">
        <f t="shared" si="22"/>
        <v>1.01863241240708</v>
      </c>
      <c r="U129" s="36">
        <f t="shared" si="23"/>
        <v>1.0160556860198269</v>
      </c>
      <c r="V129" s="40">
        <f t="shared" si="13"/>
        <v>1.0519039945721314</v>
      </c>
      <c r="W129" s="40">
        <f t="shared" si="24"/>
        <v>0.96195712663891553</v>
      </c>
      <c r="X129" s="41">
        <f t="shared" si="25"/>
        <v>1.506407211562377</v>
      </c>
      <c r="Z129" s="71"/>
    </row>
    <row r="130" spans="1:26" x14ac:dyDescent="0.3">
      <c r="A130" s="1">
        <v>44022</v>
      </c>
      <c r="B130">
        <v>241.97</v>
      </c>
      <c r="C130">
        <v>238.02</v>
      </c>
      <c r="D130" s="30">
        <f t="shared" si="14"/>
        <v>0.9836756622721825</v>
      </c>
      <c r="E130" s="22">
        <f t="shared" si="15"/>
        <v>1.1594131205637199</v>
      </c>
      <c r="F130" s="15">
        <v>1</v>
      </c>
      <c r="G130" s="15">
        <v>0</v>
      </c>
      <c r="H130" s="31">
        <f t="shared" si="16"/>
        <v>0</v>
      </c>
      <c r="I130" s="24">
        <f t="shared" si="17"/>
        <v>0</v>
      </c>
      <c r="J130">
        <v>4.3225E-3</v>
      </c>
      <c r="K130">
        <v>3.8727000000000002E-3</v>
      </c>
      <c r="L130" s="32">
        <f t="shared" si="18"/>
        <v>0.89593984962406026</v>
      </c>
      <c r="M130" s="29">
        <f t="shared" si="19"/>
        <v>1.5397836360794426</v>
      </c>
      <c r="N130">
        <v>0.12401</v>
      </c>
      <c r="O130">
        <v>0.11515</v>
      </c>
      <c r="P130" s="30">
        <f t="shared" si="20"/>
        <v>0.92855414885896304</v>
      </c>
      <c r="Q130" s="22">
        <f t="shared" si="21"/>
        <v>2.0864905094838559</v>
      </c>
      <c r="R130">
        <v>16.8278</v>
      </c>
      <c r="S130">
        <v>16.5001</v>
      </c>
      <c r="T130" s="35">
        <f t="shared" si="22"/>
        <v>0.98052627200228193</v>
      </c>
      <c r="U130" s="36">
        <f t="shared" si="23"/>
        <v>0.99626929395974195</v>
      </c>
      <c r="V130" s="40">
        <f t="shared" ref="V130:V193" si="26">MAX(D130,H130,L130,P130,T130)</f>
        <v>0.9836756622721825</v>
      </c>
      <c r="W130" s="40">
        <f t="shared" si="24"/>
        <v>0.92855414885896304</v>
      </c>
      <c r="X130" s="41">
        <f t="shared" si="25"/>
        <v>1.3987806661673068</v>
      </c>
      <c r="Z130" s="71"/>
    </row>
    <row r="131" spans="1:26" x14ac:dyDescent="0.3">
      <c r="A131" s="1">
        <v>44022.333333333336</v>
      </c>
      <c r="B131">
        <v>238.04</v>
      </c>
      <c r="C131">
        <v>240.62</v>
      </c>
      <c r="D131" s="30">
        <f t="shared" ref="D131:D194" si="27">C131/B131</f>
        <v>1.0108385145353722</v>
      </c>
      <c r="E131" s="22">
        <f t="shared" ref="E131:E194" si="28">D131*E130</f>
        <v>1.171979436523451</v>
      </c>
      <c r="F131" s="15">
        <v>1</v>
      </c>
      <c r="G131" s="15">
        <v>0</v>
      </c>
      <c r="H131" s="31">
        <f t="shared" ref="H131:H194" si="29">G131/F131</f>
        <v>0</v>
      </c>
      <c r="I131" s="24">
        <f t="shared" ref="I131:I194" si="30">H131*I130</f>
        <v>0</v>
      </c>
      <c r="J131">
        <v>3.8727000000000002E-3</v>
      </c>
      <c r="K131">
        <v>3.8600000000000001E-3</v>
      </c>
      <c r="L131" s="32">
        <f t="shared" ref="L131:L194" si="31">K131/J131</f>
        <v>0.99672063418286982</v>
      </c>
      <c r="M131" s="29">
        <f t="shared" ref="M131:M194" si="32">L131*M130</f>
        <v>1.5347341222575073</v>
      </c>
      <c r="N131">
        <v>0.11516</v>
      </c>
      <c r="O131">
        <v>0.11627999999999999</v>
      </c>
      <c r="P131" s="30">
        <f t="shared" ref="P131:P194" si="33">O131/N131</f>
        <v>1.0097255991663772</v>
      </c>
      <c r="Q131" s="22">
        <f t="shared" ref="Q131:Q194" si="34">P131*Q130</f>
        <v>2.106782879843546</v>
      </c>
      <c r="R131">
        <v>16.5001</v>
      </c>
      <c r="S131">
        <v>17.053599999999999</v>
      </c>
      <c r="T131" s="35">
        <f t="shared" ref="T131:T194" si="35">S131/R131</f>
        <v>1.0335452512409016</v>
      </c>
      <c r="U131" s="36">
        <f t="shared" ref="U131:U194" si="36">T131*U130</f>
        <v>1.0296893977292172</v>
      </c>
      <c r="V131" s="40">
        <f t="shared" si="26"/>
        <v>1.0335452512409016</v>
      </c>
      <c r="W131" s="40">
        <f t="shared" ref="W131:W194" si="37">HLOOKUP(V130,130:131,2,0)</f>
        <v>1.0108385145353722</v>
      </c>
      <c r="X131" s="41">
        <f t="shared" ref="X131:X194" si="38">W131*X130</f>
        <v>1.4139413707493587</v>
      </c>
      <c r="Z131" s="71"/>
    </row>
    <row r="132" spans="1:26" x14ac:dyDescent="0.3">
      <c r="A132" s="1">
        <v>44022.666666666664</v>
      </c>
      <c r="B132">
        <v>240.61</v>
      </c>
      <c r="C132">
        <v>241.26</v>
      </c>
      <c r="D132" s="30">
        <f t="shared" si="27"/>
        <v>1.0027014671044427</v>
      </c>
      <c r="E132" s="22">
        <f t="shared" si="28"/>
        <v>1.1751455004183025</v>
      </c>
      <c r="F132" s="15">
        <v>1</v>
      </c>
      <c r="G132" s="15">
        <v>0</v>
      </c>
      <c r="H132" s="31">
        <f t="shared" si="29"/>
        <v>0</v>
      </c>
      <c r="I132" s="24">
        <f t="shared" si="30"/>
        <v>0</v>
      </c>
      <c r="J132">
        <v>3.8687000000000001E-3</v>
      </c>
      <c r="K132">
        <v>3.5312999999999998E-3</v>
      </c>
      <c r="L132" s="32">
        <f t="shared" si="31"/>
        <v>0.91278724119213162</v>
      </c>
      <c r="M132" s="29">
        <f t="shared" si="32"/>
        <v>1.4008857254188578</v>
      </c>
      <c r="N132">
        <v>0.11626</v>
      </c>
      <c r="O132">
        <v>0.11846</v>
      </c>
      <c r="P132" s="30">
        <f t="shared" si="33"/>
        <v>1.0189231033889556</v>
      </c>
      <c r="Q132" s="22">
        <f t="shared" si="34"/>
        <v>2.1466497500969073</v>
      </c>
      <c r="R132">
        <v>17.052299999999999</v>
      </c>
      <c r="S132">
        <v>17.3123</v>
      </c>
      <c r="T132" s="35">
        <f t="shared" si="35"/>
        <v>1.0152472100537759</v>
      </c>
      <c r="U132" s="36">
        <f t="shared" si="36"/>
        <v>1.0453892882665405</v>
      </c>
      <c r="V132" s="40">
        <f t="shared" si="26"/>
        <v>1.0189231033889556</v>
      </c>
      <c r="W132" s="40">
        <f t="shared" si="37"/>
        <v>1.0152472100537759</v>
      </c>
      <c r="X132" s="41">
        <f t="shared" si="38"/>
        <v>1.4355000318328981</v>
      </c>
      <c r="Z132" s="71"/>
    </row>
    <row r="133" spans="1:26" x14ac:dyDescent="0.3">
      <c r="A133" s="1">
        <v>44023</v>
      </c>
      <c r="B133">
        <v>241.27</v>
      </c>
      <c r="C133">
        <v>240.46</v>
      </c>
      <c r="D133" s="30">
        <f t="shared" si="27"/>
        <v>0.99664276536660168</v>
      </c>
      <c r="E133" s="22">
        <f t="shared" si="28"/>
        <v>1.1712002612450159</v>
      </c>
      <c r="F133" s="15">
        <v>1</v>
      </c>
      <c r="G133" s="15">
        <v>0</v>
      </c>
      <c r="H133" s="31">
        <f t="shared" si="29"/>
        <v>0</v>
      </c>
      <c r="I133" s="24">
        <f t="shared" si="30"/>
        <v>0</v>
      </c>
      <c r="J133">
        <v>3.5312999999999998E-3</v>
      </c>
      <c r="K133">
        <v>3.7572999999999999E-3</v>
      </c>
      <c r="L133" s="32">
        <f t="shared" si="31"/>
        <v>1.0639990938181407</v>
      </c>
      <c r="M133" s="29">
        <f t="shared" si="32"/>
        <v>1.4905411423884334</v>
      </c>
      <c r="N133">
        <v>0.11842999999999999</v>
      </c>
      <c r="O133">
        <v>0.12214999999999999</v>
      </c>
      <c r="P133" s="30">
        <f t="shared" si="33"/>
        <v>1.0314109600607955</v>
      </c>
      <c r="Q133" s="22">
        <f t="shared" si="34"/>
        <v>2.2140780796617179</v>
      </c>
      <c r="R133">
        <v>17.313300000000002</v>
      </c>
      <c r="S133">
        <v>17.310700000000001</v>
      </c>
      <c r="T133" s="35">
        <f t="shared" si="35"/>
        <v>0.9998498264340131</v>
      </c>
      <c r="U133" s="36">
        <f t="shared" si="36"/>
        <v>1.045232298429277</v>
      </c>
      <c r="V133" s="40">
        <f t="shared" si="26"/>
        <v>1.0639990938181407</v>
      </c>
      <c r="W133" s="40">
        <f t="shared" si="37"/>
        <v>1.0314109600607955</v>
      </c>
      <c r="X133" s="41">
        <f t="shared" si="38"/>
        <v>1.4805904660000719</v>
      </c>
      <c r="Z133" s="71"/>
    </row>
    <row r="134" spans="1:26" x14ac:dyDescent="0.3">
      <c r="A134" s="1">
        <v>44023.333333333336</v>
      </c>
      <c r="B134">
        <v>240.47</v>
      </c>
      <c r="C134">
        <v>239.57</v>
      </c>
      <c r="D134" s="30">
        <f t="shared" si="27"/>
        <v>0.99625732939659828</v>
      </c>
      <c r="E134" s="22">
        <f t="shared" si="28"/>
        <v>1.1668168444565576</v>
      </c>
      <c r="F134" s="15">
        <v>1</v>
      </c>
      <c r="G134" s="15">
        <v>0</v>
      </c>
      <c r="H134" s="31">
        <f t="shared" si="29"/>
        <v>0</v>
      </c>
      <c r="I134" s="24">
        <f t="shared" si="30"/>
        <v>0</v>
      </c>
      <c r="J134">
        <v>3.7569999999999999E-3</v>
      </c>
      <c r="K134">
        <v>3.6367999999999999E-3</v>
      </c>
      <c r="L134" s="32">
        <f t="shared" si="31"/>
        <v>0.96800638807559225</v>
      </c>
      <c r="M134" s="29">
        <f t="shared" si="32"/>
        <v>1.4428533475214944</v>
      </c>
      <c r="N134">
        <v>0.12212000000000001</v>
      </c>
      <c r="O134">
        <v>0.12114</v>
      </c>
      <c r="P134" s="30">
        <f t="shared" si="33"/>
        <v>0.9919751064526694</v>
      </c>
      <c r="Q134" s="22">
        <f t="shared" si="34"/>
        <v>2.1963103387669545</v>
      </c>
      <c r="R134">
        <v>17.310500000000001</v>
      </c>
      <c r="S134">
        <v>17.5396</v>
      </c>
      <c r="T134" s="35">
        <f t="shared" si="35"/>
        <v>1.0132347419196441</v>
      </c>
      <c r="U134" s="36">
        <f t="shared" si="36"/>
        <v>1.0590656781450649</v>
      </c>
      <c r="V134" s="40">
        <f t="shared" si="26"/>
        <v>1.0132347419196441</v>
      </c>
      <c r="W134" s="40">
        <f t="shared" si="37"/>
        <v>0.96800638807559225</v>
      </c>
      <c r="X134" s="41">
        <f t="shared" si="38"/>
        <v>1.4332210292118877</v>
      </c>
      <c r="Z134" s="71"/>
    </row>
    <row r="135" spans="1:26" x14ac:dyDescent="0.3">
      <c r="A135" s="1">
        <v>44023.666666666664</v>
      </c>
      <c r="B135">
        <v>239.56</v>
      </c>
      <c r="C135">
        <v>239.19</v>
      </c>
      <c r="D135" s="30">
        <f t="shared" si="27"/>
        <v>0.99845550175321418</v>
      </c>
      <c r="E135" s="22">
        <f t="shared" si="28"/>
        <v>1.1650146978859743</v>
      </c>
      <c r="F135" s="15">
        <v>1</v>
      </c>
      <c r="G135" s="15">
        <v>0</v>
      </c>
      <c r="H135" s="31">
        <f t="shared" si="29"/>
        <v>0</v>
      </c>
      <c r="I135" s="24">
        <f t="shared" si="30"/>
        <v>0</v>
      </c>
      <c r="J135">
        <v>3.6375000000000001E-3</v>
      </c>
      <c r="K135">
        <v>3.8040999999999999E-3</v>
      </c>
      <c r="L135" s="32">
        <f t="shared" si="31"/>
        <v>1.0458006872852232</v>
      </c>
      <c r="M135" s="29">
        <f t="shared" si="32"/>
        <v>1.5089370224897638</v>
      </c>
      <c r="N135">
        <v>0.12112000000000001</v>
      </c>
      <c r="O135">
        <v>0.12523000000000001</v>
      </c>
      <c r="P135" s="30">
        <f t="shared" si="33"/>
        <v>1.0339332892998678</v>
      </c>
      <c r="Q135" s="22">
        <f t="shared" si="34"/>
        <v>2.2708383728846244</v>
      </c>
      <c r="R135">
        <v>17.5382</v>
      </c>
      <c r="S135">
        <v>17.6205</v>
      </c>
      <c r="T135" s="35">
        <f t="shared" si="35"/>
        <v>1.0046926138372239</v>
      </c>
      <c r="U135" s="36">
        <f t="shared" si="36"/>
        <v>1.0640354644008574</v>
      </c>
      <c r="V135" s="40">
        <f t="shared" si="26"/>
        <v>1.0458006872852232</v>
      </c>
      <c r="W135" s="40">
        <f t="shared" si="37"/>
        <v>1.0046926138372239</v>
      </c>
      <c r="X135" s="41">
        <f t="shared" si="38"/>
        <v>1.4399465820453676</v>
      </c>
      <c r="Z135" s="71"/>
    </row>
    <row r="136" spans="1:26" x14ac:dyDescent="0.3">
      <c r="A136" s="1">
        <v>44024</v>
      </c>
      <c r="B136">
        <v>239.19</v>
      </c>
      <c r="C136">
        <v>240.45</v>
      </c>
      <c r="D136" s="30">
        <f t="shared" si="27"/>
        <v>1.0052677787532924</v>
      </c>
      <c r="E136" s="22">
        <f t="shared" si="28"/>
        <v>1.1711517375587714</v>
      </c>
      <c r="F136" s="15">
        <v>1</v>
      </c>
      <c r="G136" s="15">
        <v>0</v>
      </c>
      <c r="H136" s="31">
        <f t="shared" si="29"/>
        <v>0</v>
      </c>
      <c r="I136" s="24">
        <f t="shared" si="30"/>
        <v>0</v>
      </c>
      <c r="J136">
        <v>3.8108999999999999E-3</v>
      </c>
      <c r="K136">
        <v>3.7758000000000002E-3</v>
      </c>
      <c r="L136" s="32">
        <f t="shared" si="31"/>
        <v>0.990789577265213</v>
      </c>
      <c r="M136" s="29">
        <f t="shared" si="32"/>
        <v>1.4950390746324622</v>
      </c>
      <c r="N136">
        <v>0.12519</v>
      </c>
      <c r="O136">
        <v>0.12433</v>
      </c>
      <c r="P136" s="30">
        <f t="shared" si="33"/>
        <v>0.99313044172857257</v>
      </c>
      <c r="Q136" s="22">
        <f t="shared" si="34"/>
        <v>2.2552387163571002</v>
      </c>
      <c r="R136">
        <v>17.6205</v>
      </c>
      <c r="S136">
        <v>18.371400000000001</v>
      </c>
      <c r="T136" s="35">
        <f t="shared" si="35"/>
        <v>1.0426151357793481</v>
      </c>
      <c r="U136" s="36">
        <f t="shared" si="36"/>
        <v>1.1093794801903416</v>
      </c>
      <c r="V136" s="40">
        <f t="shared" si="26"/>
        <v>1.0426151357793481</v>
      </c>
      <c r="W136" s="40">
        <f t="shared" si="37"/>
        <v>0.990789577265213</v>
      </c>
      <c r="X136" s="41">
        <f t="shared" si="38"/>
        <v>1.4266840653092181</v>
      </c>
      <c r="Z136" s="71"/>
    </row>
    <row r="137" spans="1:26" x14ac:dyDescent="0.3">
      <c r="A137" s="1">
        <v>44024.333333333336</v>
      </c>
      <c r="B137">
        <v>240.44</v>
      </c>
      <c r="C137">
        <v>237.7</v>
      </c>
      <c r="D137" s="30">
        <f t="shared" si="27"/>
        <v>0.9886042255864248</v>
      </c>
      <c r="E137" s="22">
        <f t="shared" si="28"/>
        <v>1.157805556553485</v>
      </c>
      <c r="F137" s="15">
        <v>1</v>
      </c>
      <c r="G137" s="15">
        <v>0</v>
      </c>
      <c r="H137" s="31">
        <f t="shared" si="29"/>
        <v>0</v>
      </c>
      <c r="I137" s="24">
        <f t="shared" si="30"/>
        <v>0</v>
      </c>
      <c r="J137">
        <v>3.7758000000000002E-3</v>
      </c>
      <c r="K137">
        <v>3.62E-3</v>
      </c>
      <c r="L137" s="32">
        <f t="shared" si="31"/>
        <v>0.95873722125112548</v>
      </c>
      <c r="M137" s="29">
        <f t="shared" si="32"/>
        <v>1.4333496080749808</v>
      </c>
      <c r="N137">
        <v>0.1244</v>
      </c>
      <c r="O137">
        <v>0.12436999999999999</v>
      </c>
      <c r="P137" s="30">
        <f t="shared" si="33"/>
        <v>0.99975884244372992</v>
      </c>
      <c r="Q137" s="22">
        <f t="shared" si="34"/>
        <v>2.254694848499458</v>
      </c>
      <c r="R137">
        <v>18.371300000000002</v>
      </c>
      <c r="S137">
        <v>18.1813</v>
      </c>
      <c r="T137" s="35">
        <f t="shared" si="35"/>
        <v>0.98965778143081862</v>
      </c>
      <c r="U137" s="36">
        <f t="shared" si="36"/>
        <v>1.0979060351300483</v>
      </c>
      <c r="V137" s="40">
        <f t="shared" si="26"/>
        <v>0.99975884244372992</v>
      </c>
      <c r="W137" s="40">
        <f t="shared" si="37"/>
        <v>0.98965778143081862</v>
      </c>
      <c r="X137" s="41">
        <f t="shared" si="38"/>
        <v>1.4119289868766218</v>
      </c>
      <c r="Z137" s="71"/>
    </row>
    <row r="138" spans="1:26" x14ac:dyDescent="0.3">
      <c r="A138" s="1">
        <v>44024.666666666664</v>
      </c>
      <c r="B138">
        <v>237.7</v>
      </c>
      <c r="C138">
        <v>242.79</v>
      </c>
      <c r="D138" s="30">
        <f t="shared" si="27"/>
        <v>1.0214135464871688</v>
      </c>
      <c r="E138" s="22">
        <f t="shared" si="28"/>
        <v>1.1825982796618455</v>
      </c>
      <c r="F138" s="15">
        <v>1</v>
      </c>
      <c r="G138" s="15">
        <v>0</v>
      </c>
      <c r="H138" s="31">
        <f t="shared" si="29"/>
        <v>0</v>
      </c>
      <c r="I138" s="24">
        <f t="shared" si="30"/>
        <v>0</v>
      </c>
      <c r="J138">
        <v>3.62E-3</v>
      </c>
      <c r="K138">
        <v>3.6357999999999998E-3</v>
      </c>
      <c r="L138" s="32">
        <f t="shared" si="31"/>
        <v>1.0043646408839779</v>
      </c>
      <c r="M138" s="29">
        <f t="shared" si="32"/>
        <v>1.4396056643754185</v>
      </c>
      <c r="N138">
        <v>0.12433</v>
      </c>
      <c r="O138">
        <v>0.12684999999999999</v>
      </c>
      <c r="P138" s="30">
        <f t="shared" si="33"/>
        <v>1.020268639909917</v>
      </c>
      <c r="Q138" s="22">
        <f t="shared" si="34"/>
        <v>2.3003944464904382</v>
      </c>
      <c r="R138">
        <v>18.172899999999998</v>
      </c>
      <c r="S138">
        <v>18.299399999999999</v>
      </c>
      <c r="T138" s="35">
        <f t="shared" si="35"/>
        <v>1.0069609143284781</v>
      </c>
      <c r="U138" s="36">
        <f t="shared" si="36"/>
        <v>1.1055484649813077</v>
      </c>
      <c r="V138" s="40">
        <f t="shared" si="26"/>
        <v>1.0214135464871688</v>
      </c>
      <c r="W138" s="40">
        <f t="shared" si="37"/>
        <v>1.020268639909917</v>
      </c>
      <c r="X138" s="41">
        <f t="shared" si="38"/>
        <v>1.4405468670899979</v>
      </c>
      <c r="Z138" s="71"/>
    </row>
    <row r="139" spans="1:26" x14ac:dyDescent="0.3">
      <c r="A139" s="1">
        <v>44025</v>
      </c>
      <c r="B139">
        <v>242.76</v>
      </c>
      <c r="C139">
        <v>242.77</v>
      </c>
      <c r="D139" s="30">
        <f t="shared" si="27"/>
        <v>1.0000411929477675</v>
      </c>
      <c r="E139" s="22">
        <f t="shared" si="28"/>
        <v>1.1826469943710096</v>
      </c>
      <c r="F139" s="15">
        <v>1</v>
      </c>
      <c r="G139" s="15">
        <v>0</v>
      </c>
      <c r="H139" s="31">
        <f t="shared" si="29"/>
        <v>0</v>
      </c>
      <c r="I139" s="24">
        <f t="shared" si="30"/>
        <v>0</v>
      </c>
      <c r="J139">
        <v>3.6357E-3</v>
      </c>
      <c r="K139">
        <v>3.522E-3</v>
      </c>
      <c r="L139" s="32">
        <f t="shared" si="31"/>
        <v>0.96872679263965678</v>
      </c>
      <c r="M139" s="29">
        <f t="shared" si="32"/>
        <v>1.3945845779162813</v>
      </c>
      <c r="N139">
        <v>0.12689</v>
      </c>
      <c r="O139">
        <v>0.13295999999999999</v>
      </c>
      <c r="P139" s="30">
        <f t="shared" si="33"/>
        <v>1.0478367089605169</v>
      </c>
      <c r="Q139" s="22">
        <f t="shared" si="34"/>
        <v>2.4104377461215907</v>
      </c>
      <c r="R139">
        <v>18.303599999999999</v>
      </c>
      <c r="S139">
        <v>18.145600000000002</v>
      </c>
      <c r="T139" s="35">
        <f t="shared" si="35"/>
        <v>0.99136781835267396</v>
      </c>
      <c r="U139" s="36">
        <f t="shared" si="36"/>
        <v>1.0960051698116666</v>
      </c>
      <c r="V139" s="40">
        <f t="shared" si="26"/>
        <v>1.0478367089605169</v>
      </c>
      <c r="W139" s="40">
        <f t="shared" si="37"/>
        <v>1.0000411929477675</v>
      </c>
      <c r="X139" s="41">
        <f t="shared" si="38"/>
        <v>1.4406062074618506</v>
      </c>
      <c r="Z139" s="71"/>
    </row>
    <row r="140" spans="1:26" x14ac:dyDescent="0.3">
      <c r="A140" s="1">
        <v>44025.333333333336</v>
      </c>
      <c r="B140">
        <v>242.76</v>
      </c>
      <c r="C140">
        <v>242.7</v>
      </c>
      <c r="D140" s="30">
        <f t="shared" si="27"/>
        <v>0.9997528423133959</v>
      </c>
      <c r="E140" s="22">
        <f t="shared" si="28"/>
        <v>1.1823546940758116</v>
      </c>
      <c r="F140" s="15">
        <v>1</v>
      </c>
      <c r="G140" s="15">
        <v>0</v>
      </c>
      <c r="H140" s="31">
        <f t="shared" si="29"/>
        <v>0</v>
      </c>
      <c r="I140" s="24">
        <f t="shared" si="30"/>
        <v>0</v>
      </c>
      <c r="J140">
        <v>3.522E-3</v>
      </c>
      <c r="K140">
        <v>3.3057E-3</v>
      </c>
      <c r="L140" s="32">
        <f t="shared" si="31"/>
        <v>0.93858603066439528</v>
      </c>
      <c r="M140" s="29">
        <f t="shared" si="32"/>
        <v>1.3089376034122235</v>
      </c>
      <c r="N140">
        <v>0.13295999999999999</v>
      </c>
      <c r="O140">
        <v>0.13220000000000001</v>
      </c>
      <c r="P140" s="30">
        <f t="shared" si="33"/>
        <v>0.99428399518652244</v>
      </c>
      <c r="Q140" s="22">
        <f t="shared" si="34"/>
        <v>2.3966596723621718</v>
      </c>
      <c r="R140">
        <v>18.149899999999999</v>
      </c>
      <c r="S140">
        <v>18.716699999999999</v>
      </c>
      <c r="T140" s="35">
        <f t="shared" si="35"/>
        <v>1.0312288221973676</v>
      </c>
      <c r="U140" s="36">
        <f t="shared" si="36"/>
        <v>1.1302321203871109</v>
      </c>
      <c r="V140" s="40">
        <f t="shared" si="26"/>
        <v>1.0312288221973676</v>
      </c>
      <c r="W140" s="40">
        <f t="shared" si="37"/>
        <v>0.99428399518652244</v>
      </c>
      <c r="X140" s="41">
        <f t="shared" si="38"/>
        <v>1.4323716954456731</v>
      </c>
      <c r="Z140" s="71"/>
    </row>
    <row r="141" spans="1:26" x14ac:dyDescent="0.3">
      <c r="A141" s="1">
        <v>44025.666666666664</v>
      </c>
      <c r="B141">
        <v>242.7</v>
      </c>
      <c r="C141">
        <v>239.5</v>
      </c>
      <c r="D141" s="30">
        <f t="shared" si="27"/>
        <v>0.98681499793984351</v>
      </c>
      <c r="E141" s="22">
        <f t="shared" si="28"/>
        <v>1.1667653449985864</v>
      </c>
      <c r="F141" s="15">
        <v>1</v>
      </c>
      <c r="G141" s="15">
        <v>0</v>
      </c>
      <c r="H141" s="31">
        <f t="shared" si="29"/>
        <v>0</v>
      </c>
      <c r="I141" s="24">
        <f t="shared" si="30"/>
        <v>0</v>
      </c>
      <c r="J141">
        <v>3.3035E-3</v>
      </c>
      <c r="K141">
        <v>3.1676999999999999E-3</v>
      </c>
      <c r="L141" s="32">
        <f t="shared" si="31"/>
        <v>0.95889208415317084</v>
      </c>
      <c r="M141" s="29">
        <f t="shared" si="32"/>
        <v>1.2551299065624035</v>
      </c>
      <c r="N141">
        <v>0.13225999999999999</v>
      </c>
      <c r="O141">
        <v>0.12427000000000001</v>
      </c>
      <c r="P141" s="30">
        <f t="shared" si="33"/>
        <v>0.93958868894601555</v>
      </c>
      <c r="Q141" s="22">
        <f t="shared" si="34"/>
        <v>2.2518743194045601</v>
      </c>
      <c r="R141">
        <v>18.717300000000002</v>
      </c>
      <c r="S141">
        <v>18.404599999999999</v>
      </c>
      <c r="T141" s="35">
        <f t="shared" si="35"/>
        <v>0.98329353058400504</v>
      </c>
      <c r="U141" s="36">
        <f t="shared" si="36"/>
        <v>1.1113499320348885</v>
      </c>
      <c r="V141" s="40">
        <f t="shared" si="26"/>
        <v>0.98681499793984351</v>
      </c>
      <c r="W141" s="40">
        <f t="shared" si="37"/>
        <v>0.98329353058400504</v>
      </c>
      <c r="X141" s="41">
        <f t="shared" si="38"/>
        <v>1.4084418215233732</v>
      </c>
      <c r="Z141" s="71"/>
    </row>
    <row r="142" spans="1:26" x14ac:dyDescent="0.3">
      <c r="A142" s="1">
        <v>44026</v>
      </c>
      <c r="B142">
        <v>239.5</v>
      </c>
      <c r="C142">
        <v>238.4</v>
      </c>
      <c r="D142" s="30">
        <f t="shared" si="27"/>
        <v>0.99540709812108563</v>
      </c>
      <c r="E142" s="22">
        <f t="shared" si="28"/>
        <v>1.1614065062532903</v>
      </c>
      <c r="F142" s="15">
        <v>1</v>
      </c>
      <c r="G142" s="15">
        <v>0</v>
      </c>
      <c r="H142" s="31">
        <f t="shared" si="29"/>
        <v>0</v>
      </c>
      <c r="I142" s="24">
        <f t="shared" si="30"/>
        <v>0</v>
      </c>
      <c r="J142">
        <v>3.1587E-3</v>
      </c>
      <c r="K142">
        <v>3.1391000000000001E-3</v>
      </c>
      <c r="L142" s="32">
        <f t="shared" si="31"/>
        <v>0.99379491562984779</v>
      </c>
      <c r="M142" s="29">
        <f t="shared" si="32"/>
        <v>1.2473417195966825</v>
      </c>
      <c r="N142">
        <v>0.12426</v>
      </c>
      <c r="O142">
        <v>0.12393999999999999</v>
      </c>
      <c r="P142" s="30">
        <f t="shared" si="33"/>
        <v>0.9974247545469177</v>
      </c>
      <c r="Q142" s="22">
        <f t="shared" si="34"/>
        <v>2.2460751903026006</v>
      </c>
      <c r="R142">
        <v>18.400700000000001</v>
      </c>
      <c r="S142">
        <v>18.093</v>
      </c>
      <c r="T142" s="35">
        <f t="shared" si="35"/>
        <v>0.98327781008331205</v>
      </c>
      <c r="U142" s="36">
        <f t="shared" si="36"/>
        <v>1.0927657274075029</v>
      </c>
      <c r="V142" s="40">
        <f t="shared" si="26"/>
        <v>0.9974247545469177</v>
      </c>
      <c r="W142" s="40">
        <f t="shared" si="37"/>
        <v>0.99540709812108563</v>
      </c>
      <c r="X142" s="41">
        <f t="shared" si="38"/>
        <v>1.4019729864349568</v>
      </c>
      <c r="Z142" s="71"/>
    </row>
    <row r="143" spans="1:26" x14ac:dyDescent="0.3">
      <c r="A143" s="1">
        <v>44026.333333333336</v>
      </c>
      <c r="B143">
        <v>238.39</v>
      </c>
      <c r="C143">
        <v>240.23</v>
      </c>
      <c r="D143" s="30">
        <f t="shared" si="27"/>
        <v>1.0077184445656278</v>
      </c>
      <c r="E143" s="22">
        <f t="shared" si="28"/>
        <v>1.1703707579899658</v>
      </c>
      <c r="F143" s="15">
        <v>1</v>
      </c>
      <c r="G143" s="15">
        <v>0</v>
      </c>
      <c r="H143" s="31">
        <f t="shared" si="29"/>
        <v>0</v>
      </c>
      <c r="I143" s="24">
        <f t="shared" si="30"/>
        <v>0</v>
      </c>
      <c r="J143">
        <v>3.1392999999999998E-3</v>
      </c>
      <c r="K143">
        <v>3.1751000000000001E-3</v>
      </c>
      <c r="L143" s="32">
        <f t="shared" si="31"/>
        <v>1.0114038161373555</v>
      </c>
      <c r="M143" s="29">
        <f t="shared" si="32"/>
        <v>1.2615661752274159</v>
      </c>
      <c r="N143">
        <v>0.12392</v>
      </c>
      <c r="O143">
        <v>0.12708</v>
      </c>
      <c r="P143" s="30">
        <f t="shared" si="33"/>
        <v>1.0255003227888961</v>
      </c>
      <c r="Q143" s="22">
        <f t="shared" si="34"/>
        <v>2.3033508326634484</v>
      </c>
      <c r="R143">
        <v>18.0914</v>
      </c>
      <c r="S143">
        <v>18.113299999999999</v>
      </c>
      <c r="T143" s="35">
        <f t="shared" si="35"/>
        <v>1.0012105199155399</v>
      </c>
      <c r="U143" s="36">
        <f t="shared" si="36"/>
        <v>1.0940885420835491</v>
      </c>
      <c r="V143" s="40">
        <f t="shared" si="26"/>
        <v>1.0255003227888961</v>
      </c>
      <c r="W143" s="40">
        <f t="shared" si="37"/>
        <v>1.0255003227888961</v>
      </c>
      <c r="X143" s="41">
        <f t="shared" si="38"/>
        <v>1.437723750130361</v>
      </c>
      <c r="Z143" s="71"/>
    </row>
    <row r="144" spans="1:26" x14ac:dyDescent="0.3">
      <c r="A144" s="1">
        <v>44026.666666666664</v>
      </c>
      <c r="B144">
        <v>240.21</v>
      </c>
      <c r="C144">
        <v>240.44</v>
      </c>
      <c r="D144" s="30">
        <f t="shared" si="27"/>
        <v>1.0009574955247491</v>
      </c>
      <c r="E144" s="22">
        <f t="shared" si="28"/>
        <v>1.1714913827530384</v>
      </c>
      <c r="F144" s="15">
        <v>1</v>
      </c>
      <c r="G144" s="15">
        <v>0</v>
      </c>
      <c r="H144" s="31">
        <f t="shared" si="29"/>
        <v>0</v>
      </c>
      <c r="I144" s="24">
        <f t="shared" si="30"/>
        <v>0</v>
      </c>
      <c r="J144">
        <v>3.1751000000000001E-3</v>
      </c>
      <c r="K144">
        <v>3.2888000000000001E-3</v>
      </c>
      <c r="L144" s="32">
        <f t="shared" si="31"/>
        <v>1.0358098957513149</v>
      </c>
      <c r="M144" s="29">
        <f t="shared" si="32"/>
        <v>1.3067427284456947</v>
      </c>
      <c r="N144">
        <v>0.12714</v>
      </c>
      <c r="O144">
        <v>0.13256000000000001</v>
      </c>
      <c r="P144" s="30">
        <f t="shared" si="33"/>
        <v>1.0426301714645274</v>
      </c>
      <c r="Q144" s="22">
        <f t="shared" si="34"/>
        <v>2.4015430736028534</v>
      </c>
      <c r="R144">
        <v>18.113499999999998</v>
      </c>
      <c r="S144">
        <v>18.079000000000001</v>
      </c>
      <c r="T144" s="35">
        <f t="shared" si="35"/>
        <v>0.99809534325227056</v>
      </c>
      <c r="U144" s="36">
        <f t="shared" si="36"/>
        <v>1.0920046789592561</v>
      </c>
      <c r="V144" s="40">
        <f t="shared" si="26"/>
        <v>1.0426301714645274</v>
      </c>
      <c r="W144" s="40">
        <f t="shared" si="37"/>
        <v>1.0426301714645274</v>
      </c>
      <c r="X144" s="41">
        <f t="shared" si="38"/>
        <v>1.4990141601170417</v>
      </c>
      <c r="Z144" s="71"/>
    </row>
    <row r="145" spans="1:26" x14ac:dyDescent="0.3">
      <c r="A145" s="1">
        <v>44027</v>
      </c>
      <c r="B145">
        <v>240.45</v>
      </c>
      <c r="C145">
        <v>239.66</v>
      </c>
      <c r="D145" s="30">
        <f t="shared" si="27"/>
        <v>0.99671449365772513</v>
      </c>
      <c r="E145" s="22">
        <f t="shared" si="28"/>
        <v>1.1676424403850829</v>
      </c>
      <c r="F145" s="15">
        <v>1</v>
      </c>
      <c r="G145" s="15">
        <v>0</v>
      </c>
      <c r="H145" s="31">
        <f t="shared" si="29"/>
        <v>0</v>
      </c>
      <c r="I145" s="24">
        <f t="shared" si="30"/>
        <v>0</v>
      </c>
      <c r="J145">
        <v>3.2910999999999999E-3</v>
      </c>
      <c r="K145">
        <v>3.1911999999999999E-3</v>
      </c>
      <c r="L145" s="32">
        <f t="shared" si="31"/>
        <v>0.96964540731062565</v>
      </c>
      <c r="M145" s="29">
        <f t="shared" si="32"/>
        <v>1.2670770851739239</v>
      </c>
      <c r="N145">
        <v>0.13253999999999999</v>
      </c>
      <c r="O145">
        <v>0.12873000000000001</v>
      </c>
      <c r="P145" s="30">
        <f t="shared" si="33"/>
        <v>0.97125396106835682</v>
      </c>
      <c r="Q145" s="22">
        <f t="shared" si="34"/>
        <v>2.3325082229130478</v>
      </c>
      <c r="R145">
        <v>18.079000000000001</v>
      </c>
      <c r="S145">
        <v>17.845400000000001</v>
      </c>
      <c r="T145" s="35">
        <f t="shared" si="35"/>
        <v>0.9870789313568229</v>
      </c>
      <c r="U145" s="36">
        <f t="shared" si="36"/>
        <v>1.077894811543753</v>
      </c>
      <c r="V145" s="40">
        <f t="shared" si="26"/>
        <v>0.99671449365772513</v>
      </c>
      <c r="W145" s="40">
        <f t="shared" si="37"/>
        <v>0.97125396106835682</v>
      </c>
      <c r="X145" s="41">
        <f t="shared" si="38"/>
        <v>1.4559234407112329</v>
      </c>
      <c r="Z145" s="71"/>
    </row>
    <row r="146" spans="1:26" x14ac:dyDescent="0.3">
      <c r="A146" s="1">
        <v>44027.333333333336</v>
      </c>
      <c r="B146">
        <v>239.66</v>
      </c>
      <c r="C146">
        <v>238.1</v>
      </c>
      <c r="D146" s="30">
        <f t="shared" si="27"/>
        <v>0.99349077860302093</v>
      </c>
      <c r="E146" s="22">
        <f t="shared" si="28"/>
        <v>1.1600419972281075</v>
      </c>
      <c r="F146" s="15">
        <v>1</v>
      </c>
      <c r="G146" s="15">
        <v>0</v>
      </c>
      <c r="H146" s="31">
        <f t="shared" si="29"/>
        <v>0</v>
      </c>
      <c r="I146" s="24">
        <f t="shared" si="30"/>
        <v>0</v>
      </c>
      <c r="J146">
        <v>3.1887999999999999E-3</v>
      </c>
      <c r="K146">
        <v>3.0994999999999998E-3</v>
      </c>
      <c r="L146" s="32">
        <f t="shared" si="31"/>
        <v>0.97199573507275461</v>
      </c>
      <c r="M146" s="29">
        <f t="shared" si="32"/>
        <v>1.2315935227974715</v>
      </c>
      <c r="N146">
        <v>0.12864999999999999</v>
      </c>
      <c r="O146">
        <v>0.1288</v>
      </c>
      <c r="P146" s="30">
        <f t="shared" si="33"/>
        <v>1.0011659541391373</v>
      </c>
      <c r="Q146" s="22">
        <f t="shared" si="34"/>
        <v>2.3352278205301253</v>
      </c>
      <c r="R146">
        <v>17.8401</v>
      </c>
      <c r="S146">
        <v>17.631499999999999</v>
      </c>
      <c r="T146" s="35">
        <f t="shared" si="35"/>
        <v>0.98830724043026663</v>
      </c>
      <c r="U146" s="36">
        <f t="shared" si="36"/>
        <v>1.0652912466709088</v>
      </c>
      <c r="V146" s="40">
        <f t="shared" si="26"/>
        <v>1.0011659541391373</v>
      </c>
      <c r="W146" s="40">
        <f t="shared" si="37"/>
        <v>0.99349077860302093</v>
      </c>
      <c r="X146" s="41">
        <f t="shared" si="38"/>
        <v>1.4464465126985919</v>
      </c>
      <c r="Z146" s="71"/>
    </row>
    <row r="147" spans="1:26" x14ac:dyDescent="0.3">
      <c r="A147" s="1">
        <v>44027.666666666664</v>
      </c>
      <c r="B147">
        <v>238.12</v>
      </c>
      <c r="C147">
        <v>238.61</v>
      </c>
      <c r="D147" s="30">
        <f t="shared" si="27"/>
        <v>1.0020577859902571</v>
      </c>
      <c r="E147" s="22">
        <f t="shared" si="28"/>
        <v>1.1624291153981134</v>
      </c>
      <c r="F147" s="15">
        <v>1</v>
      </c>
      <c r="G147" s="15">
        <v>0</v>
      </c>
      <c r="H147" s="31">
        <f t="shared" si="29"/>
        <v>0</v>
      </c>
      <c r="I147" s="24">
        <f t="shared" si="30"/>
        <v>0</v>
      </c>
      <c r="J147">
        <v>3.1021E-3</v>
      </c>
      <c r="K147">
        <v>3.0867999999999998E-3</v>
      </c>
      <c r="L147" s="32">
        <f t="shared" si="31"/>
        <v>0.99506785725798641</v>
      </c>
      <c r="M147" s="29">
        <f t="shared" si="32"/>
        <v>1.225519127742895</v>
      </c>
      <c r="N147">
        <v>0.12881000000000001</v>
      </c>
      <c r="O147">
        <v>0.13069</v>
      </c>
      <c r="P147" s="30">
        <f t="shared" si="33"/>
        <v>1.014595140128872</v>
      </c>
      <c r="Q147" s="22">
        <f t="shared" si="34"/>
        <v>2.3693107978036028</v>
      </c>
      <c r="R147">
        <v>17.634</v>
      </c>
      <c r="S147">
        <v>17.635100000000001</v>
      </c>
      <c r="T147" s="35">
        <f t="shared" si="35"/>
        <v>1.000062379494159</v>
      </c>
      <c r="U147" s="36">
        <f t="shared" si="36"/>
        <v>1.0653576990000082</v>
      </c>
      <c r="V147" s="40">
        <f t="shared" si="26"/>
        <v>1.014595140128872</v>
      </c>
      <c r="W147" s="40">
        <f t="shared" si="37"/>
        <v>1.014595140128872</v>
      </c>
      <c r="X147" s="41">
        <f t="shared" si="38"/>
        <v>1.467557602240346</v>
      </c>
      <c r="Z147" s="71"/>
    </row>
    <row r="148" spans="1:26" x14ac:dyDescent="0.3">
      <c r="A148" s="1">
        <v>44028</v>
      </c>
      <c r="B148">
        <v>238.59</v>
      </c>
      <c r="C148">
        <v>232.63</v>
      </c>
      <c r="D148" s="30">
        <f t="shared" si="27"/>
        <v>0.97501990862986709</v>
      </c>
      <c r="E148" s="22">
        <f t="shared" si="28"/>
        <v>1.1333915298841657</v>
      </c>
      <c r="F148" s="15">
        <v>1</v>
      </c>
      <c r="G148" s="15">
        <v>0</v>
      </c>
      <c r="H148" s="31">
        <f t="shared" si="29"/>
        <v>0</v>
      </c>
      <c r="I148" s="24">
        <f t="shared" si="30"/>
        <v>0</v>
      </c>
      <c r="J148">
        <v>3.0953999999999999E-3</v>
      </c>
      <c r="K148">
        <v>2.9554E-3</v>
      </c>
      <c r="L148" s="32">
        <f t="shared" si="31"/>
        <v>0.95477159656264132</v>
      </c>
      <c r="M148" s="29">
        <f t="shared" si="32"/>
        <v>1.1700908542131394</v>
      </c>
      <c r="N148">
        <v>0.13070999999999999</v>
      </c>
      <c r="O148">
        <v>0.12399</v>
      </c>
      <c r="P148" s="30">
        <f t="shared" si="33"/>
        <v>0.94858847831076432</v>
      </c>
      <c r="Q148" s="22">
        <f t="shared" si="34"/>
        <v>2.2475009243337825</v>
      </c>
      <c r="R148">
        <v>17.635100000000001</v>
      </c>
      <c r="S148">
        <v>16.799299999999999</v>
      </c>
      <c r="T148" s="35">
        <f t="shared" si="35"/>
        <v>0.95260588258643264</v>
      </c>
      <c r="U148" s="36">
        <f t="shared" si="36"/>
        <v>1.0148660111261538</v>
      </c>
      <c r="V148" s="40">
        <f t="shared" si="26"/>
        <v>0.97501990862986709</v>
      </c>
      <c r="W148" s="40">
        <f t="shared" si="37"/>
        <v>0.94858847831076432</v>
      </c>
      <c r="X148" s="41">
        <f t="shared" si="38"/>
        <v>1.3921082327425638</v>
      </c>
      <c r="Z148" s="71"/>
    </row>
    <row r="149" spans="1:26" x14ac:dyDescent="0.3">
      <c r="A149" s="1">
        <v>44028.333333333336</v>
      </c>
      <c r="B149">
        <v>232.59</v>
      </c>
      <c r="C149">
        <v>233.18</v>
      </c>
      <c r="D149" s="30">
        <f t="shared" si="27"/>
        <v>1.0025366524786103</v>
      </c>
      <c r="E149" s="22">
        <f t="shared" si="28"/>
        <v>1.1362665503176823</v>
      </c>
      <c r="F149" s="15">
        <v>1</v>
      </c>
      <c r="G149" s="15">
        <v>0</v>
      </c>
      <c r="H149" s="31">
        <f t="shared" si="29"/>
        <v>0</v>
      </c>
      <c r="I149" s="24">
        <f t="shared" si="30"/>
        <v>0</v>
      </c>
      <c r="J149">
        <v>2.9559999999999999E-3</v>
      </c>
      <c r="K149">
        <v>2.9364999999999999E-3</v>
      </c>
      <c r="L149" s="32">
        <f t="shared" si="31"/>
        <v>0.9934032476319351</v>
      </c>
      <c r="M149" s="29">
        <f t="shared" si="32"/>
        <v>1.1623720545997578</v>
      </c>
      <c r="N149">
        <v>0.124</v>
      </c>
      <c r="O149">
        <v>0.12615000000000001</v>
      </c>
      <c r="P149" s="30">
        <f t="shared" si="33"/>
        <v>1.0173387096774194</v>
      </c>
      <c r="Q149" s="22">
        <f t="shared" si="34"/>
        <v>2.2864696903605375</v>
      </c>
      <c r="R149">
        <v>16.808399999999999</v>
      </c>
      <c r="S149">
        <v>17.03</v>
      </c>
      <c r="T149" s="35">
        <f t="shared" si="35"/>
        <v>1.013183884248352</v>
      </c>
      <c r="U149" s="36">
        <f t="shared" si="36"/>
        <v>1.0282458871444278</v>
      </c>
      <c r="V149" s="40">
        <f t="shared" si="26"/>
        <v>1.0173387096774194</v>
      </c>
      <c r="W149" s="40">
        <f t="shared" si="37"/>
        <v>1.0025366524786103</v>
      </c>
      <c r="X149" s="41">
        <f t="shared" si="38"/>
        <v>1.395639527541644</v>
      </c>
      <c r="Z149" s="71"/>
    </row>
    <row r="150" spans="1:26" x14ac:dyDescent="0.3">
      <c r="A150" s="1">
        <v>44028.666666666664</v>
      </c>
      <c r="B150">
        <v>233.18</v>
      </c>
      <c r="C150">
        <v>233.57</v>
      </c>
      <c r="D150" s="30">
        <f t="shared" si="27"/>
        <v>1.0016725276610343</v>
      </c>
      <c r="E150" s="22">
        <f t="shared" si="28"/>
        <v>1.1381669875533966</v>
      </c>
      <c r="F150" s="15">
        <v>1</v>
      </c>
      <c r="G150" s="15">
        <v>0</v>
      </c>
      <c r="H150" s="31">
        <f t="shared" si="29"/>
        <v>0</v>
      </c>
      <c r="I150" s="24">
        <f t="shared" si="30"/>
        <v>0</v>
      </c>
      <c r="J150">
        <v>2.9369999999999999E-3</v>
      </c>
      <c r="K150">
        <v>2.9808E-3</v>
      </c>
      <c r="L150" s="32">
        <f t="shared" si="31"/>
        <v>1.0149131767109296</v>
      </c>
      <c r="M150" s="29">
        <f t="shared" si="32"/>
        <v>1.1797067144538502</v>
      </c>
      <c r="N150">
        <v>0.12615000000000001</v>
      </c>
      <c r="O150">
        <v>0.12601999999999999</v>
      </c>
      <c r="P150" s="30">
        <f t="shared" si="33"/>
        <v>0.99896948077685277</v>
      </c>
      <c r="Q150" s="22">
        <f t="shared" si="34"/>
        <v>2.2841134393914775</v>
      </c>
      <c r="R150">
        <v>17.029399999999999</v>
      </c>
      <c r="S150">
        <v>17.1647</v>
      </c>
      <c r="T150" s="35">
        <f t="shared" si="35"/>
        <v>1.0079450832090386</v>
      </c>
      <c r="U150" s="36">
        <f t="shared" si="36"/>
        <v>1.0364153862771419</v>
      </c>
      <c r="V150" s="40">
        <f t="shared" si="26"/>
        <v>1.0149131767109296</v>
      </c>
      <c r="W150" s="40">
        <f t="shared" si="37"/>
        <v>0.99896948077685277</v>
      </c>
      <c r="X150" s="41">
        <f t="shared" si="38"/>
        <v>1.3942012941799282</v>
      </c>
      <c r="Z150" s="71"/>
    </row>
    <row r="151" spans="1:26" x14ac:dyDescent="0.3">
      <c r="A151" s="1">
        <v>44029</v>
      </c>
      <c r="B151">
        <v>233.58</v>
      </c>
      <c r="C151">
        <v>233.12</v>
      </c>
      <c r="D151" s="30">
        <f t="shared" si="27"/>
        <v>0.9980306533093587</v>
      </c>
      <c r="E151" s="22">
        <f t="shared" si="28"/>
        <v>1.1359255421630612</v>
      </c>
      <c r="F151" s="15">
        <v>1</v>
      </c>
      <c r="G151" s="15">
        <v>0</v>
      </c>
      <c r="H151" s="31">
        <f t="shared" si="29"/>
        <v>0</v>
      </c>
      <c r="I151" s="24">
        <f t="shared" si="30"/>
        <v>0</v>
      </c>
      <c r="J151">
        <v>2.9808E-3</v>
      </c>
      <c r="K151">
        <v>2.9645000000000001E-3</v>
      </c>
      <c r="L151" s="32">
        <f t="shared" si="31"/>
        <v>0.99453166935050996</v>
      </c>
      <c r="M151" s="29">
        <f t="shared" si="32"/>
        <v>1.1732556880697931</v>
      </c>
      <c r="N151">
        <v>0.12605</v>
      </c>
      <c r="O151">
        <v>0.12357</v>
      </c>
      <c r="P151" s="30">
        <f t="shared" si="33"/>
        <v>0.98032526775089257</v>
      </c>
      <c r="Q151" s="22">
        <f t="shared" si="34"/>
        <v>2.2391741190448622</v>
      </c>
      <c r="R151">
        <v>17.1647</v>
      </c>
      <c r="S151">
        <v>17.403600000000001</v>
      </c>
      <c r="T151" s="35">
        <f t="shared" si="35"/>
        <v>1.0139180993550718</v>
      </c>
      <c r="U151" s="36">
        <f t="shared" si="36"/>
        <v>1.0508403185964723</v>
      </c>
      <c r="V151" s="40">
        <f t="shared" si="26"/>
        <v>1.0139180993550718</v>
      </c>
      <c r="W151" s="40">
        <f t="shared" si="37"/>
        <v>0.99453166935050996</v>
      </c>
      <c r="X151" s="41">
        <f t="shared" si="38"/>
        <v>1.3865773405114055</v>
      </c>
      <c r="Z151" s="71"/>
    </row>
    <row r="152" spans="1:26" x14ac:dyDescent="0.3">
      <c r="A152" s="1">
        <v>44029.333333333336</v>
      </c>
      <c r="B152">
        <v>233.13</v>
      </c>
      <c r="C152">
        <v>233.15</v>
      </c>
      <c r="D152" s="30">
        <f t="shared" si="27"/>
        <v>1.000085789044739</v>
      </c>
      <c r="E152" s="22">
        <f t="shared" si="28"/>
        <v>1.1360229921302181</v>
      </c>
      <c r="F152" s="15">
        <v>1</v>
      </c>
      <c r="G152" s="15">
        <v>0</v>
      </c>
      <c r="H152" s="31">
        <f t="shared" si="29"/>
        <v>0</v>
      </c>
      <c r="I152" s="24">
        <f t="shared" si="30"/>
        <v>0</v>
      </c>
      <c r="J152">
        <v>2.9619999999999998E-3</v>
      </c>
      <c r="K152">
        <v>3.0341999999999999E-3</v>
      </c>
      <c r="L152" s="32">
        <f t="shared" si="31"/>
        <v>1.0243754220121539</v>
      </c>
      <c r="M152" s="29">
        <f t="shared" si="32"/>
        <v>1.2018542905946543</v>
      </c>
      <c r="N152">
        <v>0.1235</v>
      </c>
      <c r="O152">
        <v>0.12436999999999999</v>
      </c>
      <c r="P152" s="30">
        <f t="shared" si="33"/>
        <v>1.0070445344129555</v>
      </c>
      <c r="Q152" s="22">
        <f t="shared" si="34"/>
        <v>2.2549480581830732</v>
      </c>
      <c r="R152">
        <v>17.403600000000001</v>
      </c>
      <c r="S152">
        <v>17.3935</v>
      </c>
      <c r="T152" s="35">
        <f t="shared" si="35"/>
        <v>0.99941966030016771</v>
      </c>
      <c r="U152" s="36">
        <f t="shared" si="36"/>
        <v>1.0502304742414064</v>
      </c>
      <c r="V152" s="40">
        <f t="shared" si="26"/>
        <v>1.0243754220121539</v>
      </c>
      <c r="W152" s="40">
        <f t="shared" si="37"/>
        <v>0.99941966030016771</v>
      </c>
      <c r="X152" s="41">
        <f t="shared" si="38"/>
        <v>1.3857726546338187</v>
      </c>
      <c r="Z152" s="71"/>
    </row>
    <row r="153" spans="1:26" x14ac:dyDescent="0.3">
      <c r="A153" s="1">
        <v>44029.666666666664</v>
      </c>
      <c r="B153">
        <v>233.15</v>
      </c>
      <c r="C153">
        <v>232.67</v>
      </c>
      <c r="D153" s="30">
        <f t="shared" si="27"/>
        <v>0.99794123954535696</v>
      </c>
      <c r="E153" s="22">
        <f t="shared" si="28"/>
        <v>1.1336841929184551</v>
      </c>
      <c r="F153" s="15">
        <v>1</v>
      </c>
      <c r="G153" s="15">
        <v>0</v>
      </c>
      <c r="H153" s="31">
        <f t="shared" si="29"/>
        <v>0</v>
      </c>
      <c r="I153" s="24">
        <f t="shared" si="30"/>
        <v>0</v>
      </c>
      <c r="J153">
        <v>3.0384000000000001E-3</v>
      </c>
      <c r="K153">
        <v>3.0528E-3</v>
      </c>
      <c r="L153" s="32">
        <f t="shared" si="31"/>
        <v>1.0047393364928909</v>
      </c>
      <c r="M153" s="29">
        <f t="shared" si="32"/>
        <v>1.2075502824932072</v>
      </c>
      <c r="N153">
        <v>0.12433</v>
      </c>
      <c r="O153">
        <v>0.12224</v>
      </c>
      <c r="P153" s="30">
        <f t="shared" si="33"/>
        <v>0.98318989785248934</v>
      </c>
      <c r="Q153" s="22">
        <f t="shared" si="34"/>
        <v>2.2170421509876848</v>
      </c>
      <c r="R153">
        <v>17.393799999999999</v>
      </c>
      <c r="S153">
        <v>17.067599999999999</v>
      </c>
      <c r="T153" s="35">
        <f t="shared" si="35"/>
        <v>0.98124619117156686</v>
      </c>
      <c r="U153" s="36">
        <f t="shared" si="36"/>
        <v>1.0305346527016883</v>
      </c>
      <c r="V153" s="40">
        <f t="shared" si="26"/>
        <v>1.0047393364928909</v>
      </c>
      <c r="W153" s="40">
        <f t="shared" si="37"/>
        <v>1.0047393364928909</v>
      </c>
      <c r="X153" s="41">
        <f t="shared" si="38"/>
        <v>1.3923402975467751</v>
      </c>
      <c r="Z153" s="71"/>
    </row>
    <row r="154" spans="1:26" x14ac:dyDescent="0.3">
      <c r="A154" s="1">
        <v>44030</v>
      </c>
      <c r="B154">
        <v>232.66</v>
      </c>
      <c r="C154">
        <v>233.26</v>
      </c>
      <c r="D154" s="30">
        <f t="shared" si="27"/>
        <v>1.0025788704547407</v>
      </c>
      <c r="E154" s="22">
        <f t="shared" si="28"/>
        <v>1.136607817588579</v>
      </c>
      <c r="F154" s="15">
        <v>1</v>
      </c>
      <c r="G154" s="15">
        <v>0</v>
      </c>
      <c r="H154" s="31">
        <f t="shared" si="29"/>
        <v>0</v>
      </c>
      <c r="I154" s="24">
        <f t="shared" si="30"/>
        <v>0</v>
      </c>
      <c r="J154">
        <v>3.0528E-3</v>
      </c>
      <c r="K154">
        <v>3.3800000000000002E-3</v>
      </c>
      <c r="L154" s="32">
        <f t="shared" si="31"/>
        <v>1.1071802935010482</v>
      </c>
      <c r="M154" s="29">
        <f t="shared" si="32"/>
        <v>1.3369758761881028</v>
      </c>
      <c r="N154">
        <v>0.12224</v>
      </c>
      <c r="O154">
        <v>0.12088</v>
      </c>
      <c r="P154" s="30">
        <f t="shared" si="33"/>
        <v>0.98887434554973819</v>
      </c>
      <c r="Q154" s="22">
        <f t="shared" si="34"/>
        <v>2.1923761061141307</v>
      </c>
      <c r="R154">
        <v>17.067499999999999</v>
      </c>
      <c r="S154">
        <v>16.9604</v>
      </c>
      <c r="T154" s="35">
        <f t="shared" si="35"/>
        <v>0.99372491577559696</v>
      </c>
      <c r="U154" s="36">
        <f t="shared" si="36"/>
        <v>1.0240679609598193</v>
      </c>
      <c r="V154" s="40">
        <f t="shared" si="26"/>
        <v>1.1071802935010482</v>
      </c>
      <c r="W154" s="40">
        <f t="shared" si="37"/>
        <v>1.1071802935010482</v>
      </c>
      <c r="X154" s="41">
        <f t="shared" si="38"/>
        <v>1.5415717392911752</v>
      </c>
      <c r="Z154" s="71"/>
    </row>
    <row r="155" spans="1:26" x14ac:dyDescent="0.3">
      <c r="A155" s="1">
        <v>44030.333333333336</v>
      </c>
      <c r="B155">
        <v>233.25</v>
      </c>
      <c r="C155">
        <v>234.94</v>
      </c>
      <c r="D155" s="30">
        <f t="shared" si="27"/>
        <v>1.007245444801715</v>
      </c>
      <c r="E155" s="22">
        <f t="shared" si="28"/>
        <v>1.1448430467921147</v>
      </c>
      <c r="F155" s="15">
        <v>1</v>
      </c>
      <c r="G155" s="15">
        <v>0</v>
      </c>
      <c r="H155" s="31">
        <f t="shared" si="29"/>
        <v>0</v>
      </c>
      <c r="I155" s="24">
        <f t="shared" si="30"/>
        <v>0</v>
      </c>
      <c r="J155">
        <v>3.3801E-3</v>
      </c>
      <c r="K155">
        <v>3.5463999999999999E-3</v>
      </c>
      <c r="L155" s="32">
        <f t="shared" si="31"/>
        <v>1.0491997278187035</v>
      </c>
      <c r="M155" s="29">
        <f t="shared" si="32"/>
        <v>1.4027547253967301</v>
      </c>
      <c r="N155">
        <v>0.12086</v>
      </c>
      <c r="O155">
        <v>0.12205000000000001</v>
      </c>
      <c r="P155" s="30">
        <f t="shared" si="33"/>
        <v>1.0098461029290089</v>
      </c>
      <c r="Q155" s="22">
        <f t="shared" si="34"/>
        <v>2.2139624669140301</v>
      </c>
      <c r="R155">
        <v>16.968800000000002</v>
      </c>
      <c r="S155">
        <v>17.084800000000001</v>
      </c>
      <c r="T155" s="35">
        <f t="shared" si="35"/>
        <v>1.0068360756211399</v>
      </c>
      <c r="U155" s="36">
        <f t="shared" si="36"/>
        <v>1.0310685669821271</v>
      </c>
      <c r="V155" s="40">
        <f t="shared" si="26"/>
        <v>1.0491997278187035</v>
      </c>
      <c r="W155" s="40">
        <f t="shared" si="37"/>
        <v>1.0491997278187035</v>
      </c>
      <c r="X155" s="41">
        <f t="shared" si="38"/>
        <v>1.6174166492773063</v>
      </c>
      <c r="Z155" s="71"/>
    </row>
    <row r="156" spans="1:26" x14ac:dyDescent="0.3">
      <c r="A156" s="1">
        <v>44030.666666666664</v>
      </c>
      <c r="B156">
        <v>234.95</v>
      </c>
      <c r="C156">
        <v>235.67</v>
      </c>
      <c r="D156" s="30">
        <f t="shared" si="27"/>
        <v>1.0030644818046393</v>
      </c>
      <c r="E156" s="22">
        <f t="shared" si="28"/>
        <v>1.1483513974781769</v>
      </c>
      <c r="F156" s="15">
        <v>1</v>
      </c>
      <c r="G156" s="15">
        <v>0</v>
      </c>
      <c r="H156" s="31">
        <f t="shared" si="29"/>
        <v>0</v>
      </c>
      <c r="I156" s="24">
        <f t="shared" si="30"/>
        <v>0</v>
      </c>
      <c r="J156">
        <v>3.5507999999999998E-3</v>
      </c>
      <c r="K156">
        <v>3.4489999999999998E-3</v>
      </c>
      <c r="L156" s="32">
        <f t="shared" si="31"/>
        <v>0.97133040441590623</v>
      </c>
      <c r="M156" s="29">
        <f t="shared" si="32"/>
        <v>1.3625383147159293</v>
      </c>
      <c r="N156">
        <v>0.12204</v>
      </c>
      <c r="O156">
        <v>0.1227</v>
      </c>
      <c r="P156" s="30">
        <f t="shared" si="33"/>
        <v>1.0054080629301869</v>
      </c>
      <c r="Q156" s="22">
        <f t="shared" si="34"/>
        <v>2.2259357152601731</v>
      </c>
      <c r="R156">
        <v>17.085100000000001</v>
      </c>
      <c r="S156">
        <v>17.150700000000001</v>
      </c>
      <c r="T156" s="35">
        <f t="shared" si="35"/>
        <v>1.0038396029288679</v>
      </c>
      <c r="U156" s="36">
        <f t="shared" si="36"/>
        <v>1.0350274608717753</v>
      </c>
      <c r="V156" s="40">
        <f t="shared" si="26"/>
        <v>1.0054080629301869</v>
      </c>
      <c r="W156" s="40">
        <f t="shared" si="37"/>
        <v>0.97133040441590623</v>
      </c>
      <c r="X156" s="41">
        <f t="shared" si="38"/>
        <v>1.5710459680515458</v>
      </c>
      <c r="Z156" s="71"/>
    </row>
    <row r="157" spans="1:26" x14ac:dyDescent="0.3">
      <c r="A157" s="1">
        <v>44031</v>
      </c>
      <c r="B157">
        <v>235.67</v>
      </c>
      <c r="C157">
        <v>234.6</v>
      </c>
      <c r="D157" s="30">
        <f t="shared" si="27"/>
        <v>0.9954597530445114</v>
      </c>
      <c r="E157" s="22">
        <f t="shared" si="28"/>
        <v>1.1431375985419456</v>
      </c>
      <c r="F157" s="15">
        <v>1</v>
      </c>
      <c r="G157" s="15">
        <v>0</v>
      </c>
      <c r="H157" s="31">
        <f t="shared" si="29"/>
        <v>0</v>
      </c>
      <c r="I157" s="24">
        <f t="shared" si="30"/>
        <v>0</v>
      </c>
      <c r="J157">
        <v>3.4488000000000001E-3</v>
      </c>
      <c r="K157">
        <v>3.5082999999999998E-3</v>
      </c>
      <c r="L157" s="32">
        <f t="shared" si="31"/>
        <v>1.0172523776385989</v>
      </c>
      <c r="M157" s="29">
        <f t="shared" si="32"/>
        <v>1.3860453402684687</v>
      </c>
      <c r="N157">
        <v>0.12267</v>
      </c>
      <c r="O157">
        <v>0.12377000000000001</v>
      </c>
      <c r="P157" s="30">
        <f t="shared" si="33"/>
        <v>1.0089671476318578</v>
      </c>
      <c r="Q157" s="22">
        <f t="shared" si="34"/>
        <v>2.2458960094379359</v>
      </c>
      <c r="R157">
        <v>17.154199999999999</v>
      </c>
      <c r="S157">
        <v>17.755700000000001</v>
      </c>
      <c r="T157" s="35">
        <f t="shared" si="35"/>
        <v>1.0350642991220809</v>
      </c>
      <c r="U157" s="36">
        <f t="shared" si="36"/>
        <v>1.071319973359351</v>
      </c>
      <c r="V157" s="40">
        <f t="shared" si="26"/>
        <v>1.0350642991220809</v>
      </c>
      <c r="W157" s="40">
        <f t="shared" si="37"/>
        <v>1.0089671476318578</v>
      </c>
      <c r="X157" s="41">
        <f t="shared" si="38"/>
        <v>1.585133769183499</v>
      </c>
      <c r="Z157" s="71"/>
    </row>
    <row r="158" spans="1:26" x14ac:dyDescent="0.3">
      <c r="A158" s="1">
        <v>44031.333333333336</v>
      </c>
      <c r="B158">
        <v>234.6</v>
      </c>
      <c r="C158">
        <v>233.68</v>
      </c>
      <c r="D158" s="30">
        <f t="shared" si="27"/>
        <v>0.99607843137254903</v>
      </c>
      <c r="E158" s="22">
        <f t="shared" si="28"/>
        <v>1.1386547059986438</v>
      </c>
      <c r="F158" s="15">
        <v>1</v>
      </c>
      <c r="G158" s="15">
        <v>0</v>
      </c>
      <c r="H158" s="31">
        <f t="shared" si="29"/>
        <v>0</v>
      </c>
      <c r="I158" s="24">
        <f t="shared" si="30"/>
        <v>0</v>
      </c>
      <c r="J158">
        <v>3.5079E-3</v>
      </c>
      <c r="K158">
        <v>3.3953E-3</v>
      </c>
      <c r="L158" s="32">
        <f t="shared" si="31"/>
        <v>0.96790102340431594</v>
      </c>
      <c r="M158" s="29">
        <f t="shared" si="32"/>
        <v>1.3415547033306341</v>
      </c>
      <c r="N158">
        <v>0.12379999999999999</v>
      </c>
      <c r="O158">
        <v>0.12161</v>
      </c>
      <c r="P158" s="30">
        <f t="shared" si="33"/>
        <v>0.98231017770597739</v>
      </c>
      <c r="Q158" s="22">
        <f t="shared" si="34"/>
        <v>2.2061665081401243</v>
      </c>
      <c r="R158">
        <v>17.7575</v>
      </c>
      <c r="S158">
        <v>17.610900000000001</v>
      </c>
      <c r="T158" s="35">
        <f t="shared" si="35"/>
        <v>0.99174433338026191</v>
      </c>
      <c r="U158" s="36">
        <f t="shared" si="36"/>
        <v>1.0624755128162295</v>
      </c>
      <c r="V158" s="40">
        <f t="shared" si="26"/>
        <v>0.99607843137254903</v>
      </c>
      <c r="W158" s="40">
        <f t="shared" si="37"/>
        <v>0.99174433338026191</v>
      </c>
      <c r="X158" s="41">
        <f t="shared" si="38"/>
        <v>1.5720474332374312</v>
      </c>
      <c r="Z158" s="71"/>
    </row>
    <row r="159" spans="1:26" x14ac:dyDescent="0.3">
      <c r="A159" s="1">
        <v>44031.666666666664</v>
      </c>
      <c r="B159">
        <v>233.68</v>
      </c>
      <c r="C159">
        <v>239.11</v>
      </c>
      <c r="D159" s="30">
        <f t="shared" si="27"/>
        <v>1.0232369051694625</v>
      </c>
      <c r="E159" s="22">
        <f t="shared" si="28"/>
        <v>1.1651135174226965</v>
      </c>
      <c r="F159" s="15">
        <v>1</v>
      </c>
      <c r="G159" s="15">
        <v>0</v>
      </c>
      <c r="H159" s="31">
        <f t="shared" si="29"/>
        <v>0</v>
      </c>
      <c r="I159" s="24">
        <f t="shared" si="30"/>
        <v>0</v>
      </c>
      <c r="J159">
        <v>3.3953E-3</v>
      </c>
      <c r="K159">
        <v>3.3811000000000002E-3</v>
      </c>
      <c r="L159" s="32">
        <f t="shared" si="31"/>
        <v>0.99581774806349965</v>
      </c>
      <c r="M159" s="29">
        <f t="shared" si="32"/>
        <v>1.3359439835747084</v>
      </c>
      <c r="N159">
        <v>0.12161</v>
      </c>
      <c r="O159">
        <v>0.12402000000000001</v>
      </c>
      <c r="P159" s="30">
        <f t="shared" si="33"/>
        <v>1.0198174492229257</v>
      </c>
      <c r="Q159" s="22">
        <f t="shared" si="34"/>
        <v>2.2498871008925105</v>
      </c>
      <c r="R159">
        <v>17.611000000000001</v>
      </c>
      <c r="S159">
        <v>18.0154</v>
      </c>
      <c r="T159" s="35">
        <f t="shared" si="35"/>
        <v>1.022962920901709</v>
      </c>
      <c r="U159" s="36">
        <f t="shared" si="36"/>
        <v>1.0868730539770313</v>
      </c>
      <c r="V159" s="40">
        <f t="shared" si="26"/>
        <v>1.0232369051694625</v>
      </c>
      <c r="W159" s="40">
        <f t="shared" si="37"/>
        <v>1.0232369051694625</v>
      </c>
      <c r="X159" s="41">
        <f t="shared" si="38"/>
        <v>1.6085769503654663</v>
      </c>
      <c r="Z159" s="71"/>
    </row>
    <row r="160" spans="1:26" x14ac:dyDescent="0.3">
      <c r="A160" s="1">
        <v>44032</v>
      </c>
      <c r="B160">
        <v>239.12</v>
      </c>
      <c r="C160">
        <v>238.6</v>
      </c>
      <c r="D160" s="30">
        <f t="shared" si="27"/>
        <v>0.99782535965205754</v>
      </c>
      <c r="E160" s="22">
        <f t="shared" si="28"/>
        <v>1.1625798145577759</v>
      </c>
      <c r="F160" s="15">
        <v>1</v>
      </c>
      <c r="G160" s="15">
        <v>0</v>
      </c>
      <c r="H160" s="31">
        <f t="shared" si="29"/>
        <v>0</v>
      </c>
      <c r="I160" s="24">
        <f t="shared" si="30"/>
        <v>0</v>
      </c>
      <c r="J160">
        <v>3.3811000000000002E-3</v>
      </c>
      <c r="K160">
        <v>3.3582E-3</v>
      </c>
      <c r="L160" s="32">
        <f t="shared" si="31"/>
        <v>0.99322705628345798</v>
      </c>
      <c r="M160" s="29">
        <f t="shared" si="32"/>
        <v>1.3268957101655041</v>
      </c>
      <c r="N160">
        <v>0.12401</v>
      </c>
      <c r="O160">
        <v>0.12299</v>
      </c>
      <c r="P160" s="30">
        <f t="shared" si="33"/>
        <v>0.99177485686638178</v>
      </c>
      <c r="Q160" s="22">
        <f t="shared" si="34"/>
        <v>2.2313814574531885</v>
      </c>
      <c r="R160">
        <v>18.0166</v>
      </c>
      <c r="S160">
        <v>18.1996</v>
      </c>
      <c r="T160" s="35">
        <f t="shared" si="35"/>
        <v>1.0101572993794612</v>
      </c>
      <c r="U160" s="36">
        <f t="shared" si="36"/>
        <v>1.0979127489737452</v>
      </c>
      <c r="V160" s="40">
        <f t="shared" si="26"/>
        <v>1.0101572993794612</v>
      </c>
      <c r="W160" s="40">
        <f t="shared" si="37"/>
        <v>0.99782535965205754</v>
      </c>
      <c r="X160" s="41">
        <f t="shared" si="38"/>
        <v>1.6050788740264315</v>
      </c>
      <c r="Z160" s="71"/>
    </row>
    <row r="161" spans="1:26" x14ac:dyDescent="0.3">
      <c r="A161" s="1">
        <v>44032.333333333336</v>
      </c>
      <c r="B161">
        <v>238.59</v>
      </c>
      <c r="C161">
        <v>237.91</v>
      </c>
      <c r="D161" s="30">
        <f t="shared" si="27"/>
        <v>0.99714992246112577</v>
      </c>
      <c r="E161" s="22">
        <f t="shared" si="28"/>
        <v>1.1592663719411562</v>
      </c>
      <c r="F161" s="15">
        <v>1</v>
      </c>
      <c r="G161" s="15">
        <v>0</v>
      </c>
      <c r="H161" s="31">
        <f t="shared" si="29"/>
        <v>0</v>
      </c>
      <c r="I161" s="24">
        <f t="shared" si="30"/>
        <v>0</v>
      </c>
      <c r="J161">
        <v>3.3514999999999999E-3</v>
      </c>
      <c r="K161">
        <v>3.2385999999999999E-3</v>
      </c>
      <c r="L161" s="32">
        <f t="shared" si="31"/>
        <v>0.96631359092943458</v>
      </c>
      <c r="M161" s="29">
        <f t="shared" si="32"/>
        <v>1.2821973584788906</v>
      </c>
      <c r="N161">
        <v>0.12302</v>
      </c>
      <c r="O161">
        <v>0.12177</v>
      </c>
      <c r="P161" s="30">
        <f t="shared" si="33"/>
        <v>0.98983905056088439</v>
      </c>
      <c r="Q161" s="22">
        <f t="shared" si="34"/>
        <v>2.2087085032846265</v>
      </c>
      <c r="R161">
        <v>18.1996</v>
      </c>
      <c r="S161">
        <v>17.723700000000001</v>
      </c>
      <c r="T161" s="35">
        <f t="shared" si="35"/>
        <v>0.97385107364997037</v>
      </c>
      <c r="U161" s="36">
        <f t="shared" si="36"/>
        <v>1.0692035093620722</v>
      </c>
      <c r="V161" s="40">
        <f t="shared" si="26"/>
        <v>0.99714992246112577</v>
      </c>
      <c r="W161" s="40">
        <f t="shared" si="37"/>
        <v>0.97385107364997037</v>
      </c>
      <c r="X161" s="41">
        <f t="shared" si="38"/>
        <v>1.5631077847635257</v>
      </c>
      <c r="Z161" s="71"/>
    </row>
    <row r="162" spans="1:26" x14ac:dyDescent="0.3">
      <c r="A162" s="1">
        <v>44032.666666666664</v>
      </c>
      <c r="B162">
        <v>237.92</v>
      </c>
      <c r="C162">
        <v>236.01</v>
      </c>
      <c r="D162" s="30">
        <f t="shared" si="27"/>
        <v>0.99197209145931409</v>
      </c>
      <c r="E162" s="22">
        <f t="shared" si="28"/>
        <v>1.1499598875329198</v>
      </c>
      <c r="F162" s="15">
        <v>1</v>
      </c>
      <c r="G162" s="15">
        <v>0</v>
      </c>
      <c r="H162" s="31">
        <f t="shared" si="29"/>
        <v>0</v>
      </c>
      <c r="I162" s="24">
        <f t="shared" si="30"/>
        <v>0</v>
      </c>
      <c r="J162">
        <v>3.2385999999999999E-3</v>
      </c>
      <c r="K162">
        <v>3.2201E-3</v>
      </c>
      <c r="L162" s="32">
        <f t="shared" si="31"/>
        <v>0.99428765515963691</v>
      </c>
      <c r="M162" s="29">
        <f t="shared" si="32"/>
        <v>1.2748730050138566</v>
      </c>
      <c r="N162">
        <v>0.12177</v>
      </c>
      <c r="O162">
        <v>0.11771</v>
      </c>
      <c r="P162" s="30">
        <f t="shared" si="33"/>
        <v>0.96665845446333243</v>
      </c>
      <c r="Q162" s="22">
        <f t="shared" si="34"/>
        <v>2.1350667481451371</v>
      </c>
      <c r="R162">
        <v>17.723700000000001</v>
      </c>
      <c r="S162">
        <v>17.464500000000001</v>
      </c>
      <c r="T162" s="35">
        <f t="shared" si="35"/>
        <v>0.98537551414208091</v>
      </c>
      <c r="U162" s="36">
        <f t="shared" si="36"/>
        <v>1.0535669577601692</v>
      </c>
      <c r="V162" s="40">
        <f t="shared" si="26"/>
        <v>0.99428765515963691</v>
      </c>
      <c r="W162" s="40">
        <f t="shared" si="37"/>
        <v>0.99197209145931409</v>
      </c>
      <c r="X162" s="41">
        <f t="shared" si="38"/>
        <v>1.5505592984282099</v>
      </c>
      <c r="Z162" s="71"/>
    </row>
    <row r="163" spans="1:26" x14ac:dyDescent="0.3">
      <c r="A163" s="1">
        <v>44033</v>
      </c>
      <c r="B163">
        <v>236</v>
      </c>
      <c r="C163">
        <v>241.77</v>
      </c>
      <c r="D163" s="30">
        <f t="shared" si="27"/>
        <v>1.0244491525423729</v>
      </c>
      <c r="E163" s="22">
        <f t="shared" si="28"/>
        <v>1.178075432240822</v>
      </c>
      <c r="F163" s="15">
        <v>1</v>
      </c>
      <c r="G163" s="15">
        <v>0</v>
      </c>
      <c r="H163" s="31">
        <f t="shared" si="29"/>
        <v>0</v>
      </c>
      <c r="I163" s="24">
        <f t="shared" si="30"/>
        <v>0</v>
      </c>
      <c r="J163">
        <v>3.2192000000000002E-3</v>
      </c>
      <c r="K163">
        <v>3.2181000000000002E-3</v>
      </c>
      <c r="L163" s="32">
        <f t="shared" si="31"/>
        <v>0.99965830019880719</v>
      </c>
      <c r="M163" s="29">
        <f t="shared" si="32"/>
        <v>1.2744373811614973</v>
      </c>
      <c r="N163">
        <v>0.11772000000000001</v>
      </c>
      <c r="O163">
        <v>0.12138</v>
      </c>
      <c r="P163" s="30">
        <f t="shared" si="33"/>
        <v>1.0310907237512741</v>
      </c>
      <c r="Q163" s="22">
        <f t="shared" si="34"/>
        <v>2.2014475186022486</v>
      </c>
      <c r="R163">
        <v>17.464500000000001</v>
      </c>
      <c r="S163">
        <v>17.770399999999999</v>
      </c>
      <c r="T163" s="35">
        <f t="shared" si="35"/>
        <v>1.0175155315067708</v>
      </c>
      <c r="U163" s="36">
        <f t="shared" si="36"/>
        <v>1.07202074300331</v>
      </c>
      <c r="V163" s="40">
        <f t="shared" si="26"/>
        <v>1.0310907237512741</v>
      </c>
      <c r="W163" s="40">
        <f t="shared" si="37"/>
        <v>0.99965830019880719</v>
      </c>
      <c r="X163" s="41">
        <f t="shared" si="38"/>
        <v>1.5500294726241994</v>
      </c>
      <c r="Z163" s="71"/>
    </row>
    <row r="164" spans="1:26" x14ac:dyDescent="0.3">
      <c r="A164" s="1">
        <v>44033.333333333336</v>
      </c>
      <c r="B164">
        <v>241.77</v>
      </c>
      <c r="C164">
        <v>243.6</v>
      </c>
      <c r="D164" s="30">
        <f t="shared" si="27"/>
        <v>1.007569177317285</v>
      </c>
      <c r="E164" s="22">
        <f t="shared" si="28"/>
        <v>1.18699249408059</v>
      </c>
      <c r="F164" s="15">
        <v>1</v>
      </c>
      <c r="G164" s="15">
        <v>0</v>
      </c>
      <c r="H164" s="31">
        <f t="shared" si="29"/>
        <v>0</v>
      </c>
      <c r="I164" s="24">
        <f t="shared" si="30"/>
        <v>0</v>
      </c>
      <c r="J164">
        <v>3.2181000000000002E-3</v>
      </c>
      <c r="K164">
        <v>3.2458000000000001E-3</v>
      </c>
      <c r="L164" s="32">
        <f t="shared" si="31"/>
        <v>1.0086075634691276</v>
      </c>
      <c r="M164" s="29">
        <f t="shared" si="32"/>
        <v>1.2854071818072736</v>
      </c>
      <c r="N164">
        <v>0.12143</v>
      </c>
      <c r="O164">
        <v>0.12372</v>
      </c>
      <c r="P164" s="30">
        <f t="shared" si="33"/>
        <v>1.0188586016635099</v>
      </c>
      <c r="Q164" s="22">
        <f t="shared" si="34"/>
        <v>2.2429637404386908</v>
      </c>
      <c r="R164">
        <v>17.772500000000001</v>
      </c>
      <c r="S164">
        <v>17.760200000000001</v>
      </c>
      <c r="T164" s="35">
        <f t="shared" si="35"/>
        <v>0.99930791953861309</v>
      </c>
      <c r="U164" s="36">
        <f t="shared" si="36"/>
        <v>1.0712788183928759</v>
      </c>
      <c r="V164" s="40">
        <f t="shared" si="26"/>
        <v>1.0188586016635099</v>
      </c>
      <c r="W164" s="40">
        <f t="shared" si="37"/>
        <v>1.0188586016635099</v>
      </c>
      <c r="X164" s="41">
        <f t="shared" si="38"/>
        <v>1.5792608610151195</v>
      </c>
      <c r="Z164" s="71"/>
    </row>
    <row r="165" spans="1:26" x14ac:dyDescent="0.3">
      <c r="A165" s="1">
        <v>44033.666666666664</v>
      </c>
      <c r="B165">
        <v>243.61</v>
      </c>
      <c r="C165">
        <v>245.59</v>
      </c>
      <c r="D165" s="30">
        <f t="shared" si="27"/>
        <v>1.0081277451664545</v>
      </c>
      <c r="E165" s="22">
        <f t="shared" si="28"/>
        <v>1.1966400665869714</v>
      </c>
      <c r="F165" s="15">
        <v>1</v>
      </c>
      <c r="G165" s="15">
        <v>0</v>
      </c>
      <c r="H165" s="31">
        <f t="shared" si="29"/>
        <v>0</v>
      </c>
      <c r="I165" s="24">
        <f t="shared" si="30"/>
        <v>0</v>
      </c>
      <c r="J165">
        <v>3.2447999999999999E-3</v>
      </c>
      <c r="K165">
        <v>3.2978999999999999E-3</v>
      </c>
      <c r="L165" s="32">
        <f t="shared" si="31"/>
        <v>1.0163646449704142</v>
      </c>
      <c r="M165" s="29">
        <f t="shared" si="32"/>
        <v>1.3064424139799704</v>
      </c>
      <c r="N165">
        <v>0.12373000000000001</v>
      </c>
      <c r="O165">
        <v>0.12321</v>
      </c>
      <c r="P165" s="30">
        <f t="shared" si="33"/>
        <v>0.99579730057383009</v>
      </c>
      <c r="Q165" s="22">
        <f t="shared" si="34"/>
        <v>2.2335372380138292</v>
      </c>
      <c r="R165">
        <v>17.7745</v>
      </c>
      <c r="S165">
        <v>17.7285</v>
      </c>
      <c r="T165" s="35">
        <f t="shared" si="35"/>
        <v>0.99741202284171149</v>
      </c>
      <c r="U165" s="36">
        <f t="shared" si="36"/>
        <v>1.0685063732807167</v>
      </c>
      <c r="V165" s="40">
        <f t="shared" si="26"/>
        <v>1.0163646449704142</v>
      </c>
      <c r="W165" s="40">
        <f t="shared" si="37"/>
        <v>0.99579730057383009</v>
      </c>
      <c r="X165" s="41">
        <f t="shared" si="38"/>
        <v>1.5726237023007588</v>
      </c>
      <c r="Z165" s="71"/>
    </row>
    <row r="166" spans="1:26" x14ac:dyDescent="0.3">
      <c r="A166" s="1">
        <v>44034</v>
      </c>
      <c r="B166">
        <v>245.53</v>
      </c>
      <c r="C166">
        <v>242.25</v>
      </c>
      <c r="D166" s="30">
        <f t="shared" si="27"/>
        <v>0.98664114364843403</v>
      </c>
      <c r="E166" s="22">
        <f t="shared" si="28"/>
        <v>1.1806543238329077</v>
      </c>
      <c r="F166" s="15">
        <v>1</v>
      </c>
      <c r="G166" s="15">
        <v>0</v>
      </c>
      <c r="H166" s="31">
        <f t="shared" si="29"/>
        <v>0</v>
      </c>
      <c r="I166" s="24">
        <f t="shared" si="30"/>
        <v>0</v>
      </c>
      <c r="J166">
        <v>3.2978E-3</v>
      </c>
      <c r="K166">
        <v>3.2247E-3</v>
      </c>
      <c r="L166" s="32">
        <f t="shared" si="31"/>
        <v>0.9778337073200315</v>
      </c>
      <c r="M166" s="29">
        <f t="shared" si="32"/>
        <v>1.2774834290621657</v>
      </c>
      <c r="N166">
        <v>0.1232</v>
      </c>
      <c r="O166">
        <v>0.12087000000000001</v>
      </c>
      <c r="P166" s="30">
        <f t="shared" si="33"/>
        <v>0.98108766233766231</v>
      </c>
      <c r="Q166" s="22">
        <f t="shared" si="34"/>
        <v>2.1912958275871066</v>
      </c>
      <c r="R166">
        <v>17.726800000000001</v>
      </c>
      <c r="S166">
        <v>17.470800000000001</v>
      </c>
      <c r="T166" s="35">
        <f t="shared" si="35"/>
        <v>0.98555858925468776</v>
      </c>
      <c r="U166" s="36">
        <f t="shared" si="36"/>
        <v>1.0530756338601859</v>
      </c>
      <c r="V166" s="40">
        <f t="shared" si="26"/>
        <v>0.98664114364843403</v>
      </c>
      <c r="W166" s="40">
        <f t="shared" si="37"/>
        <v>0.9778337073200315</v>
      </c>
      <c r="X166" s="41">
        <f t="shared" si="38"/>
        <v>1.5377644650401046</v>
      </c>
      <c r="Z166" s="71"/>
    </row>
    <row r="167" spans="1:26" x14ac:dyDescent="0.3">
      <c r="A167" s="1">
        <v>44034.333333333336</v>
      </c>
      <c r="B167">
        <v>242.21</v>
      </c>
      <c r="C167">
        <v>244.56</v>
      </c>
      <c r="D167" s="30">
        <f t="shared" si="27"/>
        <v>1.0097023244292143</v>
      </c>
      <c r="E167" s="22">
        <f t="shared" si="28"/>
        <v>1.192109415121489</v>
      </c>
      <c r="F167" s="15">
        <v>1</v>
      </c>
      <c r="G167" s="15">
        <v>0</v>
      </c>
      <c r="H167" s="31">
        <f t="shared" si="29"/>
        <v>0</v>
      </c>
      <c r="I167" s="24">
        <f t="shared" si="30"/>
        <v>0</v>
      </c>
      <c r="J167">
        <v>3.2258999999999999E-3</v>
      </c>
      <c r="K167">
        <v>3.2403000000000002E-3</v>
      </c>
      <c r="L167" s="32">
        <f t="shared" si="31"/>
        <v>1.0044638705477542</v>
      </c>
      <c r="M167" s="29">
        <f t="shared" si="32"/>
        <v>1.2831859497164004</v>
      </c>
      <c r="N167">
        <v>0.12086</v>
      </c>
      <c r="O167">
        <v>0.1217</v>
      </c>
      <c r="P167" s="30">
        <f t="shared" si="33"/>
        <v>1.0069501903028297</v>
      </c>
      <c r="Q167" s="22">
        <f t="shared" si="34"/>
        <v>2.206525750598634</v>
      </c>
      <c r="R167">
        <v>17.469000000000001</v>
      </c>
      <c r="S167">
        <v>17.697500000000002</v>
      </c>
      <c r="T167" s="35">
        <f t="shared" si="35"/>
        <v>1.0130803136985518</v>
      </c>
      <c r="U167" s="36">
        <f t="shared" si="36"/>
        <v>1.0668501934993784</v>
      </c>
      <c r="V167" s="40">
        <f t="shared" si="26"/>
        <v>1.0130803136985518</v>
      </c>
      <c r="W167" s="40">
        <f t="shared" si="37"/>
        <v>1.0097023244292143</v>
      </c>
      <c r="X167" s="41">
        <f t="shared" si="38"/>
        <v>1.5526843547756408</v>
      </c>
      <c r="Z167" s="71"/>
    </row>
    <row r="168" spans="1:26" x14ac:dyDescent="0.3">
      <c r="A168" s="1">
        <v>44034.666666666664</v>
      </c>
      <c r="B168">
        <v>244.56</v>
      </c>
      <c r="C168">
        <v>263.74</v>
      </c>
      <c r="D168" s="30">
        <f t="shared" si="27"/>
        <v>1.078426561988878</v>
      </c>
      <c r="E168" s="22">
        <f t="shared" si="28"/>
        <v>1.2856024580640395</v>
      </c>
      <c r="F168" s="15">
        <v>1</v>
      </c>
      <c r="G168" s="15">
        <v>0</v>
      </c>
      <c r="H168" s="31">
        <f t="shared" si="29"/>
        <v>0</v>
      </c>
      <c r="I168" s="24">
        <f t="shared" si="30"/>
        <v>0</v>
      </c>
      <c r="J168">
        <v>3.2414000000000002E-3</v>
      </c>
      <c r="K168">
        <v>3.2867999999999999E-3</v>
      </c>
      <c r="L168" s="32">
        <f t="shared" si="31"/>
        <v>1.0140062935768495</v>
      </c>
      <c r="M168" s="29">
        <f t="shared" si="32"/>
        <v>1.3011586288418167</v>
      </c>
      <c r="N168">
        <v>0.12174</v>
      </c>
      <c r="O168">
        <v>0.12379999999999999</v>
      </c>
      <c r="P168" s="30">
        <f t="shared" si="33"/>
        <v>1.0169213077049448</v>
      </c>
      <c r="Q168" s="22">
        <f t="shared" si="34"/>
        <v>2.2438630517833977</v>
      </c>
      <c r="R168">
        <v>17.7</v>
      </c>
      <c r="S168">
        <v>18.09</v>
      </c>
      <c r="T168" s="35">
        <f t="shared" si="35"/>
        <v>1.0220338983050847</v>
      </c>
      <c r="U168" s="36">
        <f t="shared" si="36"/>
        <v>1.0903570621697036</v>
      </c>
      <c r="V168" s="40">
        <f t="shared" si="26"/>
        <v>1.078426561988878</v>
      </c>
      <c r="W168" s="40">
        <f t="shared" si="37"/>
        <v>1.0220338983050847</v>
      </c>
      <c r="X168" s="41">
        <f t="shared" si="38"/>
        <v>1.5868960439486635</v>
      </c>
      <c r="Z168" s="71"/>
    </row>
    <row r="169" spans="1:26" x14ac:dyDescent="0.3">
      <c r="A169" s="1">
        <v>44035</v>
      </c>
      <c r="B169">
        <v>263.75</v>
      </c>
      <c r="C169">
        <v>262.45999999999998</v>
      </c>
      <c r="D169" s="30">
        <f t="shared" si="27"/>
        <v>0.99510900473933639</v>
      </c>
      <c r="E169" s="22">
        <f t="shared" si="28"/>
        <v>1.2793145825345509</v>
      </c>
      <c r="F169" s="15">
        <v>1</v>
      </c>
      <c r="G169" s="15">
        <v>0</v>
      </c>
      <c r="H169" s="31">
        <f t="shared" si="29"/>
        <v>0</v>
      </c>
      <c r="I169" s="24">
        <f t="shared" si="30"/>
        <v>0</v>
      </c>
      <c r="J169">
        <v>3.2916999999999998E-3</v>
      </c>
      <c r="K169">
        <v>3.2835E-3</v>
      </c>
      <c r="L169" s="32">
        <f t="shared" si="31"/>
        <v>0.99750888598596477</v>
      </c>
      <c r="M169" s="29">
        <f t="shared" si="32"/>
        <v>1.2979172943470259</v>
      </c>
      <c r="N169">
        <v>0.12385</v>
      </c>
      <c r="O169">
        <v>0.12442</v>
      </c>
      <c r="P169" s="30">
        <f t="shared" si="33"/>
        <v>1.0046023415421881</v>
      </c>
      <c r="Q169" s="22">
        <f t="shared" si="34"/>
        <v>2.2541900759216014</v>
      </c>
      <c r="R169">
        <v>18.094999999999999</v>
      </c>
      <c r="S169">
        <v>18.192699999999999</v>
      </c>
      <c r="T169" s="35">
        <f t="shared" si="35"/>
        <v>1.0053992815694943</v>
      </c>
      <c r="U169" s="36">
        <f t="shared" si="36"/>
        <v>1.0962442069596445</v>
      </c>
      <c r="V169" s="40">
        <f t="shared" si="26"/>
        <v>1.0053992815694943</v>
      </c>
      <c r="W169" s="40">
        <f t="shared" si="37"/>
        <v>0.99510900473933639</v>
      </c>
      <c r="X169" s="41">
        <f t="shared" si="38"/>
        <v>1.5791345429185446</v>
      </c>
      <c r="Z169" s="71"/>
    </row>
    <row r="170" spans="1:26" x14ac:dyDescent="0.3">
      <c r="A170" s="1">
        <v>44035.333333333336</v>
      </c>
      <c r="B170">
        <v>262.45</v>
      </c>
      <c r="C170">
        <v>268.27</v>
      </c>
      <c r="D170" s="30">
        <f t="shared" si="27"/>
        <v>1.022175652505239</v>
      </c>
      <c r="E170" s="22">
        <f t="shared" si="28"/>
        <v>1.3076842181617221</v>
      </c>
      <c r="F170" s="15">
        <v>1</v>
      </c>
      <c r="G170" s="15">
        <v>0</v>
      </c>
      <c r="H170" s="31">
        <f t="shared" si="29"/>
        <v>0</v>
      </c>
      <c r="I170" s="24">
        <f t="shared" si="30"/>
        <v>0</v>
      </c>
      <c r="J170">
        <v>3.2832E-3</v>
      </c>
      <c r="K170">
        <v>3.3273E-3</v>
      </c>
      <c r="L170" s="32">
        <f t="shared" si="31"/>
        <v>1.0134320175438596</v>
      </c>
      <c r="M170" s="29">
        <f t="shared" si="32"/>
        <v>1.3153509422151739</v>
      </c>
      <c r="N170">
        <v>0.12443</v>
      </c>
      <c r="O170">
        <v>0.12496</v>
      </c>
      <c r="P170" s="30">
        <f t="shared" si="33"/>
        <v>1.0042594229687374</v>
      </c>
      <c r="Q170" s="22">
        <f t="shared" si="34"/>
        <v>2.2637916249068817</v>
      </c>
      <c r="R170">
        <v>18.1935</v>
      </c>
      <c r="S170">
        <v>18.29</v>
      </c>
      <c r="T170" s="35">
        <f t="shared" si="35"/>
        <v>1.0053040921208123</v>
      </c>
      <c r="U170" s="36">
        <f t="shared" si="36"/>
        <v>1.1020587872202654</v>
      </c>
      <c r="V170" s="40">
        <f t="shared" si="26"/>
        <v>1.022175652505239</v>
      </c>
      <c r="W170" s="40">
        <f t="shared" si="37"/>
        <v>1.0053040921208123</v>
      </c>
      <c r="X170" s="41">
        <f t="shared" si="38"/>
        <v>1.5875104180053414</v>
      </c>
      <c r="Z170" s="71"/>
    </row>
    <row r="171" spans="1:26" x14ac:dyDescent="0.3">
      <c r="A171" s="1">
        <v>44035.666666666664</v>
      </c>
      <c r="B171">
        <v>268.27</v>
      </c>
      <c r="C171">
        <v>275.3</v>
      </c>
      <c r="D171" s="30">
        <f t="shared" si="27"/>
        <v>1.0262049427815263</v>
      </c>
      <c r="E171" s="22">
        <f t="shared" si="28"/>
        <v>1.341952008274955</v>
      </c>
      <c r="F171" s="15">
        <v>1</v>
      </c>
      <c r="G171" s="15">
        <v>0</v>
      </c>
      <c r="H171" s="31">
        <f t="shared" si="29"/>
        <v>0</v>
      </c>
      <c r="I171" s="24">
        <f t="shared" si="30"/>
        <v>0</v>
      </c>
      <c r="J171">
        <v>3.3275000000000002E-3</v>
      </c>
      <c r="K171">
        <v>3.2997E-3</v>
      </c>
      <c r="L171" s="32">
        <f t="shared" si="31"/>
        <v>0.99164537941397446</v>
      </c>
      <c r="M171" s="29">
        <f t="shared" si="32"/>
        <v>1.304361684155495</v>
      </c>
      <c r="N171">
        <v>0.12490999999999999</v>
      </c>
      <c r="O171">
        <v>0.12422</v>
      </c>
      <c r="P171" s="30">
        <f t="shared" si="33"/>
        <v>0.99447602273637026</v>
      </c>
      <c r="Q171" s="22">
        <f t="shared" si="34"/>
        <v>2.2512864914413004</v>
      </c>
      <c r="R171">
        <v>18.284099999999999</v>
      </c>
      <c r="S171">
        <v>18.75</v>
      </c>
      <c r="T171" s="35">
        <f t="shared" si="35"/>
        <v>1.0254811557582819</v>
      </c>
      <c r="U171" s="36">
        <f t="shared" si="36"/>
        <v>1.1301405188322082</v>
      </c>
      <c r="V171" s="40">
        <f t="shared" si="26"/>
        <v>1.0262049427815263</v>
      </c>
      <c r="W171" s="40">
        <f t="shared" si="37"/>
        <v>1.0262049427815263</v>
      </c>
      <c r="X171" s="41">
        <f t="shared" si="38"/>
        <v>1.6291110376742484</v>
      </c>
      <c r="Z171" s="71"/>
    </row>
    <row r="172" spans="1:26" x14ac:dyDescent="0.3">
      <c r="A172" s="1">
        <v>44036</v>
      </c>
      <c r="B172">
        <v>275.31</v>
      </c>
      <c r="C172">
        <v>270.79000000000002</v>
      </c>
      <c r="D172" s="30">
        <f t="shared" si="27"/>
        <v>0.98358214376521025</v>
      </c>
      <c r="E172" s="22">
        <f t="shared" si="28"/>
        <v>1.3199200331291094</v>
      </c>
      <c r="F172" s="15">
        <v>1</v>
      </c>
      <c r="G172" s="15">
        <v>0</v>
      </c>
      <c r="H172" s="31">
        <f t="shared" si="29"/>
        <v>0</v>
      </c>
      <c r="I172" s="24">
        <f t="shared" si="30"/>
        <v>0</v>
      </c>
      <c r="J172">
        <v>3.3035E-3</v>
      </c>
      <c r="K172">
        <v>3.1930000000000001E-3</v>
      </c>
      <c r="L172" s="32">
        <f t="shared" si="31"/>
        <v>0.96655062812168913</v>
      </c>
      <c r="M172" s="29">
        <f t="shared" si="32"/>
        <v>1.2607316051183579</v>
      </c>
      <c r="N172">
        <v>0.1242</v>
      </c>
      <c r="O172">
        <v>0.12252</v>
      </c>
      <c r="P172" s="30">
        <f t="shared" si="33"/>
        <v>0.98647342995169085</v>
      </c>
      <c r="Q172" s="22">
        <f t="shared" si="34"/>
        <v>2.2208343070160077</v>
      </c>
      <c r="R172">
        <v>18.750800000000002</v>
      </c>
      <c r="S172">
        <v>18.409700000000001</v>
      </c>
      <c r="T172" s="35">
        <f t="shared" si="35"/>
        <v>0.98180877615888384</v>
      </c>
      <c r="U172" s="36">
        <f t="shared" si="36"/>
        <v>1.1095818796822163</v>
      </c>
      <c r="V172" s="40">
        <f t="shared" si="26"/>
        <v>0.98647342995169085</v>
      </c>
      <c r="W172" s="40">
        <f t="shared" si="37"/>
        <v>0.98358214376521025</v>
      </c>
      <c r="X172" s="41">
        <f t="shared" si="38"/>
        <v>1.6023645268672033</v>
      </c>
      <c r="Z172" s="71"/>
    </row>
    <row r="173" spans="1:26" x14ac:dyDescent="0.3">
      <c r="A173" s="1">
        <v>44036.333333333336</v>
      </c>
      <c r="B173">
        <v>270.77999999999997</v>
      </c>
      <c r="C173">
        <v>278.19</v>
      </c>
      <c r="D173" s="30">
        <f t="shared" si="27"/>
        <v>1.0273653888765788</v>
      </c>
      <c r="E173" s="22">
        <f t="shared" si="28"/>
        <v>1.3560401581216743</v>
      </c>
      <c r="F173" s="15">
        <v>1</v>
      </c>
      <c r="G173" s="15">
        <v>0</v>
      </c>
      <c r="H173" s="31">
        <f t="shared" si="29"/>
        <v>0</v>
      </c>
      <c r="I173" s="24">
        <f t="shared" si="30"/>
        <v>0</v>
      </c>
      <c r="J173">
        <v>3.1930000000000001E-3</v>
      </c>
      <c r="K173">
        <v>3.1914000000000001E-3</v>
      </c>
      <c r="L173" s="32">
        <f t="shared" si="31"/>
        <v>0.99949890385217666</v>
      </c>
      <c r="M173" s="29">
        <f t="shared" si="32"/>
        <v>1.2600998573675939</v>
      </c>
      <c r="N173">
        <v>0.12266000000000001</v>
      </c>
      <c r="O173">
        <v>0.12318999999999999</v>
      </c>
      <c r="P173" s="30">
        <f t="shared" si="33"/>
        <v>1.0043208870047284</v>
      </c>
      <c r="Q173" s="22">
        <f t="shared" si="34"/>
        <v>2.2304302811128482</v>
      </c>
      <c r="R173">
        <v>18.409700000000001</v>
      </c>
      <c r="S173">
        <v>19.040299999999998</v>
      </c>
      <c r="T173" s="35">
        <f t="shared" si="35"/>
        <v>1.0342536814831311</v>
      </c>
      <c r="U173" s="36">
        <f t="shared" si="36"/>
        <v>1.1475891439683048</v>
      </c>
      <c r="V173" s="40">
        <f t="shared" si="26"/>
        <v>1.0342536814831311</v>
      </c>
      <c r="W173" s="40">
        <f t="shared" si="37"/>
        <v>1.0043208870047284</v>
      </c>
      <c r="X173" s="41">
        <f t="shared" si="38"/>
        <v>1.6092881629281817</v>
      </c>
      <c r="Z173" s="71"/>
    </row>
    <row r="174" spans="1:26" x14ac:dyDescent="0.3">
      <c r="A174" s="1">
        <v>44036.666666666664</v>
      </c>
      <c r="B174">
        <v>278.18</v>
      </c>
      <c r="C174">
        <v>279.14999999999998</v>
      </c>
      <c r="D174" s="30">
        <f t="shared" si="27"/>
        <v>1.0034869508951039</v>
      </c>
      <c r="E174" s="22">
        <f t="shared" si="28"/>
        <v>1.3607686035648334</v>
      </c>
      <c r="F174" s="15">
        <v>1</v>
      </c>
      <c r="G174" s="15">
        <v>0</v>
      </c>
      <c r="H174" s="31">
        <f t="shared" si="29"/>
        <v>0</v>
      </c>
      <c r="I174" s="24">
        <f t="shared" si="30"/>
        <v>0</v>
      </c>
      <c r="J174">
        <v>3.1836E-3</v>
      </c>
      <c r="K174">
        <v>3.2112999999999998E-3</v>
      </c>
      <c r="L174" s="32">
        <f t="shared" si="31"/>
        <v>1.0087008418142982</v>
      </c>
      <c r="M174" s="29">
        <f t="shared" si="32"/>
        <v>1.2710637868967691</v>
      </c>
      <c r="N174">
        <v>0.12318999999999999</v>
      </c>
      <c r="O174">
        <v>0.12197</v>
      </c>
      <c r="P174" s="30">
        <f t="shared" si="33"/>
        <v>0.99009659874989853</v>
      </c>
      <c r="Q174" s="22">
        <f t="shared" si="34"/>
        <v>2.2083414350786112</v>
      </c>
      <c r="R174">
        <v>19.042400000000001</v>
      </c>
      <c r="S174">
        <v>19.185300000000002</v>
      </c>
      <c r="T174" s="35">
        <f t="shared" si="35"/>
        <v>1.0075043061798934</v>
      </c>
      <c r="U174" s="36">
        <f t="shared" si="36"/>
        <v>1.1562010042733648</v>
      </c>
      <c r="V174" s="40">
        <f t="shared" si="26"/>
        <v>1.0087008418142982</v>
      </c>
      <c r="W174" s="40">
        <f t="shared" si="37"/>
        <v>1.0075043061798934</v>
      </c>
      <c r="X174" s="41">
        <f t="shared" si="38"/>
        <v>1.6213647540344729</v>
      </c>
      <c r="Z174" s="71"/>
    </row>
    <row r="175" spans="1:26" x14ac:dyDescent="0.3">
      <c r="A175" s="1">
        <v>44037</v>
      </c>
      <c r="B175">
        <v>279.14999999999998</v>
      </c>
      <c r="C175">
        <v>283.01</v>
      </c>
      <c r="D175" s="30">
        <f t="shared" si="27"/>
        <v>1.0138276912054451</v>
      </c>
      <c r="E175" s="22">
        <f t="shared" si="28"/>
        <v>1.3795848916169928</v>
      </c>
      <c r="F175" s="15">
        <v>1</v>
      </c>
      <c r="G175" s="15">
        <v>0</v>
      </c>
      <c r="H175" s="31">
        <f t="shared" si="29"/>
        <v>0</v>
      </c>
      <c r="I175" s="24">
        <f t="shared" si="30"/>
        <v>0</v>
      </c>
      <c r="J175">
        <v>3.2173000000000002E-3</v>
      </c>
      <c r="K175">
        <v>3.2187000000000001E-3</v>
      </c>
      <c r="L175" s="32">
        <f t="shared" si="31"/>
        <v>1.000435147483915</v>
      </c>
      <c r="M175" s="29">
        <f t="shared" si="32"/>
        <v>1.2716168871055329</v>
      </c>
      <c r="N175">
        <v>0.122</v>
      </c>
      <c r="O175">
        <v>0.13045000000000001</v>
      </c>
      <c r="P175" s="30">
        <f t="shared" si="33"/>
        <v>1.0692622950819672</v>
      </c>
      <c r="Q175" s="22">
        <f t="shared" si="34"/>
        <v>2.3612962311967611</v>
      </c>
      <c r="R175">
        <v>19.187799999999999</v>
      </c>
      <c r="S175">
        <v>19.865300000000001</v>
      </c>
      <c r="T175" s="35">
        <f t="shared" si="35"/>
        <v>1.0353088941931854</v>
      </c>
      <c r="U175" s="36">
        <f t="shared" si="36"/>
        <v>1.1970251831993077</v>
      </c>
      <c r="V175" s="40">
        <f t="shared" si="26"/>
        <v>1.0692622950819672</v>
      </c>
      <c r="W175" s="40">
        <f t="shared" si="37"/>
        <v>1.000435147483915</v>
      </c>
      <c r="X175" s="41">
        <f t="shared" si="38"/>
        <v>1.6220702868276995</v>
      </c>
      <c r="Z175" s="71"/>
    </row>
    <row r="176" spans="1:26" x14ac:dyDescent="0.3">
      <c r="A176" s="1">
        <v>44037.333333333336</v>
      </c>
      <c r="B176">
        <v>283.01</v>
      </c>
      <c r="C176">
        <v>286.08</v>
      </c>
      <c r="D176" s="30">
        <f t="shared" si="27"/>
        <v>1.0108476732270943</v>
      </c>
      <c r="E176" s="22">
        <f t="shared" si="28"/>
        <v>1.3945501777102904</v>
      </c>
      <c r="F176" s="15">
        <v>1</v>
      </c>
      <c r="G176" s="15">
        <v>0</v>
      </c>
      <c r="H176" s="31">
        <f t="shared" si="29"/>
        <v>0</v>
      </c>
      <c r="I176" s="24">
        <f t="shared" si="30"/>
        <v>0</v>
      </c>
      <c r="J176">
        <v>3.2187000000000001E-3</v>
      </c>
      <c r="K176">
        <v>3.2139E-3</v>
      </c>
      <c r="L176" s="32">
        <f t="shared" si="31"/>
        <v>0.99850871469848068</v>
      </c>
      <c r="M176" s="29">
        <f t="shared" si="32"/>
        <v>1.2697205435326286</v>
      </c>
      <c r="N176">
        <v>0.13045000000000001</v>
      </c>
      <c r="O176">
        <v>0.13780000000000001</v>
      </c>
      <c r="P176" s="30">
        <f t="shared" si="33"/>
        <v>1.0563434266002298</v>
      </c>
      <c r="Q176" s="22">
        <f t="shared" si="34"/>
        <v>2.4943397520805952</v>
      </c>
      <c r="R176">
        <v>19.864799999999999</v>
      </c>
      <c r="S176">
        <v>19.6921</v>
      </c>
      <c r="T176" s="35">
        <f t="shared" si="35"/>
        <v>0.99130623011558139</v>
      </c>
      <c r="U176" s="36">
        <f t="shared" si="36"/>
        <v>1.186618521710719</v>
      </c>
      <c r="V176" s="40">
        <f t="shared" si="26"/>
        <v>1.0563434266002298</v>
      </c>
      <c r="W176" s="40">
        <f t="shared" si="37"/>
        <v>1.0563434266002298</v>
      </c>
      <c r="X176" s="41">
        <f t="shared" si="38"/>
        <v>1.7134632849739897</v>
      </c>
      <c r="Z176" s="71"/>
    </row>
    <row r="177" spans="1:26" x14ac:dyDescent="0.3">
      <c r="A177" s="1">
        <v>44037.666666666664</v>
      </c>
      <c r="B177">
        <v>286.08</v>
      </c>
      <c r="C177">
        <v>305.26</v>
      </c>
      <c r="D177" s="30">
        <f t="shared" si="27"/>
        <v>1.0670441834451903</v>
      </c>
      <c r="E177" s="22">
        <f t="shared" si="28"/>
        <v>1.4880466556482219</v>
      </c>
      <c r="F177" s="15">
        <v>1</v>
      </c>
      <c r="G177" s="15">
        <v>0</v>
      </c>
      <c r="H177" s="31">
        <f t="shared" si="29"/>
        <v>0</v>
      </c>
      <c r="I177" s="24">
        <f t="shared" si="30"/>
        <v>0</v>
      </c>
      <c r="J177">
        <v>3.2117999999999999E-3</v>
      </c>
      <c r="K177">
        <v>3.2475E-3</v>
      </c>
      <c r="L177" s="32">
        <f t="shared" si="31"/>
        <v>1.0111152624696431</v>
      </c>
      <c r="M177" s="29">
        <f t="shared" si="32"/>
        <v>1.2838338206370918</v>
      </c>
      <c r="N177">
        <v>0.13780000000000001</v>
      </c>
      <c r="O177">
        <v>0.14362</v>
      </c>
      <c r="P177" s="30">
        <f t="shared" si="33"/>
        <v>1.0422351233671987</v>
      </c>
      <c r="Q177" s="22">
        <f t="shared" si="34"/>
        <v>2.5996884992294271</v>
      </c>
      <c r="R177">
        <v>19.6874</v>
      </c>
      <c r="S177">
        <v>19.824200000000001</v>
      </c>
      <c r="T177" s="35">
        <f t="shared" si="35"/>
        <v>1.0069486067230817</v>
      </c>
      <c r="U177" s="36">
        <f t="shared" si="36"/>
        <v>1.1948638671484115</v>
      </c>
      <c r="V177" s="40">
        <f t="shared" si="26"/>
        <v>1.0670441834451903</v>
      </c>
      <c r="W177" s="40">
        <f t="shared" si="37"/>
        <v>1.0422351233671987</v>
      </c>
      <c r="X177" s="41">
        <f t="shared" si="38"/>
        <v>1.7858316182000318</v>
      </c>
      <c r="Z177" s="71"/>
    </row>
    <row r="178" spans="1:26" x14ac:dyDescent="0.3">
      <c r="A178" s="1">
        <v>44038</v>
      </c>
      <c r="B178">
        <v>305.31</v>
      </c>
      <c r="C178">
        <v>311.58999999999997</v>
      </c>
      <c r="D178" s="30">
        <f t="shared" si="27"/>
        <v>1.0205692574760079</v>
      </c>
      <c r="E178" s="22">
        <f t="shared" si="28"/>
        <v>1.5186546704445627</v>
      </c>
      <c r="F178" s="15">
        <v>1</v>
      </c>
      <c r="G178" s="15">
        <v>0</v>
      </c>
      <c r="H178" s="31">
        <f t="shared" si="29"/>
        <v>0</v>
      </c>
      <c r="I178" s="24">
        <f t="shared" si="30"/>
        <v>0</v>
      </c>
      <c r="J178">
        <v>3.2490000000000002E-3</v>
      </c>
      <c r="K178">
        <v>3.2615000000000001E-3</v>
      </c>
      <c r="L178" s="32">
        <f t="shared" si="31"/>
        <v>1.0038473376423516</v>
      </c>
      <c r="M178" s="29">
        <f t="shared" si="32"/>
        <v>1.2887731628217529</v>
      </c>
      <c r="N178">
        <v>0.14368</v>
      </c>
      <c r="O178">
        <v>0.15215999999999999</v>
      </c>
      <c r="P178" s="30">
        <f t="shared" si="33"/>
        <v>1.0590200445434297</v>
      </c>
      <c r="Q178" s="22">
        <f t="shared" si="34"/>
        <v>2.7531222302529899</v>
      </c>
      <c r="R178">
        <v>19.819600000000001</v>
      </c>
      <c r="S178">
        <v>19.8857</v>
      </c>
      <c r="T178" s="35">
        <f t="shared" si="35"/>
        <v>1.0033350824436416</v>
      </c>
      <c r="U178" s="36">
        <f t="shared" si="36"/>
        <v>1.1988488366542798</v>
      </c>
      <c r="V178" s="40">
        <f t="shared" si="26"/>
        <v>1.0590200445434297</v>
      </c>
      <c r="W178" s="40">
        <f t="shared" si="37"/>
        <v>1.0205692574760079</v>
      </c>
      <c r="X178" s="41">
        <f t="shared" si="38"/>
        <v>1.8225648485635841</v>
      </c>
      <c r="Z178" s="71"/>
    </row>
    <row r="179" spans="1:26" x14ac:dyDescent="0.3">
      <c r="A179" s="1">
        <v>44038.333333333336</v>
      </c>
      <c r="B179">
        <v>311.61</v>
      </c>
      <c r="C179">
        <v>310.79000000000002</v>
      </c>
      <c r="D179" s="30">
        <f t="shared" si="27"/>
        <v>0.99736850550367451</v>
      </c>
      <c r="E179" s="22">
        <f t="shared" si="28"/>
        <v>1.5146583390374688</v>
      </c>
      <c r="F179" s="15">
        <v>1</v>
      </c>
      <c r="G179" s="15">
        <v>0</v>
      </c>
      <c r="H179" s="31">
        <f t="shared" si="29"/>
        <v>0</v>
      </c>
      <c r="I179" s="24">
        <f t="shared" si="30"/>
        <v>0</v>
      </c>
      <c r="J179">
        <v>3.2667999999999998E-3</v>
      </c>
      <c r="K179">
        <v>3.1974E-3</v>
      </c>
      <c r="L179" s="32">
        <f t="shared" si="31"/>
        <v>0.97875596914411667</v>
      </c>
      <c r="M179" s="29">
        <f t="shared" si="32"/>
        <v>1.2613944259845333</v>
      </c>
      <c r="N179">
        <v>0.15215999999999999</v>
      </c>
      <c r="O179">
        <v>0.14704</v>
      </c>
      <c r="P179" s="30">
        <f t="shared" si="33"/>
        <v>0.96635120925341755</v>
      </c>
      <c r="Q179" s="22">
        <f t="shared" si="34"/>
        <v>2.6604829964274428</v>
      </c>
      <c r="R179">
        <v>19.889299999999999</v>
      </c>
      <c r="S179">
        <v>19.457699999999999</v>
      </c>
      <c r="T179" s="35">
        <f t="shared" si="35"/>
        <v>0.97829988989054417</v>
      </c>
      <c r="U179" s="36">
        <f t="shared" si="36"/>
        <v>1.1728336848942889</v>
      </c>
      <c r="V179" s="40">
        <f t="shared" si="26"/>
        <v>0.99736850550367451</v>
      </c>
      <c r="W179" s="40">
        <f t="shared" si="37"/>
        <v>0.96635120925341755</v>
      </c>
      <c r="X179" s="41">
        <f t="shared" si="38"/>
        <v>1.7612377453521915</v>
      </c>
      <c r="Z179" s="71"/>
    </row>
    <row r="180" spans="1:26" x14ac:dyDescent="0.3">
      <c r="A180" s="1">
        <v>44038.666666666664</v>
      </c>
      <c r="B180">
        <v>310.79000000000002</v>
      </c>
      <c r="C180">
        <v>311</v>
      </c>
      <c r="D180" s="30">
        <f t="shared" si="27"/>
        <v>1.0006756974162616</v>
      </c>
      <c r="E180" s="22">
        <f t="shared" si="28"/>
        <v>1.5156817897636756</v>
      </c>
      <c r="F180" s="15">
        <v>1</v>
      </c>
      <c r="G180" s="15">
        <v>0</v>
      </c>
      <c r="H180" s="31">
        <f t="shared" si="29"/>
        <v>0</v>
      </c>
      <c r="I180" s="24">
        <f t="shared" si="30"/>
        <v>0</v>
      </c>
      <c r="J180">
        <v>3.1974E-3</v>
      </c>
      <c r="K180">
        <v>3.2323E-3</v>
      </c>
      <c r="L180" s="32">
        <f t="shared" si="31"/>
        <v>1.0109151185338088</v>
      </c>
      <c r="M180" s="29">
        <f t="shared" si="32"/>
        <v>1.2751626956620401</v>
      </c>
      <c r="N180">
        <v>0.14704999999999999</v>
      </c>
      <c r="O180">
        <v>0.14849000000000001</v>
      </c>
      <c r="P180" s="30">
        <f t="shared" si="33"/>
        <v>1.0097925875552536</v>
      </c>
      <c r="Q180" s="22">
        <f t="shared" si="34"/>
        <v>2.6865360091092221</v>
      </c>
      <c r="R180">
        <v>19.457999999999998</v>
      </c>
      <c r="S180">
        <v>19.555700000000002</v>
      </c>
      <c r="T180" s="35">
        <f t="shared" si="35"/>
        <v>1.0050210710247716</v>
      </c>
      <c r="U180" s="36">
        <f t="shared" si="36"/>
        <v>1.1787225661263876</v>
      </c>
      <c r="V180" s="40">
        <f t="shared" si="26"/>
        <v>1.0109151185338088</v>
      </c>
      <c r="W180" s="40">
        <f t="shared" si="37"/>
        <v>1.0006756974162616</v>
      </c>
      <c r="X180" s="41">
        <f t="shared" si="38"/>
        <v>1.7624278091461483</v>
      </c>
      <c r="Z180" s="71"/>
    </row>
    <row r="181" spans="1:26" x14ac:dyDescent="0.3">
      <c r="A181" s="1">
        <v>44039</v>
      </c>
      <c r="B181">
        <v>311.02</v>
      </c>
      <c r="C181">
        <v>320.14999999999998</v>
      </c>
      <c r="D181" s="30">
        <f t="shared" si="27"/>
        <v>1.0293550254002959</v>
      </c>
      <c r="E181" s="22">
        <f t="shared" si="28"/>
        <v>1.5601746672009542</v>
      </c>
      <c r="F181" s="15">
        <v>1</v>
      </c>
      <c r="G181" s="15">
        <v>0</v>
      </c>
      <c r="H181" s="31">
        <f t="shared" si="29"/>
        <v>0</v>
      </c>
      <c r="I181" s="24">
        <f t="shared" si="30"/>
        <v>0</v>
      </c>
      <c r="J181">
        <v>3.2374000000000001E-3</v>
      </c>
      <c r="K181">
        <v>3.1619999999999999E-3</v>
      </c>
      <c r="L181" s="32">
        <f t="shared" si="31"/>
        <v>0.97670970531908319</v>
      </c>
      <c r="M181" s="29">
        <f t="shared" si="32"/>
        <v>1.245463780713959</v>
      </c>
      <c r="N181">
        <v>0.14846999999999999</v>
      </c>
      <c r="O181">
        <v>0.14058999999999999</v>
      </c>
      <c r="P181" s="30">
        <f t="shared" si="33"/>
        <v>0.94692530477537551</v>
      </c>
      <c r="Q181" s="22">
        <f t="shared" si="34"/>
        <v>2.5439489292157713</v>
      </c>
      <c r="R181">
        <v>19.552399999999999</v>
      </c>
      <c r="S181">
        <v>19.235199999999999</v>
      </c>
      <c r="T181" s="35">
        <f t="shared" si="35"/>
        <v>0.98377692764059654</v>
      </c>
      <c r="U181" s="36">
        <f t="shared" si="36"/>
        <v>1.1596000646444575</v>
      </c>
      <c r="V181" s="40">
        <f t="shared" si="26"/>
        <v>1.0293550254002959</v>
      </c>
      <c r="W181" s="40">
        <f t="shared" si="37"/>
        <v>0.97670970531908319</v>
      </c>
      <c r="X181" s="41">
        <f t="shared" si="38"/>
        <v>1.7213803461172918</v>
      </c>
      <c r="Z181" s="71"/>
    </row>
    <row r="182" spans="1:26" x14ac:dyDescent="0.3">
      <c r="A182" s="1">
        <v>44039.333333333336</v>
      </c>
      <c r="B182">
        <v>320.11</v>
      </c>
      <c r="C182">
        <v>313.16000000000003</v>
      </c>
      <c r="D182" s="30">
        <f t="shared" si="27"/>
        <v>0.9782887132548187</v>
      </c>
      <c r="E182" s="22">
        <f t="shared" si="28"/>
        <v>1.5263012676287866</v>
      </c>
      <c r="F182" s="15">
        <v>1</v>
      </c>
      <c r="G182" s="15">
        <v>0</v>
      </c>
      <c r="H182" s="31">
        <f t="shared" si="29"/>
        <v>0</v>
      </c>
      <c r="I182" s="24">
        <f t="shared" si="30"/>
        <v>0</v>
      </c>
      <c r="J182">
        <v>3.1624999999999999E-3</v>
      </c>
      <c r="K182">
        <v>3.0837999999999998E-3</v>
      </c>
      <c r="L182" s="32">
        <f t="shared" si="31"/>
        <v>0.97511462450592878</v>
      </c>
      <c r="M182" s="29">
        <f t="shared" si="32"/>
        <v>1.2144699468666267</v>
      </c>
      <c r="N182">
        <v>0.1406</v>
      </c>
      <c r="O182">
        <v>0.13439000000000001</v>
      </c>
      <c r="P182" s="30">
        <f t="shared" si="33"/>
        <v>0.95583214793741111</v>
      </c>
      <c r="Q182" s="22">
        <f t="shared" si="34"/>
        <v>2.4315881692553876</v>
      </c>
      <c r="R182">
        <v>19.2165</v>
      </c>
      <c r="S182">
        <v>18.718</v>
      </c>
      <c r="T182" s="35">
        <f t="shared" si="35"/>
        <v>0.97405875159368249</v>
      </c>
      <c r="U182" s="36">
        <f t="shared" si="36"/>
        <v>1.1295185913155339</v>
      </c>
      <c r="V182" s="40">
        <f t="shared" si="26"/>
        <v>0.9782887132548187</v>
      </c>
      <c r="W182" s="40">
        <f t="shared" si="37"/>
        <v>0.9782887132548187</v>
      </c>
      <c r="X182" s="41">
        <f t="shared" si="38"/>
        <v>1.68400696382522</v>
      </c>
      <c r="Z182" s="71"/>
    </row>
    <row r="183" spans="1:26" x14ac:dyDescent="0.3">
      <c r="A183" s="1">
        <v>44039.666666666664</v>
      </c>
      <c r="B183">
        <v>313.16000000000003</v>
      </c>
      <c r="C183">
        <v>321.93</v>
      </c>
      <c r="D183" s="30">
        <f t="shared" si="27"/>
        <v>1.0280048537488824</v>
      </c>
      <c r="E183" s="22">
        <f t="shared" si="28"/>
        <v>1.5690451114054647</v>
      </c>
      <c r="F183" s="15">
        <v>1</v>
      </c>
      <c r="G183" s="15">
        <v>0</v>
      </c>
      <c r="H183" s="31">
        <f t="shared" si="29"/>
        <v>0</v>
      </c>
      <c r="I183" s="24">
        <f t="shared" si="30"/>
        <v>0</v>
      </c>
      <c r="J183">
        <v>3.0837999999999998E-3</v>
      </c>
      <c r="K183">
        <v>3.1694000000000002E-3</v>
      </c>
      <c r="L183" s="32">
        <f t="shared" si="31"/>
        <v>1.0277579609572607</v>
      </c>
      <c r="M183" s="29">
        <f t="shared" si="32"/>
        <v>1.248181156235517</v>
      </c>
      <c r="N183">
        <v>0.13442999999999999</v>
      </c>
      <c r="O183">
        <v>0.13858999999999999</v>
      </c>
      <c r="P183" s="30">
        <f t="shared" si="33"/>
        <v>1.0309454734806218</v>
      </c>
      <c r="Q183" s="22">
        <f t="shared" si="34"/>
        <v>2.5068348164628738</v>
      </c>
      <c r="R183">
        <v>18.721699999999998</v>
      </c>
      <c r="S183">
        <v>19.747399999999999</v>
      </c>
      <c r="T183" s="35">
        <f t="shared" si="35"/>
        <v>1.0547866913795223</v>
      </c>
      <c r="U183" s="36">
        <f t="shared" si="36"/>
        <v>1.1914011777853708</v>
      </c>
      <c r="V183" s="40">
        <f t="shared" si="26"/>
        <v>1.0547866913795223</v>
      </c>
      <c r="W183" s="40">
        <f t="shared" si="37"/>
        <v>1.0280048537488824</v>
      </c>
      <c r="X183" s="41">
        <f t="shared" si="38"/>
        <v>1.7311673325592447</v>
      </c>
      <c r="Z183" s="71"/>
    </row>
    <row r="184" spans="1:26" x14ac:dyDescent="0.3">
      <c r="A184" s="1">
        <v>44040</v>
      </c>
      <c r="B184">
        <v>321.95</v>
      </c>
      <c r="C184">
        <v>315.73</v>
      </c>
      <c r="D184" s="30">
        <f t="shared" si="27"/>
        <v>0.98068022984935554</v>
      </c>
      <c r="E184" s="22">
        <f t="shared" si="28"/>
        <v>1.5387315204971188</v>
      </c>
      <c r="F184" s="15">
        <v>1</v>
      </c>
      <c r="G184" s="15">
        <v>0</v>
      </c>
      <c r="H184" s="31">
        <f t="shared" si="29"/>
        <v>0</v>
      </c>
      <c r="I184" s="24">
        <f t="shared" si="30"/>
        <v>0</v>
      </c>
      <c r="J184">
        <v>3.1700000000000001E-3</v>
      </c>
      <c r="K184">
        <v>3.1692000000000001E-3</v>
      </c>
      <c r="L184" s="32">
        <f t="shared" si="31"/>
        <v>0.99974763406940059</v>
      </c>
      <c r="M184" s="29">
        <f t="shared" si="32"/>
        <v>1.2478661578364669</v>
      </c>
      <c r="N184">
        <v>0.13861000000000001</v>
      </c>
      <c r="O184">
        <v>0.14080000000000001</v>
      </c>
      <c r="P184" s="30">
        <f t="shared" si="33"/>
        <v>1.0157997258495057</v>
      </c>
      <c r="Q184" s="22">
        <f t="shared" si="34"/>
        <v>2.5464421193129834</v>
      </c>
      <c r="R184">
        <v>19.748899999999999</v>
      </c>
      <c r="S184">
        <v>20.050599999999999</v>
      </c>
      <c r="T184" s="35">
        <f t="shared" si="35"/>
        <v>1.0152768002268482</v>
      </c>
      <c r="U184" s="36">
        <f t="shared" si="36"/>
        <v>1.2096019755684295</v>
      </c>
      <c r="V184" s="40">
        <f t="shared" si="26"/>
        <v>1.0157997258495057</v>
      </c>
      <c r="W184" s="40">
        <f t="shared" si="37"/>
        <v>1.0152768002268482</v>
      </c>
      <c r="X184" s="41">
        <f t="shared" si="38"/>
        <v>1.7576140300579979</v>
      </c>
      <c r="Z184" s="71"/>
    </row>
    <row r="185" spans="1:26" x14ac:dyDescent="0.3">
      <c r="A185" s="1">
        <v>44040.333333333336</v>
      </c>
      <c r="B185">
        <v>315.72000000000003</v>
      </c>
      <c r="C185">
        <v>321.7</v>
      </c>
      <c r="D185" s="30">
        <f t="shared" si="27"/>
        <v>1.0189408336500696</v>
      </c>
      <c r="E185" s="22">
        <f t="shared" si="28"/>
        <v>1.5678763782589733</v>
      </c>
      <c r="F185" s="15">
        <v>1</v>
      </c>
      <c r="G185" s="15">
        <v>0</v>
      </c>
      <c r="H185" s="31">
        <f t="shared" si="29"/>
        <v>0</v>
      </c>
      <c r="I185" s="24">
        <f t="shared" si="30"/>
        <v>0</v>
      </c>
      <c r="J185">
        <v>3.1694000000000002E-3</v>
      </c>
      <c r="K185">
        <v>3.1717E-3</v>
      </c>
      <c r="L185" s="32">
        <f t="shared" si="31"/>
        <v>1.0007256894049346</v>
      </c>
      <c r="M185" s="29">
        <f t="shared" si="32"/>
        <v>1.2487717210859852</v>
      </c>
      <c r="N185">
        <v>0.14080000000000001</v>
      </c>
      <c r="O185">
        <v>0.14079</v>
      </c>
      <c r="P185" s="30">
        <f t="shared" si="33"/>
        <v>0.99992897727272723</v>
      </c>
      <c r="Q185" s="22">
        <f t="shared" si="34"/>
        <v>2.5462612640488276</v>
      </c>
      <c r="R185">
        <v>20.0504</v>
      </c>
      <c r="S185">
        <v>20.360399999999998</v>
      </c>
      <c r="T185" s="35">
        <f t="shared" si="35"/>
        <v>1.0154610381837768</v>
      </c>
      <c r="U185" s="36">
        <f t="shared" si="36"/>
        <v>1.2283036778998648</v>
      </c>
      <c r="V185" s="40">
        <f t="shared" si="26"/>
        <v>1.0189408336500696</v>
      </c>
      <c r="W185" s="40">
        <f t="shared" si="37"/>
        <v>0.99992897727272723</v>
      </c>
      <c r="X185" s="41">
        <f t="shared" si="38"/>
        <v>1.7574891995160902</v>
      </c>
      <c r="Z185" s="71"/>
    </row>
    <row r="186" spans="1:26" x14ac:dyDescent="0.3">
      <c r="A186" s="1">
        <v>44040.666666666664</v>
      </c>
      <c r="B186">
        <v>321.7</v>
      </c>
      <c r="C186">
        <v>316.77</v>
      </c>
      <c r="D186" s="30">
        <f t="shared" si="27"/>
        <v>0.98467516319552373</v>
      </c>
      <c r="E186" s="22">
        <f t="shared" si="28"/>
        <v>1.5438489286325612</v>
      </c>
      <c r="F186" s="15">
        <v>1</v>
      </c>
      <c r="G186" s="15">
        <v>0</v>
      </c>
      <c r="H186" s="31">
        <f t="shared" si="29"/>
        <v>0</v>
      </c>
      <c r="I186" s="24">
        <f t="shared" si="30"/>
        <v>0</v>
      </c>
      <c r="J186">
        <v>3.1765999999999999E-3</v>
      </c>
      <c r="K186">
        <v>3.1879999999999999E-3</v>
      </c>
      <c r="L186" s="32">
        <f t="shared" si="31"/>
        <v>1.0035887426808536</v>
      </c>
      <c r="M186" s="29">
        <f t="shared" si="32"/>
        <v>1.2532532414600894</v>
      </c>
      <c r="N186">
        <v>0.14087</v>
      </c>
      <c r="O186">
        <v>0.14904000000000001</v>
      </c>
      <c r="P186" s="30">
        <f t="shared" si="33"/>
        <v>1.0579967345779797</v>
      </c>
      <c r="Q186" s="22">
        <f t="shared" si="34"/>
        <v>2.6939361027460587</v>
      </c>
      <c r="R186">
        <v>20.361999999999998</v>
      </c>
      <c r="S186">
        <v>20.173200000000001</v>
      </c>
      <c r="T186" s="35">
        <f t="shared" si="35"/>
        <v>0.99072782634318846</v>
      </c>
      <c r="U186" s="36">
        <f t="shared" si="36"/>
        <v>1.2169146328950771</v>
      </c>
      <c r="V186" s="40">
        <f t="shared" si="26"/>
        <v>1.0579967345779797</v>
      </c>
      <c r="W186" s="40">
        <f t="shared" si="37"/>
        <v>0.98467516319552373</v>
      </c>
      <c r="X186" s="41">
        <f t="shared" si="38"/>
        <v>1.7305559643478765</v>
      </c>
      <c r="Z186" s="71"/>
    </row>
    <row r="187" spans="1:26" x14ac:dyDescent="0.3">
      <c r="A187" s="1">
        <v>44041</v>
      </c>
      <c r="B187">
        <v>316.77</v>
      </c>
      <c r="C187">
        <v>321.11</v>
      </c>
      <c r="D187" s="30">
        <f t="shared" si="27"/>
        <v>1.0137007923730152</v>
      </c>
      <c r="E187" s="22">
        <f t="shared" si="28"/>
        <v>1.565000882259058</v>
      </c>
      <c r="F187" s="15">
        <v>1</v>
      </c>
      <c r="G187" s="15">
        <v>0</v>
      </c>
      <c r="H187" s="31">
        <f t="shared" si="29"/>
        <v>0</v>
      </c>
      <c r="I187" s="24">
        <f t="shared" si="30"/>
        <v>0</v>
      </c>
      <c r="J187">
        <v>3.1886000000000002E-3</v>
      </c>
      <c r="K187">
        <v>3.2311000000000002E-3</v>
      </c>
      <c r="L187" s="32">
        <f t="shared" si="31"/>
        <v>1.0133287336134982</v>
      </c>
      <c r="M187" s="29">
        <f t="shared" si="32"/>
        <v>1.269957520065764</v>
      </c>
      <c r="N187">
        <v>0.14904000000000001</v>
      </c>
      <c r="O187">
        <v>0.14448</v>
      </c>
      <c r="P187" s="30">
        <f t="shared" si="33"/>
        <v>0.96940418679549112</v>
      </c>
      <c r="Q187" s="22">
        <f t="shared" si="34"/>
        <v>2.6115129369615575</v>
      </c>
      <c r="R187">
        <v>20.1692</v>
      </c>
      <c r="S187">
        <v>20.100100000000001</v>
      </c>
      <c r="T187" s="35">
        <f t="shared" si="35"/>
        <v>0.99657398409456011</v>
      </c>
      <c r="U187" s="36">
        <f t="shared" si="36"/>
        <v>1.2127454640072159</v>
      </c>
      <c r="V187" s="40">
        <f t="shared" si="26"/>
        <v>1.0137007923730152</v>
      </c>
      <c r="W187" s="40">
        <f t="shared" si="37"/>
        <v>0.96940418679549112</v>
      </c>
      <c r="X187" s="41">
        <f t="shared" si="38"/>
        <v>1.6776081973227401</v>
      </c>
      <c r="Z187" s="71"/>
    </row>
    <row r="188" spans="1:26" x14ac:dyDescent="0.3">
      <c r="A188" s="1">
        <v>44041.333333333336</v>
      </c>
      <c r="B188">
        <v>321.10000000000002</v>
      </c>
      <c r="C188">
        <v>321.51</v>
      </c>
      <c r="D188" s="30">
        <f t="shared" si="27"/>
        <v>1.0012768607910307</v>
      </c>
      <c r="E188" s="22">
        <f t="shared" si="28"/>
        <v>1.5669991705235431</v>
      </c>
      <c r="F188" s="15">
        <v>1</v>
      </c>
      <c r="G188" s="15">
        <v>0</v>
      </c>
      <c r="H188" s="31">
        <f t="shared" si="29"/>
        <v>0</v>
      </c>
      <c r="I188" s="24">
        <f t="shared" si="30"/>
        <v>0</v>
      </c>
      <c r="J188">
        <v>3.2357000000000002E-3</v>
      </c>
      <c r="K188">
        <v>3.2081000000000002E-3</v>
      </c>
      <c r="L188" s="32">
        <f t="shared" si="31"/>
        <v>0.99147016101616348</v>
      </c>
      <c r="M188" s="29">
        <f t="shared" si="32"/>
        <v>1.2591249869032908</v>
      </c>
      <c r="N188">
        <v>0.14448</v>
      </c>
      <c r="O188">
        <v>0.14274999999999999</v>
      </c>
      <c r="P188" s="30">
        <f t="shared" si="33"/>
        <v>0.98802602436323361</v>
      </c>
      <c r="Q188" s="22">
        <f t="shared" si="34"/>
        <v>2.5802427446792797</v>
      </c>
      <c r="R188">
        <v>20.105899999999998</v>
      </c>
      <c r="S188">
        <v>19.927299999999999</v>
      </c>
      <c r="T188" s="35">
        <f t="shared" si="35"/>
        <v>0.99111703529809658</v>
      </c>
      <c r="U188" s="36">
        <f t="shared" si="36"/>
        <v>1.2019726888580464</v>
      </c>
      <c r="V188" s="40">
        <f t="shared" si="26"/>
        <v>1.0012768607910307</v>
      </c>
      <c r="W188" s="40">
        <f t="shared" si="37"/>
        <v>1.0012768607910307</v>
      </c>
      <c r="X188" s="41">
        <f t="shared" si="38"/>
        <v>1.6797502694526132</v>
      </c>
      <c r="Z188" s="71"/>
    </row>
    <row r="189" spans="1:26" x14ac:dyDescent="0.3">
      <c r="A189" s="1">
        <v>44041.666666666664</v>
      </c>
      <c r="B189">
        <v>321.51</v>
      </c>
      <c r="C189">
        <v>317.70999999999998</v>
      </c>
      <c r="D189" s="30">
        <f t="shared" si="27"/>
        <v>0.98818077198220888</v>
      </c>
      <c r="E189" s="22">
        <f t="shared" si="28"/>
        <v>1.5484784500234359</v>
      </c>
      <c r="F189" s="15">
        <v>1</v>
      </c>
      <c r="G189" s="15">
        <v>0</v>
      </c>
      <c r="H189" s="31">
        <f t="shared" si="29"/>
        <v>0</v>
      </c>
      <c r="I189" s="24">
        <f t="shared" si="30"/>
        <v>0</v>
      </c>
      <c r="J189">
        <v>3.2082E-3</v>
      </c>
      <c r="K189">
        <v>3.1662999999999999E-3</v>
      </c>
      <c r="L189" s="32">
        <f t="shared" si="31"/>
        <v>0.98693971697525085</v>
      </c>
      <c r="M189" s="29">
        <f t="shared" si="32"/>
        <v>1.2426804582108002</v>
      </c>
      <c r="N189">
        <v>0.14273</v>
      </c>
      <c r="O189">
        <v>0.13972000000000001</v>
      </c>
      <c r="P189" s="30">
        <f t="shared" si="33"/>
        <v>0.97891123099558619</v>
      </c>
      <c r="Q189" s="22">
        <f t="shared" si="34"/>
        <v>2.5258286014614235</v>
      </c>
      <c r="R189">
        <v>19.921399999999998</v>
      </c>
      <c r="S189">
        <v>19.899000000000001</v>
      </c>
      <c r="T189" s="35">
        <f t="shared" si="35"/>
        <v>0.99887558103346163</v>
      </c>
      <c r="U189" s="36">
        <f t="shared" si="36"/>
        <v>1.2006211679694334</v>
      </c>
      <c r="V189" s="40">
        <f t="shared" si="26"/>
        <v>0.99887558103346163</v>
      </c>
      <c r="W189" s="40">
        <f t="shared" si="37"/>
        <v>0.98818077198220888</v>
      </c>
      <c r="X189" s="41">
        <f t="shared" si="38"/>
        <v>1.6598969180050067</v>
      </c>
      <c r="Z189" s="71"/>
    </row>
    <row r="190" spans="1:26" x14ac:dyDescent="0.3">
      <c r="A190" s="1">
        <v>44042</v>
      </c>
      <c r="B190">
        <v>317.76</v>
      </c>
      <c r="C190">
        <v>318.99</v>
      </c>
      <c r="D190" s="30">
        <f t="shared" si="27"/>
        <v>1.0038708459214503</v>
      </c>
      <c r="E190" s="22">
        <f t="shared" si="28"/>
        <v>1.5544723715161628</v>
      </c>
      <c r="F190" s="15">
        <v>1</v>
      </c>
      <c r="G190" s="15">
        <v>0</v>
      </c>
      <c r="H190" s="31">
        <f t="shared" si="29"/>
        <v>0</v>
      </c>
      <c r="I190" s="24">
        <f t="shared" si="30"/>
        <v>0</v>
      </c>
      <c r="J190">
        <v>3.1706999999999998E-3</v>
      </c>
      <c r="K190">
        <v>3.1760999999999998E-3</v>
      </c>
      <c r="L190" s="32">
        <f t="shared" si="31"/>
        <v>1.0017030939540166</v>
      </c>
      <c r="M190" s="29">
        <f t="shared" si="32"/>
        <v>1.2447968597859536</v>
      </c>
      <c r="N190">
        <v>0.13976</v>
      </c>
      <c r="O190">
        <v>0.13985</v>
      </c>
      <c r="P190" s="30">
        <f t="shared" si="33"/>
        <v>1.0006439610761306</v>
      </c>
      <c r="Q190" s="22">
        <f t="shared" si="34"/>
        <v>2.5274551367657421</v>
      </c>
      <c r="R190">
        <v>19.892600000000002</v>
      </c>
      <c r="S190">
        <v>19.739999999999998</v>
      </c>
      <c r="T190" s="35">
        <f t="shared" si="35"/>
        <v>0.99232880568653659</v>
      </c>
      <c r="U190" s="36">
        <f t="shared" si="36"/>
        <v>1.1914109696930826</v>
      </c>
      <c r="V190" s="40">
        <f t="shared" si="26"/>
        <v>1.0038708459214503</v>
      </c>
      <c r="W190" s="40">
        <f t="shared" si="37"/>
        <v>0.99232880568653659</v>
      </c>
      <c r="X190" s="41">
        <f t="shared" si="38"/>
        <v>1.6471635262066713</v>
      </c>
      <c r="Z190" s="71"/>
    </row>
    <row r="191" spans="1:26" x14ac:dyDescent="0.3">
      <c r="A191" s="1">
        <v>44042.333333333336</v>
      </c>
      <c r="B191">
        <v>319.02</v>
      </c>
      <c r="C191">
        <v>319.20999999999998</v>
      </c>
      <c r="D191" s="30">
        <f t="shared" si="27"/>
        <v>1.0005955739452073</v>
      </c>
      <c r="E191" s="22">
        <f t="shared" si="28"/>
        <v>1.5553981747591823</v>
      </c>
      <c r="F191" s="15">
        <v>1</v>
      </c>
      <c r="G191" s="15">
        <v>0</v>
      </c>
      <c r="H191" s="31">
        <f t="shared" si="29"/>
        <v>0</v>
      </c>
      <c r="I191" s="24">
        <f t="shared" si="30"/>
        <v>0</v>
      </c>
      <c r="J191">
        <v>3.1809E-3</v>
      </c>
      <c r="K191">
        <v>3.1684999999999999E-3</v>
      </c>
      <c r="L191" s="32">
        <f t="shared" si="31"/>
        <v>0.99610173221415321</v>
      </c>
      <c r="M191" s="29">
        <f t="shared" si="32"/>
        <v>1.2399443082875268</v>
      </c>
      <c r="N191">
        <v>0.13986000000000001</v>
      </c>
      <c r="O191">
        <v>0.13811999999999999</v>
      </c>
      <c r="P191" s="30">
        <f t="shared" si="33"/>
        <v>0.98755898755898741</v>
      </c>
      <c r="Q191" s="22">
        <f t="shared" si="34"/>
        <v>2.4960110359651382</v>
      </c>
      <c r="R191">
        <v>19.738800000000001</v>
      </c>
      <c r="S191">
        <v>19.7179</v>
      </c>
      <c r="T191" s="35">
        <f t="shared" si="35"/>
        <v>0.99894117170243368</v>
      </c>
      <c r="U191" s="36">
        <f t="shared" si="36"/>
        <v>1.1901494700443407</v>
      </c>
      <c r="V191" s="40">
        <f t="shared" si="26"/>
        <v>1.0005955739452073</v>
      </c>
      <c r="W191" s="40">
        <f t="shared" si="37"/>
        <v>1.0005955739452073</v>
      </c>
      <c r="X191" s="41">
        <f t="shared" si="38"/>
        <v>1.6481445338863756</v>
      </c>
      <c r="Z191" s="71"/>
    </row>
    <row r="192" spans="1:26" x14ac:dyDescent="0.3">
      <c r="A192" s="1">
        <v>44042.666666666664</v>
      </c>
      <c r="B192">
        <v>319.18</v>
      </c>
      <c r="C192">
        <v>334.87</v>
      </c>
      <c r="D192" s="30">
        <f t="shared" si="27"/>
        <v>1.0491572153643711</v>
      </c>
      <c r="E192" s="22">
        <f t="shared" si="28"/>
        <v>1.6318572178131692</v>
      </c>
      <c r="F192" s="15">
        <v>1</v>
      </c>
      <c r="G192" s="15">
        <v>0</v>
      </c>
      <c r="H192" s="31">
        <f t="shared" si="29"/>
        <v>0</v>
      </c>
      <c r="I192" s="24">
        <f t="shared" si="30"/>
        <v>0</v>
      </c>
      <c r="J192">
        <v>3.1722E-3</v>
      </c>
      <c r="K192">
        <v>3.2280999999999998E-3</v>
      </c>
      <c r="L192" s="32">
        <f t="shared" si="31"/>
        <v>1.0176218397326775</v>
      </c>
      <c r="M192" s="29">
        <f t="shared" si="32"/>
        <v>1.2617944081656152</v>
      </c>
      <c r="N192">
        <v>0.13818</v>
      </c>
      <c r="O192">
        <v>0.1406</v>
      </c>
      <c r="P192" s="30">
        <f t="shared" si="33"/>
        <v>1.017513388334057</v>
      </c>
      <c r="Q192" s="22">
        <f t="shared" si="34"/>
        <v>2.5397246465240877</v>
      </c>
      <c r="R192">
        <v>19.7165</v>
      </c>
      <c r="S192">
        <v>19.97</v>
      </c>
      <c r="T192" s="35">
        <f t="shared" si="35"/>
        <v>1.0128572515405878</v>
      </c>
      <c r="U192" s="36">
        <f t="shared" si="36"/>
        <v>1.2054515211515981</v>
      </c>
      <c r="V192" s="40">
        <f t="shared" si="26"/>
        <v>1.0491572153643711</v>
      </c>
      <c r="W192" s="40">
        <f t="shared" si="37"/>
        <v>1.0491572153643711</v>
      </c>
      <c r="X192" s="41">
        <f t="shared" si="38"/>
        <v>1.7291627296902392</v>
      </c>
      <c r="Z192" s="71"/>
    </row>
    <row r="193" spans="1:26" x14ac:dyDescent="0.3">
      <c r="A193" s="1">
        <v>44043</v>
      </c>
      <c r="B193">
        <v>334.82</v>
      </c>
      <c r="C193">
        <v>336.81</v>
      </c>
      <c r="D193" s="30">
        <f t="shared" si="27"/>
        <v>1.0059434920255661</v>
      </c>
      <c r="E193" s="22">
        <f t="shared" si="28"/>
        <v>1.6415561481741041</v>
      </c>
      <c r="F193" s="15">
        <v>1</v>
      </c>
      <c r="G193" s="15">
        <v>0</v>
      </c>
      <c r="H193" s="31">
        <f t="shared" si="29"/>
        <v>0</v>
      </c>
      <c r="I193" s="24">
        <f t="shared" si="30"/>
        <v>0</v>
      </c>
      <c r="J193">
        <v>3.2304E-3</v>
      </c>
      <c r="K193">
        <v>3.1900000000000001E-3</v>
      </c>
      <c r="L193" s="32">
        <f t="shared" si="31"/>
        <v>0.98749380881624571</v>
      </c>
      <c r="M193" s="29">
        <f t="shared" si="32"/>
        <v>1.2460141660625039</v>
      </c>
      <c r="N193">
        <v>0.14055999999999999</v>
      </c>
      <c r="O193">
        <v>0.1394</v>
      </c>
      <c r="P193" s="30">
        <f t="shared" si="33"/>
        <v>0.99174729652817306</v>
      </c>
      <c r="Q193" s="22">
        <f t="shared" si="34"/>
        <v>2.5187650521162337</v>
      </c>
      <c r="R193">
        <v>19.97</v>
      </c>
      <c r="S193">
        <v>20.559799999999999</v>
      </c>
      <c r="T193" s="35">
        <f t="shared" si="35"/>
        <v>1.0295343014521783</v>
      </c>
      <c r="U193" s="36">
        <f t="shared" si="36"/>
        <v>1.2410536897632762</v>
      </c>
      <c r="V193" s="40">
        <f t="shared" si="26"/>
        <v>1.0295343014521783</v>
      </c>
      <c r="W193" s="40">
        <f t="shared" si="37"/>
        <v>1.0059434920255661</v>
      </c>
      <c r="X193" s="41">
        <f t="shared" si="38"/>
        <v>1.7394399945850592</v>
      </c>
      <c r="Z193" s="71"/>
    </row>
    <row r="194" spans="1:26" x14ac:dyDescent="0.3">
      <c r="A194" s="1">
        <v>44043.333333333336</v>
      </c>
      <c r="B194">
        <v>336.8</v>
      </c>
      <c r="C194">
        <v>344.38</v>
      </c>
      <c r="D194" s="30">
        <f t="shared" si="27"/>
        <v>1.0225059382422803</v>
      </c>
      <c r="E194" s="22">
        <f t="shared" si="28"/>
        <v>1.6785009094661461</v>
      </c>
      <c r="F194" s="15">
        <v>1</v>
      </c>
      <c r="G194" s="15">
        <v>0</v>
      </c>
      <c r="H194" s="31">
        <f t="shared" si="29"/>
        <v>0</v>
      </c>
      <c r="I194" s="24">
        <f t="shared" si="30"/>
        <v>0</v>
      </c>
      <c r="J194">
        <v>3.1901E-3</v>
      </c>
      <c r="K194">
        <v>3.1979999999999999E-3</v>
      </c>
      <c r="L194" s="32">
        <f t="shared" si="31"/>
        <v>1.0024764113977618</v>
      </c>
      <c r="M194" s="29">
        <f t="shared" si="32"/>
        <v>1.2490998097451138</v>
      </c>
      <c r="N194">
        <v>0.13941000000000001</v>
      </c>
      <c r="O194">
        <v>0.13863</v>
      </c>
      <c r="P194" s="30">
        <f t="shared" si="33"/>
        <v>0.99440499246825909</v>
      </c>
      <c r="Q194" s="22">
        <f t="shared" si="34"/>
        <v>2.5046725426789576</v>
      </c>
      <c r="R194">
        <v>20.559799999999999</v>
      </c>
      <c r="S194">
        <v>20.366199999999999</v>
      </c>
      <c r="T194" s="35">
        <f t="shared" si="35"/>
        <v>0.99058356598799602</v>
      </c>
      <c r="U194" s="36">
        <f t="shared" si="36"/>
        <v>1.2293673895882662</v>
      </c>
      <c r="V194" s="40">
        <f t="shared" ref="V194:V257" si="39">MAX(D194,H194,L194,P194,T194)</f>
        <v>1.0225059382422803</v>
      </c>
      <c r="W194" s="40">
        <f t="shared" si="37"/>
        <v>0.99058356598799602</v>
      </c>
      <c r="X194" s="41">
        <f t="shared" si="38"/>
        <v>1.7230606726582083</v>
      </c>
      <c r="Z194" s="71"/>
    </row>
    <row r="195" spans="1:26" x14ac:dyDescent="0.3">
      <c r="A195" s="1">
        <v>44043.666666666664</v>
      </c>
      <c r="B195">
        <v>344.38</v>
      </c>
      <c r="C195">
        <v>346.33</v>
      </c>
      <c r="D195" s="30">
        <f t="shared" ref="D195:D258" si="40">C195/B195</f>
        <v>1.0056623497299495</v>
      </c>
      <c r="E195" s="22">
        <f t="shared" ref="E195:E258" si="41">D195*E194</f>
        <v>1.6880051686375817</v>
      </c>
      <c r="F195" s="15">
        <v>1</v>
      </c>
      <c r="G195" s="15">
        <v>0</v>
      </c>
      <c r="H195" s="31">
        <f t="shared" ref="H195:H258" si="42">G195/F195</f>
        <v>0</v>
      </c>
      <c r="I195" s="24">
        <f t="shared" ref="I195:I258" si="43">H195*I194</f>
        <v>0</v>
      </c>
      <c r="J195">
        <v>3.1946000000000001E-3</v>
      </c>
      <c r="K195">
        <v>3.2239999999999999E-3</v>
      </c>
      <c r="L195" s="32">
        <f t="shared" ref="L195:L258" si="44">K195/J195</f>
        <v>1.0092030301133161</v>
      </c>
      <c r="M195" s="29">
        <f t="shared" ref="M195:M258" si="45">L195*M194</f>
        <v>1.2605953129087355</v>
      </c>
      <c r="N195">
        <v>0.1386</v>
      </c>
      <c r="O195">
        <v>0.13877999999999999</v>
      </c>
      <c r="P195" s="30">
        <f t="shared" ref="P195:P258" si="46">O195/N195</f>
        <v>1.0012987012987011</v>
      </c>
      <c r="Q195" s="22">
        <f t="shared" ref="Q195:Q258" si="47">P195*Q194</f>
        <v>2.507925364162956</v>
      </c>
      <c r="R195">
        <v>20.3673</v>
      </c>
      <c r="S195">
        <v>20.6615</v>
      </c>
      <c r="T195" s="35">
        <f t="shared" ref="T195:T258" si="48">S195/R195</f>
        <v>1.0144447226681985</v>
      </c>
      <c r="U195" s="36">
        <f t="shared" ref="U195:U258" si="49">T195*U194</f>
        <v>1.2471252605881959</v>
      </c>
      <c r="V195" s="40">
        <f t="shared" si="39"/>
        <v>1.0144447226681985</v>
      </c>
      <c r="W195" s="40">
        <f t="shared" ref="W195:W258" si="50">HLOOKUP(V194,194:195,2,0)</f>
        <v>1.0056623497299495</v>
      </c>
      <c r="X195" s="41">
        <f t="shared" ref="X195:X258" si="51">W195*X194</f>
        <v>1.732817244792721</v>
      </c>
      <c r="Z195" s="71"/>
    </row>
    <row r="196" spans="1:26" x14ac:dyDescent="0.3">
      <c r="A196" s="1">
        <v>44044</v>
      </c>
      <c r="B196">
        <v>346.32</v>
      </c>
      <c r="C196">
        <v>354.99</v>
      </c>
      <c r="D196" s="30">
        <f t="shared" si="40"/>
        <v>1.0250346500346501</v>
      </c>
      <c r="E196" s="22">
        <f t="shared" si="41"/>
        <v>1.730263787291104</v>
      </c>
      <c r="F196" s="15">
        <v>1</v>
      </c>
      <c r="G196" s="15">
        <v>0</v>
      </c>
      <c r="H196" s="31">
        <f t="shared" si="42"/>
        <v>0</v>
      </c>
      <c r="I196" s="24">
        <f t="shared" si="43"/>
        <v>0</v>
      </c>
      <c r="J196">
        <v>3.2204E-3</v>
      </c>
      <c r="K196">
        <v>3.4074999999999999E-3</v>
      </c>
      <c r="L196" s="32">
        <f t="shared" si="44"/>
        <v>1.058098372872935</v>
      </c>
      <c r="M196" s="29">
        <f t="shared" si="45"/>
        <v>1.3338338494399813</v>
      </c>
      <c r="N196">
        <v>0.13875999999999999</v>
      </c>
      <c r="O196">
        <v>0.14074</v>
      </c>
      <c r="P196" s="30">
        <f t="shared" si="46"/>
        <v>1.0142692418564427</v>
      </c>
      <c r="Q196" s="22">
        <f t="shared" si="47"/>
        <v>2.5437115577421046</v>
      </c>
      <c r="R196">
        <v>20.663699999999999</v>
      </c>
      <c r="S196">
        <v>21.0565</v>
      </c>
      <c r="T196" s="35">
        <f t="shared" si="48"/>
        <v>1.0190091803500825</v>
      </c>
      <c r="U196" s="36">
        <f t="shared" si="49"/>
        <v>1.2708320895858605</v>
      </c>
      <c r="V196" s="40">
        <f t="shared" si="39"/>
        <v>1.058098372872935</v>
      </c>
      <c r="W196" s="40">
        <f t="shared" si="50"/>
        <v>1.0190091803500825</v>
      </c>
      <c r="X196" s="41">
        <f t="shared" si="51"/>
        <v>1.7657566803127189</v>
      </c>
      <c r="Z196" s="71"/>
    </row>
    <row r="197" spans="1:26" x14ac:dyDescent="0.3">
      <c r="A197" s="1">
        <v>44044.333333333336</v>
      </c>
      <c r="B197">
        <v>354.99</v>
      </c>
      <c r="C197">
        <v>357.89</v>
      </c>
      <c r="D197" s="30">
        <f t="shared" si="40"/>
        <v>1.008169244204062</v>
      </c>
      <c r="E197" s="22">
        <f t="shared" si="41"/>
        <v>1.7443987347069301</v>
      </c>
      <c r="F197" s="15">
        <v>1</v>
      </c>
      <c r="G197" s="15">
        <v>0</v>
      </c>
      <c r="H197" s="31">
        <f t="shared" si="42"/>
        <v>0</v>
      </c>
      <c r="I197" s="24">
        <f t="shared" si="43"/>
        <v>0</v>
      </c>
      <c r="J197">
        <v>3.4039999999999999E-3</v>
      </c>
      <c r="K197">
        <v>3.6575000000000002E-3</v>
      </c>
      <c r="L197" s="32">
        <f t="shared" si="44"/>
        <v>1.0744712103407756</v>
      </c>
      <c r="M197" s="29">
        <f t="shared" si="45"/>
        <v>1.4331660706012725</v>
      </c>
      <c r="N197">
        <v>0.14074</v>
      </c>
      <c r="O197">
        <v>0.1394</v>
      </c>
      <c r="P197" s="30">
        <f t="shared" si="46"/>
        <v>0.99047889725735394</v>
      </c>
      <c r="Q197" s="22">
        <f t="shared" si="47"/>
        <v>2.5194926186531856</v>
      </c>
      <c r="R197">
        <v>21.0534</v>
      </c>
      <c r="S197">
        <v>20.9131</v>
      </c>
      <c r="T197" s="35">
        <f t="shared" si="48"/>
        <v>0.99333599323624688</v>
      </c>
      <c r="U197" s="36">
        <f t="shared" si="49"/>
        <v>1.2623632559452658</v>
      </c>
      <c r="V197" s="40">
        <f t="shared" si="39"/>
        <v>1.0744712103407756</v>
      </c>
      <c r="W197" s="40">
        <f t="shared" si="50"/>
        <v>1.0744712103407756</v>
      </c>
      <c r="X197" s="41">
        <f t="shared" si="51"/>
        <v>1.8972547174629171</v>
      </c>
      <c r="Z197" s="71"/>
    </row>
    <row r="198" spans="1:26" x14ac:dyDescent="0.3">
      <c r="A198" s="1">
        <v>44044.666666666664</v>
      </c>
      <c r="B198">
        <v>357.9</v>
      </c>
      <c r="C198">
        <v>387</v>
      </c>
      <c r="D198" s="30">
        <f t="shared" si="40"/>
        <v>1.0813076278290026</v>
      </c>
      <c r="E198" s="22">
        <f t="shared" si="41"/>
        <v>1.8862316578138643</v>
      </c>
      <c r="F198" s="15">
        <v>1</v>
      </c>
      <c r="G198" s="15">
        <v>0</v>
      </c>
      <c r="H198" s="31">
        <f t="shared" si="42"/>
        <v>0</v>
      </c>
      <c r="I198" s="24">
        <f t="shared" si="43"/>
        <v>0</v>
      </c>
      <c r="J198">
        <v>3.6581999999999999E-3</v>
      </c>
      <c r="K198">
        <v>3.7144000000000001E-3</v>
      </c>
      <c r="L198" s="32">
        <f t="shared" si="44"/>
        <v>1.0153627467060304</v>
      </c>
      <c r="M198" s="29">
        <f t="shared" si="45"/>
        <v>1.4551834379315969</v>
      </c>
      <c r="N198">
        <v>0.13944000000000001</v>
      </c>
      <c r="O198">
        <v>0.14410000000000001</v>
      </c>
      <c r="P198" s="30">
        <f t="shared" si="46"/>
        <v>1.0334193918531267</v>
      </c>
      <c r="Q198" s="22">
        <f t="shared" si="47"/>
        <v>2.6036925297470166</v>
      </c>
      <c r="R198">
        <v>20.922000000000001</v>
      </c>
      <c r="S198">
        <v>21.616800000000001</v>
      </c>
      <c r="T198" s="35">
        <f t="shared" si="48"/>
        <v>1.0332090622311443</v>
      </c>
      <c r="U198" s="36">
        <f t="shared" si="49"/>
        <v>1.3042851558702619</v>
      </c>
      <c r="V198" s="40">
        <f t="shared" si="39"/>
        <v>1.0813076278290026</v>
      </c>
      <c r="W198" s="40">
        <f t="shared" si="50"/>
        <v>1.0153627467060304</v>
      </c>
      <c r="X198" s="41">
        <f t="shared" si="51"/>
        <v>1.9264017611241213</v>
      </c>
      <c r="Z198" s="71"/>
    </row>
    <row r="199" spans="1:26" x14ac:dyDescent="0.3">
      <c r="A199" s="1">
        <v>44045</v>
      </c>
      <c r="B199">
        <v>387.01</v>
      </c>
      <c r="C199">
        <v>380.21</v>
      </c>
      <c r="D199" s="30">
        <f t="shared" si="40"/>
        <v>0.98242939458928702</v>
      </c>
      <c r="E199" s="22">
        <f t="shared" si="41"/>
        <v>1.8530894256412218</v>
      </c>
      <c r="F199" s="15">
        <v>1</v>
      </c>
      <c r="G199" s="15">
        <v>0</v>
      </c>
      <c r="H199" s="31">
        <f t="shared" si="42"/>
        <v>0</v>
      </c>
      <c r="I199" s="24">
        <f t="shared" si="43"/>
        <v>0</v>
      </c>
      <c r="J199">
        <v>3.7096E-3</v>
      </c>
      <c r="K199">
        <v>3.4437000000000001E-3</v>
      </c>
      <c r="L199" s="32">
        <f t="shared" si="44"/>
        <v>0.92832111278844087</v>
      </c>
      <c r="M199" s="29">
        <f t="shared" si="45"/>
        <v>1.3508775084119691</v>
      </c>
      <c r="N199">
        <v>0.14415</v>
      </c>
      <c r="O199">
        <v>0.13671</v>
      </c>
      <c r="P199" s="30">
        <f t="shared" si="46"/>
        <v>0.94838709677419353</v>
      </c>
      <c r="Q199" s="22">
        <f t="shared" si="47"/>
        <v>2.4693083991794285</v>
      </c>
      <c r="R199">
        <v>21.6204</v>
      </c>
      <c r="S199">
        <v>20.877500000000001</v>
      </c>
      <c r="T199" s="35">
        <f t="shared" si="48"/>
        <v>0.96563893359974839</v>
      </c>
      <c r="U199" s="36">
        <f t="shared" si="49"/>
        <v>1.2594685270245414</v>
      </c>
      <c r="V199" s="40">
        <f t="shared" si="39"/>
        <v>0.98242939458928702</v>
      </c>
      <c r="W199" s="40">
        <f t="shared" si="50"/>
        <v>0.98242939458928702</v>
      </c>
      <c r="X199" s="41">
        <f t="shared" si="51"/>
        <v>1.8925537159169068</v>
      </c>
      <c r="Z199" s="71"/>
    </row>
    <row r="200" spans="1:26" x14ac:dyDescent="0.3">
      <c r="A200" s="1">
        <v>44045.333333333336</v>
      </c>
      <c r="B200">
        <v>380.29</v>
      </c>
      <c r="C200">
        <v>368.13</v>
      </c>
      <c r="D200" s="30">
        <f t="shared" si="40"/>
        <v>0.96802440242972465</v>
      </c>
      <c r="E200" s="22">
        <f t="shared" si="41"/>
        <v>1.7938357839051855</v>
      </c>
      <c r="F200" s="15">
        <v>1</v>
      </c>
      <c r="G200" s="15">
        <v>0</v>
      </c>
      <c r="H200" s="31">
        <f t="shared" si="42"/>
        <v>0</v>
      </c>
      <c r="I200" s="24">
        <f t="shared" si="43"/>
        <v>0</v>
      </c>
      <c r="J200">
        <v>3.4437000000000001E-3</v>
      </c>
      <c r="K200">
        <v>3.3083000000000001E-3</v>
      </c>
      <c r="L200" s="32">
        <f t="shared" si="44"/>
        <v>0.96068182478148501</v>
      </c>
      <c r="M200" s="29">
        <f t="shared" si="45"/>
        <v>1.2977634698374763</v>
      </c>
      <c r="N200">
        <v>0.13666</v>
      </c>
      <c r="O200">
        <v>0.13475000000000001</v>
      </c>
      <c r="P200" s="30">
        <f t="shared" si="46"/>
        <v>0.98602370847358412</v>
      </c>
      <c r="Q200" s="22">
        <f t="shared" si="47"/>
        <v>2.4347966251238695</v>
      </c>
      <c r="R200">
        <v>20.876300000000001</v>
      </c>
      <c r="S200">
        <v>20.3689</v>
      </c>
      <c r="T200" s="35">
        <f t="shared" si="48"/>
        <v>0.97569492678300274</v>
      </c>
      <c r="U200" s="36">
        <f t="shared" si="49"/>
        <v>1.2288570522607063</v>
      </c>
      <c r="V200" s="40">
        <f t="shared" si="39"/>
        <v>0.98602370847358412</v>
      </c>
      <c r="W200" s="40">
        <f t="shared" si="50"/>
        <v>0.96802440242972465</v>
      </c>
      <c r="X200" s="41">
        <f t="shared" si="51"/>
        <v>1.8320381799166185</v>
      </c>
      <c r="Z200" s="71"/>
    </row>
    <row r="201" spans="1:26" x14ac:dyDescent="0.3">
      <c r="A201" s="1">
        <v>44045.666666666664</v>
      </c>
      <c r="B201">
        <v>368.18</v>
      </c>
      <c r="C201">
        <v>372.42</v>
      </c>
      <c r="D201" s="30">
        <f t="shared" si="40"/>
        <v>1.0115161062523765</v>
      </c>
      <c r="E201" s="22">
        <f t="shared" si="41"/>
        <v>1.8144937873919527</v>
      </c>
      <c r="F201" s="15">
        <v>1</v>
      </c>
      <c r="G201" s="15">
        <v>0</v>
      </c>
      <c r="H201" s="31">
        <f t="shared" si="42"/>
        <v>0</v>
      </c>
      <c r="I201" s="24">
        <f t="shared" si="43"/>
        <v>0</v>
      </c>
      <c r="J201">
        <v>3.3078000000000001E-3</v>
      </c>
      <c r="K201">
        <v>3.3311999999999999E-3</v>
      </c>
      <c r="L201" s="32">
        <f t="shared" si="44"/>
        <v>1.0070741882822418</v>
      </c>
      <c r="M201" s="29">
        <f t="shared" si="45"/>
        <v>1.306944092968922</v>
      </c>
      <c r="N201">
        <v>0.13482</v>
      </c>
      <c r="O201">
        <v>0.13375000000000001</v>
      </c>
      <c r="P201" s="30">
        <f t="shared" si="46"/>
        <v>0.9920634920634922</v>
      </c>
      <c r="Q201" s="22">
        <f t="shared" si="47"/>
        <v>2.4154728423847915</v>
      </c>
      <c r="R201">
        <v>20.368500000000001</v>
      </c>
      <c r="S201">
        <v>20.989799999999999</v>
      </c>
      <c r="T201" s="35">
        <f t="shared" si="48"/>
        <v>1.0305029825465792</v>
      </c>
      <c r="U201" s="36">
        <f t="shared" si="49"/>
        <v>1.2663408574780555</v>
      </c>
      <c r="V201" s="40">
        <f t="shared" si="39"/>
        <v>1.0305029825465792</v>
      </c>
      <c r="W201" s="40">
        <f t="shared" si="50"/>
        <v>0.9920634920634922</v>
      </c>
      <c r="X201" s="41">
        <f t="shared" si="51"/>
        <v>1.817498194361725</v>
      </c>
      <c r="Z201" s="71"/>
    </row>
    <row r="202" spans="1:26" x14ac:dyDescent="0.3">
      <c r="A202" s="1">
        <v>44046</v>
      </c>
      <c r="B202">
        <v>372.45</v>
      </c>
      <c r="C202">
        <v>384.65</v>
      </c>
      <c r="D202" s="30">
        <f t="shared" si="40"/>
        <v>1.0327560746408915</v>
      </c>
      <c r="E202" s="22">
        <f t="shared" si="41"/>
        <v>1.8739294813271974</v>
      </c>
      <c r="F202" s="15">
        <v>1</v>
      </c>
      <c r="G202" s="15">
        <v>0</v>
      </c>
      <c r="H202" s="31">
        <f t="shared" si="42"/>
        <v>0</v>
      </c>
      <c r="I202" s="24">
        <f t="shared" si="43"/>
        <v>0</v>
      </c>
      <c r="J202">
        <v>3.3351000000000001E-3</v>
      </c>
      <c r="K202">
        <v>3.4102E-3</v>
      </c>
      <c r="L202" s="32">
        <f t="shared" si="44"/>
        <v>1.0225180654253245</v>
      </c>
      <c r="M202" s="29">
        <f t="shared" si="45"/>
        <v>1.3363739455616377</v>
      </c>
      <c r="N202">
        <v>0.13381000000000001</v>
      </c>
      <c r="O202">
        <v>0.13649</v>
      </c>
      <c r="P202" s="30">
        <f t="shared" si="46"/>
        <v>1.0200283984754501</v>
      </c>
      <c r="Q202" s="22">
        <f t="shared" si="47"/>
        <v>2.4638508949787021</v>
      </c>
      <c r="R202">
        <v>20.989899999999999</v>
      </c>
      <c r="S202">
        <v>21.5899</v>
      </c>
      <c r="T202" s="35">
        <f t="shared" si="48"/>
        <v>1.028585176680213</v>
      </c>
      <c r="U202" s="36">
        <f t="shared" si="49"/>
        <v>1.3025394346264381</v>
      </c>
      <c r="V202" s="40">
        <f t="shared" si="39"/>
        <v>1.0327560746408915</v>
      </c>
      <c r="W202" s="40">
        <f t="shared" si="50"/>
        <v>1.028585176680213</v>
      </c>
      <c r="X202" s="41">
        <f t="shared" si="51"/>
        <v>1.869451701363523</v>
      </c>
      <c r="Z202" s="71"/>
    </row>
    <row r="203" spans="1:26" x14ac:dyDescent="0.3">
      <c r="A203" s="1">
        <v>44046.333333333336</v>
      </c>
      <c r="B203">
        <v>384.64</v>
      </c>
      <c r="C203">
        <v>393.67</v>
      </c>
      <c r="D203" s="30">
        <f t="shared" si="40"/>
        <v>1.0234764975041599</v>
      </c>
      <c r="E203" s="22">
        <f t="shared" si="41"/>
        <v>1.9179227821185469</v>
      </c>
      <c r="F203" s="15">
        <v>1</v>
      </c>
      <c r="G203" s="15">
        <v>0</v>
      </c>
      <c r="H203" s="31">
        <f t="shared" si="42"/>
        <v>0</v>
      </c>
      <c r="I203" s="24">
        <f t="shared" si="43"/>
        <v>0</v>
      </c>
      <c r="J203">
        <v>3.4101000000000001E-3</v>
      </c>
      <c r="K203">
        <v>3.4185000000000001E-3</v>
      </c>
      <c r="L203" s="32">
        <f t="shared" si="44"/>
        <v>1.002463270871822</v>
      </c>
      <c r="M203" s="29">
        <f t="shared" si="45"/>
        <v>1.3396657965756014</v>
      </c>
      <c r="N203">
        <v>0.13649</v>
      </c>
      <c r="O203">
        <v>0.13739000000000001</v>
      </c>
      <c r="P203" s="30">
        <f t="shared" si="46"/>
        <v>1.0065938896622464</v>
      </c>
      <c r="Q203" s="22">
        <f t="shared" si="47"/>
        <v>2.4800972559244188</v>
      </c>
      <c r="R203">
        <v>21.582899999999999</v>
      </c>
      <c r="S203">
        <v>22.159099999999999</v>
      </c>
      <c r="T203" s="35">
        <f t="shared" si="48"/>
        <v>1.0266970610992963</v>
      </c>
      <c r="U203" s="36">
        <f t="shared" si="49"/>
        <v>1.3373134094969028</v>
      </c>
      <c r="V203" s="40">
        <f t="shared" si="39"/>
        <v>1.0266970610992963</v>
      </c>
      <c r="W203" s="40">
        <f t="shared" si="50"/>
        <v>1.0234764975041599</v>
      </c>
      <c r="X203" s="41">
        <f t="shared" si="51"/>
        <v>1.9133398795647312</v>
      </c>
      <c r="Z203" s="71"/>
    </row>
    <row r="204" spans="1:26" x14ac:dyDescent="0.3">
      <c r="A204" s="1">
        <v>44046.666666666664</v>
      </c>
      <c r="B204">
        <v>393.66</v>
      </c>
      <c r="C204">
        <v>385.94</v>
      </c>
      <c r="D204" s="30">
        <f t="shared" si="40"/>
        <v>0.98038916831783762</v>
      </c>
      <c r="E204" s="22">
        <f t="shared" si="41"/>
        <v>1.8803107212590355</v>
      </c>
      <c r="F204" s="15">
        <v>1</v>
      </c>
      <c r="G204" s="15">
        <v>0</v>
      </c>
      <c r="H204" s="31">
        <f t="shared" si="42"/>
        <v>0</v>
      </c>
      <c r="I204" s="24">
        <f t="shared" si="43"/>
        <v>0</v>
      </c>
      <c r="J204">
        <v>3.4185000000000001E-3</v>
      </c>
      <c r="K204">
        <v>3.3817999999999999E-3</v>
      </c>
      <c r="L204" s="32">
        <f t="shared" si="44"/>
        <v>0.98926429720637699</v>
      </c>
      <c r="M204" s="29">
        <f t="shared" si="45"/>
        <v>1.3252835427407834</v>
      </c>
      <c r="N204">
        <v>0.13739000000000001</v>
      </c>
      <c r="O204">
        <v>0.13730000000000001</v>
      </c>
      <c r="P204" s="30">
        <f t="shared" si="46"/>
        <v>0.99934493048984641</v>
      </c>
      <c r="Q204" s="22">
        <f t="shared" si="47"/>
        <v>2.478472619829847</v>
      </c>
      <c r="R204">
        <v>22.159400000000002</v>
      </c>
      <c r="S204">
        <v>22.0504</v>
      </c>
      <c r="T204" s="35">
        <f t="shared" si="48"/>
        <v>0.99508109425345448</v>
      </c>
      <c r="U204" s="36">
        <f t="shared" si="49"/>
        <v>1.330735290881996</v>
      </c>
      <c r="V204" s="40">
        <f t="shared" si="39"/>
        <v>0.99934493048984641</v>
      </c>
      <c r="W204" s="40">
        <f t="shared" si="50"/>
        <v>0.99508109425345448</v>
      </c>
      <c r="X204" s="41">
        <f t="shared" si="51"/>
        <v>1.9039283410360455</v>
      </c>
      <c r="Z204" s="71"/>
    </row>
    <row r="205" spans="1:26" x14ac:dyDescent="0.3">
      <c r="A205" s="1">
        <v>44047</v>
      </c>
      <c r="B205">
        <v>385.91</v>
      </c>
      <c r="C205">
        <v>394.73</v>
      </c>
      <c r="D205" s="30">
        <f t="shared" si="40"/>
        <v>1.0228550698349357</v>
      </c>
      <c r="E205" s="22">
        <f t="shared" si="41"/>
        <v>1.9232853541047892</v>
      </c>
      <c r="F205" s="15">
        <v>1</v>
      </c>
      <c r="G205" s="15">
        <v>0</v>
      </c>
      <c r="H205" s="31">
        <f t="shared" si="42"/>
        <v>0</v>
      </c>
      <c r="I205" s="24">
        <f t="shared" si="43"/>
        <v>0</v>
      </c>
      <c r="J205">
        <v>3.3828E-3</v>
      </c>
      <c r="K205">
        <v>3.3728999999999999E-3</v>
      </c>
      <c r="L205" s="32">
        <f t="shared" si="44"/>
        <v>0.99707343029443063</v>
      </c>
      <c r="M205" s="29">
        <f t="shared" si="45"/>
        <v>1.3214050080733086</v>
      </c>
      <c r="N205">
        <v>0.13735</v>
      </c>
      <c r="O205">
        <v>0.13699</v>
      </c>
      <c r="P205" s="30">
        <f t="shared" si="46"/>
        <v>0.99737895886421546</v>
      </c>
      <c r="Q205" s="22">
        <f t="shared" si="47"/>
        <v>2.4719764411393572</v>
      </c>
      <c r="R205">
        <v>22.062200000000001</v>
      </c>
      <c r="S205">
        <v>22.26</v>
      </c>
      <c r="T205" s="35">
        <f t="shared" si="48"/>
        <v>1.0089655610047956</v>
      </c>
      <c r="U205" s="36">
        <f t="shared" si="49"/>
        <v>1.3426660793136331</v>
      </c>
      <c r="V205" s="40">
        <f t="shared" si="39"/>
        <v>1.0228550698349357</v>
      </c>
      <c r="W205" s="40">
        <f t="shared" si="50"/>
        <v>0.99737895886421546</v>
      </c>
      <c r="X205" s="41">
        <f t="shared" si="51"/>
        <v>1.8989380665346041</v>
      </c>
      <c r="Z205" s="71"/>
    </row>
    <row r="206" spans="1:26" x14ac:dyDescent="0.3">
      <c r="A206" s="1">
        <v>44047.333333333336</v>
      </c>
      <c r="B206">
        <v>394.71</v>
      </c>
      <c r="C206">
        <v>390.3</v>
      </c>
      <c r="D206" s="30">
        <f t="shared" si="40"/>
        <v>0.98882724025233726</v>
      </c>
      <c r="E206" s="22">
        <f t="shared" si="41"/>
        <v>1.901796948917178</v>
      </c>
      <c r="F206" s="15">
        <v>1</v>
      </c>
      <c r="G206" s="15">
        <v>0</v>
      </c>
      <c r="H206" s="31">
        <f t="shared" si="42"/>
        <v>0</v>
      </c>
      <c r="I206" s="24">
        <f t="shared" si="43"/>
        <v>0</v>
      </c>
      <c r="J206">
        <v>3.3773000000000002E-3</v>
      </c>
      <c r="K206">
        <v>3.4523000000000002E-3</v>
      </c>
      <c r="L206" s="32">
        <f t="shared" si="44"/>
        <v>1.02220708850265</v>
      </c>
      <c r="M206" s="29">
        <f t="shared" si="45"/>
        <v>1.3507495660354374</v>
      </c>
      <c r="N206">
        <v>0.13703000000000001</v>
      </c>
      <c r="O206">
        <v>0.14742</v>
      </c>
      <c r="P206" s="30">
        <f t="shared" si="46"/>
        <v>1.0758228125228051</v>
      </c>
      <c r="Q206" s="22">
        <f t="shared" si="47"/>
        <v>2.6594086473966576</v>
      </c>
      <c r="R206">
        <v>22.258500000000002</v>
      </c>
      <c r="S206">
        <v>21.959900000000001</v>
      </c>
      <c r="T206" s="35">
        <f t="shared" si="48"/>
        <v>0.98658490015050426</v>
      </c>
      <c r="U206" s="36">
        <f t="shared" si="49"/>
        <v>1.3246540797951099</v>
      </c>
      <c r="V206" s="40">
        <f t="shared" si="39"/>
        <v>1.0758228125228051</v>
      </c>
      <c r="W206" s="40">
        <f t="shared" si="50"/>
        <v>0.98882724025233726</v>
      </c>
      <c r="X206" s="41">
        <f t="shared" si="51"/>
        <v>1.8777216877415217</v>
      </c>
      <c r="Z206" s="71"/>
    </row>
    <row r="207" spans="1:26" x14ac:dyDescent="0.3">
      <c r="A207" s="1">
        <v>44047.666666666664</v>
      </c>
      <c r="B207">
        <v>390.31</v>
      </c>
      <c r="C207">
        <v>389.61</v>
      </c>
      <c r="D207" s="30">
        <f t="shared" si="40"/>
        <v>0.99820655376495604</v>
      </c>
      <c r="E207" s="22">
        <f t="shared" si="41"/>
        <v>1.8983861783393243</v>
      </c>
      <c r="F207" s="15">
        <v>1</v>
      </c>
      <c r="G207" s="15">
        <v>0</v>
      </c>
      <c r="H207" s="31">
        <f t="shared" si="42"/>
        <v>0</v>
      </c>
      <c r="I207" s="24">
        <f t="shared" si="43"/>
        <v>0</v>
      </c>
      <c r="J207">
        <v>3.4523000000000002E-3</v>
      </c>
      <c r="K207">
        <v>3.5458E-3</v>
      </c>
      <c r="L207" s="32">
        <f t="shared" si="44"/>
        <v>1.0270833936795758</v>
      </c>
      <c r="M207" s="29">
        <f t="shared" si="45"/>
        <v>1.3873324482948912</v>
      </c>
      <c r="N207">
        <v>0.14742</v>
      </c>
      <c r="O207">
        <v>0.14335000000000001</v>
      </c>
      <c r="P207" s="30">
        <f t="shared" si="46"/>
        <v>0.97239180572513917</v>
      </c>
      <c r="Q207" s="22">
        <f t="shared" si="47"/>
        <v>2.5859871768030858</v>
      </c>
      <c r="R207">
        <v>21.959800000000001</v>
      </c>
      <c r="S207">
        <v>22.2818</v>
      </c>
      <c r="T207" s="35">
        <f t="shared" si="48"/>
        <v>1.0146631572236542</v>
      </c>
      <c r="U207" s="36">
        <f t="shared" si="49"/>
        <v>1.3440776908341006</v>
      </c>
      <c r="V207" s="40">
        <f t="shared" si="39"/>
        <v>1.0270833936795758</v>
      </c>
      <c r="W207" s="40">
        <f t="shared" si="50"/>
        <v>0.97239180572513917</v>
      </c>
      <c r="X207" s="41">
        <f t="shared" si="51"/>
        <v>1.8258811825922343</v>
      </c>
      <c r="Z207" s="71"/>
    </row>
    <row r="208" spans="1:26" x14ac:dyDescent="0.3">
      <c r="A208" s="1">
        <v>44048</v>
      </c>
      <c r="B208">
        <v>389.59</v>
      </c>
      <c r="C208">
        <v>390.04</v>
      </c>
      <c r="D208" s="30">
        <f t="shared" si="40"/>
        <v>1.0011550604481636</v>
      </c>
      <c r="E208" s="22">
        <f t="shared" si="41"/>
        <v>1.9005789291292645</v>
      </c>
      <c r="F208" s="15">
        <v>1</v>
      </c>
      <c r="G208" s="15">
        <v>0</v>
      </c>
      <c r="H208" s="31">
        <f t="shared" si="42"/>
        <v>0</v>
      </c>
      <c r="I208" s="24">
        <f t="shared" si="43"/>
        <v>0</v>
      </c>
      <c r="J208">
        <v>3.5458999999999998E-3</v>
      </c>
      <c r="K208">
        <v>3.5000000000000001E-3</v>
      </c>
      <c r="L208" s="32">
        <f t="shared" si="44"/>
        <v>0.98705547251755554</v>
      </c>
      <c r="M208" s="29">
        <f t="shared" si="45"/>
        <v>1.3693740852906511</v>
      </c>
      <c r="N208">
        <v>0.14333000000000001</v>
      </c>
      <c r="O208">
        <v>0.14249999999999999</v>
      </c>
      <c r="P208" s="30">
        <f t="shared" si="46"/>
        <v>0.99420916765506162</v>
      </c>
      <c r="Q208" s="22">
        <f t="shared" si="47"/>
        <v>2.5710121586160586</v>
      </c>
      <c r="R208">
        <v>22.296700000000001</v>
      </c>
      <c r="S208">
        <v>22.984100000000002</v>
      </c>
      <c r="T208" s="35">
        <f t="shared" si="48"/>
        <v>1.030829674346428</v>
      </c>
      <c r="U208" s="36">
        <f t="shared" si="49"/>
        <v>1.3855151683388149</v>
      </c>
      <c r="V208" s="40">
        <f t="shared" si="39"/>
        <v>1.030829674346428</v>
      </c>
      <c r="W208" s="40">
        <f t="shared" si="50"/>
        <v>0.98705547251755554</v>
      </c>
      <c r="X208" s="41">
        <f t="shared" si="51"/>
        <v>1.8022460134444909</v>
      </c>
      <c r="Z208" s="71"/>
    </row>
    <row r="209" spans="1:26" x14ac:dyDescent="0.3">
      <c r="A209" s="1">
        <v>44048.333333333336</v>
      </c>
      <c r="B209">
        <v>390.05</v>
      </c>
      <c r="C209">
        <v>395.3</v>
      </c>
      <c r="D209" s="30">
        <f t="shared" si="40"/>
        <v>1.0134598128445071</v>
      </c>
      <c r="E209" s="22">
        <f t="shared" si="41"/>
        <v>1.9261603658115583</v>
      </c>
      <c r="F209" s="15">
        <v>1</v>
      </c>
      <c r="G209" s="15">
        <v>0</v>
      </c>
      <c r="H209" s="31">
        <f t="shared" si="42"/>
        <v>0</v>
      </c>
      <c r="I209" s="24">
        <f t="shared" si="43"/>
        <v>0</v>
      </c>
      <c r="J209">
        <v>3.5038999999999999E-3</v>
      </c>
      <c r="K209">
        <v>3.5013000000000002E-3</v>
      </c>
      <c r="L209" s="32">
        <f t="shared" si="44"/>
        <v>0.99925796969091596</v>
      </c>
      <c r="M209" s="29">
        <f t="shared" si="45"/>
        <v>1.3683579682148912</v>
      </c>
      <c r="N209">
        <v>0.14248</v>
      </c>
      <c r="O209">
        <v>0.14247000000000001</v>
      </c>
      <c r="P209" s="30">
        <f t="shared" si="46"/>
        <v>0.99992981471083675</v>
      </c>
      <c r="Q209" s="22">
        <f t="shared" si="47"/>
        <v>2.570831711384264</v>
      </c>
      <c r="R209">
        <v>22.9862</v>
      </c>
      <c r="S209">
        <v>23.122900000000001</v>
      </c>
      <c r="T209" s="35">
        <f t="shared" si="48"/>
        <v>1.0059470464887628</v>
      </c>
      <c r="U209" s="36">
        <f t="shared" si="49"/>
        <v>1.3937548914558118</v>
      </c>
      <c r="V209" s="40">
        <f t="shared" si="39"/>
        <v>1.0134598128445071</v>
      </c>
      <c r="W209" s="40">
        <f t="shared" si="50"/>
        <v>1.0059470464887628</v>
      </c>
      <c r="X209" s="41">
        <f t="shared" si="51"/>
        <v>1.8129640542706327</v>
      </c>
      <c r="Z209" s="71"/>
    </row>
    <row r="210" spans="1:26" x14ac:dyDescent="0.3">
      <c r="A210" s="1">
        <v>44048.666666666664</v>
      </c>
      <c r="B210">
        <v>395.3</v>
      </c>
      <c r="C210">
        <v>400.72</v>
      </c>
      <c r="D210" s="30">
        <f t="shared" si="40"/>
        <v>1.0137111054895016</v>
      </c>
      <c r="E210" s="22">
        <f t="shared" si="41"/>
        <v>1.9525701537768976</v>
      </c>
      <c r="F210" s="15">
        <v>1</v>
      </c>
      <c r="G210" s="15">
        <v>0</v>
      </c>
      <c r="H210" s="31">
        <f t="shared" si="42"/>
        <v>0</v>
      </c>
      <c r="I210" s="24">
        <f t="shared" si="43"/>
        <v>0</v>
      </c>
      <c r="J210">
        <v>3.4979999999999998E-3</v>
      </c>
      <c r="K210">
        <v>3.5027999999999999E-3</v>
      </c>
      <c r="L210" s="32">
        <f t="shared" si="44"/>
        <v>1.0013722126929674</v>
      </c>
      <c r="M210" s="29">
        <f t="shared" si="45"/>
        <v>1.3702356463873988</v>
      </c>
      <c r="N210">
        <v>0.14249000000000001</v>
      </c>
      <c r="O210">
        <v>0.14227000000000001</v>
      </c>
      <c r="P210" s="30">
        <f t="shared" si="46"/>
        <v>0.99845603200224575</v>
      </c>
      <c r="Q210" s="22">
        <f t="shared" si="47"/>
        <v>2.5668624294942748</v>
      </c>
      <c r="R210">
        <v>23.1264</v>
      </c>
      <c r="S210">
        <v>23.2728</v>
      </c>
      <c r="T210" s="35">
        <f t="shared" si="48"/>
        <v>1.0063304275633043</v>
      </c>
      <c r="U210" s="36">
        <f t="shared" si="49"/>
        <v>1.4025779558371738</v>
      </c>
      <c r="V210" s="40">
        <f t="shared" si="39"/>
        <v>1.0137111054895016</v>
      </c>
      <c r="W210" s="40">
        <f t="shared" si="50"/>
        <v>1.0137111054895016</v>
      </c>
      <c r="X210" s="41">
        <f t="shared" si="51"/>
        <v>1.8378217956674119</v>
      </c>
      <c r="Z210" s="71"/>
    </row>
    <row r="211" spans="1:26" x14ac:dyDescent="0.3">
      <c r="A211" s="1">
        <v>44049</v>
      </c>
      <c r="B211">
        <v>400.72</v>
      </c>
      <c r="C211">
        <v>394.9</v>
      </c>
      <c r="D211" s="30">
        <f t="shared" si="40"/>
        <v>0.98547614294270303</v>
      </c>
      <c r="E211" s="22">
        <f t="shared" si="41"/>
        <v>1.9242113039690976</v>
      </c>
      <c r="F211" s="15">
        <v>1</v>
      </c>
      <c r="G211" s="15">
        <v>0</v>
      </c>
      <c r="H211" s="31">
        <f t="shared" si="42"/>
        <v>0</v>
      </c>
      <c r="I211" s="24">
        <f t="shared" si="43"/>
        <v>0</v>
      </c>
      <c r="J211">
        <v>3.5024000000000001E-3</v>
      </c>
      <c r="K211">
        <v>3.5125999999999998E-3</v>
      </c>
      <c r="L211" s="32">
        <f t="shared" si="44"/>
        <v>1.0029122887163087</v>
      </c>
      <c r="M211" s="29">
        <f t="shared" si="45"/>
        <v>1.3742261681990566</v>
      </c>
      <c r="N211">
        <v>0.14229</v>
      </c>
      <c r="O211">
        <v>0.14119000000000001</v>
      </c>
      <c r="P211" s="30">
        <f t="shared" si="46"/>
        <v>0.99226930915735478</v>
      </c>
      <c r="Q211" s="22">
        <f t="shared" si="47"/>
        <v>2.5470188096162532</v>
      </c>
      <c r="R211">
        <v>23.2685</v>
      </c>
      <c r="S211">
        <v>22.959700000000002</v>
      </c>
      <c r="T211" s="35">
        <f t="shared" si="48"/>
        <v>0.98672883941809753</v>
      </c>
      <c r="U211" s="36">
        <f t="shared" si="49"/>
        <v>1.3839641185566223</v>
      </c>
      <c r="V211" s="40">
        <f t="shared" si="39"/>
        <v>1.0029122887163087</v>
      </c>
      <c r="W211" s="40">
        <f t="shared" si="50"/>
        <v>0.98547614294270303</v>
      </c>
      <c r="X211" s="41">
        <f t="shared" si="51"/>
        <v>1.8111295346103535</v>
      </c>
      <c r="Z211" s="71"/>
    </row>
    <row r="212" spans="1:26" x14ac:dyDescent="0.3">
      <c r="A212" s="1">
        <v>44049.333333333336</v>
      </c>
      <c r="B212">
        <v>394.91</v>
      </c>
      <c r="C212">
        <v>399.15</v>
      </c>
      <c r="D212" s="30">
        <f t="shared" si="40"/>
        <v>1.0107366235344761</v>
      </c>
      <c r="E212" s="22">
        <f t="shared" si="41"/>
        <v>1.9448708363405971</v>
      </c>
      <c r="F212" s="15">
        <v>1</v>
      </c>
      <c r="G212" s="15">
        <v>0</v>
      </c>
      <c r="H212" s="31">
        <f t="shared" si="42"/>
        <v>0</v>
      </c>
      <c r="I212" s="24">
        <f t="shared" si="43"/>
        <v>0</v>
      </c>
      <c r="J212">
        <v>3.5119999999999999E-3</v>
      </c>
      <c r="K212">
        <v>3.532E-3</v>
      </c>
      <c r="L212" s="32">
        <f t="shared" si="44"/>
        <v>1.0056947608200455</v>
      </c>
      <c r="M212" s="29">
        <f t="shared" si="45"/>
        <v>1.3820520575395978</v>
      </c>
      <c r="N212">
        <v>0.14119000000000001</v>
      </c>
      <c r="O212">
        <v>0.14337</v>
      </c>
      <c r="P212" s="30">
        <f t="shared" si="46"/>
        <v>1.0154401869820808</v>
      </c>
      <c r="Q212" s="22">
        <f t="shared" si="47"/>
        <v>2.5863452562836051</v>
      </c>
      <c r="R212">
        <v>22.952100000000002</v>
      </c>
      <c r="S212">
        <v>23.049099999999999</v>
      </c>
      <c r="T212" s="35">
        <f t="shared" si="48"/>
        <v>1.0042261928102438</v>
      </c>
      <c r="U212" s="36">
        <f t="shared" si="49"/>
        <v>1.3898130177641017</v>
      </c>
      <c r="V212" s="40">
        <f t="shared" si="39"/>
        <v>1.0154401869820808</v>
      </c>
      <c r="W212" s="40">
        <f t="shared" si="50"/>
        <v>1.0056947608200455</v>
      </c>
      <c r="X212" s="41">
        <f t="shared" si="51"/>
        <v>1.8214434841240799</v>
      </c>
      <c r="Z212" s="71"/>
    </row>
    <row r="213" spans="1:26" x14ac:dyDescent="0.3">
      <c r="A213" s="1">
        <v>44049.666666666664</v>
      </c>
      <c r="B213">
        <v>399.18</v>
      </c>
      <c r="C213">
        <v>394.77</v>
      </c>
      <c r="D213" s="30">
        <f t="shared" si="40"/>
        <v>0.98895235232226053</v>
      </c>
      <c r="E213" s="22">
        <f t="shared" si="41"/>
        <v>1.9233845885619958</v>
      </c>
      <c r="F213" s="15">
        <v>1</v>
      </c>
      <c r="G213" s="15">
        <v>0</v>
      </c>
      <c r="H213" s="31">
        <f t="shared" si="42"/>
        <v>0</v>
      </c>
      <c r="I213" s="24">
        <f t="shared" si="43"/>
        <v>0</v>
      </c>
      <c r="J213">
        <v>3.5355E-3</v>
      </c>
      <c r="K213">
        <v>3.5599999999999998E-3</v>
      </c>
      <c r="L213" s="32">
        <f t="shared" si="44"/>
        <v>1.0069297129118935</v>
      </c>
      <c r="M213" s="29">
        <f t="shared" si="45"/>
        <v>1.391629281527639</v>
      </c>
      <c r="N213">
        <v>0.14332</v>
      </c>
      <c r="O213">
        <v>0.14444000000000001</v>
      </c>
      <c r="P213" s="30">
        <f t="shared" si="46"/>
        <v>1.0078146804353894</v>
      </c>
      <c r="Q213" s="22">
        <f t="shared" si="47"/>
        <v>2.6065567179570466</v>
      </c>
      <c r="R213">
        <v>23.048400000000001</v>
      </c>
      <c r="S213">
        <v>22.748699999999999</v>
      </c>
      <c r="T213" s="35">
        <f t="shared" si="48"/>
        <v>0.98699692820325913</v>
      </c>
      <c r="U213" s="36">
        <f t="shared" si="49"/>
        <v>1.37174117931007</v>
      </c>
      <c r="V213" s="40">
        <f t="shared" si="39"/>
        <v>1.0078146804353894</v>
      </c>
      <c r="W213" s="40">
        <f t="shared" si="50"/>
        <v>1.0078146804353894</v>
      </c>
      <c r="X213" s="41">
        <f t="shared" si="51"/>
        <v>1.8356774828836318</v>
      </c>
      <c r="Z213" s="71"/>
    </row>
    <row r="214" spans="1:26" x14ac:dyDescent="0.3">
      <c r="A214" s="1">
        <v>44050</v>
      </c>
      <c r="B214">
        <v>394.77</v>
      </c>
      <c r="C214">
        <v>394.13</v>
      </c>
      <c r="D214" s="30">
        <f t="shared" si="40"/>
        <v>0.99837880284722758</v>
      </c>
      <c r="E214" s="22">
        <f t="shared" si="41"/>
        <v>1.9202664029433327</v>
      </c>
      <c r="F214" s="15">
        <v>1</v>
      </c>
      <c r="G214" s="15">
        <v>0</v>
      </c>
      <c r="H214" s="31">
        <f t="shared" si="42"/>
        <v>0</v>
      </c>
      <c r="I214" s="24">
        <f t="shared" si="43"/>
        <v>0</v>
      </c>
      <c r="J214">
        <v>3.5601999999999999E-3</v>
      </c>
      <c r="K214">
        <v>3.5853999999999999E-3</v>
      </c>
      <c r="L214" s="32">
        <f t="shared" si="44"/>
        <v>1.0070782540306724</v>
      </c>
      <c r="M214" s="29">
        <f t="shared" si="45"/>
        <v>1.4014795870988137</v>
      </c>
      <c r="N214">
        <v>0.14441000000000001</v>
      </c>
      <c r="O214">
        <v>0.14332</v>
      </c>
      <c r="P214" s="30">
        <f t="shared" si="46"/>
        <v>0.99245204625718431</v>
      </c>
      <c r="Q214" s="22">
        <f t="shared" si="47"/>
        <v>2.5868825484218814</v>
      </c>
      <c r="R214">
        <v>22.748799999999999</v>
      </c>
      <c r="S214">
        <v>22.655899999999999</v>
      </c>
      <c r="T214" s="35">
        <f t="shared" si="48"/>
        <v>0.99591626811084544</v>
      </c>
      <c r="U214" s="36">
        <f t="shared" si="49"/>
        <v>1.3661393561124551</v>
      </c>
      <c r="V214" s="40">
        <f t="shared" si="39"/>
        <v>1.0070782540306724</v>
      </c>
      <c r="W214" s="40">
        <f t="shared" si="50"/>
        <v>0.99245204625718431</v>
      </c>
      <c r="X214" s="41">
        <f t="shared" si="51"/>
        <v>1.8218218741560976</v>
      </c>
      <c r="Z214" s="71"/>
    </row>
    <row r="215" spans="1:26" x14ac:dyDescent="0.3">
      <c r="A215" s="1">
        <v>44050.333333333336</v>
      </c>
      <c r="B215">
        <v>394.14</v>
      </c>
      <c r="C215">
        <v>385.49</v>
      </c>
      <c r="D215" s="30">
        <f t="shared" si="40"/>
        <v>0.97805348353376975</v>
      </c>
      <c r="E215" s="22">
        <f t="shared" si="41"/>
        <v>1.8781232447115881</v>
      </c>
      <c r="F215" s="15">
        <v>1</v>
      </c>
      <c r="G215" s="15">
        <v>0</v>
      </c>
      <c r="H215" s="31">
        <f t="shared" si="42"/>
        <v>0</v>
      </c>
      <c r="I215" s="24">
        <f t="shared" si="43"/>
        <v>0</v>
      </c>
      <c r="J215">
        <v>3.5821999999999998E-3</v>
      </c>
      <c r="K215">
        <v>3.5140000000000002E-3</v>
      </c>
      <c r="L215" s="32">
        <f t="shared" si="44"/>
        <v>0.98096142035620582</v>
      </c>
      <c r="M215" s="29">
        <f t="shared" si="45"/>
        <v>1.3747974063606812</v>
      </c>
      <c r="N215">
        <v>0.14330000000000001</v>
      </c>
      <c r="O215">
        <v>0.14152000000000001</v>
      </c>
      <c r="P215" s="30">
        <f t="shared" si="46"/>
        <v>0.98757850662944868</v>
      </c>
      <c r="Q215" s="22">
        <f t="shared" si="47"/>
        <v>2.5547496039962643</v>
      </c>
      <c r="R215">
        <v>22.655899999999999</v>
      </c>
      <c r="S215">
        <v>22.550899999999999</v>
      </c>
      <c r="T215" s="35">
        <f t="shared" si="48"/>
        <v>0.99536544564550511</v>
      </c>
      <c r="U215" s="36">
        <f t="shared" si="49"/>
        <v>1.3598079090107373</v>
      </c>
      <c r="V215" s="40">
        <f t="shared" si="39"/>
        <v>0.99536544564550511</v>
      </c>
      <c r="W215" s="40">
        <f t="shared" si="50"/>
        <v>0.98096142035620582</v>
      </c>
      <c r="X215" s="41">
        <f t="shared" si="51"/>
        <v>1.7871369733081703</v>
      </c>
      <c r="Z215" s="71"/>
    </row>
    <row r="216" spans="1:26" x14ac:dyDescent="0.3">
      <c r="A216" s="1">
        <v>44050.666666666664</v>
      </c>
      <c r="B216">
        <v>385.47</v>
      </c>
      <c r="C216">
        <v>379.34</v>
      </c>
      <c r="D216" s="30">
        <f t="shared" si="40"/>
        <v>0.98409733572003</v>
      </c>
      <c r="E216" s="22">
        <f t="shared" si="41"/>
        <v>1.8482560812745317</v>
      </c>
      <c r="F216" s="15">
        <v>1</v>
      </c>
      <c r="G216" s="15">
        <v>0</v>
      </c>
      <c r="H216" s="31">
        <f t="shared" si="42"/>
        <v>0</v>
      </c>
      <c r="I216" s="24">
        <f t="shared" si="43"/>
        <v>0</v>
      </c>
      <c r="J216">
        <v>3.5144999999999998E-3</v>
      </c>
      <c r="K216">
        <v>3.496E-3</v>
      </c>
      <c r="L216" s="32">
        <f t="shared" si="44"/>
        <v>0.99473609332764268</v>
      </c>
      <c r="M216" s="29">
        <f t="shared" si="45"/>
        <v>1.3675606011201997</v>
      </c>
      <c r="N216">
        <v>0.14149999999999999</v>
      </c>
      <c r="O216">
        <v>0.13888</v>
      </c>
      <c r="P216" s="30">
        <f t="shared" si="46"/>
        <v>0.98148409893992949</v>
      </c>
      <c r="Q216" s="22">
        <f t="shared" si="47"/>
        <v>2.5074461130954151</v>
      </c>
      <c r="R216">
        <v>22.558399999999999</v>
      </c>
      <c r="S216">
        <v>22.3323</v>
      </c>
      <c r="T216" s="35">
        <f t="shared" si="48"/>
        <v>0.9899771260373077</v>
      </c>
      <c r="U216" s="36">
        <f t="shared" si="49"/>
        <v>1.3461787257252507</v>
      </c>
      <c r="V216" s="40">
        <f t="shared" si="39"/>
        <v>0.99473609332764268</v>
      </c>
      <c r="W216" s="40">
        <f t="shared" si="50"/>
        <v>0.9899771260373077</v>
      </c>
      <c r="X216" s="41">
        <f t="shared" si="51"/>
        <v>1.7692247246706352</v>
      </c>
      <c r="Z216" s="71"/>
    </row>
    <row r="217" spans="1:26" x14ac:dyDescent="0.3">
      <c r="A217" s="1">
        <v>44051</v>
      </c>
      <c r="B217">
        <v>379.34</v>
      </c>
      <c r="C217">
        <v>379.97</v>
      </c>
      <c r="D217" s="30">
        <f t="shared" si="40"/>
        <v>1.001660779248168</v>
      </c>
      <c r="E217" s="22">
        <f t="shared" si="41"/>
        <v>1.8513256266196128</v>
      </c>
      <c r="F217" s="15">
        <v>1</v>
      </c>
      <c r="G217" s="15">
        <v>0</v>
      </c>
      <c r="H217" s="31">
        <f t="shared" si="42"/>
        <v>0</v>
      </c>
      <c r="I217" s="24">
        <f t="shared" si="43"/>
        <v>0</v>
      </c>
      <c r="J217">
        <v>3.4960999999999998E-3</v>
      </c>
      <c r="K217">
        <v>3.4937000000000002E-3</v>
      </c>
      <c r="L217" s="32">
        <f t="shared" si="44"/>
        <v>0.99931352078029811</v>
      </c>
      <c r="M217" s="29">
        <f t="shared" si="45"/>
        <v>1.3666217991858476</v>
      </c>
      <c r="N217">
        <v>0.13891000000000001</v>
      </c>
      <c r="O217">
        <v>0.14204</v>
      </c>
      <c r="P217" s="30">
        <f t="shared" si="46"/>
        <v>1.0225325750485925</v>
      </c>
      <c r="Q217" s="22">
        <f t="shared" si="47"/>
        <v>2.5639453308190392</v>
      </c>
      <c r="R217">
        <v>22.3323</v>
      </c>
      <c r="S217">
        <v>22.08</v>
      </c>
      <c r="T217" s="35">
        <f t="shared" si="48"/>
        <v>0.98870246235273562</v>
      </c>
      <c r="U217" s="36">
        <f t="shared" si="49"/>
        <v>1.3309702208914234</v>
      </c>
      <c r="V217" s="40">
        <f t="shared" si="39"/>
        <v>1.0225325750485925</v>
      </c>
      <c r="W217" s="40">
        <f t="shared" si="50"/>
        <v>0.99931352078029811</v>
      </c>
      <c r="X217" s="41">
        <f t="shared" si="51"/>
        <v>1.768010188662166</v>
      </c>
      <c r="Z217" s="71"/>
    </row>
    <row r="218" spans="1:26" x14ac:dyDescent="0.3">
      <c r="A218" s="1">
        <v>44051.333333333336</v>
      </c>
      <c r="B218">
        <v>379.96</v>
      </c>
      <c r="C218">
        <v>390.46</v>
      </c>
      <c r="D218" s="30">
        <f t="shared" si="40"/>
        <v>1.0276344878408255</v>
      </c>
      <c r="E218" s="22">
        <f t="shared" si="41"/>
        <v>1.902486062137841</v>
      </c>
      <c r="F218" s="15">
        <v>1</v>
      </c>
      <c r="G218" s="15">
        <v>0</v>
      </c>
      <c r="H218" s="31">
        <f t="shared" si="42"/>
        <v>0</v>
      </c>
      <c r="I218" s="24">
        <f t="shared" si="43"/>
        <v>0</v>
      </c>
      <c r="J218">
        <v>3.5006E-3</v>
      </c>
      <c r="K218">
        <v>3.4905000000000001E-3</v>
      </c>
      <c r="L218" s="32">
        <f t="shared" si="44"/>
        <v>0.9971147803233732</v>
      </c>
      <c r="M218" s="29">
        <f t="shared" si="45"/>
        <v>1.3626787950803294</v>
      </c>
      <c r="N218">
        <v>0.14204</v>
      </c>
      <c r="O218">
        <v>0.14186000000000001</v>
      </c>
      <c r="P218" s="30">
        <f t="shared" si="46"/>
        <v>0.99873275133765149</v>
      </c>
      <c r="Q218" s="22">
        <f t="shared" si="47"/>
        <v>2.560696174528224</v>
      </c>
      <c r="R218">
        <v>22.0806</v>
      </c>
      <c r="S218">
        <v>22.634799999999998</v>
      </c>
      <c r="T218" s="35">
        <f t="shared" si="48"/>
        <v>1.0250989556443211</v>
      </c>
      <c r="U218" s="36">
        <f t="shared" si="49"/>
        <v>1.3643761834294894</v>
      </c>
      <c r="V218" s="40">
        <f t="shared" si="39"/>
        <v>1.0276344878408255</v>
      </c>
      <c r="W218" s="40">
        <f t="shared" si="50"/>
        <v>0.99873275133765149</v>
      </c>
      <c r="X218" s="41">
        <f t="shared" si="51"/>
        <v>1.7657696801155653</v>
      </c>
      <c r="Z218" s="71"/>
    </row>
    <row r="219" spans="1:26" x14ac:dyDescent="0.3">
      <c r="A219" s="1">
        <v>44051.666666666664</v>
      </c>
      <c r="B219">
        <v>390.47</v>
      </c>
      <c r="C219">
        <v>397.03</v>
      </c>
      <c r="D219" s="30">
        <f t="shared" si="40"/>
        <v>1.0168002663456859</v>
      </c>
      <c r="E219" s="22">
        <f t="shared" si="41"/>
        <v>1.9344483347007118</v>
      </c>
      <c r="F219" s="15">
        <v>1</v>
      </c>
      <c r="G219" s="15">
        <v>0</v>
      </c>
      <c r="H219" s="31">
        <f t="shared" si="42"/>
        <v>0</v>
      </c>
      <c r="I219" s="24">
        <f t="shared" si="43"/>
        <v>0</v>
      </c>
      <c r="J219">
        <v>3.4905000000000001E-3</v>
      </c>
      <c r="K219">
        <v>3.5133999999999999E-3</v>
      </c>
      <c r="L219" s="32">
        <f t="shared" si="44"/>
        <v>1.0065606646612233</v>
      </c>
      <c r="M219" s="29">
        <f t="shared" si="45"/>
        <v>1.3716188736958113</v>
      </c>
      <c r="N219">
        <v>0.14187</v>
      </c>
      <c r="O219">
        <v>0.14696000000000001</v>
      </c>
      <c r="P219" s="30">
        <f t="shared" si="46"/>
        <v>1.0358779164023402</v>
      </c>
      <c r="Q219" s="22">
        <f t="shared" si="47"/>
        <v>2.6525686178097398</v>
      </c>
      <c r="R219">
        <v>22.639900000000001</v>
      </c>
      <c r="S219">
        <v>22.923400000000001</v>
      </c>
      <c r="T219" s="35">
        <f t="shared" si="48"/>
        <v>1.0125221401154598</v>
      </c>
      <c r="U219" s="36">
        <f t="shared" si="49"/>
        <v>1.3814610931685898</v>
      </c>
      <c r="V219" s="40">
        <f t="shared" si="39"/>
        <v>1.0358779164023402</v>
      </c>
      <c r="W219" s="40">
        <f t="shared" si="50"/>
        <v>1.0168002663456859</v>
      </c>
      <c r="X219" s="41">
        <f t="shared" si="51"/>
        <v>1.7954350810466433</v>
      </c>
      <c r="Z219" s="71"/>
    </row>
    <row r="220" spans="1:26" x14ac:dyDescent="0.3">
      <c r="A220" s="1">
        <v>44052</v>
      </c>
      <c r="B220">
        <v>397.05</v>
      </c>
      <c r="C220">
        <v>395.34</v>
      </c>
      <c r="D220" s="30">
        <f t="shared" si="40"/>
        <v>0.99569323762750273</v>
      </c>
      <c r="E220" s="22">
        <f t="shared" si="41"/>
        <v>1.9261171254012828</v>
      </c>
      <c r="F220" s="15">
        <v>1</v>
      </c>
      <c r="G220" s="15">
        <v>0</v>
      </c>
      <c r="H220" s="31">
        <f t="shared" si="42"/>
        <v>0</v>
      </c>
      <c r="I220" s="24">
        <f t="shared" si="43"/>
        <v>0</v>
      </c>
      <c r="J220">
        <v>3.5179E-3</v>
      </c>
      <c r="K220">
        <v>3.4767999999999999E-3</v>
      </c>
      <c r="L220" s="32">
        <f t="shared" si="44"/>
        <v>0.98831689360129615</v>
      </c>
      <c r="M220" s="29">
        <f t="shared" si="45"/>
        <v>1.3555941044559527</v>
      </c>
      <c r="N220">
        <v>0.14695</v>
      </c>
      <c r="O220">
        <v>0.14913999999999999</v>
      </c>
      <c r="P220" s="30">
        <f t="shared" si="46"/>
        <v>1.0149030282408982</v>
      </c>
      <c r="Q220" s="22">
        <f t="shared" si="47"/>
        <v>2.6920999228318787</v>
      </c>
      <c r="R220">
        <v>22.922999999999998</v>
      </c>
      <c r="S220">
        <v>22.734999999999999</v>
      </c>
      <c r="T220" s="35">
        <f t="shared" si="48"/>
        <v>0.99179863019674563</v>
      </c>
      <c r="U220" s="36">
        <f t="shared" si="49"/>
        <v>1.3701312198747062</v>
      </c>
      <c r="V220" s="40">
        <f t="shared" si="39"/>
        <v>1.0149030282408982</v>
      </c>
      <c r="W220" s="40">
        <f t="shared" si="50"/>
        <v>1.0149030282408982</v>
      </c>
      <c r="X220" s="41">
        <f t="shared" si="51"/>
        <v>1.8221925007641808</v>
      </c>
      <c r="Z220" s="71"/>
    </row>
    <row r="221" spans="1:26" x14ac:dyDescent="0.3">
      <c r="A221" s="1">
        <v>44052.333333333336</v>
      </c>
      <c r="B221">
        <v>395.34</v>
      </c>
      <c r="C221">
        <v>386.66</v>
      </c>
      <c r="D221" s="30">
        <f t="shared" si="40"/>
        <v>0.97804421510598483</v>
      </c>
      <c r="E221" s="22">
        <f t="shared" si="41"/>
        <v>1.8838277121152933</v>
      </c>
      <c r="F221" s="15">
        <v>1</v>
      </c>
      <c r="G221" s="15">
        <v>0</v>
      </c>
      <c r="H221" s="31">
        <f t="shared" si="42"/>
        <v>0</v>
      </c>
      <c r="I221" s="24">
        <f t="shared" si="43"/>
        <v>0</v>
      </c>
      <c r="J221">
        <v>3.4789999999999999E-3</v>
      </c>
      <c r="K221">
        <v>3.4350000000000001E-3</v>
      </c>
      <c r="L221" s="32">
        <f t="shared" si="44"/>
        <v>0.98735268755389483</v>
      </c>
      <c r="M221" s="29">
        <f t="shared" si="45"/>
        <v>1.3384494822668003</v>
      </c>
      <c r="N221">
        <v>0.14913999999999999</v>
      </c>
      <c r="O221">
        <v>0.14405000000000001</v>
      </c>
      <c r="P221" s="30">
        <f t="shared" si="46"/>
        <v>0.96587099369719742</v>
      </c>
      <c r="Q221" s="22">
        <f t="shared" si="47"/>
        <v>2.6002212275977752</v>
      </c>
      <c r="R221">
        <v>22.739599999999999</v>
      </c>
      <c r="S221">
        <v>22.223400000000002</v>
      </c>
      <c r="T221" s="35">
        <f t="shared" si="48"/>
        <v>0.97729951274428761</v>
      </c>
      <c r="U221" s="36">
        <f t="shared" si="49"/>
        <v>1.3390285735792868</v>
      </c>
      <c r="V221" s="40">
        <f t="shared" si="39"/>
        <v>0.98735268755389483</v>
      </c>
      <c r="W221" s="40">
        <f t="shared" si="50"/>
        <v>0.96587099369719742</v>
      </c>
      <c r="X221" s="41">
        <f t="shared" si="51"/>
        <v>1.7600028814206805</v>
      </c>
      <c r="Z221" s="71"/>
    </row>
    <row r="222" spans="1:26" x14ac:dyDescent="0.3">
      <c r="A222" s="1">
        <v>44052.666666666664</v>
      </c>
      <c r="B222">
        <v>386.64</v>
      </c>
      <c r="C222">
        <v>390.14</v>
      </c>
      <c r="D222" s="30">
        <f t="shared" si="40"/>
        <v>1.0090523484378233</v>
      </c>
      <c r="E222" s="22">
        <f t="shared" si="41"/>
        <v>1.9008807769621885</v>
      </c>
      <c r="F222" s="15">
        <v>1</v>
      </c>
      <c r="G222" s="15">
        <v>0</v>
      </c>
      <c r="H222" s="31">
        <f t="shared" si="42"/>
        <v>0</v>
      </c>
      <c r="I222" s="24">
        <f t="shared" si="43"/>
        <v>0</v>
      </c>
      <c r="J222">
        <v>3.4351999999999998E-3</v>
      </c>
      <c r="K222">
        <v>3.4664000000000001E-3</v>
      </c>
      <c r="L222" s="32">
        <f t="shared" si="44"/>
        <v>1.0090824406148116</v>
      </c>
      <c r="M222" s="29">
        <f t="shared" si="45"/>
        <v>1.3506058702054138</v>
      </c>
      <c r="N222">
        <v>0.14402999999999999</v>
      </c>
      <c r="O222">
        <v>0.14512</v>
      </c>
      <c r="P222" s="30">
        <f t="shared" si="46"/>
        <v>1.0075678678053184</v>
      </c>
      <c r="Q222" s="22">
        <f t="shared" si="47"/>
        <v>2.6198993581128178</v>
      </c>
      <c r="R222">
        <v>22.227900000000002</v>
      </c>
      <c r="S222">
        <v>22.422000000000001</v>
      </c>
      <c r="T222" s="35">
        <f t="shared" si="48"/>
        <v>1.0087322689052947</v>
      </c>
      <c r="U222" s="36">
        <f t="shared" si="49"/>
        <v>1.3507213311556543</v>
      </c>
      <c r="V222" s="40">
        <f t="shared" si="39"/>
        <v>1.0090824406148116</v>
      </c>
      <c r="W222" s="40">
        <f t="shared" si="50"/>
        <v>1.0090824406148116</v>
      </c>
      <c r="X222" s="41">
        <f t="shared" si="51"/>
        <v>1.775988003073081</v>
      </c>
      <c r="Z222" s="71"/>
    </row>
    <row r="223" spans="1:26" x14ac:dyDescent="0.3">
      <c r="A223" s="1">
        <v>44053</v>
      </c>
      <c r="B223">
        <v>390.14</v>
      </c>
      <c r="C223">
        <v>395.02</v>
      </c>
      <c r="D223" s="30">
        <f t="shared" si="40"/>
        <v>1.0125083303429538</v>
      </c>
      <c r="E223" s="22">
        <f t="shared" si="41"/>
        <v>1.9246576216630022</v>
      </c>
      <c r="F223" s="15">
        <v>1</v>
      </c>
      <c r="G223" s="15">
        <v>0</v>
      </c>
      <c r="H223" s="31">
        <f t="shared" si="42"/>
        <v>0</v>
      </c>
      <c r="I223" s="24">
        <f t="shared" si="43"/>
        <v>0</v>
      </c>
      <c r="J223">
        <v>3.4677000000000002E-3</v>
      </c>
      <c r="K223">
        <v>3.4678E-3</v>
      </c>
      <c r="L223" s="32">
        <f t="shared" si="44"/>
        <v>1.0000288375580355</v>
      </c>
      <c r="M223" s="29">
        <f t="shared" si="45"/>
        <v>1.350644818380579</v>
      </c>
      <c r="N223">
        <v>0.14512</v>
      </c>
      <c r="O223">
        <v>0.14459</v>
      </c>
      <c r="P223" s="30">
        <f t="shared" si="46"/>
        <v>0.99634785005512683</v>
      </c>
      <c r="Q223" s="22">
        <f t="shared" si="47"/>
        <v>2.6103310928165127</v>
      </c>
      <c r="R223">
        <v>22.4224</v>
      </c>
      <c r="S223">
        <v>22.540800000000001</v>
      </c>
      <c r="T223" s="35">
        <f t="shared" si="48"/>
        <v>1.0052804338518624</v>
      </c>
      <c r="U223" s="36">
        <f t="shared" si="49"/>
        <v>1.3578537257971213</v>
      </c>
      <c r="V223" s="40">
        <f t="shared" si="39"/>
        <v>1.0125083303429538</v>
      </c>
      <c r="W223" s="40">
        <f t="shared" si="50"/>
        <v>1.0000288375580355</v>
      </c>
      <c r="X223" s="41">
        <f t="shared" si="51"/>
        <v>1.7760392182301901</v>
      </c>
      <c r="Z223" s="71"/>
    </row>
    <row r="224" spans="1:26" x14ac:dyDescent="0.3">
      <c r="A224" s="1">
        <v>44053.333333333336</v>
      </c>
      <c r="B224">
        <v>395.04</v>
      </c>
      <c r="C224">
        <v>396.79</v>
      </c>
      <c r="D224" s="30">
        <f t="shared" si="40"/>
        <v>1.004429931146213</v>
      </c>
      <c r="E224" s="22">
        <f t="shared" si="41"/>
        <v>1.9331837224070034</v>
      </c>
      <c r="F224" s="15">
        <v>1</v>
      </c>
      <c r="G224" s="15">
        <v>0</v>
      </c>
      <c r="H224" s="31">
        <f t="shared" si="42"/>
        <v>0</v>
      </c>
      <c r="I224" s="24">
        <f t="shared" si="43"/>
        <v>0</v>
      </c>
      <c r="J224">
        <v>3.4699000000000002E-3</v>
      </c>
      <c r="K224">
        <v>3.5268999999999999E-3</v>
      </c>
      <c r="L224" s="32">
        <f t="shared" si="44"/>
        <v>1.0164269863684832</v>
      </c>
      <c r="M224" s="29">
        <f t="shared" si="45"/>
        <v>1.3728318424007793</v>
      </c>
      <c r="N224">
        <v>0.14463000000000001</v>
      </c>
      <c r="O224">
        <v>0.14499000000000001</v>
      </c>
      <c r="P224" s="30">
        <f t="shared" si="46"/>
        <v>1.0024891101431239</v>
      </c>
      <c r="Q224" s="22">
        <f t="shared" si="47"/>
        <v>2.6168284944165539</v>
      </c>
      <c r="R224">
        <v>22.542200000000001</v>
      </c>
      <c r="S224">
        <v>22.55</v>
      </c>
      <c r="T224" s="35">
        <f t="shared" si="48"/>
        <v>1.0003460176912635</v>
      </c>
      <c r="U224" s="36">
        <f t="shared" si="49"/>
        <v>1.3583235672083951</v>
      </c>
      <c r="V224" s="40">
        <f t="shared" si="39"/>
        <v>1.0164269863684832</v>
      </c>
      <c r="W224" s="40">
        <f t="shared" si="50"/>
        <v>1.004429931146213</v>
      </c>
      <c r="X224" s="41">
        <f t="shared" si="51"/>
        <v>1.7839069496799238</v>
      </c>
      <c r="Z224" s="71"/>
    </row>
    <row r="225" spans="1:26" x14ac:dyDescent="0.3">
      <c r="A225" s="1">
        <v>44053.666666666664</v>
      </c>
      <c r="B225">
        <v>396.78</v>
      </c>
      <c r="C225">
        <v>395.44</v>
      </c>
      <c r="D225" s="30">
        <f t="shared" si="40"/>
        <v>0.99662281364988159</v>
      </c>
      <c r="E225" s="22">
        <f t="shared" si="41"/>
        <v>1.9266550007274195</v>
      </c>
      <c r="F225" s="15">
        <v>1</v>
      </c>
      <c r="G225" s="15">
        <v>0</v>
      </c>
      <c r="H225" s="31">
        <f t="shared" si="42"/>
        <v>0</v>
      </c>
      <c r="I225" s="24">
        <f t="shared" si="43"/>
        <v>0</v>
      </c>
      <c r="J225">
        <v>3.5290999999999999E-3</v>
      </c>
      <c r="K225">
        <v>3.4952E-3</v>
      </c>
      <c r="L225" s="32">
        <f t="shared" si="44"/>
        <v>0.99039415148338106</v>
      </c>
      <c r="M225" s="29">
        <f t="shared" si="45"/>
        <v>1.3596446276838865</v>
      </c>
      <c r="N225">
        <v>0.14499999999999999</v>
      </c>
      <c r="O225">
        <v>0.14383000000000001</v>
      </c>
      <c r="P225" s="30">
        <f t="shared" si="46"/>
        <v>0.99193103448275877</v>
      </c>
      <c r="Q225" s="22">
        <f t="shared" si="47"/>
        <v>2.5957133955305722</v>
      </c>
      <c r="R225">
        <v>22.55</v>
      </c>
      <c r="S225">
        <v>22.636900000000001</v>
      </c>
      <c r="T225" s="35">
        <f t="shared" si="48"/>
        <v>1.0038536585365854</v>
      </c>
      <c r="U225" s="36">
        <f t="shared" si="49"/>
        <v>1.3635580824186129</v>
      </c>
      <c r="V225" s="40">
        <f t="shared" si="39"/>
        <v>1.0038536585365854</v>
      </c>
      <c r="W225" s="40">
        <f t="shared" si="50"/>
        <v>0.99039415148338106</v>
      </c>
      <c r="X225" s="41">
        <f t="shared" si="51"/>
        <v>1.7667710097535547</v>
      </c>
      <c r="Z225" s="71"/>
    </row>
    <row r="226" spans="1:26" x14ac:dyDescent="0.3">
      <c r="A226" s="1">
        <v>44054</v>
      </c>
      <c r="B226">
        <v>395.43</v>
      </c>
      <c r="C226">
        <v>390.98</v>
      </c>
      <c r="D226" s="30">
        <f t="shared" si="40"/>
        <v>0.98874642793920542</v>
      </c>
      <c r="E226" s="22">
        <f t="shared" si="41"/>
        <v>1.9049732498404433</v>
      </c>
      <c r="F226" s="15">
        <v>1</v>
      </c>
      <c r="G226" s="15">
        <v>0</v>
      </c>
      <c r="H226" s="31">
        <f t="shared" si="42"/>
        <v>0</v>
      </c>
      <c r="I226" s="24">
        <f t="shared" si="43"/>
        <v>0</v>
      </c>
      <c r="J226">
        <v>3.4946999999999999E-3</v>
      </c>
      <c r="K226">
        <v>3.5019999999999999E-3</v>
      </c>
      <c r="L226" s="32">
        <f t="shared" si="44"/>
        <v>1.002088877442985</v>
      </c>
      <c r="M226" s="29">
        <f t="shared" si="45"/>
        <v>1.3624847586771311</v>
      </c>
      <c r="N226">
        <v>0.14376</v>
      </c>
      <c r="O226">
        <v>0.14158999999999999</v>
      </c>
      <c r="P226" s="30">
        <f t="shared" si="46"/>
        <v>0.98490539788536446</v>
      </c>
      <c r="Q226" s="22">
        <f t="shared" si="47"/>
        <v>2.5565321346214085</v>
      </c>
      <c r="R226">
        <v>22.636900000000001</v>
      </c>
      <c r="S226">
        <v>22.2227</v>
      </c>
      <c r="T226" s="35">
        <f t="shared" si="48"/>
        <v>0.98170244158873343</v>
      </c>
      <c r="U226" s="36">
        <f t="shared" si="49"/>
        <v>1.3386082987584036</v>
      </c>
      <c r="V226" s="40">
        <f t="shared" si="39"/>
        <v>1.002088877442985</v>
      </c>
      <c r="W226" s="40">
        <f t="shared" si="50"/>
        <v>0.98170244158873343</v>
      </c>
      <c r="X226" s="41">
        <f t="shared" si="51"/>
        <v>1.7344434140032567</v>
      </c>
      <c r="Z226" s="71"/>
    </row>
    <row r="227" spans="1:26" x14ac:dyDescent="0.3">
      <c r="A227" s="1">
        <v>44054.333333333336</v>
      </c>
      <c r="B227">
        <v>390.98</v>
      </c>
      <c r="C227">
        <v>382.28</v>
      </c>
      <c r="D227" s="30">
        <f t="shared" si="40"/>
        <v>0.97774822241546866</v>
      </c>
      <c r="E227" s="22">
        <f t="shared" si="41"/>
        <v>1.8625842087805118</v>
      </c>
      <c r="F227" s="15">
        <v>1</v>
      </c>
      <c r="G227" s="15">
        <v>0</v>
      </c>
      <c r="H227" s="31">
        <f t="shared" si="42"/>
        <v>0</v>
      </c>
      <c r="I227" s="24">
        <f t="shared" si="43"/>
        <v>0</v>
      </c>
      <c r="J227">
        <v>3.4987E-3</v>
      </c>
      <c r="K227">
        <v>3.3863999999999999E-3</v>
      </c>
      <c r="L227" s="32">
        <f t="shared" si="44"/>
        <v>0.96790236373510163</v>
      </c>
      <c r="M227" s="29">
        <f t="shared" si="45"/>
        <v>1.3187522184766447</v>
      </c>
      <c r="N227">
        <v>0.14157</v>
      </c>
      <c r="O227">
        <v>0.13719000000000001</v>
      </c>
      <c r="P227" s="30">
        <f t="shared" si="46"/>
        <v>0.9690612417885146</v>
      </c>
      <c r="Q227" s="22">
        <f t="shared" si="47"/>
        <v>2.477436205048464</v>
      </c>
      <c r="R227">
        <v>22.2226</v>
      </c>
      <c r="S227">
        <v>21.4</v>
      </c>
      <c r="T227" s="35">
        <f t="shared" si="48"/>
        <v>0.96298362927830217</v>
      </c>
      <c r="U227" s="36">
        <f t="shared" si="49"/>
        <v>1.2890578777204214</v>
      </c>
      <c r="V227" s="40">
        <f t="shared" si="39"/>
        <v>0.97774822241546866</v>
      </c>
      <c r="W227" s="40">
        <f t="shared" si="50"/>
        <v>0.96790236373510163</v>
      </c>
      <c r="X227" s="41">
        <f t="shared" si="51"/>
        <v>1.6787718801785316</v>
      </c>
      <c r="Z227" s="71"/>
    </row>
    <row r="228" spans="1:26" x14ac:dyDescent="0.3">
      <c r="A228" s="1">
        <v>44054.666666666664</v>
      </c>
      <c r="B228">
        <v>382.26</v>
      </c>
      <c r="C228">
        <v>379</v>
      </c>
      <c r="D228" s="30">
        <f t="shared" si="40"/>
        <v>0.99147177313870138</v>
      </c>
      <c r="E228" s="22">
        <f t="shared" si="41"/>
        <v>1.8466996680997592</v>
      </c>
      <c r="F228" s="15">
        <v>1</v>
      </c>
      <c r="G228" s="15">
        <v>0</v>
      </c>
      <c r="H228" s="31">
        <f t="shared" si="42"/>
        <v>0</v>
      </c>
      <c r="I228" s="24">
        <f t="shared" si="43"/>
        <v>0</v>
      </c>
      <c r="J228">
        <v>3.3817000000000001E-3</v>
      </c>
      <c r="K228">
        <v>3.3906000000000001E-3</v>
      </c>
      <c r="L228" s="32">
        <f t="shared" si="44"/>
        <v>1.0026318124020464</v>
      </c>
      <c r="M228" s="29">
        <f t="shared" si="45"/>
        <v>1.3222229269204577</v>
      </c>
      <c r="N228">
        <v>0.13714999999999999</v>
      </c>
      <c r="O228">
        <v>0.13685</v>
      </c>
      <c r="P228" s="30">
        <f t="shared" si="46"/>
        <v>0.99781261392635801</v>
      </c>
      <c r="Q228" s="22">
        <f t="shared" si="47"/>
        <v>2.4720170955952043</v>
      </c>
      <c r="R228">
        <v>21.402200000000001</v>
      </c>
      <c r="S228">
        <v>21.290199999999999</v>
      </c>
      <c r="T228" s="35">
        <f t="shared" si="48"/>
        <v>0.99476689312313682</v>
      </c>
      <c r="U228" s="36">
        <f t="shared" si="49"/>
        <v>1.2823121000758479</v>
      </c>
      <c r="V228" s="40">
        <f t="shared" si="39"/>
        <v>1.0026318124020464</v>
      </c>
      <c r="W228" s="40">
        <f t="shared" si="50"/>
        <v>0.99147177313870138</v>
      </c>
      <c r="X228" s="41">
        <f t="shared" si="51"/>
        <v>1.6644549327360003</v>
      </c>
      <c r="Z228" s="71"/>
    </row>
    <row r="229" spans="1:26" x14ac:dyDescent="0.3">
      <c r="A229" s="1">
        <v>44055</v>
      </c>
      <c r="B229">
        <v>378.99</v>
      </c>
      <c r="C229">
        <v>379.09</v>
      </c>
      <c r="D229" s="30">
        <f t="shared" si="40"/>
        <v>1.0002638592047282</v>
      </c>
      <c r="E229" s="22">
        <f t="shared" si="41"/>
        <v>1.8471869368055558</v>
      </c>
      <c r="F229" s="15">
        <v>1</v>
      </c>
      <c r="G229" s="15">
        <v>0</v>
      </c>
      <c r="H229" s="31">
        <f t="shared" si="42"/>
        <v>0</v>
      </c>
      <c r="I229" s="24">
        <f t="shared" si="43"/>
        <v>0</v>
      </c>
      <c r="J229">
        <v>3.3873000000000002E-3</v>
      </c>
      <c r="K229">
        <v>3.4155000000000001E-3</v>
      </c>
      <c r="L229" s="32">
        <f t="shared" si="44"/>
        <v>1.0083252147728279</v>
      </c>
      <c r="M229" s="29">
        <f t="shared" si="45"/>
        <v>1.3332307167646276</v>
      </c>
      <c r="N229">
        <v>0.13685</v>
      </c>
      <c r="O229">
        <v>0.13274</v>
      </c>
      <c r="P229" s="30">
        <f t="shared" si="46"/>
        <v>0.96996711728169527</v>
      </c>
      <c r="Q229" s="22">
        <f t="shared" si="47"/>
        <v>2.3977752960855492</v>
      </c>
      <c r="R229">
        <v>21.299299999999999</v>
      </c>
      <c r="S229">
        <v>21.5426</v>
      </c>
      <c r="T229" s="35">
        <f t="shared" si="48"/>
        <v>1.011422910612086</v>
      </c>
      <c r="U229" s="36">
        <f t="shared" si="49"/>
        <v>1.2969598365718107</v>
      </c>
      <c r="V229" s="40">
        <f t="shared" si="39"/>
        <v>1.011422910612086</v>
      </c>
      <c r="W229" s="40">
        <f t="shared" si="50"/>
        <v>1.0083252147728279</v>
      </c>
      <c r="X229" s="41">
        <f t="shared" si="51"/>
        <v>1.6783118775307202</v>
      </c>
      <c r="Z229" s="71"/>
    </row>
    <row r="230" spans="1:26" x14ac:dyDescent="0.3">
      <c r="A230" s="1">
        <v>44055.333333333336</v>
      </c>
      <c r="B230">
        <v>379.1</v>
      </c>
      <c r="C230">
        <v>385.01</v>
      </c>
      <c r="D230" s="30">
        <f t="shared" si="40"/>
        <v>1.015589554207333</v>
      </c>
      <c r="E230" s="22">
        <f t="shared" si="41"/>
        <v>1.8759837576879634</v>
      </c>
      <c r="F230" s="15">
        <v>1</v>
      </c>
      <c r="G230" s="15">
        <v>0</v>
      </c>
      <c r="H230" s="31">
        <f t="shared" si="42"/>
        <v>0</v>
      </c>
      <c r="I230" s="24">
        <f t="shared" si="43"/>
        <v>0</v>
      </c>
      <c r="J230">
        <v>3.4142999999999999E-3</v>
      </c>
      <c r="K230">
        <v>3.4930999999999999E-3</v>
      </c>
      <c r="L230" s="32">
        <f t="shared" si="44"/>
        <v>1.0230794013414171</v>
      </c>
      <c r="M230" s="29">
        <f t="shared" si="45"/>
        <v>1.3640008835575435</v>
      </c>
      <c r="N230">
        <v>0.13272999999999999</v>
      </c>
      <c r="O230">
        <v>0.13588</v>
      </c>
      <c r="P230" s="30">
        <f t="shared" si="46"/>
        <v>1.0237323890604988</v>
      </c>
      <c r="Q230" s="22">
        <f t="shared" si="47"/>
        <v>2.4546802322919041</v>
      </c>
      <c r="R230">
        <v>21.541899999999998</v>
      </c>
      <c r="S230">
        <v>21.842400000000001</v>
      </c>
      <c r="T230" s="35">
        <f t="shared" si="48"/>
        <v>1.0139495587668685</v>
      </c>
      <c r="U230" s="36">
        <f t="shared" si="49"/>
        <v>1.3150518540303373</v>
      </c>
      <c r="V230" s="40">
        <f t="shared" si="39"/>
        <v>1.0237323890604988</v>
      </c>
      <c r="W230" s="40">
        <f t="shared" si="50"/>
        <v>1.0139495587668685</v>
      </c>
      <c r="X230" s="41">
        <f t="shared" si="51"/>
        <v>1.7017235876954684</v>
      </c>
      <c r="Z230" s="71"/>
    </row>
    <row r="231" spans="1:26" x14ac:dyDescent="0.3">
      <c r="A231" s="1">
        <v>44055.666666666664</v>
      </c>
      <c r="B231">
        <v>385.09</v>
      </c>
      <c r="C231">
        <v>387.18</v>
      </c>
      <c r="D231" s="30">
        <f t="shared" si="40"/>
        <v>1.0054273027084579</v>
      </c>
      <c r="E231" s="22">
        <f t="shared" si="41"/>
        <v>1.8861652894170864</v>
      </c>
      <c r="F231" s="15">
        <v>1</v>
      </c>
      <c r="G231" s="15">
        <v>0</v>
      </c>
      <c r="H231" s="31">
        <f t="shared" si="42"/>
        <v>0</v>
      </c>
      <c r="I231" s="24">
        <f t="shared" si="43"/>
        <v>0</v>
      </c>
      <c r="J231">
        <v>3.4956000000000002E-3</v>
      </c>
      <c r="K231">
        <v>3.4605999999999999E-3</v>
      </c>
      <c r="L231" s="32">
        <f t="shared" si="44"/>
        <v>0.98998741274745383</v>
      </c>
      <c r="M231" s="29">
        <f t="shared" si="45"/>
        <v>1.3503437056983736</v>
      </c>
      <c r="N231">
        <v>0.13589999999999999</v>
      </c>
      <c r="O231">
        <v>0.13669999999999999</v>
      </c>
      <c r="P231" s="30">
        <f t="shared" si="46"/>
        <v>1.00588668138337</v>
      </c>
      <c r="Q231" s="22">
        <f t="shared" si="47"/>
        <v>2.4691301527174634</v>
      </c>
      <c r="R231">
        <v>21.842400000000001</v>
      </c>
      <c r="S231">
        <v>21.491900000000001</v>
      </c>
      <c r="T231" s="35">
        <f t="shared" si="48"/>
        <v>0.98395322858293954</v>
      </c>
      <c r="U231" s="36">
        <f t="shared" si="49"/>
        <v>1.2939495175271309</v>
      </c>
      <c r="V231" s="40">
        <f t="shared" si="39"/>
        <v>1.00588668138337</v>
      </c>
      <c r="W231" s="40">
        <f t="shared" si="50"/>
        <v>1.00588668138337</v>
      </c>
      <c r="X231" s="41">
        <f t="shared" si="51"/>
        <v>1.711741092258797</v>
      </c>
      <c r="Z231" s="71"/>
    </row>
    <row r="232" spans="1:26" x14ac:dyDescent="0.3">
      <c r="A232" s="1">
        <v>44056</v>
      </c>
      <c r="B232">
        <v>387.18</v>
      </c>
      <c r="C232">
        <v>389.55</v>
      </c>
      <c r="D232" s="30">
        <f t="shared" si="40"/>
        <v>1.0061211839454518</v>
      </c>
      <c r="E232" s="22">
        <f t="shared" si="41"/>
        <v>1.8977108541051346</v>
      </c>
      <c r="F232" s="15">
        <v>1</v>
      </c>
      <c r="G232" s="15">
        <v>0</v>
      </c>
      <c r="H232" s="31">
        <f t="shared" si="42"/>
        <v>0</v>
      </c>
      <c r="I232" s="24">
        <f t="shared" si="43"/>
        <v>0</v>
      </c>
      <c r="J232">
        <v>3.4599000000000001E-3</v>
      </c>
      <c r="K232">
        <v>3.4153E-3</v>
      </c>
      <c r="L232" s="32">
        <f t="shared" si="44"/>
        <v>0.98710945403046324</v>
      </c>
      <c r="M232" s="29">
        <f t="shared" si="45"/>
        <v>1.332937038085394</v>
      </c>
      <c r="N232">
        <v>0.13669999999999999</v>
      </c>
      <c r="O232">
        <v>0.13785</v>
      </c>
      <c r="P232" s="30">
        <f t="shared" si="46"/>
        <v>1.0084125822970009</v>
      </c>
      <c r="Q232" s="22">
        <f t="shared" si="47"/>
        <v>2.4899019133292053</v>
      </c>
      <c r="R232">
        <v>21.491900000000001</v>
      </c>
      <c r="S232">
        <v>21.229800000000001</v>
      </c>
      <c r="T232" s="35">
        <f t="shared" si="48"/>
        <v>0.9878047078201555</v>
      </c>
      <c r="U232" s="36">
        <f t="shared" si="49"/>
        <v>1.2781694250949187</v>
      </c>
      <c r="V232" s="40">
        <f t="shared" si="39"/>
        <v>1.0084125822970009</v>
      </c>
      <c r="W232" s="40">
        <f t="shared" si="50"/>
        <v>1.0084125822970009</v>
      </c>
      <c r="X232" s="41">
        <f t="shared" si="51"/>
        <v>1.7261412550685824</v>
      </c>
      <c r="Z232" s="71"/>
    </row>
    <row r="233" spans="1:26" x14ac:dyDescent="0.3">
      <c r="A233" s="1">
        <v>44056.333333333336</v>
      </c>
      <c r="B233">
        <v>389.55</v>
      </c>
      <c r="C233">
        <v>392.59</v>
      </c>
      <c r="D233" s="30">
        <f t="shared" si="40"/>
        <v>1.0078038762674881</v>
      </c>
      <c r="E233" s="22">
        <f t="shared" si="41"/>
        <v>1.9125203548020404</v>
      </c>
      <c r="F233" s="15">
        <v>1</v>
      </c>
      <c r="G233" s="15">
        <v>0</v>
      </c>
      <c r="H233" s="31">
        <f t="shared" si="42"/>
        <v>0</v>
      </c>
      <c r="I233" s="24">
        <f t="shared" si="43"/>
        <v>0</v>
      </c>
      <c r="J233">
        <v>3.4209000000000002E-3</v>
      </c>
      <c r="K233">
        <v>3.4164999999999998E-3</v>
      </c>
      <c r="L233" s="32">
        <f t="shared" si="44"/>
        <v>0.99871378876903727</v>
      </c>
      <c r="M233" s="29">
        <f t="shared" si="45"/>
        <v>1.3312225994968423</v>
      </c>
      <c r="N233">
        <v>0.13786999999999999</v>
      </c>
      <c r="O233">
        <v>0.13625999999999999</v>
      </c>
      <c r="P233" s="30">
        <f t="shared" si="46"/>
        <v>0.98832233263218972</v>
      </c>
      <c r="Q233" s="22">
        <f t="shared" si="47"/>
        <v>2.4608256670068727</v>
      </c>
      <c r="R233">
        <v>21.229800000000001</v>
      </c>
      <c r="S233">
        <v>21.160399999999999</v>
      </c>
      <c r="T233" s="35">
        <f t="shared" si="48"/>
        <v>0.99673101018379817</v>
      </c>
      <c r="U233" s="36">
        <f t="shared" si="49"/>
        <v>1.273991102260903</v>
      </c>
      <c r="V233" s="40">
        <f t="shared" si="39"/>
        <v>1.0078038762674881</v>
      </c>
      <c r="W233" s="40">
        <f t="shared" si="50"/>
        <v>0.98832233263218972</v>
      </c>
      <c r="X233" s="41">
        <f t="shared" si="51"/>
        <v>1.705983951662037</v>
      </c>
      <c r="Z233" s="71"/>
    </row>
    <row r="234" spans="1:26" x14ac:dyDescent="0.3">
      <c r="A234" s="1">
        <v>44056.666666666664</v>
      </c>
      <c r="B234">
        <v>392.57</v>
      </c>
      <c r="C234">
        <v>424.54</v>
      </c>
      <c r="D234" s="30">
        <f t="shared" si="40"/>
        <v>1.0814377053773849</v>
      </c>
      <c r="E234" s="22">
        <f t="shared" si="41"/>
        <v>2.0682716239846606</v>
      </c>
      <c r="F234" s="15">
        <v>1</v>
      </c>
      <c r="G234" s="15">
        <v>0</v>
      </c>
      <c r="H234" s="31">
        <f t="shared" si="42"/>
        <v>0</v>
      </c>
      <c r="I234" s="24">
        <f t="shared" si="43"/>
        <v>0</v>
      </c>
      <c r="J234">
        <v>3.4166000000000001E-3</v>
      </c>
      <c r="K234">
        <v>3.4876999999999998E-3</v>
      </c>
      <c r="L234" s="32">
        <f t="shared" si="44"/>
        <v>1.0208101621495054</v>
      </c>
      <c r="M234" s="29">
        <f t="shared" si="45"/>
        <v>1.3589255576494577</v>
      </c>
      <c r="N234">
        <v>0.13624</v>
      </c>
      <c r="O234">
        <v>0.13944000000000001</v>
      </c>
      <c r="P234" s="30">
        <f t="shared" si="46"/>
        <v>1.0234879624192601</v>
      </c>
      <c r="Q234" s="22">
        <f t="shared" si="47"/>
        <v>2.5186254477938808</v>
      </c>
      <c r="R234">
        <v>21.161100000000001</v>
      </c>
      <c r="S234">
        <v>21.7667</v>
      </c>
      <c r="T234" s="35">
        <f t="shared" si="48"/>
        <v>1.0286185500753742</v>
      </c>
      <c r="U234" s="36">
        <f t="shared" si="49"/>
        <v>1.3104508804165378</v>
      </c>
      <c r="V234" s="40">
        <f t="shared" si="39"/>
        <v>1.0814377053773849</v>
      </c>
      <c r="W234" s="40">
        <f t="shared" si="50"/>
        <v>1.0814377053773849</v>
      </c>
      <c r="X234" s="41">
        <f t="shared" si="51"/>
        <v>1.8449153700960368</v>
      </c>
      <c r="Z234" s="71"/>
    </row>
    <row r="235" spans="1:26" x14ac:dyDescent="0.3">
      <c r="A235" s="1">
        <v>44057</v>
      </c>
      <c r="B235">
        <v>424.54</v>
      </c>
      <c r="C235">
        <v>422.22</v>
      </c>
      <c r="D235" s="30">
        <f t="shared" si="40"/>
        <v>0.99453526169501105</v>
      </c>
      <c r="E235" s="22">
        <f t="shared" si="41"/>
        <v>2.0569690608159501</v>
      </c>
      <c r="F235" s="15">
        <v>1</v>
      </c>
      <c r="G235" s="15">
        <v>0</v>
      </c>
      <c r="H235" s="31">
        <f t="shared" si="42"/>
        <v>0</v>
      </c>
      <c r="I235" s="24">
        <f t="shared" si="43"/>
        <v>0</v>
      </c>
      <c r="J235">
        <v>3.4876999999999998E-3</v>
      </c>
      <c r="K235">
        <v>3.4769000000000002E-3</v>
      </c>
      <c r="L235" s="32">
        <f t="shared" si="44"/>
        <v>0.99690340338905303</v>
      </c>
      <c r="M235" s="29">
        <f t="shared" si="45"/>
        <v>1.3547175133731111</v>
      </c>
      <c r="N235">
        <v>0.13943</v>
      </c>
      <c r="O235">
        <v>0.13864000000000001</v>
      </c>
      <c r="P235" s="30">
        <f t="shared" si="46"/>
        <v>0.99433407444595867</v>
      </c>
      <c r="Q235" s="22">
        <f t="shared" si="47"/>
        <v>2.5043551035081668</v>
      </c>
      <c r="R235">
        <v>21.775099999999998</v>
      </c>
      <c r="S235">
        <v>21.4194</v>
      </c>
      <c r="T235" s="35">
        <f t="shared" si="48"/>
        <v>0.98366482817530121</v>
      </c>
      <c r="U235" s="36">
        <f t="shared" si="49"/>
        <v>1.2890444401171057</v>
      </c>
      <c r="V235" s="40">
        <f t="shared" si="39"/>
        <v>0.99690340338905303</v>
      </c>
      <c r="W235" s="40">
        <f t="shared" si="50"/>
        <v>0.99453526169501105</v>
      </c>
      <c r="X235" s="41">
        <f t="shared" si="51"/>
        <v>1.83483339040361</v>
      </c>
      <c r="Z235" s="71"/>
    </row>
    <row r="236" spans="1:26" x14ac:dyDescent="0.3">
      <c r="A236" s="1">
        <v>44057.333333333336</v>
      </c>
      <c r="B236">
        <v>422.2</v>
      </c>
      <c r="C236">
        <v>436.4</v>
      </c>
      <c r="D236" s="30">
        <f t="shared" si="40"/>
        <v>1.033633349123638</v>
      </c>
      <c r="E236" s="22">
        <f t="shared" si="41"/>
        <v>2.1261518193748947</v>
      </c>
      <c r="F236" s="15">
        <v>1</v>
      </c>
      <c r="G236" s="15">
        <v>0</v>
      </c>
      <c r="H236" s="31">
        <f t="shared" si="42"/>
        <v>0</v>
      </c>
      <c r="I236" s="24">
        <f t="shared" si="43"/>
        <v>0</v>
      </c>
      <c r="J236">
        <v>3.4756000000000001E-3</v>
      </c>
      <c r="K236">
        <v>3.4677000000000002E-3</v>
      </c>
      <c r="L236" s="32">
        <f t="shared" si="44"/>
        <v>0.99772701116354012</v>
      </c>
      <c r="M236" s="29">
        <f t="shared" si="45"/>
        <v>1.3516382555886572</v>
      </c>
      <c r="N236">
        <v>0.13861999999999999</v>
      </c>
      <c r="O236">
        <v>0.13852</v>
      </c>
      <c r="P236" s="30">
        <f t="shared" si="46"/>
        <v>0.99927860337613628</v>
      </c>
      <c r="Q236" s="22">
        <f t="shared" si="47"/>
        <v>2.5025484701915399</v>
      </c>
      <c r="R236">
        <v>21.419799999999999</v>
      </c>
      <c r="S236">
        <v>22.987300000000001</v>
      </c>
      <c r="T236" s="35">
        <f t="shared" si="48"/>
        <v>1.0731799549949115</v>
      </c>
      <c r="U236" s="36">
        <f t="shared" si="49"/>
        <v>1.3833766542313164</v>
      </c>
      <c r="V236" s="40">
        <f t="shared" si="39"/>
        <v>1.0731799549949115</v>
      </c>
      <c r="W236" s="40">
        <f t="shared" si="50"/>
        <v>0.99772701116354012</v>
      </c>
      <c r="X236" s="41">
        <f t="shared" si="51"/>
        <v>1.8306628345904588</v>
      </c>
      <c r="Z236" s="71"/>
    </row>
    <row r="237" spans="1:26" x14ac:dyDescent="0.3">
      <c r="A237" s="1">
        <v>44057.666666666664</v>
      </c>
      <c r="B237">
        <v>436.5</v>
      </c>
      <c r="C237">
        <v>438.11</v>
      </c>
      <c r="D237" s="30">
        <f t="shared" si="40"/>
        <v>1.0036884306987399</v>
      </c>
      <c r="E237" s="22">
        <f t="shared" si="41"/>
        <v>2.1339939830156589</v>
      </c>
      <c r="F237" s="15">
        <v>1</v>
      </c>
      <c r="G237" s="15">
        <v>0</v>
      </c>
      <c r="H237" s="31">
        <f t="shared" si="42"/>
        <v>0</v>
      </c>
      <c r="I237" s="24">
        <f t="shared" si="43"/>
        <v>0</v>
      </c>
      <c r="J237">
        <v>3.4683000000000001E-3</v>
      </c>
      <c r="K237">
        <v>3.5731000000000001E-3</v>
      </c>
      <c r="L237" s="32">
        <f t="shared" si="44"/>
        <v>1.0302165325952195</v>
      </c>
      <c r="M237" s="29">
        <f t="shared" si="45"/>
        <v>1.3924800769955976</v>
      </c>
      <c r="N237">
        <v>0.13847999999999999</v>
      </c>
      <c r="O237">
        <v>0.13825999999999999</v>
      </c>
      <c r="P237" s="30">
        <f t="shared" si="46"/>
        <v>0.99841132293471979</v>
      </c>
      <c r="Q237" s="22">
        <f t="shared" si="47"/>
        <v>2.4985727288321944</v>
      </c>
      <c r="R237">
        <v>22.9879</v>
      </c>
      <c r="S237">
        <v>23.104700000000001</v>
      </c>
      <c r="T237" s="35">
        <f t="shared" si="48"/>
        <v>1.0050809338826079</v>
      </c>
      <c r="U237" s="36">
        <f t="shared" si="49"/>
        <v>1.390405499546209</v>
      </c>
      <c r="V237" s="40">
        <f t="shared" si="39"/>
        <v>1.0302165325952195</v>
      </c>
      <c r="W237" s="40">
        <f t="shared" si="50"/>
        <v>1.0050809338826079</v>
      </c>
      <c r="X237" s="41">
        <f t="shared" si="51"/>
        <v>1.8399643114143605</v>
      </c>
      <c r="Z237" s="71"/>
    </row>
    <row r="238" spans="1:26" x14ac:dyDescent="0.3">
      <c r="A238" s="1">
        <v>44058</v>
      </c>
      <c r="B238">
        <v>438.12</v>
      </c>
      <c r="C238">
        <v>437.02</v>
      </c>
      <c r="D238" s="30">
        <f t="shared" si="40"/>
        <v>0.99748927234547602</v>
      </c>
      <c r="E238" s="22">
        <f t="shared" si="41"/>
        <v>2.1286361053079137</v>
      </c>
      <c r="F238" s="15">
        <v>1</v>
      </c>
      <c r="G238" s="15">
        <v>0</v>
      </c>
      <c r="H238" s="31">
        <f t="shared" si="42"/>
        <v>0</v>
      </c>
      <c r="I238" s="24">
        <f t="shared" si="43"/>
        <v>0</v>
      </c>
      <c r="J238">
        <v>3.5736000000000001E-3</v>
      </c>
      <c r="K238">
        <v>3.5109E-3</v>
      </c>
      <c r="L238" s="32">
        <f t="shared" si="44"/>
        <v>0.98245466756212219</v>
      </c>
      <c r="M238" s="29">
        <f t="shared" si="45"/>
        <v>1.3680485511315881</v>
      </c>
      <c r="N238">
        <v>0.13825999999999999</v>
      </c>
      <c r="O238">
        <v>0.13841999999999999</v>
      </c>
      <c r="P238" s="30">
        <f t="shared" si="46"/>
        <v>1.0011572399826414</v>
      </c>
      <c r="Q238" s="22">
        <f t="shared" si="47"/>
        <v>2.5014641770935362</v>
      </c>
      <c r="R238">
        <v>23.096599999999999</v>
      </c>
      <c r="S238">
        <v>23.3322</v>
      </c>
      <c r="T238" s="35">
        <f t="shared" si="48"/>
        <v>1.0102006355913857</v>
      </c>
      <c r="U238" s="36">
        <f t="shared" si="49"/>
        <v>1.4045885193713386</v>
      </c>
      <c r="V238" s="40">
        <f t="shared" si="39"/>
        <v>1.0102006355913857</v>
      </c>
      <c r="W238" s="40">
        <f t="shared" si="50"/>
        <v>0.98245466756212219</v>
      </c>
      <c r="X238" s="41">
        <f t="shared" si="51"/>
        <v>1.8076815258967645</v>
      </c>
      <c r="Z238" s="71"/>
    </row>
    <row r="239" spans="1:26" x14ac:dyDescent="0.3">
      <c r="A239" s="1">
        <v>44058.333333333336</v>
      </c>
      <c r="B239">
        <v>437.07</v>
      </c>
      <c r="C239">
        <v>435.59</v>
      </c>
      <c r="D239" s="30">
        <f t="shared" si="40"/>
        <v>0.99661381472075405</v>
      </c>
      <c r="E239" s="22">
        <f t="shared" si="41"/>
        <v>2.1214281490632487</v>
      </c>
      <c r="F239" s="15">
        <v>1</v>
      </c>
      <c r="G239" s="15">
        <v>0</v>
      </c>
      <c r="H239" s="31">
        <f t="shared" si="42"/>
        <v>0</v>
      </c>
      <c r="I239" s="24">
        <f t="shared" si="43"/>
        <v>0</v>
      </c>
      <c r="J239">
        <v>3.5079E-3</v>
      </c>
      <c r="K239">
        <v>3.5901000000000001E-3</v>
      </c>
      <c r="L239" s="32">
        <f t="shared" si="44"/>
        <v>1.0234328230565295</v>
      </c>
      <c r="M239" s="29">
        <f t="shared" si="45"/>
        <v>1.4001057907629961</v>
      </c>
      <c r="N239">
        <v>0.13844999999999999</v>
      </c>
      <c r="O239">
        <v>0.14036999999999999</v>
      </c>
      <c r="P239" s="30">
        <f t="shared" si="46"/>
        <v>1.0138678223185267</v>
      </c>
      <c r="Q239" s="22">
        <f t="shared" si="47"/>
        <v>2.5361540378376288</v>
      </c>
      <c r="R239">
        <v>23.337800000000001</v>
      </c>
      <c r="S239">
        <v>23.396699999999999</v>
      </c>
      <c r="T239" s="35">
        <f t="shared" si="48"/>
        <v>1.0025238025863619</v>
      </c>
      <c r="U239" s="36">
        <f t="shared" si="49"/>
        <v>1.4081334235093022</v>
      </c>
      <c r="V239" s="40">
        <f t="shared" si="39"/>
        <v>1.0234328230565295</v>
      </c>
      <c r="W239" s="40">
        <f t="shared" si="50"/>
        <v>1.0025238025863619</v>
      </c>
      <c r="X239" s="41">
        <f t="shared" si="51"/>
        <v>1.8122437572071413</v>
      </c>
      <c r="Z239" s="71"/>
    </row>
    <row r="240" spans="1:26" x14ac:dyDescent="0.3">
      <c r="A240" s="1">
        <v>44058.666666666664</v>
      </c>
      <c r="B240">
        <v>435.59</v>
      </c>
      <c r="C240">
        <v>432.32</v>
      </c>
      <c r="D240" s="30">
        <f t="shared" si="40"/>
        <v>0.99249294060928861</v>
      </c>
      <c r="E240" s="22">
        <f t="shared" si="41"/>
        <v>2.1055024619551039</v>
      </c>
      <c r="F240" s="15">
        <v>1</v>
      </c>
      <c r="G240" s="15">
        <v>0</v>
      </c>
      <c r="H240" s="31">
        <f t="shared" si="42"/>
        <v>0</v>
      </c>
      <c r="I240" s="24">
        <f t="shared" si="43"/>
        <v>0</v>
      </c>
      <c r="J240">
        <v>3.5939000000000001E-3</v>
      </c>
      <c r="K240">
        <v>3.5328E-3</v>
      </c>
      <c r="L240" s="32">
        <f t="shared" si="44"/>
        <v>0.98299897047775397</v>
      </c>
      <c r="M240" s="29">
        <f t="shared" si="45"/>
        <v>1.3763025508799669</v>
      </c>
      <c r="N240">
        <v>0.14038</v>
      </c>
      <c r="O240">
        <v>0.13836999999999999</v>
      </c>
      <c r="P240" s="30">
        <f t="shared" si="46"/>
        <v>0.98568172104288354</v>
      </c>
      <c r="Q240" s="22">
        <f t="shared" si="47"/>
        <v>2.4998406768456523</v>
      </c>
      <c r="R240">
        <v>23.396699999999999</v>
      </c>
      <c r="S240">
        <v>23.088100000000001</v>
      </c>
      <c r="T240" s="35">
        <f t="shared" si="48"/>
        <v>0.98681010569866701</v>
      </c>
      <c r="U240" s="36">
        <f t="shared" si="49"/>
        <v>1.3895602924910402</v>
      </c>
      <c r="V240" s="40">
        <f t="shared" si="39"/>
        <v>0.99249294060928861</v>
      </c>
      <c r="W240" s="40">
        <f t="shared" si="50"/>
        <v>0.98299897047775397</v>
      </c>
      <c r="X240" s="41">
        <f t="shared" si="51"/>
        <v>1.7814337475893567</v>
      </c>
      <c r="Z240" s="71"/>
    </row>
    <row r="241" spans="1:26" ht="14.25" customHeight="1" x14ac:dyDescent="0.3">
      <c r="A241" s="1">
        <v>44059</v>
      </c>
      <c r="B241">
        <v>432.3</v>
      </c>
      <c r="C241">
        <v>426.65</v>
      </c>
      <c r="D241" s="30">
        <f t="shared" si="40"/>
        <v>0.98693037242655557</v>
      </c>
      <c r="E241" s="22">
        <f t="shared" si="41"/>
        <v>2.0779843289223803</v>
      </c>
      <c r="F241" s="15">
        <v>1</v>
      </c>
      <c r="G241" s="15">
        <v>0</v>
      </c>
      <c r="H241" s="31">
        <f t="shared" si="42"/>
        <v>0</v>
      </c>
      <c r="I241" s="24">
        <f t="shared" si="43"/>
        <v>0</v>
      </c>
      <c r="J241">
        <v>3.5319000000000001E-3</v>
      </c>
      <c r="K241">
        <v>3.5306000000000001E-3</v>
      </c>
      <c r="L241" s="32">
        <f t="shared" si="44"/>
        <v>0.99963192615872476</v>
      </c>
      <c r="M241" s="29">
        <f t="shared" si="45"/>
        <v>1.3757959699133075</v>
      </c>
      <c r="N241">
        <v>0.13838</v>
      </c>
      <c r="O241">
        <v>0.13888</v>
      </c>
      <c r="P241" s="30">
        <f t="shared" si="46"/>
        <v>1.0036132389073567</v>
      </c>
      <c r="Q241" s="22">
        <f t="shared" si="47"/>
        <v>2.5088731984414236</v>
      </c>
      <c r="R241">
        <v>23.104500000000002</v>
      </c>
      <c r="S241">
        <v>23.3169</v>
      </c>
      <c r="T241" s="35">
        <f t="shared" si="48"/>
        <v>1.0091930143478542</v>
      </c>
      <c r="U241" s="36">
        <f t="shared" si="49"/>
        <v>1.4023345401971188</v>
      </c>
      <c r="V241" s="40">
        <f t="shared" si="39"/>
        <v>1.0091930143478542</v>
      </c>
      <c r="W241" s="40">
        <f t="shared" si="50"/>
        <v>0.98693037242655557</v>
      </c>
      <c r="X241" s="41">
        <f t="shared" si="51"/>
        <v>1.7581510719615985</v>
      </c>
      <c r="Z241" s="71"/>
    </row>
    <row r="242" spans="1:26" x14ac:dyDescent="0.3">
      <c r="A242" s="1">
        <v>44059.333333333336</v>
      </c>
      <c r="B242">
        <v>426.64</v>
      </c>
      <c r="C242">
        <v>430.34</v>
      </c>
      <c r="D242" s="30">
        <f t="shared" si="40"/>
        <v>1.0086724170260641</v>
      </c>
      <c r="E242" s="22">
        <f t="shared" si="41"/>
        <v>2.0960054755964213</v>
      </c>
      <c r="F242" s="15">
        <v>1</v>
      </c>
      <c r="G242" s="15">
        <v>0</v>
      </c>
      <c r="H242" s="31">
        <f t="shared" si="42"/>
        <v>0</v>
      </c>
      <c r="I242" s="24">
        <f t="shared" si="43"/>
        <v>0</v>
      </c>
      <c r="J242">
        <v>3.5301999999999998E-3</v>
      </c>
      <c r="K242">
        <v>3.5076999999999999E-3</v>
      </c>
      <c r="L242" s="32">
        <f t="shared" si="44"/>
        <v>0.99362642343210017</v>
      </c>
      <c r="M242" s="29">
        <f t="shared" si="45"/>
        <v>1.3670272289572571</v>
      </c>
      <c r="N242">
        <v>0.13886000000000001</v>
      </c>
      <c r="O242">
        <v>0.13733000000000001</v>
      </c>
      <c r="P242" s="30">
        <f t="shared" si="46"/>
        <v>0.98898170819530462</v>
      </c>
      <c r="Q242" s="22">
        <f t="shared" si="47"/>
        <v>2.4812297014400166</v>
      </c>
      <c r="R242">
        <v>23.3093</v>
      </c>
      <c r="S242">
        <v>23.224299999999999</v>
      </c>
      <c r="T242" s="35">
        <f t="shared" si="48"/>
        <v>0.99635338684559382</v>
      </c>
      <c r="U242" s="36">
        <f t="shared" si="49"/>
        <v>1.3972207686159579</v>
      </c>
      <c r="V242" s="40">
        <f t="shared" si="39"/>
        <v>1.0086724170260641</v>
      </c>
      <c r="W242" s="40">
        <f t="shared" si="50"/>
        <v>0.99635338684559382</v>
      </c>
      <c r="X242" s="41">
        <f t="shared" si="51"/>
        <v>1.75173977513515</v>
      </c>
      <c r="Z242" s="71"/>
    </row>
    <row r="243" spans="1:26" x14ac:dyDescent="0.3">
      <c r="A243" s="1">
        <v>44059.666666666664</v>
      </c>
      <c r="B243">
        <v>430.33</v>
      </c>
      <c r="C243">
        <v>433.62</v>
      </c>
      <c r="D243" s="30">
        <f t="shared" si="40"/>
        <v>1.0076452954709176</v>
      </c>
      <c r="E243" s="22">
        <f t="shared" si="41"/>
        <v>2.1120300567660171</v>
      </c>
      <c r="F243" s="15">
        <v>1</v>
      </c>
      <c r="G243" s="15">
        <v>0</v>
      </c>
      <c r="H243" s="31">
        <f t="shared" si="42"/>
        <v>0</v>
      </c>
      <c r="I243" s="24">
        <f t="shared" si="43"/>
        <v>0</v>
      </c>
      <c r="J243">
        <v>3.5100000000000001E-3</v>
      </c>
      <c r="K243">
        <v>3.5301999999999998E-3</v>
      </c>
      <c r="L243" s="32">
        <f t="shared" si="44"/>
        <v>1.0057549857549857</v>
      </c>
      <c r="M243" s="29">
        <f t="shared" si="45"/>
        <v>1.3748944511865837</v>
      </c>
      <c r="N243">
        <v>0.13730999999999999</v>
      </c>
      <c r="O243">
        <v>0.13882</v>
      </c>
      <c r="P243" s="30">
        <f t="shared" si="46"/>
        <v>1.0109970140557862</v>
      </c>
      <c r="Q243" s="22">
        <f t="shared" si="47"/>
        <v>2.5085158193423869</v>
      </c>
      <c r="R243">
        <v>23.2257</v>
      </c>
      <c r="S243">
        <v>23.529</v>
      </c>
      <c r="T243" s="35">
        <f t="shared" si="48"/>
        <v>1.0130588098528786</v>
      </c>
      <c r="U243" s="36">
        <f t="shared" si="49"/>
        <v>1.4154668089558065</v>
      </c>
      <c r="V243" s="40">
        <f t="shared" si="39"/>
        <v>1.0130588098528786</v>
      </c>
      <c r="W243" s="40">
        <f t="shared" si="50"/>
        <v>1.0076452954709176</v>
      </c>
      <c r="X243" s="41">
        <f t="shared" si="51"/>
        <v>1.765132343304217</v>
      </c>
      <c r="Z243" s="71"/>
    </row>
    <row r="244" spans="1:26" x14ac:dyDescent="0.3">
      <c r="A244" s="1">
        <v>44060</v>
      </c>
      <c r="B244">
        <v>433.61</v>
      </c>
      <c r="C244">
        <v>423.6</v>
      </c>
      <c r="D244" s="30">
        <f t="shared" si="40"/>
        <v>0.97691473905122117</v>
      </c>
      <c r="E244" s="22">
        <f t="shared" si="41"/>
        <v>2.0632732917739096</v>
      </c>
      <c r="F244" s="15">
        <v>1</v>
      </c>
      <c r="G244" s="15">
        <v>0</v>
      </c>
      <c r="H244" s="31">
        <f t="shared" si="42"/>
        <v>0</v>
      </c>
      <c r="I244" s="24">
        <f t="shared" si="43"/>
        <v>0</v>
      </c>
      <c r="J244">
        <v>3.5260000000000001E-3</v>
      </c>
      <c r="K244">
        <v>3.7039E-3</v>
      </c>
      <c r="L244" s="32">
        <f t="shared" si="44"/>
        <v>1.0504537719795803</v>
      </c>
      <c r="M244" s="29">
        <f t="shared" si="45"/>
        <v>1.4442630623227419</v>
      </c>
      <c r="N244">
        <v>0.13882</v>
      </c>
      <c r="O244">
        <v>0.13825000000000001</v>
      </c>
      <c r="P244" s="30">
        <f t="shared" si="46"/>
        <v>0.99589396340584935</v>
      </c>
      <c r="Q244" s="22">
        <f t="shared" si="47"/>
        <v>2.4982157615911613</v>
      </c>
      <c r="R244">
        <v>23.5291</v>
      </c>
      <c r="S244">
        <v>23.144600000000001</v>
      </c>
      <c r="T244" s="35">
        <f t="shared" si="48"/>
        <v>0.98365853347556853</v>
      </c>
      <c r="U244" s="36">
        <f t="shared" si="49"/>
        <v>1.3923360054808114</v>
      </c>
      <c r="V244" s="40">
        <f t="shared" si="39"/>
        <v>1.0504537719795803</v>
      </c>
      <c r="W244" s="40">
        <f t="shared" si="50"/>
        <v>0.98365853347556853</v>
      </c>
      <c r="X244" s="41">
        <f t="shared" si="51"/>
        <v>1.7362874922049198</v>
      </c>
      <c r="Z244" s="71"/>
    </row>
    <row r="245" spans="1:26" x14ac:dyDescent="0.3">
      <c r="A245" s="1">
        <v>44060.333333333336</v>
      </c>
      <c r="B245">
        <v>423.6</v>
      </c>
      <c r="C245">
        <v>440.87</v>
      </c>
      <c r="D245" s="30">
        <f t="shared" si="40"/>
        <v>1.0407695939565627</v>
      </c>
      <c r="E245" s="22">
        <f t="shared" si="41"/>
        <v>2.1473921061009524</v>
      </c>
      <c r="F245" s="15">
        <v>1</v>
      </c>
      <c r="G245" s="15">
        <v>0</v>
      </c>
      <c r="H245" s="31">
        <f t="shared" si="42"/>
        <v>0</v>
      </c>
      <c r="I245" s="24">
        <f t="shared" si="43"/>
        <v>0</v>
      </c>
      <c r="J245">
        <v>3.6992000000000001E-3</v>
      </c>
      <c r="K245">
        <v>3.6067999999999998E-3</v>
      </c>
      <c r="L245" s="32">
        <f t="shared" si="44"/>
        <v>0.97502162629757783</v>
      </c>
      <c r="M245" s="29">
        <f t="shared" si="45"/>
        <v>1.4081877198274397</v>
      </c>
      <c r="N245">
        <v>0.13824</v>
      </c>
      <c r="O245">
        <v>0.14082</v>
      </c>
      <c r="P245" s="30">
        <f t="shared" si="46"/>
        <v>1.0186631944444444</v>
      </c>
      <c r="Q245" s="22">
        <f t="shared" si="47"/>
        <v>2.5448404481139129</v>
      </c>
      <c r="R245">
        <v>23.144300000000001</v>
      </c>
      <c r="S245">
        <v>23.357299999999999</v>
      </c>
      <c r="T245" s="35">
        <f t="shared" si="48"/>
        <v>1.0092031299283191</v>
      </c>
      <c r="U245" s="36">
        <f t="shared" si="49"/>
        <v>1.405149854643128</v>
      </c>
      <c r="V245" s="40">
        <f t="shared" si="39"/>
        <v>1.0407695939565627</v>
      </c>
      <c r="W245" s="40">
        <f t="shared" si="50"/>
        <v>0.97502162629757783</v>
      </c>
      <c r="X245" s="41">
        <f t="shared" si="51"/>
        <v>1.692917854369784</v>
      </c>
      <c r="Z245" s="71"/>
    </row>
    <row r="246" spans="1:26" x14ac:dyDescent="0.3">
      <c r="A246" s="1">
        <v>44060.666666666664</v>
      </c>
      <c r="B246">
        <v>440.87</v>
      </c>
      <c r="C246">
        <v>430.89</v>
      </c>
      <c r="D246" s="30">
        <f t="shared" si="40"/>
        <v>0.97736294145666514</v>
      </c>
      <c r="E246" s="22">
        <f t="shared" si="41"/>
        <v>2.0987814652796501</v>
      </c>
      <c r="F246" s="15">
        <v>1</v>
      </c>
      <c r="G246" s="15">
        <v>0</v>
      </c>
      <c r="H246" s="31">
        <f t="shared" si="42"/>
        <v>0</v>
      </c>
      <c r="I246" s="24">
        <f t="shared" si="43"/>
        <v>0</v>
      </c>
      <c r="J246">
        <v>3.607E-3</v>
      </c>
      <c r="K246">
        <v>3.5877000000000001E-3</v>
      </c>
      <c r="L246" s="32">
        <f t="shared" si="44"/>
        <v>0.99464929304130856</v>
      </c>
      <c r="M246" s="29">
        <f t="shared" si="45"/>
        <v>1.4006529199958153</v>
      </c>
      <c r="N246">
        <v>0.14085</v>
      </c>
      <c r="O246">
        <v>0.14038999999999999</v>
      </c>
      <c r="P246" s="30">
        <f t="shared" si="46"/>
        <v>0.99673411430599923</v>
      </c>
      <c r="Q246" s="22">
        <f t="shared" si="47"/>
        <v>2.5365292901009031</v>
      </c>
      <c r="R246">
        <v>23.357399999999998</v>
      </c>
      <c r="S246">
        <v>23.496099999999998</v>
      </c>
      <c r="T246" s="35">
        <f t="shared" si="48"/>
        <v>1.0059381609254454</v>
      </c>
      <c r="U246" s="36">
        <f t="shared" si="49"/>
        <v>1.4134938606043652</v>
      </c>
      <c r="V246" s="40">
        <f t="shared" si="39"/>
        <v>1.0059381609254454</v>
      </c>
      <c r="W246" s="40">
        <f t="shared" si="50"/>
        <v>0.97736294145666514</v>
      </c>
      <c r="X246" s="41">
        <f t="shared" si="51"/>
        <v>1.6545951737913585</v>
      </c>
      <c r="Z246" s="71"/>
    </row>
    <row r="247" spans="1:26" x14ac:dyDescent="0.3">
      <c r="A247" s="1">
        <v>44061</v>
      </c>
      <c r="B247">
        <v>430.89</v>
      </c>
      <c r="C247">
        <v>429.5</v>
      </c>
      <c r="D247" s="30">
        <f t="shared" si="40"/>
        <v>0.9967741186845831</v>
      </c>
      <c r="E247" s="22">
        <f t="shared" si="41"/>
        <v>2.0920110453656613</v>
      </c>
      <c r="F247" s="15">
        <v>1</v>
      </c>
      <c r="G247" s="15">
        <v>0</v>
      </c>
      <c r="H247" s="31">
        <f t="shared" si="42"/>
        <v>0</v>
      </c>
      <c r="I247" s="24">
        <f t="shared" si="43"/>
        <v>0</v>
      </c>
      <c r="J247">
        <v>3.5821E-3</v>
      </c>
      <c r="K247">
        <v>3.6186999999999999E-3</v>
      </c>
      <c r="L247" s="32">
        <f t="shared" si="44"/>
        <v>1.0102174701990452</v>
      </c>
      <c r="M247" s="29">
        <f t="shared" si="45"/>
        <v>1.4149640494650781</v>
      </c>
      <c r="N247">
        <v>0.14038999999999999</v>
      </c>
      <c r="O247">
        <v>0.14013</v>
      </c>
      <c r="P247" s="30">
        <f t="shared" si="46"/>
        <v>0.99814801624047311</v>
      </c>
      <c r="Q247" s="22">
        <f t="shared" si="47"/>
        <v>2.5318316790500721</v>
      </c>
      <c r="R247">
        <v>23.486799999999999</v>
      </c>
      <c r="S247">
        <v>23.460799999999999</v>
      </c>
      <c r="T247" s="35">
        <f t="shared" si="48"/>
        <v>0.99889299521433317</v>
      </c>
      <c r="U247" s="36">
        <f t="shared" si="49"/>
        <v>1.4119291161361656</v>
      </c>
      <c r="V247" s="40">
        <f t="shared" si="39"/>
        <v>1.0102174701990452</v>
      </c>
      <c r="W247" s="40">
        <f t="shared" si="50"/>
        <v>0.99889299521433317</v>
      </c>
      <c r="X247" s="41">
        <f t="shared" si="51"/>
        <v>1.6527635290156302</v>
      </c>
      <c r="Z247" s="71"/>
    </row>
    <row r="248" spans="1:26" x14ac:dyDescent="0.3">
      <c r="A248" s="1">
        <v>44061.333333333336</v>
      </c>
      <c r="B248">
        <v>429.5</v>
      </c>
      <c r="C248">
        <v>420.12</v>
      </c>
      <c r="D248" s="30">
        <f t="shared" si="40"/>
        <v>0.97816065192083823</v>
      </c>
      <c r="E248" s="22">
        <f t="shared" si="41"/>
        <v>2.0463228879604696</v>
      </c>
      <c r="F248" s="15">
        <v>1</v>
      </c>
      <c r="G248" s="15">
        <v>0</v>
      </c>
      <c r="H248" s="31">
        <f t="shared" si="42"/>
        <v>0</v>
      </c>
      <c r="I248" s="24">
        <f t="shared" si="43"/>
        <v>0</v>
      </c>
      <c r="J248">
        <v>3.6188000000000001E-3</v>
      </c>
      <c r="K248">
        <v>3.5133999999999999E-3</v>
      </c>
      <c r="L248" s="32">
        <f t="shared" si="44"/>
        <v>0.97087432297999332</v>
      </c>
      <c r="M248" s="29">
        <f t="shared" si="45"/>
        <v>1.3737522635654376</v>
      </c>
      <c r="N248">
        <v>0.14016000000000001</v>
      </c>
      <c r="O248">
        <v>0.13594000000000001</v>
      </c>
      <c r="P248" s="30">
        <f t="shared" si="46"/>
        <v>0.96989155251141557</v>
      </c>
      <c r="Q248" s="22">
        <f t="shared" si="47"/>
        <v>2.4556021578914584</v>
      </c>
      <c r="R248">
        <v>23.457699999999999</v>
      </c>
      <c r="S248">
        <v>22.8001</v>
      </c>
      <c r="T248" s="35">
        <f t="shared" si="48"/>
        <v>0.97196656108655155</v>
      </c>
      <c r="U248" s="36">
        <f t="shared" si="49"/>
        <v>1.3723478875088431</v>
      </c>
      <c r="V248" s="40">
        <f t="shared" si="39"/>
        <v>0.97816065192083823</v>
      </c>
      <c r="W248" s="40">
        <f t="shared" si="50"/>
        <v>0.97087432297999332</v>
      </c>
      <c r="X248" s="41">
        <f t="shared" si="51"/>
        <v>1.6046256722790746</v>
      </c>
      <c r="Z248" s="71"/>
    </row>
    <row r="249" spans="1:26" x14ac:dyDescent="0.3">
      <c r="A249" s="1">
        <v>44061.666666666664</v>
      </c>
      <c r="B249">
        <v>420.13</v>
      </c>
      <c r="C249">
        <v>421.95</v>
      </c>
      <c r="D249" s="30">
        <f t="shared" si="40"/>
        <v>1.0043319924785186</v>
      </c>
      <c r="E249" s="22">
        <f t="shared" si="41"/>
        <v>2.0551875433197346</v>
      </c>
      <c r="F249">
        <v>2.09</v>
      </c>
      <c r="G249">
        <v>3.1</v>
      </c>
      <c r="H249" s="31">
        <f t="shared" si="42"/>
        <v>1.4832535885167466</v>
      </c>
      <c r="I249" s="24">
        <f t="shared" si="43"/>
        <v>0</v>
      </c>
      <c r="J249">
        <v>3.5130000000000001E-3</v>
      </c>
      <c r="K249">
        <v>3.4759999999999999E-3</v>
      </c>
      <c r="L249" s="32">
        <f t="shared" si="44"/>
        <v>0.98946769143182456</v>
      </c>
      <c r="M249" s="29">
        <f t="shared" si="45"/>
        <v>1.3592834808293368</v>
      </c>
      <c r="N249">
        <v>0.13589999999999999</v>
      </c>
      <c r="O249">
        <v>0.13691</v>
      </c>
      <c r="P249" s="30">
        <f t="shared" si="46"/>
        <v>1.0074319352465049</v>
      </c>
      <c r="Q249" s="22">
        <f t="shared" si="47"/>
        <v>2.4738520341200854</v>
      </c>
      <c r="R249">
        <v>22.797699999999999</v>
      </c>
      <c r="S249">
        <v>22.970500000000001</v>
      </c>
      <c r="T249" s="35">
        <f t="shared" si="48"/>
        <v>1.0075797119884902</v>
      </c>
      <c r="U249" s="36">
        <f t="shared" si="49"/>
        <v>1.382749889244173</v>
      </c>
      <c r="V249" s="40">
        <f t="shared" si="39"/>
        <v>1.4832535885167466</v>
      </c>
      <c r="W249" s="40">
        <f t="shared" si="50"/>
        <v>1.0043319924785186</v>
      </c>
      <c r="X249" s="41">
        <f t="shared" si="51"/>
        <v>1.6115768986222254</v>
      </c>
      <c r="Z249" s="71"/>
    </row>
    <row r="250" spans="1:26" x14ac:dyDescent="0.3">
      <c r="A250" s="1">
        <v>44062</v>
      </c>
      <c r="B250">
        <v>421.92</v>
      </c>
      <c r="C250">
        <v>413.4</v>
      </c>
      <c r="D250" s="30">
        <f t="shared" si="40"/>
        <v>0.9798065984072809</v>
      </c>
      <c r="E250" s="22">
        <f t="shared" si="41"/>
        <v>2.0136863159091254</v>
      </c>
      <c r="F250">
        <v>3.1</v>
      </c>
      <c r="G250">
        <v>3.1949999999999998</v>
      </c>
      <c r="H250" s="31">
        <f t="shared" si="42"/>
        <v>1.0306451612903225</v>
      </c>
      <c r="I250" s="24">
        <f t="shared" si="43"/>
        <v>0</v>
      </c>
      <c r="J250">
        <v>3.4795E-3</v>
      </c>
      <c r="K250">
        <v>3.4391999999999999E-3</v>
      </c>
      <c r="L250" s="32">
        <f t="shared" si="44"/>
        <v>0.98841787613162813</v>
      </c>
      <c r="M250" s="29">
        <f t="shared" si="45"/>
        <v>1.3435400911821398</v>
      </c>
      <c r="N250">
        <v>0.13686000000000001</v>
      </c>
      <c r="O250">
        <v>0.13321</v>
      </c>
      <c r="P250" s="30">
        <f t="shared" si="46"/>
        <v>0.9733304106386087</v>
      </c>
      <c r="Q250" s="22">
        <f t="shared" si="47"/>
        <v>2.4078754162292602</v>
      </c>
      <c r="R250">
        <v>22.9802</v>
      </c>
      <c r="S250">
        <v>22.62</v>
      </c>
      <c r="T250" s="35">
        <f t="shared" si="48"/>
        <v>0.98432563685259489</v>
      </c>
      <c r="U250" s="36">
        <f t="shared" si="49"/>
        <v>1.3610761653381256</v>
      </c>
      <c r="V250" s="40">
        <f t="shared" si="39"/>
        <v>1.0306451612903225</v>
      </c>
      <c r="W250" s="40">
        <f t="shared" si="50"/>
        <v>1.0306451612903225</v>
      </c>
      <c r="X250" s="41">
        <f t="shared" si="51"/>
        <v>1.6609639326122612</v>
      </c>
      <c r="Z250" s="71"/>
    </row>
    <row r="251" spans="1:26" x14ac:dyDescent="0.3">
      <c r="A251" s="1">
        <v>44062.333333333336</v>
      </c>
      <c r="B251">
        <v>413.37</v>
      </c>
      <c r="C251">
        <v>409.59</v>
      </c>
      <c r="D251" s="30">
        <f t="shared" si="40"/>
        <v>0.99085564990202479</v>
      </c>
      <c r="E251" s="22">
        <f t="shared" si="41"/>
        <v>1.9952724632489505</v>
      </c>
      <c r="F251">
        <v>3.1949999999999998</v>
      </c>
      <c r="G251">
        <v>2.9401000000000002</v>
      </c>
      <c r="H251" s="31">
        <f t="shared" si="42"/>
        <v>0.92021909233176846</v>
      </c>
      <c r="I251" s="24">
        <f t="shared" si="43"/>
        <v>0</v>
      </c>
      <c r="J251">
        <v>3.4432E-3</v>
      </c>
      <c r="K251">
        <v>3.3919000000000002E-3</v>
      </c>
      <c r="L251" s="32">
        <f t="shared" si="44"/>
        <v>0.98510106877323422</v>
      </c>
      <c r="M251" s="29">
        <f t="shared" si="45"/>
        <v>1.3235227797632145</v>
      </c>
      <c r="N251">
        <v>0.13322000000000001</v>
      </c>
      <c r="O251">
        <v>0.13136999999999999</v>
      </c>
      <c r="P251" s="30">
        <f t="shared" si="46"/>
        <v>0.98611319621678417</v>
      </c>
      <c r="Q251" s="22">
        <f t="shared" si="47"/>
        <v>2.3744377227896551</v>
      </c>
      <c r="R251">
        <v>22.62</v>
      </c>
      <c r="S251">
        <v>22.474499999999999</v>
      </c>
      <c r="T251" s="35">
        <f t="shared" si="48"/>
        <v>0.9935676392572943</v>
      </c>
      <c r="U251" s="36">
        <f t="shared" si="49"/>
        <v>1.3523212324443723</v>
      </c>
      <c r="V251" s="40">
        <f t="shared" si="39"/>
        <v>0.9935676392572943</v>
      </c>
      <c r="W251" s="40">
        <f t="shared" si="50"/>
        <v>0.92021909233176846</v>
      </c>
      <c r="X251" s="41">
        <f t="shared" si="51"/>
        <v>1.5284507224642596</v>
      </c>
      <c r="Z251" s="71"/>
    </row>
    <row r="252" spans="1:26" x14ac:dyDescent="0.3">
      <c r="A252" s="1">
        <v>44062.666666666664</v>
      </c>
      <c r="B252">
        <v>409.59</v>
      </c>
      <c r="C252">
        <v>407.46</v>
      </c>
      <c r="D252" s="30">
        <f t="shared" si="40"/>
        <v>0.99479967772650701</v>
      </c>
      <c r="E252" s="22">
        <f t="shared" si="41"/>
        <v>1.9848964034166297</v>
      </c>
      <c r="F252">
        <v>2.9424999999999999</v>
      </c>
      <c r="G252">
        <v>2.95</v>
      </c>
      <c r="H252" s="31">
        <f t="shared" si="42"/>
        <v>1.0025488530161428</v>
      </c>
      <c r="I252" s="24">
        <f t="shared" si="43"/>
        <v>0</v>
      </c>
      <c r="J252">
        <v>3.3919000000000002E-3</v>
      </c>
      <c r="K252">
        <v>3.4196000000000001E-3</v>
      </c>
      <c r="L252" s="32">
        <f t="shared" si="44"/>
        <v>1.0081665143429936</v>
      </c>
      <c r="M252" s="29">
        <f t="shared" si="45"/>
        <v>1.3343313475274297</v>
      </c>
      <c r="N252">
        <v>0.13138</v>
      </c>
      <c r="O252">
        <v>0.12966</v>
      </c>
      <c r="P252" s="30">
        <f t="shared" si="46"/>
        <v>0.98690820520627187</v>
      </c>
      <c r="Q252" s="22">
        <f t="shared" si="47"/>
        <v>2.3433520713724061</v>
      </c>
      <c r="R252">
        <v>22.479800000000001</v>
      </c>
      <c r="S252">
        <v>22.376100000000001</v>
      </c>
      <c r="T252" s="35">
        <f t="shared" si="48"/>
        <v>0.99538696963496121</v>
      </c>
      <c r="U252" s="36">
        <f t="shared" si="49"/>
        <v>1.3460829335358198</v>
      </c>
      <c r="V252" s="40">
        <f t="shared" si="39"/>
        <v>1.0081665143429936</v>
      </c>
      <c r="W252" s="40">
        <f t="shared" si="50"/>
        <v>0.99538696963496121</v>
      </c>
      <c r="X252" s="41">
        <f t="shared" si="51"/>
        <v>1.5213999328700665</v>
      </c>
      <c r="Z252" s="71"/>
    </row>
    <row r="253" spans="1:26" x14ac:dyDescent="0.3">
      <c r="A253" s="1">
        <v>44063</v>
      </c>
      <c r="B253">
        <v>407.46</v>
      </c>
      <c r="C253">
        <v>404.3</v>
      </c>
      <c r="D253" s="30">
        <f t="shared" si="40"/>
        <v>0.99224463751043057</v>
      </c>
      <c r="E253" s="22">
        <f t="shared" si="41"/>
        <v>1.9695028123038911</v>
      </c>
      <c r="F253">
        <v>2.9449000000000001</v>
      </c>
      <c r="G253">
        <v>2.835</v>
      </c>
      <c r="H253" s="31">
        <f t="shared" si="42"/>
        <v>0.96268124554314238</v>
      </c>
      <c r="I253" s="24">
        <f t="shared" si="43"/>
        <v>0</v>
      </c>
      <c r="J253">
        <v>3.4196999999999999E-3</v>
      </c>
      <c r="K253">
        <v>3.4144000000000002E-3</v>
      </c>
      <c r="L253" s="32">
        <f t="shared" si="44"/>
        <v>0.99845015644647195</v>
      </c>
      <c r="M253" s="29">
        <f t="shared" si="45"/>
        <v>1.332263342690194</v>
      </c>
      <c r="N253">
        <v>0.12964000000000001</v>
      </c>
      <c r="O253">
        <v>0.12739</v>
      </c>
      <c r="P253" s="30">
        <f t="shared" si="46"/>
        <v>0.98264424560320884</v>
      </c>
      <c r="Q253" s="22">
        <f t="shared" si="47"/>
        <v>2.302681428356455</v>
      </c>
      <c r="R253">
        <v>22.381699999999999</v>
      </c>
      <c r="S253">
        <v>22.181899999999999</v>
      </c>
      <c r="T253" s="35">
        <f t="shared" si="48"/>
        <v>0.991073064155091</v>
      </c>
      <c r="U253" s="36">
        <f t="shared" si="49"/>
        <v>1.3340665375462186</v>
      </c>
      <c r="V253" s="40">
        <f t="shared" si="39"/>
        <v>0.99845015644647195</v>
      </c>
      <c r="W253" s="40">
        <f t="shared" si="50"/>
        <v>0.99845015644647195</v>
      </c>
      <c r="X253" s="41">
        <f t="shared" si="51"/>
        <v>1.5190420009917698</v>
      </c>
      <c r="Z253" s="71"/>
    </row>
    <row r="254" spans="1:26" x14ac:dyDescent="0.3">
      <c r="A254" s="1">
        <v>44063.333333333336</v>
      </c>
      <c r="B254">
        <v>404.3</v>
      </c>
      <c r="C254">
        <v>415.37</v>
      </c>
      <c r="D254" s="30">
        <f t="shared" si="40"/>
        <v>1.0273806579272817</v>
      </c>
      <c r="E254" s="22">
        <f t="shared" si="41"/>
        <v>2.0234290950944032</v>
      </c>
      <c r="F254">
        <v>2.8311000000000002</v>
      </c>
      <c r="G254">
        <v>3.0116999999999998</v>
      </c>
      <c r="H254" s="31">
        <f t="shared" si="42"/>
        <v>1.0637914591501536</v>
      </c>
      <c r="I254" s="24">
        <f t="shared" si="43"/>
        <v>0</v>
      </c>
      <c r="J254">
        <v>3.4142999999999999E-3</v>
      </c>
      <c r="K254">
        <v>3.4970999999999999E-3</v>
      </c>
      <c r="L254" s="32">
        <f t="shared" si="44"/>
        <v>1.0242509445567174</v>
      </c>
      <c r="M254" s="29">
        <f t="shared" si="45"/>
        <v>1.3645719871487207</v>
      </c>
      <c r="N254">
        <v>0.12737000000000001</v>
      </c>
      <c r="O254">
        <v>0.13269</v>
      </c>
      <c r="P254" s="30">
        <f t="shared" si="46"/>
        <v>1.0417680772552407</v>
      </c>
      <c r="Q254" s="22">
        <f t="shared" si="47"/>
        <v>2.3988600041502552</v>
      </c>
      <c r="R254">
        <v>22.181999999999999</v>
      </c>
      <c r="S254">
        <v>23.273900000000001</v>
      </c>
      <c r="T254" s="35">
        <f t="shared" si="48"/>
        <v>1.0492245965197007</v>
      </c>
      <c r="U254" s="36">
        <f t="shared" si="49"/>
        <v>1.3997354245873654</v>
      </c>
      <c r="V254" s="40">
        <f t="shared" si="39"/>
        <v>1.0637914591501536</v>
      </c>
      <c r="W254" s="40">
        <f t="shared" si="50"/>
        <v>1.0242509445567174</v>
      </c>
      <c r="X254" s="41">
        <f t="shared" si="51"/>
        <v>1.5558802043371462</v>
      </c>
      <c r="Z254" s="71"/>
    </row>
    <row r="255" spans="1:26" x14ac:dyDescent="0.3">
      <c r="A255" s="1">
        <v>44063.666666666664</v>
      </c>
      <c r="B255">
        <v>415.36</v>
      </c>
      <c r="C255">
        <v>415.94</v>
      </c>
      <c r="D255" s="30">
        <f t="shared" si="40"/>
        <v>1.001396379044684</v>
      </c>
      <c r="E255" s="22">
        <f t="shared" si="41"/>
        <v>2.0262545690811971</v>
      </c>
      <c r="F255">
        <v>3.0072000000000001</v>
      </c>
      <c r="G255">
        <v>2.9</v>
      </c>
      <c r="H255" s="31">
        <f t="shared" si="42"/>
        <v>0.9643522213354615</v>
      </c>
      <c r="I255" s="24">
        <f t="shared" si="43"/>
        <v>0</v>
      </c>
      <c r="J255">
        <v>3.4970999999999999E-3</v>
      </c>
      <c r="K255">
        <v>3.4399000000000001E-3</v>
      </c>
      <c r="L255" s="32">
        <f t="shared" si="44"/>
        <v>0.98364359040347715</v>
      </c>
      <c r="M255" s="29">
        <f t="shared" si="45"/>
        <v>1.3422524888029752</v>
      </c>
      <c r="N255">
        <v>0.13270000000000001</v>
      </c>
      <c r="O255">
        <v>0.13413</v>
      </c>
      <c r="P255" s="30">
        <f t="shared" si="46"/>
        <v>1.0107761868877165</v>
      </c>
      <c r="Q255" s="22">
        <f t="shared" si="47"/>
        <v>2.424710567872447</v>
      </c>
      <c r="R255">
        <v>23.2759</v>
      </c>
      <c r="S255">
        <v>23.088799999999999</v>
      </c>
      <c r="T255" s="35">
        <f t="shared" si="48"/>
        <v>0.99196164272917475</v>
      </c>
      <c r="U255" s="36">
        <f t="shared" si="49"/>
        <v>1.388483851159902</v>
      </c>
      <c r="V255" s="40">
        <f t="shared" si="39"/>
        <v>1.0107761868877165</v>
      </c>
      <c r="W255" s="40">
        <f t="shared" si="50"/>
        <v>0.9643522213354615</v>
      </c>
      <c r="X255" s="41">
        <f t="shared" si="51"/>
        <v>1.5004165311843987</v>
      </c>
      <c r="Z255" s="71"/>
    </row>
    <row r="256" spans="1:26" x14ac:dyDescent="0.3">
      <c r="A256" s="1">
        <v>44064</v>
      </c>
      <c r="B256">
        <v>415.94</v>
      </c>
      <c r="C256">
        <v>412.8</v>
      </c>
      <c r="D256" s="30">
        <f t="shared" si="40"/>
        <v>0.99245083425494063</v>
      </c>
      <c r="E256" s="22">
        <f t="shared" si="41"/>
        <v>2.0109580374975193</v>
      </c>
      <c r="F256">
        <v>2.8978000000000002</v>
      </c>
      <c r="G256">
        <v>2.9512</v>
      </c>
      <c r="H256" s="31">
        <f t="shared" si="42"/>
        <v>1.0184277727931534</v>
      </c>
      <c r="I256" s="24">
        <f t="shared" si="43"/>
        <v>0</v>
      </c>
      <c r="J256">
        <v>3.4386E-3</v>
      </c>
      <c r="K256">
        <v>3.5070000000000001E-3</v>
      </c>
      <c r="L256" s="32">
        <f t="shared" si="44"/>
        <v>1.0198918164369219</v>
      </c>
      <c r="M256" s="29">
        <f t="shared" si="45"/>
        <v>1.3689523289222456</v>
      </c>
      <c r="N256">
        <v>0.13420000000000001</v>
      </c>
      <c r="O256">
        <v>0.13206000000000001</v>
      </c>
      <c r="P256" s="30">
        <f t="shared" si="46"/>
        <v>0.98405365126676603</v>
      </c>
      <c r="Q256" s="22">
        <f t="shared" si="47"/>
        <v>2.3860452875799951</v>
      </c>
      <c r="R256">
        <v>23.090900000000001</v>
      </c>
      <c r="S256">
        <v>22.958400000000001</v>
      </c>
      <c r="T256" s="35">
        <f t="shared" si="48"/>
        <v>0.99426180876449166</v>
      </c>
      <c r="U256" s="36">
        <f t="shared" si="49"/>
        <v>1.3805164652945314</v>
      </c>
      <c r="V256" s="40">
        <f t="shared" si="39"/>
        <v>1.0198918164369219</v>
      </c>
      <c r="W256" s="40">
        <f t="shared" si="50"/>
        <v>0.98405365126676603</v>
      </c>
      <c r="X256" s="41">
        <f t="shared" si="51"/>
        <v>1.4764903659330231</v>
      </c>
      <c r="Z256" s="71"/>
    </row>
    <row r="257" spans="1:26" x14ac:dyDescent="0.3">
      <c r="A257" s="1">
        <v>44064.333333333336</v>
      </c>
      <c r="B257">
        <v>412.81</v>
      </c>
      <c r="C257">
        <v>404.27</v>
      </c>
      <c r="D257" s="30">
        <f t="shared" si="40"/>
        <v>0.97931251665415076</v>
      </c>
      <c r="E257" s="22">
        <f t="shared" si="41"/>
        <v>1.9693563765875877</v>
      </c>
      <c r="F257">
        <v>2.9510000000000001</v>
      </c>
      <c r="G257">
        <v>2.9116</v>
      </c>
      <c r="H257" s="31">
        <f t="shared" si="42"/>
        <v>0.98664859369705182</v>
      </c>
      <c r="I257" s="24">
        <f t="shared" si="43"/>
        <v>0</v>
      </c>
      <c r="J257">
        <v>3.5056000000000002E-3</v>
      </c>
      <c r="K257">
        <v>3.4150000000000001E-3</v>
      </c>
      <c r="L257" s="32">
        <f t="shared" si="44"/>
        <v>0.97415563669557281</v>
      </c>
      <c r="M257" s="29">
        <f t="shared" si="45"/>
        <v>1.3335726275871373</v>
      </c>
      <c r="N257">
        <v>0.13202</v>
      </c>
      <c r="O257">
        <v>0.12873000000000001</v>
      </c>
      <c r="P257" s="30">
        <f t="shared" si="46"/>
        <v>0.97507953340402975</v>
      </c>
      <c r="Q257" s="22">
        <f t="shared" si="47"/>
        <v>2.3265839256943854</v>
      </c>
      <c r="R257">
        <v>22.968399999999999</v>
      </c>
      <c r="S257">
        <v>22.48</v>
      </c>
      <c r="T257" s="35">
        <f t="shared" si="48"/>
        <v>0.97873600250779336</v>
      </c>
      <c r="U257" s="36">
        <f t="shared" si="49"/>
        <v>1.3511611666385586</v>
      </c>
      <c r="V257" s="40">
        <f t="shared" si="39"/>
        <v>0.98664859369705182</v>
      </c>
      <c r="W257" s="40">
        <f t="shared" si="50"/>
        <v>0.97415563669557281</v>
      </c>
      <c r="X257" s="41">
        <f t="shared" si="51"/>
        <v>1.4383314125003634</v>
      </c>
      <c r="Z257" s="71"/>
    </row>
    <row r="258" spans="1:26" x14ac:dyDescent="0.3">
      <c r="A258" s="1">
        <v>44064.666666666664</v>
      </c>
      <c r="B258">
        <v>404.21</v>
      </c>
      <c r="C258">
        <v>387.97</v>
      </c>
      <c r="D258" s="30">
        <f t="shared" si="40"/>
        <v>0.95982286435268804</v>
      </c>
      <c r="E258" s="22">
        <f t="shared" si="41"/>
        <v>1.8902332783075293</v>
      </c>
      <c r="F258">
        <v>2.9106000000000001</v>
      </c>
      <c r="G258">
        <v>2.8330000000000002</v>
      </c>
      <c r="H258" s="31">
        <f t="shared" si="42"/>
        <v>0.97333883048168768</v>
      </c>
      <c r="I258" s="24">
        <f t="shared" si="43"/>
        <v>0</v>
      </c>
      <c r="J258">
        <v>3.4139000000000001E-3</v>
      </c>
      <c r="K258">
        <v>3.3776000000000001E-3</v>
      </c>
      <c r="L258" s="32">
        <f t="shared" si="44"/>
        <v>0.98936699961920382</v>
      </c>
      <c r="M258" s="29">
        <f t="shared" si="45"/>
        <v>1.319392749330184</v>
      </c>
      <c r="N258">
        <v>0.12870000000000001</v>
      </c>
      <c r="O258">
        <v>0.12315</v>
      </c>
      <c r="P258" s="30">
        <f t="shared" si="46"/>
        <v>0.95687645687645673</v>
      </c>
      <c r="Q258" s="22">
        <f t="shared" si="47"/>
        <v>2.2262533834441611</v>
      </c>
      <c r="R258">
        <v>22.480499999999999</v>
      </c>
      <c r="S258">
        <v>22.098800000000001</v>
      </c>
      <c r="T258" s="35">
        <f t="shared" si="48"/>
        <v>0.98302084028380154</v>
      </c>
      <c r="U258" s="36">
        <f t="shared" si="49"/>
        <v>1.3282195853878775</v>
      </c>
      <c r="V258" s="40">
        <f t="shared" ref="V258:V321" si="52">MAX(D258,H258,L258,P258,T258)</f>
        <v>0.98936699961920382</v>
      </c>
      <c r="W258" s="40">
        <f t="shared" si="50"/>
        <v>0.97333883048168768</v>
      </c>
      <c r="X258" s="41">
        <f t="shared" si="51"/>
        <v>1.3999838148881776</v>
      </c>
      <c r="Z258" s="71"/>
    </row>
    <row r="259" spans="1:26" x14ac:dyDescent="0.3">
      <c r="A259" s="1">
        <v>44065</v>
      </c>
      <c r="B259">
        <v>387.93</v>
      </c>
      <c r="C259">
        <v>391.11</v>
      </c>
      <c r="D259" s="30">
        <f t="shared" ref="D259:D322" si="53">C259/B259</f>
        <v>1.0081973551929473</v>
      </c>
      <c r="E259" s="22">
        <f t="shared" ref="E259:E322" si="54">D259*E258</f>
        <v>1.9057281918873452</v>
      </c>
      <c r="F259">
        <v>2.8386999999999998</v>
      </c>
      <c r="G259">
        <v>3.41</v>
      </c>
      <c r="H259" s="31">
        <f t="shared" ref="H259:H322" si="55">G259/F259</f>
        <v>1.2012540951844155</v>
      </c>
      <c r="I259" s="24">
        <f t="shared" ref="I259:I322" si="56">H259*I258</f>
        <v>0</v>
      </c>
      <c r="J259">
        <v>3.3808000000000002E-3</v>
      </c>
      <c r="K259">
        <v>3.3863000000000001E-3</v>
      </c>
      <c r="L259" s="32">
        <f t="shared" ref="L259:L322" si="57">K259/J259</f>
        <v>1.0016268338854708</v>
      </c>
      <c r="M259" s="29">
        <f t="shared" ref="M259:M322" si="58">L259*M258</f>
        <v>1.3215391821630389</v>
      </c>
      <c r="N259">
        <v>0.12314</v>
      </c>
      <c r="O259">
        <v>0.12372</v>
      </c>
      <c r="P259" s="30">
        <f t="shared" ref="P259:P322" si="59">O259/N259</f>
        <v>1.0047100860808835</v>
      </c>
      <c r="Q259" s="22">
        <f t="shared" ref="Q259:Q322" si="60">P259*Q258</f>
        <v>2.2367392285180414</v>
      </c>
      <c r="R259">
        <v>22.099399999999999</v>
      </c>
      <c r="S259">
        <v>22.033200000000001</v>
      </c>
      <c r="T259" s="35">
        <f t="shared" ref="T259:T322" si="61">S259/R259</f>
        <v>0.99700444355955375</v>
      </c>
      <c r="U259" s="36">
        <f t="shared" ref="U259:U322" si="62">T259*U258</f>
        <v>1.324240828654542</v>
      </c>
      <c r="V259" s="40">
        <f t="shared" si="52"/>
        <v>1.2012540951844155</v>
      </c>
      <c r="W259" s="40">
        <f t="shared" ref="W259:W322" si="63">HLOOKUP(V258,258:259,2,0)</f>
        <v>1.0016268338854708</v>
      </c>
      <c r="X259" s="41">
        <f t="shared" ref="X259:X322" si="64">W259*X258</f>
        <v>1.4022613559973482</v>
      </c>
      <c r="Z259" s="71"/>
    </row>
    <row r="260" spans="1:26" x14ac:dyDescent="0.3">
      <c r="A260" s="1">
        <v>44065.333333333336</v>
      </c>
      <c r="B260">
        <v>391.1</v>
      </c>
      <c r="C260">
        <v>390.31</v>
      </c>
      <c r="D260" s="30">
        <f t="shared" si="53"/>
        <v>0.99798005625159802</v>
      </c>
      <c r="E260" s="22">
        <f t="shared" si="54"/>
        <v>1.9018787281399889</v>
      </c>
      <c r="F260">
        <v>3.4121999999999999</v>
      </c>
      <c r="G260">
        <v>3.8226</v>
      </c>
      <c r="H260" s="31">
        <f t="shared" si="55"/>
        <v>1.1202743098294357</v>
      </c>
      <c r="I260" s="24">
        <f t="shared" si="56"/>
        <v>0</v>
      </c>
      <c r="J260">
        <v>3.3898000000000001E-3</v>
      </c>
      <c r="K260">
        <v>3.4131999999999999E-3</v>
      </c>
      <c r="L260" s="32">
        <f t="shared" si="57"/>
        <v>1.0069030621275592</v>
      </c>
      <c r="M260" s="29">
        <f t="shared" si="58"/>
        <v>1.3306618492415141</v>
      </c>
      <c r="N260">
        <v>0.12374</v>
      </c>
      <c r="O260">
        <v>0.12414</v>
      </c>
      <c r="P260" s="30">
        <f t="shared" si="59"/>
        <v>1.0032325844512688</v>
      </c>
      <c r="Q260" s="22">
        <f t="shared" si="60"/>
        <v>2.2439696769696917</v>
      </c>
      <c r="R260">
        <v>22.0291</v>
      </c>
      <c r="S260">
        <v>22.0397</v>
      </c>
      <c r="T260" s="35">
        <f t="shared" si="61"/>
        <v>1.0004811817096477</v>
      </c>
      <c r="U260" s="36">
        <f t="shared" si="62"/>
        <v>1.3248780291204594</v>
      </c>
      <c r="V260" s="40">
        <f t="shared" si="52"/>
        <v>1.1202743098294357</v>
      </c>
      <c r="W260" s="40">
        <f t="shared" si="63"/>
        <v>1.1202743098294357</v>
      </c>
      <c r="X260" s="41">
        <f t="shared" si="64"/>
        <v>1.570917372790418</v>
      </c>
      <c r="Z260" s="71"/>
    </row>
    <row r="261" spans="1:26" x14ac:dyDescent="0.3">
      <c r="A261" s="1">
        <v>44065.666666666664</v>
      </c>
      <c r="B261">
        <v>390.33</v>
      </c>
      <c r="C261">
        <v>395.24</v>
      </c>
      <c r="D261" s="30">
        <f t="shared" si="53"/>
        <v>1.0125790997361208</v>
      </c>
      <c r="E261" s="22">
        <f t="shared" si="54"/>
        <v>1.9258026503472685</v>
      </c>
      <c r="F261">
        <v>3.8226</v>
      </c>
      <c r="G261">
        <v>4.4546000000000001</v>
      </c>
      <c r="H261" s="31">
        <f t="shared" si="55"/>
        <v>1.1653324962067704</v>
      </c>
      <c r="I261" s="24">
        <f t="shared" si="56"/>
        <v>0</v>
      </c>
      <c r="J261">
        <v>3.4125000000000002E-3</v>
      </c>
      <c r="K261">
        <v>3.4331000000000001E-3</v>
      </c>
      <c r="L261" s="32">
        <f t="shared" si="57"/>
        <v>1.0060366300366301</v>
      </c>
      <c r="M261" s="29">
        <f t="shared" si="58"/>
        <v>1.3386945625292432</v>
      </c>
      <c r="N261">
        <v>0.12414</v>
      </c>
      <c r="O261">
        <v>0.12515000000000001</v>
      </c>
      <c r="P261" s="30">
        <f t="shared" si="59"/>
        <v>1.0081359755115193</v>
      </c>
      <c r="Q261" s="22">
        <f t="shared" si="60"/>
        <v>2.262226559310109</v>
      </c>
      <c r="R261">
        <v>22.0397</v>
      </c>
      <c r="S261">
        <v>22.2044</v>
      </c>
      <c r="T261" s="35">
        <f t="shared" si="61"/>
        <v>1.0074728784874567</v>
      </c>
      <c r="U261" s="36">
        <f t="shared" si="62"/>
        <v>1.3347786816427778</v>
      </c>
      <c r="V261" s="40">
        <f t="shared" si="52"/>
        <v>1.1653324962067704</v>
      </c>
      <c r="W261" s="40">
        <f t="shared" si="63"/>
        <v>1.1653324962067704</v>
      </c>
      <c r="X261" s="41">
        <f t="shared" si="64"/>
        <v>1.8306410633684393</v>
      </c>
      <c r="Z261" s="71"/>
    </row>
    <row r="262" spans="1:26" x14ac:dyDescent="0.3">
      <c r="A262" s="1">
        <v>44066</v>
      </c>
      <c r="B262">
        <v>395.23</v>
      </c>
      <c r="C262">
        <v>390.93</v>
      </c>
      <c r="D262" s="30">
        <f t="shared" si="53"/>
        <v>0.98912025908964396</v>
      </c>
      <c r="E262" s="22">
        <f t="shared" si="54"/>
        <v>1.9048504164670133</v>
      </c>
      <c r="F262">
        <v>4.4756</v>
      </c>
      <c r="G262">
        <v>4.2083000000000004</v>
      </c>
      <c r="H262" s="31">
        <f t="shared" si="55"/>
        <v>0.94027616408973103</v>
      </c>
      <c r="I262" s="24">
        <f t="shared" si="56"/>
        <v>0</v>
      </c>
      <c r="J262">
        <v>3.431E-3</v>
      </c>
      <c r="K262">
        <v>3.4217000000000002E-3</v>
      </c>
      <c r="L262" s="32">
        <f t="shared" si="57"/>
        <v>0.99728941999417087</v>
      </c>
      <c r="M262" s="29">
        <f t="shared" si="58"/>
        <v>1.3350659238141394</v>
      </c>
      <c r="N262">
        <v>0.12515999999999999</v>
      </c>
      <c r="O262">
        <v>0.12209</v>
      </c>
      <c r="P262" s="30">
        <f t="shared" si="59"/>
        <v>0.97547139661233628</v>
      </c>
      <c r="Q262" s="22">
        <f t="shared" si="60"/>
        <v>2.2067373012637521</v>
      </c>
      <c r="R262">
        <v>22.201000000000001</v>
      </c>
      <c r="S262">
        <v>22.0014</v>
      </c>
      <c r="T262" s="35">
        <f t="shared" si="61"/>
        <v>0.9910094139903608</v>
      </c>
      <c r="U262" s="36">
        <f t="shared" si="62"/>
        <v>1.3227782391016356</v>
      </c>
      <c r="V262" s="40">
        <f t="shared" si="52"/>
        <v>0.99728941999417087</v>
      </c>
      <c r="W262" s="40">
        <f t="shared" si="63"/>
        <v>0.94027616408973103</v>
      </c>
      <c r="X262" s="41">
        <f t="shared" si="64"/>
        <v>1.7213081568892223</v>
      </c>
      <c r="Z262" s="71"/>
    </row>
    <row r="263" spans="1:26" x14ac:dyDescent="0.3">
      <c r="A263" s="1">
        <v>44066.333333333336</v>
      </c>
      <c r="B263">
        <v>390.94</v>
      </c>
      <c r="C263">
        <v>392.61</v>
      </c>
      <c r="D263" s="30">
        <f t="shared" si="53"/>
        <v>1.0042717552565612</v>
      </c>
      <c r="E263" s="22">
        <f t="shared" si="54"/>
        <v>1.9129874712465189</v>
      </c>
      <c r="F263">
        <v>4.2092999999999998</v>
      </c>
      <c r="G263">
        <v>3.91</v>
      </c>
      <c r="H263" s="31">
        <f t="shared" si="55"/>
        <v>0.92889554082626569</v>
      </c>
      <c r="I263" s="24">
        <f t="shared" si="56"/>
        <v>0</v>
      </c>
      <c r="J263">
        <v>3.4240999999999998E-3</v>
      </c>
      <c r="K263">
        <v>3.4226E-3</v>
      </c>
      <c r="L263" s="32">
        <f t="shared" si="57"/>
        <v>0.99956192868198945</v>
      </c>
      <c r="M263" s="29">
        <f t="shared" si="58"/>
        <v>1.3344810697252631</v>
      </c>
      <c r="N263">
        <v>0.12206</v>
      </c>
      <c r="O263">
        <v>0.12292</v>
      </c>
      <c r="P263" s="30">
        <f t="shared" si="59"/>
        <v>1.007045715222022</v>
      </c>
      <c r="Q263" s="22">
        <f t="shared" si="60"/>
        <v>2.2222853438582701</v>
      </c>
      <c r="R263">
        <v>21.9937</v>
      </c>
      <c r="S263">
        <v>21.81</v>
      </c>
      <c r="T263" s="35">
        <f t="shared" si="61"/>
        <v>0.99164760817870568</v>
      </c>
      <c r="U263" s="36">
        <f t="shared" si="62"/>
        <v>1.3117298769559771</v>
      </c>
      <c r="V263" s="40">
        <f t="shared" si="52"/>
        <v>1.007045715222022</v>
      </c>
      <c r="W263" s="40">
        <f t="shared" si="63"/>
        <v>0.99956192868198945</v>
      </c>
      <c r="X263" s="41">
        <f t="shared" si="64"/>
        <v>1.7205541011562315</v>
      </c>
      <c r="Z263" s="71"/>
    </row>
    <row r="264" spans="1:26" x14ac:dyDescent="0.3">
      <c r="A264" s="1">
        <v>44066.666666666664</v>
      </c>
      <c r="B264">
        <v>392.66</v>
      </c>
      <c r="C264">
        <v>390.71</v>
      </c>
      <c r="D264" s="30">
        <f t="shared" si="53"/>
        <v>0.99503387154281042</v>
      </c>
      <c r="E264" s="22">
        <f t="shared" si="54"/>
        <v>1.9034873297273145</v>
      </c>
      <c r="F264">
        <v>3.91</v>
      </c>
      <c r="G264">
        <v>3.9779</v>
      </c>
      <c r="H264" s="31">
        <f t="shared" si="55"/>
        <v>1.0173657289002558</v>
      </c>
      <c r="I264" s="24">
        <f t="shared" si="56"/>
        <v>0</v>
      </c>
      <c r="J264">
        <v>3.4250000000000001E-3</v>
      </c>
      <c r="K264">
        <v>3.3955000000000001E-3</v>
      </c>
      <c r="L264" s="32">
        <f t="shared" si="57"/>
        <v>0.99138686131386866</v>
      </c>
      <c r="M264" s="29">
        <f t="shared" si="58"/>
        <v>1.3229869991977026</v>
      </c>
      <c r="N264">
        <v>0.12293999999999999</v>
      </c>
      <c r="O264">
        <v>0.12141</v>
      </c>
      <c r="P264" s="30">
        <f t="shared" si="59"/>
        <v>0.98755490483162522</v>
      </c>
      <c r="Q264" s="22">
        <f t="shared" si="60"/>
        <v>2.1946287912626694</v>
      </c>
      <c r="R264">
        <v>21.81</v>
      </c>
      <c r="S264">
        <v>21.855499999999999</v>
      </c>
      <c r="T264" s="35">
        <f t="shared" si="61"/>
        <v>1.0020861989912884</v>
      </c>
      <c r="U264" s="36">
        <f t="shared" si="62"/>
        <v>1.3144664065021254</v>
      </c>
      <c r="V264" s="40">
        <f t="shared" si="52"/>
        <v>1.0173657289002558</v>
      </c>
      <c r="W264" s="40">
        <f t="shared" si="63"/>
        <v>0.98755490483162522</v>
      </c>
      <c r="X264" s="41">
        <f t="shared" si="64"/>
        <v>1.6991416416250047</v>
      </c>
      <c r="Z264" s="71"/>
    </row>
    <row r="265" spans="1:26" x14ac:dyDescent="0.3">
      <c r="A265" s="1">
        <v>44067</v>
      </c>
      <c r="B265">
        <v>390.72</v>
      </c>
      <c r="C265">
        <v>398.44</v>
      </c>
      <c r="D265" s="30">
        <f t="shared" si="53"/>
        <v>1.0197583947583946</v>
      </c>
      <c r="E265" s="22">
        <f t="shared" si="54"/>
        <v>1.9410971838056692</v>
      </c>
      <c r="F265">
        <v>3.9805000000000001</v>
      </c>
      <c r="G265">
        <v>3.9634</v>
      </c>
      <c r="H265" s="31">
        <f t="shared" si="55"/>
        <v>0.99570405727923628</v>
      </c>
      <c r="I265" s="24">
        <f t="shared" si="56"/>
        <v>0</v>
      </c>
      <c r="J265">
        <v>3.3977E-3</v>
      </c>
      <c r="K265">
        <v>3.4239000000000001E-3</v>
      </c>
      <c r="L265" s="32">
        <f t="shared" si="57"/>
        <v>1.0077110986844042</v>
      </c>
      <c r="M265" s="29">
        <f t="shared" si="58"/>
        <v>1.3331886825066999</v>
      </c>
      <c r="N265">
        <v>0.12146</v>
      </c>
      <c r="O265">
        <v>0.12537000000000001</v>
      </c>
      <c r="P265" s="30">
        <f t="shared" si="59"/>
        <v>1.0321916680388605</v>
      </c>
      <c r="Q265" s="22">
        <f t="shared" si="60"/>
        <v>2.2652775527795228</v>
      </c>
      <c r="R265">
        <v>21.857500000000002</v>
      </c>
      <c r="S265">
        <v>22.5167</v>
      </c>
      <c r="T265" s="35">
        <f t="shared" si="61"/>
        <v>1.0301589843303214</v>
      </c>
      <c r="U265" s="36">
        <f t="shared" si="62"/>
        <v>1.3541093782585569</v>
      </c>
      <c r="V265" s="40">
        <f t="shared" si="52"/>
        <v>1.0321916680388605</v>
      </c>
      <c r="W265" s="40">
        <f t="shared" si="63"/>
        <v>0.99570405727923628</v>
      </c>
      <c r="X265" s="41">
        <f t="shared" si="64"/>
        <v>1.6918422264581192</v>
      </c>
      <c r="Z265" s="71"/>
    </row>
    <row r="266" spans="1:26" x14ac:dyDescent="0.3">
      <c r="A266" s="1">
        <v>44067.333333333336</v>
      </c>
      <c r="B266">
        <v>398.48</v>
      </c>
      <c r="C266">
        <v>403.1</v>
      </c>
      <c r="D266" s="30">
        <f t="shared" si="53"/>
        <v>1.0115940574181892</v>
      </c>
      <c r="E266" s="22">
        <f t="shared" si="54"/>
        <v>1.9636023760089976</v>
      </c>
      <c r="F266">
        <v>3.9638</v>
      </c>
      <c r="G266">
        <v>4.2104999999999997</v>
      </c>
      <c r="H266" s="31">
        <f t="shared" si="55"/>
        <v>1.06223825621878</v>
      </c>
      <c r="I266" s="24">
        <f t="shared" si="56"/>
        <v>0</v>
      </c>
      <c r="J266">
        <v>3.4225000000000002E-3</v>
      </c>
      <c r="K266">
        <v>3.3958E-3</v>
      </c>
      <c r="L266" s="32">
        <f t="shared" si="57"/>
        <v>0.9921986851716581</v>
      </c>
      <c r="M266" s="29">
        <f t="shared" si="58"/>
        <v>1.3227880578688826</v>
      </c>
      <c r="N266">
        <v>0.12545000000000001</v>
      </c>
      <c r="O266">
        <v>0.1244</v>
      </c>
      <c r="P266" s="30">
        <f t="shared" si="59"/>
        <v>0.99163013152650448</v>
      </c>
      <c r="Q266" s="22">
        <f t="shared" si="60"/>
        <v>2.2463174776067962</v>
      </c>
      <c r="R266">
        <v>22.5185</v>
      </c>
      <c r="S266">
        <v>22.541499999999999</v>
      </c>
      <c r="T266" s="35">
        <f t="shared" si="61"/>
        <v>1.0010213824189</v>
      </c>
      <c r="U266" s="36">
        <f t="shared" si="62"/>
        <v>1.3554924417707779</v>
      </c>
      <c r="V266" s="40">
        <f t="shared" si="52"/>
        <v>1.06223825621878</v>
      </c>
      <c r="W266" s="40">
        <f t="shared" si="63"/>
        <v>0.99163013152650448</v>
      </c>
      <c r="X266" s="41">
        <f t="shared" si="64"/>
        <v>1.677681729544759</v>
      </c>
      <c r="Z266" s="71"/>
    </row>
    <row r="267" spans="1:26" x14ac:dyDescent="0.3">
      <c r="A267" s="1">
        <v>44067.666666666664</v>
      </c>
      <c r="B267">
        <v>403.1</v>
      </c>
      <c r="C267">
        <v>407.68</v>
      </c>
      <c r="D267" s="30">
        <f t="shared" si="53"/>
        <v>1.0113619449268172</v>
      </c>
      <c r="E267" s="22">
        <f t="shared" si="54"/>
        <v>1.9859127180633791</v>
      </c>
      <c r="F267">
        <v>4.2104999999999997</v>
      </c>
      <c r="G267">
        <v>4.5758999999999999</v>
      </c>
      <c r="H267" s="31">
        <f t="shared" si="55"/>
        <v>1.086783042394015</v>
      </c>
      <c r="I267" s="24">
        <f t="shared" si="56"/>
        <v>0</v>
      </c>
      <c r="J267">
        <v>3.3998000000000001E-3</v>
      </c>
      <c r="K267">
        <v>3.4115999999999999E-3</v>
      </c>
      <c r="L267" s="32">
        <f t="shared" si="57"/>
        <v>1.0034707923995529</v>
      </c>
      <c r="M267" s="29">
        <f t="shared" si="58"/>
        <v>1.3273791806063533</v>
      </c>
      <c r="N267">
        <v>0.12439</v>
      </c>
      <c r="O267">
        <v>0.12361</v>
      </c>
      <c r="P267" s="30">
        <f t="shared" si="59"/>
        <v>0.99372939946941075</v>
      </c>
      <c r="Q267" s="22">
        <f t="shared" si="60"/>
        <v>2.2322317180398432</v>
      </c>
      <c r="R267">
        <v>22.541599999999999</v>
      </c>
      <c r="S267">
        <v>22.595300000000002</v>
      </c>
      <c r="T267" s="35">
        <f t="shared" si="61"/>
        <v>1.0023822621286866</v>
      </c>
      <c r="U267" s="36">
        <f t="shared" si="62"/>
        <v>1.3587215800805295</v>
      </c>
      <c r="V267" s="40">
        <f t="shared" si="52"/>
        <v>1.086783042394015</v>
      </c>
      <c r="W267" s="40">
        <f t="shared" si="63"/>
        <v>1.086783042394015</v>
      </c>
      <c r="X267" s="41">
        <f t="shared" si="64"/>
        <v>1.8232760542035062</v>
      </c>
      <c r="Z267" s="71"/>
    </row>
    <row r="268" spans="1:26" x14ac:dyDescent="0.3">
      <c r="A268" s="1">
        <v>44068</v>
      </c>
      <c r="B268">
        <v>407.68</v>
      </c>
      <c r="C268">
        <v>395.3</v>
      </c>
      <c r="D268" s="30">
        <f t="shared" si="53"/>
        <v>0.96963304552590268</v>
      </c>
      <c r="E268" s="22">
        <f t="shared" si="54"/>
        <v>1.9256065969644176</v>
      </c>
      <c r="F268">
        <v>4.5758999999999999</v>
      </c>
      <c r="G268">
        <v>4.7081</v>
      </c>
      <c r="H268" s="31">
        <f t="shared" si="55"/>
        <v>1.0288904914880133</v>
      </c>
      <c r="I268" s="24">
        <f t="shared" si="56"/>
        <v>0</v>
      </c>
      <c r="J268">
        <v>3.4069999999999999E-3</v>
      </c>
      <c r="K268">
        <v>3.3595000000000001E-3</v>
      </c>
      <c r="L268" s="32">
        <f t="shared" si="57"/>
        <v>0.98605811564426182</v>
      </c>
      <c r="M268" s="29">
        <f t="shared" si="58"/>
        <v>1.3088730135741251</v>
      </c>
      <c r="N268">
        <v>0.12359000000000001</v>
      </c>
      <c r="O268">
        <v>0.12154</v>
      </c>
      <c r="P268" s="30">
        <f t="shared" si="59"/>
        <v>0.98341289748361504</v>
      </c>
      <c r="Q268" s="22">
        <f t="shared" si="60"/>
        <v>2.1952054616923902</v>
      </c>
      <c r="R268">
        <v>22.601600000000001</v>
      </c>
      <c r="S268">
        <v>22.1355</v>
      </c>
      <c r="T268" s="35">
        <f t="shared" si="61"/>
        <v>0.97937756619000416</v>
      </c>
      <c r="U268" s="36">
        <f t="shared" si="62"/>
        <v>1.3307014342291057</v>
      </c>
      <c r="V268" s="40">
        <f t="shared" si="52"/>
        <v>1.0288904914880133</v>
      </c>
      <c r="W268" s="40">
        <f t="shared" si="63"/>
        <v>1.0288904914880133</v>
      </c>
      <c r="X268" s="41">
        <f t="shared" si="64"/>
        <v>1.8759513955277711</v>
      </c>
      <c r="Z268" s="71"/>
    </row>
    <row r="269" spans="1:26" x14ac:dyDescent="0.3">
      <c r="A269" s="1">
        <v>44068.333333333336</v>
      </c>
      <c r="B269">
        <v>395.3</v>
      </c>
      <c r="C269">
        <v>385.56</v>
      </c>
      <c r="D269" s="30">
        <f t="shared" si="53"/>
        <v>0.97536048570705791</v>
      </c>
      <c r="E269" s="22">
        <f t="shared" si="54"/>
        <v>1.8781605856959294</v>
      </c>
      <c r="F269">
        <v>4.7107999999999999</v>
      </c>
      <c r="G269">
        <v>4.7882999999999996</v>
      </c>
      <c r="H269" s="31">
        <f t="shared" si="55"/>
        <v>1.0164515581217628</v>
      </c>
      <c r="I269" s="24">
        <f t="shared" si="56"/>
        <v>0</v>
      </c>
      <c r="J269">
        <v>3.3597000000000002E-3</v>
      </c>
      <c r="K269">
        <v>3.2916E-3</v>
      </c>
      <c r="L269" s="32">
        <f t="shared" si="57"/>
        <v>0.97973033306545221</v>
      </c>
      <c r="M269" s="29">
        <f t="shared" si="58"/>
        <v>1.2823425935293598</v>
      </c>
      <c r="N269">
        <v>0.12161</v>
      </c>
      <c r="O269">
        <v>0.11643000000000001</v>
      </c>
      <c r="P269" s="30">
        <f t="shared" si="59"/>
        <v>0.95740481868267424</v>
      </c>
      <c r="Q269" s="22">
        <f t="shared" si="60"/>
        <v>2.101700287022819</v>
      </c>
      <c r="R269">
        <v>22.1356</v>
      </c>
      <c r="S269">
        <v>21.694900000000001</v>
      </c>
      <c r="T269" s="35">
        <f t="shared" si="61"/>
        <v>0.98009089430600482</v>
      </c>
      <c r="U269" s="36">
        <f t="shared" si="62"/>
        <v>1.3042083587278874</v>
      </c>
      <c r="V269" s="40">
        <f t="shared" si="52"/>
        <v>1.0164515581217628</v>
      </c>
      <c r="W269" s="40">
        <f t="shared" si="63"/>
        <v>1.0164515581217628</v>
      </c>
      <c r="X269" s="41">
        <f t="shared" si="64"/>
        <v>1.9068137189448984</v>
      </c>
      <c r="Z269" s="71"/>
    </row>
    <row r="270" spans="1:26" x14ac:dyDescent="0.3">
      <c r="A270" s="1">
        <v>44068.666666666664</v>
      </c>
      <c r="B270">
        <v>385.56</v>
      </c>
      <c r="C270">
        <v>382.93</v>
      </c>
      <c r="D270" s="30">
        <f t="shared" si="53"/>
        <v>0.99317875298267455</v>
      </c>
      <c r="E270" s="22">
        <f t="shared" si="54"/>
        <v>1.8653491884026927</v>
      </c>
      <c r="F270">
        <v>4.7895000000000003</v>
      </c>
      <c r="G270">
        <v>5.5411999999999999</v>
      </c>
      <c r="H270" s="31">
        <f t="shared" si="55"/>
        <v>1.1569474892995093</v>
      </c>
      <c r="I270" s="24">
        <f t="shared" si="56"/>
        <v>0</v>
      </c>
      <c r="J270">
        <v>3.2924E-3</v>
      </c>
      <c r="K270">
        <v>3.2907000000000001E-3</v>
      </c>
      <c r="L270" s="32">
        <f t="shared" si="57"/>
        <v>0.99948365933665417</v>
      </c>
      <c r="M270" s="29">
        <f t="shared" si="58"/>
        <v>1.2816804679039802</v>
      </c>
      <c r="N270">
        <v>0.1164</v>
      </c>
      <c r="O270">
        <v>0.11239</v>
      </c>
      <c r="P270" s="30">
        <f t="shared" si="59"/>
        <v>0.96554982817869417</v>
      </c>
      <c r="Q270" s="22">
        <f t="shared" si="60"/>
        <v>2.0292963510179951</v>
      </c>
      <c r="R270">
        <v>21.699200000000001</v>
      </c>
      <c r="S270">
        <v>21.388200000000001</v>
      </c>
      <c r="T270" s="35">
        <f t="shared" si="61"/>
        <v>0.98566767438430913</v>
      </c>
      <c r="U270" s="36">
        <f t="shared" si="62"/>
        <v>1.2855160198598936</v>
      </c>
      <c r="V270" s="40">
        <f t="shared" si="52"/>
        <v>1.1569474892995093</v>
      </c>
      <c r="W270" s="40">
        <f t="shared" si="63"/>
        <v>1.1569474892995093</v>
      </c>
      <c r="X270" s="41">
        <f t="shared" si="64"/>
        <v>2.2060833446951604</v>
      </c>
      <c r="Z270" s="71"/>
    </row>
    <row r="271" spans="1:26" x14ac:dyDescent="0.3">
      <c r="A271" s="1">
        <v>44069</v>
      </c>
      <c r="B271">
        <v>382.91</v>
      </c>
      <c r="C271">
        <v>381.39</v>
      </c>
      <c r="D271" s="30">
        <f t="shared" si="53"/>
        <v>0.99603039878822686</v>
      </c>
      <c r="E271" s="22">
        <f t="shared" si="54"/>
        <v>1.8579444960040292</v>
      </c>
      <c r="F271">
        <v>5.5411999999999999</v>
      </c>
      <c r="G271">
        <v>5.3761000000000001</v>
      </c>
      <c r="H271" s="31">
        <f t="shared" si="55"/>
        <v>0.97020500974518153</v>
      </c>
      <c r="I271" s="24">
        <f t="shared" si="56"/>
        <v>0</v>
      </c>
      <c r="J271">
        <v>3.2896000000000002E-3</v>
      </c>
      <c r="K271">
        <v>3.2637E-3</v>
      </c>
      <c r="L271" s="32">
        <f t="shared" si="57"/>
        <v>0.99212670233463029</v>
      </c>
      <c r="M271" s="29">
        <f t="shared" si="58"/>
        <v>1.2715894160682819</v>
      </c>
      <c r="N271">
        <v>0.11239</v>
      </c>
      <c r="O271">
        <v>0.11228</v>
      </c>
      <c r="P271" s="30">
        <f t="shared" si="59"/>
        <v>0.99902126523712076</v>
      </c>
      <c r="Q271" s="22">
        <f t="shared" si="60"/>
        <v>2.02731020813507</v>
      </c>
      <c r="R271">
        <v>21.388100000000001</v>
      </c>
      <c r="S271">
        <v>22.031700000000001</v>
      </c>
      <c r="T271" s="35">
        <f t="shared" si="61"/>
        <v>1.0300914994786821</v>
      </c>
      <c r="U271" s="36">
        <f t="shared" si="62"/>
        <v>1.3241991245013451</v>
      </c>
      <c r="V271" s="40">
        <f t="shared" si="52"/>
        <v>1.0300914994786821</v>
      </c>
      <c r="W271" s="40">
        <f t="shared" si="63"/>
        <v>0.97020500974518153</v>
      </c>
      <c r="X271" s="41">
        <f t="shared" si="64"/>
        <v>2.1403531129386506</v>
      </c>
      <c r="Z271" s="71"/>
    </row>
    <row r="272" spans="1:26" x14ac:dyDescent="0.3">
      <c r="A272" s="1">
        <v>44069.333333333336</v>
      </c>
      <c r="B272">
        <v>381.39</v>
      </c>
      <c r="C272">
        <v>389.86</v>
      </c>
      <c r="D272" s="30">
        <f t="shared" si="53"/>
        <v>1.0222082382862687</v>
      </c>
      <c r="E272" s="22">
        <f t="shared" si="54"/>
        <v>1.8992061700939482</v>
      </c>
      <c r="F272">
        <v>5.3750999999999998</v>
      </c>
      <c r="G272">
        <v>6.3285</v>
      </c>
      <c r="H272" s="31">
        <f t="shared" si="55"/>
        <v>1.1773734442149915</v>
      </c>
      <c r="I272" s="24">
        <f t="shared" si="56"/>
        <v>0</v>
      </c>
      <c r="J272">
        <v>3.2686E-3</v>
      </c>
      <c r="K272">
        <v>3.2972000000000001E-3</v>
      </c>
      <c r="L272" s="32">
        <f t="shared" si="57"/>
        <v>1.0087499235146546</v>
      </c>
      <c r="M272" s="29">
        <f t="shared" si="58"/>
        <v>1.2827157262009237</v>
      </c>
      <c r="N272">
        <v>0.1123</v>
      </c>
      <c r="O272">
        <v>0.11579</v>
      </c>
      <c r="P272" s="30">
        <f t="shared" si="59"/>
        <v>1.0310774710596617</v>
      </c>
      <c r="Q272" s="22">
        <f t="shared" si="60"/>
        <v>2.0903138824573446</v>
      </c>
      <c r="R272">
        <v>22.0395</v>
      </c>
      <c r="S272">
        <v>22.3001</v>
      </c>
      <c r="T272" s="35">
        <f t="shared" si="61"/>
        <v>1.0118242246874929</v>
      </c>
      <c r="U272" s="36">
        <f t="shared" si="62"/>
        <v>1.3398567524804303</v>
      </c>
      <c r="V272" s="40">
        <f t="shared" si="52"/>
        <v>1.1773734442149915</v>
      </c>
      <c r="W272" s="40">
        <f t="shared" si="63"/>
        <v>1.0118242246874929</v>
      </c>
      <c r="X272" s="41">
        <f t="shared" si="64"/>
        <v>2.1656611290566121</v>
      </c>
      <c r="Z272" s="71"/>
    </row>
    <row r="273" spans="1:26" x14ac:dyDescent="0.3">
      <c r="A273" s="1">
        <v>44069.666666666664</v>
      </c>
      <c r="B273">
        <v>389.86</v>
      </c>
      <c r="C273">
        <v>385.81</v>
      </c>
      <c r="D273" s="30">
        <f t="shared" si="53"/>
        <v>0.98961165546606467</v>
      </c>
      <c r="E273" s="22">
        <f t="shared" si="54"/>
        <v>1.8794765620580365</v>
      </c>
      <c r="F273">
        <v>6.3285</v>
      </c>
      <c r="G273">
        <v>6.0708000000000002</v>
      </c>
      <c r="H273" s="31">
        <f t="shared" si="55"/>
        <v>0.95927945010666038</v>
      </c>
      <c r="I273" s="24">
        <f t="shared" si="56"/>
        <v>0</v>
      </c>
      <c r="J273">
        <v>3.2969000000000002E-3</v>
      </c>
      <c r="K273">
        <v>3.2939000000000002E-3</v>
      </c>
      <c r="L273" s="32">
        <f t="shared" si="57"/>
        <v>0.99909005429342712</v>
      </c>
      <c r="M273" s="29">
        <f t="shared" si="58"/>
        <v>1.2815485245331135</v>
      </c>
      <c r="N273">
        <v>0.11583</v>
      </c>
      <c r="O273">
        <v>0.11434999999999999</v>
      </c>
      <c r="P273" s="30">
        <f t="shared" si="59"/>
        <v>0.98722265388932051</v>
      </c>
      <c r="Q273" s="22">
        <f t="shared" si="60"/>
        <v>2.063605218501229</v>
      </c>
      <c r="R273">
        <v>22.299299999999999</v>
      </c>
      <c r="S273">
        <v>22.1999</v>
      </c>
      <c r="T273" s="35">
        <f t="shared" si="61"/>
        <v>0.99554246097411137</v>
      </c>
      <c r="U273" s="36">
        <f t="shared" si="62"/>
        <v>1.3338842887171485</v>
      </c>
      <c r="V273" s="40">
        <f t="shared" si="52"/>
        <v>0.99909005429342712</v>
      </c>
      <c r="W273" s="40">
        <f t="shared" si="63"/>
        <v>0.95927945010666038</v>
      </c>
      <c r="X273" s="41">
        <f t="shared" si="64"/>
        <v>2.0774742169987963</v>
      </c>
      <c r="Z273" s="71"/>
    </row>
    <row r="274" spans="1:26" x14ac:dyDescent="0.3">
      <c r="A274" s="1">
        <v>44070</v>
      </c>
      <c r="B274">
        <v>385.81</v>
      </c>
      <c r="C274">
        <v>385.89</v>
      </c>
      <c r="D274" s="30">
        <f t="shared" si="53"/>
        <v>1.0002073559524118</v>
      </c>
      <c r="E274" s="22">
        <f t="shared" si="54"/>
        <v>1.8798662827105979</v>
      </c>
      <c r="F274">
        <v>6.0708000000000002</v>
      </c>
      <c r="G274">
        <v>6.7049000000000003</v>
      </c>
      <c r="H274" s="31">
        <f t="shared" si="55"/>
        <v>1.104450813731304</v>
      </c>
      <c r="I274" s="24">
        <f t="shared" si="56"/>
        <v>0</v>
      </c>
      <c r="J274">
        <v>3.2916E-3</v>
      </c>
      <c r="K274">
        <v>3.2953000000000001E-3</v>
      </c>
      <c r="L274" s="32">
        <f t="shared" si="57"/>
        <v>1.001124073398955</v>
      </c>
      <c r="M274" s="29">
        <f t="shared" si="58"/>
        <v>1.2829890791390113</v>
      </c>
      <c r="N274">
        <v>0.11430999999999999</v>
      </c>
      <c r="O274">
        <v>0.11246</v>
      </c>
      <c r="P274" s="30">
        <f t="shared" si="59"/>
        <v>0.98381593911293863</v>
      </c>
      <c r="Q274" s="22">
        <f t="shared" si="60"/>
        <v>2.0302077059981474</v>
      </c>
      <c r="R274">
        <v>22.200500000000002</v>
      </c>
      <c r="S274">
        <v>22.354500000000002</v>
      </c>
      <c r="T274" s="35">
        <f t="shared" si="61"/>
        <v>1.0069367807031373</v>
      </c>
      <c r="U274" s="36">
        <f t="shared" si="62"/>
        <v>1.3431371515113397</v>
      </c>
      <c r="V274" s="40">
        <f t="shared" si="52"/>
        <v>1.104450813731304</v>
      </c>
      <c r="W274" s="40">
        <f t="shared" si="63"/>
        <v>1.001124073398955</v>
      </c>
      <c r="X274" s="41">
        <f t="shared" si="64"/>
        <v>2.0798094505031397</v>
      </c>
      <c r="Z274" s="71"/>
    </row>
    <row r="275" spans="1:26" x14ac:dyDescent="0.3">
      <c r="A275" s="1">
        <v>44070.333333333336</v>
      </c>
      <c r="B275">
        <v>385.88</v>
      </c>
      <c r="C275">
        <v>383.79</v>
      </c>
      <c r="D275" s="30">
        <f t="shared" si="53"/>
        <v>0.99458380843785643</v>
      </c>
      <c r="E275" s="22">
        <f t="shared" si="54"/>
        <v>1.8696845668122226</v>
      </c>
      <c r="F275">
        <v>6.7015000000000002</v>
      </c>
      <c r="G275">
        <v>5.8842999999999996</v>
      </c>
      <c r="H275" s="31">
        <f t="shared" si="55"/>
        <v>0.87805715138401841</v>
      </c>
      <c r="I275" s="24">
        <f t="shared" si="56"/>
        <v>0</v>
      </c>
      <c r="J275">
        <v>3.2929999999999999E-3</v>
      </c>
      <c r="K275">
        <v>3.2209000000000001E-3</v>
      </c>
      <c r="L275" s="32">
        <f t="shared" si="57"/>
        <v>0.97810507136349834</v>
      </c>
      <c r="M275" s="29">
        <f t="shared" si="58"/>
        <v>1.2548981248098516</v>
      </c>
      <c r="N275">
        <v>0.11253000000000001</v>
      </c>
      <c r="O275">
        <v>0.10786</v>
      </c>
      <c r="P275" s="30">
        <f t="shared" si="59"/>
        <v>0.95849995556740419</v>
      </c>
      <c r="Q275" s="22">
        <f t="shared" si="60"/>
        <v>1.9459539959918259</v>
      </c>
      <c r="R275">
        <v>22.354500000000002</v>
      </c>
      <c r="S275">
        <v>22.554600000000001</v>
      </c>
      <c r="T275" s="35">
        <f t="shared" si="61"/>
        <v>1.0089512178755955</v>
      </c>
      <c r="U275" s="36">
        <f t="shared" si="62"/>
        <v>1.3551598647913246</v>
      </c>
      <c r="V275" s="40">
        <f t="shared" si="52"/>
        <v>1.0089512178755955</v>
      </c>
      <c r="W275" s="40">
        <f t="shared" si="63"/>
        <v>0.87805715138401841</v>
      </c>
      <c r="X275" s="41">
        <f t="shared" si="64"/>
        <v>1.8261915615303475</v>
      </c>
      <c r="Z275" s="71"/>
    </row>
    <row r="276" spans="1:26" x14ac:dyDescent="0.3">
      <c r="A276" s="1">
        <v>44070.666666666664</v>
      </c>
      <c r="B276">
        <v>383.75</v>
      </c>
      <c r="C276">
        <v>383.27</v>
      </c>
      <c r="D276" s="30">
        <f t="shared" si="53"/>
        <v>0.99874918566775239</v>
      </c>
      <c r="E276" s="22">
        <f t="shared" si="54"/>
        <v>1.8673459385592717</v>
      </c>
      <c r="F276">
        <v>5.8842999999999996</v>
      </c>
      <c r="G276">
        <v>5.6547000000000001</v>
      </c>
      <c r="H276" s="31">
        <f t="shared" si="55"/>
        <v>0.96098091531703012</v>
      </c>
      <c r="I276" s="24">
        <f t="shared" si="56"/>
        <v>0</v>
      </c>
      <c r="J276">
        <v>3.2176000000000001E-3</v>
      </c>
      <c r="K276">
        <v>3.1997000000000002E-3</v>
      </c>
      <c r="L276" s="32">
        <f t="shared" si="57"/>
        <v>0.994436847339632</v>
      </c>
      <c r="M276" s="29">
        <f t="shared" si="58"/>
        <v>1.2479169349683248</v>
      </c>
      <c r="N276">
        <v>0.10782</v>
      </c>
      <c r="O276">
        <v>0.10725</v>
      </c>
      <c r="P276" s="30">
        <f t="shared" si="59"/>
        <v>0.99471341124095713</v>
      </c>
      <c r="Q276" s="22">
        <f t="shared" si="60"/>
        <v>1.9356665374710009</v>
      </c>
      <c r="R276">
        <v>22.5547</v>
      </c>
      <c r="S276">
        <v>23.1127</v>
      </c>
      <c r="T276" s="35">
        <f t="shared" si="61"/>
        <v>1.024739854664438</v>
      </c>
      <c r="U276" s="36">
        <f t="shared" si="62"/>
        <v>1.3886863228933413</v>
      </c>
      <c r="V276" s="40">
        <f t="shared" si="52"/>
        <v>1.024739854664438</v>
      </c>
      <c r="W276" s="40">
        <f t="shared" si="63"/>
        <v>1.024739854664438</v>
      </c>
      <c r="X276" s="41">
        <f t="shared" si="64"/>
        <v>1.8713712753520313</v>
      </c>
      <c r="Z276" s="71"/>
    </row>
    <row r="277" spans="1:26" x14ac:dyDescent="0.3">
      <c r="A277" s="1">
        <v>44071</v>
      </c>
      <c r="B277">
        <v>383.31</v>
      </c>
      <c r="C277">
        <v>387.28</v>
      </c>
      <c r="D277" s="30">
        <f t="shared" si="53"/>
        <v>1.0103571521744801</v>
      </c>
      <c r="E277" s="22">
        <f t="shared" si="54"/>
        <v>1.8866863246073273</v>
      </c>
      <c r="F277">
        <v>5.6569000000000003</v>
      </c>
      <c r="G277">
        <v>5.5</v>
      </c>
      <c r="H277" s="31">
        <f t="shared" si="55"/>
        <v>0.97226396082660105</v>
      </c>
      <c r="I277" s="24">
        <f t="shared" si="56"/>
        <v>0</v>
      </c>
      <c r="J277">
        <v>3.2017E-3</v>
      </c>
      <c r="K277">
        <v>3.2070000000000002E-3</v>
      </c>
      <c r="L277" s="32">
        <f t="shared" si="57"/>
        <v>1.0016553705843771</v>
      </c>
      <c r="M277" s="29">
        <f t="shared" si="58"/>
        <v>1.2499826999542174</v>
      </c>
      <c r="N277">
        <v>0.10725999999999999</v>
      </c>
      <c r="O277">
        <v>0.10804999999999999</v>
      </c>
      <c r="P277" s="30">
        <f t="shared" si="59"/>
        <v>1.007365280626515</v>
      </c>
      <c r="Q277" s="22">
        <f t="shared" si="60"/>
        <v>1.9499232647188294</v>
      </c>
      <c r="R277">
        <v>23.1127</v>
      </c>
      <c r="S277">
        <v>22.927600000000002</v>
      </c>
      <c r="T277" s="35">
        <f t="shared" si="61"/>
        <v>0.99199141597476714</v>
      </c>
      <c r="U277" s="36">
        <f t="shared" si="62"/>
        <v>1.3775649117917583</v>
      </c>
      <c r="V277" s="40">
        <f t="shared" si="52"/>
        <v>1.0103571521744801</v>
      </c>
      <c r="W277" s="40">
        <f t="shared" si="63"/>
        <v>0.99199141597476714</v>
      </c>
      <c r="X277" s="41">
        <f t="shared" si="64"/>
        <v>1.8563842412509675</v>
      </c>
      <c r="Z277" s="71"/>
    </row>
    <row r="278" spans="1:26" x14ac:dyDescent="0.3">
      <c r="A278" s="1">
        <v>44071.333333333336</v>
      </c>
      <c r="B278">
        <v>387.3</v>
      </c>
      <c r="C278">
        <v>396.23</v>
      </c>
      <c r="D278" s="30">
        <f t="shared" si="53"/>
        <v>1.0230570617092694</v>
      </c>
      <c r="E278" s="22">
        <f t="shared" si="54"/>
        <v>1.9301877676198331</v>
      </c>
      <c r="F278">
        <v>5.5</v>
      </c>
      <c r="G278">
        <v>6.2493999999999996</v>
      </c>
      <c r="H278" s="31">
        <f t="shared" si="55"/>
        <v>1.1362545454545454</v>
      </c>
      <c r="I278" s="24">
        <f t="shared" si="56"/>
        <v>0</v>
      </c>
      <c r="J278">
        <v>3.2071000000000001E-3</v>
      </c>
      <c r="K278">
        <v>3.2493000000000001E-3</v>
      </c>
      <c r="L278" s="32">
        <f t="shared" si="57"/>
        <v>1.0131583050107573</v>
      </c>
      <c r="M278" s="29">
        <f t="shared" si="58"/>
        <v>1.266430353578385</v>
      </c>
      <c r="N278">
        <v>0.10808</v>
      </c>
      <c r="O278">
        <v>0.11108999999999999</v>
      </c>
      <c r="P278" s="30">
        <f t="shared" si="59"/>
        <v>1.0278497409326426</v>
      </c>
      <c r="Q278" s="22">
        <f t="shared" si="60"/>
        <v>2.0042281224797813</v>
      </c>
      <c r="R278">
        <v>22.927</v>
      </c>
      <c r="S278">
        <v>22.9678</v>
      </c>
      <c r="T278" s="35">
        <f t="shared" si="61"/>
        <v>1.0017795612160336</v>
      </c>
      <c r="U278" s="36">
        <f t="shared" si="62"/>
        <v>1.3800163728813517</v>
      </c>
      <c r="V278" s="40">
        <f t="shared" si="52"/>
        <v>1.1362545454545454</v>
      </c>
      <c r="W278" s="40">
        <f t="shared" si="63"/>
        <v>1.0230570617092694</v>
      </c>
      <c r="X278" s="41">
        <f t="shared" si="64"/>
        <v>1.8991870072576063</v>
      </c>
      <c r="Z278" s="71"/>
    </row>
    <row r="279" spans="1:26" x14ac:dyDescent="0.3">
      <c r="A279" s="1">
        <v>44071.666666666664</v>
      </c>
      <c r="B279">
        <v>396.23</v>
      </c>
      <c r="C279">
        <v>395.11</v>
      </c>
      <c r="D279" s="30">
        <f t="shared" si="53"/>
        <v>0.99717335890770509</v>
      </c>
      <c r="E279" s="22">
        <f t="shared" si="54"/>
        <v>1.924731819560034</v>
      </c>
      <c r="F279">
        <v>6.2474999999999996</v>
      </c>
      <c r="G279">
        <v>6.1811999999999996</v>
      </c>
      <c r="H279" s="31">
        <f t="shared" si="55"/>
        <v>0.9893877551020408</v>
      </c>
      <c r="I279" s="24">
        <f t="shared" si="56"/>
        <v>0</v>
      </c>
      <c r="J279">
        <v>3.2514000000000002E-3</v>
      </c>
      <c r="K279">
        <v>3.2637E-3</v>
      </c>
      <c r="L279" s="32">
        <f t="shared" si="57"/>
        <v>1.0037829857907363</v>
      </c>
      <c r="M279" s="29">
        <f t="shared" si="58"/>
        <v>1.2712212416109292</v>
      </c>
      <c r="N279">
        <v>0.11112</v>
      </c>
      <c r="O279">
        <v>0.10927000000000001</v>
      </c>
      <c r="P279" s="30">
        <f t="shared" si="59"/>
        <v>0.98335133189344859</v>
      </c>
      <c r="Q279" s="22">
        <f t="shared" si="60"/>
        <v>1.9708603936587987</v>
      </c>
      <c r="R279">
        <v>22.971900000000002</v>
      </c>
      <c r="S279">
        <v>23.081099999999999</v>
      </c>
      <c r="T279" s="35">
        <f t="shared" si="61"/>
        <v>1.0047536337873662</v>
      </c>
      <c r="U279" s="36">
        <f t="shared" si="62"/>
        <v>1.386576465338599</v>
      </c>
      <c r="V279" s="40">
        <f t="shared" si="52"/>
        <v>1.0047536337873662</v>
      </c>
      <c r="W279" s="40">
        <f t="shared" si="63"/>
        <v>0.9893877551020408</v>
      </c>
      <c r="X279" s="41">
        <f t="shared" si="64"/>
        <v>1.8790323696295663</v>
      </c>
      <c r="Z279" s="71"/>
    </row>
    <row r="280" spans="1:26" x14ac:dyDescent="0.3">
      <c r="A280" s="1">
        <v>44072</v>
      </c>
      <c r="B280">
        <v>395.1</v>
      </c>
      <c r="C280">
        <v>403.32</v>
      </c>
      <c r="D280" s="30">
        <f t="shared" si="53"/>
        <v>1.0208048595292329</v>
      </c>
      <c r="E280" s="22">
        <f t="shared" si="54"/>
        <v>1.9647755946974255</v>
      </c>
      <c r="F280">
        <v>6.1768999999999998</v>
      </c>
      <c r="G280">
        <v>6.3532000000000002</v>
      </c>
      <c r="H280" s="31">
        <f t="shared" si="55"/>
        <v>1.0285418251873919</v>
      </c>
      <c r="I280" s="24">
        <f t="shared" si="56"/>
        <v>0</v>
      </c>
      <c r="J280">
        <v>3.2636000000000002E-3</v>
      </c>
      <c r="K280">
        <v>3.2758000000000002E-3</v>
      </c>
      <c r="L280" s="32">
        <f t="shared" si="57"/>
        <v>1.0037382032111779</v>
      </c>
      <c r="M280" s="29">
        <f t="shared" si="58"/>
        <v>1.2759733249384366</v>
      </c>
      <c r="N280">
        <v>0.10926</v>
      </c>
      <c r="O280">
        <v>0.11235000000000001</v>
      </c>
      <c r="P280" s="30">
        <f t="shared" si="59"/>
        <v>1.028281164195497</v>
      </c>
      <c r="Q280" s="22">
        <f t="shared" si="60"/>
        <v>2.0265986200582651</v>
      </c>
      <c r="R280">
        <v>23.078299999999999</v>
      </c>
      <c r="S280">
        <v>23.331900000000001</v>
      </c>
      <c r="T280" s="35">
        <f t="shared" si="61"/>
        <v>1.0109886776755654</v>
      </c>
      <c r="U280" s="36">
        <f t="shared" si="62"/>
        <v>1.4018131071887296</v>
      </c>
      <c r="V280" s="40">
        <f t="shared" si="52"/>
        <v>1.0285418251873919</v>
      </c>
      <c r="W280" s="40">
        <f t="shared" si="63"/>
        <v>1.0109886776755654</v>
      </c>
      <c r="X280" s="41">
        <f t="shared" si="64"/>
        <v>1.8996804506813796</v>
      </c>
      <c r="Z280" s="71"/>
    </row>
    <row r="281" spans="1:26" x14ac:dyDescent="0.3">
      <c r="A281" s="1">
        <v>44072.333333333336</v>
      </c>
      <c r="B281">
        <v>403.32</v>
      </c>
      <c r="C281">
        <v>402.47</v>
      </c>
      <c r="D281" s="30">
        <f t="shared" si="53"/>
        <v>0.99789249231379562</v>
      </c>
      <c r="E281" s="22">
        <f t="shared" si="54"/>
        <v>1.9606348150299338</v>
      </c>
      <c r="F281">
        <v>6.3537999999999997</v>
      </c>
      <c r="G281">
        <v>6.2851999999999997</v>
      </c>
      <c r="H281" s="31">
        <f t="shared" si="55"/>
        <v>0.98920331140419904</v>
      </c>
      <c r="I281" s="24">
        <f t="shared" si="56"/>
        <v>0</v>
      </c>
      <c r="J281">
        <v>3.2756999999999999E-3</v>
      </c>
      <c r="K281">
        <v>3.2669000000000001E-3</v>
      </c>
      <c r="L281" s="32">
        <f t="shared" si="57"/>
        <v>0.99731355130201182</v>
      </c>
      <c r="M281" s="29">
        <f t="shared" si="58"/>
        <v>1.2725454880609881</v>
      </c>
      <c r="N281">
        <v>0.11232</v>
      </c>
      <c r="O281">
        <v>0.11362999999999999</v>
      </c>
      <c r="P281" s="30">
        <f t="shared" si="59"/>
        <v>1.0116631054131053</v>
      </c>
      <c r="Q281" s="22">
        <f t="shared" si="60"/>
        <v>2.0502350533940583</v>
      </c>
      <c r="R281">
        <v>23.3401</v>
      </c>
      <c r="S281">
        <v>23.184799999999999</v>
      </c>
      <c r="T281" s="35">
        <f t="shared" si="61"/>
        <v>0.9933462153118453</v>
      </c>
      <c r="U281" s="36">
        <f t="shared" si="62"/>
        <v>1.3924857446004628</v>
      </c>
      <c r="V281" s="40">
        <f t="shared" si="52"/>
        <v>1.0116631054131053</v>
      </c>
      <c r="W281" s="40">
        <f t="shared" si="63"/>
        <v>0.98920331140419904</v>
      </c>
      <c r="X281" s="41">
        <f t="shared" si="64"/>
        <v>1.879170192423842</v>
      </c>
      <c r="Z281" s="71"/>
    </row>
    <row r="282" spans="1:26" x14ac:dyDescent="0.3">
      <c r="A282" s="1">
        <v>44072.666666666664</v>
      </c>
      <c r="B282">
        <v>402.49</v>
      </c>
      <c r="C282">
        <v>398.65</v>
      </c>
      <c r="D282" s="30">
        <f t="shared" si="53"/>
        <v>0.99045939029541097</v>
      </c>
      <c r="E282" s="22">
        <f t="shared" si="54"/>
        <v>1.9419291634865041</v>
      </c>
      <c r="F282">
        <v>6.2882999999999996</v>
      </c>
      <c r="G282">
        <v>6.1333000000000002</v>
      </c>
      <c r="H282" s="31">
        <f t="shared" si="55"/>
        <v>0.9753510487731184</v>
      </c>
      <c r="I282" s="24">
        <f t="shared" si="56"/>
        <v>0</v>
      </c>
      <c r="J282">
        <v>3.2697999999999998E-3</v>
      </c>
      <c r="K282">
        <v>3.2748999999999999E-3</v>
      </c>
      <c r="L282" s="32">
        <f t="shared" si="57"/>
        <v>1.0015597284237567</v>
      </c>
      <c r="M282" s="29">
        <f t="shared" si="58"/>
        <v>1.2745303134292403</v>
      </c>
      <c r="N282">
        <v>0.11360000000000001</v>
      </c>
      <c r="O282">
        <v>0.11623</v>
      </c>
      <c r="P282" s="30">
        <f t="shared" si="59"/>
        <v>1.0231514084507041</v>
      </c>
      <c r="Q282" s="22">
        <f t="shared" si="60"/>
        <v>2.0977008825351353</v>
      </c>
      <c r="R282">
        <v>23.185400000000001</v>
      </c>
      <c r="S282">
        <v>22.939800000000002</v>
      </c>
      <c r="T282" s="35">
        <f t="shared" si="61"/>
        <v>0.98940712689882426</v>
      </c>
      <c r="U282" s="36">
        <f t="shared" si="62"/>
        <v>1.3777353198127138</v>
      </c>
      <c r="V282" s="40">
        <f t="shared" si="52"/>
        <v>1.0231514084507041</v>
      </c>
      <c r="W282" s="40">
        <f t="shared" si="63"/>
        <v>1.0231514084507041</v>
      </c>
      <c r="X282" s="41">
        <f t="shared" si="64"/>
        <v>1.9226756290970346</v>
      </c>
      <c r="Z282" s="71"/>
    </row>
    <row r="283" spans="1:26" x14ac:dyDescent="0.3">
      <c r="A283" s="1">
        <v>44073</v>
      </c>
      <c r="B283">
        <v>398.65</v>
      </c>
      <c r="C283">
        <v>405.39</v>
      </c>
      <c r="D283" s="30">
        <f t="shared" si="53"/>
        <v>1.0169070613319955</v>
      </c>
      <c r="E283" s="22">
        <f t="shared" si="54"/>
        <v>1.9747614789559611</v>
      </c>
      <c r="F283">
        <v>6.1338999999999997</v>
      </c>
      <c r="G283">
        <v>5.9396000000000004</v>
      </c>
      <c r="H283" s="31">
        <f t="shared" si="55"/>
        <v>0.96832357879978492</v>
      </c>
      <c r="I283" s="24">
        <f t="shared" si="56"/>
        <v>0</v>
      </c>
      <c r="J283">
        <v>3.2751E-3</v>
      </c>
      <c r="K283">
        <v>3.2881E-3</v>
      </c>
      <c r="L283" s="32">
        <f t="shared" si="57"/>
        <v>1.0039693444474977</v>
      </c>
      <c r="M283" s="29">
        <f t="shared" si="58"/>
        <v>1.2795893632520181</v>
      </c>
      <c r="N283">
        <v>0.11624</v>
      </c>
      <c r="O283">
        <v>0.11473999999999999</v>
      </c>
      <c r="P283" s="30">
        <f t="shared" si="59"/>
        <v>0.98709566414315209</v>
      </c>
      <c r="Q283" s="22">
        <f t="shared" si="60"/>
        <v>2.0706314458196955</v>
      </c>
      <c r="R283">
        <v>22.944099999999999</v>
      </c>
      <c r="S283">
        <v>23.0806</v>
      </c>
      <c r="T283" s="35">
        <f t="shared" si="61"/>
        <v>1.0059492418530254</v>
      </c>
      <c r="U283" s="36">
        <f t="shared" si="62"/>
        <v>1.385931800439735</v>
      </c>
      <c r="V283" s="40">
        <f t="shared" si="52"/>
        <v>1.0169070613319955</v>
      </c>
      <c r="W283" s="40">
        <f t="shared" si="63"/>
        <v>0.98709566414315209</v>
      </c>
      <c r="X283" s="41">
        <f t="shared" si="64"/>
        <v>1.89786477703539</v>
      </c>
      <c r="Z283" s="71"/>
    </row>
    <row r="284" spans="1:26" x14ac:dyDescent="0.3">
      <c r="A284" s="1">
        <v>44073.333333333336</v>
      </c>
      <c r="B284">
        <v>405.39</v>
      </c>
      <c r="C284">
        <v>416.81</v>
      </c>
      <c r="D284" s="30">
        <f t="shared" si="53"/>
        <v>1.0281704038086781</v>
      </c>
      <c r="E284" s="22">
        <f t="shared" si="54"/>
        <v>2.0303913072439728</v>
      </c>
      <c r="F284">
        <v>5.9379</v>
      </c>
      <c r="G284">
        <v>5.7926000000000002</v>
      </c>
      <c r="H284" s="31">
        <f t="shared" si="55"/>
        <v>0.97553006955320909</v>
      </c>
      <c r="I284" s="24">
        <f t="shared" si="56"/>
        <v>0</v>
      </c>
      <c r="J284">
        <v>3.2912000000000002E-3</v>
      </c>
      <c r="K284">
        <v>3.2717000000000002E-3</v>
      </c>
      <c r="L284" s="32">
        <f t="shared" si="57"/>
        <v>0.99407510938259602</v>
      </c>
      <c r="M284" s="29">
        <f t="shared" si="58"/>
        <v>1.2720079362395562</v>
      </c>
      <c r="N284">
        <v>0.11476</v>
      </c>
      <c r="O284">
        <v>0.11497</v>
      </c>
      <c r="P284" s="30">
        <f t="shared" si="59"/>
        <v>1.0018299058905542</v>
      </c>
      <c r="Q284" s="22">
        <f t="shared" si="60"/>
        <v>2.0744205064995676</v>
      </c>
      <c r="R284">
        <v>23.083200000000001</v>
      </c>
      <c r="S284">
        <v>23.3384</v>
      </c>
      <c r="T284" s="35">
        <f t="shared" si="61"/>
        <v>1.0110556595272753</v>
      </c>
      <c r="U284" s="36">
        <f t="shared" si="62"/>
        <v>1.4012541905534204</v>
      </c>
      <c r="V284" s="40">
        <f t="shared" si="52"/>
        <v>1.0281704038086781</v>
      </c>
      <c r="W284" s="40">
        <f t="shared" si="63"/>
        <v>1.0281704038086781</v>
      </c>
      <c r="X284" s="41">
        <f t="shared" si="64"/>
        <v>1.9513283941787438</v>
      </c>
      <c r="Z284" s="71"/>
    </row>
    <row r="285" spans="1:26" x14ac:dyDescent="0.3">
      <c r="A285" s="1">
        <v>44073.666666666664</v>
      </c>
      <c r="B285">
        <v>416.81</v>
      </c>
      <c r="C285">
        <v>428.94</v>
      </c>
      <c r="D285" s="30">
        <f t="shared" si="53"/>
        <v>1.0291019889158131</v>
      </c>
      <c r="E285" s="22">
        <f t="shared" si="54"/>
        <v>2.0894797325621499</v>
      </c>
      <c r="F285">
        <v>5.8021000000000003</v>
      </c>
      <c r="G285">
        <v>5.8912000000000004</v>
      </c>
      <c r="H285" s="31">
        <f t="shared" si="55"/>
        <v>1.0153565088502439</v>
      </c>
      <c r="I285" s="24">
        <f t="shared" si="56"/>
        <v>0</v>
      </c>
      <c r="J285">
        <v>3.2715999999999999E-3</v>
      </c>
      <c r="K285">
        <v>3.2981E-3</v>
      </c>
      <c r="L285" s="32">
        <f t="shared" si="57"/>
        <v>1.0081000122264336</v>
      </c>
      <c r="M285" s="29">
        <f t="shared" si="58"/>
        <v>1.2823112160752173</v>
      </c>
      <c r="N285">
        <v>0.115</v>
      </c>
      <c r="O285">
        <v>0.11747</v>
      </c>
      <c r="P285" s="30">
        <f t="shared" si="59"/>
        <v>1.0214782608695652</v>
      </c>
      <c r="Q285" s="22">
        <f t="shared" si="60"/>
        <v>2.1189754512913406</v>
      </c>
      <c r="R285">
        <v>23.34</v>
      </c>
      <c r="S285">
        <v>23.620799999999999</v>
      </c>
      <c r="T285" s="35">
        <f t="shared" si="61"/>
        <v>1.0120308483290488</v>
      </c>
      <c r="U285" s="36">
        <f t="shared" si="62"/>
        <v>1.4181124671904126</v>
      </c>
      <c r="V285" s="40">
        <f t="shared" si="52"/>
        <v>1.0291019889158131</v>
      </c>
      <c r="W285" s="40">
        <f t="shared" si="63"/>
        <v>1.0291019889158131</v>
      </c>
      <c r="X285" s="41">
        <f t="shared" si="64"/>
        <v>2.0081159314772448</v>
      </c>
      <c r="Z285" s="71"/>
    </row>
    <row r="286" spans="1:26" x14ac:dyDescent="0.3">
      <c r="A286" s="1">
        <v>44074</v>
      </c>
      <c r="B286">
        <v>428.94</v>
      </c>
      <c r="C286">
        <v>420.92</v>
      </c>
      <c r="D286" s="30">
        <f t="shared" si="53"/>
        <v>0.9813027463048446</v>
      </c>
      <c r="E286" s="22">
        <f t="shared" si="54"/>
        <v>2.0504121999115501</v>
      </c>
      <c r="F286">
        <v>5.8875000000000002</v>
      </c>
      <c r="G286">
        <v>5.8681000000000001</v>
      </c>
      <c r="H286" s="31">
        <f t="shared" si="55"/>
        <v>0.99670488322717621</v>
      </c>
      <c r="I286" s="24">
        <f t="shared" si="56"/>
        <v>0</v>
      </c>
      <c r="J286">
        <v>3.2981E-3</v>
      </c>
      <c r="K286">
        <v>3.2621E-3</v>
      </c>
      <c r="L286" s="32">
        <f t="shared" si="57"/>
        <v>0.98908462448076162</v>
      </c>
      <c r="M286" s="29">
        <f t="shared" si="58"/>
        <v>1.2683143076192249</v>
      </c>
      <c r="N286">
        <v>0.11742</v>
      </c>
      <c r="O286">
        <v>0.11376</v>
      </c>
      <c r="P286" s="30">
        <f t="shared" si="59"/>
        <v>0.96882984159427699</v>
      </c>
      <c r="Q286" s="22">
        <f t="shared" si="60"/>
        <v>2.052926650816751</v>
      </c>
      <c r="R286">
        <v>23.625</v>
      </c>
      <c r="S286">
        <v>23.222000000000001</v>
      </c>
      <c r="T286" s="35">
        <f t="shared" si="61"/>
        <v>0.98294179894179901</v>
      </c>
      <c r="U286" s="36">
        <f t="shared" si="62"/>
        <v>1.3939220196019371</v>
      </c>
      <c r="V286" s="40">
        <f t="shared" si="52"/>
        <v>0.99670488322717621</v>
      </c>
      <c r="W286" s="40">
        <f t="shared" si="63"/>
        <v>0.9813027463048446</v>
      </c>
      <c r="X286" s="41">
        <f t="shared" si="64"/>
        <v>1.9705696784571314</v>
      </c>
      <c r="Z286" s="71"/>
    </row>
    <row r="287" spans="1:26" x14ac:dyDescent="0.3">
      <c r="A287" s="1">
        <v>44074.333333333336</v>
      </c>
      <c r="B287">
        <v>420.92</v>
      </c>
      <c r="C287">
        <v>434.14</v>
      </c>
      <c r="D287" s="30">
        <f t="shared" si="53"/>
        <v>1.0314073933288985</v>
      </c>
      <c r="E287" s="22">
        <f t="shared" si="54"/>
        <v>2.1148103023605445</v>
      </c>
      <c r="F287">
        <v>5.8666999999999998</v>
      </c>
      <c r="G287">
        <v>6.3423999999999996</v>
      </c>
      <c r="H287" s="31">
        <f t="shared" si="55"/>
        <v>1.0810847665638263</v>
      </c>
      <c r="I287" s="24">
        <f t="shared" si="56"/>
        <v>0</v>
      </c>
      <c r="J287">
        <v>3.2575999999999998E-3</v>
      </c>
      <c r="K287">
        <v>3.2403000000000002E-3</v>
      </c>
      <c r="L287" s="32">
        <f t="shared" si="57"/>
        <v>0.9946893418467585</v>
      </c>
      <c r="M287" s="29">
        <f t="shared" si="58"/>
        <v>1.261578723900594</v>
      </c>
      <c r="N287">
        <v>0.11373999999999999</v>
      </c>
      <c r="O287">
        <v>0.11587</v>
      </c>
      <c r="P287" s="30">
        <f t="shared" si="59"/>
        <v>1.0187269210480043</v>
      </c>
      <c r="Q287" s="22">
        <f t="shared" si="60"/>
        <v>2.0913716461239402</v>
      </c>
      <c r="R287">
        <v>23.222000000000001</v>
      </c>
      <c r="S287">
        <v>23.169899999999998</v>
      </c>
      <c r="T287" s="35">
        <f t="shared" si="61"/>
        <v>0.99775643786064927</v>
      </c>
      <c r="U287" s="36">
        <f t="shared" si="62"/>
        <v>1.3907946689335509</v>
      </c>
      <c r="V287" s="40">
        <f t="shared" si="52"/>
        <v>1.0810847665638263</v>
      </c>
      <c r="W287" s="40">
        <f t="shared" si="63"/>
        <v>1.0810847665638263</v>
      </c>
      <c r="X287" s="41">
        <f t="shared" si="64"/>
        <v>2.1303528608325824</v>
      </c>
      <c r="Z287" s="71"/>
    </row>
    <row r="288" spans="1:26" x14ac:dyDescent="0.3">
      <c r="A288" s="1">
        <v>44074.666666666664</v>
      </c>
      <c r="B288">
        <v>434.15</v>
      </c>
      <c r="C288">
        <v>433.79</v>
      </c>
      <c r="D288" s="30">
        <f t="shared" si="53"/>
        <v>0.99917079350454918</v>
      </c>
      <c r="E288" s="22">
        <f t="shared" si="54"/>
        <v>2.1130566879211807</v>
      </c>
      <c r="F288">
        <v>6.3448000000000002</v>
      </c>
      <c r="G288">
        <v>6.2717999999999998</v>
      </c>
      <c r="H288" s="31">
        <f t="shared" si="55"/>
        <v>0.98849451519354425</v>
      </c>
      <c r="I288" s="24">
        <f t="shared" si="56"/>
        <v>0</v>
      </c>
      <c r="J288">
        <v>3.2415999999999999E-3</v>
      </c>
      <c r="K288">
        <v>3.2073000000000002E-3</v>
      </c>
      <c r="L288" s="32">
        <f t="shared" si="57"/>
        <v>0.98941880552813433</v>
      </c>
      <c r="M288" s="29">
        <f t="shared" si="58"/>
        <v>1.2482297140814338</v>
      </c>
      <c r="N288">
        <v>0.1159</v>
      </c>
      <c r="O288">
        <v>0.12253</v>
      </c>
      <c r="P288" s="30">
        <f t="shared" si="59"/>
        <v>1.0572044866264021</v>
      </c>
      <c r="Q288" s="22">
        <f t="shared" si="60"/>
        <v>2.2110074874854737</v>
      </c>
      <c r="R288">
        <v>23.17</v>
      </c>
      <c r="S288">
        <v>23.1477</v>
      </c>
      <c r="T288" s="35">
        <f t="shared" si="61"/>
        <v>0.99903754855416482</v>
      </c>
      <c r="U288" s="36">
        <f t="shared" si="62"/>
        <v>1.3894560965935758</v>
      </c>
      <c r="V288" s="40">
        <f t="shared" si="52"/>
        <v>1.0572044866264021</v>
      </c>
      <c r="W288" s="40">
        <f t="shared" si="63"/>
        <v>0.98849451519354425</v>
      </c>
      <c r="X288" s="41">
        <f t="shared" si="64"/>
        <v>2.1058421183598837</v>
      </c>
      <c r="Z288" s="71"/>
    </row>
    <row r="289" spans="1:26" x14ac:dyDescent="0.3">
      <c r="A289" s="1">
        <v>44075</v>
      </c>
      <c r="B289">
        <v>433.8</v>
      </c>
      <c r="C289">
        <v>463.4</v>
      </c>
      <c r="D289" s="30">
        <f t="shared" si="53"/>
        <v>1.0682342093130475</v>
      </c>
      <c r="E289" s="22">
        <f t="shared" si="54"/>
        <v>2.2572394402551295</v>
      </c>
      <c r="F289">
        <v>6.2712000000000003</v>
      </c>
      <c r="G289">
        <v>6.7337999999999996</v>
      </c>
      <c r="H289" s="31">
        <f t="shared" si="55"/>
        <v>1.0737657864523535</v>
      </c>
      <c r="I289" s="24">
        <f t="shared" si="56"/>
        <v>0</v>
      </c>
      <c r="J289">
        <v>3.2060999999999999E-3</v>
      </c>
      <c r="K289">
        <v>3.2550999999999999E-3</v>
      </c>
      <c r="L289" s="32">
        <f t="shared" si="57"/>
        <v>1.0152833660834035</v>
      </c>
      <c r="M289" s="29">
        <f t="shared" si="58"/>
        <v>1.2673068657579225</v>
      </c>
      <c r="N289">
        <v>0.1225</v>
      </c>
      <c r="O289">
        <v>0.12531999999999999</v>
      </c>
      <c r="P289" s="30">
        <f t="shared" si="59"/>
        <v>1.0230204081632652</v>
      </c>
      <c r="Q289" s="22">
        <f t="shared" si="60"/>
        <v>2.2619057822994248</v>
      </c>
      <c r="R289">
        <v>23.148099999999999</v>
      </c>
      <c r="S289">
        <v>23.3278</v>
      </c>
      <c r="T289" s="35">
        <f t="shared" si="61"/>
        <v>1.0077630561471569</v>
      </c>
      <c r="U289" s="36">
        <f t="shared" si="62"/>
        <v>1.4002425222854411</v>
      </c>
      <c r="V289" s="40">
        <f t="shared" si="52"/>
        <v>1.0737657864523535</v>
      </c>
      <c r="W289" s="40">
        <f t="shared" si="63"/>
        <v>1.0230204081632652</v>
      </c>
      <c r="X289" s="41">
        <f t="shared" si="64"/>
        <v>2.1543194634519232</v>
      </c>
      <c r="Z289" s="71"/>
    </row>
    <row r="290" spans="1:26" x14ac:dyDescent="0.3">
      <c r="A290" s="1">
        <v>44075.333333333336</v>
      </c>
      <c r="B290">
        <v>463.4</v>
      </c>
      <c r="C290">
        <v>481.96</v>
      </c>
      <c r="D290" s="30">
        <f t="shared" si="53"/>
        <v>1.0400517911091929</v>
      </c>
      <c r="E290" s="22">
        <f t="shared" si="54"/>
        <v>2.3476459227996593</v>
      </c>
      <c r="F290">
        <v>6.7348999999999997</v>
      </c>
      <c r="G290">
        <v>6.3403999999999998</v>
      </c>
      <c r="H290" s="31">
        <f t="shared" si="55"/>
        <v>0.94142452003741706</v>
      </c>
      <c r="I290" s="24">
        <f t="shared" si="56"/>
        <v>0</v>
      </c>
      <c r="J290">
        <v>3.2571000000000002E-3</v>
      </c>
      <c r="K290">
        <v>3.2396999999999999E-3</v>
      </c>
      <c r="L290" s="32">
        <f t="shared" si="57"/>
        <v>0.99465782444505835</v>
      </c>
      <c r="M290" s="29">
        <f t="shared" si="58"/>
        <v>1.2605366899990609</v>
      </c>
      <c r="N290">
        <v>0.12536</v>
      </c>
      <c r="O290">
        <v>0.12164</v>
      </c>
      <c r="P290" s="30">
        <f t="shared" si="59"/>
        <v>0.97032546266751751</v>
      </c>
      <c r="Q290" s="22">
        <f t="shared" si="60"/>
        <v>2.1947847747200226</v>
      </c>
      <c r="R290">
        <v>23.331</v>
      </c>
      <c r="S290">
        <v>23.528300000000002</v>
      </c>
      <c r="T290" s="35">
        <f t="shared" si="61"/>
        <v>1.0084565599417086</v>
      </c>
      <c r="U290" s="36">
        <f t="shared" si="62"/>
        <v>1.4120837571080771</v>
      </c>
      <c r="V290" s="40">
        <f t="shared" si="52"/>
        <v>1.0400517911091929</v>
      </c>
      <c r="W290" s="40">
        <f t="shared" si="63"/>
        <v>0.94142452003741706</v>
      </c>
      <c r="X290" s="41">
        <f t="shared" si="64"/>
        <v>2.0281291668874926</v>
      </c>
      <c r="Z290" s="71"/>
    </row>
    <row r="291" spans="1:26" x14ac:dyDescent="0.3">
      <c r="A291" s="1">
        <v>44075.666666666664</v>
      </c>
      <c r="B291">
        <v>481.92</v>
      </c>
      <c r="C291">
        <v>475.4</v>
      </c>
      <c r="D291" s="30">
        <f t="shared" si="53"/>
        <v>0.98647078353253648</v>
      </c>
      <c r="E291" s="22">
        <f t="shared" si="54"/>
        <v>2.3158841129211445</v>
      </c>
      <c r="F291">
        <v>6.3403999999999998</v>
      </c>
      <c r="G291">
        <v>6.2389999999999999</v>
      </c>
      <c r="H291" s="31">
        <f t="shared" si="55"/>
        <v>0.98400731815027442</v>
      </c>
      <c r="I291" s="24">
        <f t="shared" si="56"/>
        <v>0</v>
      </c>
      <c r="J291">
        <v>3.2399E-3</v>
      </c>
      <c r="K291">
        <v>3.2410999999999998E-3</v>
      </c>
      <c r="L291" s="32">
        <f t="shared" si="57"/>
        <v>1.0003703818019074</v>
      </c>
      <c r="M291" s="29">
        <f t="shared" si="58"/>
        <v>1.2610035698496731</v>
      </c>
      <c r="N291">
        <v>0.12168</v>
      </c>
      <c r="O291">
        <v>0.12445000000000001</v>
      </c>
      <c r="P291" s="30">
        <f t="shared" si="59"/>
        <v>1.0227646285338594</v>
      </c>
      <c r="Q291" s="22">
        <f t="shared" si="60"/>
        <v>2.2447482348282941</v>
      </c>
      <c r="R291">
        <v>23.533200000000001</v>
      </c>
      <c r="S291">
        <v>24.7028</v>
      </c>
      <c r="T291" s="35">
        <f t="shared" si="61"/>
        <v>1.0496999983002737</v>
      </c>
      <c r="U291" s="36">
        <f t="shared" si="62"/>
        <v>1.4822643174361927</v>
      </c>
      <c r="V291" s="40">
        <f t="shared" si="52"/>
        <v>1.0496999983002737</v>
      </c>
      <c r="W291" s="40">
        <f t="shared" si="63"/>
        <v>0.98647078353253648</v>
      </c>
      <c r="X291" s="41">
        <f t="shared" si="64"/>
        <v>2.0006901683646952</v>
      </c>
      <c r="Z291" s="71"/>
    </row>
    <row r="292" spans="1:26" x14ac:dyDescent="0.3">
      <c r="A292" s="1">
        <v>44076</v>
      </c>
      <c r="B292">
        <v>475.4</v>
      </c>
      <c r="C292">
        <v>466.97</v>
      </c>
      <c r="D292" s="30">
        <f t="shared" si="53"/>
        <v>0.98226756415649985</v>
      </c>
      <c r="E292" s="22">
        <f t="shared" si="54"/>
        <v>2.2748178464677888</v>
      </c>
      <c r="F292">
        <v>6.24</v>
      </c>
      <c r="G292">
        <v>6.1844999999999999</v>
      </c>
      <c r="H292" s="31">
        <f t="shared" si="55"/>
        <v>0.99110576923076921</v>
      </c>
      <c r="I292" s="24">
        <f t="shared" si="56"/>
        <v>0</v>
      </c>
      <c r="J292">
        <v>3.2398000000000001E-3</v>
      </c>
      <c r="K292">
        <v>3.1879E-3</v>
      </c>
      <c r="L292" s="32">
        <f t="shared" si="57"/>
        <v>0.98398049262300136</v>
      </c>
      <c r="M292" s="29">
        <f t="shared" si="58"/>
        <v>1.2408029138600447</v>
      </c>
      <c r="N292">
        <v>0.12444</v>
      </c>
      <c r="O292">
        <v>0.12149</v>
      </c>
      <c r="P292" s="30">
        <f t="shared" si="59"/>
        <v>0.9762937962070074</v>
      </c>
      <c r="Q292" s="22">
        <f t="shared" si="60"/>
        <v>2.1915337757094941</v>
      </c>
      <c r="R292">
        <v>24.710100000000001</v>
      </c>
      <c r="S292">
        <v>24.972899999999999</v>
      </c>
      <c r="T292" s="35">
        <f t="shared" si="61"/>
        <v>1.0106353272548472</v>
      </c>
      <c r="U292" s="36">
        <f t="shared" si="62"/>
        <v>1.4980286835303094</v>
      </c>
      <c r="V292" s="40">
        <f t="shared" si="52"/>
        <v>1.0106353272548472</v>
      </c>
      <c r="W292" s="40">
        <f t="shared" si="63"/>
        <v>1.0106353272548472</v>
      </c>
      <c r="X292" s="41">
        <f t="shared" si="64"/>
        <v>2.0219681630408091</v>
      </c>
      <c r="Z292" s="71"/>
    </row>
    <row r="293" spans="1:26" x14ac:dyDescent="0.3">
      <c r="A293" s="1">
        <v>44076.333333333336</v>
      </c>
      <c r="B293">
        <v>466.98</v>
      </c>
      <c r="C293">
        <v>432.49</v>
      </c>
      <c r="D293" s="30">
        <f t="shared" si="53"/>
        <v>0.9261424472140134</v>
      </c>
      <c r="E293" s="22">
        <f t="shared" si="54"/>
        <v>2.1068053672937896</v>
      </c>
      <c r="F293">
        <v>6.1798999999999999</v>
      </c>
      <c r="G293">
        <v>5.8830999999999998</v>
      </c>
      <c r="H293" s="31">
        <f t="shared" si="55"/>
        <v>0.95197333290182684</v>
      </c>
      <c r="I293" s="24">
        <f t="shared" si="56"/>
        <v>0</v>
      </c>
      <c r="J293">
        <v>3.1879E-3</v>
      </c>
      <c r="K293">
        <v>3.0725000000000001E-3</v>
      </c>
      <c r="L293" s="32">
        <f t="shared" si="57"/>
        <v>0.96380062109852882</v>
      </c>
      <c r="M293" s="29">
        <f t="shared" si="58"/>
        <v>1.1958866190391755</v>
      </c>
      <c r="N293">
        <v>0.12149</v>
      </c>
      <c r="O293">
        <v>0.11309</v>
      </c>
      <c r="P293" s="30">
        <f t="shared" si="59"/>
        <v>0.93085850687299365</v>
      </c>
      <c r="Q293" s="22">
        <f t="shared" si="60"/>
        <v>2.040007858218674</v>
      </c>
      <c r="R293">
        <v>24.975999999999999</v>
      </c>
      <c r="S293">
        <v>24.640899999999998</v>
      </c>
      <c r="T293" s="35">
        <f t="shared" si="61"/>
        <v>0.98658311979500313</v>
      </c>
      <c r="U293" s="36">
        <f t="shared" si="62"/>
        <v>1.477929812139734</v>
      </c>
      <c r="V293" s="40">
        <f t="shared" si="52"/>
        <v>0.98658311979500313</v>
      </c>
      <c r="W293" s="40">
        <f t="shared" si="63"/>
        <v>0.98658311979500313</v>
      </c>
      <c r="X293" s="41">
        <f t="shared" si="64"/>
        <v>1.9948396584189729</v>
      </c>
      <c r="Z293" s="71"/>
    </row>
    <row r="294" spans="1:26" x14ac:dyDescent="0.3">
      <c r="A294" s="1">
        <v>44076.666666666664</v>
      </c>
      <c r="B294">
        <v>432.5</v>
      </c>
      <c r="C294">
        <v>439.5</v>
      </c>
      <c r="D294" s="30">
        <f t="shared" si="53"/>
        <v>1.016184971098266</v>
      </c>
      <c r="E294" s="22">
        <f t="shared" si="54"/>
        <v>2.1409039512731112</v>
      </c>
      <c r="F294">
        <v>5.8830999999999998</v>
      </c>
      <c r="G294">
        <v>6.1374000000000004</v>
      </c>
      <c r="H294" s="31">
        <f t="shared" si="55"/>
        <v>1.0432255103601844</v>
      </c>
      <c r="I294" s="24">
        <f t="shared" si="56"/>
        <v>0</v>
      </c>
      <c r="J294">
        <v>3.0706000000000002E-3</v>
      </c>
      <c r="K294">
        <v>3.1161000000000001E-3</v>
      </c>
      <c r="L294" s="32">
        <f t="shared" si="57"/>
        <v>1.0148179508890771</v>
      </c>
      <c r="M294" s="29">
        <f t="shared" si="58"/>
        <v>1.2136072082290024</v>
      </c>
      <c r="N294">
        <v>0.11311</v>
      </c>
      <c r="O294">
        <v>0.11489000000000001</v>
      </c>
      <c r="P294" s="30">
        <f t="shared" si="59"/>
        <v>1.0157368932897179</v>
      </c>
      <c r="Q294" s="22">
        <f t="shared" si="60"/>
        <v>2.0721112441936476</v>
      </c>
      <c r="R294">
        <v>24.645800000000001</v>
      </c>
      <c r="S294">
        <v>24.7652</v>
      </c>
      <c r="T294" s="35">
        <f t="shared" si="61"/>
        <v>1.0048446388431294</v>
      </c>
      <c r="U294" s="36">
        <f t="shared" si="62"/>
        <v>1.485089848315045</v>
      </c>
      <c r="V294" s="40">
        <f t="shared" si="52"/>
        <v>1.0432255103601844</v>
      </c>
      <c r="W294" s="40">
        <f t="shared" si="63"/>
        <v>1.0048446388431294</v>
      </c>
      <c r="X294" s="41">
        <f t="shared" si="64"/>
        <v>2.0045039361139643</v>
      </c>
      <c r="Z294" s="71"/>
    </row>
    <row r="295" spans="1:26" x14ac:dyDescent="0.3">
      <c r="A295" s="1">
        <v>44077</v>
      </c>
      <c r="B295">
        <v>439.5</v>
      </c>
      <c r="C295">
        <v>436.89</v>
      </c>
      <c r="D295" s="30">
        <f t="shared" si="53"/>
        <v>0.99406143344709896</v>
      </c>
      <c r="E295" s="22">
        <f t="shared" si="54"/>
        <v>2.1281900506751068</v>
      </c>
      <c r="F295">
        <v>6.1375000000000002</v>
      </c>
      <c r="G295">
        <v>6.0533000000000001</v>
      </c>
      <c r="H295" s="31">
        <f t="shared" si="55"/>
        <v>0.98628105906313646</v>
      </c>
      <c r="I295" s="24">
        <f t="shared" si="56"/>
        <v>0</v>
      </c>
      <c r="J295">
        <v>3.1185000000000002E-3</v>
      </c>
      <c r="K295">
        <v>3.0763000000000001E-3</v>
      </c>
      <c r="L295" s="32">
        <f t="shared" si="57"/>
        <v>0.98646785313451979</v>
      </c>
      <c r="M295" s="29">
        <f t="shared" si="58"/>
        <v>1.1971844972502421</v>
      </c>
      <c r="N295">
        <v>0.1149</v>
      </c>
      <c r="O295">
        <v>0.11373</v>
      </c>
      <c r="P295" s="30">
        <f t="shared" si="59"/>
        <v>0.98981723237597907</v>
      </c>
      <c r="Q295" s="22">
        <f t="shared" si="60"/>
        <v>2.0510114169029028</v>
      </c>
      <c r="R295">
        <v>24.7653</v>
      </c>
      <c r="S295">
        <v>24.7942</v>
      </c>
      <c r="T295" s="35">
        <f t="shared" si="61"/>
        <v>1.0011669553770801</v>
      </c>
      <c r="U295" s="36">
        <f t="shared" si="62"/>
        <v>1.4868228818989833</v>
      </c>
      <c r="V295" s="40">
        <f t="shared" si="52"/>
        <v>1.0011669553770801</v>
      </c>
      <c r="W295" s="40">
        <f t="shared" si="63"/>
        <v>0.98628105906313646</v>
      </c>
      <c r="X295" s="41">
        <f t="shared" si="64"/>
        <v>1.9770042650067063</v>
      </c>
      <c r="Z295" s="71"/>
    </row>
    <row r="296" spans="1:26" x14ac:dyDescent="0.3">
      <c r="A296" s="1">
        <v>44077.333333333336</v>
      </c>
      <c r="B296">
        <v>436.9</v>
      </c>
      <c r="C296">
        <v>403.64</v>
      </c>
      <c r="D296" s="30">
        <f t="shared" si="53"/>
        <v>0.9238727397573816</v>
      </c>
      <c r="E296" s="22">
        <f t="shared" si="54"/>
        <v>1.9661767728416117</v>
      </c>
      <c r="F296">
        <v>6.0529999999999999</v>
      </c>
      <c r="G296">
        <v>6.1191000000000004</v>
      </c>
      <c r="H296" s="31">
        <f t="shared" si="55"/>
        <v>1.0109202048570958</v>
      </c>
      <c r="I296" s="24">
        <f t="shared" si="56"/>
        <v>0</v>
      </c>
      <c r="J296">
        <v>3.075E-3</v>
      </c>
      <c r="K296">
        <v>2.9193000000000001E-3</v>
      </c>
      <c r="L296" s="32">
        <f t="shared" si="57"/>
        <v>0.94936585365853665</v>
      </c>
      <c r="M296" s="29">
        <f t="shared" si="58"/>
        <v>1.1365660822187422</v>
      </c>
      <c r="N296">
        <v>0.1137</v>
      </c>
      <c r="O296">
        <v>0.10390000000000001</v>
      </c>
      <c r="P296" s="30">
        <f t="shared" si="59"/>
        <v>0.91380826737027276</v>
      </c>
      <c r="Q296" s="22">
        <f t="shared" si="60"/>
        <v>1.8742311892366899</v>
      </c>
      <c r="R296">
        <v>24.7942</v>
      </c>
      <c r="S296">
        <v>22.300999999999998</v>
      </c>
      <c r="T296" s="35">
        <f t="shared" si="61"/>
        <v>0.89944422485903952</v>
      </c>
      <c r="U296" s="36">
        <f t="shared" si="62"/>
        <v>1.3373142545123142</v>
      </c>
      <c r="V296" s="40">
        <f t="shared" si="52"/>
        <v>1.0109202048570958</v>
      </c>
      <c r="W296" s="40">
        <f t="shared" si="63"/>
        <v>0.89944422485903952</v>
      </c>
      <c r="X296" s="41">
        <f t="shared" si="64"/>
        <v>1.7782050686819721</v>
      </c>
      <c r="Z296" s="71"/>
    </row>
    <row r="297" spans="1:26" x14ac:dyDescent="0.3">
      <c r="A297" s="1">
        <v>44077.666666666664</v>
      </c>
      <c r="B297">
        <v>403.56</v>
      </c>
      <c r="C297">
        <v>381.4</v>
      </c>
      <c r="D297" s="30">
        <f t="shared" si="53"/>
        <v>0.9450887104767568</v>
      </c>
      <c r="E297" s="22">
        <f t="shared" si="54"/>
        <v>1.8582114708142301</v>
      </c>
      <c r="F297">
        <v>6.1148999999999996</v>
      </c>
      <c r="G297">
        <v>5.6742999999999997</v>
      </c>
      <c r="H297" s="31">
        <f t="shared" si="55"/>
        <v>0.92794649135717677</v>
      </c>
      <c r="I297" s="24">
        <f t="shared" si="56"/>
        <v>0</v>
      </c>
      <c r="J297">
        <v>2.9196999999999999E-3</v>
      </c>
      <c r="K297">
        <v>2.7691999999999999E-3</v>
      </c>
      <c r="L297" s="32">
        <f t="shared" si="57"/>
        <v>0.94845360824742264</v>
      </c>
      <c r="M297" s="29">
        <f t="shared" si="58"/>
        <v>1.0779802016920028</v>
      </c>
      <c r="N297">
        <v>0.10392</v>
      </c>
      <c r="O297">
        <v>9.4460000000000002E-2</v>
      </c>
      <c r="P297" s="30">
        <f t="shared" si="59"/>
        <v>0.90896843725943033</v>
      </c>
      <c r="Q297" s="22">
        <f t="shared" si="60"/>
        <v>1.7036169951433575</v>
      </c>
      <c r="R297">
        <v>22.311199999999999</v>
      </c>
      <c r="S297">
        <v>20.359200000000001</v>
      </c>
      <c r="T297" s="35">
        <f t="shared" si="61"/>
        <v>0.91251030872386973</v>
      </c>
      <c r="U297" s="36">
        <f t="shared" si="62"/>
        <v>1.2203130432458635</v>
      </c>
      <c r="V297" s="40">
        <f t="shared" si="52"/>
        <v>0.94845360824742264</v>
      </c>
      <c r="W297" s="40">
        <f t="shared" si="63"/>
        <v>0.92794649135717677</v>
      </c>
      <c r="X297" s="41">
        <f t="shared" si="64"/>
        <v>1.6500791543969835</v>
      </c>
      <c r="Z297" s="71"/>
    </row>
    <row r="298" spans="1:26" x14ac:dyDescent="0.3">
      <c r="A298" s="1">
        <v>44078</v>
      </c>
      <c r="B298">
        <v>381.35</v>
      </c>
      <c r="C298">
        <v>386.01</v>
      </c>
      <c r="D298" s="30">
        <f t="shared" si="53"/>
        <v>1.0122197456404876</v>
      </c>
      <c r="E298" s="22">
        <f t="shared" si="54"/>
        <v>1.8809183423338163</v>
      </c>
      <c r="F298">
        <v>5.6742999999999997</v>
      </c>
      <c r="G298">
        <v>5.2893999999999997</v>
      </c>
      <c r="H298" s="31">
        <f t="shared" si="55"/>
        <v>0.93216784449183154</v>
      </c>
      <c r="I298" s="24">
        <f t="shared" si="56"/>
        <v>0</v>
      </c>
      <c r="J298">
        <v>2.7704000000000001E-3</v>
      </c>
      <c r="K298">
        <v>2.7772999999999999E-3</v>
      </c>
      <c r="L298" s="32">
        <f t="shared" si="57"/>
        <v>1.0024906150736355</v>
      </c>
      <c r="M298" s="29">
        <f t="shared" si="58"/>
        <v>1.0806650354314176</v>
      </c>
      <c r="N298">
        <v>9.4479999999999995E-2</v>
      </c>
      <c r="O298">
        <v>9.6850000000000006E-2</v>
      </c>
      <c r="P298" s="30">
        <f t="shared" si="59"/>
        <v>1.0250846740050805</v>
      </c>
      <c r="Q298" s="22">
        <f t="shared" si="60"/>
        <v>1.7463516720960435</v>
      </c>
      <c r="R298">
        <v>20.402699999999999</v>
      </c>
      <c r="S298">
        <v>20.305499999999999</v>
      </c>
      <c r="T298" s="35">
        <f t="shared" si="61"/>
        <v>0.99523592465703059</v>
      </c>
      <c r="U298" s="36">
        <f t="shared" si="62"/>
        <v>1.2144993799658319</v>
      </c>
      <c r="V298" s="40">
        <f t="shared" si="52"/>
        <v>1.0250846740050805</v>
      </c>
      <c r="W298" s="40">
        <f t="shared" si="63"/>
        <v>1.0024906150736355</v>
      </c>
      <c r="X298" s="41">
        <f t="shared" si="64"/>
        <v>1.6541888664116162</v>
      </c>
      <c r="Z298" s="71"/>
    </row>
    <row r="299" spans="1:26" x14ac:dyDescent="0.3">
      <c r="A299" s="1">
        <v>44078.333333333336</v>
      </c>
      <c r="B299">
        <v>386</v>
      </c>
      <c r="C299">
        <v>384.34</v>
      </c>
      <c r="D299" s="30">
        <f t="shared" si="53"/>
        <v>0.9956994818652849</v>
      </c>
      <c r="E299" s="22">
        <f t="shared" si="54"/>
        <v>1.8728294188926915</v>
      </c>
      <c r="F299">
        <v>5.2895000000000003</v>
      </c>
      <c r="G299">
        <v>4.9433999999999996</v>
      </c>
      <c r="H299" s="31">
        <f t="shared" si="55"/>
        <v>0.93456848473390663</v>
      </c>
      <c r="I299" s="24">
        <f t="shared" si="56"/>
        <v>0</v>
      </c>
      <c r="J299">
        <v>2.7772999999999999E-3</v>
      </c>
      <c r="K299">
        <v>2.8199000000000002E-3</v>
      </c>
      <c r="L299" s="32">
        <f t="shared" si="57"/>
        <v>1.0153386382457783</v>
      </c>
      <c r="M299" s="29">
        <f t="shared" si="58"/>
        <v>1.0972409654747612</v>
      </c>
      <c r="N299">
        <v>9.6820000000000003E-2</v>
      </c>
      <c r="O299">
        <v>9.8330000000000001E-2</v>
      </c>
      <c r="P299" s="30">
        <f t="shared" si="59"/>
        <v>1.0155959512497417</v>
      </c>
      <c r="Q299" s="22">
        <f t="shared" si="60"/>
        <v>1.7735876876389582</v>
      </c>
      <c r="R299">
        <v>20.305299999999999</v>
      </c>
      <c r="S299">
        <v>20.523700000000002</v>
      </c>
      <c r="T299" s="35">
        <f t="shared" si="61"/>
        <v>1.0107558125218541</v>
      </c>
      <c r="U299" s="36">
        <f t="shared" si="62"/>
        <v>1.2275623076046525</v>
      </c>
      <c r="V299" s="40">
        <f t="shared" si="52"/>
        <v>1.0155959512497417</v>
      </c>
      <c r="W299" s="40">
        <f t="shared" si="63"/>
        <v>1.0155959512497417</v>
      </c>
      <c r="X299" s="41">
        <f t="shared" si="64"/>
        <v>1.6799875153300372</v>
      </c>
      <c r="Z299" s="71"/>
    </row>
    <row r="300" spans="1:26" x14ac:dyDescent="0.3">
      <c r="A300" s="1">
        <v>44078.666666666664</v>
      </c>
      <c r="B300">
        <v>384.34</v>
      </c>
      <c r="C300">
        <v>385.26</v>
      </c>
      <c r="D300" s="30">
        <f t="shared" si="53"/>
        <v>1.0023937138991519</v>
      </c>
      <c r="E300" s="22">
        <f t="shared" si="54"/>
        <v>1.8773124367034355</v>
      </c>
      <c r="F300">
        <v>4.9431000000000003</v>
      </c>
      <c r="G300">
        <v>5.1018999999999997</v>
      </c>
      <c r="H300" s="31">
        <f t="shared" si="55"/>
        <v>1.0321255892051546</v>
      </c>
      <c r="I300" s="24">
        <f t="shared" si="56"/>
        <v>0</v>
      </c>
      <c r="J300">
        <v>2.8165E-3</v>
      </c>
      <c r="K300">
        <v>2.8796999999999998E-3</v>
      </c>
      <c r="L300" s="32">
        <f t="shared" si="57"/>
        <v>1.0224391975856559</v>
      </c>
      <c r="M300" s="29">
        <f t="shared" si="58"/>
        <v>1.1218621722981252</v>
      </c>
      <c r="N300">
        <v>9.8320000000000005E-2</v>
      </c>
      <c r="O300">
        <v>0.10156</v>
      </c>
      <c r="P300" s="30">
        <f t="shared" si="59"/>
        <v>1.032953620829943</v>
      </c>
      <c r="Q300" s="22">
        <f t="shared" si="60"/>
        <v>1.8320338238060678</v>
      </c>
      <c r="R300">
        <v>20.524000000000001</v>
      </c>
      <c r="S300">
        <v>20.9712</v>
      </c>
      <c r="T300" s="35">
        <f t="shared" si="61"/>
        <v>1.0217891249269149</v>
      </c>
      <c r="U300" s="36">
        <f t="shared" si="62"/>
        <v>1.2543098160806221</v>
      </c>
      <c r="V300" s="40">
        <f t="shared" si="52"/>
        <v>1.032953620829943</v>
      </c>
      <c r="W300" s="40">
        <f t="shared" si="63"/>
        <v>1.032953620829943</v>
      </c>
      <c r="X300" s="41">
        <f t="shared" si="64"/>
        <v>1.7353491869092614</v>
      </c>
      <c r="Z300" s="71"/>
    </row>
    <row r="301" spans="1:26" x14ac:dyDescent="0.3">
      <c r="A301" s="1">
        <v>44079</v>
      </c>
      <c r="B301">
        <v>385.3</v>
      </c>
      <c r="C301">
        <v>380.61</v>
      </c>
      <c r="D301" s="30">
        <f t="shared" si="53"/>
        <v>0.98782766675317935</v>
      </c>
      <c r="E301" s="22">
        <f t="shared" si="54"/>
        <v>1.8544611641154805</v>
      </c>
      <c r="F301">
        <v>5.0987</v>
      </c>
      <c r="G301">
        <v>5.0026999999999999</v>
      </c>
      <c r="H301" s="31">
        <f t="shared" si="55"/>
        <v>0.98117167121030846</v>
      </c>
      <c r="I301" s="24">
        <f t="shared" si="56"/>
        <v>0</v>
      </c>
      <c r="J301">
        <v>2.8789000000000002E-3</v>
      </c>
      <c r="K301">
        <v>2.8876000000000001E-3</v>
      </c>
      <c r="L301" s="32">
        <f t="shared" si="57"/>
        <v>1.0030219875646949</v>
      </c>
      <c r="M301" s="29">
        <f t="shared" si="58"/>
        <v>1.1252524258321117</v>
      </c>
      <c r="N301">
        <v>0.1016</v>
      </c>
      <c r="O301">
        <v>9.9589999999999998E-2</v>
      </c>
      <c r="P301" s="30">
        <f t="shared" si="59"/>
        <v>0.98021653543307086</v>
      </c>
      <c r="Q301" s="22">
        <f t="shared" si="60"/>
        <v>1.7957898475673848</v>
      </c>
      <c r="R301">
        <v>20.999500000000001</v>
      </c>
      <c r="S301">
        <v>20.617000000000001</v>
      </c>
      <c r="T301" s="35">
        <f t="shared" si="61"/>
        <v>0.98178528060191905</v>
      </c>
      <c r="U301" s="36">
        <f t="shared" si="62"/>
        <v>1.231462914742455</v>
      </c>
      <c r="V301" s="40">
        <f t="shared" si="52"/>
        <v>1.0030219875646949</v>
      </c>
      <c r="W301" s="40">
        <f t="shared" si="63"/>
        <v>0.98021653543307086</v>
      </c>
      <c r="X301" s="41">
        <f t="shared" si="64"/>
        <v>1.7010179677587927</v>
      </c>
      <c r="Z301" s="71"/>
    </row>
    <row r="302" spans="1:26" x14ac:dyDescent="0.3">
      <c r="A302" s="1">
        <v>44079.333333333336</v>
      </c>
      <c r="B302">
        <v>380.6</v>
      </c>
      <c r="C302">
        <v>357.31</v>
      </c>
      <c r="D302" s="30">
        <f t="shared" si="53"/>
        <v>0.93880714661061482</v>
      </c>
      <c r="E302" s="22">
        <f t="shared" si="54"/>
        <v>1.7409813939834533</v>
      </c>
      <c r="F302">
        <v>5.0063000000000004</v>
      </c>
      <c r="G302">
        <v>4.6121999999999996</v>
      </c>
      <c r="H302" s="31">
        <f t="shared" si="55"/>
        <v>0.92127918822283905</v>
      </c>
      <c r="I302" s="24">
        <f t="shared" si="56"/>
        <v>0</v>
      </c>
      <c r="J302">
        <v>2.8885E-3</v>
      </c>
      <c r="K302">
        <v>2.8218000000000002E-3</v>
      </c>
      <c r="L302" s="32">
        <f t="shared" si="57"/>
        <v>0.97690842998095906</v>
      </c>
      <c r="M302" s="29">
        <f t="shared" si="58"/>
        <v>1.0992685806519138</v>
      </c>
      <c r="N302">
        <v>9.9510000000000001E-2</v>
      </c>
      <c r="O302">
        <v>9.5829999999999999E-2</v>
      </c>
      <c r="P302" s="30">
        <f t="shared" si="59"/>
        <v>0.96301879208119789</v>
      </c>
      <c r="Q302" s="22">
        <f t="shared" si="60"/>
        <v>1.7293793698360214</v>
      </c>
      <c r="R302">
        <v>20.617000000000001</v>
      </c>
      <c r="S302">
        <v>19.659300000000002</v>
      </c>
      <c r="T302" s="35">
        <f t="shared" si="61"/>
        <v>0.95354804287723727</v>
      </c>
      <c r="U302" s="36">
        <f t="shared" si="62"/>
        <v>1.1742590522285661</v>
      </c>
      <c r="V302" s="40">
        <f t="shared" si="52"/>
        <v>0.97690842998095906</v>
      </c>
      <c r="W302" s="40">
        <f t="shared" si="63"/>
        <v>0.97690842998095906</v>
      </c>
      <c r="X302" s="41">
        <f t="shared" si="64"/>
        <v>1.6617387922526439</v>
      </c>
      <c r="Z302" s="71"/>
    </row>
    <row r="303" spans="1:26" x14ac:dyDescent="0.3">
      <c r="A303" s="1">
        <v>44079.666666666664</v>
      </c>
      <c r="B303">
        <v>357.31</v>
      </c>
      <c r="C303">
        <v>335.01</v>
      </c>
      <c r="D303" s="30">
        <f t="shared" si="53"/>
        <v>0.93758920825053871</v>
      </c>
      <c r="E303" s="22">
        <f t="shared" si="54"/>
        <v>1.6323253667638651</v>
      </c>
      <c r="F303">
        <v>4.6123000000000003</v>
      </c>
      <c r="G303">
        <v>4.1456</v>
      </c>
      <c r="H303" s="31">
        <f t="shared" si="55"/>
        <v>0.8988140407172126</v>
      </c>
      <c r="I303" s="24">
        <f t="shared" si="56"/>
        <v>0</v>
      </c>
      <c r="J303">
        <v>2.8181E-3</v>
      </c>
      <c r="K303">
        <v>2.764E-3</v>
      </c>
      <c r="L303" s="32">
        <f t="shared" si="57"/>
        <v>0.98080266846456832</v>
      </c>
      <c r="M303" s="29">
        <f t="shared" si="58"/>
        <v>1.0781655572626556</v>
      </c>
      <c r="N303">
        <v>9.5850000000000005E-2</v>
      </c>
      <c r="O303">
        <v>0.09</v>
      </c>
      <c r="P303" s="30">
        <f t="shared" si="59"/>
        <v>0.93896713615023464</v>
      </c>
      <c r="Q303" s="22">
        <f t="shared" si="60"/>
        <v>1.6238303942122265</v>
      </c>
      <c r="R303">
        <v>19.649999999999999</v>
      </c>
      <c r="S303">
        <v>19.469799999999999</v>
      </c>
      <c r="T303" s="35">
        <f t="shared" si="61"/>
        <v>0.99082951653944029</v>
      </c>
      <c r="U303" s="36">
        <f t="shared" si="62"/>
        <v>1.1634905290116915</v>
      </c>
      <c r="V303" s="40">
        <f t="shared" si="52"/>
        <v>0.99082951653944029</v>
      </c>
      <c r="W303" s="40">
        <f t="shared" si="63"/>
        <v>0.98080266846456832</v>
      </c>
      <c r="X303" s="41">
        <f t="shared" si="64"/>
        <v>1.6298378417324821</v>
      </c>
      <c r="Z303" s="71"/>
    </row>
    <row r="304" spans="1:26" x14ac:dyDescent="0.3">
      <c r="A304" s="1">
        <v>44080</v>
      </c>
      <c r="B304">
        <v>335.04</v>
      </c>
      <c r="C304">
        <v>340.03</v>
      </c>
      <c r="D304" s="30">
        <f t="shared" si="53"/>
        <v>1.0148937440305634</v>
      </c>
      <c r="E304" s="22">
        <f t="shared" si="54"/>
        <v>1.6566368029510417</v>
      </c>
      <c r="F304">
        <v>4.1456</v>
      </c>
      <c r="G304">
        <v>4.3956</v>
      </c>
      <c r="H304" s="31">
        <f t="shared" si="55"/>
        <v>1.0603049015824006</v>
      </c>
      <c r="I304" s="24">
        <f t="shared" si="56"/>
        <v>0</v>
      </c>
      <c r="J304">
        <v>2.7504999999999999E-3</v>
      </c>
      <c r="K304">
        <v>2.7599999999999999E-3</v>
      </c>
      <c r="L304" s="32">
        <f t="shared" si="57"/>
        <v>1.0034539174695509</v>
      </c>
      <c r="M304" s="29">
        <f t="shared" si="58"/>
        <v>1.0818894521159532</v>
      </c>
      <c r="N304">
        <v>8.9980000000000004E-2</v>
      </c>
      <c r="O304">
        <v>9.0179999999999996E-2</v>
      </c>
      <c r="P304" s="30">
        <f t="shared" si="59"/>
        <v>1.0022227161591464</v>
      </c>
      <c r="Q304" s="22">
        <f t="shared" si="60"/>
        <v>1.627439708269155</v>
      </c>
      <c r="R304">
        <v>19.473700000000001</v>
      </c>
      <c r="S304">
        <v>19.986699999999999</v>
      </c>
      <c r="T304" s="35">
        <f t="shared" si="61"/>
        <v>1.0263432218838739</v>
      </c>
      <c r="U304" s="36">
        <f t="shared" si="62"/>
        <v>1.1941406181772323</v>
      </c>
      <c r="V304" s="40">
        <f t="shared" si="52"/>
        <v>1.0603049015824006</v>
      </c>
      <c r="W304" s="40">
        <f t="shared" si="63"/>
        <v>1.0263432218838739</v>
      </c>
      <c r="X304" s="41">
        <f t="shared" si="64"/>
        <v>1.6727730216319752</v>
      </c>
      <c r="Z304" s="71"/>
    </row>
    <row r="305" spans="1:26" x14ac:dyDescent="0.3">
      <c r="A305" s="1">
        <v>44080.333333333336</v>
      </c>
      <c r="B305">
        <v>340</v>
      </c>
      <c r="C305">
        <v>344.49</v>
      </c>
      <c r="D305" s="30">
        <f t="shared" si="53"/>
        <v>1.0132058823529413</v>
      </c>
      <c r="E305" s="22">
        <f t="shared" si="54"/>
        <v>1.6785141536723658</v>
      </c>
      <c r="F305">
        <v>4.4001000000000001</v>
      </c>
      <c r="G305">
        <v>4.5475000000000003</v>
      </c>
      <c r="H305" s="31">
        <f t="shared" si="55"/>
        <v>1.033499238653667</v>
      </c>
      <c r="I305" s="24">
        <f t="shared" si="56"/>
        <v>0</v>
      </c>
      <c r="J305">
        <v>2.7648E-3</v>
      </c>
      <c r="K305">
        <v>2.7415999999999999E-3</v>
      </c>
      <c r="L305" s="32">
        <f t="shared" si="57"/>
        <v>0.99160879629629628</v>
      </c>
      <c r="M305" s="29">
        <f t="shared" si="58"/>
        <v>1.0728110973383598</v>
      </c>
      <c r="N305">
        <v>9.0200000000000002E-2</v>
      </c>
      <c r="O305">
        <v>9.2119999999999994E-2</v>
      </c>
      <c r="P305" s="30">
        <f t="shared" si="59"/>
        <v>1.0212860310421286</v>
      </c>
      <c r="Q305" s="22">
        <f t="shared" si="60"/>
        <v>1.6620814404185649</v>
      </c>
      <c r="R305">
        <v>20.011700000000001</v>
      </c>
      <c r="S305">
        <v>22.592600000000001</v>
      </c>
      <c r="T305" s="35">
        <f t="shared" si="61"/>
        <v>1.1289695528116053</v>
      </c>
      <c r="U305" s="36">
        <f t="shared" si="62"/>
        <v>1.3481483996977237</v>
      </c>
      <c r="V305" s="40">
        <f t="shared" si="52"/>
        <v>1.1289695528116053</v>
      </c>
      <c r="W305" s="40">
        <f t="shared" si="63"/>
        <v>1.033499238653667</v>
      </c>
      <c r="X305" s="41">
        <f t="shared" si="64"/>
        <v>1.7288096442970404</v>
      </c>
      <c r="Z305" s="71"/>
    </row>
    <row r="306" spans="1:26" x14ac:dyDescent="0.3">
      <c r="A306" s="1">
        <v>44080.666666666664</v>
      </c>
      <c r="B306">
        <v>344.49</v>
      </c>
      <c r="C306">
        <v>352.8</v>
      </c>
      <c r="D306" s="30">
        <f t="shared" si="53"/>
        <v>1.0241226160411043</v>
      </c>
      <c r="E306" s="22">
        <f t="shared" si="54"/>
        <v>1.7190043061209634</v>
      </c>
      <c r="F306">
        <v>4.5475000000000003</v>
      </c>
      <c r="G306">
        <v>4.7839999999999998</v>
      </c>
      <c r="H306" s="31">
        <f t="shared" si="55"/>
        <v>1.0520065970313357</v>
      </c>
      <c r="I306" s="24">
        <f t="shared" si="56"/>
        <v>0</v>
      </c>
      <c r="J306">
        <v>2.7430000000000002E-3</v>
      </c>
      <c r="K306">
        <v>2.7859E-3</v>
      </c>
      <c r="L306" s="32">
        <f t="shared" si="57"/>
        <v>1.0156398104265403</v>
      </c>
      <c r="M306" s="29">
        <f t="shared" si="58"/>
        <v>1.0895896595242203</v>
      </c>
      <c r="N306">
        <v>9.2179999999999998E-2</v>
      </c>
      <c r="O306">
        <v>9.2600000000000002E-2</v>
      </c>
      <c r="P306" s="30">
        <f t="shared" si="59"/>
        <v>1.0045563028856586</v>
      </c>
      <c r="Q306" s="22">
        <f t="shared" si="60"/>
        <v>1.6696543868817435</v>
      </c>
      <c r="R306">
        <v>22.592300000000002</v>
      </c>
      <c r="S306">
        <v>23.141999999999999</v>
      </c>
      <c r="T306" s="35">
        <f t="shared" si="61"/>
        <v>1.0243312987168194</v>
      </c>
      <c r="U306" s="36">
        <f t="shared" si="62"/>
        <v>1.3809506011253709</v>
      </c>
      <c r="V306" s="40">
        <f t="shared" si="52"/>
        <v>1.0520065970313357</v>
      </c>
      <c r="W306" s="40">
        <f t="shared" si="63"/>
        <v>1.0243312987168194</v>
      </c>
      <c r="X306" s="41">
        <f t="shared" si="64"/>
        <v>1.77087382817695</v>
      </c>
      <c r="Z306" s="71"/>
    </row>
    <row r="307" spans="1:26" x14ac:dyDescent="0.3">
      <c r="A307" s="1">
        <v>44081</v>
      </c>
      <c r="B307">
        <v>352.85</v>
      </c>
      <c r="C307">
        <v>343.5</v>
      </c>
      <c r="D307" s="30">
        <f t="shared" si="53"/>
        <v>0.97350148788437008</v>
      </c>
      <c r="E307" s="22">
        <f t="shared" si="54"/>
        <v>1.6734532496883971</v>
      </c>
      <c r="F307">
        <v>4.7849000000000004</v>
      </c>
      <c r="G307">
        <v>4.47</v>
      </c>
      <c r="H307" s="31">
        <f t="shared" si="55"/>
        <v>0.93418880227381962</v>
      </c>
      <c r="I307" s="24">
        <f t="shared" si="56"/>
        <v>0</v>
      </c>
      <c r="J307">
        <v>2.7813999999999998E-3</v>
      </c>
      <c r="K307">
        <v>2.7609000000000002E-3</v>
      </c>
      <c r="L307" s="32">
        <f t="shared" si="57"/>
        <v>0.99262961098727276</v>
      </c>
      <c r="M307" s="29">
        <f t="shared" si="58"/>
        <v>1.0815589598692816</v>
      </c>
      <c r="N307">
        <v>9.2660000000000006E-2</v>
      </c>
      <c r="O307">
        <v>8.9560000000000001E-2</v>
      </c>
      <c r="P307" s="30">
        <f t="shared" si="59"/>
        <v>0.96654435570904373</v>
      </c>
      <c r="Q307" s="22">
        <f t="shared" si="60"/>
        <v>1.6137950236253933</v>
      </c>
      <c r="R307">
        <v>23.161200000000001</v>
      </c>
      <c r="S307">
        <v>22.020299999999999</v>
      </c>
      <c r="T307" s="35">
        <f t="shared" si="61"/>
        <v>0.95074089425418362</v>
      </c>
      <c r="U307" s="36">
        <f t="shared" si="62"/>
        <v>1.3129262094347876</v>
      </c>
      <c r="V307" s="40">
        <f t="shared" si="52"/>
        <v>0.99262961098727276</v>
      </c>
      <c r="W307" s="40">
        <f t="shared" si="63"/>
        <v>0.93418880227381962</v>
      </c>
      <c r="X307" s="41">
        <f t="shared" si="64"/>
        <v>1.6543305005226787</v>
      </c>
      <c r="Z307" s="71"/>
    </row>
    <row r="308" spans="1:26" x14ac:dyDescent="0.3">
      <c r="A308" s="1">
        <v>44081.333333333336</v>
      </c>
      <c r="B308">
        <v>343.51</v>
      </c>
      <c r="C308">
        <v>346.19</v>
      </c>
      <c r="D308" s="30">
        <f t="shared" si="53"/>
        <v>1.0078018107187563</v>
      </c>
      <c r="E308" s="22">
        <f t="shared" si="54"/>
        <v>1.6865092151891536</v>
      </c>
      <c r="F308">
        <v>4.4642999999999997</v>
      </c>
      <c r="G308">
        <v>4.4455</v>
      </c>
      <c r="H308" s="31">
        <f t="shared" si="55"/>
        <v>0.99578881347579695</v>
      </c>
      <c r="I308" s="24">
        <f t="shared" si="56"/>
        <v>0</v>
      </c>
      <c r="J308">
        <v>2.7623999999999999E-3</v>
      </c>
      <c r="K308">
        <v>2.8246E-3</v>
      </c>
      <c r="L308" s="32">
        <f t="shared" si="57"/>
        <v>1.0225166521865046</v>
      </c>
      <c r="M308" s="29">
        <f t="shared" si="58"/>
        <v>1.1059120467878558</v>
      </c>
      <c r="N308">
        <v>8.9510000000000006E-2</v>
      </c>
      <c r="O308">
        <v>9.0450000000000003E-2</v>
      </c>
      <c r="P308" s="30">
        <f t="shared" si="59"/>
        <v>1.010501619930734</v>
      </c>
      <c r="Q308" s="22">
        <f t="shared" si="60"/>
        <v>1.6307424856096169</v>
      </c>
      <c r="R308">
        <v>22.0275</v>
      </c>
      <c r="S308">
        <v>21.821100000000001</v>
      </c>
      <c r="T308" s="35">
        <f t="shared" si="61"/>
        <v>0.99062989445011929</v>
      </c>
      <c r="U308" s="36">
        <f t="shared" si="62"/>
        <v>1.3006239522731788</v>
      </c>
      <c r="V308" s="40">
        <f t="shared" si="52"/>
        <v>1.0225166521865046</v>
      </c>
      <c r="W308" s="40">
        <f t="shared" si="63"/>
        <v>1.0225166521865046</v>
      </c>
      <c r="X308" s="41">
        <f t="shared" si="64"/>
        <v>1.6915804850044738</v>
      </c>
      <c r="Z308" s="71"/>
    </row>
    <row r="309" spans="1:26" x14ac:dyDescent="0.3">
      <c r="A309" s="1">
        <v>44081.666666666664</v>
      </c>
      <c r="B309">
        <v>346.14</v>
      </c>
      <c r="C309">
        <v>353.59</v>
      </c>
      <c r="D309" s="30">
        <f t="shared" si="53"/>
        <v>1.021523083145548</v>
      </c>
      <c r="E309" s="22">
        <f t="shared" si="54"/>
        <v>1.7228080932534027</v>
      </c>
      <c r="F309">
        <v>4.4448999999999996</v>
      </c>
      <c r="G309">
        <v>4.5944000000000003</v>
      </c>
      <c r="H309" s="31">
        <f t="shared" si="55"/>
        <v>1.0336340525096179</v>
      </c>
      <c r="I309" s="24">
        <f t="shared" si="56"/>
        <v>0</v>
      </c>
      <c r="J309">
        <v>2.8184E-3</v>
      </c>
      <c r="K309">
        <v>2.8151000000000001E-3</v>
      </c>
      <c r="L309" s="32">
        <f t="shared" si="57"/>
        <v>0.99882912290661374</v>
      </c>
      <c r="M309" s="29">
        <f t="shared" si="58"/>
        <v>1.1046171597049721</v>
      </c>
      <c r="N309">
        <v>9.0450000000000003E-2</v>
      </c>
      <c r="O309">
        <v>9.3600000000000003E-2</v>
      </c>
      <c r="P309" s="30">
        <f t="shared" si="59"/>
        <v>1.0348258706467661</v>
      </c>
      <c r="Q309" s="22">
        <f t="shared" si="60"/>
        <v>1.6875345124716432</v>
      </c>
      <c r="R309">
        <v>21.821000000000002</v>
      </c>
      <c r="S309">
        <v>22.442599999999999</v>
      </c>
      <c r="T309" s="35">
        <f t="shared" si="61"/>
        <v>1.028486320516933</v>
      </c>
      <c r="U309" s="36">
        <f t="shared" si="62"/>
        <v>1.3376739430496327</v>
      </c>
      <c r="V309" s="40">
        <f t="shared" si="52"/>
        <v>1.0348258706467661</v>
      </c>
      <c r="W309" s="40">
        <f t="shared" si="63"/>
        <v>0.99882912290661374</v>
      </c>
      <c r="X309" s="41">
        <f t="shared" si="64"/>
        <v>1.6895998521629627</v>
      </c>
      <c r="Z309" s="71"/>
    </row>
    <row r="310" spans="1:26" x14ac:dyDescent="0.3">
      <c r="A310" s="1">
        <v>44082</v>
      </c>
      <c r="B310">
        <v>353.59</v>
      </c>
      <c r="C310">
        <v>346.74</v>
      </c>
      <c r="D310" s="30">
        <f t="shared" si="53"/>
        <v>0.98062728018326317</v>
      </c>
      <c r="E310" s="22">
        <f t="shared" si="54"/>
        <v>1.6894326147647978</v>
      </c>
      <c r="F310">
        <v>4.5967000000000002</v>
      </c>
      <c r="G310">
        <v>4.4363999999999999</v>
      </c>
      <c r="H310" s="31">
        <f t="shared" si="55"/>
        <v>0.96512715643831437</v>
      </c>
      <c r="I310" s="24">
        <f t="shared" si="56"/>
        <v>0</v>
      </c>
      <c r="J310">
        <v>2.8188000000000002E-3</v>
      </c>
      <c r="K310">
        <v>2.7959999999999999E-3</v>
      </c>
      <c r="L310" s="32">
        <f t="shared" si="57"/>
        <v>0.99191145168156647</v>
      </c>
      <c r="M310" s="29">
        <f t="shared" si="58"/>
        <v>1.0956824104353275</v>
      </c>
      <c r="N310">
        <v>9.3649999999999997E-2</v>
      </c>
      <c r="O310">
        <v>9.5200000000000007E-2</v>
      </c>
      <c r="P310" s="30">
        <f t="shared" si="59"/>
        <v>1.016550987720235</v>
      </c>
      <c r="Q310" s="22">
        <f t="shared" si="60"/>
        <v>1.7154648754650341</v>
      </c>
      <c r="R310">
        <v>22.442799999999998</v>
      </c>
      <c r="S310">
        <v>22.588799999999999</v>
      </c>
      <c r="T310" s="35">
        <f t="shared" si="61"/>
        <v>1.0065054271303047</v>
      </c>
      <c r="U310" s="36">
        <f t="shared" si="62"/>
        <v>1.3463760834102494</v>
      </c>
      <c r="V310" s="40">
        <f t="shared" si="52"/>
        <v>1.016550987720235</v>
      </c>
      <c r="W310" s="40">
        <f t="shared" si="63"/>
        <v>1.016550987720235</v>
      </c>
      <c r="X310" s="41">
        <f t="shared" si="64"/>
        <v>1.7175643985682227</v>
      </c>
      <c r="Z310" s="71"/>
    </row>
    <row r="311" spans="1:26" x14ac:dyDescent="0.3">
      <c r="A311" s="1">
        <v>44082.333333333336</v>
      </c>
      <c r="B311">
        <v>346.74</v>
      </c>
      <c r="C311">
        <v>341.27</v>
      </c>
      <c r="D311" s="30">
        <f t="shared" si="53"/>
        <v>0.9842244909730633</v>
      </c>
      <c r="E311" s="22">
        <f t="shared" si="54"/>
        <v>1.6627809553001744</v>
      </c>
      <c r="F311">
        <v>4.4297000000000004</v>
      </c>
      <c r="G311">
        <v>4.3208000000000002</v>
      </c>
      <c r="H311" s="31">
        <f t="shared" si="55"/>
        <v>0.97541594238887508</v>
      </c>
      <c r="I311" s="24">
        <f t="shared" si="56"/>
        <v>0</v>
      </c>
      <c r="J311">
        <v>2.7959999999999999E-3</v>
      </c>
      <c r="K311">
        <v>2.7407999999999998E-3</v>
      </c>
      <c r="L311" s="32">
        <f t="shared" si="57"/>
        <v>0.98025751072961376</v>
      </c>
      <c r="M311" s="29">
        <f t="shared" si="58"/>
        <v>1.0740509122035571</v>
      </c>
      <c r="N311">
        <v>9.5210000000000003E-2</v>
      </c>
      <c r="O311">
        <v>9.1329999999999995E-2</v>
      </c>
      <c r="P311" s="30">
        <f t="shared" si="59"/>
        <v>0.95924797815355523</v>
      </c>
      <c r="Q311" s="22">
        <f t="shared" si="60"/>
        <v>1.6455562133832744</v>
      </c>
      <c r="R311">
        <v>22.5944</v>
      </c>
      <c r="S311">
        <v>23.185600000000001</v>
      </c>
      <c r="T311" s="35">
        <f t="shared" si="61"/>
        <v>1.0261657755904119</v>
      </c>
      <c r="U311" s="36">
        <f t="shared" si="62"/>
        <v>1.3816050578690597</v>
      </c>
      <c r="V311" s="40">
        <f t="shared" si="52"/>
        <v>1.0261657755904119</v>
      </c>
      <c r="W311" s="40">
        <f t="shared" si="63"/>
        <v>0.95924797815355523</v>
      </c>
      <c r="X311" s="41">
        <f t="shared" si="64"/>
        <v>1.6475701766750948</v>
      </c>
      <c r="Z311" s="71"/>
    </row>
    <row r="312" spans="1:26" x14ac:dyDescent="0.3">
      <c r="A312" s="1">
        <v>44082.666666666664</v>
      </c>
      <c r="B312">
        <v>341.34</v>
      </c>
      <c r="C312">
        <v>337.39</v>
      </c>
      <c r="D312" s="30">
        <f t="shared" si="53"/>
        <v>0.98842796039139869</v>
      </c>
      <c r="E312" s="22">
        <f t="shared" si="54"/>
        <v>1.643539188225013</v>
      </c>
      <c r="F312">
        <v>4.3216999999999999</v>
      </c>
      <c r="G312">
        <v>4.2786999999999997</v>
      </c>
      <c r="H312" s="31">
        <f t="shared" si="55"/>
        <v>0.99005021172223895</v>
      </c>
      <c r="I312" s="24">
        <f t="shared" si="56"/>
        <v>0</v>
      </c>
      <c r="J312">
        <v>2.7390000000000001E-3</v>
      </c>
      <c r="K312">
        <v>2.7469999999999999E-3</v>
      </c>
      <c r="L312" s="32">
        <f t="shared" si="57"/>
        <v>1.0029207740051114</v>
      </c>
      <c r="M312" s="29">
        <f t="shared" si="58"/>
        <v>1.0771879721880875</v>
      </c>
      <c r="N312">
        <v>9.1340000000000005E-2</v>
      </c>
      <c r="O312">
        <v>9.1009999999999994E-2</v>
      </c>
      <c r="P312" s="30">
        <f t="shared" si="59"/>
        <v>0.99638712502737015</v>
      </c>
      <c r="Q312" s="22">
        <f t="shared" si="60"/>
        <v>1.6396110245238864</v>
      </c>
      <c r="R312">
        <v>23.186599999999999</v>
      </c>
      <c r="S312">
        <v>23.2837</v>
      </c>
      <c r="T312" s="35">
        <f t="shared" si="61"/>
        <v>1.0041877636220922</v>
      </c>
      <c r="U312" s="36">
        <f t="shared" si="62"/>
        <v>1.3873908932705024</v>
      </c>
      <c r="V312" s="40">
        <f t="shared" si="52"/>
        <v>1.0041877636220922</v>
      </c>
      <c r="W312" s="40">
        <f t="shared" si="63"/>
        <v>1.0041877636220922</v>
      </c>
      <c r="X312" s="41">
        <f t="shared" si="64"/>
        <v>1.6544698111258187</v>
      </c>
      <c r="Z312" s="71"/>
    </row>
    <row r="313" spans="1:26" x14ac:dyDescent="0.3">
      <c r="A313" s="1">
        <v>44083</v>
      </c>
      <c r="B313">
        <v>337.41</v>
      </c>
      <c r="C313">
        <v>342.4</v>
      </c>
      <c r="D313" s="30">
        <f t="shared" si="53"/>
        <v>1.0147891289529059</v>
      </c>
      <c r="E313" s="22">
        <f t="shared" si="54"/>
        <v>1.6678457012188268</v>
      </c>
      <c r="F313">
        <v>4.2656999999999998</v>
      </c>
      <c r="G313">
        <v>4.3272000000000004</v>
      </c>
      <c r="H313" s="31">
        <f t="shared" si="55"/>
        <v>1.0144173289260849</v>
      </c>
      <c r="I313" s="24">
        <f t="shared" si="56"/>
        <v>0</v>
      </c>
      <c r="J313">
        <v>2.7455000000000001E-3</v>
      </c>
      <c r="K313">
        <v>2.7398000000000001E-3</v>
      </c>
      <c r="L313" s="32">
        <f t="shared" si="57"/>
        <v>0.99792387543252592</v>
      </c>
      <c r="M313" s="29">
        <f t="shared" si="58"/>
        <v>1.0749515957752402</v>
      </c>
      <c r="N313">
        <v>9.1050000000000006E-2</v>
      </c>
      <c r="O313">
        <v>9.1670000000000001E-2</v>
      </c>
      <c r="P313" s="30">
        <f t="shared" si="59"/>
        <v>1.0068094453596925</v>
      </c>
      <c r="Q313" s="22">
        <f t="shared" si="60"/>
        <v>1.6507758662065313</v>
      </c>
      <c r="R313">
        <v>23.2745</v>
      </c>
      <c r="S313">
        <v>23.929099999999998</v>
      </c>
      <c r="T313" s="35">
        <f t="shared" si="61"/>
        <v>1.0281252014006745</v>
      </c>
      <c r="U313" s="36">
        <f t="shared" si="62"/>
        <v>1.426411541565197</v>
      </c>
      <c r="V313" s="40">
        <f t="shared" si="52"/>
        <v>1.0281252014006745</v>
      </c>
      <c r="W313" s="40">
        <f t="shared" si="63"/>
        <v>1.0281252014006745</v>
      </c>
      <c r="X313" s="41">
        <f t="shared" si="64"/>
        <v>1.7010021077750683</v>
      </c>
      <c r="Z313" s="71"/>
    </row>
    <row r="314" spans="1:26" x14ac:dyDescent="0.3">
      <c r="A314" s="1">
        <v>44083.333333333336</v>
      </c>
      <c r="B314">
        <v>342.35</v>
      </c>
      <c r="C314">
        <v>352.46</v>
      </c>
      <c r="D314" s="30">
        <f t="shared" si="53"/>
        <v>1.0295311815393602</v>
      </c>
      <c r="E314" s="22">
        <f t="shared" si="54"/>
        <v>1.7170991554011614</v>
      </c>
      <c r="F314">
        <v>4.3276000000000003</v>
      </c>
      <c r="G314">
        <v>4.6963999999999997</v>
      </c>
      <c r="H314" s="31">
        <f t="shared" si="55"/>
        <v>1.0852204455125241</v>
      </c>
      <c r="I314" s="24">
        <f t="shared" si="56"/>
        <v>0</v>
      </c>
      <c r="J314">
        <v>2.7423999999999999E-3</v>
      </c>
      <c r="K314">
        <v>2.7916999999999998E-3</v>
      </c>
      <c r="L314" s="32">
        <f t="shared" si="57"/>
        <v>1.0179769544924153</v>
      </c>
      <c r="M314" s="29">
        <f t="shared" si="58"/>
        <v>1.094275951694041</v>
      </c>
      <c r="N314">
        <v>9.1660000000000005E-2</v>
      </c>
      <c r="O314">
        <v>9.3990000000000004E-2</v>
      </c>
      <c r="P314" s="30">
        <f t="shared" si="59"/>
        <v>1.0254200305476762</v>
      </c>
      <c r="Q314" s="22">
        <f t="shared" si="60"/>
        <v>1.6927386391528678</v>
      </c>
      <c r="R314">
        <v>23.933499999999999</v>
      </c>
      <c r="S314">
        <v>23.569800000000001</v>
      </c>
      <c r="T314" s="35">
        <f t="shared" si="61"/>
        <v>0.98480372699354468</v>
      </c>
      <c r="U314" s="36">
        <f t="shared" si="62"/>
        <v>1.4047354023600134</v>
      </c>
      <c r="V314" s="40">
        <f t="shared" si="52"/>
        <v>1.0852204455125241</v>
      </c>
      <c r="W314" s="40">
        <f t="shared" si="63"/>
        <v>0.98480372699354468</v>
      </c>
      <c r="X314" s="41">
        <f t="shared" si="64"/>
        <v>1.6751532153607624</v>
      </c>
      <c r="Z314" s="71"/>
    </row>
    <row r="315" spans="1:26" x14ac:dyDescent="0.3">
      <c r="A315" s="1">
        <v>44083.666666666664</v>
      </c>
      <c r="B315">
        <v>352.48</v>
      </c>
      <c r="C315">
        <v>350.85</v>
      </c>
      <c r="D315" s="30">
        <f t="shared" si="53"/>
        <v>0.99537562414888792</v>
      </c>
      <c r="E315" s="22">
        <f t="shared" si="54"/>
        <v>1.7091586435329593</v>
      </c>
      <c r="F315">
        <v>4.6932</v>
      </c>
      <c r="G315">
        <v>4.7003000000000004</v>
      </c>
      <c r="H315" s="31">
        <f t="shared" si="55"/>
        <v>1.0015128270689508</v>
      </c>
      <c r="I315" s="24">
        <f t="shared" si="56"/>
        <v>0</v>
      </c>
      <c r="J315">
        <v>2.7920000000000002E-3</v>
      </c>
      <c r="K315">
        <v>2.7789999999999998E-3</v>
      </c>
      <c r="L315" s="32">
        <f t="shared" si="57"/>
        <v>0.99534383954154715</v>
      </c>
      <c r="M315" s="29">
        <f t="shared" si="58"/>
        <v>1.0891808272771273</v>
      </c>
      <c r="N315">
        <v>9.3990000000000004E-2</v>
      </c>
      <c r="O315">
        <v>9.3310000000000004E-2</v>
      </c>
      <c r="P315" s="30">
        <f t="shared" si="59"/>
        <v>0.9927651877859347</v>
      </c>
      <c r="Q315" s="22">
        <f t="shared" si="60"/>
        <v>1.6804919929711044</v>
      </c>
      <c r="R315">
        <v>23.568999999999999</v>
      </c>
      <c r="S315">
        <v>24.471599999999999</v>
      </c>
      <c r="T315" s="35">
        <f t="shared" si="61"/>
        <v>1.0382960668674954</v>
      </c>
      <c r="U315" s="36">
        <f t="shared" si="62"/>
        <v>1.4585312432599304</v>
      </c>
      <c r="V315" s="40">
        <f t="shared" si="52"/>
        <v>1.0382960668674954</v>
      </c>
      <c r="W315" s="40">
        <f t="shared" si="63"/>
        <v>1.0015128270689508</v>
      </c>
      <c r="X315" s="41">
        <f t="shared" si="64"/>
        <v>1.6776874324896003</v>
      </c>
      <c r="Z315" s="71"/>
    </row>
    <row r="316" spans="1:26" x14ac:dyDescent="0.3">
      <c r="A316" s="1">
        <v>44084</v>
      </c>
      <c r="B316">
        <v>350.85</v>
      </c>
      <c r="C316">
        <v>363.83</v>
      </c>
      <c r="D316" s="30">
        <f t="shared" si="53"/>
        <v>1.0369958671797064</v>
      </c>
      <c r="E316" s="22">
        <f t="shared" si="54"/>
        <v>1.7723904496981517</v>
      </c>
      <c r="F316">
        <v>4.7003000000000004</v>
      </c>
      <c r="G316">
        <v>4.5854999999999997</v>
      </c>
      <c r="H316" s="31">
        <f t="shared" si="55"/>
        <v>0.97557602706210222</v>
      </c>
      <c r="I316" s="24">
        <f t="shared" si="56"/>
        <v>0</v>
      </c>
      <c r="J316">
        <v>2.7778999999999998E-3</v>
      </c>
      <c r="K316">
        <v>2.7717000000000002E-3</v>
      </c>
      <c r="L316" s="32">
        <f t="shared" si="57"/>
        <v>0.99776809820367918</v>
      </c>
      <c r="M316" s="29">
        <f t="shared" si="58"/>
        <v>1.0867498826322093</v>
      </c>
      <c r="N316">
        <v>9.3289999999999998E-2</v>
      </c>
      <c r="O316">
        <v>9.4990000000000005E-2</v>
      </c>
      <c r="P316" s="30">
        <f t="shared" si="59"/>
        <v>1.0182227462750564</v>
      </c>
      <c r="Q316" s="22">
        <f t="shared" si="60"/>
        <v>1.7111151721762807</v>
      </c>
      <c r="R316">
        <v>24.4847</v>
      </c>
      <c r="S316">
        <v>24.255400000000002</v>
      </c>
      <c r="T316" s="35">
        <f t="shared" si="61"/>
        <v>0.99063496795958295</v>
      </c>
      <c r="U316" s="36">
        <f t="shared" si="62"/>
        <v>1.4448720514348519</v>
      </c>
      <c r="V316" s="40">
        <f t="shared" si="52"/>
        <v>1.0369958671797064</v>
      </c>
      <c r="W316" s="40">
        <f t="shared" si="63"/>
        <v>0.99063496795958295</v>
      </c>
      <c r="X316" s="41">
        <f t="shared" si="64"/>
        <v>1.6619758359305301</v>
      </c>
      <c r="Z316" s="71"/>
    </row>
    <row r="317" spans="1:26" x14ac:dyDescent="0.3">
      <c r="A317" s="1">
        <v>44084.333333333336</v>
      </c>
      <c r="B317">
        <v>363.94</v>
      </c>
      <c r="C317">
        <v>370.91</v>
      </c>
      <c r="D317" s="30">
        <f t="shared" si="53"/>
        <v>1.0191515084904106</v>
      </c>
      <c r="E317" s="22">
        <f t="shared" si="54"/>
        <v>1.8063344004438686</v>
      </c>
      <c r="F317">
        <v>4.5842999999999998</v>
      </c>
      <c r="G317">
        <v>4.6325000000000003</v>
      </c>
      <c r="H317" s="31">
        <f t="shared" si="55"/>
        <v>1.0105141461073666</v>
      </c>
      <c r="I317" s="24">
        <f t="shared" si="56"/>
        <v>0</v>
      </c>
      <c r="J317">
        <v>2.7686E-3</v>
      </c>
      <c r="K317">
        <v>2.8075000000000001E-3</v>
      </c>
      <c r="L317" s="32">
        <f t="shared" si="57"/>
        <v>1.0140504225962581</v>
      </c>
      <c r="M317" s="29">
        <f t="shared" si="58"/>
        <v>1.1020191777396258</v>
      </c>
      <c r="N317">
        <v>9.4990000000000005E-2</v>
      </c>
      <c r="O317">
        <v>9.8599999999999993E-2</v>
      </c>
      <c r="P317" s="30">
        <f t="shared" si="59"/>
        <v>1.0380040004210969</v>
      </c>
      <c r="Q317" s="22">
        <f t="shared" si="60"/>
        <v>1.7761443939002133</v>
      </c>
      <c r="R317">
        <v>24.255400000000002</v>
      </c>
      <c r="S317">
        <v>25.121300000000002</v>
      </c>
      <c r="T317" s="35">
        <f t="shared" si="61"/>
        <v>1.0356992669673557</v>
      </c>
      <c r="U317" s="36">
        <f t="shared" si="62"/>
        <v>1.4964529245326956</v>
      </c>
      <c r="V317" s="40">
        <f t="shared" si="52"/>
        <v>1.0380040004210969</v>
      </c>
      <c r="W317" s="40">
        <f t="shared" si="63"/>
        <v>1.0191515084904106</v>
      </c>
      <c r="X317" s="41">
        <f t="shared" si="64"/>
        <v>1.6938051802632108</v>
      </c>
      <c r="Z317" s="71"/>
    </row>
    <row r="318" spans="1:26" x14ac:dyDescent="0.3">
      <c r="A318" s="1">
        <v>44084.666666666664</v>
      </c>
      <c r="B318">
        <v>370.96</v>
      </c>
      <c r="C318">
        <v>367.93</v>
      </c>
      <c r="D318" s="30">
        <f t="shared" si="53"/>
        <v>0.99183200345050682</v>
      </c>
      <c r="E318" s="22">
        <f t="shared" si="54"/>
        <v>1.7915802672938124</v>
      </c>
      <c r="F318">
        <v>4.6325000000000003</v>
      </c>
      <c r="G318">
        <v>4.5796000000000001</v>
      </c>
      <c r="H318" s="31">
        <f t="shared" si="55"/>
        <v>0.98858067997841337</v>
      </c>
      <c r="I318" s="24">
        <f t="shared" si="56"/>
        <v>0</v>
      </c>
      <c r="J318">
        <v>2.8142000000000002E-3</v>
      </c>
      <c r="K318">
        <v>2.8077000000000002E-3</v>
      </c>
      <c r="L318" s="32">
        <f t="shared" si="57"/>
        <v>0.99769028498329904</v>
      </c>
      <c r="M318" s="29">
        <f t="shared" si="58"/>
        <v>1.099473827496108</v>
      </c>
      <c r="N318">
        <v>9.8629999999999995E-2</v>
      </c>
      <c r="O318">
        <v>9.7089999999999996E-2</v>
      </c>
      <c r="P318" s="30">
        <f t="shared" si="59"/>
        <v>0.98438608942512418</v>
      </c>
      <c r="Q318" s="22">
        <f t="shared" si="60"/>
        <v>1.7484118341657884</v>
      </c>
      <c r="R318">
        <v>25.117899999999999</v>
      </c>
      <c r="S318">
        <v>24.5489</v>
      </c>
      <c r="T318" s="35">
        <f t="shared" si="61"/>
        <v>0.9773468323386908</v>
      </c>
      <c r="U318" s="36">
        <f t="shared" si="62"/>
        <v>1.462553525536</v>
      </c>
      <c r="V318" s="40">
        <f t="shared" si="52"/>
        <v>0.99769028498329904</v>
      </c>
      <c r="W318" s="40">
        <f t="shared" si="63"/>
        <v>0.98438608942512418</v>
      </c>
      <c r="X318" s="41">
        <f t="shared" si="64"/>
        <v>1.6673582576473196</v>
      </c>
      <c r="Z318" s="71"/>
    </row>
    <row r="319" spans="1:26" x14ac:dyDescent="0.3">
      <c r="A319" s="1">
        <v>44085</v>
      </c>
      <c r="B319">
        <v>367.93</v>
      </c>
      <c r="C319">
        <v>362.3</v>
      </c>
      <c r="D319" s="30">
        <f t="shared" si="53"/>
        <v>0.98469817628353218</v>
      </c>
      <c r="E319" s="22">
        <f t="shared" si="54"/>
        <v>1.7641658218697802</v>
      </c>
      <c r="F319">
        <v>4.5781000000000001</v>
      </c>
      <c r="G319">
        <v>4.3752000000000004</v>
      </c>
      <c r="H319" s="31">
        <f t="shared" si="55"/>
        <v>0.95568030405626792</v>
      </c>
      <c r="I319" s="24">
        <f t="shared" si="56"/>
        <v>0</v>
      </c>
      <c r="J319">
        <v>2.8059999999999999E-3</v>
      </c>
      <c r="K319">
        <v>2.7577999999999999E-3</v>
      </c>
      <c r="L319" s="32">
        <f t="shared" si="57"/>
        <v>0.98282252316464724</v>
      </c>
      <c r="M319" s="29">
        <f t="shared" si="58"/>
        <v>1.0805876412932169</v>
      </c>
      <c r="N319">
        <v>9.7040000000000001E-2</v>
      </c>
      <c r="O319">
        <v>9.5409999999999995E-2</v>
      </c>
      <c r="P319" s="30">
        <f t="shared" si="59"/>
        <v>0.98320280296784823</v>
      </c>
      <c r="Q319" s="22">
        <f t="shared" si="60"/>
        <v>1.7190434160939598</v>
      </c>
      <c r="R319">
        <v>24.5579</v>
      </c>
      <c r="S319">
        <v>23.778099999999998</v>
      </c>
      <c r="T319" s="35">
        <f t="shared" si="61"/>
        <v>0.9682464705858399</v>
      </c>
      <c r="U319" s="36">
        <f t="shared" si="62"/>
        <v>1.416112289143109</v>
      </c>
      <c r="V319" s="40">
        <f t="shared" si="52"/>
        <v>0.98469817628353218</v>
      </c>
      <c r="W319" s="40">
        <f t="shared" si="63"/>
        <v>0.98282252316464724</v>
      </c>
      <c r="X319" s="41">
        <f t="shared" si="64"/>
        <v>1.6387172498003486</v>
      </c>
      <c r="Z319" s="71"/>
    </row>
    <row r="320" spans="1:26" x14ac:dyDescent="0.3">
      <c r="A320" s="1">
        <v>44085.333333333336</v>
      </c>
      <c r="B320">
        <v>362.29</v>
      </c>
      <c r="C320">
        <v>369.94</v>
      </c>
      <c r="D320" s="30">
        <f t="shared" si="53"/>
        <v>1.0211156808081923</v>
      </c>
      <c r="E320" s="22">
        <f t="shared" si="54"/>
        <v>1.8014173842571046</v>
      </c>
      <c r="F320">
        <v>4.3747999999999996</v>
      </c>
      <c r="G320">
        <v>4.63</v>
      </c>
      <c r="H320" s="31">
        <f t="shared" si="55"/>
        <v>1.0583340952729268</v>
      </c>
      <c r="I320" s="24">
        <f t="shared" si="56"/>
        <v>0</v>
      </c>
      <c r="J320">
        <v>2.764E-3</v>
      </c>
      <c r="K320">
        <v>2.8015000000000002E-3</v>
      </c>
      <c r="L320" s="32">
        <f t="shared" si="57"/>
        <v>1.0135672937771347</v>
      </c>
      <c r="M320" s="29">
        <f t="shared" si="58"/>
        <v>1.0952482912745831</v>
      </c>
      <c r="N320">
        <v>9.5369999999999996E-2</v>
      </c>
      <c r="O320">
        <v>9.5659999999999995E-2</v>
      </c>
      <c r="P320" s="30">
        <f t="shared" si="59"/>
        <v>1.0030407885079164</v>
      </c>
      <c r="Q320" s="22">
        <f t="shared" si="60"/>
        <v>1.7242706635582277</v>
      </c>
      <c r="R320">
        <v>23.788900000000002</v>
      </c>
      <c r="S320">
        <v>24.262799999999999</v>
      </c>
      <c r="T320" s="35">
        <f t="shared" si="61"/>
        <v>1.0199210556183764</v>
      </c>
      <c r="U320" s="36">
        <f t="shared" si="62"/>
        <v>1.4443227408169952</v>
      </c>
      <c r="V320" s="40">
        <f t="shared" si="52"/>
        <v>1.0583340952729268</v>
      </c>
      <c r="W320" s="40">
        <f t="shared" si="63"/>
        <v>1.0211156808081923</v>
      </c>
      <c r="X320" s="41">
        <f t="shared" si="64"/>
        <v>1.6733198801820115</v>
      </c>
      <c r="Z320" s="71"/>
    </row>
    <row r="321" spans="1:26" x14ac:dyDescent="0.3">
      <c r="A321" s="1">
        <v>44085.666666666664</v>
      </c>
      <c r="B321">
        <v>369.93</v>
      </c>
      <c r="C321">
        <v>373.63</v>
      </c>
      <c r="D321" s="30">
        <f t="shared" si="53"/>
        <v>1.010001892249885</v>
      </c>
      <c r="E321" s="22">
        <f t="shared" si="54"/>
        <v>1.819434966831514</v>
      </c>
      <c r="F321">
        <v>4.63</v>
      </c>
      <c r="G321">
        <v>4.6497999999999999</v>
      </c>
      <c r="H321" s="31">
        <f t="shared" si="55"/>
        <v>1.0042764578833694</v>
      </c>
      <c r="I321" s="24">
        <f t="shared" si="56"/>
        <v>0</v>
      </c>
      <c r="J321">
        <v>2.8024999999999999E-3</v>
      </c>
      <c r="K321">
        <v>2.7956000000000001E-3</v>
      </c>
      <c r="L321" s="32">
        <f t="shared" si="57"/>
        <v>0.99753791257805535</v>
      </c>
      <c r="M321" s="29">
        <f t="shared" si="58"/>
        <v>1.0925516942327296</v>
      </c>
      <c r="N321">
        <v>9.5659999999999995E-2</v>
      </c>
      <c r="O321">
        <v>9.7009999999999999E-2</v>
      </c>
      <c r="P321" s="30">
        <f t="shared" si="59"/>
        <v>1.0141124817060423</v>
      </c>
      <c r="Q321" s="22">
        <f t="shared" si="60"/>
        <v>1.7486044017539586</v>
      </c>
      <c r="R321">
        <v>24.262699999999999</v>
      </c>
      <c r="S321">
        <v>25.399000000000001</v>
      </c>
      <c r="T321" s="35">
        <f t="shared" si="61"/>
        <v>1.04683320487827</v>
      </c>
      <c r="U321" s="36">
        <f t="shared" si="62"/>
        <v>1.5119650036480221</v>
      </c>
      <c r="V321" s="40">
        <f t="shared" si="52"/>
        <v>1.04683320487827</v>
      </c>
      <c r="W321" s="40">
        <f t="shared" si="63"/>
        <v>1.0042764578833694</v>
      </c>
      <c r="X321" s="41">
        <f t="shared" si="64"/>
        <v>1.6804757621750146</v>
      </c>
      <c r="Z321" s="71"/>
    </row>
    <row r="322" spans="1:26" x14ac:dyDescent="0.3">
      <c r="A322" s="1">
        <v>44086</v>
      </c>
      <c r="B322">
        <v>373.62</v>
      </c>
      <c r="C322">
        <v>368.41</v>
      </c>
      <c r="D322" s="30">
        <f t="shared" si="53"/>
        <v>0.98605535035597669</v>
      </c>
      <c r="E322" s="22">
        <f t="shared" si="54"/>
        <v>1.7940635836689633</v>
      </c>
      <c r="F322">
        <v>4.6433</v>
      </c>
      <c r="G322">
        <v>4.5517000000000003</v>
      </c>
      <c r="H322" s="31">
        <f t="shared" si="55"/>
        <v>0.98027265091637417</v>
      </c>
      <c r="I322" s="24">
        <f t="shared" si="56"/>
        <v>0</v>
      </c>
      <c r="J322">
        <v>2.7951999999999999E-3</v>
      </c>
      <c r="K322">
        <v>2.7837000000000001E-3</v>
      </c>
      <c r="L322" s="32">
        <f t="shared" si="57"/>
        <v>0.99588580423583295</v>
      </c>
      <c r="M322" s="29">
        <f t="shared" si="58"/>
        <v>1.0880567226801838</v>
      </c>
      <c r="N322">
        <v>9.6960000000000005E-2</v>
      </c>
      <c r="O322">
        <v>9.6530000000000005E-2</v>
      </c>
      <c r="P322" s="30">
        <f t="shared" si="59"/>
        <v>0.99556518151815176</v>
      </c>
      <c r="Q322" s="22">
        <f t="shared" si="60"/>
        <v>1.740849658635619</v>
      </c>
      <c r="R322">
        <v>25.4</v>
      </c>
      <c r="S322">
        <v>26.6568</v>
      </c>
      <c r="T322" s="35">
        <f t="shared" si="61"/>
        <v>1.04948031496063</v>
      </c>
      <c r="U322" s="36">
        <f t="shared" si="62"/>
        <v>1.5867775082379763</v>
      </c>
      <c r="V322" s="40">
        <f t="shared" ref="V322:V385" si="65">MAX(D322,H322,L322,P322,T322)</f>
        <v>1.04948031496063</v>
      </c>
      <c r="W322" s="40">
        <f t="shared" si="63"/>
        <v>1.04948031496063</v>
      </c>
      <c r="X322" s="41">
        <f t="shared" si="64"/>
        <v>1.7636262321711391</v>
      </c>
      <c r="Z322" s="71"/>
    </row>
    <row r="323" spans="1:26" x14ac:dyDescent="0.3">
      <c r="A323" s="1">
        <v>44086.333333333336</v>
      </c>
      <c r="B323">
        <v>368.39</v>
      </c>
      <c r="C323">
        <v>373.2</v>
      </c>
      <c r="D323" s="30">
        <f t="shared" ref="D323:D386" si="66">C323/B323</f>
        <v>1.0130568147886752</v>
      </c>
      <c r="E323" s="22">
        <f t="shared" ref="E323:E386" si="67">D323*E322</f>
        <v>1.8174883396000359</v>
      </c>
      <c r="F323">
        <v>4.5486000000000004</v>
      </c>
      <c r="G323">
        <v>4.7389999999999999</v>
      </c>
      <c r="H323" s="31">
        <f t="shared" ref="H323:H386" si="68">G323/F323</f>
        <v>1.0418590335487841</v>
      </c>
      <c r="I323" s="24">
        <f t="shared" ref="I323:I386" si="69">H323*I322</f>
        <v>0</v>
      </c>
      <c r="J323">
        <v>2.7813999999999998E-3</v>
      </c>
      <c r="K323">
        <v>2.7797E-3</v>
      </c>
      <c r="L323" s="32">
        <f t="shared" ref="L323:L386" si="70">K323/J323</f>
        <v>0.99938879700870065</v>
      </c>
      <c r="M323" s="29">
        <f t="shared" ref="M323:M386" si="71">L323*M322</f>
        <v>1.0873916991565784</v>
      </c>
      <c r="N323">
        <v>9.6500000000000002E-2</v>
      </c>
      <c r="O323">
        <v>9.6240000000000006E-2</v>
      </c>
      <c r="P323" s="30">
        <f t="shared" ref="P323:P386" si="72">O323/N323</f>
        <v>0.99730569948186532</v>
      </c>
      <c r="Q323" s="22">
        <f t="shared" ref="Q323:Q386" si="73">P323*Q322</f>
        <v>1.7361592864983626</v>
      </c>
      <c r="R323">
        <v>26.656300000000002</v>
      </c>
      <c r="S323">
        <v>27.505800000000001</v>
      </c>
      <c r="T323" s="35">
        <f t="shared" ref="T323:T386" si="74">S323/R323</f>
        <v>1.0318686389333853</v>
      </c>
      <c r="U323" s="36">
        <f t="shared" ref="U323:U386" si="75">T323*U322</f>
        <v>1.6373459477156291</v>
      </c>
      <c r="V323" s="40">
        <f t="shared" si="65"/>
        <v>1.0418590335487841</v>
      </c>
      <c r="W323" s="40">
        <f t="shared" ref="W323:W386" si="76">HLOOKUP(V322,322:323,2,0)</f>
        <v>1.0318686389333853</v>
      </c>
      <c r="X323" s="41">
        <f t="shared" ref="X323:X386" si="77">W323*X322</f>
        <v>1.8198305997776478</v>
      </c>
      <c r="Z323" s="71"/>
    </row>
    <row r="324" spans="1:26" x14ac:dyDescent="0.3">
      <c r="A324" s="1">
        <v>44086.666666666664</v>
      </c>
      <c r="B324">
        <v>373.23</v>
      </c>
      <c r="C324">
        <v>387.78</v>
      </c>
      <c r="D324" s="30">
        <f t="shared" si="66"/>
        <v>1.0389840045012457</v>
      </c>
      <c r="E324" s="22">
        <f t="shared" si="67"/>
        <v>1.8883413132119653</v>
      </c>
      <c r="F324">
        <v>4.7416</v>
      </c>
      <c r="G324">
        <v>5.1384999999999996</v>
      </c>
      <c r="H324" s="31">
        <f t="shared" si="68"/>
        <v>1.0837059220516281</v>
      </c>
      <c r="I324" s="24">
        <f t="shared" si="69"/>
        <v>0</v>
      </c>
      <c r="J324">
        <v>2.7788999999999999E-3</v>
      </c>
      <c r="K324">
        <v>2.8140999999999999E-3</v>
      </c>
      <c r="L324" s="32">
        <f t="shared" si="70"/>
        <v>1.0126668825794378</v>
      </c>
      <c r="M324" s="29">
        <f t="shared" si="71"/>
        <v>1.1011655621276502</v>
      </c>
      <c r="N324">
        <v>9.6269999999999994E-2</v>
      </c>
      <c r="O324">
        <v>9.7710000000000005E-2</v>
      </c>
      <c r="P324" s="30">
        <f t="shared" si="72"/>
        <v>1.01495793081957</v>
      </c>
      <c r="Q324" s="22">
        <f t="shared" si="73"/>
        <v>1.7621286369975591</v>
      </c>
      <c r="R324">
        <v>27.514600000000002</v>
      </c>
      <c r="S324">
        <v>28.504999999999999</v>
      </c>
      <c r="T324" s="35">
        <f t="shared" si="74"/>
        <v>1.0359954351507925</v>
      </c>
      <c r="U324" s="36">
        <f t="shared" si="75"/>
        <v>1.69628292759604</v>
      </c>
      <c r="V324" s="40">
        <f t="shared" si="65"/>
        <v>1.0837059220516281</v>
      </c>
      <c r="W324" s="40">
        <f t="shared" si="76"/>
        <v>1.0837059220516281</v>
      </c>
      <c r="X324" s="41">
        <f t="shared" si="77"/>
        <v>1.9721611981098033</v>
      </c>
      <c r="Z324" s="71"/>
    </row>
    <row r="325" spans="1:26" x14ac:dyDescent="0.3">
      <c r="A325" s="1">
        <v>44087</v>
      </c>
      <c r="B325">
        <v>387.78</v>
      </c>
      <c r="C325">
        <v>387.29</v>
      </c>
      <c r="D325" s="30">
        <f t="shared" si="66"/>
        <v>0.99873639692609228</v>
      </c>
      <c r="E325" s="22">
        <f t="shared" si="67"/>
        <v>1.8859551993240038</v>
      </c>
      <c r="F325">
        <v>5.1379000000000001</v>
      </c>
      <c r="G325">
        <v>5.3726000000000003</v>
      </c>
      <c r="H325" s="31">
        <f t="shared" si="68"/>
        <v>1.0456801416921311</v>
      </c>
      <c r="I325" s="24">
        <f t="shared" si="69"/>
        <v>0</v>
      </c>
      <c r="J325">
        <v>2.8140000000000001E-3</v>
      </c>
      <c r="K325">
        <v>2.81E-3</v>
      </c>
      <c r="L325" s="32">
        <f t="shared" si="70"/>
        <v>0.99857853589196865</v>
      </c>
      <c r="M325" s="29">
        <f t="shared" si="71"/>
        <v>1.0996002948040855</v>
      </c>
      <c r="N325">
        <v>9.7689999999999999E-2</v>
      </c>
      <c r="O325">
        <v>9.8979999999999999E-2</v>
      </c>
      <c r="P325" s="30">
        <f t="shared" si="72"/>
        <v>1.0132050363394411</v>
      </c>
      <c r="Q325" s="22">
        <f t="shared" si="73"/>
        <v>1.7853976096838817</v>
      </c>
      <c r="R325">
        <v>28.5044</v>
      </c>
      <c r="S325">
        <v>31.242999999999999</v>
      </c>
      <c r="T325" s="35">
        <f t="shared" si="74"/>
        <v>1.0960763952231936</v>
      </c>
      <c r="U325" s="36">
        <f t="shared" si="75"/>
        <v>1.859255676558113</v>
      </c>
      <c r="V325" s="40">
        <f t="shared" si="65"/>
        <v>1.0960763952231936</v>
      </c>
      <c r="W325" s="40">
        <f t="shared" si="76"/>
        <v>1.0456801416921311</v>
      </c>
      <c r="X325" s="41">
        <f t="shared" si="77"/>
        <v>2.0622498010791821</v>
      </c>
      <c r="Z325" s="71"/>
    </row>
    <row r="326" spans="1:26" x14ac:dyDescent="0.3">
      <c r="A326" s="1">
        <v>44087.333333333336</v>
      </c>
      <c r="B326">
        <v>387.3</v>
      </c>
      <c r="C326">
        <v>360.75</v>
      </c>
      <c r="D326" s="30">
        <f t="shared" si="66"/>
        <v>0.93144848954298987</v>
      </c>
      <c r="E326" s="22">
        <f t="shared" si="67"/>
        <v>1.7566701217560916</v>
      </c>
      <c r="F326">
        <v>5.3726000000000003</v>
      </c>
      <c r="G326">
        <v>5.1089000000000002</v>
      </c>
      <c r="H326" s="31">
        <f t="shared" si="68"/>
        <v>0.95091761902989236</v>
      </c>
      <c r="I326" s="24">
        <f t="shared" si="69"/>
        <v>0</v>
      </c>
      <c r="J326">
        <v>2.8126000000000002E-3</v>
      </c>
      <c r="K326">
        <v>2.7564E-3</v>
      </c>
      <c r="L326" s="32">
        <f t="shared" si="70"/>
        <v>0.98001848823152948</v>
      </c>
      <c r="M326" s="29">
        <f t="shared" si="71"/>
        <v>1.0776286185728441</v>
      </c>
      <c r="N326">
        <v>9.8949999999999996E-2</v>
      </c>
      <c r="O326">
        <v>9.3600000000000003E-2</v>
      </c>
      <c r="P326" s="30">
        <f t="shared" si="72"/>
        <v>0.94593228903486615</v>
      </c>
      <c r="Q326" s="22">
        <f t="shared" si="73"/>
        <v>1.6888652477656527</v>
      </c>
      <c r="R326">
        <v>31.234999999999999</v>
      </c>
      <c r="S326">
        <v>29.780200000000001</v>
      </c>
      <c r="T326" s="35">
        <f t="shared" si="74"/>
        <v>0.95342404354089971</v>
      </c>
      <c r="U326" s="36">
        <f t="shared" si="75"/>
        <v>1.7726590651204073</v>
      </c>
      <c r="V326" s="40">
        <f t="shared" si="65"/>
        <v>0.98001848823152948</v>
      </c>
      <c r="W326" s="40">
        <f t="shared" si="76"/>
        <v>0.95342404354089971</v>
      </c>
      <c r="X326" s="41">
        <f t="shared" si="77"/>
        <v>1.9661985441363299</v>
      </c>
      <c r="Z326" s="71"/>
    </row>
    <row r="327" spans="1:26" x14ac:dyDescent="0.3">
      <c r="A327" s="1">
        <v>44087.666666666664</v>
      </c>
      <c r="B327">
        <v>360.76</v>
      </c>
      <c r="C327">
        <v>366.42</v>
      </c>
      <c r="D327" s="30">
        <f t="shared" si="66"/>
        <v>1.0156891007872271</v>
      </c>
      <c r="E327" s="22">
        <f t="shared" si="67"/>
        <v>1.7842306963462333</v>
      </c>
      <c r="F327">
        <v>5.1037999999999997</v>
      </c>
      <c r="G327">
        <v>5.3212999999999999</v>
      </c>
      <c r="H327" s="31">
        <f t="shared" si="68"/>
        <v>1.0426153062424077</v>
      </c>
      <c r="I327" s="24">
        <f t="shared" si="69"/>
        <v>0</v>
      </c>
      <c r="J327">
        <v>2.7564E-3</v>
      </c>
      <c r="K327">
        <v>2.7829999999999999E-3</v>
      </c>
      <c r="L327" s="32">
        <f t="shared" si="70"/>
        <v>1.0096502684661153</v>
      </c>
      <c r="M327" s="29">
        <f t="shared" si="71"/>
        <v>1.0880280240488409</v>
      </c>
      <c r="N327">
        <v>9.3579999999999997E-2</v>
      </c>
      <c r="O327">
        <v>9.5070000000000002E-2</v>
      </c>
      <c r="P327" s="30">
        <f t="shared" si="72"/>
        <v>1.0159222055994872</v>
      </c>
      <c r="Q327" s="22">
        <f t="shared" si="73"/>
        <v>1.7157557074704064</v>
      </c>
      <c r="R327">
        <v>29.782699999999998</v>
      </c>
      <c r="S327">
        <v>31.165600000000001</v>
      </c>
      <c r="T327" s="35">
        <f t="shared" si="74"/>
        <v>1.0464329963367998</v>
      </c>
      <c r="U327" s="36">
        <f t="shared" si="75"/>
        <v>1.854968936997538</v>
      </c>
      <c r="V327" s="40">
        <f t="shared" si="65"/>
        <v>1.0464329963367998</v>
      </c>
      <c r="W327" s="40">
        <f t="shared" si="76"/>
        <v>1.0096502684661153</v>
      </c>
      <c r="X327" s="41">
        <f t="shared" si="77"/>
        <v>1.9851728879449304</v>
      </c>
      <c r="Z327" s="71"/>
    </row>
    <row r="328" spans="1:26" x14ac:dyDescent="0.3">
      <c r="A328" s="1">
        <v>44088</v>
      </c>
      <c r="B328">
        <v>366.43</v>
      </c>
      <c r="C328">
        <v>369.38</v>
      </c>
      <c r="D328" s="30">
        <f t="shared" si="66"/>
        <v>1.0080506508746554</v>
      </c>
      <c r="E328" s="22">
        <f t="shared" si="67"/>
        <v>1.7985949147623601</v>
      </c>
      <c r="F328">
        <v>5.3197999999999999</v>
      </c>
      <c r="G328">
        <v>5.2991000000000001</v>
      </c>
      <c r="H328" s="31">
        <f t="shared" si="68"/>
        <v>0.99610887627354416</v>
      </c>
      <c r="I328" s="24">
        <f t="shared" si="69"/>
        <v>0</v>
      </c>
      <c r="J328">
        <v>2.7835999999999998E-3</v>
      </c>
      <c r="K328">
        <v>2.7780000000000001E-3</v>
      </c>
      <c r="L328" s="32">
        <f t="shared" si="70"/>
        <v>0.99798821669780147</v>
      </c>
      <c r="M328" s="29">
        <f t="shared" si="71"/>
        <v>1.0858391474377354</v>
      </c>
      <c r="N328">
        <v>9.5089999999999994E-2</v>
      </c>
      <c r="O328">
        <v>9.5589999999999994E-2</v>
      </c>
      <c r="P328" s="30">
        <f t="shared" si="72"/>
        <v>1.0052581764644022</v>
      </c>
      <c r="Q328" s="22">
        <f t="shared" si="73"/>
        <v>1.7247774537500911</v>
      </c>
      <c r="R328">
        <v>31.165600000000001</v>
      </c>
      <c r="S328">
        <v>30.271000000000001</v>
      </c>
      <c r="T328" s="35">
        <f t="shared" si="74"/>
        <v>0.97129527427676665</v>
      </c>
      <c r="U328" s="36">
        <f t="shared" si="75"/>
        <v>1.8017225624359059</v>
      </c>
      <c r="V328" s="40">
        <f t="shared" si="65"/>
        <v>1.0080506508746554</v>
      </c>
      <c r="W328" s="40">
        <f t="shared" si="76"/>
        <v>0.97129527427676665</v>
      </c>
      <c r="X328" s="41">
        <f t="shared" si="77"/>
        <v>1.9281890446832721</v>
      </c>
      <c r="Z328" s="71"/>
    </row>
    <row r="329" spans="1:26" x14ac:dyDescent="0.3">
      <c r="A329" s="1">
        <v>44088.333333333336</v>
      </c>
      <c r="B329">
        <v>369.36</v>
      </c>
      <c r="C329">
        <v>383.11</v>
      </c>
      <c r="D329" s="30">
        <f t="shared" si="66"/>
        <v>1.0372265540394194</v>
      </c>
      <c r="E329" s="22">
        <f t="shared" si="67"/>
        <v>1.8655504055517862</v>
      </c>
      <c r="F329">
        <v>5.2991999999999999</v>
      </c>
      <c r="G329">
        <v>5.5015999999999998</v>
      </c>
      <c r="H329" s="31">
        <f t="shared" si="68"/>
        <v>1.0381944444444444</v>
      </c>
      <c r="I329" s="24">
        <f t="shared" si="69"/>
        <v>0</v>
      </c>
      <c r="J329">
        <v>2.7745999999999999E-3</v>
      </c>
      <c r="K329">
        <v>2.8038999999999998E-3</v>
      </c>
      <c r="L329" s="32">
        <f t="shared" si="70"/>
        <v>1.0105600807323578</v>
      </c>
      <c r="M329" s="29">
        <f t="shared" si="71"/>
        <v>1.0973056964970325</v>
      </c>
      <c r="N329">
        <v>9.5589999999999994E-2</v>
      </c>
      <c r="O329">
        <v>9.7369999999999998E-2</v>
      </c>
      <c r="P329" s="30">
        <f t="shared" si="72"/>
        <v>1.0186211946856367</v>
      </c>
      <c r="Q329" s="22">
        <f t="shared" si="73"/>
        <v>1.7568948705057683</v>
      </c>
      <c r="R329">
        <v>30.291399999999999</v>
      </c>
      <c r="S329">
        <v>33.2652</v>
      </c>
      <c r="T329" s="35">
        <f t="shared" si="74"/>
        <v>1.098173078827654</v>
      </c>
      <c r="U329" s="36">
        <f t="shared" si="75"/>
        <v>1.9786032135834888</v>
      </c>
      <c r="V329" s="40">
        <f t="shared" si="65"/>
        <v>1.098173078827654</v>
      </c>
      <c r="W329" s="40">
        <f t="shared" si="76"/>
        <v>1.0372265540394194</v>
      </c>
      <c r="X329" s="41">
        <f t="shared" si="77"/>
        <v>1.9999688783533904</v>
      </c>
      <c r="Z329" s="71"/>
    </row>
    <row r="330" spans="1:26" x14ac:dyDescent="0.3">
      <c r="A330" s="1">
        <v>44088.666666666664</v>
      </c>
      <c r="B330">
        <v>383.11</v>
      </c>
      <c r="C330">
        <v>377.12</v>
      </c>
      <c r="D330" s="30">
        <f t="shared" si="66"/>
        <v>0.98436480384223846</v>
      </c>
      <c r="E330" s="22">
        <f t="shared" si="67"/>
        <v>1.8363821590187923</v>
      </c>
      <c r="F330">
        <v>5.4996</v>
      </c>
      <c r="G330">
        <v>5.3555000000000001</v>
      </c>
      <c r="H330" s="31">
        <f t="shared" si="68"/>
        <v>0.97379809440686593</v>
      </c>
      <c r="I330" s="24">
        <f t="shared" si="69"/>
        <v>0</v>
      </c>
      <c r="J330">
        <v>2.8040000000000001E-3</v>
      </c>
      <c r="K330">
        <v>2.7851E-3</v>
      </c>
      <c r="L330" s="32">
        <f t="shared" si="70"/>
        <v>0.99325962910128385</v>
      </c>
      <c r="M330" s="29">
        <f t="shared" si="71"/>
        <v>1.0899094491133685</v>
      </c>
      <c r="N330">
        <v>9.733E-2</v>
      </c>
      <c r="O330">
        <v>9.6629999999999994E-2</v>
      </c>
      <c r="P330" s="30">
        <f t="shared" si="72"/>
        <v>0.99280797287578337</v>
      </c>
      <c r="Q330" s="22">
        <f t="shared" si="73"/>
        <v>1.7442592349426937</v>
      </c>
      <c r="R330">
        <v>33.267299999999999</v>
      </c>
      <c r="S330">
        <v>31.252300000000002</v>
      </c>
      <c r="T330" s="35">
        <f t="shared" si="74"/>
        <v>0.93943001085149691</v>
      </c>
      <c r="U330" s="36">
        <f t="shared" si="75"/>
        <v>1.8587592384075435</v>
      </c>
      <c r="V330" s="40">
        <f t="shared" si="65"/>
        <v>0.99325962910128385</v>
      </c>
      <c r="W330" s="40">
        <f t="shared" si="76"/>
        <v>0.93943001085149691</v>
      </c>
      <c r="X330" s="41">
        <f t="shared" si="77"/>
        <v>1.8788307850941817</v>
      </c>
      <c r="Z330" s="71"/>
    </row>
    <row r="331" spans="1:26" x14ac:dyDescent="0.3">
      <c r="A331" s="1">
        <v>44089</v>
      </c>
      <c r="B331">
        <v>377.12</v>
      </c>
      <c r="C331">
        <v>375.59</v>
      </c>
      <c r="D331" s="30">
        <f t="shared" si="66"/>
        <v>0.9959429359355112</v>
      </c>
      <c r="E331" s="22">
        <f t="shared" si="67"/>
        <v>1.8289318389527689</v>
      </c>
      <c r="F331">
        <v>5.3597000000000001</v>
      </c>
      <c r="G331">
        <v>5.2873000000000001</v>
      </c>
      <c r="H331" s="31">
        <f t="shared" si="68"/>
        <v>0.98649178125641357</v>
      </c>
      <c r="I331" s="24">
        <f t="shared" si="69"/>
        <v>0</v>
      </c>
      <c r="J331">
        <v>2.7875999999999999E-3</v>
      </c>
      <c r="K331">
        <v>2.8522E-3</v>
      </c>
      <c r="L331" s="32">
        <f t="shared" si="70"/>
        <v>1.0231740565360885</v>
      </c>
      <c r="M331" s="29">
        <f t="shared" si="71"/>
        <v>1.1151670723063387</v>
      </c>
      <c r="N331">
        <v>9.6589999999999995E-2</v>
      </c>
      <c r="O331">
        <v>9.5829999999999999E-2</v>
      </c>
      <c r="P331" s="30">
        <f t="shared" si="72"/>
        <v>0.99213169065120621</v>
      </c>
      <c r="Q331" s="22">
        <f t="shared" si="73"/>
        <v>1.7305348636976743</v>
      </c>
      <c r="R331">
        <v>31.2546</v>
      </c>
      <c r="S331">
        <v>28.392800000000001</v>
      </c>
      <c r="T331" s="35">
        <f t="shared" si="74"/>
        <v>0.90843587823872329</v>
      </c>
      <c r="U331" s="36">
        <f t="shared" si="75"/>
        <v>1.6885635811770972</v>
      </c>
      <c r="V331" s="40">
        <f t="shared" si="65"/>
        <v>1.0231740565360885</v>
      </c>
      <c r="W331" s="40">
        <f t="shared" si="76"/>
        <v>1.0231740565360885</v>
      </c>
      <c r="X331" s="41">
        <f t="shared" si="77"/>
        <v>1.9223709159296978</v>
      </c>
      <c r="Z331" s="71"/>
    </row>
    <row r="332" spans="1:26" x14ac:dyDescent="0.3">
      <c r="A332" s="1">
        <v>44089.333333333336</v>
      </c>
      <c r="B332">
        <v>375.59</v>
      </c>
      <c r="C332">
        <v>366</v>
      </c>
      <c r="D332" s="30">
        <f t="shared" si="66"/>
        <v>0.97446683884022478</v>
      </c>
      <c r="E332" s="22">
        <f t="shared" si="67"/>
        <v>1.7822334275585439</v>
      </c>
      <c r="F332">
        <v>5.2854000000000001</v>
      </c>
      <c r="G332">
        <v>5.24</v>
      </c>
      <c r="H332" s="31">
        <f t="shared" si="68"/>
        <v>0.99141030007189623</v>
      </c>
      <c r="I332" s="24">
        <f t="shared" si="69"/>
        <v>0</v>
      </c>
      <c r="J332">
        <v>2.8532000000000002E-3</v>
      </c>
      <c r="K332">
        <v>2.8086999999999999E-3</v>
      </c>
      <c r="L332" s="32">
        <f t="shared" si="70"/>
        <v>0.98440347679798113</v>
      </c>
      <c r="M332" s="29">
        <f t="shared" si="71"/>
        <v>1.0977743431889855</v>
      </c>
      <c r="N332">
        <v>9.5839999999999995E-2</v>
      </c>
      <c r="O332">
        <v>9.4490000000000005E-2</v>
      </c>
      <c r="P332" s="30">
        <f t="shared" si="72"/>
        <v>0.98591402337228728</v>
      </c>
      <c r="Q332" s="22">
        <f t="shared" si="73"/>
        <v>1.7061585900541869</v>
      </c>
      <c r="R332">
        <v>28.4193</v>
      </c>
      <c r="S332">
        <v>28.239599999999999</v>
      </c>
      <c r="T332" s="35">
        <f t="shared" si="74"/>
        <v>0.99367683229354697</v>
      </c>
      <c r="U332" s="36">
        <f t="shared" si="75"/>
        <v>1.6778865104703053</v>
      </c>
      <c r="V332" s="40">
        <f t="shared" si="65"/>
        <v>0.99367683229354697</v>
      </c>
      <c r="W332" s="40">
        <f t="shared" si="76"/>
        <v>0.98440347679798113</v>
      </c>
      <c r="X332" s="41">
        <f t="shared" si="77"/>
        <v>1.892388613336514</v>
      </c>
      <c r="Z332" s="71"/>
    </row>
    <row r="333" spans="1:26" x14ac:dyDescent="0.3">
      <c r="A333" s="1">
        <v>44089.666666666664</v>
      </c>
      <c r="B333">
        <v>366</v>
      </c>
      <c r="C333">
        <v>364.06</v>
      </c>
      <c r="D333" s="30">
        <f t="shared" si="66"/>
        <v>0.99469945355191258</v>
      </c>
      <c r="E333" s="22">
        <f t="shared" si="67"/>
        <v>1.7727866164944357</v>
      </c>
      <c r="F333">
        <v>5.2385999999999999</v>
      </c>
      <c r="G333">
        <v>5.0534999999999997</v>
      </c>
      <c r="H333" s="31">
        <f t="shared" si="68"/>
        <v>0.96466613217271791</v>
      </c>
      <c r="I333" s="24">
        <f t="shared" si="69"/>
        <v>0</v>
      </c>
      <c r="J333">
        <v>2.8129000000000001E-3</v>
      </c>
      <c r="K333">
        <v>2.8278000000000001E-3</v>
      </c>
      <c r="L333" s="32">
        <f t="shared" si="70"/>
        <v>1.0052970244231931</v>
      </c>
      <c r="M333" s="29">
        <f t="shared" si="71"/>
        <v>1.1035892806960124</v>
      </c>
      <c r="N333">
        <v>9.4460000000000002E-2</v>
      </c>
      <c r="O333">
        <v>9.3130000000000004E-2</v>
      </c>
      <c r="P333" s="30">
        <f t="shared" si="72"/>
        <v>0.98591996612322674</v>
      </c>
      <c r="Q333" s="22">
        <f t="shared" si="73"/>
        <v>1.6821358193070763</v>
      </c>
      <c r="R333">
        <v>28.239599999999999</v>
      </c>
      <c r="S333">
        <v>27.118099999999998</v>
      </c>
      <c r="T333" s="35">
        <f t="shared" si="74"/>
        <v>0.96028626467796996</v>
      </c>
      <c r="U333" s="36">
        <f t="shared" si="75"/>
        <v>1.611251369693083</v>
      </c>
      <c r="V333" s="40">
        <f t="shared" si="65"/>
        <v>1.0052970244231931</v>
      </c>
      <c r="W333" s="40">
        <f t="shared" si="76"/>
        <v>0.96028626467796996</v>
      </c>
      <c r="X333" s="41">
        <f t="shared" si="77"/>
        <v>1.8172347928200443</v>
      </c>
      <c r="Z333" s="71"/>
    </row>
    <row r="334" spans="1:26" x14ac:dyDescent="0.3">
      <c r="A334" s="1">
        <v>44090</v>
      </c>
      <c r="B334">
        <v>364.05</v>
      </c>
      <c r="C334">
        <v>365.63</v>
      </c>
      <c r="D334" s="30">
        <f t="shared" si="66"/>
        <v>1.0043400631781347</v>
      </c>
      <c r="E334" s="22">
        <f t="shared" si="67"/>
        <v>1.7804806224113732</v>
      </c>
      <c r="F334">
        <v>5.0534999999999997</v>
      </c>
      <c r="G334">
        <v>5.2423000000000002</v>
      </c>
      <c r="H334" s="31">
        <f t="shared" si="68"/>
        <v>1.037360245374493</v>
      </c>
      <c r="I334" s="24">
        <f t="shared" si="69"/>
        <v>0</v>
      </c>
      <c r="J334">
        <v>2.8270000000000001E-3</v>
      </c>
      <c r="K334">
        <v>2.8422E-3</v>
      </c>
      <c r="L334" s="32">
        <f t="shared" si="70"/>
        <v>1.0053767244428722</v>
      </c>
      <c r="M334" s="29">
        <f t="shared" si="71"/>
        <v>1.1095229761564223</v>
      </c>
      <c r="N334">
        <v>9.3090000000000006E-2</v>
      </c>
      <c r="O334">
        <v>9.2799999999999994E-2</v>
      </c>
      <c r="P334" s="30">
        <f t="shared" si="72"/>
        <v>0.9968847352024921</v>
      </c>
      <c r="Q334" s="22">
        <f t="shared" si="73"/>
        <v>1.6768955208045619</v>
      </c>
      <c r="R334">
        <v>27.114799999999999</v>
      </c>
      <c r="S334">
        <v>27.283300000000001</v>
      </c>
      <c r="T334" s="35">
        <f t="shared" si="74"/>
        <v>1.0062143183796304</v>
      </c>
      <c r="U334" s="36">
        <f t="shared" si="75"/>
        <v>1.6212641986939713</v>
      </c>
      <c r="V334" s="40">
        <f t="shared" si="65"/>
        <v>1.037360245374493</v>
      </c>
      <c r="W334" s="40">
        <f t="shared" si="76"/>
        <v>1.0053767244428722</v>
      </c>
      <c r="X334" s="41">
        <f t="shared" si="77"/>
        <v>1.8270055635490376</v>
      </c>
      <c r="Z334" s="71"/>
    </row>
    <row r="335" spans="1:26" x14ac:dyDescent="0.3">
      <c r="A335" s="1">
        <v>44090.333333333336</v>
      </c>
      <c r="B335">
        <v>365.65</v>
      </c>
      <c r="C335">
        <v>370.51</v>
      </c>
      <c r="D335" s="30">
        <f t="shared" si="66"/>
        <v>1.0132913988787091</v>
      </c>
      <c r="E335" s="22">
        <f t="shared" si="67"/>
        <v>1.8041457005596551</v>
      </c>
      <c r="F335">
        <v>5.2411000000000003</v>
      </c>
      <c r="G335">
        <v>5.1307</v>
      </c>
      <c r="H335" s="31">
        <f t="shared" si="68"/>
        <v>0.97893571960084713</v>
      </c>
      <c r="I335" s="24">
        <f t="shared" si="69"/>
        <v>0</v>
      </c>
      <c r="J335">
        <v>2.8481000000000001E-3</v>
      </c>
      <c r="K335">
        <v>2.8157999999999998E-3</v>
      </c>
      <c r="L335" s="32">
        <f t="shared" si="70"/>
        <v>0.98865910607071372</v>
      </c>
      <c r="M335" s="29">
        <f t="shared" si="71"/>
        <v>1.0969399937717264</v>
      </c>
      <c r="N335">
        <v>9.2789999999999997E-2</v>
      </c>
      <c r="O335">
        <v>9.0969999999999995E-2</v>
      </c>
      <c r="P335" s="30">
        <f t="shared" si="72"/>
        <v>0.98038581743722386</v>
      </c>
      <c r="Q335" s="22">
        <f t="shared" si="73"/>
        <v>1.6440045859207997</v>
      </c>
      <c r="R335">
        <v>27.287700000000001</v>
      </c>
      <c r="S335">
        <v>27.900200000000002</v>
      </c>
      <c r="T335" s="35">
        <f t="shared" si="74"/>
        <v>1.0224460104735833</v>
      </c>
      <c r="U335" s="36">
        <f t="shared" si="75"/>
        <v>1.6576551118783018</v>
      </c>
      <c r="V335" s="40">
        <f t="shared" si="65"/>
        <v>1.0224460104735833</v>
      </c>
      <c r="W335" s="40">
        <f t="shared" si="76"/>
        <v>0.97893571960084713</v>
      </c>
      <c r="X335" s="41">
        <f t="shared" si="77"/>
        <v>1.7885210060676284</v>
      </c>
      <c r="Z335" s="71"/>
    </row>
    <row r="336" spans="1:26" x14ac:dyDescent="0.3">
      <c r="A336" s="1">
        <v>44090.666666666664</v>
      </c>
      <c r="B336">
        <v>370.52</v>
      </c>
      <c r="C336">
        <v>365.11</v>
      </c>
      <c r="D336" s="30">
        <f t="shared" si="66"/>
        <v>0.98539889884486676</v>
      </c>
      <c r="E336" s="22">
        <f t="shared" si="67"/>
        <v>1.7778031866871848</v>
      </c>
      <c r="F336">
        <v>5.1311</v>
      </c>
      <c r="G336">
        <v>5.0712000000000002</v>
      </c>
      <c r="H336" s="31">
        <f t="shared" si="68"/>
        <v>0.98832608992223892</v>
      </c>
      <c r="I336" s="24">
        <f t="shared" si="69"/>
        <v>0</v>
      </c>
      <c r="J336">
        <v>2.8184999999999998E-3</v>
      </c>
      <c r="K336">
        <v>2.8053000000000002E-3</v>
      </c>
      <c r="L336" s="32">
        <f t="shared" si="70"/>
        <v>0.99531665779670053</v>
      </c>
      <c r="M336" s="29">
        <f t="shared" si="71"/>
        <v>1.0918026484044081</v>
      </c>
      <c r="N336">
        <v>9.0959999999999999E-2</v>
      </c>
      <c r="O336">
        <v>9.1509999999999994E-2</v>
      </c>
      <c r="P336" s="30">
        <f t="shared" si="72"/>
        <v>1.0060466138962181</v>
      </c>
      <c r="Q336" s="22">
        <f t="shared" si="73"/>
        <v>1.6539452468954747</v>
      </c>
      <c r="R336">
        <v>27.887599999999999</v>
      </c>
      <c r="S336">
        <v>27.869499999999999</v>
      </c>
      <c r="T336" s="35">
        <f t="shared" si="74"/>
        <v>0.99935096602074036</v>
      </c>
      <c r="U336" s="36">
        <f t="shared" si="75"/>
        <v>1.6565792373847994</v>
      </c>
      <c r="V336" s="40">
        <f t="shared" si="65"/>
        <v>1.0060466138962181</v>
      </c>
      <c r="W336" s="40">
        <f t="shared" si="76"/>
        <v>0.99935096602074036</v>
      </c>
      <c r="X336" s="41">
        <f t="shared" si="77"/>
        <v>1.787360195162071</v>
      </c>
      <c r="Z336" s="71"/>
    </row>
    <row r="337" spans="1:26" x14ac:dyDescent="0.3">
      <c r="A337" s="1">
        <v>44091</v>
      </c>
      <c r="B337">
        <v>365.04</v>
      </c>
      <c r="C337">
        <v>379.9</v>
      </c>
      <c r="D337" s="30">
        <f t="shared" si="66"/>
        <v>1.0407078676309445</v>
      </c>
      <c r="E337" s="22">
        <f t="shared" si="67"/>
        <v>1.850173763484718</v>
      </c>
      <c r="F337">
        <v>5.0739000000000001</v>
      </c>
      <c r="G337">
        <v>5.1204999999999998</v>
      </c>
      <c r="H337" s="31">
        <f t="shared" si="68"/>
        <v>1.0091842566861782</v>
      </c>
      <c r="I337" s="24">
        <f t="shared" si="69"/>
        <v>0</v>
      </c>
      <c r="J337">
        <v>2.8078999999999999E-3</v>
      </c>
      <c r="K337">
        <v>2.8062E-3</v>
      </c>
      <c r="L337" s="32">
        <f t="shared" si="70"/>
        <v>0.99939456533352333</v>
      </c>
      <c r="M337" s="29">
        <f t="shared" si="71"/>
        <v>1.0911416332321131</v>
      </c>
      <c r="N337">
        <v>9.1509999999999994E-2</v>
      </c>
      <c r="O337">
        <v>9.264E-2</v>
      </c>
      <c r="P337" s="30">
        <f t="shared" si="72"/>
        <v>1.0123483772265327</v>
      </c>
      <c r="Q337" s="22">
        <f t="shared" si="73"/>
        <v>1.6743687867161707</v>
      </c>
      <c r="R337">
        <v>27.853899999999999</v>
      </c>
      <c r="S337">
        <v>26.9712</v>
      </c>
      <c r="T337" s="35">
        <f t="shared" si="74"/>
        <v>0.96830964425089483</v>
      </c>
      <c r="U337" s="36">
        <f t="shared" si="75"/>
        <v>1.6040816520254937</v>
      </c>
      <c r="V337" s="40">
        <f t="shared" si="65"/>
        <v>1.0407078676309445</v>
      </c>
      <c r="W337" s="40">
        <f t="shared" si="76"/>
        <v>1.0123483772265327</v>
      </c>
      <c r="X337" s="41">
        <f t="shared" si="77"/>
        <v>1.8094311930916214</v>
      </c>
      <c r="Z337" s="71"/>
    </row>
    <row r="338" spans="1:26" x14ac:dyDescent="0.3">
      <c r="A338" s="1">
        <v>44091.333333333336</v>
      </c>
      <c r="B338">
        <v>379.91</v>
      </c>
      <c r="C338">
        <v>380.22</v>
      </c>
      <c r="D338" s="30">
        <f t="shared" si="66"/>
        <v>1.0008159827327525</v>
      </c>
      <c r="E338" s="22">
        <f t="shared" si="67"/>
        <v>1.8516834733283132</v>
      </c>
      <c r="F338">
        <v>5.1204000000000001</v>
      </c>
      <c r="G338">
        <v>5.3632999999999997</v>
      </c>
      <c r="H338" s="31">
        <f t="shared" si="68"/>
        <v>1.0474377001796733</v>
      </c>
      <c r="I338" s="24">
        <f t="shared" si="69"/>
        <v>0</v>
      </c>
      <c r="J338">
        <v>2.8024999999999999E-3</v>
      </c>
      <c r="K338">
        <v>2.7924999999999998E-3</v>
      </c>
      <c r="L338" s="32">
        <f t="shared" si="70"/>
        <v>0.9964317573595004</v>
      </c>
      <c r="M338" s="29">
        <f t="shared" si="71"/>
        <v>1.0872481751295899</v>
      </c>
      <c r="N338">
        <v>9.2670000000000002E-2</v>
      </c>
      <c r="O338">
        <v>9.2329999999999995E-2</v>
      </c>
      <c r="P338" s="30">
        <f t="shared" si="72"/>
        <v>0.99633106722779752</v>
      </c>
      <c r="Q338" s="22">
        <f t="shared" si="73"/>
        <v>1.6682256402018349</v>
      </c>
      <c r="R338">
        <v>26.9785</v>
      </c>
      <c r="S338">
        <v>26.481000000000002</v>
      </c>
      <c r="T338" s="35">
        <f t="shared" si="74"/>
        <v>0.98155938988453773</v>
      </c>
      <c r="U338" s="36">
        <f t="shared" si="75"/>
        <v>1.5745014076871249</v>
      </c>
      <c r="V338" s="40">
        <f t="shared" si="65"/>
        <v>1.0474377001796733</v>
      </c>
      <c r="W338" s="40">
        <f t="shared" si="76"/>
        <v>1.0008159827327525</v>
      </c>
      <c r="X338" s="41">
        <f t="shared" si="77"/>
        <v>1.8109076577012879</v>
      </c>
      <c r="Z338" s="71"/>
    </row>
    <row r="339" spans="1:26" x14ac:dyDescent="0.3">
      <c r="A339" s="1">
        <v>44091.666666666664</v>
      </c>
      <c r="B339">
        <v>380.22</v>
      </c>
      <c r="C339">
        <v>389.36</v>
      </c>
      <c r="D339" s="30">
        <f t="shared" si="66"/>
        <v>1.0240387144284888</v>
      </c>
      <c r="E339" s="22">
        <f t="shared" si="67"/>
        <v>1.8961955635556047</v>
      </c>
      <c r="F339">
        <v>5.3632999999999997</v>
      </c>
      <c r="G339">
        <v>5.3353999999999999</v>
      </c>
      <c r="H339" s="31">
        <f t="shared" si="68"/>
        <v>0.99479797885630117</v>
      </c>
      <c r="I339" s="24">
        <f t="shared" si="69"/>
        <v>0</v>
      </c>
      <c r="J339">
        <v>2.7918999999999999E-3</v>
      </c>
      <c r="K339">
        <v>2.8078000000000001E-3</v>
      </c>
      <c r="L339" s="32">
        <f t="shared" si="70"/>
        <v>1.0056950463841829</v>
      </c>
      <c r="M339" s="29">
        <f t="shared" si="71"/>
        <v>1.0934401039180712</v>
      </c>
      <c r="N339">
        <v>9.2329999999999995E-2</v>
      </c>
      <c r="O339">
        <v>9.4079999999999997E-2</v>
      </c>
      <c r="P339" s="30">
        <f t="shared" si="72"/>
        <v>1.018953752843063</v>
      </c>
      <c r="Q339" s="22">
        <f t="shared" si="73"/>
        <v>1.699844776672681</v>
      </c>
      <c r="R339">
        <v>26.486599999999999</v>
      </c>
      <c r="S339">
        <v>27.094999999999999</v>
      </c>
      <c r="T339" s="35">
        <f t="shared" si="74"/>
        <v>1.0229701056383227</v>
      </c>
      <c r="U339" s="36">
        <f t="shared" si="75"/>
        <v>1.6106678713493858</v>
      </c>
      <c r="V339" s="40">
        <f t="shared" si="65"/>
        <v>1.0240387144284888</v>
      </c>
      <c r="W339" s="40">
        <f t="shared" si="76"/>
        <v>0.99479797885630117</v>
      </c>
      <c r="X339" s="41">
        <f t="shared" si="77"/>
        <v>1.8014872777766398</v>
      </c>
      <c r="Z339" s="71"/>
    </row>
    <row r="340" spans="1:26" x14ac:dyDescent="0.3">
      <c r="A340" s="1">
        <v>44092</v>
      </c>
      <c r="B340">
        <v>389.35</v>
      </c>
      <c r="C340">
        <v>386.1</v>
      </c>
      <c r="D340" s="30">
        <f t="shared" si="66"/>
        <v>0.99165275459098501</v>
      </c>
      <c r="E340" s="22">
        <f t="shared" si="67"/>
        <v>1.8803675538431206</v>
      </c>
      <c r="F340">
        <v>5.3312999999999997</v>
      </c>
      <c r="G340">
        <v>5.2904</v>
      </c>
      <c r="H340" s="31">
        <f t="shared" si="68"/>
        <v>0.99232832517397263</v>
      </c>
      <c r="I340" s="24">
        <f t="shared" si="69"/>
        <v>0</v>
      </c>
      <c r="J340">
        <v>2.8046999999999998E-3</v>
      </c>
      <c r="K340">
        <v>2.8103E-3</v>
      </c>
      <c r="L340" s="32">
        <f t="shared" si="70"/>
        <v>1.0019966484829037</v>
      </c>
      <c r="M340" s="29">
        <f t="shared" si="71"/>
        <v>1.0956233194427054</v>
      </c>
      <c r="N340">
        <v>9.4049999999999995E-2</v>
      </c>
      <c r="O340">
        <v>9.3270000000000006E-2</v>
      </c>
      <c r="P340" s="30">
        <f t="shared" si="72"/>
        <v>0.9917065390749602</v>
      </c>
      <c r="Q340" s="22">
        <f t="shared" si="73"/>
        <v>1.6857471804387132</v>
      </c>
      <c r="R340">
        <v>27.110600000000002</v>
      </c>
      <c r="S340">
        <v>27.616499999999998</v>
      </c>
      <c r="T340" s="35">
        <f t="shared" si="74"/>
        <v>1.0186605976997927</v>
      </c>
      <c r="U340" s="36">
        <f t="shared" si="75"/>
        <v>1.640723896524618</v>
      </c>
      <c r="V340" s="40">
        <f t="shared" si="65"/>
        <v>1.0186605976997927</v>
      </c>
      <c r="W340" s="40">
        <f t="shared" si="76"/>
        <v>0.99165275459098501</v>
      </c>
      <c r="X340" s="41">
        <f t="shared" si="77"/>
        <v>1.7864498213678197</v>
      </c>
      <c r="Z340" s="71"/>
    </row>
    <row r="341" spans="1:26" x14ac:dyDescent="0.3">
      <c r="A341" s="1">
        <v>44092.333333333336</v>
      </c>
      <c r="B341">
        <v>386.1</v>
      </c>
      <c r="C341">
        <v>382.19</v>
      </c>
      <c r="D341" s="30">
        <f t="shared" si="66"/>
        <v>0.98987308987308986</v>
      </c>
      <c r="E341" s="22">
        <f t="shared" si="67"/>
        <v>1.8613252406197935</v>
      </c>
      <c r="F341">
        <v>5.2958999999999996</v>
      </c>
      <c r="G341">
        <v>5.1345000000000001</v>
      </c>
      <c r="H341" s="31">
        <f t="shared" si="68"/>
        <v>0.96952359372344654</v>
      </c>
      <c r="I341" s="24">
        <f t="shared" si="69"/>
        <v>0</v>
      </c>
      <c r="J341">
        <v>2.8061000000000002E-3</v>
      </c>
      <c r="K341">
        <v>2.7756E-3</v>
      </c>
      <c r="L341" s="32">
        <f t="shared" si="70"/>
        <v>0.98913082213748615</v>
      </c>
      <c r="M341" s="29">
        <f t="shared" si="71"/>
        <v>1.0837147947133647</v>
      </c>
      <c r="N341">
        <v>9.3299999999999994E-2</v>
      </c>
      <c r="O341">
        <v>9.1569999999999999E-2</v>
      </c>
      <c r="P341" s="30">
        <f t="shared" si="72"/>
        <v>0.98145766345123264</v>
      </c>
      <c r="Q341" s="22">
        <f t="shared" si="73"/>
        <v>1.6544894888828829</v>
      </c>
      <c r="R341">
        <v>27.622</v>
      </c>
      <c r="S341">
        <v>27.506</v>
      </c>
      <c r="T341" s="35">
        <f t="shared" si="74"/>
        <v>0.9958004489175295</v>
      </c>
      <c r="U341" s="36">
        <f t="shared" si="75"/>
        <v>1.6338335927089329</v>
      </c>
      <c r="V341" s="40">
        <f t="shared" si="65"/>
        <v>0.9958004489175295</v>
      </c>
      <c r="W341" s="40">
        <f t="shared" si="76"/>
        <v>0.9958004489175295</v>
      </c>
      <c r="X341" s="41">
        <f t="shared" si="77"/>
        <v>1.7789475340867154</v>
      </c>
      <c r="Z341" s="71"/>
    </row>
    <row r="342" spans="1:26" x14ac:dyDescent="0.3">
      <c r="A342" s="1">
        <v>44092.666666666664</v>
      </c>
      <c r="B342">
        <v>382.18</v>
      </c>
      <c r="C342">
        <v>384.39</v>
      </c>
      <c r="D342" s="30">
        <f t="shared" si="66"/>
        <v>1.005782615521482</v>
      </c>
      <c r="E342" s="22">
        <f t="shared" si="67"/>
        <v>1.8720885688467277</v>
      </c>
      <c r="F342">
        <v>5.1364000000000001</v>
      </c>
      <c r="G342">
        <v>5.2615999999999996</v>
      </c>
      <c r="H342" s="31">
        <f t="shared" si="68"/>
        <v>1.0243750486722216</v>
      </c>
      <c r="I342" s="24">
        <f t="shared" si="69"/>
        <v>0</v>
      </c>
      <c r="J342">
        <v>2.7740999999999998E-3</v>
      </c>
      <c r="K342">
        <v>2.7891999999999999E-3</v>
      </c>
      <c r="L342" s="32">
        <f t="shared" si="70"/>
        <v>1.005443206805811</v>
      </c>
      <c r="M342" s="29">
        <f t="shared" si="71"/>
        <v>1.0896136784595065</v>
      </c>
      <c r="N342">
        <v>9.1550000000000006E-2</v>
      </c>
      <c r="O342">
        <v>9.0929999999999997E-2</v>
      </c>
      <c r="P342" s="30">
        <f t="shared" si="72"/>
        <v>0.99322774440196604</v>
      </c>
      <c r="Q342" s="22">
        <f t="shared" si="73"/>
        <v>1.6432848631799075</v>
      </c>
      <c r="R342">
        <v>27.520700000000001</v>
      </c>
      <c r="S342">
        <v>27.629000000000001</v>
      </c>
      <c r="T342" s="35">
        <f t="shared" si="74"/>
        <v>1.0039352196710112</v>
      </c>
      <c r="U342" s="36">
        <f t="shared" si="75"/>
        <v>1.64026308680212</v>
      </c>
      <c r="V342" s="40">
        <f t="shared" si="65"/>
        <v>1.0243750486722216</v>
      </c>
      <c r="W342" s="40">
        <f t="shared" si="76"/>
        <v>1.0039352196710112</v>
      </c>
      <c r="X342" s="41">
        <f t="shared" si="77"/>
        <v>1.7859480834165502</v>
      </c>
      <c r="Z342" s="71"/>
    </row>
    <row r="343" spans="1:26" x14ac:dyDescent="0.3">
      <c r="A343" s="1">
        <v>44093</v>
      </c>
      <c r="B343">
        <v>384.4</v>
      </c>
      <c r="C343">
        <v>377.77</v>
      </c>
      <c r="D343" s="30">
        <f t="shared" si="66"/>
        <v>0.9827523413111342</v>
      </c>
      <c r="E343" s="22">
        <f t="shared" si="67"/>
        <v>1.8397994241759321</v>
      </c>
      <c r="F343">
        <v>5.2595000000000001</v>
      </c>
      <c r="G343">
        <v>5.0957999999999997</v>
      </c>
      <c r="H343" s="31">
        <f t="shared" si="68"/>
        <v>0.96887536838102473</v>
      </c>
      <c r="I343" s="24">
        <f t="shared" si="69"/>
        <v>0</v>
      </c>
      <c r="J343">
        <v>2.7875999999999999E-3</v>
      </c>
      <c r="K343">
        <v>2.7837000000000001E-3</v>
      </c>
      <c r="L343" s="32">
        <f t="shared" si="70"/>
        <v>0.99860094705122693</v>
      </c>
      <c r="M343" s="29">
        <f t="shared" si="71"/>
        <v>1.0880892512296343</v>
      </c>
      <c r="N343">
        <v>9.0920000000000001E-2</v>
      </c>
      <c r="O343">
        <v>9.0859999999999996E-2</v>
      </c>
      <c r="P343" s="30">
        <f t="shared" si="72"/>
        <v>0.99934007919049705</v>
      </c>
      <c r="Q343" s="22">
        <f t="shared" si="73"/>
        <v>1.642200425302754</v>
      </c>
      <c r="R343">
        <v>27.641400000000001</v>
      </c>
      <c r="S343">
        <v>26.758299999999998</v>
      </c>
      <c r="T343" s="35">
        <f t="shared" si="74"/>
        <v>0.96805154586960129</v>
      </c>
      <c r="U343" s="36">
        <f t="shared" si="75"/>
        <v>1.5878592168116363</v>
      </c>
      <c r="V343" s="40">
        <f t="shared" si="65"/>
        <v>0.99934007919049705</v>
      </c>
      <c r="W343" s="40">
        <f t="shared" si="76"/>
        <v>0.96887536838102473</v>
      </c>
      <c r="X343" s="41">
        <f t="shared" si="77"/>
        <v>1.7303611072295952</v>
      </c>
      <c r="Z343" s="71"/>
    </row>
    <row r="344" spans="1:26" x14ac:dyDescent="0.3">
      <c r="A344" s="1">
        <v>44093.333333333336</v>
      </c>
      <c r="B344">
        <v>377.76</v>
      </c>
      <c r="C344">
        <v>384.59</v>
      </c>
      <c r="D344" s="30">
        <f t="shared" si="66"/>
        <v>1.0180802626005929</v>
      </c>
      <c r="E344" s="22">
        <f t="shared" si="67"/>
        <v>1.8730634808974527</v>
      </c>
      <c r="F344">
        <v>5.0957999999999997</v>
      </c>
      <c r="G344">
        <v>5.1128999999999998</v>
      </c>
      <c r="H344" s="31">
        <f t="shared" si="68"/>
        <v>1.0033557046979866</v>
      </c>
      <c r="I344" s="24">
        <f t="shared" si="69"/>
        <v>0</v>
      </c>
      <c r="J344">
        <v>2.7796000000000001E-3</v>
      </c>
      <c r="K344">
        <v>2.7851999999999998E-3</v>
      </c>
      <c r="L344" s="32">
        <f t="shared" si="70"/>
        <v>1.0020146783709885</v>
      </c>
      <c r="M344" s="29">
        <f t="shared" si="71"/>
        <v>1.0902814011097917</v>
      </c>
      <c r="N344">
        <v>9.0859999999999996E-2</v>
      </c>
      <c r="O344">
        <v>9.2380000000000004E-2</v>
      </c>
      <c r="P344" s="30">
        <f t="shared" si="72"/>
        <v>1.0167290336781862</v>
      </c>
      <c r="Q344" s="22">
        <f t="shared" si="73"/>
        <v>1.6696728515239756</v>
      </c>
      <c r="R344">
        <v>26.754000000000001</v>
      </c>
      <c r="S344">
        <v>27.349399999999999</v>
      </c>
      <c r="T344" s="35">
        <f t="shared" si="74"/>
        <v>1.0222546161321671</v>
      </c>
      <c r="U344" s="36">
        <f t="shared" si="75"/>
        <v>1.6231964141537027</v>
      </c>
      <c r="V344" s="40">
        <f t="shared" si="65"/>
        <v>1.0222546161321671</v>
      </c>
      <c r="W344" s="40">
        <f t="shared" si="76"/>
        <v>1.0167290336781862</v>
      </c>
      <c r="X344" s="41">
        <f t="shared" si="77"/>
        <v>1.7593083764678628</v>
      </c>
      <c r="Z344" s="71"/>
    </row>
    <row r="345" spans="1:26" x14ac:dyDescent="0.3">
      <c r="A345" s="1">
        <v>44093.666666666664</v>
      </c>
      <c r="B345">
        <v>384.59</v>
      </c>
      <c r="C345">
        <v>385.25</v>
      </c>
      <c r="D345" s="30">
        <f t="shared" si="66"/>
        <v>1.0017161132634755</v>
      </c>
      <c r="E345" s="22">
        <f t="shared" si="67"/>
        <v>1.8762778699803524</v>
      </c>
      <c r="F345">
        <v>5.1135000000000002</v>
      </c>
      <c r="G345">
        <v>4.9240000000000004</v>
      </c>
      <c r="H345" s="31">
        <f t="shared" si="68"/>
        <v>0.96294123398846199</v>
      </c>
      <c r="I345" s="24">
        <f t="shared" si="69"/>
        <v>0</v>
      </c>
      <c r="J345">
        <v>2.7866000000000002E-3</v>
      </c>
      <c r="K345">
        <v>2.7900999999999998E-3</v>
      </c>
      <c r="L345" s="32">
        <f t="shared" si="70"/>
        <v>1.0012560109093518</v>
      </c>
      <c r="M345" s="29">
        <f t="shared" si="71"/>
        <v>1.0916508064438488</v>
      </c>
      <c r="N345">
        <v>9.239E-2</v>
      </c>
      <c r="O345">
        <v>9.1410000000000005E-2</v>
      </c>
      <c r="P345" s="30">
        <f t="shared" si="72"/>
        <v>0.98939279142764369</v>
      </c>
      <c r="Q345" s="22">
        <f t="shared" si="73"/>
        <v>1.6519622833402599</v>
      </c>
      <c r="R345">
        <v>27.349399999999999</v>
      </c>
      <c r="S345">
        <v>27.203499999999998</v>
      </c>
      <c r="T345" s="35">
        <f t="shared" si="74"/>
        <v>0.99466533086649067</v>
      </c>
      <c r="U345" s="36">
        <f t="shared" si="75"/>
        <v>1.6145371983454939</v>
      </c>
      <c r="V345" s="40">
        <f t="shared" si="65"/>
        <v>1.0017161132634755</v>
      </c>
      <c r="W345" s="40">
        <f t="shared" si="76"/>
        <v>0.99466533086649067</v>
      </c>
      <c r="X345" s="41">
        <f t="shared" si="77"/>
        <v>1.7499230483755952</v>
      </c>
      <c r="Z345" s="71"/>
    </row>
    <row r="346" spans="1:26" x14ac:dyDescent="0.3">
      <c r="A346" s="1">
        <v>44094</v>
      </c>
      <c r="B346">
        <v>385.25</v>
      </c>
      <c r="C346">
        <v>380.9</v>
      </c>
      <c r="D346" s="30">
        <f t="shared" si="66"/>
        <v>0.9887086307592472</v>
      </c>
      <c r="E346" s="22">
        <f t="shared" si="67"/>
        <v>1.8550921237521512</v>
      </c>
      <c r="F346">
        <v>4.9204999999999997</v>
      </c>
      <c r="G346">
        <v>4.9081000000000001</v>
      </c>
      <c r="H346" s="31">
        <f t="shared" si="68"/>
        <v>0.99747993090133125</v>
      </c>
      <c r="I346" s="24">
        <f t="shared" si="69"/>
        <v>0</v>
      </c>
      <c r="J346">
        <v>2.7918000000000001E-3</v>
      </c>
      <c r="K346">
        <v>2.7932999999999999E-3</v>
      </c>
      <c r="L346" s="32">
        <f t="shared" si="70"/>
        <v>1.0005372877713303</v>
      </c>
      <c r="M346" s="29">
        <f t="shared" si="71"/>
        <v>1.0922373370727141</v>
      </c>
      <c r="N346">
        <v>9.1389999999999999E-2</v>
      </c>
      <c r="O346">
        <v>9.1719999999999996E-2</v>
      </c>
      <c r="P346" s="30">
        <f t="shared" si="72"/>
        <v>1.0036108983477403</v>
      </c>
      <c r="Q346" s="22">
        <f t="shared" si="73"/>
        <v>1.6579273512197026</v>
      </c>
      <c r="R346">
        <v>27.203499999999998</v>
      </c>
      <c r="S346">
        <v>27.153099999999998</v>
      </c>
      <c r="T346" s="35">
        <f t="shared" si="74"/>
        <v>0.99814729722278384</v>
      </c>
      <c r="U346" s="36">
        <f t="shared" si="75"/>
        <v>1.6115459407942003</v>
      </c>
      <c r="V346" s="40">
        <f t="shared" si="65"/>
        <v>1.0036108983477403</v>
      </c>
      <c r="W346" s="40">
        <f t="shared" si="76"/>
        <v>0.9887086307592472</v>
      </c>
      <c r="X346" s="41">
        <f t="shared" si="77"/>
        <v>1.7301640210934826</v>
      </c>
      <c r="Z346" s="71"/>
    </row>
    <row r="347" spans="1:26" x14ac:dyDescent="0.3">
      <c r="A347" s="1">
        <v>44094.333333333336</v>
      </c>
      <c r="B347">
        <v>380.88</v>
      </c>
      <c r="C347">
        <v>370.75</v>
      </c>
      <c r="D347" s="30">
        <f t="shared" si="66"/>
        <v>0.97340369670237348</v>
      </c>
      <c r="E347" s="22">
        <f t="shared" si="67"/>
        <v>1.8057535309838009</v>
      </c>
      <c r="F347">
        <v>4.9085999999999999</v>
      </c>
      <c r="G347">
        <v>4.5865</v>
      </c>
      <c r="H347" s="31">
        <f t="shared" si="68"/>
        <v>0.93438047508454547</v>
      </c>
      <c r="I347" s="24">
        <f t="shared" si="69"/>
        <v>0</v>
      </c>
      <c r="J347">
        <v>2.7932999999999999E-3</v>
      </c>
      <c r="K347">
        <v>2.7418999999999998E-3</v>
      </c>
      <c r="L347" s="32">
        <f t="shared" si="70"/>
        <v>0.98159882576164392</v>
      </c>
      <c r="M347" s="29">
        <f t="shared" si="71"/>
        <v>1.0721388875236011</v>
      </c>
      <c r="N347">
        <v>9.1700000000000004E-2</v>
      </c>
      <c r="O347">
        <v>8.9469999999999994E-2</v>
      </c>
      <c r="P347" s="30">
        <f t="shared" si="72"/>
        <v>0.9756815703380588</v>
      </c>
      <c r="Q347" s="22">
        <f t="shared" si="73"/>
        <v>1.6176091615444577</v>
      </c>
      <c r="R347">
        <v>27.150700000000001</v>
      </c>
      <c r="S347">
        <v>26.253699999999998</v>
      </c>
      <c r="T347" s="35">
        <f t="shared" si="74"/>
        <v>0.96696217777073878</v>
      </c>
      <c r="U347" s="36">
        <f t="shared" si="75"/>
        <v>1.5583039724879539</v>
      </c>
      <c r="V347" s="40">
        <f t="shared" si="65"/>
        <v>0.98159882576164392</v>
      </c>
      <c r="W347" s="40">
        <f t="shared" si="76"/>
        <v>0.9756815703380588</v>
      </c>
      <c r="X347" s="41">
        <f t="shared" si="77"/>
        <v>1.6880891490428993</v>
      </c>
      <c r="Z347" s="71"/>
    </row>
    <row r="348" spans="1:26" x14ac:dyDescent="0.3">
      <c r="A348" s="1">
        <v>44094.666666666664</v>
      </c>
      <c r="B348">
        <v>370.74</v>
      </c>
      <c r="C348">
        <v>371.04</v>
      </c>
      <c r="D348" s="30">
        <f t="shared" si="66"/>
        <v>1.000809192425959</v>
      </c>
      <c r="E348" s="22">
        <f t="shared" si="67"/>
        <v>1.8072147330642216</v>
      </c>
      <c r="F348">
        <v>4.5891000000000002</v>
      </c>
      <c r="G348">
        <v>4.6517999999999997</v>
      </c>
      <c r="H348" s="31">
        <f t="shared" si="68"/>
        <v>1.0136628097012486</v>
      </c>
      <c r="I348" s="24">
        <f t="shared" si="69"/>
        <v>0</v>
      </c>
      <c r="J348">
        <v>2.7366000000000001E-3</v>
      </c>
      <c r="K348">
        <v>2.7729E-3</v>
      </c>
      <c r="L348" s="32">
        <f t="shared" si="70"/>
        <v>1.0132646349484762</v>
      </c>
      <c r="M348" s="29">
        <f t="shared" si="71"/>
        <v>1.086360418480667</v>
      </c>
      <c r="N348">
        <v>8.9480000000000004E-2</v>
      </c>
      <c r="O348">
        <v>8.9359999999999995E-2</v>
      </c>
      <c r="P348" s="30">
        <f t="shared" si="72"/>
        <v>0.99865891819400976</v>
      </c>
      <c r="Q348" s="22">
        <f t="shared" si="73"/>
        <v>1.6154398153287073</v>
      </c>
      <c r="R348">
        <v>26.253699999999998</v>
      </c>
      <c r="S348">
        <v>26.315999999999999</v>
      </c>
      <c r="T348" s="35">
        <f t="shared" si="74"/>
        <v>1.0023729988534948</v>
      </c>
      <c r="U348" s="36">
        <f t="shared" si="75"/>
        <v>1.5620018260280644</v>
      </c>
      <c r="V348" s="40">
        <f t="shared" si="65"/>
        <v>1.0136628097012486</v>
      </c>
      <c r="W348" s="40">
        <f t="shared" si="76"/>
        <v>1.0132646349484762</v>
      </c>
      <c r="X348" s="41">
        <f t="shared" si="77"/>
        <v>1.7104810353654372</v>
      </c>
      <c r="Z348" s="71"/>
    </row>
    <row r="349" spans="1:26" x14ac:dyDescent="0.3">
      <c r="A349" s="1">
        <v>44095</v>
      </c>
      <c r="B349">
        <v>371.04</v>
      </c>
      <c r="C349">
        <v>369.78</v>
      </c>
      <c r="D349" s="30">
        <f t="shared" si="66"/>
        <v>0.99660413971539441</v>
      </c>
      <c r="E349" s="22">
        <f t="shared" si="67"/>
        <v>1.8010776843264547</v>
      </c>
      <c r="F349">
        <v>4.6559999999999997</v>
      </c>
      <c r="G349">
        <v>4.5811000000000002</v>
      </c>
      <c r="H349" s="31">
        <f t="shared" si="68"/>
        <v>0.98391323024054989</v>
      </c>
      <c r="I349" s="24">
        <f t="shared" si="69"/>
        <v>0</v>
      </c>
      <c r="J349">
        <v>2.7732E-3</v>
      </c>
      <c r="K349">
        <v>2.7715000000000001E-3</v>
      </c>
      <c r="L349" s="32">
        <f t="shared" si="70"/>
        <v>0.9993869897591231</v>
      </c>
      <c r="M349" s="29">
        <f t="shared" si="71"/>
        <v>1.085694468418855</v>
      </c>
      <c r="N349">
        <v>8.9359999999999995E-2</v>
      </c>
      <c r="O349">
        <v>8.8429999999999995E-2</v>
      </c>
      <c r="P349" s="30">
        <f t="shared" si="72"/>
        <v>0.98959265890778869</v>
      </c>
      <c r="Q349" s="22">
        <f t="shared" si="73"/>
        <v>1.5986273821566426</v>
      </c>
      <c r="R349">
        <v>26.316700000000001</v>
      </c>
      <c r="S349">
        <v>25.875599999999999</v>
      </c>
      <c r="T349" s="35">
        <f t="shared" si="74"/>
        <v>0.98323877993821407</v>
      </c>
      <c r="U349" s="36">
        <f t="shared" si="75"/>
        <v>1.5358207696850965</v>
      </c>
      <c r="V349" s="40">
        <f t="shared" si="65"/>
        <v>0.9993869897591231</v>
      </c>
      <c r="W349" s="40">
        <f t="shared" si="76"/>
        <v>0.98391323024054989</v>
      </c>
      <c r="X349" s="41">
        <f t="shared" si="77"/>
        <v>1.6829649207716075</v>
      </c>
      <c r="Z349" s="71"/>
    </row>
    <row r="350" spans="1:26" x14ac:dyDescent="0.3">
      <c r="A350" s="1">
        <v>44095.333333333336</v>
      </c>
      <c r="B350">
        <v>369.79</v>
      </c>
      <c r="C350">
        <v>340.22</v>
      </c>
      <c r="D350" s="30">
        <f t="shared" si="66"/>
        <v>0.92003569593553103</v>
      </c>
      <c r="E350" s="22">
        <f t="shared" si="67"/>
        <v>1.6570557607332443</v>
      </c>
      <c r="F350">
        <v>4.5811000000000002</v>
      </c>
      <c r="G350">
        <v>4.0285000000000002</v>
      </c>
      <c r="H350" s="31">
        <f t="shared" si="68"/>
        <v>0.8793739494881142</v>
      </c>
      <c r="I350" s="24">
        <f t="shared" si="69"/>
        <v>0</v>
      </c>
      <c r="J350">
        <v>2.7717000000000002E-3</v>
      </c>
      <c r="K350">
        <v>2.6201000000000002E-3</v>
      </c>
      <c r="L350" s="32">
        <f t="shared" si="70"/>
        <v>0.94530432586499258</v>
      </c>
      <c r="M350" s="29">
        <f t="shared" si="71"/>
        <v>1.0263116775640371</v>
      </c>
      <c r="N350">
        <v>8.8429999999999995E-2</v>
      </c>
      <c r="O350">
        <v>7.9420000000000004E-2</v>
      </c>
      <c r="P350" s="30">
        <f t="shared" si="72"/>
        <v>0.89811150062196099</v>
      </c>
      <c r="Q350" s="22">
        <f t="shared" si="73"/>
        <v>1.4357456371240593</v>
      </c>
      <c r="R350">
        <v>25.874600000000001</v>
      </c>
      <c r="S350">
        <v>23.314399999999999</v>
      </c>
      <c r="T350" s="35">
        <f t="shared" si="74"/>
        <v>0.90105354285670114</v>
      </c>
      <c r="U350" s="36">
        <f t="shared" si="75"/>
        <v>1.3838567457176618</v>
      </c>
      <c r="V350" s="40">
        <f t="shared" si="65"/>
        <v>0.94530432586499258</v>
      </c>
      <c r="W350" s="40">
        <f t="shared" si="76"/>
        <v>0.94530432586499258</v>
      </c>
      <c r="X350" s="41">
        <f t="shared" si="77"/>
        <v>1.5909140198844351</v>
      </c>
      <c r="Z350" s="71"/>
    </row>
    <row r="351" spans="1:26" x14ac:dyDescent="0.3">
      <c r="A351" s="1">
        <v>44095.666666666664</v>
      </c>
      <c r="B351">
        <v>340.21</v>
      </c>
      <c r="C351">
        <v>340.36</v>
      </c>
      <c r="D351" s="30">
        <f t="shared" si="66"/>
        <v>1.0004409041474385</v>
      </c>
      <c r="E351" s="22">
        <f t="shared" si="67"/>
        <v>1.6577863634906884</v>
      </c>
      <c r="F351">
        <v>4.0275999999999996</v>
      </c>
      <c r="G351">
        <v>4.0690999999999997</v>
      </c>
      <c r="H351" s="31">
        <f t="shared" si="68"/>
        <v>1.0103039030688252</v>
      </c>
      <c r="I351" s="24">
        <f t="shared" si="69"/>
        <v>0</v>
      </c>
      <c r="J351">
        <v>2.6223000000000002E-3</v>
      </c>
      <c r="K351">
        <v>2.5972E-3</v>
      </c>
      <c r="L351" s="32">
        <f t="shared" si="70"/>
        <v>0.99042825000953361</v>
      </c>
      <c r="M351" s="29">
        <f t="shared" si="71"/>
        <v>1.016488078774098</v>
      </c>
      <c r="N351">
        <v>7.9380000000000006E-2</v>
      </c>
      <c r="O351">
        <v>7.9829999999999998E-2</v>
      </c>
      <c r="P351" s="30">
        <f t="shared" si="72"/>
        <v>1.0056689342403626</v>
      </c>
      <c r="Q351" s="22">
        <f t="shared" si="73"/>
        <v>1.4438847847268033</v>
      </c>
      <c r="R351">
        <v>23.311199999999999</v>
      </c>
      <c r="S351">
        <v>23.123200000000001</v>
      </c>
      <c r="T351" s="35">
        <f t="shared" si="74"/>
        <v>0.99193520711074512</v>
      </c>
      <c r="U351" s="36">
        <f t="shared" si="75"/>
        <v>1.3726962276750507</v>
      </c>
      <c r="V351" s="40">
        <f t="shared" si="65"/>
        <v>1.0103039030688252</v>
      </c>
      <c r="W351" s="40">
        <f t="shared" si="76"/>
        <v>0.99042825000953361</v>
      </c>
      <c r="X351" s="41">
        <f t="shared" si="77"/>
        <v>1.5756861886297735</v>
      </c>
      <c r="Z351" s="71"/>
    </row>
    <row r="352" spans="1:26" x14ac:dyDescent="0.3">
      <c r="A352" s="1">
        <v>44096</v>
      </c>
      <c r="B352">
        <v>340.31</v>
      </c>
      <c r="C352">
        <v>336.12</v>
      </c>
      <c r="D352" s="30">
        <f t="shared" si="66"/>
        <v>0.98768769651200372</v>
      </c>
      <c r="E352" s="22">
        <f t="shared" si="67"/>
        <v>1.6373751946651294</v>
      </c>
      <c r="F352">
        <v>4.07</v>
      </c>
      <c r="G352">
        <v>3.9163999999999999</v>
      </c>
      <c r="H352" s="31">
        <f t="shared" si="68"/>
        <v>0.96226044226044216</v>
      </c>
      <c r="I352" s="24">
        <f t="shared" si="69"/>
        <v>0</v>
      </c>
      <c r="J352">
        <v>2.5945999999999999E-3</v>
      </c>
      <c r="K352">
        <v>2.5918999999999998E-3</v>
      </c>
      <c r="L352" s="32">
        <f t="shared" si="70"/>
        <v>0.99895937716796424</v>
      </c>
      <c r="M352" s="29">
        <f t="shared" si="71"/>
        <v>1.0154302980708334</v>
      </c>
      <c r="N352">
        <v>7.9890000000000003E-2</v>
      </c>
      <c r="O352">
        <v>7.9619999999999996E-2</v>
      </c>
      <c r="P352" s="30">
        <f t="shared" si="72"/>
        <v>0.99662035298535478</v>
      </c>
      <c r="Q352" s="22">
        <f t="shared" si="73"/>
        <v>1.4390049638246096</v>
      </c>
      <c r="R352">
        <v>23.127300000000002</v>
      </c>
      <c r="S352">
        <v>22.999300000000002</v>
      </c>
      <c r="T352" s="35">
        <f t="shared" si="74"/>
        <v>0.99446541533166433</v>
      </c>
      <c r="U352" s="36">
        <f t="shared" si="75"/>
        <v>1.3650989241790781</v>
      </c>
      <c r="V352" s="40">
        <f t="shared" si="65"/>
        <v>0.99895937716796424</v>
      </c>
      <c r="W352" s="40">
        <f t="shared" si="76"/>
        <v>0.96226044226044216</v>
      </c>
      <c r="X352" s="41">
        <f t="shared" si="77"/>
        <v>1.5162204887345563</v>
      </c>
      <c r="Z352" s="71"/>
    </row>
    <row r="353" spans="1:26" x14ac:dyDescent="0.3">
      <c r="A353" s="1">
        <v>44096.333333333336</v>
      </c>
      <c r="B353">
        <v>336.11</v>
      </c>
      <c r="C353">
        <v>341.23</v>
      </c>
      <c r="D353" s="30">
        <f t="shared" si="66"/>
        <v>1.0152331082086221</v>
      </c>
      <c r="E353" s="22">
        <f t="shared" si="67"/>
        <v>1.662317508183577</v>
      </c>
      <c r="F353">
        <v>3.9150999999999998</v>
      </c>
      <c r="G353">
        <v>4.1093999999999999</v>
      </c>
      <c r="H353" s="31">
        <f t="shared" si="68"/>
        <v>1.0496283619830911</v>
      </c>
      <c r="I353" s="24">
        <f t="shared" si="69"/>
        <v>0</v>
      </c>
      <c r="J353">
        <v>2.5887000000000002E-3</v>
      </c>
      <c r="K353">
        <v>2.6335999999999998E-3</v>
      </c>
      <c r="L353" s="32">
        <f t="shared" si="70"/>
        <v>1.0173446131262796</v>
      </c>
      <c r="M353" s="29">
        <f t="shared" si="71"/>
        <v>1.0330425437475748</v>
      </c>
      <c r="N353">
        <v>7.9640000000000002E-2</v>
      </c>
      <c r="O353">
        <v>8.2150000000000001E-2</v>
      </c>
      <c r="P353" s="30">
        <f t="shared" si="72"/>
        <v>1.0315168257157208</v>
      </c>
      <c r="Q353" s="22">
        <f t="shared" si="73"/>
        <v>1.4843578324735269</v>
      </c>
      <c r="R353">
        <v>22.9998</v>
      </c>
      <c r="S353">
        <v>23.9498</v>
      </c>
      <c r="T353" s="35">
        <f t="shared" si="74"/>
        <v>1.0413047069974521</v>
      </c>
      <c r="U353" s="36">
        <f t="shared" si="75"/>
        <v>1.4214839352648321</v>
      </c>
      <c r="V353" s="40">
        <f t="shared" si="65"/>
        <v>1.0496283619830911</v>
      </c>
      <c r="W353" s="40">
        <f t="shared" si="76"/>
        <v>1.0173446131262796</v>
      </c>
      <c r="X353" s="41">
        <f t="shared" si="77"/>
        <v>1.5425187465257957</v>
      </c>
      <c r="Z353" s="71"/>
    </row>
    <row r="354" spans="1:26" x14ac:dyDescent="0.3">
      <c r="A354" s="1">
        <v>44096.666666666664</v>
      </c>
      <c r="B354">
        <v>341.25</v>
      </c>
      <c r="C354">
        <v>344.21</v>
      </c>
      <c r="D354" s="30">
        <f t="shared" si="66"/>
        <v>1.0086739926739927</v>
      </c>
      <c r="E354" s="22">
        <f t="shared" si="67"/>
        <v>1.6767364380714112</v>
      </c>
      <c r="F354">
        <v>4.1109999999999998</v>
      </c>
      <c r="G354">
        <v>4.1624999999999996</v>
      </c>
      <c r="H354" s="31">
        <f t="shared" si="68"/>
        <v>1.0125273656044758</v>
      </c>
      <c r="I354" s="24">
        <f t="shared" si="69"/>
        <v>0</v>
      </c>
      <c r="J354">
        <v>2.6335999999999998E-3</v>
      </c>
      <c r="K354">
        <v>2.6432000000000001E-3</v>
      </c>
      <c r="L354" s="32">
        <f t="shared" si="70"/>
        <v>1.0036452004860268</v>
      </c>
      <c r="M354" s="29">
        <f t="shared" si="71"/>
        <v>1.0368081909301299</v>
      </c>
      <c r="N354">
        <v>8.2140000000000005E-2</v>
      </c>
      <c r="O354">
        <v>8.1460000000000005E-2</v>
      </c>
      <c r="P354" s="30">
        <f t="shared" si="72"/>
        <v>0.9917214511809106</v>
      </c>
      <c r="Q354" s="22">
        <f t="shared" si="73"/>
        <v>1.4720695036923972</v>
      </c>
      <c r="R354">
        <v>23.972999999999999</v>
      </c>
      <c r="S354">
        <v>24.046800000000001</v>
      </c>
      <c r="T354" s="35">
        <f t="shared" si="74"/>
        <v>1.0030784632711802</v>
      </c>
      <c r="U354" s="36">
        <f t="shared" si="75"/>
        <v>1.4258599213501175</v>
      </c>
      <c r="V354" s="40">
        <f t="shared" si="65"/>
        <v>1.0125273656044758</v>
      </c>
      <c r="W354" s="40">
        <f t="shared" si="76"/>
        <v>1.0125273656044758</v>
      </c>
      <c r="X354" s="41">
        <f t="shared" si="77"/>
        <v>1.561842442815282</v>
      </c>
      <c r="Z354" s="71"/>
    </row>
    <row r="355" spans="1:26" x14ac:dyDescent="0.3">
      <c r="A355" s="1">
        <v>44097</v>
      </c>
      <c r="B355">
        <v>344.18</v>
      </c>
      <c r="C355">
        <v>335.72</v>
      </c>
      <c r="D355" s="30">
        <f t="shared" si="66"/>
        <v>0.97541983845662161</v>
      </c>
      <c r="E355" s="22">
        <f t="shared" si="67"/>
        <v>1.635521985557947</v>
      </c>
      <c r="F355">
        <v>4.1623000000000001</v>
      </c>
      <c r="G355">
        <v>4.0503</v>
      </c>
      <c r="H355" s="31">
        <f t="shared" si="68"/>
        <v>0.97309180020661656</v>
      </c>
      <c r="I355" s="24">
        <f t="shared" si="69"/>
        <v>0</v>
      </c>
      <c r="J355">
        <v>2.6410000000000001E-3</v>
      </c>
      <c r="K355">
        <v>2.6177000000000001E-3</v>
      </c>
      <c r="L355" s="32">
        <f t="shared" si="70"/>
        <v>0.99117758424839075</v>
      </c>
      <c r="M355" s="29">
        <f t="shared" si="71"/>
        <v>1.0276610380150704</v>
      </c>
      <c r="N355">
        <v>8.1479999999999997E-2</v>
      </c>
      <c r="O355">
        <v>8.0280000000000004E-2</v>
      </c>
      <c r="P355" s="30">
        <f t="shared" si="72"/>
        <v>0.98527245949926368</v>
      </c>
      <c r="Q355" s="22">
        <f t="shared" si="73"/>
        <v>1.4503895404568685</v>
      </c>
      <c r="R355">
        <v>24.046800000000001</v>
      </c>
      <c r="S355">
        <v>23.529599999999999</v>
      </c>
      <c r="T355" s="35">
        <f t="shared" si="74"/>
        <v>0.97849194071560441</v>
      </c>
      <c r="U355" s="36">
        <f t="shared" si="75"/>
        <v>1.3951924416304755</v>
      </c>
      <c r="V355" s="40">
        <f t="shared" si="65"/>
        <v>0.99117758424839075</v>
      </c>
      <c r="W355" s="40">
        <f t="shared" si="76"/>
        <v>0.97309180020661656</v>
      </c>
      <c r="X355" s="41">
        <f t="shared" si="77"/>
        <v>1.5198160743182223</v>
      </c>
      <c r="Z355" s="71"/>
    </row>
    <row r="356" spans="1:26" x14ac:dyDescent="0.3">
      <c r="A356" s="1">
        <v>44097.333333333336</v>
      </c>
      <c r="B356">
        <v>335.69</v>
      </c>
      <c r="C356">
        <v>338.53</v>
      </c>
      <c r="D356" s="30">
        <f t="shared" si="66"/>
        <v>1.0084601864815752</v>
      </c>
      <c r="E356" s="22">
        <f t="shared" si="67"/>
        <v>1.6493588065504834</v>
      </c>
      <c r="F356">
        <v>4.0523999999999996</v>
      </c>
      <c r="G356">
        <v>4.1843000000000004</v>
      </c>
      <c r="H356" s="31">
        <f t="shared" si="68"/>
        <v>1.0325486131675059</v>
      </c>
      <c r="I356" s="24">
        <f t="shared" si="69"/>
        <v>0</v>
      </c>
      <c r="J356">
        <v>2.6170999999999998E-3</v>
      </c>
      <c r="K356">
        <v>2.6227999999999998E-3</v>
      </c>
      <c r="L356" s="32">
        <f t="shared" si="70"/>
        <v>1.0021779832639182</v>
      </c>
      <c r="M356" s="29">
        <f t="shared" si="71"/>
        <v>1.029899266556848</v>
      </c>
      <c r="N356">
        <v>8.029E-2</v>
      </c>
      <c r="O356">
        <v>8.0799999999999997E-2</v>
      </c>
      <c r="P356" s="30">
        <f t="shared" si="72"/>
        <v>1.0063519740939095</v>
      </c>
      <c r="Q356" s="22">
        <f t="shared" si="73"/>
        <v>1.4596023772439279</v>
      </c>
      <c r="R356">
        <v>23.53</v>
      </c>
      <c r="S356">
        <v>23.773</v>
      </c>
      <c r="T356" s="35">
        <f t="shared" si="74"/>
        <v>1.0103272418189544</v>
      </c>
      <c r="U356" s="36">
        <f t="shared" si="75"/>
        <v>1.4096009313591709</v>
      </c>
      <c r="V356" s="40">
        <f t="shared" si="65"/>
        <v>1.0325486131675059</v>
      </c>
      <c r="W356" s="40">
        <f t="shared" si="76"/>
        <v>1.0021779832639182</v>
      </c>
      <c r="X356" s="41">
        <f t="shared" si="77"/>
        <v>1.5231262082923211</v>
      </c>
      <c r="Z356" s="71"/>
    </row>
    <row r="357" spans="1:26" x14ac:dyDescent="0.3">
      <c r="A357" s="1">
        <v>44097.666666666664</v>
      </c>
      <c r="B357">
        <v>338.53</v>
      </c>
      <c r="C357">
        <v>320.72000000000003</v>
      </c>
      <c r="D357" s="30">
        <f t="shared" si="66"/>
        <v>0.94739018698490551</v>
      </c>
      <c r="E357" s="22">
        <f t="shared" si="67"/>
        <v>1.5625863481430631</v>
      </c>
      <c r="F357">
        <v>4.1811999999999996</v>
      </c>
      <c r="G357">
        <v>4.0076999999999998</v>
      </c>
      <c r="H357" s="31">
        <f t="shared" si="68"/>
        <v>0.95850473548263659</v>
      </c>
      <c r="I357" s="24">
        <f t="shared" si="69"/>
        <v>0</v>
      </c>
      <c r="J357">
        <v>2.6226000000000001E-3</v>
      </c>
      <c r="K357">
        <v>2.5444E-3</v>
      </c>
      <c r="L357" s="32">
        <f t="shared" si="70"/>
        <v>0.9701822618775261</v>
      </c>
      <c r="M357" s="29">
        <f t="shared" si="71"/>
        <v>0.99918999993412805</v>
      </c>
      <c r="N357">
        <v>8.0799999999999997E-2</v>
      </c>
      <c r="O357">
        <v>7.6630000000000004E-2</v>
      </c>
      <c r="P357" s="30">
        <f t="shared" si="72"/>
        <v>0.94839108910891101</v>
      </c>
      <c r="Q357" s="22">
        <f t="shared" si="73"/>
        <v>1.3842738882203245</v>
      </c>
      <c r="R357">
        <v>23.773</v>
      </c>
      <c r="S357">
        <v>22.833100000000002</v>
      </c>
      <c r="T357" s="35">
        <f t="shared" si="74"/>
        <v>0.96046355108736814</v>
      </c>
      <c r="U357" s="36">
        <f t="shared" si="75"/>
        <v>1.3538703161492907</v>
      </c>
      <c r="V357" s="40">
        <f t="shared" si="65"/>
        <v>0.9701822618775261</v>
      </c>
      <c r="W357" s="40">
        <f t="shared" si="76"/>
        <v>0.95850473548263659</v>
      </c>
      <c r="X357" s="41">
        <f t="shared" si="77"/>
        <v>1.4599236833859026</v>
      </c>
      <c r="Z357" s="71"/>
    </row>
    <row r="358" spans="1:26" x14ac:dyDescent="0.3">
      <c r="A358" s="1">
        <v>44098</v>
      </c>
      <c r="B358">
        <v>320.72000000000003</v>
      </c>
      <c r="C358">
        <v>328</v>
      </c>
      <c r="D358" s="30">
        <f t="shared" si="66"/>
        <v>1.02269892741332</v>
      </c>
      <c r="E358" s="22">
        <f t="shared" si="67"/>
        <v>1.5980553822366073</v>
      </c>
      <c r="F358">
        <v>4.0128000000000004</v>
      </c>
      <c r="G358">
        <v>4.2153</v>
      </c>
      <c r="H358" s="31">
        <f t="shared" si="68"/>
        <v>1.0504635167464114</v>
      </c>
      <c r="I358" s="24">
        <f t="shared" si="69"/>
        <v>0</v>
      </c>
      <c r="J358">
        <v>2.5403000000000001E-3</v>
      </c>
      <c r="K358">
        <v>2.6029999999999998E-3</v>
      </c>
      <c r="L358" s="32">
        <f t="shared" si="70"/>
        <v>1.0246821241585637</v>
      </c>
      <c r="M358" s="29">
        <f t="shared" si="71"/>
        <v>1.0238521315704976</v>
      </c>
      <c r="N358">
        <v>7.6630000000000004E-2</v>
      </c>
      <c r="O358">
        <v>7.8490000000000004E-2</v>
      </c>
      <c r="P358" s="30">
        <f t="shared" si="72"/>
        <v>1.0242724781417201</v>
      </c>
      <c r="Q358" s="22">
        <f t="shared" si="73"/>
        <v>1.4178736459143062</v>
      </c>
      <c r="R358">
        <v>22.844799999999999</v>
      </c>
      <c r="S358">
        <v>23.818000000000001</v>
      </c>
      <c r="T358" s="35">
        <f t="shared" si="74"/>
        <v>1.0426005042723072</v>
      </c>
      <c r="U358" s="36">
        <f t="shared" si="75"/>
        <v>1.4115458743365585</v>
      </c>
      <c r="V358" s="40">
        <f t="shared" si="65"/>
        <v>1.0504635167464114</v>
      </c>
      <c r="W358" s="40">
        <f t="shared" si="76"/>
        <v>1.0246821241585637</v>
      </c>
      <c r="X358" s="41">
        <f t="shared" si="77"/>
        <v>1.4959577010012612</v>
      </c>
      <c r="Z358" s="71"/>
    </row>
    <row r="359" spans="1:26" x14ac:dyDescent="0.3">
      <c r="A359" s="1">
        <v>44098.333333333336</v>
      </c>
      <c r="B359">
        <v>327.99</v>
      </c>
      <c r="C359">
        <v>344.54</v>
      </c>
      <c r="D359" s="30">
        <f t="shared" si="66"/>
        <v>1.0504588554529102</v>
      </c>
      <c r="E359" s="22">
        <f t="shared" si="67"/>
        <v>1.6786914277746294</v>
      </c>
      <c r="F359">
        <v>4.2115999999999998</v>
      </c>
      <c r="G359">
        <v>4.2815000000000003</v>
      </c>
      <c r="H359" s="31">
        <f t="shared" si="68"/>
        <v>1.0165970177604713</v>
      </c>
      <c r="I359" s="24">
        <f t="shared" si="69"/>
        <v>0</v>
      </c>
      <c r="J359">
        <v>2.6055000000000002E-3</v>
      </c>
      <c r="K359">
        <v>2.6358000000000002E-3</v>
      </c>
      <c r="L359" s="32">
        <f t="shared" si="70"/>
        <v>1.0116292458261371</v>
      </c>
      <c r="M359" s="29">
        <f t="shared" si="71"/>
        <v>1.0357587596981455</v>
      </c>
      <c r="N359">
        <v>7.8469999999999998E-2</v>
      </c>
      <c r="O359">
        <v>8.0869999999999997E-2</v>
      </c>
      <c r="P359" s="30">
        <f t="shared" si="72"/>
        <v>1.0305849369185676</v>
      </c>
      <c r="Q359" s="22">
        <f t="shared" si="73"/>
        <v>1.4612392219330947</v>
      </c>
      <c r="R359">
        <v>23.818000000000001</v>
      </c>
      <c r="S359">
        <v>24.029900000000001</v>
      </c>
      <c r="T359" s="35">
        <f t="shared" si="74"/>
        <v>1.0088966327987237</v>
      </c>
      <c r="U359" s="36">
        <f t="shared" si="75"/>
        <v>1.4241038796590841</v>
      </c>
      <c r="V359" s="40">
        <f t="shared" si="65"/>
        <v>1.0504588554529102</v>
      </c>
      <c r="W359" s="40">
        <f t="shared" si="76"/>
        <v>1.0165970177604713</v>
      </c>
      <c r="X359" s="41">
        <f t="shared" si="77"/>
        <v>1.5207861375336931</v>
      </c>
      <c r="Z359" s="71"/>
    </row>
    <row r="360" spans="1:26" x14ac:dyDescent="0.3">
      <c r="A360" s="1">
        <v>44098.666666666664</v>
      </c>
      <c r="B360">
        <v>344.49</v>
      </c>
      <c r="C360">
        <v>348.97</v>
      </c>
      <c r="D360" s="30">
        <f t="shared" si="66"/>
        <v>1.0130047316322681</v>
      </c>
      <c r="E360" s="22">
        <f t="shared" si="67"/>
        <v>1.7005223592862275</v>
      </c>
      <c r="F360">
        <v>4.2812999999999999</v>
      </c>
      <c r="G360">
        <v>4.3781999999999996</v>
      </c>
      <c r="H360" s="31">
        <f t="shared" si="68"/>
        <v>1.0226333123116811</v>
      </c>
      <c r="I360" s="24">
        <f t="shared" si="69"/>
        <v>0</v>
      </c>
      <c r="J360">
        <v>2.6375000000000001E-3</v>
      </c>
      <c r="K360">
        <v>2.6297E-3</v>
      </c>
      <c r="L360" s="32">
        <f t="shared" si="70"/>
        <v>0.99704265402843595</v>
      </c>
      <c r="M360" s="29">
        <f t="shared" si="71"/>
        <v>1.03269566270264</v>
      </c>
      <c r="N360">
        <v>8.0810000000000007E-2</v>
      </c>
      <c r="O360">
        <v>8.2540000000000002E-2</v>
      </c>
      <c r="P360" s="30">
        <f t="shared" si="72"/>
        <v>1.0214082415542631</v>
      </c>
      <c r="Q360" s="22">
        <f t="shared" si="73"/>
        <v>1.492521784164802</v>
      </c>
      <c r="R360">
        <v>24.029800000000002</v>
      </c>
      <c r="S360">
        <v>24.5745</v>
      </c>
      <c r="T360" s="35">
        <f t="shared" si="74"/>
        <v>1.0226676876212035</v>
      </c>
      <c r="U360" s="36">
        <f t="shared" si="75"/>
        <v>1.4563850215433403</v>
      </c>
      <c r="V360" s="40">
        <f t="shared" si="65"/>
        <v>1.0226676876212035</v>
      </c>
      <c r="W360" s="40">
        <f t="shared" si="76"/>
        <v>1.0130047316322681</v>
      </c>
      <c r="X360" s="41">
        <f t="shared" si="77"/>
        <v>1.5405635531223922</v>
      </c>
      <c r="Z360" s="71"/>
    </row>
    <row r="361" spans="1:26" x14ac:dyDescent="0.3">
      <c r="A361" s="1">
        <v>44099</v>
      </c>
      <c r="B361">
        <v>348.97</v>
      </c>
      <c r="C361">
        <v>343</v>
      </c>
      <c r="D361" s="30">
        <f t="shared" si="66"/>
        <v>0.98289251225033658</v>
      </c>
      <c r="E361" s="22">
        <f t="shared" si="67"/>
        <v>1.6714306938567096</v>
      </c>
      <c r="F361">
        <v>4.3784000000000001</v>
      </c>
      <c r="G361">
        <v>4.3221999999999996</v>
      </c>
      <c r="H361" s="31">
        <f t="shared" si="68"/>
        <v>0.98716426091722997</v>
      </c>
      <c r="I361" s="24">
        <f t="shared" si="69"/>
        <v>0</v>
      </c>
      <c r="J361">
        <v>2.6297E-3</v>
      </c>
      <c r="K361">
        <v>2.6813000000000002E-3</v>
      </c>
      <c r="L361" s="32">
        <f t="shared" si="70"/>
        <v>1.0196220101152222</v>
      </c>
      <c r="M361" s="29">
        <f t="shared" si="71"/>
        <v>1.0529592274421373</v>
      </c>
      <c r="N361">
        <v>8.2540000000000002E-2</v>
      </c>
      <c r="O361">
        <v>8.7959999999999997E-2</v>
      </c>
      <c r="P361" s="30">
        <f t="shared" si="72"/>
        <v>1.0656651320571844</v>
      </c>
      <c r="Q361" s="22">
        <f t="shared" si="73"/>
        <v>1.5905284242202082</v>
      </c>
      <c r="R361">
        <v>24.5749</v>
      </c>
      <c r="S361">
        <v>24.569400000000002</v>
      </c>
      <c r="T361" s="35">
        <f t="shared" si="74"/>
        <v>0.99977619440974341</v>
      </c>
      <c r="U361" s="36">
        <f t="shared" si="75"/>
        <v>1.456059074433953</v>
      </c>
      <c r="V361" s="40">
        <f t="shared" si="65"/>
        <v>1.0656651320571844</v>
      </c>
      <c r="W361" s="40">
        <f t="shared" si="76"/>
        <v>0.99977619440974341</v>
      </c>
      <c r="X361" s="41">
        <f t="shared" si="77"/>
        <v>1.5402187663870579</v>
      </c>
      <c r="Z361" s="71"/>
    </row>
    <row r="362" spans="1:26" x14ac:dyDescent="0.3">
      <c r="A362" s="1">
        <v>44099.333333333336</v>
      </c>
      <c r="B362">
        <v>343.01</v>
      </c>
      <c r="C362">
        <v>347.12</v>
      </c>
      <c r="D362" s="30">
        <f t="shared" si="66"/>
        <v>1.0119821579545787</v>
      </c>
      <c r="E362" s="22">
        <f t="shared" si="67"/>
        <v>1.6914580404406319</v>
      </c>
      <c r="F362">
        <v>4.3221999999999996</v>
      </c>
      <c r="G362">
        <v>4.4029999999999996</v>
      </c>
      <c r="H362" s="31">
        <f t="shared" si="68"/>
        <v>1.0186941835176531</v>
      </c>
      <c r="I362" s="24">
        <f t="shared" si="69"/>
        <v>0</v>
      </c>
      <c r="J362">
        <v>2.6829000000000002E-3</v>
      </c>
      <c r="K362">
        <v>2.6746000000000001E-3</v>
      </c>
      <c r="L362" s="32">
        <f t="shared" si="70"/>
        <v>0.99690633269969053</v>
      </c>
      <c r="M362" s="29">
        <f t="shared" si="71"/>
        <v>1.0497017219116405</v>
      </c>
      <c r="N362">
        <v>8.7970000000000007E-2</v>
      </c>
      <c r="O362">
        <v>9.6250000000000002E-2</v>
      </c>
      <c r="P362" s="30">
        <f t="shared" si="72"/>
        <v>1.0941229964760713</v>
      </c>
      <c r="Q362" s="22">
        <f t="shared" si="73"/>
        <v>1.7402337254881781</v>
      </c>
      <c r="R362">
        <v>24.577000000000002</v>
      </c>
      <c r="S362">
        <v>24.45</v>
      </c>
      <c r="T362" s="35">
        <f t="shared" si="74"/>
        <v>0.99483256703421885</v>
      </c>
      <c r="U362" s="36">
        <f t="shared" si="75"/>
        <v>1.4485349867725983</v>
      </c>
      <c r="V362" s="40">
        <f t="shared" si="65"/>
        <v>1.0941229964760713</v>
      </c>
      <c r="W362" s="40">
        <f t="shared" si="76"/>
        <v>1.0941229964760713</v>
      </c>
      <c r="X362" s="41">
        <f t="shared" si="77"/>
        <v>1.6851887719080858</v>
      </c>
      <c r="Z362" s="71"/>
    </row>
    <row r="363" spans="1:26" x14ac:dyDescent="0.3">
      <c r="A363" s="1">
        <v>44099.666666666664</v>
      </c>
      <c r="B363">
        <v>347.14</v>
      </c>
      <c r="C363">
        <v>351.92</v>
      </c>
      <c r="D363" s="30">
        <f t="shared" si="66"/>
        <v>1.0137696606556434</v>
      </c>
      <c r="E363" s="22">
        <f t="shared" si="67"/>
        <v>1.714748843670759</v>
      </c>
      <c r="F363">
        <v>4.4005000000000001</v>
      </c>
      <c r="G363">
        <v>4.4138999999999999</v>
      </c>
      <c r="H363" s="31">
        <f t="shared" si="68"/>
        <v>1.0030451085103964</v>
      </c>
      <c r="I363" s="24">
        <f t="shared" si="69"/>
        <v>0</v>
      </c>
      <c r="J363">
        <v>2.6779999999999998E-3</v>
      </c>
      <c r="K363">
        <v>2.7014999999999999E-3</v>
      </c>
      <c r="L363" s="32">
        <f t="shared" si="70"/>
        <v>1.0087752053771473</v>
      </c>
      <c r="M363" s="29">
        <f t="shared" si="71"/>
        <v>1.0589130701061602</v>
      </c>
      <c r="N363">
        <v>9.6250000000000002E-2</v>
      </c>
      <c r="O363">
        <v>9.6930000000000002E-2</v>
      </c>
      <c r="P363" s="30">
        <f t="shared" si="72"/>
        <v>1.007064935064935</v>
      </c>
      <c r="Q363" s="22">
        <f t="shared" si="73"/>
        <v>1.7525283637565621</v>
      </c>
      <c r="R363">
        <v>24.45</v>
      </c>
      <c r="S363">
        <v>24.692399999999999</v>
      </c>
      <c r="T363" s="35">
        <f t="shared" si="74"/>
        <v>1.0099141104294478</v>
      </c>
      <c r="U363" s="36">
        <f t="shared" si="75"/>
        <v>1.4628959225923805</v>
      </c>
      <c r="V363" s="40">
        <f t="shared" si="65"/>
        <v>1.0137696606556434</v>
      </c>
      <c r="W363" s="40">
        <f t="shared" si="76"/>
        <v>1.007064935064935</v>
      </c>
      <c r="X363" s="41">
        <f t="shared" si="77"/>
        <v>1.697094521153774</v>
      </c>
      <c r="Z363" s="71"/>
    </row>
    <row r="364" spans="1:26" x14ac:dyDescent="0.3">
      <c r="A364" s="1">
        <v>44100</v>
      </c>
      <c r="B364">
        <v>351.93</v>
      </c>
      <c r="C364">
        <v>350.82</v>
      </c>
      <c r="D364" s="30">
        <f t="shared" si="66"/>
        <v>0.99684596368596023</v>
      </c>
      <c r="E364" s="22">
        <f t="shared" si="67"/>
        <v>1.7093404635483638</v>
      </c>
      <c r="F364">
        <v>4.4138999999999999</v>
      </c>
      <c r="G364">
        <v>4.3929999999999998</v>
      </c>
      <c r="H364" s="31">
        <f t="shared" si="68"/>
        <v>0.99526495842678808</v>
      </c>
      <c r="I364" s="24">
        <f t="shared" si="69"/>
        <v>0</v>
      </c>
      <c r="J364">
        <v>2.7044E-3</v>
      </c>
      <c r="K364">
        <v>2.7217000000000001E-3</v>
      </c>
      <c r="L364" s="32">
        <f t="shared" si="70"/>
        <v>1.0063969826948675</v>
      </c>
      <c r="M364" s="29">
        <f t="shared" si="71"/>
        <v>1.0656869186909983</v>
      </c>
      <c r="N364">
        <v>9.6909999999999996E-2</v>
      </c>
      <c r="O364">
        <v>9.4880000000000006E-2</v>
      </c>
      <c r="P364" s="30">
        <f t="shared" si="72"/>
        <v>0.9790527293364979</v>
      </c>
      <c r="Q364" s="22">
        <f t="shared" si="73"/>
        <v>1.715817677775489</v>
      </c>
      <c r="R364">
        <v>24.692499999999999</v>
      </c>
      <c r="S364">
        <v>24.799199999999999</v>
      </c>
      <c r="T364" s="35">
        <f t="shared" si="74"/>
        <v>1.0043211501468057</v>
      </c>
      <c r="U364" s="36">
        <f t="shared" si="75"/>
        <v>1.4692173155230521</v>
      </c>
      <c r="V364" s="40">
        <f t="shared" si="65"/>
        <v>1.0063969826948675</v>
      </c>
      <c r="W364" s="40">
        <f t="shared" si="76"/>
        <v>0.99684596368596023</v>
      </c>
      <c r="X364" s="41">
        <f t="shared" si="77"/>
        <v>1.6917418234056971</v>
      </c>
      <c r="Z364" s="71"/>
    </row>
    <row r="365" spans="1:26" x14ac:dyDescent="0.3">
      <c r="A365" s="1">
        <v>44100.333333333336</v>
      </c>
      <c r="B365">
        <v>350.82</v>
      </c>
      <c r="C365">
        <v>352.34</v>
      </c>
      <c r="D365" s="30">
        <f t="shared" si="66"/>
        <v>1.0043327062311156</v>
      </c>
      <c r="E365" s="22">
        <f t="shared" si="67"/>
        <v>1.7167465336258778</v>
      </c>
      <c r="F365">
        <v>4.3949999999999996</v>
      </c>
      <c r="G365">
        <v>4.2995999999999999</v>
      </c>
      <c r="H365" s="31">
        <f t="shared" si="68"/>
        <v>0.97829351535836184</v>
      </c>
      <c r="I365" s="24">
        <f t="shared" si="69"/>
        <v>0</v>
      </c>
      <c r="J365">
        <v>2.7171999999999999E-3</v>
      </c>
      <c r="K365">
        <v>2.7136999999999999E-3</v>
      </c>
      <c r="L365" s="32">
        <f t="shared" si="70"/>
        <v>0.99871190931841602</v>
      </c>
      <c r="M365" s="29">
        <f t="shared" si="71"/>
        <v>1.0643142173015465</v>
      </c>
      <c r="N365">
        <v>9.4869999999999996E-2</v>
      </c>
      <c r="O365">
        <v>9.4089999999999993E-2</v>
      </c>
      <c r="P365" s="30">
        <f t="shared" si="72"/>
        <v>0.99177822283124273</v>
      </c>
      <c r="Q365" s="22">
        <f t="shared" si="73"/>
        <v>1.7017106071666044</v>
      </c>
      <c r="R365">
        <v>24.799199999999999</v>
      </c>
      <c r="S365">
        <v>25.4468</v>
      </c>
      <c r="T365" s="35">
        <f t="shared" si="74"/>
        <v>1.0261137456046969</v>
      </c>
      <c r="U365" s="36">
        <f t="shared" si="75"/>
        <v>1.5075840827386369</v>
      </c>
      <c r="V365" s="40">
        <f t="shared" si="65"/>
        <v>1.0261137456046969</v>
      </c>
      <c r="W365" s="40">
        <f t="shared" si="76"/>
        <v>0.99871190931841602</v>
      </c>
      <c r="X365" s="41">
        <f t="shared" si="77"/>
        <v>1.6895627065273224</v>
      </c>
      <c r="Z365" s="71"/>
    </row>
    <row r="366" spans="1:26" x14ac:dyDescent="0.3">
      <c r="A366" s="1">
        <v>44100.666666666664</v>
      </c>
      <c r="B366">
        <v>352.34</v>
      </c>
      <c r="C366">
        <v>353.92</v>
      </c>
      <c r="D366" s="30">
        <f t="shared" si="66"/>
        <v>1.0044843049327354</v>
      </c>
      <c r="E366" s="22">
        <f t="shared" si="67"/>
        <v>1.7244449485748727</v>
      </c>
      <c r="F366">
        <v>4.2996999999999996</v>
      </c>
      <c r="G366">
        <v>4.3308</v>
      </c>
      <c r="H366" s="31">
        <f t="shared" si="68"/>
        <v>1.0072330627718213</v>
      </c>
      <c r="I366" s="24">
        <f t="shared" si="69"/>
        <v>0</v>
      </c>
      <c r="J366">
        <v>2.7138000000000002E-3</v>
      </c>
      <c r="K366">
        <v>2.6971999999999999E-3</v>
      </c>
      <c r="L366" s="32">
        <f t="shared" si="70"/>
        <v>0.99388311592600775</v>
      </c>
      <c r="M366" s="29">
        <f t="shared" si="71"/>
        <v>1.0578039306160112</v>
      </c>
      <c r="N366">
        <v>9.4109999999999999E-2</v>
      </c>
      <c r="O366">
        <v>9.5469999999999999E-2</v>
      </c>
      <c r="P366" s="30">
        <f t="shared" si="72"/>
        <v>1.0144511741579003</v>
      </c>
      <c r="Q366" s="22">
        <f t="shared" si="73"/>
        <v>1.7263023235171153</v>
      </c>
      <c r="R366">
        <v>25.433800000000002</v>
      </c>
      <c r="S366">
        <v>26.1998</v>
      </c>
      <c r="T366" s="35">
        <f t="shared" si="74"/>
        <v>1.0301174028261604</v>
      </c>
      <c r="U366" s="36">
        <f t="shared" si="75"/>
        <v>1.5529885998527839</v>
      </c>
      <c r="V366" s="40">
        <f t="shared" si="65"/>
        <v>1.0301174028261604</v>
      </c>
      <c r="W366" s="40">
        <f t="shared" si="76"/>
        <v>1.0301174028261604</v>
      </c>
      <c r="X366" s="41">
        <f t="shared" si="77"/>
        <v>1.7404479471598635</v>
      </c>
      <c r="Z366" s="71"/>
    </row>
    <row r="367" spans="1:26" x14ac:dyDescent="0.3">
      <c r="A367" s="1">
        <v>44101</v>
      </c>
      <c r="B367">
        <v>353.95</v>
      </c>
      <c r="C367">
        <v>354.34</v>
      </c>
      <c r="D367" s="30">
        <f t="shared" si="66"/>
        <v>1.001101850543862</v>
      </c>
      <c r="E367" s="22">
        <f t="shared" si="67"/>
        <v>1.7263450291793201</v>
      </c>
      <c r="F367">
        <v>4.3329000000000004</v>
      </c>
      <c r="G367">
        <v>4.2614000000000001</v>
      </c>
      <c r="H367" s="31">
        <f t="shared" si="68"/>
        <v>0.98349834983498341</v>
      </c>
      <c r="I367" s="24">
        <f t="shared" si="69"/>
        <v>0</v>
      </c>
      <c r="J367">
        <v>2.6973000000000001E-3</v>
      </c>
      <c r="K367">
        <v>2.6800000000000001E-3</v>
      </c>
      <c r="L367" s="32">
        <f t="shared" si="70"/>
        <v>0.9935861787713639</v>
      </c>
      <c r="M367" s="29">
        <f t="shared" si="71"/>
        <v>1.0510193653100914</v>
      </c>
      <c r="N367">
        <v>9.5409999999999995E-2</v>
      </c>
      <c r="O367">
        <v>9.6549999999999997E-2</v>
      </c>
      <c r="P367" s="30">
        <f t="shared" si="72"/>
        <v>1.0119484330782937</v>
      </c>
      <c r="Q367" s="22">
        <f t="shared" si="73"/>
        <v>1.7469289313025627</v>
      </c>
      <c r="R367">
        <v>26.188500000000001</v>
      </c>
      <c r="S367">
        <v>26.344100000000001</v>
      </c>
      <c r="T367" s="35">
        <f t="shared" si="74"/>
        <v>1.0059415392252324</v>
      </c>
      <c r="U367" s="36">
        <f t="shared" si="75"/>
        <v>1.5622157425351479</v>
      </c>
      <c r="V367" s="40">
        <f t="shared" si="65"/>
        <v>1.0119484330782937</v>
      </c>
      <c r="W367" s="40">
        <f t="shared" si="76"/>
        <v>1.0059415392252324</v>
      </c>
      <c r="X367" s="41">
        <f t="shared" si="77"/>
        <v>1.7507888869073891</v>
      </c>
      <c r="Z367" s="71"/>
    </row>
    <row r="368" spans="1:26" x14ac:dyDescent="0.3">
      <c r="A368" s="1">
        <v>44101.333333333336</v>
      </c>
      <c r="B368">
        <v>354.34</v>
      </c>
      <c r="C368">
        <v>355.58</v>
      </c>
      <c r="D368" s="30">
        <f t="shared" si="66"/>
        <v>1.0034994637918384</v>
      </c>
      <c r="E368" s="22">
        <f t="shared" si="67"/>
        <v>1.7323863111011533</v>
      </c>
      <c r="F368">
        <v>4.2545000000000002</v>
      </c>
      <c r="G368">
        <v>4.2450999999999999</v>
      </c>
      <c r="H368" s="31">
        <f t="shared" si="68"/>
        <v>0.99779057468562693</v>
      </c>
      <c r="I368" s="24">
        <f t="shared" si="69"/>
        <v>0</v>
      </c>
      <c r="J368">
        <v>2.6773999999999999E-3</v>
      </c>
      <c r="K368">
        <v>2.7047999999999998E-3</v>
      </c>
      <c r="L368" s="32">
        <f t="shared" si="70"/>
        <v>1.0102338089191005</v>
      </c>
      <c r="M368" s="29">
        <f t="shared" si="71"/>
        <v>1.0617752966649492</v>
      </c>
      <c r="N368">
        <v>9.6500000000000002E-2</v>
      </c>
      <c r="O368">
        <v>9.9070000000000005E-2</v>
      </c>
      <c r="P368" s="30">
        <f t="shared" si="72"/>
        <v>1.0266321243523315</v>
      </c>
      <c r="Q368" s="22">
        <f t="shared" si="73"/>
        <v>1.7934533598356981</v>
      </c>
      <c r="R368">
        <v>26.334599999999998</v>
      </c>
      <c r="S368">
        <v>26.3</v>
      </c>
      <c r="T368" s="35">
        <f t="shared" si="74"/>
        <v>0.9986861391477373</v>
      </c>
      <c r="U368" s="36">
        <f t="shared" si="75"/>
        <v>1.5601632084282424</v>
      </c>
      <c r="V368" s="40">
        <f t="shared" si="65"/>
        <v>1.0266321243523315</v>
      </c>
      <c r="W368" s="40">
        <f t="shared" si="76"/>
        <v>1.0266321243523315</v>
      </c>
      <c r="X368" s="41">
        <f t="shared" si="77"/>
        <v>1.7974161142581868</v>
      </c>
      <c r="Z368" s="71"/>
    </row>
    <row r="369" spans="1:26" x14ac:dyDescent="0.3">
      <c r="A369" s="1">
        <v>44101.666666666664</v>
      </c>
      <c r="B369">
        <v>355.58</v>
      </c>
      <c r="C369">
        <v>357.49</v>
      </c>
      <c r="D369" s="30">
        <f t="shared" si="66"/>
        <v>1.0053715057089825</v>
      </c>
      <c r="E369" s="22">
        <f t="shared" si="67"/>
        <v>1.7416918340613963</v>
      </c>
      <c r="F369">
        <v>4.2446000000000002</v>
      </c>
      <c r="G369">
        <v>4.2961999999999998</v>
      </c>
      <c r="H369" s="31">
        <f t="shared" si="68"/>
        <v>1.0121566225321583</v>
      </c>
      <c r="I369" s="24">
        <f t="shared" si="69"/>
        <v>0</v>
      </c>
      <c r="J369">
        <v>2.7063E-3</v>
      </c>
      <c r="K369">
        <v>2.6954000000000001E-3</v>
      </c>
      <c r="L369" s="32">
        <f t="shared" si="70"/>
        <v>0.9959723607877915</v>
      </c>
      <c r="M369" s="29">
        <f t="shared" si="71"/>
        <v>1.0574988488455472</v>
      </c>
      <c r="N369">
        <v>9.9059999999999995E-2</v>
      </c>
      <c r="O369">
        <v>0.1013</v>
      </c>
      <c r="P369" s="30">
        <f t="shared" si="72"/>
        <v>1.0226125580456289</v>
      </c>
      <c r="Q369" s="22">
        <f t="shared" si="73"/>
        <v>1.8340079280371109</v>
      </c>
      <c r="R369">
        <v>26.3</v>
      </c>
      <c r="S369">
        <v>26.251000000000001</v>
      </c>
      <c r="T369" s="35">
        <f t="shared" si="74"/>
        <v>0.99813688212927754</v>
      </c>
      <c r="U369" s="36">
        <f t="shared" si="75"/>
        <v>1.557256440473376</v>
      </c>
      <c r="V369" s="40">
        <f t="shared" si="65"/>
        <v>1.0226125580456289</v>
      </c>
      <c r="W369" s="40">
        <f t="shared" si="76"/>
        <v>1.0226125580456289</v>
      </c>
      <c r="X369" s="41">
        <f t="shared" si="77"/>
        <v>1.8380602904739989</v>
      </c>
      <c r="Z369" s="71"/>
    </row>
    <row r="370" spans="1:26" x14ac:dyDescent="0.3">
      <c r="A370" s="1">
        <v>44102</v>
      </c>
      <c r="B370">
        <v>357.58</v>
      </c>
      <c r="C370">
        <v>357.37</v>
      </c>
      <c r="D370" s="30">
        <f t="shared" si="66"/>
        <v>0.99941271883214955</v>
      </c>
      <c r="E370" s="22">
        <f t="shared" si="67"/>
        <v>1.7406689712470531</v>
      </c>
      <c r="F370">
        <v>4.2999000000000001</v>
      </c>
      <c r="G370">
        <v>4.2676999999999996</v>
      </c>
      <c r="H370" s="31">
        <f t="shared" si="68"/>
        <v>0.99251145375473837</v>
      </c>
      <c r="I370" s="24">
        <f t="shared" si="69"/>
        <v>0</v>
      </c>
      <c r="J370">
        <v>2.6989000000000002E-3</v>
      </c>
      <c r="K370">
        <v>2.6919999999999999E-3</v>
      </c>
      <c r="L370" s="32">
        <f t="shared" si="70"/>
        <v>0.99744340286783495</v>
      </c>
      <c r="M370" s="29">
        <f t="shared" si="71"/>
        <v>1.0547952503213209</v>
      </c>
      <c r="N370">
        <v>0.10131999999999999</v>
      </c>
      <c r="O370">
        <v>0.10465000000000001</v>
      </c>
      <c r="P370" s="30">
        <f t="shared" si="72"/>
        <v>1.0328661666008687</v>
      </c>
      <c r="Q370" s="22">
        <f t="shared" si="73"/>
        <v>1.8942847381472927</v>
      </c>
      <c r="R370">
        <v>26.243500000000001</v>
      </c>
      <c r="S370">
        <v>25.902999999999999</v>
      </c>
      <c r="T370" s="35">
        <f t="shared" si="74"/>
        <v>0.98702535866023955</v>
      </c>
      <c r="U370" s="36">
        <f t="shared" si="75"/>
        <v>1.537051596684202</v>
      </c>
      <c r="V370" s="40">
        <f t="shared" si="65"/>
        <v>1.0328661666008687</v>
      </c>
      <c r="W370" s="40">
        <f t="shared" si="76"/>
        <v>1.0328661666008687</v>
      </c>
      <c r="X370" s="41">
        <f t="shared" si="77"/>
        <v>1.8984702862031584</v>
      </c>
      <c r="Z370" s="71"/>
    </row>
    <row r="371" spans="1:26" x14ac:dyDescent="0.3">
      <c r="A371" s="1">
        <v>44102.333333333336</v>
      </c>
      <c r="B371">
        <v>357.37</v>
      </c>
      <c r="C371">
        <v>364.9</v>
      </c>
      <c r="D371" s="30">
        <f t="shared" si="66"/>
        <v>1.021070599098973</v>
      </c>
      <c r="E371" s="22">
        <f t="shared" si="67"/>
        <v>1.7773459093042216</v>
      </c>
      <c r="F371">
        <v>4.2683</v>
      </c>
      <c r="G371">
        <v>4.5019</v>
      </c>
      <c r="H371" s="31">
        <f t="shared" si="68"/>
        <v>1.054729049035916</v>
      </c>
      <c r="I371" s="24">
        <f t="shared" si="69"/>
        <v>0</v>
      </c>
      <c r="J371">
        <v>2.6963999999999998E-3</v>
      </c>
      <c r="K371">
        <v>2.6951000000000002E-3</v>
      </c>
      <c r="L371" s="32">
        <f t="shared" si="70"/>
        <v>0.99951787568610007</v>
      </c>
      <c r="M371" s="29">
        <f t="shared" si="71"/>
        <v>1.0542867078849549</v>
      </c>
      <c r="N371">
        <v>0.10465000000000001</v>
      </c>
      <c r="O371">
        <v>0.10375</v>
      </c>
      <c r="P371" s="30">
        <f t="shared" si="72"/>
        <v>0.99139990444338255</v>
      </c>
      <c r="Q371" s="22">
        <f t="shared" si="73"/>
        <v>1.877993708387784</v>
      </c>
      <c r="R371">
        <v>25.901900000000001</v>
      </c>
      <c r="S371">
        <v>27.277000000000001</v>
      </c>
      <c r="T371" s="35">
        <f t="shared" si="74"/>
        <v>1.0530887695497242</v>
      </c>
      <c r="U371" s="36">
        <f t="shared" si="75"/>
        <v>1.6186517746866051</v>
      </c>
      <c r="V371" s="40">
        <f t="shared" si="65"/>
        <v>1.054729049035916</v>
      </c>
      <c r="W371" s="40">
        <f t="shared" si="76"/>
        <v>0.99139990444338255</v>
      </c>
      <c r="X371" s="41">
        <f t="shared" si="77"/>
        <v>1.8821432603304122</v>
      </c>
      <c r="Z371" s="71"/>
    </row>
    <row r="372" spans="1:26" x14ac:dyDescent="0.3">
      <c r="A372" s="1">
        <v>44102.666666666664</v>
      </c>
      <c r="B372">
        <v>364.91</v>
      </c>
      <c r="C372">
        <v>353.96</v>
      </c>
      <c r="D372" s="30">
        <f t="shared" si="66"/>
        <v>0.96999260091529405</v>
      </c>
      <c r="E372" s="22">
        <f t="shared" si="67"/>
        <v>1.7240123812921602</v>
      </c>
      <c r="F372">
        <v>4.5054999999999996</v>
      </c>
      <c r="G372">
        <v>4.4500999999999999</v>
      </c>
      <c r="H372" s="31">
        <f t="shared" si="68"/>
        <v>0.98770391743424713</v>
      </c>
      <c r="I372" s="24">
        <f t="shared" si="69"/>
        <v>0</v>
      </c>
      <c r="J372">
        <v>2.6974999999999998E-3</v>
      </c>
      <c r="K372">
        <v>2.6503999999999998E-3</v>
      </c>
      <c r="L372" s="32">
        <f t="shared" si="70"/>
        <v>0.98253938832252086</v>
      </c>
      <c r="M372" s="29">
        <f t="shared" si="71"/>
        <v>1.0358782170818479</v>
      </c>
      <c r="N372">
        <v>0.10375</v>
      </c>
      <c r="O372">
        <v>0.1003</v>
      </c>
      <c r="P372" s="30">
        <f t="shared" si="72"/>
        <v>0.96674698795180725</v>
      </c>
      <c r="Q372" s="22">
        <f t="shared" si="73"/>
        <v>1.8155447609763349</v>
      </c>
      <c r="R372">
        <v>27.275600000000001</v>
      </c>
      <c r="S372">
        <v>26.985499999999998</v>
      </c>
      <c r="T372" s="35">
        <f t="shared" si="74"/>
        <v>0.9893641203126603</v>
      </c>
      <c r="U372" s="36">
        <f t="shared" si="75"/>
        <v>1.6014359891553396</v>
      </c>
      <c r="V372" s="40">
        <f t="shared" si="65"/>
        <v>0.9893641203126603</v>
      </c>
      <c r="W372" s="40">
        <f t="shared" si="76"/>
        <v>0.98770391743424713</v>
      </c>
      <c r="X372" s="41">
        <f t="shared" si="77"/>
        <v>1.8590002714008143</v>
      </c>
      <c r="Z372" s="71"/>
    </row>
    <row r="373" spans="1:26" x14ac:dyDescent="0.3">
      <c r="A373" s="1">
        <v>44103</v>
      </c>
      <c r="B373">
        <v>353.91</v>
      </c>
      <c r="C373">
        <v>355.02</v>
      </c>
      <c r="D373" s="30">
        <f t="shared" si="66"/>
        <v>1.0031363906077815</v>
      </c>
      <c r="E373" s="22">
        <f t="shared" si="67"/>
        <v>1.7294195575325439</v>
      </c>
      <c r="F373">
        <v>4.45</v>
      </c>
      <c r="G373">
        <v>4.4664000000000001</v>
      </c>
      <c r="H373" s="31">
        <f t="shared" si="68"/>
        <v>1.0036853932584269</v>
      </c>
      <c r="I373" s="24">
        <f t="shared" si="69"/>
        <v>0</v>
      </c>
      <c r="J373">
        <v>2.6473999999999998E-3</v>
      </c>
      <c r="K373">
        <v>2.6933E-3</v>
      </c>
      <c r="L373" s="32">
        <f t="shared" si="70"/>
        <v>1.0173377653546878</v>
      </c>
      <c r="M373" s="29">
        <f t="shared" si="71"/>
        <v>1.0538380305456454</v>
      </c>
      <c r="N373">
        <v>0.10026</v>
      </c>
      <c r="O373">
        <v>0.10299</v>
      </c>
      <c r="P373" s="30">
        <f t="shared" si="72"/>
        <v>1.0272292040694195</v>
      </c>
      <c r="Q373" s="22">
        <f t="shared" si="73"/>
        <v>1.864980599770125</v>
      </c>
      <c r="R373">
        <v>26.9969</v>
      </c>
      <c r="S373">
        <v>27.800799999999999</v>
      </c>
      <c r="T373" s="35">
        <f t="shared" si="74"/>
        <v>1.0297774929714152</v>
      </c>
      <c r="U373" s="36">
        <f t="shared" si="75"/>
        <v>1.649122738066584</v>
      </c>
      <c r="V373" s="40">
        <f t="shared" si="65"/>
        <v>1.0297774929714152</v>
      </c>
      <c r="W373" s="40">
        <f t="shared" si="76"/>
        <v>1.0297774929714152</v>
      </c>
      <c r="X373" s="41">
        <f t="shared" si="77"/>
        <v>1.9143566389163109</v>
      </c>
      <c r="Z373" s="71"/>
    </row>
    <row r="374" spans="1:26" x14ac:dyDescent="0.3">
      <c r="A374" s="1">
        <v>44103.333333333336</v>
      </c>
      <c r="B374">
        <v>355.01</v>
      </c>
      <c r="C374">
        <v>355.3</v>
      </c>
      <c r="D374" s="30">
        <f t="shared" si="66"/>
        <v>1.0008168783977918</v>
      </c>
      <c r="E374" s="22">
        <f t="shared" si="67"/>
        <v>1.7308322830098108</v>
      </c>
      <c r="F374">
        <v>4.4630000000000001</v>
      </c>
      <c r="G374">
        <v>4.3960999999999997</v>
      </c>
      <c r="H374" s="31">
        <f t="shared" si="68"/>
        <v>0.98501008290387626</v>
      </c>
      <c r="I374" s="24">
        <f t="shared" si="69"/>
        <v>0</v>
      </c>
      <c r="J374">
        <v>2.6963999999999998E-3</v>
      </c>
      <c r="K374">
        <v>2.6532000000000001E-3</v>
      </c>
      <c r="L374" s="32">
        <f t="shared" si="70"/>
        <v>0.9839786381842458</v>
      </c>
      <c r="M374" s="29">
        <f t="shared" si="71"/>
        <v>1.0369541101630717</v>
      </c>
      <c r="N374">
        <v>0.10299</v>
      </c>
      <c r="O374">
        <v>0.10019</v>
      </c>
      <c r="P374" s="30">
        <f t="shared" si="72"/>
        <v>0.97281289445577246</v>
      </c>
      <c r="Q374" s="22">
        <f t="shared" si="73"/>
        <v>1.8142771753662379</v>
      </c>
      <c r="R374">
        <v>27.802399999999999</v>
      </c>
      <c r="S374">
        <v>28.2303</v>
      </c>
      <c r="T374" s="35">
        <f t="shared" si="74"/>
        <v>1.0153907576324346</v>
      </c>
      <c r="U374" s="36">
        <f t="shared" si="75"/>
        <v>1.6745039864343036</v>
      </c>
      <c r="V374" s="40">
        <f t="shared" si="65"/>
        <v>1.0153907576324346</v>
      </c>
      <c r="W374" s="40">
        <f t="shared" si="76"/>
        <v>1.0153907576324346</v>
      </c>
      <c r="X374" s="41">
        <f t="shared" si="77"/>
        <v>1.943820037967914</v>
      </c>
      <c r="Z374" s="71"/>
    </row>
    <row r="375" spans="1:26" x14ac:dyDescent="0.3">
      <c r="A375" s="1">
        <v>44103.666666666664</v>
      </c>
      <c r="B375">
        <v>355.3</v>
      </c>
      <c r="C375">
        <v>359.79</v>
      </c>
      <c r="D375" s="30">
        <f t="shared" si="66"/>
        <v>1.0126372079932451</v>
      </c>
      <c r="E375" s="22">
        <f t="shared" si="67"/>
        <v>1.752705170571629</v>
      </c>
      <c r="F375">
        <v>4.3943000000000003</v>
      </c>
      <c r="G375">
        <v>4.4969000000000001</v>
      </c>
      <c r="H375" s="31">
        <f t="shared" si="68"/>
        <v>1.0233484286462007</v>
      </c>
      <c r="I375" s="24">
        <f t="shared" si="69"/>
        <v>0</v>
      </c>
      <c r="J375">
        <v>2.6503999999999998E-3</v>
      </c>
      <c r="K375">
        <v>2.6727000000000001E-3</v>
      </c>
      <c r="L375" s="32">
        <f t="shared" si="70"/>
        <v>1.0084138243284033</v>
      </c>
      <c r="M375" s="29">
        <f t="shared" si="71"/>
        <v>1.0456788598825997</v>
      </c>
      <c r="N375">
        <v>0.1002</v>
      </c>
      <c r="O375">
        <v>0.1011</v>
      </c>
      <c r="P375" s="30">
        <f t="shared" si="72"/>
        <v>1.0089820359281436</v>
      </c>
      <c r="Q375" s="22">
        <f t="shared" si="73"/>
        <v>1.8305730781389884</v>
      </c>
      <c r="R375">
        <v>28.235299999999999</v>
      </c>
      <c r="S375">
        <v>28.894600000000001</v>
      </c>
      <c r="T375" s="35">
        <f t="shared" si="74"/>
        <v>1.0233502034687076</v>
      </c>
      <c r="U375" s="36">
        <f t="shared" si="75"/>
        <v>1.7136039952267068</v>
      </c>
      <c r="V375" s="40">
        <f t="shared" si="65"/>
        <v>1.0233502034687076</v>
      </c>
      <c r="W375" s="40">
        <f t="shared" si="76"/>
        <v>1.0233502034687076</v>
      </c>
      <c r="X375" s="41">
        <f t="shared" si="77"/>
        <v>1.9892086313610158</v>
      </c>
      <c r="Z375" s="71"/>
    </row>
    <row r="376" spans="1:26" x14ac:dyDescent="0.3">
      <c r="A376" s="1">
        <v>44104</v>
      </c>
      <c r="B376">
        <v>359.78</v>
      </c>
      <c r="C376">
        <v>355.05</v>
      </c>
      <c r="D376" s="30">
        <f t="shared" si="66"/>
        <v>0.98685307688031587</v>
      </c>
      <c r="E376" s="22">
        <f t="shared" si="67"/>
        <v>1.729662490442651</v>
      </c>
      <c r="F376">
        <v>4.4969999999999999</v>
      </c>
      <c r="G376">
        <v>4.3452999999999999</v>
      </c>
      <c r="H376" s="31">
        <f t="shared" si="68"/>
        <v>0.96626639982210361</v>
      </c>
      <c r="I376" s="24">
        <f t="shared" si="69"/>
        <v>0</v>
      </c>
      <c r="J376">
        <v>2.6725999999999998E-3</v>
      </c>
      <c r="K376">
        <v>2.6432000000000001E-3</v>
      </c>
      <c r="L376" s="32">
        <f t="shared" si="70"/>
        <v>0.98899947616553174</v>
      </c>
      <c r="M376" s="29">
        <f t="shared" si="71"/>
        <v>1.0341758446612614</v>
      </c>
      <c r="N376">
        <v>0.1011</v>
      </c>
      <c r="O376">
        <v>9.7129999999999994E-2</v>
      </c>
      <c r="P376" s="30">
        <f t="shared" si="72"/>
        <v>0.96073194856577648</v>
      </c>
      <c r="Q376" s="22">
        <f t="shared" si="73"/>
        <v>1.7586900403525216</v>
      </c>
      <c r="R376">
        <v>28.881399999999999</v>
      </c>
      <c r="S376">
        <v>28.447099999999999</v>
      </c>
      <c r="T376" s="35">
        <f t="shared" si="74"/>
        <v>0.98496264031522018</v>
      </c>
      <c r="U376" s="36">
        <f t="shared" si="75"/>
        <v>1.687835915593207</v>
      </c>
      <c r="V376" s="40">
        <f t="shared" si="65"/>
        <v>0.98899947616553174</v>
      </c>
      <c r="W376" s="40">
        <f t="shared" si="76"/>
        <v>0.98496264031522018</v>
      </c>
      <c r="X376" s="41">
        <f t="shared" si="77"/>
        <v>1.9592961856831717</v>
      </c>
      <c r="Z376" s="71"/>
    </row>
    <row r="377" spans="1:26" x14ac:dyDescent="0.3">
      <c r="A377" s="1">
        <v>44104.333333333336</v>
      </c>
      <c r="B377">
        <v>355.05</v>
      </c>
      <c r="C377">
        <v>357.31</v>
      </c>
      <c r="D377" s="30">
        <f t="shared" si="66"/>
        <v>1.0063653006618787</v>
      </c>
      <c r="E377" s="22">
        <f t="shared" si="67"/>
        <v>1.7406723122378922</v>
      </c>
      <c r="F377">
        <v>4.3410000000000002</v>
      </c>
      <c r="G377">
        <v>4.3406000000000002</v>
      </c>
      <c r="H377" s="31">
        <f t="shared" si="68"/>
        <v>0.99990785533287263</v>
      </c>
      <c r="I377" s="24">
        <f t="shared" si="69"/>
        <v>0</v>
      </c>
      <c r="J377">
        <v>2.6432000000000001E-3</v>
      </c>
      <c r="K377">
        <v>2.6481999999999999E-3</v>
      </c>
      <c r="L377" s="32">
        <f t="shared" si="70"/>
        <v>1.0018916464891041</v>
      </c>
      <c r="M377" s="29">
        <f t="shared" si="71"/>
        <v>1.0361321397669312</v>
      </c>
      <c r="N377">
        <v>9.7089999999999996E-2</v>
      </c>
      <c r="O377">
        <v>0.10126</v>
      </c>
      <c r="P377" s="30">
        <f t="shared" si="72"/>
        <v>1.0429498403543105</v>
      </c>
      <c r="Q377" s="22">
        <f t="shared" si="73"/>
        <v>1.8342254968183782</v>
      </c>
      <c r="R377">
        <v>28.443200000000001</v>
      </c>
      <c r="S377">
        <v>29.171600000000002</v>
      </c>
      <c r="T377" s="35">
        <f t="shared" si="74"/>
        <v>1.025608932890814</v>
      </c>
      <c r="U377" s="36">
        <f t="shared" si="75"/>
        <v>1.731059592286339</v>
      </c>
      <c r="V377" s="40">
        <f t="shared" si="65"/>
        <v>1.0429498403543105</v>
      </c>
      <c r="W377" s="40">
        <f t="shared" si="76"/>
        <v>1.0018916464891041</v>
      </c>
      <c r="X377" s="41">
        <f t="shared" si="77"/>
        <v>1.9630024814339344</v>
      </c>
      <c r="Z377" s="71"/>
    </row>
    <row r="378" spans="1:26" x14ac:dyDescent="0.3">
      <c r="A378" s="1">
        <v>44104.666666666664</v>
      </c>
      <c r="B378">
        <v>357.4</v>
      </c>
      <c r="C378">
        <v>359.83</v>
      </c>
      <c r="D378" s="30">
        <f t="shared" si="66"/>
        <v>1.0067991046446558</v>
      </c>
      <c r="E378" s="22">
        <f t="shared" si="67"/>
        <v>1.7525073254408527</v>
      </c>
      <c r="F378">
        <v>4.34</v>
      </c>
      <c r="G378">
        <v>4.3457999999999997</v>
      </c>
      <c r="H378" s="31">
        <f t="shared" si="68"/>
        <v>1.0013364055299538</v>
      </c>
      <c r="I378" s="24">
        <f t="shared" si="69"/>
        <v>0</v>
      </c>
      <c r="J378">
        <v>2.6513999999999999E-3</v>
      </c>
      <c r="K378">
        <v>2.6350000000000002E-3</v>
      </c>
      <c r="L378" s="32">
        <f t="shared" si="70"/>
        <v>0.99381458851927296</v>
      </c>
      <c r="M378" s="29">
        <f t="shared" si="71"/>
        <v>1.0297232361340665</v>
      </c>
      <c r="N378">
        <v>0.10123</v>
      </c>
      <c r="O378">
        <v>0.10136000000000001</v>
      </c>
      <c r="P378" s="30">
        <f t="shared" si="72"/>
        <v>1.0012842042872667</v>
      </c>
      <c r="Q378" s="22">
        <f t="shared" si="73"/>
        <v>1.8365810170652064</v>
      </c>
      <c r="R378">
        <v>29.162700000000001</v>
      </c>
      <c r="S378">
        <v>29.265599999999999</v>
      </c>
      <c r="T378" s="35">
        <f t="shared" si="74"/>
        <v>1.0035284798732627</v>
      </c>
      <c r="U378" s="36">
        <f t="shared" si="75"/>
        <v>1.7371676012171395</v>
      </c>
      <c r="V378" s="40">
        <f t="shared" si="65"/>
        <v>1.0067991046446558</v>
      </c>
      <c r="W378" s="40">
        <f t="shared" si="76"/>
        <v>1.0012842042872667</v>
      </c>
      <c r="X378" s="41">
        <f t="shared" si="77"/>
        <v>1.9655233776365071</v>
      </c>
      <c r="Z378" s="71"/>
    </row>
    <row r="379" spans="1:26" x14ac:dyDescent="0.3">
      <c r="A379" s="1">
        <v>44105</v>
      </c>
      <c r="B379">
        <v>359.83</v>
      </c>
      <c r="C379">
        <v>363.93</v>
      </c>
      <c r="D379" s="30">
        <f t="shared" si="66"/>
        <v>1.0113942695161604</v>
      </c>
      <c r="E379" s="22">
        <f t="shared" si="67"/>
        <v>1.7724758662359712</v>
      </c>
      <c r="F379">
        <v>4.3459000000000003</v>
      </c>
      <c r="G379">
        <v>4.5049999999999999</v>
      </c>
      <c r="H379" s="31">
        <f t="shared" si="68"/>
        <v>1.0366092178835222</v>
      </c>
      <c r="I379" s="24">
        <f t="shared" si="69"/>
        <v>0</v>
      </c>
      <c r="J379">
        <v>2.6361000000000002E-3</v>
      </c>
      <c r="K379">
        <v>2.6524999999999999E-3</v>
      </c>
      <c r="L379" s="32">
        <f t="shared" si="70"/>
        <v>1.006221311786351</v>
      </c>
      <c r="M379" s="29">
        <f t="shared" si="71"/>
        <v>1.0361294654397069</v>
      </c>
      <c r="N379">
        <v>0.10136000000000001</v>
      </c>
      <c r="O379">
        <v>0.10360999999999999</v>
      </c>
      <c r="P379" s="30">
        <f t="shared" si="72"/>
        <v>1.0221981057616416</v>
      </c>
      <c r="Q379" s="22">
        <f t="shared" si="73"/>
        <v>1.8773496367218432</v>
      </c>
      <c r="R379">
        <v>29.269600000000001</v>
      </c>
      <c r="S379">
        <v>28.972899999999999</v>
      </c>
      <c r="T379" s="35">
        <f t="shared" si="74"/>
        <v>0.98986320277694262</v>
      </c>
      <c r="U379" s="36">
        <f t="shared" si="75"/>
        <v>1.7195582855011364</v>
      </c>
      <c r="V379" s="40">
        <f t="shared" si="65"/>
        <v>1.0366092178835222</v>
      </c>
      <c r="W379" s="40">
        <f t="shared" si="76"/>
        <v>1.0113942695161604</v>
      </c>
      <c r="X379" s="41">
        <f t="shared" si="77"/>
        <v>1.9879190807416114</v>
      </c>
      <c r="Z379" s="71"/>
    </row>
    <row r="380" spans="1:26" x14ac:dyDescent="0.3">
      <c r="A380" s="1">
        <v>44105.333333333336</v>
      </c>
      <c r="B380">
        <v>363.97</v>
      </c>
      <c r="C380">
        <v>361.11</v>
      </c>
      <c r="D380" s="30">
        <f t="shared" si="66"/>
        <v>0.99214220952276277</v>
      </c>
      <c r="E380" s="22">
        <f t="shared" si="67"/>
        <v>1.7585481222531294</v>
      </c>
      <c r="F380">
        <v>4.5045999999999999</v>
      </c>
      <c r="G380">
        <v>4.4573</v>
      </c>
      <c r="H380" s="31">
        <f t="shared" si="68"/>
        <v>0.98949962260800073</v>
      </c>
      <c r="I380" s="24">
        <f t="shared" si="69"/>
        <v>0</v>
      </c>
      <c r="J380">
        <v>2.6562999999999999E-3</v>
      </c>
      <c r="K380">
        <v>2.6334000000000002E-3</v>
      </c>
      <c r="L380" s="32">
        <f t="shared" si="70"/>
        <v>0.99137898580732609</v>
      </c>
      <c r="M380" s="29">
        <f t="shared" si="71"/>
        <v>1.0271969786127035</v>
      </c>
      <c r="N380">
        <v>0.10360999999999999</v>
      </c>
      <c r="O380">
        <v>9.9140000000000006E-2</v>
      </c>
      <c r="P380" s="30">
        <f t="shared" si="72"/>
        <v>0.95685744619245261</v>
      </c>
      <c r="Q380" s="22">
        <f t="shared" si="73"/>
        <v>1.7963559790039916</v>
      </c>
      <c r="R380">
        <v>28.972899999999999</v>
      </c>
      <c r="S380">
        <v>27.751999999999999</v>
      </c>
      <c r="T380" s="35">
        <f t="shared" si="74"/>
        <v>0.95786062147731155</v>
      </c>
      <c r="U380" s="36">
        <f t="shared" si="75"/>
        <v>1.6470971680165789</v>
      </c>
      <c r="V380" s="40">
        <f t="shared" si="65"/>
        <v>0.99214220952276277</v>
      </c>
      <c r="W380" s="40">
        <f t="shared" si="76"/>
        <v>0.98949962260800073</v>
      </c>
      <c r="X380" s="41">
        <f t="shared" si="77"/>
        <v>1.9670451801690683</v>
      </c>
      <c r="Z380" s="71"/>
    </row>
    <row r="381" spans="1:26" x14ac:dyDescent="0.3">
      <c r="A381" s="1">
        <v>44105.666666666664</v>
      </c>
      <c r="B381">
        <v>361.11</v>
      </c>
      <c r="C381">
        <v>352.85</v>
      </c>
      <c r="D381" s="30">
        <f t="shared" si="66"/>
        <v>0.97712608346487217</v>
      </c>
      <c r="E381" s="22">
        <f t="shared" si="67"/>
        <v>1.7183232392817056</v>
      </c>
      <c r="F381">
        <v>4.4570999999999996</v>
      </c>
      <c r="G381">
        <v>4.3468</v>
      </c>
      <c r="H381" s="31">
        <f t="shared" si="68"/>
        <v>0.97525296717596655</v>
      </c>
      <c r="I381" s="24">
        <f t="shared" si="69"/>
        <v>0</v>
      </c>
      <c r="J381">
        <v>2.6329000000000001E-3</v>
      </c>
      <c r="K381">
        <v>2.6245999999999999E-3</v>
      </c>
      <c r="L381" s="32">
        <f t="shared" si="70"/>
        <v>0.99684758251357808</v>
      </c>
      <c r="M381" s="29">
        <f t="shared" si="71"/>
        <v>1.0239588248953251</v>
      </c>
      <c r="N381">
        <v>9.9129999999999996E-2</v>
      </c>
      <c r="O381">
        <v>9.8040000000000002E-2</v>
      </c>
      <c r="P381" s="30">
        <f t="shared" si="72"/>
        <v>0.98900433773832352</v>
      </c>
      <c r="Q381" s="22">
        <f t="shared" si="73"/>
        <v>1.7766038553571204</v>
      </c>
      <c r="R381">
        <v>27.7408</v>
      </c>
      <c r="S381">
        <v>27.467300000000002</v>
      </c>
      <c r="T381" s="35">
        <f t="shared" si="74"/>
        <v>0.99014087553351027</v>
      </c>
      <c r="U381" s="36">
        <f t="shared" si="75"/>
        <v>1.6308582320287006</v>
      </c>
      <c r="V381" s="40">
        <f t="shared" si="65"/>
        <v>0.99684758251357808</v>
      </c>
      <c r="W381" s="40">
        <f t="shared" si="76"/>
        <v>0.97712608346487217</v>
      </c>
      <c r="X381" s="41">
        <f t="shared" si="77"/>
        <v>1.9220511528970554</v>
      </c>
      <c r="Z381" s="71"/>
    </row>
    <row r="382" spans="1:26" x14ac:dyDescent="0.3">
      <c r="A382" s="1">
        <v>44106</v>
      </c>
      <c r="B382">
        <v>352.83</v>
      </c>
      <c r="C382">
        <v>342.17</v>
      </c>
      <c r="D382" s="30">
        <f t="shared" si="66"/>
        <v>0.96978714961879664</v>
      </c>
      <c r="E382" s="22">
        <f t="shared" si="67"/>
        <v>1.6664077963467427</v>
      </c>
      <c r="F382">
        <v>4.3426999999999998</v>
      </c>
      <c r="G382">
        <v>4.1269999999999998</v>
      </c>
      <c r="H382" s="31">
        <f t="shared" si="68"/>
        <v>0.95033043958827457</v>
      </c>
      <c r="I382" s="24">
        <f t="shared" si="69"/>
        <v>0</v>
      </c>
      <c r="J382">
        <v>2.6272000000000001E-3</v>
      </c>
      <c r="K382">
        <v>2.5758000000000001E-3</v>
      </c>
      <c r="L382" s="32">
        <f t="shared" si="70"/>
        <v>0.98043544457978071</v>
      </c>
      <c r="M382" s="29">
        <f t="shared" si="71"/>
        <v>1.0039255257176378</v>
      </c>
      <c r="N382">
        <v>9.8030000000000006E-2</v>
      </c>
      <c r="O382">
        <v>9.4789999999999999E-2</v>
      </c>
      <c r="P382" s="30">
        <f t="shared" si="72"/>
        <v>0.96694889319596034</v>
      </c>
      <c r="Q382" s="22">
        <f t="shared" si="73"/>
        <v>1.7178851315852435</v>
      </c>
      <c r="R382">
        <v>27.458300000000001</v>
      </c>
      <c r="S382">
        <v>27.0076</v>
      </c>
      <c r="T382" s="35">
        <f t="shared" si="74"/>
        <v>0.98358601952779301</v>
      </c>
      <c r="U382" s="36">
        <f t="shared" si="75"/>
        <v>1.6040893568552435</v>
      </c>
      <c r="V382" s="40">
        <f t="shared" si="65"/>
        <v>0.98358601952779301</v>
      </c>
      <c r="W382" s="40">
        <f t="shared" si="76"/>
        <v>0.98043544457978071</v>
      </c>
      <c r="X382" s="41">
        <f t="shared" si="77"/>
        <v>1.8844470765957047</v>
      </c>
      <c r="Z382" s="71"/>
    </row>
    <row r="383" spans="1:26" x14ac:dyDescent="0.3">
      <c r="A383" s="1">
        <v>44106.333333333336</v>
      </c>
      <c r="B383">
        <v>342.2</v>
      </c>
      <c r="C383">
        <v>343.12</v>
      </c>
      <c r="D383" s="30">
        <f t="shared" si="66"/>
        <v>1.002688486265342</v>
      </c>
      <c r="E383" s="22">
        <f t="shared" si="67"/>
        <v>1.6708879108196799</v>
      </c>
      <c r="F383">
        <v>4.1250999999999998</v>
      </c>
      <c r="G383">
        <v>4.0358999999999998</v>
      </c>
      <c r="H383" s="31">
        <f t="shared" si="68"/>
        <v>0.97837628178710823</v>
      </c>
      <c r="I383" s="24">
        <f t="shared" si="69"/>
        <v>0</v>
      </c>
      <c r="J383">
        <v>2.5755999999999999E-3</v>
      </c>
      <c r="K383">
        <v>2.5774999999999999E-3</v>
      </c>
      <c r="L383" s="32">
        <f t="shared" si="70"/>
        <v>1.0007376921882281</v>
      </c>
      <c r="M383" s="29">
        <f t="shared" si="71"/>
        <v>1.0046661137355224</v>
      </c>
      <c r="N383">
        <v>9.4810000000000005E-2</v>
      </c>
      <c r="O383">
        <v>9.2450000000000004E-2</v>
      </c>
      <c r="P383" s="30">
        <f t="shared" si="72"/>
        <v>0.9751081109587596</v>
      </c>
      <c r="Q383" s="22">
        <f t="shared" si="73"/>
        <v>1.6751237255042268</v>
      </c>
      <c r="R383">
        <v>27.026</v>
      </c>
      <c r="S383">
        <v>26.889299999999999</v>
      </c>
      <c r="T383" s="35">
        <f t="shared" si="74"/>
        <v>0.99494190779249603</v>
      </c>
      <c r="U383" s="36">
        <f t="shared" si="75"/>
        <v>1.5959757249791939</v>
      </c>
      <c r="V383" s="40">
        <f t="shared" si="65"/>
        <v>1.002688486265342</v>
      </c>
      <c r="W383" s="40">
        <f t="shared" si="76"/>
        <v>0.99494190779249603</v>
      </c>
      <c r="X383" s="41">
        <f t="shared" si="77"/>
        <v>1.8749153695221223</v>
      </c>
      <c r="Z383" s="71"/>
    </row>
    <row r="384" spans="1:26" x14ac:dyDescent="0.3">
      <c r="A384" s="1">
        <v>44106.666666666664</v>
      </c>
      <c r="B384">
        <v>343.16</v>
      </c>
      <c r="C384">
        <v>345.6</v>
      </c>
      <c r="D384" s="30">
        <f t="shared" si="66"/>
        <v>1.0071103858258539</v>
      </c>
      <c r="E384" s="22">
        <f t="shared" si="67"/>
        <v>1.6827685685373628</v>
      </c>
      <c r="F384">
        <v>4.0359999999999996</v>
      </c>
      <c r="G384">
        <v>4.1281999999999996</v>
      </c>
      <c r="H384" s="31">
        <f t="shared" si="68"/>
        <v>1.0228444003964321</v>
      </c>
      <c r="I384" s="24">
        <f t="shared" si="69"/>
        <v>0</v>
      </c>
      <c r="J384">
        <v>2.5728999999999999E-3</v>
      </c>
      <c r="K384">
        <v>2.5902E-3</v>
      </c>
      <c r="L384" s="32">
        <f t="shared" si="70"/>
        <v>1.0067239301954993</v>
      </c>
      <c r="M384" s="29">
        <f t="shared" si="71"/>
        <v>1.0114214185540635</v>
      </c>
      <c r="N384">
        <v>9.2420000000000002E-2</v>
      </c>
      <c r="O384">
        <v>9.2859999999999998E-2</v>
      </c>
      <c r="P384" s="30">
        <f t="shared" si="72"/>
        <v>1.0047608742696386</v>
      </c>
      <c r="Q384" s="22">
        <f t="shared" si="73"/>
        <v>1.683098778947441</v>
      </c>
      <c r="R384">
        <v>26.895099999999999</v>
      </c>
      <c r="S384">
        <v>27.3369</v>
      </c>
      <c r="T384" s="35">
        <f t="shared" si="74"/>
        <v>1.0164267840610373</v>
      </c>
      <c r="U384" s="36">
        <f t="shared" si="75"/>
        <v>1.6221924735800846</v>
      </c>
      <c r="V384" s="40">
        <f t="shared" si="65"/>
        <v>1.0228444003964321</v>
      </c>
      <c r="W384" s="40">
        <f t="shared" si="76"/>
        <v>1.0071103858258539</v>
      </c>
      <c r="X384" s="41">
        <f t="shared" si="77"/>
        <v>1.8882467411902479</v>
      </c>
      <c r="Z384" s="71"/>
    </row>
    <row r="385" spans="1:26" x14ac:dyDescent="0.3">
      <c r="A385" s="1">
        <v>44107</v>
      </c>
      <c r="B385">
        <v>345.6</v>
      </c>
      <c r="C385">
        <v>346.14</v>
      </c>
      <c r="D385" s="30">
        <f t="shared" si="66"/>
        <v>1.0015624999999999</v>
      </c>
      <c r="E385" s="22">
        <f t="shared" si="67"/>
        <v>1.6853978944257022</v>
      </c>
      <c r="F385">
        <v>4.1280000000000001</v>
      </c>
      <c r="G385">
        <v>4.0641999999999996</v>
      </c>
      <c r="H385" s="31">
        <f t="shared" si="68"/>
        <v>0.98454457364341075</v>
      </c>
      <c r="I385" s="24">
        <f t="shared" si="69"/>
        <v>0</v>
      </c>
      <c r="J385">
        <v>2.5902E-3</v>
      </c>
      <c r="K385">
        <v>2.6101000000000002E-3</v>
      </c>
      <c r="L385" s="32">
        <f t="shared" si="70"/>
        <v>1.0076828044166475</v>
      </c>
      <c r="M385" s="29">
        <f t="shared" si="71"/>
        <v>1.0191919714956226</v>
      </c>
      <c r="N385">
        <v>9.2850000000000002E-2</v>
      </c>
      <c r="O385">
        <v>9.3590000000000007E-2</v>
      </c>
      <c r="P385" s="30">
        <f t="shared" si="72"/>
        <v>1.0079698438341411</v>
      </c>
      <c r="Q385" s="22">
        <f t="shared" si="73"/>
        <v>1.6965128133730858</v>
      </c>
      <c r="R385">
        <v>27.3338</v>
      </c>
      <c r="S385">
        <v>27.667899999999999</v>
      </c>
      <c r="T385" s="35">
        <f t="shared" si="74"/>
        <v>1.0122229620469894</v>
      </c>
      <c r="U385" s="36">
        <f t="shared" si="75"/>
        <v>1.6420204706175656</v>
      </c>
      <c r="V385" s="40">
        <f t="shared" si="65"/>
        <v>1.0122229620469894</v>
      </c>
      <c r="W385" s="40">
        <f t="shared" si="76"/>
        <v>0.98454457364341075</v>
      </c>
      <c r="X385" s="41">
        <f t="shared" si="77"/>
        <v>1.8590630827387125</v>
      </c>
      <c r="Z385" s="71"/>
    </row>
    <row r="386" spans="1:26" x14ac:dyDescent="0.3">
      <c r="A386" s="1">
        <v>44107.333333333336</v>
      </c>
      <c r="B386">
        <v>346.11</v>
      </c>
      <c r="C386">
        <v>347.28</v>
      </c>
      <c r="D386" s="30">
        <f t="shared" si="66"/>
        <v>1.0033804281875702</v>
      </c>
      <c r="E386" s="22">
        <f t="shared" si="67"/>
        <v>1.6910952609752903</v>
      </c>
      <c r="F386">
        <v>4.0603999999999996</v>
      </c>
      <c r="G386">
        <v>4.0909000000000004</v>
      </c>
      <c r="H386" s="31">
        <f t="shared" si="68"/>
        <v>1.0075115752142647</v>
      </c>
      <c r="I386" s="24">
        <f t="shared" si="69"/>
        <v>0</v>
      </c>
      <c r="J386">
        <v>2.6099999999999999E-3</v>
      </c>
      <c r="K386">
        <v>2.6064999999999999E-3</v>
      </c>
      <c r="L386" s="32">
        <f t="shared" si="70"/>
        <v>0.99865900383141759</v>
      </c>
      <c r="M386" s="29">
        <f t="shared" si="71"/>
        <v>1.017825238966797</v>
      </c>
      <c r="N386">
        <v>9.3539999999999998E-2</v>
      </c>
      <c r="O386">
        <v>9.4359999999999999E-2</v>
      </c>
      <c r="P386" s="30">
        <f t="shared" si="72"/>
        <v>1.008766303185803</v>
      </c>
      <c r="Q386" s="22">
        <f t="shared" si="73"/>
        <v>1.7113849590537138</v>
      </c>
      <c r="R386">
        <v>27.667899999999999</v>
      </c>
      <c r="S386">
        <v>28.142900000000001</v>
      </c>
      <c r="T386" s="35">
        <f t="shared" si="74"/>
        <v>1.0171679093823529</v>
      </c>
      <c r="U386" s="36">
        <f t="shared" si="75"/>
        <v>1.6702105292610965</v>
      </c>
      <c r="V386" s="40">
        <f t="shared" ref="V386:V449" si="78">MAX(D386,H386,L386,P386,T386)</f>
        <v>1.0171679093823529</v>
      </c>
      <c r="W386" s="40">
        <f t="shared" si="76"/>
        <v>1.0171679093823529</v>
      </c>
      <c r="X386" s="41">
        <f t="shared" si="77"/>
        <v>1.8909793092792484</v>
      </c>
      <c r="Z386" s="71"/>
    </row>
    <row r="387" spans="1:26" x14ac:dyDescent="0.3">
      <c r="A387" s="1">
        <v>44107.666666666664</v>
      </c>
      <c r="B387">
        <v>347.27</v>
      </c>
      <c r="C387">
        <v>345.95</v>
      </c>
      <c r="D387" s="30">
        <f t="shared" ref="D387:D450" si="79">C387/B387</f>
        <v>0.99619892302819135</v>
      </c>
      <c r="E387" s="22">
        <f t="shared" ref="E387:E450" si="80">D387*E386</f>
        <v>1.6846672777216625</v>
      </c>
      <c r="F387">
        <v>4.0959000000000003</v>
      </c>
      <c r="G387">
        <v>4.0606999999999998</v>
      </c>
      <c r="H387" s="31">
        <f t="shared" ref="H387:H450" si="81">G387/F387</f>
        <v>0.99140604018652789</v>
      </c>
      <c r="I387" s="24">
        <f t="shared" ref="I387:I450" si="82">H387*I386</f>
        <v>0</v>
      </c>
      <c r="J387">
        <v>2.6096000000000001E-3</v>
      </c>
      <c r="K387">
        <v>2.5955000000000002E-3</v>
      </c>
      <c r="L387" s="32">
        <f t="shared" ref="L387:L450" si="83">K387/J387</f>
        <v>0.99459687308399758</v>
      </c>
      <c r="M387" s="29">
        <f t="shared" ref="M387:M450" si="84">L387*M386</f>
        <v>1.012325800022349</v>
      </c>
      <c r="N387">
        <v>9.4390000000000002E-2</v>
      </c>
      <c r="O387">
        <v>9.3280000000000002E-2</v>
      </c>
      <c r="P387" s="30">
        <f t="shared" ref="P387:P450" si="85">O387/N387</f>
        <v>0.98824027969064521</v>
      </c>
      <c r="Q387" s="22">
        <f t="shared" ref="Q387:Q450" si="86">P387*Q386</f>
        <v>1.6912595505936054</v>
      </c>
      <c r="R387">
        <v>28.142600000000002</v>
      </c>
      <c r="S387">
        <v>28.186699999999998</v>
      </c>
      <c r="T387" s="35">
        <f t="shared" ref="T387:T450" si="87">S387/R387</f>
        <v>1.0015670193940858</v>
      </c>
      <c r="U387" s="36">
        <f t="shared" ref="U387:U450" si="88">T387*U386</f>
        <v>1.6728277815526549</v>
      </c>
      <c r="V387" s="40">
        <f t="shared" si="78"/>
        <v>1.0015670193940858</v>
      </c>
      <c r="W387" s="40">
        <f t="shared" ref="W387:W450" si="89">HLOOKUP(V386,386:387,2,0)</f>
        <v>1.0015670193940858</v>
      </c>
      <c r="X387" s="41">
        <f t="shared" ref="X387:X450" si="90">W387*X386</f>
        <v>1.8939425105307039</v>
      </c>
      <c r="Z387" s="71"/>
    </row>
    <row r="388" spans="1:26" x14ac:dyDescent="0.3">
      <c r="A388" s="1">
        <v>44108</v>
      </c>
      <c r="B388">
        <v>345.94</v>
      </c>
      <c r="C388">
        <v>348.36</v>
      </c>
      <c r="D388" s="30">
        <f t="shared" si="79"/>
        <v>1.0069954327340001</v>
      </c>
      <c r="E388" s="22">
        <f t="shared" si="80"/>
        <v>1.6964522543421354</v>
      </c>
      <c r="F388">
        <v>4.0606</v>
      </c>
      <c r="G388">
        <v>4.0955000000000004</v>
      </c>
      <c r="H388" s="31">
        <f t="shared" si="81"/>
        <v>1.0085947889474463</v>
      </c>
      <c r="I388" s="24">
        <f t="shared" si="82"/>
        <v>0</v>
      </c>
      <c r="J388">
        <v>2.5964E-3</v>
      </c>
      <c r="K388">
        <v>2.6051E-3</v>
      </c>
      <c r="L388" s="32">
        <f t="shared" si="83"/>
        <v>1.0033507934062549</v>
      </c>
      <c r="M388" s="29">
        <f t="shared" si="84"/>
        <v>1.0157178946380456</v>
      </c>
      <c r="N388">
        <v>9.332E-2</v>
      </c>
      <c r="O388">
        <v>9.3829999999999997E-2</v>
      </c>
      <c r="P388" s="30">
        <f t="shared" si="85"/>
        <v>1.0054650664380624</v>
      </c>
      <c r="Q388" s="22">
        <f t="shared" si="86"/>
        <v>1.7005023964016071</v>
      </c>
      <c r="R388">
        <v>28.187200000000001</v>
      </c>
      <c r="S388">
        <v>28.540400000000002</v>
      </c>
      <c r="T388" s="35">
        <f t="shared" si="87"/>
        <v>1.0125305103025488</v>
      </c>
      <c r="U388" s="36">
        <f t="shared" si="88"/>
        <v>1.6937891673037904</v>
      </c>
      <c r="V388" s="40">
        <f t="shared" si="78"/>
        <v>1.0125305103025488</v>
      </c>
      <c r="W388" s="40">
        <f t="shared" si="89"/>
        <v>1.0125305103025488</v>
      </c>
      <c r="X388" s="41">
        <f t="shared" si="90"/>
        <v>1.9176745766713441</v>
      </c>
      <c r="Z388" s="71"/>
    </row>
    <row r="389" spans="1:26" x14ac:dyDescent="0.3">
      <c r="A389" s="1">
        <v>44108.333333333336</v>
      </c>
      <c r="B389">
        <v>348.36</v>
      </c>
      <c r="C389">
        <v>346.69</v>
      </c>
      <c r="D389" s="30">
        <f t="shared" si="79"/>
        <v>0.9952061086232632</v>
      </c>
      <c r="E389" s="22">
        <f t="shared" si="80"/>
        <v>1.6883196465089989</v>
      </c>
      <c r="F389">
        <v>4.0956000000000001</v>
      </c>
      <c r="G389">
        <v>4.0701000000000001</v>
      </c>
      <c r="H389" s="31">
        <f t="shared" si="81"/>
        <v>0.99377380603574561</v>
      </c>
      <c r="I389" s="24">
        <f t="shared" si="82"/>
        <v>0</v>
      </c>
      <c r="J389">
        <v>2.6082000000000002E-3</v>
      </c>
      <c r="K389">
        <v>2.6186E-3</v>
      </c>
      <c r="L389" s="32">
        <f t="shared" si="83"/>
        <v>1.0039874242772793</v>
      </c>
      <c r="M389" s="29">
        <f t="shared" si="84"/>
        <v>1.0197679928299923</v>
      </c>
      <c r="N389">
        <v>9.3820000000000001E-2</v>
      </c>
      <c r="O389">
        <v>9.4570000000000001E-2</v>
      </c>
      <c r="P389" s="30">
        <f t="shared" si="85"/>
        <v>1.0079940311234279</v>
      </c>
      <c r="Q389" s="22">
        <f t="shared" si="86"/>
        <v>1.7140962654839051</v>
      </c>
      <c r="R389">
        <v>28.540600000000001</v>
      </c>
      <c r="S389">
        <v>28.937000000000001</v>
      </c>
      <c r="T389" s="35">
        <f t="shared" si="87"/>
        <v>1.0138889862161271</v>
      </c>
      <c r="U389" s="36">
        <f t="shared" si="88"/>
        <v>1.7173141817014981</v>
      </c>
      <c r="V389" s="40">
        <f t="shared" si="78"/>
        <v>1.0138889862161271</v>
      </c>
      <c r="W389" s="40">
        <f t="shared" si="89"/>
        <v>1.0138889862161271</v>
      </c>
      <c r="X389" s="41">
        <f t="shared" si="90"/>
        <v>1.9443091324337498</v>
      </c>
      <c r="Z389" s="71"/>
    </row>
    <row r="390" spans="1:26" x14ac:dyDescent="0.3">
      <c r="A390" s="1">
        <v>44108.666666666664</v>
      </c>
      <c r="B390">
        <v>346.69</v>
      </c>
      <c r="C390">
        <v>352.37</v>
      </c>
      <c r="D390" s="30">
        <f t="shared" si="79"/>
        <v>1.0163835126481873</v>
      </c>
      <c r="E390" s="22">
        <f t="shared" si="80"/>
        <v>1.7159802527917623</v>
      </c>
      <c r="F390">
        <v>4.0686999999999998</v>
      </c>
      <c r="G390">
        <v>4.1769999999999996</v>
      </c>
      <c r="H390" s="31">
        <f t="shared" si="81"/>
        <v>1.0266178386216727</v>
      </c>
      <c r="I390" s="24">
        <f t="shared" si="82"/>
        <v>0</v>
      </c>
      <c r="J390">
        <v>2.6188000000000001E-3</v>
      </c>
      <c r="K390">
        <v>2.6329999999999999E-3</v>
      </c>
      <c r="L390" s="32">
        <f t="shared" si="83"/>
        <v>1.0054223308385519</v>
      </c>
      <c r="M390" s="29">
        <f t="shared" si="84"/>
        <v>1.0252975122656827</v>
      </c>
      <c r="N390">
        <v>9.4549999999999995E-2</v>
      </c>
      <c r="O390">
        <v>9.6860000000000002E-2</v>
      </c>
      <c r="P390" s="30">
        <f t="shared" si="85"/>
        <v>1.0244315177154946</v>
      </c>
      <c r="Q390" s="22">
        <f t="shared" si="86"/>
        <v>1.7559742387601383</v>
      </c>
      <c r="R390">
        <v>28.936900000000001</v>
      </c>
      <c r="S390">
        <v>28.966799999999999</v>
      </c>
      <c r="T390" s="35">
        <f t="shared" si="87"/>
        <v>1.0010332827635302</v>
      </c>
      <c r="U390" s="36">
        <f t="shared" si="88"/>
        <v>1.7190886528450162</v>
      </c>
      <c r="V390" s="40">
        <f t="shared" si="78"/>
        <v>1.0266178386216727</v>
      </c>
      <c r="W390" s="40">
        <f t="shared" si="89"/>
        <v>1.0010332827635302</v>
      </c>
      <c r="X390" s="41">
        <f t="shared" si="90"/>
        <v>1.946318153547268</v>
      </c>
      <c r="Z390" s="71"/>
    </row>
    <row r="391" spans="1:26" x14ac:dyDescent="0.3">
      <c r="A391" s="1">
        <v>44109</v>
      </c>
      <c r="B391">
        <v>352.34</v>
      </c>
      <c r="C391">
        <v>350.93</v>
      </c>
      <c r="D391" s="30">
        <f t="shared" si="79"/>
        <v>0.99599818357268555</v>
      </c>
      <c r="E391" s="22">
        <f t="shared" si="80"/>
        <v>1.709113214827193</v>
      </c>
      <c r="F391">
        <v>4.1744000000000003</v>
      </c>
      <c r="G391">
        <v>4.1940999999999997</v>
      </c>
      <c r="H391" s="31">
        <f t="shared" si="81"/>
        <v>1.0047192410885395</v>
      </c>
      <c r="I391" s="24">
        <f t="shared" si="82"/>
        <v>0</v>
      </c>
      <c r="J391">
        <v>2.6327999999999998E-3</v>
      </c>
      <c r="K391">
        <v>2.6299000000000001E-3</v>
      </c>
      <c r="L391" s="32">
        <f t="shared" si="83"/>
        <v>0.99889851109085392</v>
      </c>
      <c r="M391" s="29">
        <f t="shared" si="84"/>
        <v>1.024168158427347</v>
      </c>
      <c r="N391">
        <v>9.6839999999999996E-2</v>
      </c>
      <c r="O391">
        <v>9.7909999999999997E-2</v>
      </c>
      <c r="P391" s="30">
        <f t="shared" si="85"/>
        <v>1.0110491532424619</v>
      </c>
      <c r="Q391" s="22">
        <f t="shared" si="86"/>
        <v>1.7753762672140145</v>
      </c>
      <c r="R391">
        <v>28.9832</v>
      </c>
      <c r="S391">
        <v>28.8184</v>
      </c>
      <c r="T391" s="35">
        <f t="shared" si="87"/>
        <v>0.99431394739021228</v>
      </c>
      <c r="U391" s="36">
        <f t="shared" si="88"/>
        <v>1.7093138243240504</v>
      </c>
      <c r="V391" s="40">
        <f t="shared" si="78"/>
        <v>1.0110491532424619</v>
      </c>
      <c r="W391" s="40">
        <f t="shared" si="89"/>
        <v>1.0047192410885395</v>
      </c>
      <c r="X391" s="41">
        <f t="shared" si="90"/>
        <v>1.9555032981488585</v>
      </c>
      <c r="Z391" s="71"/>
    </row>
    <row r="392" spans="1:26" x14ac:dyDescent="0.3">
      <c r="A392" s="1">
        <v>44109.333333333336</v>
      </c>
      <c r="B392">
        <v>350.92</v>
      </c>
      <c r="C392">
        <v>352.83</v>
      </c>
      <c r="D392" s="30">
        <f t="shared" si="79"/>
        <v>1.0054428359740111</v>
      </c>
      <c r="E392" s="22">
        <f t="shared" si="80"/>
        <v>1.7184156377165123</v>
      </c>
      <c r="F392">
        <v>4.1970000000000001</v>
      </c>
      <c r="G392">
        <v>4.1955999999999998</v>
      </c>
      <c r="H392" s="31">
        <f t="shared" si="81"/>
        <v>0.99966642840123887</v>
      </c>
      <c r="I392" s="24">
        <f t="shared" si="82"/>
        <v>0</v>
      </c>
      <c r="J392">
        <v>2.6278E-3</v>
      </c>
      <c r="K392">
        <v>2.6164999999999999E-3</v>
      </c>
      <c r="L392" s="32">
        <f t="shared" si="83"/>
        <v>0.99569982494862619</v>
      </c>
      <c r="M392" s="29">
        <f t="shared" si="84"/>
        <v>1.0197640560640662</v>
      </c>
      <c r="N392">
        <v>9.7919999999999993E-2</v>
      </c>
      <c r="O392">
        <v>9.7589999999999996E-2</v>
      </c>
      <c r="P392" s="30">
        <f t="shared" si="85"/>
        <v>0.99662990196078438</v>
      </c>
      <c r="Q392" s="22">
        <f t="shared" si="86"/>
        <v>1.7693930751370066</v>
      </c>
      <c r="R392">
        <v>28.82</v>
      </c>
      <c r="S392">
        <v>28.4999</v>
      </c>
      <c r="T392" s="35">
        <f t="shared" si="87"/>
        <v>0.98889312977099242</v>
      </c>
      <c r="U392" s="36">
        <f t="shared" si="88"/>
        <v>1.6903286974966345</v>
      </c>
      <c r="V392" s="40">
        <f t="shared" si="78"/>
        <v>1.0054428359740111</v>
      </c>
      <c r="W392" s="40">
        <f t="shared" si="89"/>
        <v>0.99662990196078438</v>
      </c>
      <c r="X392" s="41">
        <f t="shared" si="90"/>
        <v>1.9489130603180873</v>
      </c>
      <c r="Z392" s="71"/>
    </row>
    <row r="393" spans="1:26" x14ac:dyDescent="0.3">
      <c r="A393" s="1">
        <v>44109.666666666664</v>
      </c>
      <c r="B393">
        <v>352.84</v>
      </c>
      <c r="C393">
        <v>353.62</v>
      </c>
      <c r="D393" s="30">
        <f t="shared" si="79"/>
        <v>1.0022106337149983</v>
      </c>
      <c r="E393" s="22">
        <f t="shared" si="80"/>
        <v>1.7222144252616287</v>
      </c>
      <c r="F393">
        <v>4.1957000000000004</v>
      </c>
      <c r="G393">
        <v>4.1620999999999997</v>
      </c>
      <c r="H393" s="31">
        <f t="shared" si="81"/>
        <v>0.99199180112972785</v>
      </c>
      <c r="I393" s="24">
        <f t="shared" si="82"/>
        <v>0</v>
      </c>
      <c r="J393">
        <v>2.6166000000000002E-3</v>
      </c>
      <c r="K393">
        <v>2.6182000000000002E-3</v>
      </c>
      <c r="L393" s="32">
        <f t="shared" si="83"/>
        <v>1.000611480547275</v>
      </c>
      <c r="M393" s="29">
        <f t="shared" si="84"/>
        <v>1.0203876219471597</v>
      </c>
      <c r="N393">
        <v>9.7600000000000006E-2</v>
      </c>
      <c r="O393">
        <v>9.7379999999999994E-2</v>
      </c>
      <c r="P393" s="30">
        <f t="shared" si="85"/>
        <v>0.99774590163934418</v>
      </c>
      <c r="Q393" s="22">
        <f t="shared" si="86"/>
        <v>1.7654046891069846</v>
      </c>
      <c r="R393">
        <v>28.4999</v>
      </c>
      <c r="S393">
        <v>28.6158</v>
      </c>
      <c r="T393" s="35">
        <f t="shared" si="87"/>
        <v>1.0040666809357226</v>
      </c>
      <c r="U393" s="36">
        <f t="shared" si="88"/>
        <v>1.6972027249858488</v>
      </c>
      <c r="V393" s="40">
        <f t="shared" si="78"/>
        <v>1.0040666809357226</v>
      </c>
      <c r="W393" s="40">
        <f t="shared" si="89"/>
        <v>1.0022106337149983</v>
      </c>
      <c r="X393" s="41">
        <f t="shared" si="90"/>
        <v>1.953221393236827</v>
      </c>
      <c r="Z393" s="71"/>
    </row>
    <row r="394" spans="1:26" x14ac:dyDescent="0.3">
      <c r="A394" s="1">
        <v>44110</v>
      </c>
      <c r="B394">
        <v>353.63</v>
      </c>
      <c r="C394">
        <v>350.71</v>
      </c>
      <c r="D394" s="30">
        <f t="shared" si="79"/>
        <v>0.99174278200378918</v>
      </c>
      <c r="E394" s="22">
        <f t="shared" si="80"/>
        <v>1.7079937253160244</v>
      </c>
      <c r="F394">
        <v>4.1589</v>
      </c>
      <c r="G394">
        <v>4.0614999999999997</v>
      </c>
      <c r="H394" s="31">
        <f t="shared" si="81"/>
        <v>0.97658034576450492</v>
      </c>
      <c r="I394" s="24">
        <f t="shared" si="82"/>
        <v>0</v>
      </c>
      <c r="J394">
        <v>2.6199999999999999E-3</v>
      </c>
      <c r="K394">
        <v>2.6007999999999999E-3</v>
      </c>
      <c r="L394" s="32">
        <f t="shared" si="83"/>
        <v>0.99267175572519084</v>
      </c>
      <c r="M394" s="29">
        <f t="shared" si="84"/>
        <v>1.0129099721985393</v>
      </c>
      <c r="N394">
        <v>9.74E-2</v>
      </c>
      <c r="O394">
        <v>9.6699999999999994E-2</v>
      </c>
      <c r="P394" s="30">
        <f t="shared" si="85"/>
        <v>0.99281314168377821</v>
      </c>
      <c r="Q394" s="22">
        <f t="shared" si="86"/>
        <v>1.7527169757355792</v>
      </c>
      <c r="R394">
        <v>28.632999999999999</v>
      </c>
      <c r="S394">
        <v>28.7605</v>
      </c>
      <c r="T394" s="35">
        <f t="shared" si="87"/>
        <v>1.0044529039918975</v>
      </c>
      <c r="U394" s="36">
        <f t="shared" si="88"/>
        <v>1.7047602057749975</v>
      </c>
      <c r="V394" s="40">
        <f t="shared" si="78"/>
        <v>1.0044529039918975</v>
      </c>
      <c r="W394" s="40">
        <f t="shared" si="89"/>
        <v>1.0044529039918975</v>
      </c>
      <c r="X394" s="41">
        <f t="shared" si="90"/>
        <v>1.9619189005758308</v>
      </c>
      <c r="Z394" s="71"/>
    </row>
    <row r="395" spans="1:26" x14ac:dyDescent="0.3">
      <c r="A395" s="1">
        <v>44110.333333333336</v>
      </c>
      <c r="B395">
        <v>350.69</v>
      </c>
      <c r="C395">
        <v>351.34</v>
      </c>
      <c r="D395" s="30">
        <f t="shared" si="79"/>
        <v>1.001853488836294</v>
      </c>
      <c r="E395" s="22">
        <f t="shared" si="80"/>
        <v>1.7111594726183579</v>
      </c>
      <c r="F395">
        <v>4.0606999999999998</v>
      </c>
      <c r="G395">
        <v>4.0162000000000004</v>
      </c>
      <c r="H395" s="31">
        <f t="shared" si="81"/>
        <v>0.9890412982983231</v>
      </c>
      <c r="I395" s="24">
        <f t="shared" si="82"/>
        <v>0</v>
      </c>
      <c r="J395">
        <v>2.6015999999999999E-3</v>
      </c>
      <c r="K395">
        <v>2.6224999999999998E-3</v>
      </c>
      <c r="L395" s="32">
        <f t="shared" si="83"/>
        <v>1.0080335178351782</v>
      </c>
      <c r="M395" s="29">
        <f t="shared" si="84"/>
        <v>1.0210472025256261</v>
      </c>
      <c r="N395">
        <v>9.6689999999999998E-2</v>
      </c>
      <c r="O395">
        <v>9.5619999999999997E-2</v>
      </c>
      <c r="P395" s="30">
        <f t="shared" si="85"/>
        <v>0.98893370565725514</v>
      </c>
      <c r="Q395" s="22">
        <f t="shared" si="86"/>
        <v>1.7333208937825637</v>
      </c>
      <c r="R395">
        <v>28.774799999999999</v>
      </c>
      <c r="S395">
        <v>28.145700000000001</v>
      </c>
      <c r="T395" s="35">
        <f t="shared" si="87"/>
        <v>0.97813711997998254</v>
      </c>
      <c r="U395" s="36">
        <f t="shared" si="88"/>
        <v>1.6674892379332384</v>
      </c>
      <c r="V395" s="40">
        <f t="shared" si="78"/>
        <v>1.0080335178351782</v>
      </c>
      <c r="W395" s="40">
        <f t="shared" si="89"/>
        <v>0.97813711997998254</v>
      </c>
      <c r="X395" s="41">
        <f t="shared" si="90"/>
        <v>1.9190257030435369</v>
      </c>
      <c r="Z395" s="71"/>
    </row>
    <row r="396" spans="1:26" x14ac:dyDescent="0.3">
      <c r="A396" s="1">
        <v>44110.666666666664</v>
      </c>
      <c r="B396">
        <v>351.35</v>
      </c>
      <c r="C396">
        <v>340.75</v>
      </c>
      <c r="D396" s="30">
        <f t="shared" si="79"/>
        <v>0.96983065319481987</v>
      </c>
      <c r="E396" s="22">
        <f t="shared" si="80"/>
        <v>1.6595349090499656</v>
      </c>
      <c r="F396">
        <v>4.0159000000000002</v>
      </c>
      <c r="G396">
        <v>3.7465000000000002</v>
      </c>
      <c r="H396" s="31">
        <f t="shared" si="81"/>
        <v>0.93291665629124232</v>
      </c>
      <c r="I396" s="24">
        <f t="shared" si="82"/>
        <v>0</v>
      </c>
      <c r="J396">
        <v>2.6221E-3</v>
      </c>
      <c r="K396">
        <v>2.5969999999999999E-3</v>
      </c>
      <c r="L396" s="32">
        <f t="shared" si="83"/>
        <v>0.99042751992677625</v>
      </c>
      <c r="M396" s="29">
        <f t="shared" si="84"/>
        <v>1.0112732485256286</v>
      </c>
      <c r="N396">
        <v>9.5630000000000007E-2</v>
      </c>
      <c r="O396">
        <v>9.289E-2</v>
      </c>
      <c r="P396" s="30">
        <f t="shared" si="85"/>
        <v>0.97134790337760113</v>
      </c>
      <c r="Q396" s="22">
        <f t="shared" si="86"/>
        <v>1.6836576160562828</v>
      </c>
      <c r="R396">
        <v>28.1418</v>
      </c>
      <c r="S396">
        <v>27.6812</v>
      </c>
      <c r="T396" s="35">
        <f t="shared" si="87"/>
        <v>0.98363288773283875</v>
      </c>
      <c r="U396" s="36">
        <f t="shared" si="88"/>
        <v>1.6401972543717021</v>
      </c>
      <c r="V396" s="40">
        <f t="shared" si="78"/>
        <v>0.99042751992677625</v>
      </c>
      <c r="W396" s="40">
        <f t="shared" si="89"/>
        <v>0.99042751992677625</v>
      </c>
      <c r="X396" s="41">
        <f t="shared" si="90"/>
        <v>1.9006558677411485</v>
      </c>
      <c r="Z396" s="71"/>
    </row>
    <row r="397" spans="1:26" x14ac:dyDescent="0.3">
      <c r="A397" s="1">
        <v>44111</v>
      </c>
      <c r="B397">
        <v>340.8</v>
      </c>
      <c r="C397">
        <v>341.31</v>
      </c>
      <c r="D397" s="30">
        <f t="shared" si="79"/>
        <v>1.0014964788732394</v>
      </c>
      <c r="E397" s="22">
        <f t="shared" si="80"/>
        <v>1.6620183679807623</v>
      </c>
      <c r="F397">
        <v>3.7461000000000002</v>
      </c>
      <c r="G397">
        <v>3.8151999999999999</v>
      </c>
      <c r="H397" s="31">
        <f t="shared" si="81"/>
        <v>1.0184458503510316</v>
      </c>
      <c r="I397" s="24">
        <f t="shared" si="82"/>
        <v>0</v>
      </c>
      <c r="J397">
        <v>2.5969000000000001E-3</v>
      </c>
      <c r="K397">
        <v>2.5871000000000002E-3</v>
      </c>
      <c r="L397" s="32">
        <f t="shared" si="83"/>
        <v>0.99622626978320306</v>
      </c>
      <c r="M397" s="29">
        <f t="shared" si="84"/>
        <v>1.007456976110229</v>
      </c>
      <c r="N397">
        <v>9.2869999999999994E-2</v>
      </c>
      <c r="O397">
        <v>9.3130000000000004E-2</v>
      </c>
      <c r="P397" s="30">
        <f t="shared" si="85"/>
        <v>1.0027996123613654</v>
      </c>
      <c r="Q397" s="22">
        <f t="shared" si="86"/>
        <v>1.6883712047305011</v>
      </c>
      <c r="R397">
        <v>27.6907</v>
      </c>
      <c r="S397">
        <v>27.372299999999999</v>
      </c>
      <c r="T397" s="35">
        <f t="shared" si="87"/>
        <v>0.9885015546735908</v>
      </c>
      <c r="U397" s="36">
        <f t="shared" si="88"/>
        <v>1.6213375359177826</v>
      </c>
      <c r="V397" s="40">
        <f t="shared" si="78"/>
        <v>1.0184458503510316</v>
      </c>
      <c r="W397" s="40">
        <f t="shared" si="89"/>
        <v>0.99622626978320306</v>
      </c>
      <c r="X397" s="41">
        <f t="shared" si="90"/>
        <v>1.8934833052613214</v>
      </c>
      <c r="Z397" s="71"/>
    </row>
    <row r="398" spans="1:26" x14ac:dyDescent="0.3">
      <c r="A398" s="1">
        <v>44111.333333333336</v>
      </c>
      <c r="B398">
        <v>341.31</v>
      </c>
      <c r="C398">
        <v>340.66</v>
      </c>
      <c r="D398" s="30">
        <f t="shared" si="79"/>
        <v>0.99809557293955653</v>
      </c>
      <c r="E398" s="22">
        <f t="shared" si="80"/>
        <v>1.6588531752258255</v>
      </c>
      <c r="F398">
        <v>3.8151999999999999</v>
      </c>
      <c r="G398">
        <v>3.7761</v>
      </c>
      <c r="H398" s="31">
        <f t="shared" si="81"/>
        <v>0.98975152023485014</v>
      </c>
      <c r="I398" s="24">
        <f t="shared" si="82"/>
        <v>0</v>
      </c>
      <c r="J398">
        <v>2.5891999999999998E-3</v>
      </c>
      <c r="K398">
        <v>2.5875999999999998E-3</v>
      </c>
      <c r="L398" s="32">
        <f t="shared" si="83"/>
        <v>0.99938204850919199</v>
      </c>
      <c r="M398" s="29">
        <f t="shared" si="84"/>
        <v>1.0068344165699168</v>
      </c>
      <c r="N398">
        <v>9.3119999999999994E-2</v>
      </c>
      <c r="O398">
        <v>9.3390000000000001E-2</v>
      </c>
      <c r="P398" s="30">
        <f t="shared" si="85"/>
        <v>1.0028994845360826</v>
      </c>
      <c r="Q398" s="22">
        <f t="shared" si="86"/>
        <v>1.6932666109297843</v>
      </c>
      <c r="R398">
        <v>27.380099999999999</v>
      </c>
      <c r="S398">
        <v>27.5061</v>
      </c>
      <c r="T398" s="35">
        <f t="shared" si="87"/>
        <v>1.0046018823890344</v>
      </c>
      <c r="U398" s="36">
        <f t="shared" si="88"/>
        <v>1.6287987405710029</v>
      </c>
      <c r="V398" s="40">
        <f t="shared" si="78"/>
        <v>1.0046018823890344</v>
      </c>
      <c r="W398" s="40">
        <f t="shared" si="89"/>
        <v>0.98975152023485014</v>
      </c>
      <c r="X398" s="41">
        <f t="shared" si="90"/>
        <v>1.8740779799217016</v>
      </c>
      <c r="Z398" s="71"/>
    </row>
    <row r="399" spans="1:26" x14ac:dyDescent="0.3">
      <c r="A399" s="1">
        <v>44111.666666666664</v>
      </c>
      <c r="B399">
        <v>340.67</v>
      </c>
      <c r="C399">
        <v>341.58</v>
      </c>
      <c r="D399" s="30">
        <f t="shared" si="79"/>
        <v>1.0026712067396599</v>
      </c>
      <c r="E399" s="22">
        <f t="shared" si="80"/>
        <v>1.6632843150075951</v>
      </c>
      <c r="F399">
        <v>3.778</v>
      </c>
      <c r="G399">
        <v>3.8517000000000001</v>
      </c>
      <c r="H399" s="31">
        <f t="shared" si="81"/>
        <v>1.0195076760190578</v>
      </c>
      <c r="I399" s="24">
        <f t="shared" si="82"/>
        <v>0</v>
      </c>
      <c r="J399">
        <v>2.5864999999999998E-3</v>
      </c>
      <c r="K399">
        <v>2.5894999999999998E-3</v>
      </c>
      <c r="L399" s="32">
        <f t="shared" si="83"/>
        <v>1.0011598685482312</v>
      </c>
      <c r="M399" s="29">
        <f t="shared" si="84"/>
        <v>1.008002212142973</v>
      </c>
      <c r="N399">
        <v>9.3380000000000005E-2</v>
      </c>
      <c r="O399">
        <v>9.3740000000000004E-2</v>
      </c>
      <c r="P399" s="30">
        <f t="shared" si="85"/>
        <v>1.0038552152495182</v>
      </c>
      <c r="Q399" s="22">
        <f t="shared" si="86"/>
        <v>1.6997945181897407</v>
      </c>
      <c r="R399">
        <v>27.508600000000001</v>
      </c>
      <c r="S399">
        <v>27.689800000000002</v>
      </c>
      <c r="T399" s="35">
        <f t="shared" si="87"/>
        <v>1.0065870309648619</v>
      </c>
      <c r="U399" s="36">
        <f t="shared" si="88"/>
        <v>1.6395276883106722</v>
      </c>
      <c r="V399" s="40">
        <f t="shared" si="78"/>
        <v>1.0195076760190578</v>
      </c>
      <c r="W399" s="40">
        <f t="shared" si="89"/>
        <v>1.0065870309648619</v>
      </c>
      <c r="X399" s="41">
        <f t="shared" si="90"/>
        <v>1.8864225896060116</v>
      </c>
      <c r="Z399" s="71"/>
    </row>
    <row r="400" spans="1:26" x14ac:dyDescent="0.3">
      <c r="A400" s="1">
        <v>44112</v>
      </c>
      <c r="B400">
        <v>341.58</v>
      </c>
      <c r="C400">
        <v>336.18</v>
      </c>
      <c r="D400" s="30">
        <f t="shared" si="79"/>
        <v>0.98419111189179698</v>
      </c>
      <c r="E400" s="22">
        <f t="shared" si="80"/>
        <v>1.6369896393795109</v>
      </c>
      <c r="F400">
        <v>3.8538000000000001</v>
      </c>
      <c r="G400">
        <v>3.7046999999999999</v>
      </c>
      <c r="H400" s="31">
        <f t="shared" si="81"/>
        <v>0.96131091390316048</v>
      </c>
      <c r="I400" s="24">
        <f t="shared" si="82"/>
        <v>0</v>
      </c>
      <c r="J400">
        <v>2.5880999999999999E-3</v>
      </c>
      <c r="K400">
        <v>2.5682999999999999E-3</v>
      </c>
      <c r="L400" s="32">
        <f t="shared" si="83"/>
        <v>0.9923496000927321</v>
      </c>
      <c r="M400" s="29">
        <f t="shared" si="84"/>
        <v>1.0002905921126686</v>
      </c>
      <c r="N400">
        <v>9.3719999999999998E-2</v>
      </c>
      <c r="O400">
        <v>9.1249999999999998E-2</v>
      </c>
      <c r="P400" s="30">
        <f t="shared" si="85"/>
        <v>0.97364489970123769</v>
      </c>
      <c r="Q400" s="22">
        <f t="shared" si="86"/>
        <v>1.6549962631755637</v>
      </c>
      <c r="R400">
        <v>27.693100000000001</v>
      </c>
      <c r="S400">
        <v>26.781199999999998</v>
      </c>
      <c r="T400" s="35">
        <f t="shared" si="87"/>
        <v>0.9670712199067637</v>
      </c>
      <c r="U400" s="36">
        <f t="shared" si="88"/>
        <v>1.5855400416055181</v>
      </c>
      <c r="V400" s="40">
        <f t="shared" si="78"/>
        <v>0.9923496000927321</v>
      </c>
      <c r="W400" s="40">
        <f t="shared" si="89"/>
        <v>0.96131091390316048</v>
      </c>
      <c r="X400" s="41">
        <f t="shared" si="90"/>
        <v>1.8134386236217217</v>
      </c>
      <c r="Z400" s="71"/>
    </row>
    <row r="401" spans="1:26" x14ac:dyDescent="0.3">
      <c r="A401" s="1">
        <v>44112.333333333336</v>
      </c>
      <c r="B401">
        <v>336.21</v>
      </c>
      <c r="C401">
        <v>349.2</v>
      </c>
      <c r="D401" s="30">
        <f t="shared" si="79"/>
        <v>1.0386365664316946</v>
      </c>
      <c r="E401" s="22">
        <f t="shared" si="80"/>
        <v>1.7002372983293932</v>
      </c>
      <c r="F401">
        <v>3.7056</v>
      </c>
      <c r="G401">
        <v>4.0242000000000004</v>
      </c>
      <c r="H401" s="31">
        <f t="shared" si="81"/>
        <v>1.0859779792746116</v>
      </c>
      <c r="I401" s="24">
        <f t="shared" si="82"/>
        <v>0</v>
      </c>
      <c r="J401">
        <v>2.5723999999999999E-3</v>
      </c>
      <c r="K401">
        <v>2.6131000000000001E-3</v>
      </c>
      <c r="L401" s="32">
        <f t="shared" si="83"/>
        <v>1.0158218006530868</v>
      </c>
      <c r="M401" s="29">
        <f t="shared" si="84"/>
        <v>1.0161169904562333</v>
      </c>
      <c r="N401">
        <v>9.1249999999999998E-2</v>
      </c>
      <c r="O401">
        <v>9.6290000000000001E-2</v>
      </c>
      <c r="P401" s="30">
        <f t="shared" si="85"/>
        <v>1.0552328767123289</v>
      </c>
      <c r="Q401" s="22">
        <f t="shared" si="86"/>
        <v>1.7464064677389046</v>
      </c>
      <c r="R401">
        <v>26.774799999999999</v>
      </c>
      <c r="S401">
        <v>27.434200000000001</v>
      </c>
      <c r="T401" s="35">
        <f t="shared" si="87"/>
        <v>1.0246276349403172</v>
      </c>
      <c r="U401" s="36">
        <f t="shared" si="88"/>
        <v>1.6245881429334341</v>
      </c>
      <c r="V401" s="40">
        <f t="shared" si="78"/>
        <v>1.0859779792746116</v>
      </c>
      <c r="W401" s="40">
        <f t="shared" si="89"/>
        <v>1.0158218006530868</v>
      </c>
      <c r="X401" s="41">
        <f t="shared" si="90"/>
        <v>1.8421304880212728</v>
      </c>
      <c r="Z401" s="71"/>
    </row>
    <row r="402" spans="1:26" x14ac:dyDescent="0.3">
      <c r="A402" s="1">
        <v>44112.666666666664</v>
      </c>
      <c r="B402">
        <v>349.19</v>
      </c>
      <c r="C402">
        <v>350.95</v>
      </c>
      <c r="D402" s="30">
        <f t="shared" si="79"/>
        <v>1.0050402359746842</v>
      </c>
      <c r="E402" s="22">
        <f t="shared" si="80"/>
        <v>1.7088068955259328</v>
      </c>
      <c r="F402">
        <v>4.0274000000000001</v>
      </c>
      <c r="G402">
        <v>4.1162999999999998</v>
      </c>
      <c r="H402" s="31">
        <f t="shared" si="81"/>
        <v>1.0220737945076228</v>
      </c>
      <c r="I402" s="24">
        <f t="shared" si="82"/>
        <v>0</v>
      </c>
      <c r="J402">
        <v>2.6167E-3</v>
      </c>
      <c r="K402">
        <v>2.6097999999999998E-3</v>
      </c>
      <c r="L402" s="32">
        <f t="shared" si="83"/>
        <v>0.99736309091603925</v>
      </c>
      <c r="M402" s="29">
        <f t="shared" si="84"/>
        <v>1.0134375823337323</v>
      </c>
      <c r="N402">
        <v>9.6339999999999995E-2</v>
      </c>
      <c r="O402">
        <v>9.6320000000000003E-2</v>
      </c>
      <c r="P402" s="30">
        <f t="shared" si="85"/>
        <v>0.99979240190990248</v>
      </c>
      <c r="Q402" s="22">
        <f t="shared" si="86"/>
        <v>1.7460439170916682</v>
      </c>
      <c r="R402">
        <v>27.439699999999998</v>
      </c>
      <c r="S402">
        <v>27.7424</v>
      </c>
      <c r="T402" s="35">
        <f t="shared" si="87"/>
        <v>1.0110314617142315</v>
      </c>
      <c r="U402" s="36">
        <f t="shared" si="88"/>
        <v>1.6425097248335987</v>
      </c>
      <c r="V402" s="40">
        <f t="shared" si="78"/>
        <v>1.0220737945076228</v>
      </c>
      <c r="W402" s="40">
        <f t="shared" si="89"/>
        <v>1.0220737945076228</v>
      </c>
      <c r="X402" s="41">
        <f t="shared" si="90"/>
        <v>1.8827932978700812</v>
      </c>
      <c r="Z402" s="71"/>
    </row>
    <row r="403" spans="1:26" x14ac:dyDescent="0.3">
      <c r="A403" s="1">
        <v>44113</v>
      </c>
      <c r="B403">
        <v>350.94</v>
      </c>
      <c r="C403">
        <v>350.55</v>
      </c>
      <c r="D403" s="30">
        <f t="shared" si="79"/>
        <v>0.99888869892289289</v>
      </c>
      <c r="E403" s="22">
        <f t="shared" si="80"/>
        <v>1.7069078965823667</v>
      </c>
      <c r="F403">
        <v>4.1144999999999996</v>
      </c>
      <c r="G403">
        <v>4.0731999999999999</v>
      </c>
      <c r="H403" s="31">
        <f t="shared" si="81"/>
        <v>0.98996232835095399</v>
      </c>
      <c r="I403" s="24">
        <f t="shared" si="82"/>
        <v>0</v>
      </c>
      <c r="J403">
        <v>2.6097E-3</v>
      </c>
      <c r="K403">
        <v>2.6229000000000001E-3</v>
      </c>
      <c r="L403" s="32">
        <f t="shared" si="83"/>
        <v>1.0050580526497299</v>
      </c>
      <c r="M403" s="29">
        <f t="shared" si="84"/>
        <v>1.0185636029823912</v>
      </c>
      <c r="N403">
        <v>9.6320000000000003E-2</v>
      </c>
      <c r="O403">
        <v>9.5670000000000005E-2</v>
      </c>
      <c r="P403" s="30">
        <f t="shared" si="85"/>
        <v>0.99325166112956809</v>
      </c>
      <c r="Q403" s="22">
        <f t="shared" si="86"/>
        <v>1.7342610210564773</v>
      </c>
      <c r="R403">
        <v>27.734200000000001</v>
      </c>
      <c r="S403">
        <v>28.19</v>
      </c>
      <c r="T403" s="35">
        <f t="shared" si="87"/>
        <v>1.0164345825731407</v>
      </c>
      <c r="U403" s="36">
        <f t="shared" si="88"/>
        <v>1.6695036865335631</v>
      </c>
      <c r="V403" s="40">
        <f t="shared" si="78"/>
        <v>1.0164345825731407</v>
      </c>
      <c r="W403" s="40">
        <f t="shared" si="89"/>
        <v>0.98996232835095399</v>
      </c>
      <c r="X403" s="41">
        <f t="shared" si="90"/>
        <v>1.8638944369630368</v>
      </c>
      <c r="Z403" s="71"/>
    </row>
    <row r="404" spans="1:26" x14ac:dyDescent="0.3">
      <c r="A404" s="1">
        <v>44113.333333333336</v>
      </c>
      <c r="B404">
        <v>350.56</v>
      </c>
      <c r="C404">
        <v>365.13</v>
      </c>
      <c r="D404" s="30">
        <f t="shared" si="79"/>
        <v>1.0415620721131904</v>
      </c>
      <c r="E404" s="22">
        <f t="shared" si="80"/>
        <v>1.7778505256706971</v>
      </c>
      <c r="F404">
        <v>4.0724</v>
      </c>
      <c r="G404">
        <v>4.2699999999999996</v>
      </c>
      <c r="H404" s="31">
        <f t="shared" si="81"/>
        <v>1.0485217562125526</v>
      </c>
      <c r="I404" s="24">
        <f t="shared" si="82"/>
        <v>0</v>
      </c>
      <c r="J404">
        <v>2.6216E-3</v>
      </c>
      <c r="K404">
        <v>2.66E-3</v>
      </c>
      <c r="L404" s="32">
        <f t="shared" si="83"/>
        <v>1.0146475434848947</v>
      </c>
      <c r="M404" s="29">
        <f t="shared" si="84"/>
        <v>1.0334830576492069</v>
      </c>
      <c r="N404">
        <v>9.5680000000000001E-2</v>
      </c>
      <c r="O404">
        <v>9.8640000000000005E-2</v>
      </c>
      <c r="P404" s="30">
        <f t="shared" si="85"/>
        <v>1.0309364548494984</v>
      </c>
      <c r="Q404" s="22">
        <f t="shared" si="86"/>
        <v>1.7879129088316359</v>
      </c>
      <c r="R404">
        <v>28.183599999999998</v>
      </c>
      <c r="S404">
        <v>28.488399999999999</v>
      </c>
      <c r="T404" s="35">
        <f t="shared" si="87"/>
        <v>1.01081480009651</v>
      </c>
      <c r="U404" s="36">
        <f t="shared" si="88"/>
        <v>1.6875590351638101</v>
      </c>
      <c r="V404" s="40">
        <f t="shared" si="78"/>
        <v>1.0485217562125526</v>
      </c>
      <c r="W404" s="40">
        <f t="shared" si="89"/>
        <v>1.01081480009651</v>
      </c>
      <c r="X404" s="41">
        <f t="shared" si="90"/>
        <v>1.8840520826997891</v>
      </c>
      <c r="Z404" s="71"/>
    </row>
    <row r="405" spans="1:26" x14ac:dyDescent="0.3">
      <c r="A405" s="1">
        <v>44113.666666666664</v>
      </c>
      <c r="B405">
        <v>365.13</v>
      </c>
      <c r="C405">
        <v>365.02</v>
      </c>
      <c r="D405" s="30">
        <f t="shared" si="79"/>
        <v>0.9996987374359817</v>
      </c>
      <c r="E405" s="22">
        <f t="shared" si="80"/>
        <v>1.7773149258628922</v>
      </c>
      <c r="F405">
        <v>4.2699999999999996</v>
      </c>
      <c r="G405">
        <v>4.2541000000000002</v>
      </c>
      <c r="H405" s="31">
        <f t="shared" si="81"/>
        <v>0.9962763466042156</v>
      </c>
      <c r="I405" s="24">
        <f t="shared" si="82"/>
        <v>0</v>
      </c>
      <c r="J405">
        <v>2.6611E-3</v>
      </c>
      <c r="K405">
        <v>2.6556000000000001E-3</v>
      </c>
      <c r="L405" s="32">
        <f t="shared" si="83"/>
        <v>0.99793318552478305</v>
      </c>
      <c r="M405" s="29">
        <f t="shared" si="84"/>
        <v>1.031347039905766</v>
      </c>
      <c r="N405">
        <v>9.8650000000000002E-2</v>
      </c>
      <c r="O405">
        <v>0.10129000000000001</v>
      </c>
      <c r="P405" s="30">
        <f t="shared" si="85"/>
        <v>1.0267612772427774</v>
      </c>
      <c r="Q405" s="22">
        <f t="shared" si="86"/>
        <v>1.83575974187082</v>
      </c>
      <c r="R405">
        <v>28.4894</v>
      </c>
      <c r="S405">
        <v>28.407599999999999</v>
      </c>
      <c r="T405" s="35">
        <f t="shared" si="87"/>
        <v>0.99712875666037193</v>
      </c>
      <c r="U405" s="36">
        <f t="shared" si="88"/>
        <v>1.6827136425238669</v>
      </c>
      <c r="V405" s="40">
        <f t="shared" si="78"/>
        <v>1.0267612772427774</v>
      </c>
      <c r="W405" s="40">
        <f t="shared" si="89"/>
        <v>0.9962763466042156</v>
      </c>
      <c r="X405" s="41">
        <f t="shared" si="90"/>
        <v>1.8770365257642094</v>
      </c>
      <c r="Z405" s="71"/>
    </row>
    <row r="406" spans="1:26" x14ac:dyDescent="0.3">
      <c r="A406" s="1">
        <v>44114</v>
      </c>
      <c r="B406">
        <v>365.01</v>
      </c>
      <c r="C406">
        <v>374.87</v>
      </c>
      <c r="D406" s="30">
        <f t="shared" si="79"/>
        <v>1.0270129585490808</v>
      </c>
      <c r="E406" s="22">
        <f t="shared" si="80"/>
        <v>1.8253254602838891</v>
      </c>
      <c r="F406">
        <v>4.2545999999999999</v>
      </c>
      <c r="G406">
        <v>4.4013</v>
      </c>
      <c r="H406" s="31">
        <f t="shared" si="81"/>
        <v>1.0344803271752927</v>
      </c>
      <c r="I406" s="24">
        <f t="shared" si="82"/>
        <v>0</v>
      </c>
      <c r="J406">
        <v>2.6570000000000001E-3</v>
      </c>
      <c r="K406">
        <v>2.6935000000000001E-3</v>
      </c>
      <c r="L406" s="32">
        <f t="shared" si="83"/>
        <v>1.0137372977041776</v>
      </c>
      <c r="M406" s="29">
        <f t="shared" si="84"/>
        <v>1.045514961229274</v>
      </c>
      <c r="N406">
        <v>0.10133</v>
      </c>
      <c r="O406">
        <v>0.10680000000000001</v>
      </c>
      <c r="P406" s="30">
        <f t="shared" si="85"/>
        <v>1.053982038882858</v>
      </c>
      <c r="Q406" s="22">
        <f t="shared" si="86"/>
        <v>1.934857795636076</v>
      </c>
      <c r="R406">
        <v>28.398</v>
      </c>
      <c r="S406">
        <v>28.816700000000001</v>
      </c>
      <c r="T406" s="35">
        <f t="shared" si="87"/>
        <v>1.0147439960560602</v>
      </c>
      <c r="U406" s="36">
        <f t="shared" si="88"/>
        <v>1.7075235658327175</v>
      </c>
      <c r="V406" s="40">
        <f t="shared" si="78"/>
        <v>1.053982038882858</v>
      </c>
      <c r="W406" s="40">
        <f t="shared" si="89"/>
        <v>1.053982038882858</v>
      </c>
      <c r="X406" s="41">
        <f t="shared" si="90"/>
        <v>1.9783627844825578</v>
      </c>
      <c r="Z406" s="71"/>
    </row>
    <row r="407" spans="1:26" x14ac:dyDescent="0.3">
      <c r="A407" s="1">
        <v>44114.333333333336</v>
      </c>
      <c r="B407">
        <v>374.89</v>
      </c>
      <c r="C407">
        <v>372.78</v>
      </c>
      <c r="D407" s="30">
        <f t="shared" si="79"/>
        <v>0.99437168236015894</v>
      </c>
      <c r="E407" s="22">
        <f t="shared" si="80"/>
        <v>1.8150519487973222</v>
      </c>
      <c r="F407">
        <v>4.4020999999999999</v>
      </c>
      <c r="G407">
        <v>4.3360000000000003</v>
      </c>
      <c r="H407" s="31">
        <f t="shared" si="81"/>
        <v>0.98498443924490597</v>
      </c>
      <c r="I407" s="24">
        <f t="shared" si="82"/>
        <v>0</v>
      </c>
      <c r="J407">
        <v>2.6940000000000002E-3</v>
      </c>
      <c r="K407">
        <v>2.6727999999999999E-3</v>
      </c>
      <c r="L407" s="32">
        <f t="shared" si="83"/>
        <v>0.99213066072754252</v>
      </c>
      <c r="M407" s="29">
        <f t="shared" si="84"/>
        <v>1.0372874492849307</v>
      </c>
      <c r="N407">
        <v>0.10679</v>
      </c>
      <c r="O407">
        <v>0.10829</v>
      </c>
      <c r="P407" s="30">
        <f t="shared" si="85"/>
        <v>1.0140462590130161</v>
      </c>
      <c r="Q407" s="22">
        <f t="shared" si="86"/>
        <v>1.9620353093869338</v>
      </c>
      <c r="R407">
        <v>28.824400000000001</v>
      </c>
      <c r="S407">
        <v>28.489899999999999</v>
      </c>
      <c r="T407" s="35">
        <f t="shared" si="87"/>
        <v>0.98839524847004612</v>
      </c>
      <c r="U407" s="36">
        <f t="shared" si="88"/>
        <v>1.687708179119688</v>
      </c>
      <c r="V407" s="40">
        <f t="shared" si="78"/>
        <v>1.0140462590130161</v>
      </c>
      <c r="W407" s="40">
        <f t="shared" si="89"/>
        <v>1.0140462590130161</v>
      </c>
      <c r="X407" s="41">
        <f t="shared" si="90"/>
        <v>2.0061513805751114</v>
      </c>
      <c r="Z407" s="71"/>
    </row>
    <row r="408" spans="1:26" x14ac:dyDescent="0.3">
      <c r="A408" s="1">
        <v>44114.666666666664</v>
      </c>
      <c r="B408">
        <v>372.79</v>
      </c>
      <c r="C408">
        <v>370.52</v>
      </c>
      <c r="D408" s="30">
        <f t="shared" si="79"/>
        <v>0.99391078086858542</v>
      </c>
      <c r="E408" s="22">
        <f t="shared" si="80"/>
        <v>1.8039996997461942</v>
      </c>
      <c r="F408">
        <v>4.3310000000000004</v>
      </c>
      <c r="G408">
        <v>4.2606000000000002</v>
      </c>
      <c r="H408" s="31">
        <f t="shared" si="81"/>
        <v>0.98374509351189099</v>
      </c>
      <c r="I408" s="24">
        <f t="shared" si="82"/>
        <v>0</v>
      </c>
      <c r="J408">
        <v>2.6692E-3</v>
      </c>
      <c r="K408">
        <v>2.6621000000000001E-3</v>
      </c>
      <c r="L408" s="32">
        <f t="shared" si="83"/>
        <v>0.99734002697437441</v>
      </c>
      <c r="M408" s="29">
        <f t="shared" si="84"/>
        <v>1.0345282926500128</v>
      </c>
      <c r="N408">
        <v>0.10828</v>
      </c>
      <c r="O408">
        <v>0.10493</v>
      </c>
      <c r="P408" s="30">
        <f t="shared" si="85"/>
        <v>0.96906169190986324</v>
      </c>
      <c r="Q408" s="22">
        <f t="shared" si="86"/>
        <v>1.9013332565013941</v>
      </c>
      <c r="R408">
        <v>28.489899999999999</v>
      </c>
      <c r="S408">
        <v>28.441400000000002</v>
      </c>
      <c r="T408" s="35">
        <f t="shared" si="87"/>
        <v>0.99829764232236695</v>
      </c>
      <c r="U408" s="36">
        <f t="shared" si="88"/>
        <v>1.6848350961433594</v>
      </c>
      <c r="V408" s="40">
        <f t="shared" si="78"/>
        <v>0.99829764232236695</v>
      </c>
      <c r="W408" s="40">
        <f t="shared" si="89"/>
        <v>0.96906169190986324</v>
      </c>
      <c r="X408" s="41">
        <f t="shared" si="90"/>
        <v>1.9440844510874256</v>
      </c>
      <c r="Z408" s="71"/>
    </row>
    <row r="409" spans="1:26" x14ac:dyDescent="0.3">
      <c r="A409" s="1">
        <v>44115</v>
      </c>
      <c r="B409">
        <v>370.51</v>
      </c>
      <c r="C409">
        <v>372.13</v>
      </c>
      <c r="D409" s="30">
        <f t="shared" si="79"/>
        <v>1.004372351623438</v>
      </c>
      <c r="E409" s="22">
        <f t="shared" si="80"/>
        <v>1.811887420762061</v>
      </c>
      <c r="F409">
        <v>4.2579000000000002</v>
      </c>
      <c r="G409">
        <v>4.2065000000000001</v>
      </c>
      <c r="H409" s="31">
        <f t="shared" si="81"/>
        <v>0.98792832147302656</v>
      </c>
      <c r="I409" s="24">
        <f t="shared" si="82"/>
        <v>0</v>
      </c>
      <c r="J409">
        <v>2.6583000000000002E-3</v>
      </c>
      <c r="K409">
        <v>2.6836E-3</v>
      </c>
      <c r="L409" s="32">
        <f t="shared" si="83"/>
        <v>1.0095173607192567</v>
      </c>
      <c r="M409" s="29">
        <f t="shared" si="84"/>
        <v>1.0443742715854396</v>
      </c>
      <c r="N409">
        <v>0.10488</v>
      </c>
      <c r="O409">
        <v>0.10582999999999999</v>
      </c>
      <c r="P409" s="30">
        <f t="shared" si="85"/>
        <v>1.0090579710144927</v>
      </c>
      <c r="Q409" s="22">
        <f t="shared" si="86"/>
        <v>1.9185554780276746</v>
      </c>
      <c r="R409">
        <v>28.41</v>
      </c>
      <c r="S409">
        <v>28.074200000000001</v>
      </c>
      <c r="T409" s="35">
        <f t="shared" si="87"/>
        <v>0.98818021823301661</v>
      </c>
      <c r="U409" s="36">
        <f t="shared" si="88"/>
        <v>1.6649207129935903</v>
      </c>
      <c r="V409" s="40">
        <f t="shared" si="78"/>
        <v>1.0095173607192567</v>
      </c>
      <c r="W409" s="40">
        <f t="shared" si="89"/>
        <v>0.98818021823301661</v>
      </c>
      <c r="X409" s="41">
        <f t="shared" si="90"/>
        <v>1.9211057971389864</v>
      </c>
      <c r="Z409" s="71"/>
    </row>
    <row r="410" spans="1:26" x14ac:dyDescent="0.3">
      <c r="A410" s="1">
        <v>44115.333333333336</v>
      </c>
      <c r="B410">
        <v>372.14</v>
      </c>
      <c r="C410">
        <v>375.13</v>
      </c>
      <c r="D410" s="30">
        <f t="shared" si="79"/>
        <v>1.0080346106304079</v>
      </c>
      <c r="E410" s="22">
        <f t="shared" si="80"/>
        <v>1.8264452306940182</v>
      </c>
      <c r="F410">
        <v>4.2061000000000002</v>
      </c>
      <c r="G410">
        <v>4.2462999999999997</v>
      </c>
      <c r="H410" s="31">
        <f t="shared" si="81"/>
        <v>1.0095575473716745</v>
      </c>
      <c r="I410" s="24">
        <f t="shared" si="82"/>
        <v>0</v>
      </c>
      <c r="J410">
        <v>2.6817999999999998E-3</v>
      </c>
      <c r="K410">
        <v>2.6800000000000001E-3</v>
      </c>
      <c r="L410" s="32">
        <f t="shared" si="83"/>
        <v>0.99932880900887477</v>
      </c>
      <c r="M410" s="29">
        <f t="shared" si="84"/>
        <v>1.0436732969829885</v>
      </c>
      <c r="N410">
        <v>0.10582999999999999</v>
      </c>
      <c r="O410">
        <v>0.1079</v>
      </c>
      <c r="P410" s="30">
        <f t="shared" si="85"/>
        <v>1.0195596711707455</v>
      </c>
      <c r="Q410" s="22">
        <f t="shared" si="86"/>
        <v>1.9560817923007283</v>
      </c>
      <c r="R410">
        <v>28.0824</v>
      </c>
      <c r="S410">
        <v>28.4681</v>
      </c>
      <c r="T410" s="35">
        <f t="shared" si="87"/>
        <v>1.0137345810899354</v>
      </c>
      <c r="U410" s="36">
        <f t="shared" si="88"/>
        <v>1.687787701534514</v>
      </c>
      <c r="V410" s="40">
        <f t="shared" si="78"/>
        <v>1.0195596711707455</v>
      </c>
      <c r="W410" s="40">
        <f t="shared" si="89"/>
        <v>0.99932880900887477</v>
      </c>
      <c r="X410" s="41">
        <f t="shared" si="90"/>
        <v>1.9198163682349483</v>
      </c>
      <c r="Z410" s="71"/>
    </row>
    <row r="411" spans="1:26" x14ac:dyDescent="0.3">
      <c r="A411" s="1">
        <v>44115.666666666664</v>
      </c>
      <c r="B411">
        <v>375.11</v>
      </c>
      <c r="C411">
        <v>374.16</v>
      </c>
      <c r="D411" s="30">
        <f t="shared" si="79"/>
        <v>0.99746740955986246</v>
      </c>
      <c r="E411" s="22">
        <f t="shared" si="80"/>
        <v>1.8218195929633276</v>
      </c>
      <c r="F411">
        <v>4.2466999999999997</v>
      </c>
      <c r="G411">
        <v>4.2450000000000001</v>
      </c>
      <c r="H411" s="31">
        <f t="shared" si="81"/>
        <v>0.99959968917041475</v>
      </c>
      <c r="I411" s="24">
        <f t="shared" si="82"/>
        <v>0</v>
      </c>
      <c r="J411">
        <v>2.6800000000000001E-3</v>
      </c>
      <c r="K411">
        <v>2.6700999999999999E-3</v>
      </c>
      <c r="L411" s="32">
        <f t="shared" si="83"/>
        <v>0.99630597014925371</v>
      </c>
      <c r="M411" s="29">
        <f t="shared" si="84"/>
        <v>1.0398179366695066</v>
      </c>
      <c r="N411">
        <v>0.10789</v>
      </c>
      <c r="O411">
        <v>0.10648000000000001</v>
      </c>
      <c r="P411" s="30">
        <f t="shared" si="85"/>
        <v>0.98693113356196127</v>
      </c>
      <c r="Q411" s="22">
        <f t="shared" si="86"/>
        <v>1.9305180206152708</v>
      </c>
      <c r="R411">
        <v>28.474799999999998</v>
      </c>
      <c r="S411">
        <v>28.527100000000001</v>
      </c>
      <c r="T411" s="35">
        <f t="shared" si="87"/>
        <v>1.0018367117591696</v>
      </c>
      <c r="U411" s="36">
        <f t="shared" si="88"/>
        <v>1.6908876810529041</v>
      </c>
      <c r="V411" s="40">
        <f t="shared" si="78"/>
        <v>1.0018367117591696</v>
      </c>
      <c r="W411" s="40">
        <f t="shared" si="89"/>
        <v>0.98693113356196127</v>
      </c>
      <c r="X411" s="41">
        <f t="shared" si="90"/>
        <v>1.8947265445329251</v>
      </c>
      <c r="Z411" s="71"/>
    </row>
    <row r="412" spans="1:26" x14ac:dyDescent="0.3">
      <c r="A412" s="1">
        <v>44116</v>
      </c>
      <c r="B412">
        <v>374.17</v>
      </c>
      <c r="C412">
        <v>374.14</v>
      </c>
      <c r="D412" s="30">
        <f t="shared" si="79"/>
        <v>0.99991982254055634</v>
      </c>
      <c r="E412" s="22">
        <f t="shared" si="80"/>
        <v>1.8216735240967992</v>
      </c>
      <c r="F412">
        <v>4.2464000000000004</v>
      </c>
      <c r="G412">
        <v>4.3533999999999997</v>
      </c>
      <c r="H412" s="31">
        <f t="shared" si="81"/>
        <v>1.0251978146194423</v>
      </c>
      <c r="I412" s="24">
        <f t="shared" si="82"/>
        <v>0</v>
      </c>
      <c r="J412">
        <v>2.6711E-3</v>
      </c>
      <c r="K412">
        <v>2.6641E-3</v>
      </c>
      <c r="L412" s="32">
        <f t="shared" si="83"/>
        <v>0.99737935681928791</v>
      </c>
      <c r="M412" s="29">
        <f t="shared" si="84"/>
        <v>1.0370929448845916</v>
      </c>
      <c r="N412">
        <v>0.10652</v>
      </c>
      <c r="O412">
        <v>0.10606</v>
      </c>
      <c r="P412" s="30">
        <f t="shared" si="85"/>
        <v>0.99568156214795345</v>
      </c>
      <c r="Q412" s="22">
        <f t="shared" si="86"/>
        <v>1.9221811985209878</v>
      </c>
      <c r="R412">
        <v>28.52</v>
      </c>
      <c r="S412">
        <v>29.648800000000001</v>
      </c>
      <c r="T412" s="35">
        <f t="shared" si="87"/>
        <v>1.0395792426367463</v>
      </c>
      <c r="U412" s="36">
        <f t="shared" si="88"/>
        <v>1.7578117348527822</v>
      </c>
      <c r="V412" s="40">
        <f t="shared" si="78"/>
        <v>1.0395792426367463</v>
      </c>
      <c r="W412" s="40">
        <f t="shared" si="89"/>
        <v>1.0395792426367463</v>
      </c>
      <c r="X412" s="41">
        <f t="shared" si="90"/>
        <v>1.9697183861692775</v>
      </c>
      <c r="Z412" s="71"/>
    </row>
    <row r="413" spans="1:26" x14ac:dyDescent="0.3">
      <c r="A413" s="1">
        <v>44116.333333333336</v>
      </c>
      <c r="B413">
        <v>374.18</v>
      </c>
      <c r="C413">
        <v>385.56</v>
      </c>
      <c r="D413" s="30">
        <f t="shared" si="79"/>
        <v>1.030413170132022</v>
      </c>
      <c r="E413" s="22">
        <f t="shared" si="80"/>
        <v>1.8770763909101553</v>
      </c>
      <c r="F413">
        <v>4.3532999999999999</v>
      </c>
      <c r="G413">
        <v>4.3818000000000001</v>
      </c>
      <c r="H413" s="31">
        <f t="shared" si="81"/>
        <v>1.0065467576321412</v>
      </c>
      <c r="I413" s="24">
        <f t="shared" si="82"/>
        <v>0</v>
      </c>
      <c r="J413">
        <v>2.6605999999999999E-3</v>
      </c>
      <c r="K413">
        <v>2.6811999999999999E-3</v>
      </c>
      <c r="L413" s="32">
        <f t="shared" si="83"/>
        <v>1.0077426144478689</v>
      </c>
      <c r="M413" s="29">
        <f t="shared" si="84"/>
        <v>1.0451227557034379</v>
      </c>
      <c r="N413">
        <v>0.10607</v>
      </c>
      <c r="O413">
        <v>0.10888</v>
      </c>
      <c r="P413" s="30">
        <f t="shared" si="85"/>
        <v>1.0264919392853777</v>
      </c>
      <c r="Q413" s="22">
        <f t="shared" si="86"/>
        <v>1.9731035061277005</v>
      </c>
      <c r="R413">
        <v>29.648900000000001</v>
      </c>
      <c r="S413">
        <v>30.7</v>
      </c>
      <c r="T413" s="35">
        <f t="shared" si="87"/>
        <v>1.0354515681863408</v>
      </c>
      <c r="U413" s="36">
        <f t="shared" si="88"/>
        <v>1.8201289174296655</v>
      </c>
      <c r="V413" s="40">
        <f t="shared" si="78"/>
        <v>1.0354515681863408</v>
      </c>
      <c r="W413" s="40">
        <f t="shared" si="89"/>
        <v>1.0354515681863408</v>
      </c>
      <c r="X413" s="41">
        <f t="shared" si="90"/>
        <v>2.0395479918444468</v>
      </c>
      <c r="Z413" s="71"/>
    </row>
    <row r="414" spans="1:26" x14ac:dyDescent="0.3">
      <c r="A414" s="1">
        <v>44116.666666666664</v>
      </c>
      <c r="B414">
        <v>385.57</v>
      </c>
      <c r="C414">
        <v>386.51</v>
      </c>
      <c r="D414" s="30">
        <f t="shared" si="79"/>
        <v>1.0024379490105557</v>
      </c>
      <c r="E414" s="22">
        <f t="shared" si="80"/>
        <v>1.8816526074401123</v>
      </c>
      <c r="F414">
        <v>4.3822999999999999</v>
      </c>
      <c r="G414">
        <v>4.3075000000000001</v>
      </c>
      <c r="H414" s="31">
        <f t="shared" si="81"/>
        <v>0.98293133742555283</v>
      </c>
      <c r="I414" s="24">
        <f t="shared" si="82"/>
        <v>0</v>
      </c>
      <c r="J414">
        <v>2.6817999999999998E-3</v>
      </c>
      <c r="K414">
        <v>2.6670000000000001E-3</v>
      </c>
      <c r="L414" s="32">
        <f t="shared" si="83"/>
        <v>0.99448131851741384</v>
      </c>
      <c r="M414" s="29">
        <f t="shared" si="84"/>
        <v>1.039355056104508</v>
      </c>
      <c r="N414">
        <v>0.10882</v>
      </c>
      <c r="O414">
        <v>0.10945000000000001</v>
      </c>
      <c r="P414" s="30">
        <f t="shared" si="85"/>
        <v>1.0057893769527662</v>
      </c>
      <c r="Q414" s="22">
        <f t="shared" si="86"/>
        <v>1.9845265460914983</v>
      </c>
      <c r="R414">
        <v>30.700099999999999</v>
      </c>
      <c r="S414">
        <v>30.650300000000001</v>
      </c>
      <c r="T414" s="35">
        <f t="shared" si="87"/>
        <v>0.99837785544672497</v>
      </c>
      <c r="U414" s="36">
        <f t="shared" si="88"/>
        <v>1.8171764052199986</v>
      </c>
      <c r="V414" s="40">
        <f t="shared" si="78"/>
        <v>1.0057893769527662</v>
      </c>
      <c r="W414" s="40">
        <f t="shared" si="89"/>
        <v>0.99837785544672497</v>
      </c>
      <c r="X414" s="41">
        <f t="shared" si="90"/>
        <v>2.0362395501783332</v>
      </c>
      <c r="Z414" s="71"/>
    </row>
    <row r="415" spans="1:26" x14ac:dyDescent="0.3">
      <c r="A415" s="1">
        <v>44117</v>
      </c>
      <c r="B415">
        <v>386.51</v>
      </c>
      <c r="C415">
        <v>382.86</v>
      </c>
      <c r="D415" s="30">
        <f t="shared" si="79"/>
        <v>0.9905565185894285</v>
      </c>
      <c r="E415" s="22">
        <f t="shared" si="80"/>
        <v>1.8638832560205982</v>
      </c>
      <c r="F415">
        <v>4.3098999999999998</v>
      </c>
      <c r="G415">
        <v>4.3014000000000001</v>
      </c>
      <c r="H415" s="31">
        <f t="shared" si="81"/>
        <v>0.99802779646859563</v>
      </c>
      <c r="I415" s="24">
        <f t="shared" si="82"/>
        <v>0</v>
      </c>
      <c r="J415">
        <v>2.6668999999999998E-3</v>
      </c>
      <c r="K415">
        <v>2.6599000000000002E-3</v>
      </c>
      <c r="L415" s="32">
        <f t="shared" si="83"/>
        <v>0.99737522966740422</v>
      </c>
      <c r="M415" s="29">
        <f t="shared" si="84"/>
        <v>1.0366269877882115</v>
      </c>
      <c r="N415">
        <v>0.10951</v>
      </c>
      <c r="O415">
        <v>0.11260000000000001</v>
      </c>
      <c r="P415" s="30">
        <f t="shared" si="85"/>
        <v>1.0282166012236327</v>
      </c>
      <c r="Q415" s="22">
        <f t="shared" si="86"/>
        <v>2.0405231402602753</v>
      </c>
      <c r="R415">
        <v>30.650300000000001</v>
      </c>
      <c r="S415">
        <v>31.008099999999999</v>
      </c>
      <c r="T415" s="35">
        <f t="shared" si="87"/>
        <v>1.011673621465369</v>
      </c>
      <c r="U415" s="36">
        <f t="shared" si="88"/>
        <v>1.8383894347103369</v>
      </c>
      <c r="V415" s="40">
        <f t="shared" si="78"/>
        <v>1.0282166012236327</v>
      </c>
      <c r="W415" s="40">
        <f t="shared" si="89"/>
        <v>1.0282166012236327</v>
      </c>
      <c r="X415" s="41">
        <f t="shared" si="90"/>
        <v>2.0936953095615043</v>
      </c>
      <c r="Z415" s="71"/>
    </row>
    <row r="416" spans="1:26" x14ac:dyDescent="0.3">
      <c r="A416" s="1">
        <v>44117.333333333336</v>
      </c>
      <c r="B416">
        <v>382.85</v>
      </c>
      <c r="C416">
        <v>379.14</v>
      </c>
      <c r="D416" s="30">
        <f t="shared" si="79"/>
        <v>0.99030952070001299</v>
      </c>
      <c r="E416" s="22">
        <f t="shared" si="80"/>
        <v>1.8458213339105383</v>
      </c>
      <c r="F416">
        <v>4.3011999999999997</v>
      </c>
      <c r="G416">
        <v>4.2077999999999998</v>
      </c>
      <c r="H416" s="31">
        <f t="shared" si="81"/>
        <v>0.97828512973123782</v>
      </c>
      <c r="I416" s="24">
        <f t="shared" si="82"/>
        <v>0</v>
      </c>
      <c r="J416">
        <v>2.6562999999999999E-3</v>
      </c>
      <c r="K416">
        <v>2.6430999999999998E-3</v>
      </c>
      <c r="L416" s="32">
        <f t="shared" si="83"/>
        <v>0.99503068177540188</v>
      </c>
      <c r="M416" s="29">
        <f t="shared" si="84"/>
        <v>1.0314756584056852</v>
      </c>
      <c r="N416">
        <v>0.11258</v>
      </c>
      <c r="O416">
        <v>0.11015</v>
      </c>
      <c r="P416" s="30">
        <f t="shared" si="85"/>
        <v>0.97841534908509498</v>
      </c>
      <c r="Q416" s="22">
        <f t="shared" si="86"/>
        <v>1.9964791605939713</v>
      </c>
      <c r="R416">
        <v>31.008099999999999</v>
      </c>
      <c r="S416">
        <v>30.8062</v>
      </c>
      <c r="T416" s="35">
        <f t="shared" si="87"/>
        <v>0.99348879808824153</v>
      </c>
      <c r="U416" s="36">
        <f t="shared" si="88"/>
        <v>1.8264193099084944</v>
      </c>
      <c r="V416" s="40">
        <f t="shared" si="78"/>
        <v>0.99503068177540188</v>
      </c>
      <c r="W416" s="40">
        <f t="shared" si="89"/>
        <v>0.97841534908509498</v>
      </c>
      <c r="X416" s="41">
        <f t="shared" si="90"/>
        <v>2.0485036271824453</v>
      </c>
      <c r="Z416" s="71"/>
    </row>
    <row r="417" spans="1:26" x14ac:dyDescent="0.3">
      <c r="A417" s="1">
        <v>44117.666666666664</v>
      </c>
      <c r="B417">
        <v>379.14</v>
      </c>
      <c r="C417">
        <v>381.04</v>
      </c>
      <c r="D417" s="30">
        <f t="shared" si="79"/>
        <v>1.0050113414569817</v>
      </c>
      <c r="E417" s="22">
        <f t="shared" si="80"/>
        <v>1.8550713748833454</v>
      </c>
      <c r="F417">
        <v>4.2069999999999999</v>
      </c>
      <c r="G417">
        <v>4.2473000000000001</v>
      </c>
      <c r="H417" s="31">
        <f t="shared" si="81"/>
        <v>1.0095792726408368</v>
      </c>
      <c r="I417" s="24">
        <f t="shared" si="82"/>
        <v>0</v>
      </c>
      <c r="J417">
        <v>2.6427999999999998E-3</v>
      </c>
      <c r="K417">
        <v>2.6384999999999998E-3</v>
      </c>
      <c r="L417" s="32">
        <f t="shared" si="83"/>
        <v>0.99837293779324954</v>
      </c>
      <c r="M417" s="29">
        <f t="shared" si="84"/>
        <v>1.0297973833447103</v>
      </c>
      <c r="N417">
        <v>0.11020000000000001</v>
      </c>
      <c r="O417">
        <v>0.10925</v>
      </c>
      <c r="P417" s="30">
        <f t="shared" si="85"/>
        <v>0.99137931034482751</v>
      </c>
      <c r="Q417" s="22">
        <f t="shared" si="86"/>
        <v>1.9792681333474715</v>
      </c>
      <c r="R417">
        <v>30.806100000000001</v>
      </c>
      <c r="S417">
        <v>30.7256</v>
      </c>
      <c r="T417" s="35">
        <f t="shared" si="87"/>
        <v>0.99738688116963847</v>
      </c>
      <c r="U417" s="36">
        <f t="shared" si="88"/>
        <v>1.8216466592176366</v>
      </c>
      <c r="V417" s="40">
        <f t="shared" si="78"/>
        <v>1.0095792726408368</v>
      </c>
      <c r="W417" s="40">
        <f t="shared" si="89"/>
        <v>0.99837293779324954</v>
      </c>
      <c r="X417" s="41">
        <f t="shared" si="90"/>
        <v>2.0451705843502657</v>
      </c>
      <c r="Z417" s="71"/>
    </row>
    <row r="418" spans="1:26" x14ac:dyDescent="0.3">
      <c r="A418" s="1">
        <v>44118</v>
      </c>
      <c r="B418">
        <v>381.05</v>
      </c>
      <c r="C418">
        <v>382.26</v>
      </c>
      <c r="D418" s="30">
        <f t="shared" si="79"/>
        <v>1.0031754362944494</v>
      </c>
      <c r="E418" s="22">
        <f t="shared" si="80"/>
        <v>1.860962035855944</v>
      </c>
      <c r="F418">
        <v>4.2515000000000001</v>
      </c>
      <c r="G418">
        <v>4.3410000000000002</v>
      </c>
      <c r="H418" s="31">
        <f t="shared" si="81"/>
        <v>1.0210513936257792</v>
      </c>
      <c r="I418" s="24">
        <f t="shared" si="82"/>
        <v>0</v>
      </c>
      <c r="J418">
        <v>2.6353000000000001E-3</v>
      </c>
      <c r="K418">
        <v>2.6353000000000001E-3</v>
      </c>
      <c r="L418" s="32">
        <f t="shared" si="83"/>
        <v>1</v>
      </c>
      <c r="M418" s="29">
        <f t="shared" si="84"/>
        <v>1.0297973833447103</v>
      </c>
      <c r="N418">
        <v>0.10927000000000001</v>
      </c>
      <c r="O418">
        <v>0.10965999999999999</v>
      </c>
      <c r="P418" s="30">
        <f t="shared" si="85"/>
        <v>1.0035691406607485</v>
      </c>
      <c r="Q418" s="22">
        <f t="shared" si="86"/>
        <v>1.9863324197207259</v>
      </c>
      <c r="R418">
        <v>30.7256</v>
      </c>
      <c r="S418">
        <v>31.078399999999998</v>
      </c>
      <c r="T418" s="35">
        <f t="shared" si="87"/>
        <v>1.0114822818756997</v>
      </c>
      <c r="U418" s="36">
        <f t="shared" si="88"/>
        <v>1.8425633196367002</v>
      </c>
      <c r="V418" s="40">
        <f t="shared" si="78"/>
        <v>1.0210513936257792</v>
      </c>
      <c r="W418" s="40">
        <f t="shared" si="89"/>
        <v>1.0210513936257792</v>
      </c>
      <c r="X418" s="41">
        <f t="shared" si="90"/>
        <v>2.088224275353288</v>
      </c>
      <c r="Z418" s="71"/>
    </row>
    <row r="419" spans="1:26" x14ac:dyDescent="0.3">
      <c r="A419" s="1">
        <v>44118.333333333336</v>
      </c>
      <c r="B419">
        <v>382.27</v>
      </c>
      <c r="C419">
        <v>375.84</v>
      </c>
      <c r="D419" s="30">
        <f t="shared" si="79"/>
        <v>0.98317942815287618</v>
      </c>
      <c r="E419" s="22">
        <f t="shared" si="80"/>
        <v>1.8296595902270594</v>
      </c>
      <c r="F419">
        <v>4.3419999999999996</v>
      </c>
      <c r="G419">
        <v>4.1978999999999997</v>
      </c>
      <c r="H419" s="31">
        <f t="shared" si="81"/>
        <v>0.96681252878857671</v>
      </c>
      <c r="I419" s="24">
        <f t="shared" si="82"/>
        <v>0</v>
      </c>
      <c r="J419">
        <v>2.6359999999999999E-3</v>
      </c>
      <c r="K419">
        <v>2.6248999999999999E-3</v>
      </c>
      <c r="L419" s="32">
        <f t="shared" si="83"/>
        <v>0.99578907435508346</v>
      </c>
      <c r="M419" s="29">
        <f t="shared" si="84"/>
        <v>1.0254609831341162</v>
      </c>
      <c r="N419">
        <v>0.10970000000000001</v>
      </c>
      <c r="O419">
        <v>0.10783</v>
      </c>
      <c r="P419" s="30">
        <f t="shared" si="85"/>
        <v>0.98295350957155869</v>
      </c>
      <c r="Q419" s="22">
        <f t="shared" si="86"/>
        <v>1.9524724231402539</v>
      </c>
      <c r="R419">
        <v>31.0745</v>
      </c>
      <c r="S419">
        <v>30.511500000000002</v>
      </c>
      <c r="T419" s="35">
        <f t="shared" si="87"/>
        <v>0.98188225072004376</v>
      </c>
      <c r="U419" s="36">
        <f t="shared" si="88"/>
        <v>1.8091802193790785</v>
      </c>
      <c r="V419" s="40">
        <f t="shared" si="78"/>
        <v>0.99578907435508346</v>
      </c>
      <c r="W419" s="40">
        <f t="shared" si="89"/>
        <v>0.96681252878857671</v>
      </c>
      <c r="X419" s="41">
        <f t="shared" si="90"/>
        <v>2.0189213923320057</v>
      </c>
      <c r="Z419" s="71"/>
    </row>
    <row r="420" spans="1:26" x14ac:dyDescent="0.3">
      <c r="A420" s="1">
        <v>44118.666666666664</v>
      </c>
      <c r="B420">
        <v>375.82</v>
      </c>
      <c r="C420">
        <v>378.69</v>
      </c>
      <c r="D420" s="30">
        <f t="shared" si="79"/>
        <v>1.0076366345590975</v>
      </c>
      <c r="E420" s="22">
        <f t="shared" si="80"/>
        <v>1.8436320318851716</v>
      </c>
      <c r="F420">
        <v>4.1970000000000001</v>
      </c>
      <c r="G420">
        <v>4.1829000000000001</v>
      </c>
      <c r="H420" s="31">
        <f t="shared" si="81"/>
        <v>0.99664045746962115</v>
      </c>
      <c r="I420" s="24">
        <f t="shared" si="82"/>
        <v>0</v>
      </c>
      <c r="J420">
        <v>2.6227999999999998E-3</v>
      </c>
      <c r="K420">
        <v>2.6389999999999999E-3</v>
      </c>
      <c r="L420" s="32">
        <f t="shared" si="83"/>
        <v>1.0061766051547965</v>
      </c>
      <c r="M420" s="29">
        <f t="shared" si="84"/>
        <v>1.031794850728585</v>
      </c>
      <c r="N420">
        <v>0.10782</v>
      </c>
      <c r="O420">
        <v>0.10703</v>
      </c>
      <c r="P420" s="30">
        <f t="shared" si="85"/>
        <v>0.99267297347430905</v>
      </c>
      <c r="Q420" s="22">
        <f t="shared" si="86"/>
        <v>1.9381666059052252</v>
      </c>
      <c r="R420">
        <v>30.503299999999999</v>
      </c>
      <c r="S420">
        <v>30.838000000000001</v>
      </c>
      <c r="T420" s="35">
        <f t="shared" si="87"/>
        <v>1.0109725832942666</v>
      </c>
      <c r="U420" s="36">
        <f t="shared" si="88"/>
        <v>1.8290316000305551</v>
      </c>
      <c r="V420" s="40">
        <f t="shared" si="78"/>
        <v>1.0109725832942666</v>
      </c>
      <c r="W420" s="40">
        <f t="shared" si="89"/>
        <v>1.0061766051547965</v>
      </c>
      <c r="X420" s="41">
        <f t="shared" si="90"/>
        <v>2.0313914726110123</v>
      </c>
      <c r="Z420" s="71"/>
    </row>
    <row r="421" spans="1:26" x14ac:dyDescent="0.3">
      <c r="A421" s="1">
        <v>44119</v>
      </c>
      <c r="B421">
        <v>378.69</v>
      </c>
      <c r="C421">
        <v>378.78</v>
      </c>
      <c r="D421" s="30">
        <f t="shared" si="79"/>
        <v>1.0002376614117088</v>
      </c>
      <c r="E421" s="22">
        <f t="shared" si="80"/>
        <v>1.844070192076541</v>
      </c>
      <c r="F421">
        <v>4.1816000000000004</v>
      </c>
      <c r="G421">
        <v>4.1646999999999998</v>
      </c>
      <c r="H421" s="31">
        <f t="shared" si="81"/>
        <v>0.99595848479051063</v>
      </c>
      <c r="I421" s="24">
        <f t="shared" si="82"/>
        <v>0</v>
      </c>
      <c r="J421">
        <v>2.6389999999999999E-3</v>
      </c>
      <c r="K421">
        <v>2.6291999999999999E-3</v>
      </c>
      <c r="L421" s="32">
        <f t="shared" si="83"/>
        <v>0.99628647214854116</v>
      </c>
      <c r="M421" s="29">
        <f t="shared" si="84"/>
        <v>1.0279632518134125</v>
      </c>
      <c r="N421">
        <v>0.10703</v>
      </c>
      <c r="O421">
        <v>0.10715</v>
      </c>
      <c r="P421" s="30">
        <f t="shared" si="85"/>
        <v>1.001121180977296</v>
      </c>
      <c r="Q421" s="22">
        <f t="shared" si="86"/>
        <v>1.9403396414345964</v>
      </c>
      <c r="R421">
        <v>30.838000000000001</v>
      </c>
      <c r="S421">
        <v>30.8871</v>
      </c>
      <c r="T421" s="35">
        <f t="shared" si="87"/>
        <v>1.0015921914521044</v>
      </c>
      <c r="U421" s="36">
        <f t="shared" si="88"/>
        <v>1.8319437685097526</v>
      </c>
      <c r="V421" s="40">
        <f t="shared" si="78"/>
        <v>1.0015921914521044</v>
      </c>
      <c r="W421" s="40">
        <f t="shared" si="89"/>
        <v>1.0015921914521044</v>
      </c>
      <c r="X421" s="41">
        <f t="shared" si="90"/>
        <v>2.0346258367495813</v>
      </c>
      <c r="Z421" s="71"/>
    </row>
    <row r="422" spans="1:26" x14ac:dyDescent="0.3">
      <c r="A422" s="1">
        <v>44119.333333333336</v>
      </c>
      <c r="B422">
        <v>378.79</v>
      </c>
      <c r="C422">
        <v>376.62</v>
      </c>
      <c r="D422" s="30">
        <f t="shared" si="79"/>
        <v>0.99427123208110035</v>
      </c>
      <c r="E422" s="22">
        <f t="shared" si="80"/>
        <v>1.8335059419199737</v>
      </c>
      <c r="F422">
        <v>4.1657999999999999</v>
      </c>
      <c r="G422">
        <v>4.1262999999999996</v>
      </c>
      <c r="H422" s="31">
        <f t="shared" si="81"/>
        <v>0.99051802774977182</v>
      </c>
      <c r="I422" s="24">
        <f t="shared" si="82"/>
        <v>0</v>
      </c>
      <c r="J422">
        <v>2.6291999999999999E-3</v>
      </c>
      <c r="K422">
        <v>2.5914000000000002E-3</v>
      </c>
      <c r="L422" s="32">
        <f t="shared" si="83"/>
        <v>0.98562300319488827</v>
      </c>
      <c r="M422" s="29">
        <f t="shared" si="84"/>
        <v>1.0131842274263188</v>
      </c>
      <c r="N422">
        <v>0.10716000000000001</v>
      </c>
      <c r="O422">
        <v>0.10629</v>
      </c>
      <c r="P422" s="30">
        <f t="shared" si="85"/>
        <v>0.99188129899216115</v>
      </c>
      <c r="Q422" s="22">
        <f t="shared" si="86"/>
        <v>1.9245866040321316</v>
      </c>
      <c r="R422">
        <v>30.893999999999998</v>
      </c>
      <c r="S422">
        <v>31.514399999999998</v>
      </c>
      <c r="T422" s="35">
        <f t="shared" si="87"/>
        <v>1.0200815692367451</v>
      </c>
      <c r="U422" s="36">
        <f t="shared" si="88"/>
        <v>1.8687320741349049</v>
      </c>
      <c r="V422" s="40">
        <f t="shared" si="78"/>
        <v>1.0200815692367451</v>
      </c>
      <c r="W422" s="40">
        <f t="shared" si="89"/>
        <v>1.0200815692367451</v>
      </c>
      <c r="X422" s="41">
        <f t="shared" si="90"/>
        <v>2.0754843163611385</v>
      </c>
      <c r="Z422" s="71"/>
    </row>
    <row r="423" spans="1:26" x14ac:dyDescent="0.3">
      <c r="A423" s="1">
        <v>44119.666666666664</v>
      </c>
      <c r="B423">
        <v>376.63</v>
      </c>
      <c r="C423">
        <v>377.64</v>
      </c>
      <c r="D423" s="30">
        <f t="shared" si="79"/>
        <v>1.002681676977405</v>
      </c>
      <c r="E423" s="22">
        <f t="shared" si="80"/>
        <v>1.8384228125923556</v>
      </c>
      <c r="F423">
        <v>4.1277999999999997</v>
      </c>
      <c r="G423">
        <v>4.0990000000000002</v>
      </c>
      <c r="H423" s="31">
        <f t="shared" si="81"/>
        <v>0.99302291777702423</v>
      </c>
      <c r="I423" s="24">
        <f t="shared" si="82"/>
        <v>0</v>
      </c>
      <c r="J423">
        <v>2.5909000000000001E-3</v>
      </c>
      <c r="K423">
        <v>2.5953E-3</v>
      </c>
      <c r="L423" s="32">
        <f t="shared" si="83"/>
        <v>1.0016982515728126</v>
      </c>
      <c r="M423" s="29">
        <f t="shared" si="84"/>
        <v>1.0149048691340943</v>
      </c>
      <c r="N423">
        <v>0.10628</v>
      </c>
      <c r="O423">
        <v>0.10666</v>
      </c>
      <c r="P423" s="30">
        <f t="shared" si="85"/>
        <v>1.0035754610462928</v>
      </c>
      <c r="Q423" s="22">
        <f t="shared" si="86"/>
        <v>1.9314678884650653</v>
      </c>
      <c r="R423">
        <v>31.514099999999999</v>
      </c>
      <c r="S423">
        <v>31.325600000000001</v>
      </c>
      <c r="T423" s="35">
        <f t="shared" si="87"/>
        <v>0.99401855042663445</v>
      </c>
      <c r="U423" s="36">
        <f t="shared" si="88"/>
        <v>1.8575543474673362</v>
      </c>
      <c r="V423" s="40">
        <f t="shared" si="78"/>
        <v>1.0035754610462928</v>
      </c>
      <c r="W423" s="40">
        <f t="shared" si="89"/>
        <v>0.99401855042663445</v>
      </c>
      <c r="X423" s="41">
        <f t="shared" si="90"/>
        <v>2.0630699115825131</v>
      </c>
      <c r="Z423" s="71"/>
    </row>
    <row r="424" spans="1:26" x14ac:dyDescent="0.3">
      <c r="A424" s="1">
        <v>44120</v>
      </c>
      <c r="B424">
        <v>377.63</v>
      </c>
      <c r="C424">
        <v>368.8</v>
      </c>
      <c r="D424" s="30">
        <f t="shared" si="79"/>
        <v>0.97661732383550037</v>
      </c>
      <c r="E424" s="22">
        <f t="shared" si="80"/>
        <v>1.7954355673120801</v>
      </c>
      <c r="F424">
        <v>4.0990000000000002</v>
      </c>
      <c r="G424">
        <v>3.9388999999999998</v>
      </c>
      <c r="H424" s="31">
        <f t="shared" si="81"/>
        <v>0.96094169309587696</v>
      </c>
      <c r="I424" s="24">
        <f t="shared" si="82"/>
        <v>0</v>
      </c>
      <c r="J424">
        <v>2.5953E-3</v>
      </c>
      <c r="K424">
        <v>2.5755000000000001E-3</v>
      </c>
      <c r="L424" s="32">
        <f t="shared" si="83"/>
        <v>0.99237082418217548</v>
      </c>
      <c r="M424" s="29">
        <f t="shared" si="84"/>
        <v>1.0071619814491042</v>
      </c>
      <c r="N424">
        <v>0.10664</v>
      </c>
      <c r="O424">
        <v>0.10391</v>
      </c>
      <c r="P424" s="30">
        <f t="shared" si="85"/>
        <v>0.97439984996249063</v>
      </c>
      <c r="Q424" s="22">
        <f t="shared" si="86"/>
        <v>1.8820220207277283</v>
      </c>
      <c r="R424">
        <v>31.325600000000001</v>
      </c>
      <c r="S424">
        <v>30.379300000000001</v>
      </c>
      <c r="T424" s="35">
        <f t="shared" si="87"/>
        <v>0.96979148045049413</v>
      </c>
      <c r="U424" s="36">
        <f t="shared" si="88"/>
        <v>1.8014403806475996</v>
      </c>
      <c r="V424" s="40">
        <f t="shared" si="78"/>
        <v>0.99237082418217548</v>
      </c>
      <c r="W424" s="40">
        <f t="shared" si="89"/>
        <v>0.97439984996249063</v>
      </c>
      <c r="X424" s="41">
        <f t="shared" si="90"/>
        <v>2.0102550123081295</v>
      </c>
      <c r="Z424" s="71"/>
    </row>
    <row r="425" spans="1:26" x14ac:dyDescent="0.3">
      <c r="A425" s="1">
        <v>44120.333333333336</v>
      </c>
      <c r="B425">
        <v>368.8</v>
      </c>
      <c r="C425">
        <v>367.09</v>
      </c>
      <c r="D425" s="30">
        <f t="shared" si="79"/>
        <v>0.99536334056399123</v>
      </c>
      <c r="E425" s="22">
        <f t="shared" si="80"/>
        <v>1.7871107440471568</v>
      </c>
      <c r="F425">
        <v>3.9396</v>
      </c>
      <c r="G425">
        <v>3.9449999999999998</v>
      </c>
      <c r="H425" s="31">
        <f t="shared" si="81"/>
        <v>1.0013706975327443</v>
      </c>
      <c r="I425" s="24">
        <f t="shared" si="82"/>
        <v>0</v>
      </c>
      <c r="J425">
        <v>2.5755999999999999E-3</v>
      </c>
      <c r="K425">
        <v>2.5741000000000002E-3</v>
      </c>
      <c r="L425" s="32">
        <f t="shared" si="83"/>
        <v>0.99941761143034646</v>
      </c>
      <c r="M425" s="29">
        <f t="shared" si="84"/>
        <v>1.0065754218233187</v>
      </c>
      <c r="N425">
        <v>0.10385999999999999</v>
      </c>
      <c r="O425">
        <v>0.10351</v>
      </c>
      <c r="P425" s="30">
        <f t="shared" si="85"/>
        <v>0.99663007895243605</v>
      </c>
      <c r="Q425" s="22">
        <f t="shared" si="86"/>
        <v>1.875679755108099</v>
      </c>
      <c r="R425">
        <v>30.371500000000001</v>
      </c>
      <c r="S425">
        <v>30.349799999999998</v>
      </c>
      <c r="T425" s="35">
        <f t="shared" si="87"/>
        <v>0.9992855143802577</v>
      </c>
      <c r="U425" s="36">
        <f t="shared" si="88"/>
        <v>1.8001532774008038</v>
      </c>
      <c r="V425" s="40">
        <f t="shared" si="78"/>
        <v>1.0013706975327443</v>
      </c>
      <c r="W425" s="40">
        <f t="shared" si="89"/>
        <v>0.99941761143034646</v>
      </c>
      <c r="X425" s="41">
        <f t="shared" si="90"/>
        <v>2.0090842627668724</v>
      </c>
      <c r="Z425" s="71"/>
    </row>
    <row r="426" spans="1:26" x14ac:dyDescent="0.3">
      <c r="A426" s="1">
        <v>44120.666666666664</v>
      </c>
      <c r="B426">
        <v>367.1</v>
      </c>
      <c r="C426">
        <v>365.5</v>
      </c>
      <c r="D426" s="30">
        <f t="shared" si="79"/>
        <v>0.99564151457368555</v>
      </c>
      <c r="E426" s="22">
        <f t="shared" si="80"/>
        <v>1.7793216479140173</v>
      </c>
      <c r="F426">
        <v>3.9417</v>
      </c>
      <c r="G426">
        <v>3.9106000000000001</v>
      </c>
      <c r="H426" s="31">
        <f t="shared" si="81"/>
        <v>0.99211000329806942</v>
      </c>
      <c r="I426" s="24">
        <f t="shared" si="82"/>
        <v>0</v>
      </c>
      <c r="J426">
        <v>2.5742999999999999E-3</v>
      </c>
      <c r="K426">
        <v>2.604E-3</v>
      </c>
      <c r="L426" s="32">
        <f t="shared" si="83"/>
        <v>1.0115371168861438</v>
      </c>
      <c r="M426" s="29">
        <f t="shared" si="84"/>
        <v>1.0181884001196138</v>
      </c>
      <c r="N426">
        <v>0.10353</v>
      </c>
      <c r="O426">
        <v>0.10414</v>
      </c>
      <c r="P426" s="30">
        <f t="shared" si="85"/>
        <v>1.0058920119772046</v>
      </c>
      <c r="Q426" s="22">
        <f t="shared" si="86"/>
        <v>1.886731282690596</v>
      </c>
      <c r="R426">
        <v>30.349599999999999</v>
      </c>
      <c r="S426">
        <v>30.051600000000001</v>
      </c>
      <c r="T426" s="35">
        <f t="shared" si="87"/>
        <v>0.99018108970134699</v>
      </c>
      <c r="U426" s="36">
        <f t="shared" si="88"/>
        <v>1.782477733846179</v>
      </c>
      <c r="V426" s="40">
        <f t="shared" si="78"/>
        <v>1.0115371168861438</v>
      </c>
      <c r="W426" s="40">
        <f t="shared" si="89"/>
        <v>0.99211000329806942</v>
      </c>
      <c r="X426" s="41">
        <f t="shared" si="90"/>
        <v>1.9932325945597411</v>
      </c>
      <c r="Z426" s="71"/>
    </row>
    <row r="427" spans="1:26" x14ac:dyDescent="0.3">
      <c r="A427" s="1">
        <v>44121</v>
      </c>
      <c r="B427">
        <v>365.5</v>
      </c>
      <c r="C427">
        <v>367.79</v>
      </c>
      <c r="D427" s="30">
        <f t="shared" si="79"/>
        <v>1.006265389876881</v>
      </c>
      <c r="E427" s="22">
        <f t="shared" si="80"/>
        <v>1.7904697917545729</v>
      </c>
      <c r="F427">
        <v>3.9131999999999998</v>
      </c>
      <c r="G427">
        <v>3.9439000000000002</v>
      </c>
      <c r="H427" s="31">
        <f t="shared" si="81"/>
        <v>1.0078452417458859</v>
      </c>
      <c r="I427" s="24">
        <f t="shared" si="82"/>
        <v>0</v>
      </c>
      <c r="J427">
        <v>2.6029E-3</v>
      </c>
      <c r="K427">
        <v>2.5831999999999999E-3</v>
      </c>
      <c r="L427" s="32">
        <f t="shared" si="83"/>
        <v>0.99243151869069113</v>
      </c>
      <c r="M427" s="29">
        <f t="shared" si="84"/>
        <v>1.0104822602439534</v>
      </c>
      <c r="N427">
        <v>0.10415000000000001</v>
      </c>
      <c r="O427">
        <v>0.10624</v>
      </c>
      <c r="P427" s="30">
        <f t="shared" si="85"/>
        <v>1.0200672107537205</v>
      </c>
      <c r="Q427" s="22">
        <f t="shared" si="86"/>
        <v>1.9245927169759856</v>
      </c>
      <c r="R427">
        <v>30.050999999999998</v>
      </c>
      <c r="S427">
        <v>30.235099999999999</v>
      </c>
      <c r="T427" s="35">
        <f t="shared" si="87"/>
        <v>1.0061262520382017</v>
      </c>
      <c r="U427" s="36">
        <f t="shared" si="88"/>
        <v>1.7933976416962034</v>
      </c>
      <c r="V427" s="40">
        <f t="shared" si="78"/>
        <v>1.0200672107537205</v>
      </c>
      <c r="W427" s="40">
        <f t="shared" si="89"/>
        <v>0.99243151869069113</v>
      </c>
      <c r="X427" s="41">
        <f t="shared" si="90"/>
        <v>1.9781468509227105</v>
      </c>
      <c r="Z427" s="71"/>
    </row>
    <row r="428" spans="1:26" x14ac:dyDescent="0.3">
      <c r="A428" s="1">
        <v>44121.333333333336</v>
      </c>
      <c r="B428">
        <v>367.79</v>
      </c>
      <c r="C428">
        <v>367.69</v>
      </c>
      <c r="D428" s="30">
        <f t="shared" si="79"/>
        <v>0.99972810571249893</v>
      </c>
      <c r="E428" s="22">
        <f t="shared" si="80"/>
        <v>1.7899829732462516</v>
      </c>
      <c r="F428">
        <v>3.9424000000000001</v>
      </c>
      <c r="G428">
        <v>3.9411</v>
      </c>
      <c r="H428" s="31">
        <f t="shared" si="81"/>
        <v>0.99967025162337664</v>
      </c>
      <c r="I428" s="24">
        <f t="shared" si="82"/>
        <v>0</v>
      </c>
      <c r="J428">
        <v>2.5847000000000001E-3</v>
      </c>
      <c r="K428">
        <v>2.5788999999999999E-3</v>
      </c>
      <c r="L428" s="32">
        <f t="shared" si="83"/>
        <v>0.99775602584439194</v>
      </c>
      <c r="M428" s="29">
        <f t="shared" si="84"/>
        <v>1.0082147641672656</v>
      </c>
      <c r="N428">
        <v>0.10624</v>
      </c>
      <c r="O428">
        <v>0.10594000000000001</v>
      </c>
      <c r="P428" s="30">
        <f t="shared" si="85"/>
        <v>0.99717620481927716</v>
      </c>
      <c r="Q428" s="22">
        <f t="shared" si="86"/>
        <v>1.9191580613369346</v>
      </c>
      <c r="R428">
        <v>30.235099999999999</v>
      </c>
      <c r="S428">
        <v>30.261900000000001</v>
      </c>
      <c r="T428" s="35">
        <f t="shared" si="87"/>
        <v>1.0008863870137688</v>
      </c>
      <c r="U428" s="36">
        <f t="shared" si="88"/>
        <v>1.7949872860763265</v>
      </c>
      <c r="V428" s="40">
        <f t="shared" si="78"/>
        <v>1.0008863870137688</v>
      </c>
      <c r="W428" s="40">
        <f t="shared" si="89"/>
        <v>0.99717620481927716</v>
      </c>
      <c r="X428" s="41">
        <f t="shared" si="90"/>
        <v>1.9725609693783128</v>
      </c>
      <c r="Z428" s="71"/>
    </row>
    <row r="429" spans="1:26" x14ac:dyDescent="0.3">
      <c r="A429" s="1">
        <v>44121.666666666664</v>
      </c>
      <c r="B429">
        <v>367.7</v>
      </c>
      <c r="C429">
        <v>368.32</v>
      </c>
      <c r="D429" s="30">
        <f t="shared" si="79"/>
        <v>1.0016861571933642</v>
      </c>
      <c r="E429" s="22">
        <f t="shared" si="80"/>
        <v>1.7930011659125902</v>
      </c>
      <c r="F429">
        <v>3.9403999999999999</v>
      </c>
      <c r="G429">
        <v>3.9662999999999999</v>
      </c>
      <c r="H429" s="31">
        <f t="shared" si="81"/>
        <v>1.0065729367576897</v>
      </c>
      <c r="I429" s="24">
        <f t="shared" si="82"/>
        <v>0</v>
      </c>
      <c r="J429">
        <v>2.5790000000000001E-3</v>
      </c>
      <c r="K429">
        <v>2.5834E-3</v>
      </c>
      <c r="L429" s="32">
        <f t="shared" si="83"/>
        <v>1.0017060876308646</v>
      </c>
      <c r="M429" s="29">
        <f t="shared" si="84"/>
        <v>1.0099348669056665</v>
      </c>
      <c r="N429">
        <v>0.10596999999999999</v>
      </c>
      <c r="O429">
        <v>0.10598</v>
      </c>
      <c r="P429" s="30">
        <f t="shared" si="85"/>
        <v>1.0000943663300934</v>
      </c>
      <c r="Q429" s="22">
        <f t="shared" si="86"/>
        <v>1.9193391652400522</v>
      </c>
      <c r="R429">
        <v>30.255800000000001</v>
      </c>
      <c r="S429">
        <v>30.241399999999999</v>
      </c>
      <c r="T429" s="35">
        <f t="shared" si="87"/>
        <v>0.99952405819710599</v>
      </c>
      <c r="U429" s="36">
        <f t="shared" si="88"/>
        <v>1.7941329765912195</v>
      </c>
      <c r="V429" s="40">
        <f t="shared" si="78"/>
        <v>1.0065729367576897</v>
      </c>
      <c r="W429" s="40">
        <f t="shared" si="89"/>
        <v>0.99952405819710599</v>
      </c>
      <c r="X429" s="41">
        <f t="shared" si="90"/>
        <v>1.9716221451542286</v>
      </c>
      <c r="Z429" s="71"/>
    </row>
    <row r="430" spans="1:26" x14ac:dyDescent="0.3">
      <c r="A430" s="1">
        <v>44122</v>
      </c>
      <c r="B430">
        <v>368.31</v>
      </c>
      <c r="C430">
        <v>373.96</v>
      </c>
      <c r="D430" s="30">
        <f t="shared" si="79"/>
        <v>1.0153403383019739</v>
      </c>
      <c r="E430" s="22">
        <f t="shared" si="80"/>
        <v>1.8205064103735229</v>
      </c>
      <c r="F430">
        <v>3.9651999999999998</v>
      </c>
      <c r="G430">
        <v>4.0940000000000003</v>
      </c>
      <c r="H430" s="31">
        <f t="shared" si="81"/>
        <v>1.0324825986078887</v>
      </c>
      <c r="I430" s="24">
        <f t="shared" si="82"/>
        <v>0</v>
      </c>
      <c r="J430">
        <v>2.5842E-3</v>
      </c>
      <c r="K430">
        <v>2.5936000000000002E-3</v>
      </c>
      <c r="L430" s="32">
        <f t="shared" si="83"/>
        <v>1.0036374893584088</v>
      </c>
      <c r="M430" s="29">
        <f t="shared" si="84"/>
        <v>1.0136084942367218</v>
      </c>
      <c r="N430">
        <v>0.10589</v>
      </c>
      <c r="O430">
        <v>0.10627</v>
      </c>
      <c r="P430" s="30">
        <f t="shared" si="85"/>
        <v>1.0035886297100765</v>
      </c>
      <c r="Q430" s="22">
        <f t="shared" si="86"/>
        <v>1.926226962792146</v>
      </c>
      <c r="R430">
        <v>30.2423</v>
      </c>
      <c r="S430">
        <v>30.694700000000001</v>
      </c>
      <c r="T430" s="35">
        <f t="shared" si="87"/>
        <v>1.0149591796920208</v>
      </c>
      <c r="U430" s="36">
        <f t="shared" si="88"/>
        <v>1.8209717341794276</v>
      </c>
      <c r="V430" s="40">
        <f t="shared" si="78"/>
        <v>1.0324825986078887</v>
      </c>
      <c r="W430" s="40">
        <f t="shared" si="89"/>
        <v>1.0324825986078887</v>
      </c>
      <c r="X430" s="41">
        <f t="shared" si="90"/>
        <v>2.0356655559016978</v>
      </c>
      <c r="Z430" s="71"/>
    </row>
    <row r="431" spans="1:26" x14ac:dyDescent="0.3">
      <c r="A431" s="1">
        <v>44122.333333333336</v>
      </c>
      <c r="B431">
        <v>373.96</v>
      </c>
      <c r="C431">
        <v>375.69</v>
      </c>
      <c r="D431" s="30">
        <f t="shared" si="79"/>
        <v>1.0046261632260136</v>
      </c>
      <c r="E431" s="22">
        <f t="shared" si="80"/>
        <v>1.828928370181915</v>
      </c>
      <c r="F431">
        <v>4.0949999999999998</v>
      </c>
      <c r="G431">
        <v>4.0922999999999998</v>
      </c>
      <c r="H431" s="31">
        <f t="shared" si="81"/>
        <v>0.99934065934065941</v>
      </c>
      <c r="I431" s="24">
        <f t="shared" si="82"/>
        <v>0</v>
      </c>
      <c r="J431">
        <v>2.594E-3</v>
      </c>
      <c r="K431">
        <v>2.5950999999999999E-3</v>
      </c>
      <c r="L431" s="32">
        <f t="shared" si="83"/>
        <v>1.0004240555127217</v>
      </c>
      <c r="M431" s="29">
        <f t="shared" si="84"/>
        <v>1.0140383205064445</v>
      </c>
      <c r="N431">
        <v>0.10625</v>
      </c>
      <c r="O431">
        <v>0.10624</v>
      </c>
      <c r="P431" s="30">
        <f t="shared" si="85"/>
        <v>0.9999058823529412</v>
      </c>
      <c r="Q431" s="22">
        <f t="shared" si="86"/>
        <v>1.9260456708427067</v>
      </c>
      <c r="R431">
        <v>30.689399999999999</v>
      </c>
      <c r="S431">
        <v>30.699300000000001</v>
      </c>
      <c r="T431" s="35">
        <f t="shared" si="87"/>
        <v>1.0003225869518466</v>
      </c>
      <c r="U431" s="36">
        <f t="shared" si="88"/>
        <v>1.8215591559005553</v>
      </c>
      <c r="V431" s="40">
        <f t="shared" si="78"/>
        <v>1.0046261632260136</v>
      </c>
      <c r="W431" s="40">
        <f t="shared" si="89"/>
        <v>0.99934065934065941</v>
      </c>
      <c r="X431" s="41">
        <f t="shared" si="90"/>
        <v>2.0343233588318728</v>
      </c>
      <c r="Z431" s="71"/>
    </row>
    <row r="432" spans="1:26" x14ac:dyDescent="0.3">
      <c r="A432" s="1">
        <v>44122.666666666664</v>
      </c>
      <c r="B432">
        <v>375.66</v>
      </c>
      <c r="C432">
        <v>378.11</v>
      </c>
      <c r="D432" s="30">
        <f t="shared" si="79"/>
        <v>1.0065218548687642</v>
      </c>
      <c r="E432" s="22">
        <f t="shared" si="80"/>
        <v>1.8408563755776068</v>
      </c>
      <c r="F432">
        <v>4.0923999999999996</v>
      </c>
      <c r="G432">
        <v>4.1067999999999998</v>
      </c>
      <c r="H432" s="31">
        <f t="shared" si="81"/>
        <v>1.0035187176229108</v>
      </c>
      <c r="I432" s="24">
        <f t="shared" si="82"/>
        <v>0</v>
      </c>
      <c r="J432">
        <v>2.5950000000000001E-3</v>
      </c>
      <c r="K432">
        <v>2.5874000000000001E-3</v>
      </c>
      <c r="L432" s="32">
        <f t="shared" si="83"/>
        <v>0.99707129094412328</v>
      </c>
      <c r="M432" s="29">
        <f t="shared" si="84"/>
        <v>1.0110684972941713</v>
      </c>
      <c r="N432">
        <v>0.10628</v>
      </c>
      <c r="O432">
        <v>0.10735</v>
      </c>
      <c r="P432" s="30">
        <f t="shared" si="85"/>
        <v>1.0100677455777192</v>
      </c>
      <c r="Q432" s="22">
        <f t="shared" si="86"/>
        <v>1.9454366086278185</v>
      </c>
      <c r="R432">
        <v>30.702500000000001</v>
      </c>
      <c r="S432">
        <v>30.659300000000002</v>
      </c>
      <c r="T432" s="35">
        <f t="shared" si="87"/>
        <v>0.99859294845696611</v>
      </c>
      <c r="U432" s="36">
        <f t="shared" si="88"/>
        <v>1.818996128279518</v>
      </c>
      <c r="V432" s="40">
        <f t="shared" si="78"/>
        <v>1.0100677455777192</v>
      </c>
      <c r="W432" s="40">
        <f t="shared" si="89"/>
        <v>1.0065218548687642</v>
      </c>
      <c r="X432" s="41">
        <f t="shared" si="90"/>
        <v>2.047590920534311</v>
      </c>
      <c r="Z432" s="71"/>
    </row>
    <row r="433" spans="1:26" x14ac:dyDescent="0.3">
      <c r="A433" s="1">
        <v>44123</v>
      </c>
      <c r="B433">
        <v>378.12</v>
      </c>
      <c r="C433">
        <v>375.03</v>
      </c>
      <c r="D433" s="30">
        <f t="shared" si="79"/>
        <v>0.99182799111393205</v>
      </c>
      <c r="E433" s="22">
        <f t="shared" si="80"/>
        <v>1.8258128809184118</v>
      </c>
      <c r="F433">
        <v>4.1070000000000002</v>
      </c>
      <c r="G433">
        <v>4.0575000000000001</v>
      </c>
      <c r="H433" s="31">
        <f t="shared" si="81"/>
        <v>0.98794740686632576</v>
      </c>
      <c r="I433" s="24">
        <f t="shared" si="82"/>
        <v>0</v>
      </c>
      <c r="J433">
        <v>2.5883999999999998E-3</v>
      </c>
      <c r="K433">
        <v>2.5866000000000001E-3</v>
      </c>
      <c r="L433" s="32">
        <f t="shared" si="83"/>
        <v>0.99930458970792779</v>
      </c>
      <c r="M433" s="29">
        <f t="shared" si="84"/>
        <v>1.010365389855163</v>
      </c>
      <c r="N433">
        <v>0.10736999999999999</v>
      </c>
      <c r="O433">
        <v>0.10650999999999999</v>
      </c>
      <c r="P433" s="30">
        <f t="shared" si="85"/>
        <v>0.99199031386793335</v>
      </c>
      <c r="Q433" s="22">
        <f t="shared" si="86"/>
        <v>1.9298542720028775</v>
      </c>
      <c r="R433">
        <v>30.6568</v>
      </c>
      <c r="S433">
        <v>29.992100000000001</v>
      </c>
      <c r="T433" s="35">
        <f t="shared" si="87"/>
        <v>0.97831802405991497</v>
      </c>
      <c r="U433" s="36">
        <f t="shared" si="88"/>
        <v>1.7795566979910535</v>
      </c>
      <c r="V433" s="40">
        <f t="shared" si="78"/>
        <v>0.99930458970792779</v>
      </c>
      <c r="W433" s="40">
        <f t="shared" si="89"/>
        <v>0.99199031386793335</v>
      </c>
      <c r="X433" s="41">
        <f t="shared" si="90"/>
        <v>2.0311903599339618</v>
      </c>
      <c r="Z433" s="71"/>
    </row>
    <row r="434" spans="1:26" x14ac:dyDescent="0.3">
      <c r="A434" s="1">
        <v>44123.333333333336</v>
      </c>
      <c r="B434">
        <v>375.02</v>
      </c>
      <c r="C434">
        <v>383.53</v>
      </c>
      <c r="D434" s="30">
        <f t="shared" si="79"/>
        <v>1.0226921230867687</v>
      </c>
      <c r="E434" s="22">
        <f t="shared" si="80"/>
        <v>1.8672444515456201</v>
      </c>
      <c r="F434">
        <v>4.0575000000000001</v>
      </c>
      <c r="G434">
        <v>4.0635000000000003</v>
      </c>
      <c r="H434" s="31">
        <f t="shared" si="81"/>
        <v>1.001478743068392</v>
      </c>
      <c r="I434" s="24">
        <f t="shared" si="82"/>
        <v>0</v>
      </c>
      <c r="J434">
        <v>2.5866000000000001E-3</v>
      </c>
      <c r="K434">
        <v>2.6074000000000002E-3</v>
      </c>
      <c r="L434" s="32">
        <f t="shared" si="83"/>
        <v>1.0080414443671228</v>
      </c>
      <c r="M434" s="29">
        <f t="shared" si="84"/>
        <v>1.0184901869281497</v>
      </c>
      <c r="N434">
        <v>0.1065</v>
      </c>
      <c r="O434">
        <v>0.10895000000000001</v>
      </c>
      <c r="P434" s="30">
        <f t="shared" si="85"/>
        <v>1.0230046948356808</v>
      </c>
      <c r="Q434" s="22">
        <f t="shared" si="86"/>
        <v>1.9742499806076386</v>
      </c>
      <c r="R434">
        <v>29.992100000000001</v>
      </c>
      <c r="S434">
        <v>30.347100000000001</v>
      </c>
      <c r="T434" s="35">
        <f t="shared" si="87"/>
        <v>1.0118364502652366</v>
      </c>
      <c r="U434" s="36">
        <f t="shared" si="88"/>
        <v>1.8006203323409933</v>
      </c>
      <c r="V434" s="40">
        <f t="shared" si="78"/>
        <v>1.0230046948356808</v>
      </c>
      <c r="W434" s="40">
        <f t="shared" si="89"/>
        <v>1.0080414443671228</v>
      </c>
      <c r="X434" s="41">
        <f t="shared" si="90"/>
        <v>2.0475240642124071</v>
      </c>
      <c r="Z434" s="71"/>
    </row>
    <row r="435" spans="1:26" x14ac:dyDescent="0.3">
      <c r="A435" s="1">
        <v>44123.666666666664</v>
      </c>
      <c r="B435">
        <v>383.54</v>
      </c>
      <c r="C435">
        <v>379.3</v>
      </c>
      <c r="D435" s="30">
        <f t="shared" si="79"/>
        <v>0.98894509047296242</v>
      </c>
      <c r="E435" s="22">
        <f t="shared" si="80"/>
        <v>1.8466022330689205</v>
      </c>
      <c r="F435">
        <v>4.0632999999999999</v>
      </c>
      <c r="G435">
        <v>3.9860000000000002</v>
      </c>
      <c r="H435" s="31">
        <f t="shared" si="81"/>
        <v>0.98097605394629983</v>
      </c>
      <c r="I435" s="24">
        <f t="shared" si="82"/>
        <v>0</v>
      </c>
      <c r="J435">
        <v>2.6063000000000002E-3</v>
      </c>
      <c r="K435">
        <v>2.5921E-3</v>
      </c>
      <c r="L435" s="32">
        <f t="shared" si="83"/>
        <v>0.99455166327744304</v>
      </c>
      <c r="M435" s="29">
        <f t="shared" si="84"/>
        <v>1.0129411094411451</v>
      </c>
      <c r="N435">
        <v>0.10892</v>
      </c>
      <c r="O435">
        <v>0.10859000000000001</v>
      </c>
      <c r="P435" s="30">
        <f t="shared" si="85"/>
        <v>0.99697025339698864</v>
      </c>
      <c r="Q435" s="22">
        <f t="shared" si="86"/>
        <v>1.9682685034353973</v>
      </c>
      <c r="R435">
        <v>30.345600000000001</v>
      </c>
      <c r="S435">
        <v>29.910699999999999</v>
      </c>
      <c r="T435" s="35">
        <f t="shared" si="87"/>
        <v>0.98566843298534212</v>
      </c>
      <c r="U435" s="36">
        <f t="shared" si="88"/>
        <v>1.7748146213800928</v>
      </c>
      <c r="V435" s="40">
        <f t="shared" si="78"/>
        <v>0.99697025339698864</v>
      </c>
      <c r="W435" s="40">
        <f t="shared" si="89"/>
        <v>0.99697025339698864</v>
      </c>
      <c r="X435" s="41">
        <f t="shared" si="90"/>
        <v>2.0413205851342755</v>
      </c>
      <c r="Z435" s="71"/>
    </row>
    <row r="436" spans="1:26" x14ac:dyDescent="0.3">
      <c r="A436" s="1">
        <v>44124</v>
      </c>
      <c r="B436">
        <v>379.3</v>
      </c>
      <c r="C436">
        <v>375.41</v>
      </c>
      <c r="D436" s="30">
        <f t="shared" si="79"/>
        <v>0.98974426575270236</v>
      </c>
      <c r="E436" s="22">
        <f t="shared" si="80"/>
        <v>1.8276639713060991</v>
      </c>
      <c r="F436">
        <v>3.9843000000000002</v>
      </c>
      <c r="G436">
        <v>4.0132000000000003</v>
      </c>
      <c r="H436" s="31">
        <f t="shared" si="81"/>
        <v>1.0072534698692368</v>
      </c>
      <c r="I436" s="24">
        <f t="shared" si="82"/>
        <v>0</v>
      </c>
      <c r="J436">
        <v>2.5920000000000001E-3</v>
      </c>
      <c r="K436">
        <v>2.5880999999999999E-3</v>
      </c>
      <c r="L436" s="32">
        <f t="shared" si="83"/>
        <v>0.99849537037037028</v>
      </c>
      <c r="M436" s="29">
        <f t="shared" si="84"/>
        <v>1.01141700823481</v>
      </c>
      <c r="N436">
        <v>0.10856</v>
      </c>
      <c r="O436">
        <v>0.1055</v>
      </c>
      <c r="P436" s="30">
        <f t="shared" si="85"/>
        <v>0.97181282240235811</v>
      </c>
      <c r="Q436" s="22">
        <f t="shared" si="86"/>
        <v>1.9127885695692188</v>
      </c>
      <c r="R436">
        <v>29.904299999999999</v>
      </c>
      <c r="S436">
        <v>29.603300000000001</v>
      </c>
      <c r="T436" s="35">
        <f t="shared" si="87"/>
        <v>0.98993455790638807</v>
      </c>
      <c r="U436" s="36">
        <f t="shared" si="88"/>
        <v>1.7569503275816958</v>
      </c>
      <c r="V436" s="40">
        <f t="shared" si="78"/>
        <v>1.0072534698692368</v>
      </c>
      <c r="W436" s="40">
        <f t="shared" si="89"/>
        <v>0.97181282240235811</v>
      </c>
      <c r="X436" s="41">
        <f t="shared" si="90"/>
        <v>1.9837815192673733</v>
      </c>
      <c r="Z436" s="71"/>
    </row>
    <row r="437" spans="1:26" x14ac:dyDescent="0.3">
      <c r="A437" s="1">
        <v>44124.333333333336</v>
      </c>
      <c r="B437">
        <v>375.45</v>
      </c>
      <c r="C437">
        <v>371.04</v>
      </c>
      <c r="D437" s="30">
        <f t="shared" si="79"/>
        <v>0.98825409508589701</v>
      </c>
      <c r="E437" s="22">
        <f t="shared" si="80"/>
        <v>1.8061964040842058</v>
      </c>
      <c r="F437">
        <v>4.0102000000000002</v>
      </c>
      <c r="G437">
        <v>3.9569999999999999</v>
      </c>
      <c r="H437" s="31">
        <f t="shared" si="81"/>
        <v>0.98673382873672122</v>
      </c>
      <c r="I437" s="24">
        <f t="shared" si="82"/>
        <v>0</v>
      </c>
      <c r="J437">
        <v>2.5904999999999999E-3</v>
      </c>
      <c r="K437">
        <v>2.6096000000000001E-3</v>
      </c>
      <c r="L437" s="32">
        <f t="shared" si="83"/>
        <v>1.0073730939972978</v>
      </c>
      <c r="M437" s="29">
        <f t="shared" si="84"/>
        <v>1.0188742809069908</v>
      </c>
      <c r="N437">
        <v>0.1055</v>
      </c>
      <c r="O437">
        <v>0.10269</v>
      </c>
      <c r="P437" s="30">
        <f t="shared" si="85"/>
        <v>0.97336492890995263</v>
      </c>
      <c r="Q437" s="22">
        <f t="shared" si="86"/>
        <v>1.8618413100385127</v>
      </c>
      <c r="R437">
        <v>29.606200000000001</v>
      </c>
      <c r="S437">
        <v>28.855399999999999</v>
      </c>
      <c r="T437" s="35">
        <f t="shared" si="87"/>
        <v>0.97464044693341256</v>
      </c>
      <c r="U437" s="36">
        <f t="shared" si="88"/>
        <v>1.7123948525140296</v>
      </c>
      <c r="V437" s="40">
        <f t="shared" si="78"/>
        <v>1.0073730939972978</v>
      </c>
      <c r="W437" s="40">
        <f t="shared" si="89"/>
        <v>0.98673382873672122</v>
      </c>
      <c r="X437" s="41">
        <f t="shared" si="90"/>
        <v>1.9574643338838449</v>
      </c>
      <c r="Z437" s="71"/>
    </row>
    <row r="438" spans="1:26" x14ac:dyDescent="0.3">
      <c r="A438" s="1">
        <v>44124.666666666664</v>
      </c>
      <c r="B438">
        <v>371.03</v>
      </c>
      <c r="C438">
        <v>368.52</v>
      </c>
      <c r="D438" s="30">
        <f t="shared" si="79"/>
        <v>0.99323504837883736</v>
      </c>
      <c r="E438" s="22">
        <f t="shared" si="80"/>
        <v>1.7939775727922582</v>
      </c>
      <c r="F438">
        <v>3.9575999999999998</v>
      </c>
      <c r="G438">
        <v>3.9034</v>
      </c>
      <c r="H438" s="31">
        <f t="shared" si="81"/>
        <v>0.9863048312108349</v>
      </c>
      <c r="I438" s="24">
        <f t="shared" si="82"/>
        <v>0</v>
      </c>
      <c r="J438">
        <v>2.6096000000000001E-3</v>
      </c>
      <c r="K438">
        <v>2.5944000000000002E-3</v>
      </c>
      <c r="L438" s="32">
        <f t="shared" si="83"/>
        <v>0.99417535254445133</v>
      </c>
      <c r="M438" s="29">
        <f t="shared" si="84"/>
        <v>1.012939697419182</v>
      </c>
      <c r="N438">
        <v>0.1027</v>
      </c>
      <c r="O438">
        <v>0.10238</v>
      </c>
      <c r="P438" s="30">
        <f t="shared" si="85"/>
        <v>0.9968841285296981</v>
      </c>
      <c r="Q438" s="22">
        <f t="shared" si="86"/>
        <v>1.8560400518183342</v>
      </c>
      <c r="R438">
        <v>28.866499999999998</v>
      </c>
      <c r="S438">
        <v>28.822700000000001</v>
      </c>
      <c r="T438" s="35">
        <f t="shared" si="87"/>
        <v>0.99848267022326931</v>
      </c>
      <c r="U438" s="36">
        <f t="shared" si="88"/>
        <v>1.7097965848147896</v>
      </c>
      <c r="V438" s="40">
        <f t="shared" si="78"/>
        <v>0.99848267022326931</v>
      </c>
      <c r="W438" s="40">
        <f t="shared" si="89"/>
        <v>0.99417535254445133</v>
      </c>
      <c r="X438" s="41">
        <f t="shared" si="90"/>
        <v>1.9460627942321611</v>
      </c>
      <c r="Z438" s="71"/>
    </row>
    <row r="439" spans="1:26" x14ac:dyDescent="0.3">
      <c r="A439" s="1">
        <v>44125</v>
      </c>
      <c r="B439">
        <v>368.53</v>
      </c>
      <c r="C439">
        <v>379.13</v>
      </c>
      <c r="D439" s="30">
        <f t="shared" si="79"/>
        <v>1.0287629229642092</v>
      </c>
      <c r="E439" s="22">
        <f t="shared" si="80"/>
        <v>1.8455776115180009</v>
      </c>
      <c r="F439">
        <v>3.9034</v>
      </c>
      <c r="G439">
        <v>3.9929000000000001</v>
      </c>
      <c r="H439" s="31">
        <f t="shared" si="81"/>
        <v>1.0229287288005329</v>
      </c>
      <c r="I439" s="24">
        <f t="shared" si="82"/>
        <v>0</v>
      </c>
      <c r="J439">
        <v>2.5956E-3</v>
      </c>
      <c r="K439">
        <v>2.6094999999999998E-3</v>
      </c>
      <c r="L439" s="32">
        <f t="shared" si="83"/>
        <v>1.005355216520265</v>
      </c>
      <c r="M439" s="29">
        <f t="shared" si="84"/>
        <v>1.0183642088208336</v>
      </c>
      <c r="N439">
        <v>0.10237</v>
      </c>
      <c r="O439">
        <v>0.10476000000000001</v>
      </c>
      <c r="P439" s="30">
        <f t="shared" si="85"/>
        <v>1.0233466835987106</v>
      </c>
      <c r="Q439" s="22">
        <f t="shared" si="86"/>
        <v>1.8993724316546714</v>
      </c>
      <c r="R439">
        <v>28.813099999999999</v>
      </c>
      <c r="S439">
        <v>29.4969</v>
      </c>
      <c r="T439" s="35">
        <f t="shared" si="87"/>
        <v>1.0237322606730968</v>
      </c>
      <c r="U439" s="36">
        <f t="shared" si="88"/>
        <v>1.7503739230635846</v>
      </c>
      <c r="V439" s="40">
        <f t="shared" si="78"/>
        <v>1.0287629229642092</v>
      </c>
      <c r="W439" s="40">
        <f t="shared" si="89"/>
        <v>1.0237322606730968</v>
      </c>
      <c r="X439" s="41">
        <f t="shared" si="90"/>
        <v>1.9922472637510937</v>
      </c>
      <c r="Z439" s="71"/>
    </row>
    <row r="440" spans="1:26" x14ac:dyDescent="0.3">
      <c r="A440" s="1">
        <v>44125.333333333336</v>
      </c>
      <c r="B440">
        <v>379.13</v>
      </c>
      <c r="C440">
        <v>391.9</v>
      </c>
      <c r="D440" s="30">
        <f t="shared" si="79"/>
        <v>1.0336823780761215</v>
      </c>
      <c r="E440" s="22">
        <f t="shared" si="80"/>
        <v>1.9077410543979756</v>
      </c>
      <c r="F440">
        <v>3.9937999999999998</v>
      </c>
      <c r="G440">
        <v>4.0956999999999999</v>
      </c>
      <c r="H440" s="31">
        <f t="shared" si="81"/>
        <v>1.0255145475487004</v>
      </c>
      <c r="I440" s="24">
        <f t="shared" si="82"/>
        <v>0</v>
      </c>
      <c r="J440">
        <v>2.6113E-3</v>
      </c>
      <c r="K440">
        <v>2.6340000000000001E-3</v>
      </c>
      <c r="L440" s="32">
        <f t="shared" si="83"/>
        <v>1.0086929881668134</v>
      </c>
      <c r="M440" s="29">
        <f t="shared" si="84"/>
        <v>1.0272168368376193</v>
      </c>
      <c r="N440">
        <v>0.10474</v>
      </c>
      <c r="O440">
        <v>0.1072</v>
      </c>
      <c r="P440" s="30">
        <f t="shared" si="85"/>
        <v>1.0234867290433454</v>
      </c>
      <c r="Q440" s="22">
        <f t="shared" si="86"/>
        <v>1.9439824773093446</v>
      </c>
      <c r="R440">
        <v>29.496500000000001</v>
      </c>
      <c r="S440">
        <v>30.178799999999999</v>
      </c>
      <c r="T440" s="35">
        <f t="shared" si="87"/>
        <v>1.0231315579814553</v>
      </c>
      <c r="U440" s="36">
        <f t="shared" si="88"/>
        <v>1.7908627989541572</v>
      </c>
      <c r="V440" s="40">
        <f t="shared" si="78"/>
        <v>1.0336823780761215</v>
      </c>
      <c r="W440" s="40">
        <f t="shared" si="89"/>
        <v>1.0336823780761215</v>
      </c>
      <c r="X440" s="41">
        <f t="shared" si="90"/>
        <v>2.0593508893098766</v>
      </c>
      <c r="Z440" s="71"/>
    </row>
    <row r="441" spans="1:26" x14ac:dyDescent="0.3">
      <c r="A441" s="1">
        <v>44125.666666666664</v>
      </c>
      <c r="B441">
        <v>391.9</v>
      </c>
      <c r="C441">
        <v>390.38</v>
      </c>
      <c r="D441" s="30">
        <f t="shared" si="79"/>
        <v>0.99612145955600928</v>
      </c>
      <c r="E441" s="22">
        <f t="shared" si="80"/>
        <v>1.9003418035618316</v>
      </c>
      <c r="F441">
        <v>4.0955000000000004</v>
      </c>
      <c r="G441">
        <v>4.1352000000000002</v>
      </c>
      <c r="H441" s="31">
        <f t="shared" si="81"/>
        <v>1.0096935661091442</v>
      </c>
      <c r="I441" s="24">
        <f t="shared" si="82"/>
        <v>0</v>
      </c>
      <c r="J441">
        <v>2.6324999999999999E-3</v>
      </c>
      <c r="K441">
        <v>2.6229999999999999E-3</v>
      </c>
      <c r="L441" s="32">
        <f t="shared" si="83"/>
        <v>0.99639126305792969</v>
      </c>
      <c r="M441" s="29">
        <f t="shared" si="84"/>
        <v>1.0235098814910069</v>
      </c>
      <c r="N441">
        <v>0.10722</v>
      </c>
      <c r="O441">
        <v>0.10589</v>
      </c>
      <c r="P441" s="30">
        <f t="shared" si="85"/>
        <v>0.98759559783622464</v>
      </c>
      <c r="Q441" s="22">
        <f t="shared" si="86"/>
        <v>1.9198685368614672</v>
      </c>
      <c r="R441">
        <v>30.183499999999999</v>
      </c>
      <c r="S441">
        <v>29.732900000000001</v>
      </c>
      <c r="T441" s="35">
        <f t="shared" si="87"/>
        <v>0.98507131379727342</v>
      </c>
      <c r="U441" s="36">
        <f t="shared" si="88"/>
        <v>1.7641275701964341</v>
      </c>
      <c r="V441" s="40">
        <f t="shared" si="78"/>
        <v>1.0096935661091442</v>
      </c>
      <c r="W441" s="40">
        <f t="shared" si="89"/>
        <v>0.99612145955600928</v>
      </c>
      <c r="X441" s="41">
        <f t="shared" si="90"/>
        <v>2.0513636135973199</v>
      </c>
      <c r="Z441" s="71"/>
    </row>
    <row r="442" spans="1:26" x14ac:dyDescent="0.3">
      <c r="A442" s="1">
        <v>44126</v>
      </c>
      <c r="B442">
        <v>390.31</v>
      </c>
      <c r="C442">
        <v>395.09</v>
      </c>
      <c r="D442" s="30">
        <f t="shared" si="79"/>
        <v>1.0122466757193</v>
      </c>
      <c r="E442" s="22">
        <f t="shared" si="80"/>
        <v>1.9236146733858832</v>
      </c>
      <c r="F442">
        <v>4.1329000000000002</v>
      </c>
      <c r="G442">
        <v>4.2295999999999996</v>
      </c>
      <c r="H442" s="31">
        <f t="shared" si="81"/>
        <v>1.0233976142660115</v>
      </c>
      <c r="I442" s="24">
        <f t="shared" si="82"/>
        <v>0</v>
      </c>
      <c r="J442">
        <v>2.6229999999999999E-3</v>
      </c>
      <c r="K442">
        <v>2.6423000000000002E-3</v>
      </c>
      <c r="L442" s="32">
        <f t="shared" si="83"/>
        <v>1.0073579870377432</v>
      </c>
      <c r="M442" s="29">
        <f t="shared" si="84"/>
        <v>1.0310408539320197</v>
      </c>
      <c r="N442">
        <v>0.10585</v>
      </c>
      <c r="O442">
        <v>0.10756</v>
      </c>
      <c r="P442" s="30">
        <f t="shared" si="85"/>
        <v>1.0161549362305149</v>
      </c>
      <c r="Q442" s="22">
        <f t="shared" si="86"/>
        <v>1.9508838906454362</v>
      </c>
      <c r="R442">
        <v>29.735499999999998</v>
      </c>
      <c r="S442">
        <v>30.888000000000002</v>
      </c>
      <c r="T442" s="35">
        <f t="shared" si="87"/>
        <v>1.0387583864404502</v>
      </c>
      <c r="U442" s="36">
        <f t="shared" si="88"/>
        <v>1.8325023082923597</v>
      </c>
      <c r="V442" s="40">
        <f t="shared" si="78"/>
        <v>1.0387583864404502</v>
      </c>
      <c r="W442" s="40">
        <f t="shared" si="89"/>
        <v>1.0233976142660115</v>
      </c>
      <c r="X442" s="41">
        <f t="shared" si="90"/>
        <v>2.0993606281476014</v>
      </c>
      <c r="Z442" s="71"/>
    </row>
    <row r="443" spans="1:26" x14ac:dyDescent="0.3">
      <c r="A443" s="1">
        <v>44126.333333333336</v>
      </c>
      <c r="B443">
        <v>395.08</v>
      </c>
      <c r="C443">
        <v>414.5</v>
      </c>
      <c r="D443" s="30">
        <f t="shared" si="79"/>
        <v>1.049154601599676</v>
      </c>
      <c r="E443" s="22">
        <f t="shared" si="80"/>
        <v>2.0181691862874573</v>
      </c>
      <c r="F443">
        <v>4.2281000000000004</v>
      </c>
      <c r="G443">
        <v>4.2847</v>
      </c>
      <c r="H443" s="31">
        <f t="shared" si="81"/>
        <v>1.013386627563208</v>
      </c>
      <c r="I443" s="24">
        <f t="shared" si="82"/>
        <v>0</v>
      </c>
      <c r="J443">
        <v>2.6457999999999998E-3</v>
      </c>
      <c r="K443">
        <v>2.6668E-3</v>
      </c>
      <c r="L443" s="32">
        <f t="shared" si="83"/>
        <v>1.0079371078690755</v>
      </c>
      <c r="M443" s="29">
        <f t="shared" si="84"/>
        <v>1.0392243364071019</v>
      </c>
      <c r="N443">
        <v>0.10755000000000001</v>
      </c>
      <c r="O443">
        <v>0.10922999999999999</v>
      </c>
      <c r="P443" s="30">
        <f t="shared" si="85"/>
        <v>1.0156206415620641</v>
      </c>
      <c r="Q443" s="22">
        <f t="shared" si="86"/>
        <v>1.9813579486304136</v>
      </c>
      <c r="R443">
        <v>30.886700000000001</v>
      </c>
      <c r="S443">
        <v>30.927700000000002</v>
      </c>
      <c r="T443" s="35">
        <f t="shared" si="87"/>
        <v>1.0013274321957348</v>
      </c>
      <c r="U443" s="36">
        <f t="shared" si="88"/>
        <v>1.8349348308551454</v>
      </c>
      <c r="V443" s="40">
        <f t="shared" si="78"/>
        <v>1.049154601599676</v>
      </c>
      <c r="W443" s="40">
        <f t="shared" si="89"/>
        <v>1.0013274321957348</v>
      </c>
      <c r="X443" s="41">
        <f t="shared" si="90"/>
        <v>2.1021473870358625</v>
      </c>
      <c r="Z443" s="71"/>
    </row>
    <row r="444" spans="1:26" x14ac:dyDescent="0.3">
      <c r="A444" s="1">
        <v>44126.666666666664</v>
      </c>
      <c r="B444">
        <v>414.49</v>
      </c>
      <c r="C444">
        <v>413.98</v>
      </c>
      <c r="D444" s="30">
        <f t="shared" si="79"/>
        <v>0.99876957224541008</v>
      </c>
      <c r="E444" s="22">
        <f t="shared" si="80"/>
        <v>2.0156859749071909</v>
      </c>
      <c r="F444">
        <v>4.2847</v>
      </c>
      <c r="G444">
        <v>4.2683</v>
      </c>
      <c r="H444" s="31">
        <f t="shared" si="81"/>
        <v>0.9961724274745023</v>
      </c>
      <c r="I444" s="24">
        <f t="shared" si="82"/>
        <v>0</v>
      </c>
      <c r="J444">
        <v>2.6668999999999998E-3</v>
      </c>
      <c r="K444">
        <v>2.6459999999999999E-3</v>
      </c>
      <c r="L444" s="32">
        <f t="shared" si="83"/>
        <v>0.9921631857212494</v>
      </c>
      <c r="M444" s="29">
        <f t="shared" si="84"/>
        <v>1.0310801282887216</v>
      </c>
      <c r="N444">
        <v>0.10924</v>
      </c>
      <c r="O444">
        <v>0.11076999999999999</v>
      </c>
      <c r="P444" s="30">
        <f t="shared" si="85"/>
        <v>1.0140058586598315</v>
      </c>
      <c r="Q444" s="22">
        <f t="shared" si="86"/>
        <v>2.009108568013465</v>
      </c>
      <c r="R444">
        <v>30.929200000000002</v>
      </c>
      <c r="S444">
        <v>30.639600000000002</v>
      </c>
      <c r="T444" s="35">
        <f t="shared" si="87"/>
        <v>0.99063667990119364</v>
      </c>
      <c r="U444" s="36">
        <f t="shared" si="88"/>
        <v>1.8177537486733997</v>
      </c>
      <c r="V444" s="40">
        <f t="shared" si="78"/>
        <v>1.0140058586598315</v>
      </c>
      <c r="W444" s="40">
        <f t="shared" si="89"/>
        <v>0.99876957224541008</v>
      </c>
      <c r="X444" s="41">
        <f t="shared" si="90"/>
        <v>2.0995608465466149</v>
      </c>
      <c r="Z444" s="71"/>
    </row>
    <row r="445" spans="1:26" x14ac:dyDescent="0.3">
      <c r="A445" s="1">
        <v>44127</v>
      </c>
      <c r="B445">
        <v>413.94</v>
      </c>
      <c r="C445">
        <v>412.84</v>
      </c>
      <c r="D445" s="30">
        <f t="shared" si="79"/>
        <v>0.99734261004010238</v>
      </c>
      <c r="E445" s="22">
        <f t="shared" si="80"/>
        <v>2.0103295112351662</v>
      </c>
      <c r="F445">
        <v>4.2695999999999996</v>
      </c>
      <c r="G445">
        <v>4.2801999999999998</v>
      </c>
      <c r="H445" s="31">
        <f t="shared" si="81"/>
        <v>1.0024826681656362</v>
      </c>
      <c r="I445" s="24">
        <f t="shared" si="82"/>
        <v>0</v>
      </c>
      <c r="J445">
        <v>2.6453000000000002E-3</v>
      </c>
      <c r="K445">
        <v>2.6535999999999999E-3</v>
      </c>
      <c r="L445" s="32">
        <f t="shared" si="83"/>
        <v>1.0031376403432501</v>
      </c>
      <c r="M445" s="29">
        <f t="shared" si="84"/>
        <v>1.0343152868963639</v>
      </c>
      <c r="N445">
        <v>0.11075</v>
      </c>
      <c r="O445">
        <v>0.10928</v>
      </c>
      <c r="P445" s="30">
        <f t="shared" si="85"/>
        <v>0.98672686230248308</v>
      </c>
      <c r="Q445" s="22">
        <f t="shared" si="86"/>
        <v>1.9824413933409613</v>
      </c>
      <c r="R445">
        <v>30.633400000000002</v>
      </c>
      <c r="S445">
        <v>30.732399999999998</v>
      </c>
      <c r="T445" s="35">
        <f t="shared" si="87"/>
        <v>1.0032317666338049</v>
      </c>
      <c r="U445" s="36">
        <f t="shared" si="88"/>
        <v>1.823628304586836</v>
      </c>
      <c r="V445" s="40">
        <f t="shared" si="78"/>
        <v>1.0032317666338049</v>
      </c>
      <c r="W445" s="40">
        <f t="shared" si="89"/>
        <v>0.98672686230248308</v>
      </c>
      <c r="X445" s="41">
        <f t="shared" si="90"/>
        <v>2.0716930863260865</v>
      </c>
      <c r="Z445" s="71"/>
    </row>
    <row r="446" spans="1:26" x14ac:dyDescent="0.3">
      <c r="A446" s="1">
        <v>44127.333333333336</v>
      </c>
      <c r="B446">
        <v>412.85</v>
      </c>
      <c r="C446">
        <v>412</v>
      </c>
      <c r="D446" s="30">
        <f t="shared" si="79"/>
        <v>0.9979411408501877</v>
      </c>
      <c r="E446" s="22">
        <f t="shared" si="80"/>
        <v>2.0061905259268222</v>
      </c>
      <c r="F446">
        <v>4.2808000000000002</v>
      </c>
      <c r="G446">
        <v>4.3155000000000001</v>
      </c>
      <c r="H446" s="31">
        <f t="shared" si="81"/>
        <v>1.008105961502523</v>
      </c>
      <c r="I446" s="24">
        <f t="shared" si="82"/>
        <v>0</v>
      </c>
      <c r="J446">
        <v>2.6505999999999999E-3</v>
      </c>
      <c r="K446">
        <v>2.6624000000000001E-3</v>
      </c>
      <c r="L446" s="32">
        <f t="shared" si="83"/>
        <v>1.0044518222289294</v>
      </c>
      <c r="M446" s="29">
        <f t="shared" si="84"/>
        <v>1.0389198746822905</v>
      </c>
      <c r="N446">
        <v>0.10927000000000001</v>
      </c>
      <c r="O446">
        <v>0.10788</v>
      </c>
      <c r="P446" s="30">
        <f t="shared" si="85"/>
        <v>0.98727921661938312</v>
      </c>
      <c r="Q446" s="22">
        <f t="shared" si="86"/>
        <v>1.9572231858115026</v>
      </c>
      <c r="R446">
        <v>30.734400000000001</v>
      </c>
      <c r="S446">
        <v>30.750599999999999</v>
      </c>
      <c r="T446" s="35">
        <f t="shared" si="87"/>
        <v>1.0005270966734343</v>
      </c>
      <c r="U446" s="36">
        <f t="shared" si="88"/>
        <v>1.8245895329997643</v>
      </c>
      <c r="V446" s="40">
        <f t="shared" si="78"/>
        <v>1.008105961502523</v>
      </c>
      <c r="W446" s="40">
        <f t="shared" si="89"/>
        <v>1.0005270966734343</v>
      </c>
      <c r="X446" s="41">
        <f t="shared" si="90"/>
        <v>2.072785068860266</v>
      </c>
      <c r="Z446" s="71"/>
    </row>
    <row r="447" spans="1:26" x14ac:dyDescent="0.3">
      <c r="A447" s="1">
        <v>44127.666666666664</v>
      </c>
      <c r="B447">
        <v>412.01</v>
      </c>
      <c r="C447">
        <v>409.11</v>
      </c>
      <c r="D447" s="30">
        <f t="shared" si="79"/>
        <v>0.99296133588990565</v>
      </c>
      <c r="E447" s="22">
        <f t="shared" si="80"/>
        <v>1.9920696246739698</v>
      </c>
      <c r="F447">
        <v>4.3178000000000001</v>
      </c>
      <c r="G447">
        <v>4.2633000000000001</v>
      </c>
      <c r="H447" s="31">
        <f t="shared" si="81"/>
        <v>0.9873778313029784</v>
      </c>
      <c r="I447" s="24">
        <f t="shared" si="82"/>
        <v>0</v>
      </c>
      <c r="J447">
        <v>2.6575000000000001E-3</v>
      </c>
      <c r="K447">
        <v>2.6423000000000002E-3</v>
      </c>
      <c r="L447" s="32">
        <f t="shared" si="83"/>
        <v>0.9942803386641581</v>
      </c>
      <c r="M447" s="29">
        <f t="shared" si="84"/>
        <v>1.0329776048440324</v>
      </c>
      <c r="N447">
        <v>0.10783</v>
      </c>
      <c r="O447">
        <v>0.10804999999999999</v>
      </c>
      <c r="P447" s="30">
        <f t="shared" si="85"/>
        <v>1.0020402485393676</v>
      </c>
      <c r="Q447" s="22">
        <f t="shared" si="86"/>
        <v>1.9612164075575709</v>
      </c>
      <c r="R447">
        <v>30.750800000000002</v>
      </c>
      <c r="S447">
        <v>30.637699999999999</v>
      </c>
      <c r="T447" s="35">
        <f t="shared" si="87"/>
        <v>0.99632204690609671</v>
      </c>
      <c r="U447" s="36">
        <f t="shared" si="88"/>
        <v>1.8178787782817643</v>
      </c>
      <c r="V447" s="40">
        <f t="shared" si="78"/>
        <v>1.0020402485393676</v>
      </c>
      <c r="W447" s="40">
        <f t="shared" si="89"/>
        <v>0.9873778313029784</v>
      </c>
      <c r="X447" s="41">
        <f t="shared" si="90"/>
        <v>2.046622026048444</v>
      </c>
      <c r="Z447" s="71"/>
    </row>
    <row r="448" spans="1:26" x14ac:dyDescent="0.3">
      <c r="A448" s="1">
        <v>44128</v>
      </c>
      <c r="B448">
        <v>409.19</v>
      </c>
      <c r="C448">
        <v>410.17</v>
      </c>
      <c r="D448" s="30">
        <f t="shared" si="79"/>
        <v>1.0023949754392825</v>
      </c>
      <c r="E448" s="22">
        <f t="shared" si="80"/>
        <v>1.9968405824984046</v>
      </c>
      <c r="F448">
        <v>4.2640000000000002</v>
      </c>
      <c r="G448">
        <v>4.3566000000000003</v>
      </c>
      <c r="H448" s="31">
        <f t="shared" si="81"/>
        <v>1.0217166979362102</v>
      </c>
      <c r="I448" s="24">
        <f t="shared" si="82"/>
        <v>0</v>
      </c>
      <c r="J448">
        <v>2.6423000000000002E-3</v>
      </c>
      <c r="K448">
        <v>2.6226000000000001E-3</v>
      </c>
      <c r="L448" s="32">
        <f t="shared" si="83"/>
        <v>0.99254437421942998</v>
      </c>
      <c r="M448" s="29">
        <f t="shared" si="84"/>
        <v>1.0252761103826058</v>
      </c>
      <c r="N448">
        <v>0.10800999999999999</v>
      </c>
      <c r="O448">
        <v>0.10842</v>
      </c>
      <c r="P448" s="30">
        <f t="shared" si="85"/>
        <v>1.0037959448199241</v>
      </c>
      <c r="Q448" s="22">
        <f t="shared" si="86"/>
        <v>1.9686610768205892</v>
      </c>
      <c r="R448">
        <v>30.646100000000001</v>
      </c>
      <c r="S448">
        <v>30.520399999999999</v>
      </c>
      <c r="T448" s="35">
        <f t="shared" si="87"/>
        <v>0.99589833616675527</v>
      </c>
      <c r="U448" s="36">
        <f t="shared" si="88"/>
        <v>1.8104224506436628</v>
      </c>
      <c r="V448" s="40">
        <f t="shared" si="78"/>
        <v>1.0217166979362102</v>
      </c>
      <c r="W448" s="40">
        <f t="shared" si="89"/>
        <v>1.0037959448199241</v>
      </c>
      <c r="X448" s="41">
        <f t="shared" si="90"/>
        <v>2.0543908903265651</v>
      </c>
      <c r="Z448" s="71"/>
    </row>
    <row r="449" spans="1:26" x14ac:dyDescent="0.3">
      <c r="A449" s="1">
        <v>44128.333333333336</v>
      </c>
      <c r="B449">
        <v>410.16</v>
      </c>
      <c r="C449">
        <v>414</v>
      </c>
      <c r="D449" s="30">
        <f t="shared" si="79"/>
        <v>1.0093622001170275</v>
      </c>
      <c r="E449" s="22">
        <f t="shared" si="80"/>
        <v>2.0155354036335562</v>
      </c>
      <c r="F449">
        <v>4.3574000000000002</v>
      </c>
      <c r="G449">
        <v>4.3811999999999998</v>
      </c>
      <c r="H449" s="31">
        <f t="shared" si="81"/>
        <v>1.0054619727360352</v>
      </c>
      <c r="I449" s="24">
        <f t="shared" si="82"/>
        <v>0</v>
      </c>
      <c r="J449">
        <v>2.6239000000000002E-3</v>
      </c>
      <c r="K449">
        <v>2.6362999999999998E-3</v>
      </c>
      <c r="L449" s="32">
        <f t="shared" si="83"/>
        <v>1.0047257898547961</v>
      </c>
      <c r="M449" s="29">
        <f t="shared" si="84"/>
        <v>1.0301213498234167</v>
      </c>
      <c r="N449">
        <v>0.10842</v>
      </c>
      <c r="O449">
        <v>0.10883</v>
      </c>
      <c r="P449" s="30">
        <f t="shared" si="85"/>
        <v>1.0037815901125253</v>
      </c>
      <c r="Q449" s="22">
        <f t="shared" si="86"/>
        <v>1.9761057460836073</v>
      </c>
      <c r="R449">
        <v>30.520399999999999</v>
      </c>
      <c r="S449">
        <v>30.694900000000001</v>
      </c>
      <c r="T449" s="35">
        <f t="shared" si="87"/>
        <v>1.0057174873199566</v>
      </c>
      <c r="U449" s="36">
        <f t="shared" si="88"/>
        <v>1.8207735180489826</v>
      </c>
      <c r="V449" s="40">
        <f t="shared" si="78"/>
        <v>1.0093622001170275</v>
      </c>
      <c r="W449" s="40">
        <f t="shared" si="89"/>
        <v>1.0054619727360352</v>
      </c>
      <c r="X449" s="41">
        <f t="shared" si="90"/>
        <v>2.0656119173586878</v>
      </c>
      <c r="Z449" s="71"/>
    </row>
    <row r="450" spans="1:26" x14ac:dyDescent="0.3">
      <c r="A450" s="1">
        <v>44128.666666666664</v>
      </c>
      <c r="B450">
        <v>414</v>
      </c>
      <c r="C450">
        <v>412.14</v>
      </c>
      <c r="D450" s="30">
        <f t="shared" si="79"/>
        <v>0.99550724637681154</v>
      </c>
      <c r="E450" s="22">
        <f t="shared" si="80"/>
        <v>2.0064800996462169</v>
      </c>
      <c r="F450">
        <v>4.3822999999999999</v>
      </c>
      <c r="G450">
        <v>4.3536000000000001</v>
      </c>
      <c r="H450" s="31">
        <f t="shared" si="81"/>
        <v>0.99345092759509857</v>
      </c>
      <c r="I450" s="24">
        <f t="shared" si="82"/>
        <v>0</v>
      </c>
      <c r="J450">
        <v>2.6346999999999998E-3</v>
      </c>
      <c r="K450">
        <v>2.6365E-3</v>
      </c>
      <c r="L450" s="32">
        <f t="shared" si="83"/>
        <v>1.0006831897369719</v>
      </c>
      <c r="M450" s="29">
        <f t="shared" si="84"/>
        <v>1.0308251181574517</v>
      </c>
      <c r="N450">
        <v>0.10884000000000001</v>
      </c>
      <c r="O450">
        <v>0.10797</v>
      </c>
      <c r="P450" s="30">
        <f t="shared" si="85"/>
        <v>0.99200661521499445</v>
      </c>
      <c r="Q450" s="22">
        <f t="shared" si="86"/>
        <v>1.9603099724793005</v>
      </c>
      <c r="R450">
        <v>30.6951</v>
      </c>
      <c r="S450">
        <v>30.663900000000002</v>
      </c>
      <c r="T450" s="35">
        <f t="shared" si="87"/>
        <v>0.99898355112053716</v>
      </c>
      <c r="U450" s="36">
        <f t="shared" si="88"/>
        <v>1.8189227948468061</v>
      </c>
      <c r="V450" s="40">
        <f t="shared" ref="V450:V513" si="91">MAX(D450,H450,L450,P450,T450)</f>
        <v>1.0006831897369719</v>
      </c>
      <c r="W450" s="40">
        <f t="shared" si="89"/>
        <v>0.99550724637681154</v>
      </c>
      <c r="X450" s="41">
        <f t="shared" si="90"/>
        <v>2.0563316319328733</v>
      </c>
      <c r="Z450" s="71"/>
    </row>
    <row r="451" spans="1:26" x14ac:dyDescent="0.3">
      <c r="A451" s="1">
        <v>44129</v>
      </c>
      <c r="B451">
        <v>412.14</v>
      </c>
      <c r="C451">
        <v>409.55</v>
      </c>
      <c r="D451" s="30">
        <f t="shared" ref="D451:D514" si="92">C451/B451</f>
        <v>0.99371572766535654</v>
      </c>
      <c r="E451" s="22">
        <f t="shared" ref="E451:E514" si="93">D451*E450</f>
        <v>1.9938708322659975</v>
      </c>
      <c r="F451">
        <v>4.3499999999999996</v>
      </c>
      <c r="G451">
        <v>4.3689</v>
      </c>
      <c r="H451" s="31">
        <f t="shared" ref="H451:H514" si="94">G451/F451</f>
        <v>1.004344827586207</v>
      </c>
      <c r="I451" s="24">
        <f t="shared" ref="I451:I500" si="95">H451*I450</f>
        <v>0</v>
      </c>
      <c r="J451">
        <v>2.6354E-3</v>
      </c>
      <c r="K451">
        <v>2.6308E-3</v>
      </c>
      <c r="L451" s="32">
        <f t="shared" ref="L451:L501" si="96">K451/J451</f>
        <v>0.99825453441602796</v>
      </c>
      <c r="M451" s="29">
        <f t="shared" ref="M451:M514" si="97">L451*M450</f>
        <v>1.0290258483906141</v>
      </c>
      <c r="N451">
        <v>0.10795</v>
      </c>
      <c r="O451">
        <v>0.10761</v>
      </c>
      <c r="P451" s="30">
        <f t="shared" ref="P451:P501" si="98">O451/N451</f>
        <v>0.99685039370078732</v>
      </c>
      <c r="Q451" s="22">
        <f t="shared" ref="Q451:Q514" si="99">P451*Q450</f>
        <v>1.9541357678415703</v>
      </c>
      <c r="R451">
        <v>30.652200000000001</v>
      </c>
      <c r="S451">
        <v>30.540400000000002</v>
      </c>
      <c r="T451" s="35">
        <f t="shared" ref="T451:T501" si="100">S451/R451</f>
        <v>0.9963526272176223</v>
      </c>
      <c r="U451" s="36">
        <f t="shared" ref="U451:U514" si="101">T451*U450</f>
        <v>1.8122885053516355</v>
      </c>
      <c r="V451" s="40">
        <f t="shared" si="91"/>
        <v>1.004344827586207</v>
      </c>
      <c r="W451" s="40">
        <f t="shared" ref="W451:W514" si="102">HLOOKUP(V450,450:451,2,0)</f>
        <v>0.99825453441602796</v>
      </c>
      <c r="X451" s="41">
        <f t="shared" ref="X451:X514" si="103">W451*X450</f>
        <v>2.0527423758401016</v>
      </c>
      <c r="Z451" s="71"/>
    </row>
    <row r="452" spans="1:26" x14ac:dyDescent="0.3">
      <c r="A452" s="1">
        <v>44129.333333333336</v>
      </c>
      <c r="B452">
        <v>409.55</v>
      </c>
      <c r="C452">
        <v>406.01</v>
      </c>
      <c r="D452" s="30">
        <f t="shared" si="92"/>
        <v>0.99135636674398731</v>
      </c>
      <c r="E452" s="22">
        <f t="shared" si="93"/>
        <v>1.9766365440320295</v>
      </c>
      <c r="F452">
        <v>4.37</v>
      </c>
      <c r="G452">
        <v>4.2884000000000002</v>
      </c>
      <c r="H452" s="31">
        <f t="shared" si="94"/>
        <v>0.98132723112128151</v>
      </c>
      <c r="I452" s="24">
        <f t="shared" si="95"/>
        <v>0</v>
      </c>
      <c r="J452">
        <v>2.6308999999999998E-3</v>
      </c>
      <c r="K452">
        <v>2.6489999999999999E-3</v>
      </c>
      <c r="L452" s="32">
        <f t="shared" si="96"/>
        <v>1.0068797749819454</v>
      </c>
      <c r="M452" s="29">
        <f t="shared" si="97"/>
        <v>1.0361053146781469</v>
      </c>
      <c r="N452">
        <v>0.10758</v>
      </c>
      <c r="O452">
        <v>0.10713</v>
      </c>
      <c r="P452" s="30">
        <f t="shared" si="98"/>
        <v>0.99581706636921363</v>
      </c>
      <c r="Q452" s="22">
        <f t="shared" si="99"/>
        <v>1.9459617476191433</v>
      </c>
      <c r="R452">
        <v>30.536799999999999</v>
      </c>
      <c r="S452">
        <v>29.962</v>
      </c>
      <c r="T452" s="35">
        <f t="shared" si="100"/>
        <v>0.98117680961986853</v>
      </c>
      <c r="U452" s="36">
        <f t="shared" si="101"/>
        <v>1.7781754537916779</v>
      </c>
      <c r="V452" s="40">
        <f t="shared" si="91"/>
        <v>1.0068797749819454</v>
      </c>
      <c r="W452" s="40">
        <f t="shared" si="102"/>
        <v>0.98132723112128151</v>
      </c>
      <c r="X452" s="41">
        <f t="shared" si="103"/>
        <v>2.0144119918884877</v>
      </c>
      <c r="Z452" s="71"/>
    </row>
    <row r="453" spans="1:26" x14ac:dyDescent="0.3">
      <c r="A453" s="1">
        <v>44129.666666666664</v>
      </c>
      <c r="B453">
        <v>406</v>
      </c>
      <c r="C453">
        <v>405.86</v>
      </c>
      <c r="D453" s="30">
        <f t="shared" si="92"/>
        <v>0.99965517241379309</v>
      </c>
      <c r="E453" s="22">
        <f t="shared" si="93"/>
        <v>1.9759549452237426</v>
      </c>
      <c r="F453">
        <v>4.2846000000000002</v>
      </c>
      <c r="G453">
        <v>4.3310000000000004</v>
      </c>
      <c r="H453" s="31">
        <f t="shared" si="94"/>
        <v>1.0108294823320731</v>
      </c>
      <c r="I453" s="24">
        <f t="shared" si="95"/>
        <v>0</v>
      </c>
      <c r="J453">
        <v>2.6483000000000001E-3</v>
      </c>
      <c r="K453">
        <v>2.6527999999999999E-3</v>
      </c>
      <c r="L453" s="32">
        <f t="shared" si="96"/>
        <v>1.0016992032624701</v>
      </c>
      <c r="M453" s="29">
        <f t="shared" si="97"/>
        <v>1.0378658682091106</v>
      </c>
      <c r="N453">
        <v>0.10714</v>
      </c>
      <c r="O453">
        <v>0.10639</v>
      </c>
      <c r="P453" s="30">
        <f t="shared" si="98"/>
        <v>0.99299981332835541</v>
      </c>
      <c r="Q453" s="22">
        <f t="shared" si="99"/>
        <v>1.9323396521299296</v>
      </c>
      <c r="R453">
        <v>29.961300000000001</v>
      </c>
      <c r="S453">
        <v>30.128</v>
      </c>
      <c r="T453" s="35">
        <f t="shared" si="100"/>
        <v>1.0055638440254595</v>
      </c>
      <c r="U453" s="36">
        <f t="shared" si="101"/>
        <v>1.7880689446664755</v>
      </c>
      <c r="V453" s="40">
        <f t="shared" si="91"/>
        <v>1.0108294823320731</v>
      </c>
      <c r="W453" s="40">
        <f t="shared" si="102"/>
        <v>1.0016992032624701</v>
      </c>
      <c r="X453" s="41">
        <f t="shared" si="103"/>
        <v>2.0178348873170635</v>
      </c>
      <c r="Z453" s="71"/>
    </row>
    <row r="454" spans="1:26" x14ac:dyDescent="0.3">
      <c r="A454" s="1">
        <v>44130</v>
      </c>
      <c r="B454">
        <v>405.85</v>
      </c>
      <c r="C454">
        <v>404.99</v>
      </c>
      <c r="D454" s="30">
        <f t="shared" si="92"/>
        <v>0.99788099051373658</v>
      </c>
      <c r="E454" s="22">
        <f t="shared" si="93"/>
        <v>1.9717678779503844</v>
      </c>
      <c r="F454">
        <v>4.3315000000000001</v>
      </c>
      <c r="G454">
        <v>4.3269000000000002</v>
      </c>
      <c r="H454" s="31">
        <f t="shared" si="94"/>
        <v>0.99893801223594603</v>
      </c>
      <c r="I454" s="24">
        <f t="shared" si="95"/>
        <v>0</v>
      </c>
      <c r="J454">
        <v>2.6529000000000001E-3</v>
      </c>
      <c r="K454">
        <v>2.8202000000000001E-3</v>
      </c>
      <c r="L454" s="32">
        <f t="shared" si="96"/>
        <v>1.0630630630630631</v>
      </c>
      <c r="M454" s="29">
        <f t="shared" si="97"/>
        <v>1.1033168689069826</v>
      </c>
      <c r="N454">
        <v>0.10639999999999999</v>
      </c>
      <c r="O454">
        <v>0.10592</v>
      </c>
      <c r="P454" s="30">
        <f t="shared" si="98"/>
        <v>0.99548872180451131</v>
      </c>
      <c r="Q454" s="22">
        <f t="shared" si="99"/>
        <v>1.9236223303909976</v>
      </c>
      <c r="R454">
        <v>30.1342</v>
      </c>
      <c r="S454">
        <v>30.630400000000002</v>
      </c>
      <c r="T454" s="35">
        <f t="shared" si="100"/>
        <v>1.0164663405698509</v>
      </c>
      <c r="U454" s="36">
        <f t="shared" si="101"/>
        <v>1.8175118968717274</v>
      </c>
      <c r="V454" s="40">
        <f t="shared" si="91"/>
        <v>1.0630630630630631</v>
      </c>
      <c r="W454" s="40">
        <f t="shared" si="102"/>
        <v>0.99893801223594603</v>
      </c>
      <c r="X454" s="41">
        <f t="shared" si="103"/>
        <v>2.0156919713568517</v>
      </c>
      <c r="Z454" s="71"/>
    </row>
    <row r="455" spans="1:26" x14ac:dyDescent="0.3">
      <c r="A455" s="1">
        <v>44130.333333333336</v>
      </c>
      <c r="B455">
        <v>404.94</v>
      </c>
      <c r="C455">
        <v>393.62</v>
      </c>
      <c r="D455" s="30">
        <f t="shared" si="92"/>
        <v>0.97204524127031167</v>
      </c>
      <c r="E455" s="22">
        <f t="shared" si="93"/>
        <v>1.9166475826513318</v>
      </c>
      <c r="F455">
        <v>4.327</v>
      </c>
      <c r="G455">
        <v>4.5713999999999997</v>
      </c>
      <c r="H455" s="31">
        <f t="shared" si="94"/>
        <v>1.0564825514213081</v>
      </c>
      <c r="I455" s="24">
        <f t="shared" si="95"/>
        <v>0</v>
      </c>
      <c r="J455">
        <v>2.8224999999999999E-3</v>
      </c>
      <c r="K455">
        <v>2.7461E-3</v>
      </c>
      <c r="L455" s="32">
        <f t="shared" si="96"/>
        <v>0.97293179805137298</v>
      </c>
      <c r="M455" s="29">
        <f t="shared" si="97"/>
        <v>1.0734520650860815</v>
      </c>
      <c r="N455">
        <v>0.10589999999999999</v>
      </c>
      <c r="O455">
        <v>0.10152</v>
      </c>
      <c r="P455" s="30">
        <f t="shared" si="98"/>
        <v>0.95864022662889525</v>
      </c>
      <c r="Q455" s="22">
        <f t="shared" si="99"/>
        <v>1.8440617467544296</v>
      </c>
      <c r="R455">
        <v>30.629100000000001</v>
      </c>
      <c r="S455">
        <v>30.5717</v>
      </c>
      <c r="T455" s="35">
        <f t="shared" si="100"/>
        <v>0.99812596517690688</v>
      </c>
      <c r="U455" s="36">
        <f t="shared" si="101"/>
        <v>1.8141058162856039</v>
      </c>
      <c r="V455" s="40">
        <f t="shared" si="91"/>
        <v>1.0564825514213081</v>
      </c>
      <c r="W455" s="40">
        <f t="shared" si="102"/>
        <v>0.97293179805137298</v>
      </c>
      <c r="X455" s="41">
        <f t="shared" si="103"/>
        <v>1.9611308140099384</v>
      </c>
      <c r="Z455" s="71"/>
    </row>
    <row r="456" spans="1:26" x14ac:dyDescent="0.3">
      <c r="A456" s="1">
        <v>44130.666666666664</v>
      </c>
      <c r="B456">
        <v>393.62</v>
      </c>
      <c r="C456">
        <v>392.52</v>
      </c>
      <c r="D456" s="30">
        <f t="shared" si="92"/>
        <v>0.99720542655352873</v>
      </c>
      <c r="E456" s="22">
        <f t="shared" si="93"/>
        <v>1.9112913702106111</v>
      </c>
      <c r="F456">
        <v>4.5701000000000001</v>
      </c>
      <c r="G456">
        <v>4.7031000000000001</v>
      </c>
      <c r="H456" s="31">
        <f t="shared" si="94"/>
        <v>1.0291022078291503</v>
      </c>
      <c r="I456" s="24">
        <f t="shared" si="95"/>
        <v>0</v>
      </c>
      <c r="J456">
        <v>2.7461E-3</v>
      </c>
      <c r="K456">
        <v>2.6649999999999998E-3</v>
      </c>
      <c r="L456" s="32">
        <f t="shared" si="96"/>
        <v>0.97046720804049369</v>
      </c>
      <c r="M456" s="29">
        <f t="shared" si="97"/>
        <v>1.0417500285693919</v>
      </c>
      <c r="N456">
        <v>0.10150000000000001</v>
      </c>
      <c r="O456">
        <v>0.10306</v>
      </c>
      <c r="P456" s="30">
        <f t="shared" si="98"/>
        <v>1.0153694581280788</v>
      </c>
      <c r="Q456" s="22">
        <f t="shared" si="99"/>
        <v>1.8724039765567635</v>
      </c>
      <c r="R456">
        <v>30.5793</v>
      </c>
      <c r="S456">
        <v>31.046700000000001</v>
      </c>
      <c r="T456" s="35">
        <f t="shared" si="100"/>
        <v>1.0152848495550912</v>
      </c>
      <c r="U456" s="36">
        <f t="shared" si="101"/>
        <v>1.8418341507645453</v>
      </c>
      <c r="V456" s="40">
        <f t="shared" si="91"/>
        <v>1.0291022078291503</v>
      </c>
      <c r="W456" s="40">
        <f t="shared" si="102"/>
        <v>1.0291022078291503</v>
      </c>
      <c r="X456" s="41">
        <f t="shared" si="103"/>
        <v>2.0182040505394063</v>
      </c>
      <c r="Z456" s="71"/>
    </row>
    <row r="457" spans="1:26" x14ac:dyDescent="0.3">
      <c r="A457" s="1">
        <v>44131</v>
      </c>
      <c r="B457">
        <v>392.52</v>
      </c>
      <c r="C457">
        <v>394.2</v>
      </c>
      <c r="D457" s="30">
        <f t="shared" si="92"/>
        <v>1.0042800366860287</v>
      </c>
      <c r="E457" s="22">
        <f t="shared" si="93"/>
        <v>1.9194717673928026</v>
      </c>
      <c r="F457">
        <v>4.7064000000000004</v>
      </c>
      <c r="G457">
        <v>4.7685000000000004</v>
      </c>
      <c r="H457" s="31">
        <f t="shared" si="94"/>
        <v>1.013194798572157</v>
      </c>
      <c r="I457" s="24">
        <f t="shared" si="95"/>
        <v>0</v>
      </c>
      <c r="J457">
        <v>2.6657999999999999E-3</v>
      </c>
      <c r="K457">
        <v>2.6849999999999999E-3</v>
      </c>
      <c r="L457" s="32">
        <f t="shared" si="96"/>
        <v>1.0072023407607473</v>
      </c>
      <c r="M457" s="29">
        <f t="shared" si="97"/>
        <v>1.049253067262667</v>
      </c>
      <c r="N457">
        <v>0.10299999999999999</v>
      </c>
      <c r="O457">
        <v>0.10451000000000001</v>
      </c>
      <c r="P457" s="30">
        <f t="shared" si="98"/>
        <v>1.0146601941747575</v>
      </c>
      <c r="Q457" s="22">
        <f t="shared" si="99"/>
        <v>1.8998537824266737</v>
      </c>
      <c r="R457">
        <v>31.043600000000001</v>
      </c>
      <c r="S457">
        <v>31.606200000000001</v>
      </c>
      <c r="T457" s="35">
        <f t="shared" si="100"/>
        <v>1.0181228981174864</v>
      </c>
      <c r="U457" s="36">
        <f t="shared" si="101"/>
        <v>1.8752135234281582</v>
      </c>
      <c r="V457" s="40">
        <f t="shared" si="91"/>
        <v>1.0181228981174864</v>
      </c>
      <c r="W457" s="40">
        <f t="shared" si="102"/>
        <v>1.013194798572157</v>
      </c>
      <c r="X457" s="41">
        <f t="shared" si="103"/>
        <v>2.044833846463785</v>
      </c>
      <c r="Z457" s="71"/>
    </row>
    <row r="458" spans="1:26" x14ac:dyDescent="0.3">
      <c r="A458" s="1">
        <v>44131.333333333336</v>
      </c>
      <c r="B458">
        <v>394.23</v>
      </c>
      <c r="C458">
        <v>405.96</v>
      </c>
      <c r="D458" s="30">
        <f t="shared" si="92"/>
        <v>1.0297542043984476</v>
      </c>
      <c r="E458" s="22">
        <f t="shared" si="93"/>
        <v>1.9765841226968575</v>
      </c>
      <c r="F458">
        <v>4.7691999999999997</v>
      </c>
      <c r="G458">
        <v>4.7385999999999999</v>
      </c>
      <c r="H458" s="31">
        <f t="shared" si="94"/>
        <v>0.9935838295730941</v>
      </c>
      <c r="I458" s="24">
        <f t="shared" si="95"/>
        <v>0</v>
      </c>
      <c r="J458">
        <v>2.6849999999999999E-3</v>
      </c>
      <c r="K458">
        <v>2.679E-3</v>
      </c>
      <c r="L458" s="32">
        <f t="shared" si="96"/>
        <v>0.99776536312849162</v>
      </c>
      <c r="M458" s="29">
        <f t="shared" si="97"/>
        <v>1.0469083676710185</v>
      </c>
      <c r="N458">
        <v>0.10451000000000001</v>
      </c>
      <c r="O458">
        <v>0.10414</v>
      </c>
      <c r="P458" s="30">
        <f t="shared" si="98"/>
        <v>0.99645966893120264</v>
      </c>
      <c r="Q458" s="22">
        <f t="shared" si="99"/>
        <v>1.8931276710545764</v>
      </c>
      <c r="R458">
        <v>31.607299999999999</v>
      </c>
      <c r="S458">
        <v>32.046999999999997</v>
      </c>
      <c r="T458" s="35">
        <f t="shared" si="100"/>
        <v>1.0139113432656379</v>
      </c>
      <c r="U458" s="36">
        <f t="shared" si="101"/>
        <v>1.9013002624489337</v>
      </c>
      <c r="V458" s="40">
        <f t="shared" si="91"/>
        <v>1.0297542043984476</v>
      </c>
      <c r="W458" s="40">
        <f t="shared" si="102"/>
        <v>1.0139113432656379</v>
      </c>
      <c r="X458" s="41">
        <f t="shared" si="103"/>
        <v>2.0732802320231376</v>
      </c>
      <c r="Z458" s="71"/>
    </row>
    <row r="459" spans="1:26" x14ac:dyDescent="0.3">
      <c r="A459" s="1">
        <v>44131.666666666664</v>
      </c>
      <c r="B459">
        <v>405.98</v>
      </c>
      <c r="C459">
        <v>403.45</v>
      </c>
      <c r="D459" s="30">
        <f t="shared" si="92"/>
        <v>0.99376816591950334</v>
      </c>
      <c r="E459" s="22">
        <f t="shared" si="93"/>
        <v>1.9642663783980665</v>
      </c>
      <c r="F459">
        <v>4.7392000000000003</v>
      </c>
      <c r="G459">
        <v>4.6721000000000004</v>
      </c>
      <c r="H459" s="31">
        <f t="shared" si="94"/>
        <v>0.98584149223497641</v>
      </c>
      <c r="I459" s="24">
        <f t="shared" si="95"/>
        <v>0</v>
      </c>
      <c r="J459">
        <v>2.6770000000000001E-3</v>
      </c>
      <c r="K459">
        <v>2.6702000000000002E-3</v>
      </c>
      <c r="L459" s="32">
        <f t="shared" si="96"/>
        <v>0.99745984310795666</v>
      </c>
      <c r="M459" s="29">
        <f t="shared" si="97"/>
        <v>1.0442490561655411</v>
      </c>
      <c r="N459">
        <v>0.10414</v>
      </c>
      <c r="O459">
        <v>0.10256</v>
      </c>
      <c r="P459" s="30">
        <f t="shared" si="98"/>
        <v>0.98482811599769537</v>
      </c>
      <c r="Q459" s="22">
        <f t="shared" si="99"/>
        <v>1.8644053576277833</v>
      </c>
      <c r="R459">
        <v>32.049700000000001</v>
      </c>
      <c r="S459">
        <v>31.482600000000001</v>
      </c>
      <c r="T459" s="35">
        <f t="shared" si="100"/>
        <v>0.98230560660474198</v>
      </c>
      <c r="U459" s="36">
        <f t="shared" si="101"/>
        <v>1.8676579076426549</v>
      </c>
      <c r="V459" s="40">
        <f t="shared" si="91"/>
        <v>0.99745984310795666</v>
      </c>
      <c r="W459" s="40">
        <f t="shared" si="102"/>
        <v>0.99376816591950334</v>
      </c>
      <c r="X459" s="41">
        <f t="shared" si="103"/>
        <v>2.060359893614796</v>
      </c>
      <c r="Z459" s="71"/>
    </row>
    <row r="460" spans="1:26" x14ac:dyDescent="0.3">
      <c r="A460" s="1">
        <v>44132</v>
      </c>
      <c r="B460">
        <v>403.41</v>
      </c>
      <c r="C460">
        <v>396.93</v>
      </c>
      <c r="D460" s="30">
        <f t="shared" si="92"/>
        <v>0.98393693760690115</v>
      </c>
      <c r="E460" s="22">
        <f t="shared" si="93"/>
        <v>1.932714245005192</v>
      </c>
      <c r="F460">
        <v>4.6722999999999999</v>
      </c>
      <c r="G460">
        <v>4.5789999999999997</v>
      </c>
      <c r="H460" s="31">
        <f t="shared" si="94"/>
        <v>0.9800312479934935</v>
      </c>
      <c r="I460" s="24">
        <f t="shared" si="95"/>
        <v>0</v>
      </c>
      <c r="J460">
        <v>2.6719000000000001E-3</v>
      </c>
      <c r="K460">
        <v>2.6580000000000002E-3</v>
      </c>
      <c r="L460" s="32">
        <f t="shared" si="96"/>
        <v>0.99479770949511592</v>
      </c>
      <c r="M460" s="29">
        <f t="shared" si="97"/>
        <v>1.038816569215917</v>
      </c>
      <c r="N460">
        <v>0.10254000000000001</v>
      </c>
      <c r="O460">
        <v>9.9879999999999997E-2</v>
      </c>
      <c r="P460" s="30">
        <f t="shared" si="98"/>
        <v>0.9740589038424029</v>
      </c>
      <c r="Q460" s="22">
        <f t="shared" si="99"/>
        <v>1.8160406389688217</v>
      </c>
      <c r="R460">
        <v>31.472999999999999</v>
      </c>
      <c r="S460">
        <v>31.196100000000001</v>
      </c>
      <c r="T460" s="35">
        <f t="shared" si="100"/>
        <v>0.99120198265179682</v>
      </c>
      <c r="U460" s="36">
        <f t="shared" si="101"/>
        <v>1.851226220970706</v>
      </c>
      <c r="V460" s="40">
        <f t="shared" si="91"/>
        <v>0.99479770949511592</v>
      </c>
      <c r="W460" s="40">
        <f t="shared" si="102"/>
        <v>0.99479770949511592</v>
      </c>
      <c r="X460" s="41">
        <f t="shared" si="103"/>
        <v>2.0496413029035998</v>
      </c>
      <c r="Z460" s="71"/>
    </row>
    <row r="461" spans="1:26" x14ac:dyDescent="0.3">
      <c r="A461" s="1">
        <v>44132.333333333336</v>
      </c>
      <c r="B461">
        <v>396.91</v>
      </c>
      <c r="C461">
        <v>387.54</v>
      </c>
      <c r="D461" s="30">
        <f t="shared" si="92"/>
        <v>0.97639263309062507</v>
      </c>
      <c r="E461" s="22">
        <f t="shared" si="93"/>
        <v>1.8870879506923788</v>
      </c>
      <c r="F461">
        <v>4.5784000000000002</v>
      </c>
      <c r="G461">
        <v>4.3573000000000004</v>
      </c>
      <c r="H461" s="31">
        <f t="shared" si="94"/>
        <v>0.95170802026908963</v>
      </c>
      <c r="I461" s="24">
        <f t="shared" si="95"/>
        <v>0</v>
      </c>
      <c r="J461">
        <v>2.6578000000000001E-3</v>
      </c>
      <c r="K461">
        <v>2.5831000000000001E-3</v>
      </c>
      <c r="L461" s="32">
        <f t="shared" si="96"/>
        <v>0.97189404770863119</v>
      </c>
      <c r="M461" s="29">
        <f t="shared" si="97"/>
        <v>1.009619640282051</v>
      </c>
      <c r="N461">
        <v>9.9849999999999994E-2</v>
      </c>
      <c r="O461">
        <v>9.7259999999999999E-2</v>
      </c>
      <c r="P461" s="30">
        <f t="shared" si="98"/>
        <v>0.97406109163745624</v>
      </c>
      <c r="Q461" s="22">
        <f t="shared" si="99"/>
        <v>1.7689345272519541</v>
      </c>
      <c r="R461">
        <v>31.1892</v>
      </c>
      <c r="S461">
        <v>30.5</v>
      </c>
      <c r="T461" s="35">
        <f t="shared" si="100"/>
        <v>0.97790260731278777</v>
      </c>
      <c r="U461" s="36">
        <f t="shared" si="101"/>
        <v>1.8103189482130524</v>
      </c>
      <c r="V461" s="40">
        <f t="shared" si="91"/>
        <v>0.97790260731278777</v>
      </c>
      <c r="W461" s="40">
        <f t="shared" si="102"/>
        <v>0.97189404770863119</v>
      </c>
      <c r="X461" s="41">
        <f t="shared" si="103"/>
        <v>1.9920341822297722</v>
      </c>
      <c r="Z461" s="71"/>
    </row>
    <row r="462" spans="1:26" x14ac:dyDescent="0.3">
      <c r="A462" s="1">
        <v>44132.666666666664</v>
      </c>
      <c r="B462">
        <v>387.54</v>
      </c>
      <c r="C462">
        <v>388.23</v>
      </c>
      <c r="D462" s="30">
        <f t="shared" si="92"/>
        <v>1.0017804613717294</v>
      </c>
      <c r="E462" s="22">
        <f t="shared" si="93"/>
        <v>1.8904478378936425</v>
      </c>
      <c r="F462">
        <v>4.3589000000000002</v>
      </c>
      <c r="G462">
        <v>4.3570000000000002</v>
      </c>
      <c r="H462" s="31">
        <f t="shared" si="94"/>
        <v>0.99956411021129188</v>
      </c>
      <c r="I462" s="24">
        <f t="shared" si="95"/>
        <v>0</v>
      </c>
      <c r="J462">
        <v>2.5806000000000002E-3</v>
      </c>
      <c r="K462">
        <v>2.5801000000000001E-3</v>
      </c>
      <c r="L462" s="32">
        <f t="shared" si="96"/>
        <v>0.99980624660931561</v>
      </c>
      <c r="M462" s="29">
        <f t="shared" si="97"/>
        <v>1.0094240230534448</v>
      </c>
      <c r="N462">
        <v>9.7210000000000005E-2</v>
      </c>
      <c r="O462">
        <v>9.869E-2</v>
      </c>
      <c r="P462" s="30">
        <f t="shared" si="98"/>
        <v>1.0152247711140829</v>
      </c>
      <c r="Q462" s="22">
        <f t="shared" si="99"/>
        <v>1.7958661505451636</v>
      </c>
      <c r="R462">
        <v>30.5</v>
      </c>
      <c r="S462">
        <v>30.3338</v>
      </c>
      <c r="T462" s="35">
        <f t="shared" si="100"/>
        <v>0.9945508196721311</v>
      </c>
      <c r="U462" s="36">
        <f t="shared" si="101"/>
        <v>1.8004541938132814</v>
      </c>
      <c r="V462" s="40">
        <f t="shared" si="91"/>
        <v>1.0152247711140829</v>
      </c>
      <c r="W462" s="40">
        <f t="shared" si="102"/>
        <v>0.9945508196721311</v>
      </c>
      <c r="X462" s="41">
        <f t="shared" si="103"/>
        <v>1.9811792287515233</v>
      </c>
      <c r="Z462" s="71"/>
    </row>
    <row r="463" spans="1:26" x14ac:dyDescent="0.3">
      <c r="A463" s="1">
        <v>44133</v>
      </c>
      <c r="B463">
        <v>388.22</v>
      </c>
      <c r="C463">
        <v>387.21</v>
      </c>
      <c r="D463" s="30">
        <f t="shared" si="92"/>
        <v>0.99739838236051714</v>
      </c>
      <c r="E463" s="22">
        <f t="shared" si="93"/>
        <v>1.8855296154520562</v>
      </c>
      <c r="F463">
        <v>4.3569000000000004</v>
      </c>
      <c r="G463">
        <v>4.3384999999999998</v>
      </c>
      <c r="H463" s="31">
        <f t="shared" si="94"/>
        <v>0.99577681378962091</v>
      </c>
      <c r="I463" s="24">
        <f t="shared" si="95"/>
        <v>0</v>
      </c>
      <c r="J463">
        <v>2.5799999999999998E-3</v>
      </c>
      <c r="K463">
        <v>2.5803000000000002E-3</v>
      </c>
      <c r="L463" s="32">
        <f t="shared" si="96"/>
        <v>1.0001162790697675</v>
      </c>
      <c r="M463" s="29">
        <f t="shared" si="97"/>
        <v>1.0095413979398464</v>
      </c>
      <c r="N463">
        <v>9.8720000000000002E-2</v>
      </c>
      <c r="O463">
        <v>9.9199999999999997E-2</v>
      </c>
      <c r="P463" s="30">
        <f t="shared" si="98"/>
        <v>1.0048622366288491</v>
      </c>
      <c r="Q463" s="22">
        <f t="shared" si="99"/>
        <v>1.8045980767228547</v>
      </c>
      <c r="R463">
        <v>30.329499999999999</v>
      </c>
      <c r="S463">
        <v>30.033200000000001</v>
      </c>
      <c r="T463" s="35">
        <f t="shared" si="100"/>
        <v>0.99023063354160146</v>
      </c>
      <c r="U463" s="36">
        <f t="shared" si="101"/>
        <v>1.7828648970023591</v>
      </c>
      <c r="V463" s="40">
        <f t="shared" si="91"/>
        <v>1.0048622366288491</v>
      </c>
      <c r="W463" s="40">
        <f t="shared" si="102"/>
        <v>1.0048622366288491</v>
      </c>
      <c r="X463" s="41">
        <f t="shared" si="103"/>
        <v>1.990812190965874</v>
      </c>
      <c r="Z463" s="71"/>
    </row>
    <row r="464" spans="1:26" x14ac:dyDescent="0.3">
      <c r="A464" s="1">
        <v>44133.333333333336</v>
      </c>
      <c r="B464">
        <v>387.2</v>
      </c>
      <c r="C464">
        <v>390.68</v>
      </c>
      <c r="D464" s="30">
        <f t="shared" si="92"/>
        <v>1.0089876033057852</v>
      </c>
      <c r="E464" s="22">
        <f t="shared" si="93"/>
        <v>1.9024760076570491</v>
      </c>
      <c r="F464">
        <v>4.3384999999999998</v>
      </c>
      <c r="G464">
        <v>4.1323999999999996</v>
      </c>
      <c r="H464" s="31">
        <f t="shared" si="94"/>
        <v>0.95249510199377663</v>
      </c>
      <c r="I464" s="24">
        <f t="shared" si="95"/>
        <v>0</v>
      </c>
      <c r="J464">
        <v>2.5807999999999998E-3</v>
      </c>
      <c r="K464">
        <v>2.5718999999999998E-3</v>
      </c>
      <c r="L464" s="32">
        <f t="shared" si="96"/>
        <v>0.99655145691258518</v>
      </c>
      <c r="M464" s="29">
        <f t="shared" si="97"/>
        <v>1.0060599509305219</v>
      </c>
      <c r="N464">
        <v>9.9239999999999995E-2</v>
      </c>
      <c r="O464">
        <v>9.8030000000000006E-2</v>
      </c>
      <c r="P464" s="30">
        <f t="shared" si="98"/>
        <v>0.98780733575171309</v>
      </c>
      <c r="Q464" s="22">
        <f t="shared" si="99"/>
        <v>1.7825952182702687</v>
      </c>
      <c r="R464">
        <v>30.036000000000001</v>
      </c>
      <c r="S464">
        <v>30.1447</v>
      </c>
      <c r="T464" s="35">
        <f t="shared" si="100"/>
        <v>1.0036189905446797</v>
      </c>
      <c r="U464" s="36">
        <f t="shared" si="101"/>
        <v>1.7893170682070521</v>
      </c>
      <c r="V464" s="40">
        <f t="shared" si="91"/>
        <v>1.0089876033057852</v>
      </c>
      <c r="W464" s="40">
        <f t="shared" si="102"/>
        <v>0.98780733575171309</v>
      </c>
      <c r="X464" s="41">
        <f t="shared" si="103"/>
        <v>1.9665388863400306</v>
      </c>
      <c r="Z464" s="71"/>
    </row>
    <row r="465" spans="1:26" x14ac:dyDescent="0.3">
      <c r="A465" s="1">
        <v>44133.666666666664</v>
      </c>
      <c r="B465">
        <v>390.71</v>
      </c>
      <c r="C465">
        <v>387.13</v>
      </c>
      <c r="D465" s="30">
        <f t="shared" si="92"/>
        <v>0.99083719382662339</v>
      </c>
      <c r="E465" s="22">
        <f t="shared" si="93"/>
        <v>1.8850439887493882</v>
      </c>
      <c r="F465">
        <v>4.1348000000000003</v>
      </c>
      <c r="G465">
        <v>4.0605000000000002</v>
      </c>
      <c r="H465" s="31">
        <f t="shared" si="94"/>
        <v>0.98203056979781367</v>
      </c>
      <c r="I465" s="24">
        <f t="shared" si="95"/>
        <v>0</v>
      </c>
      <c r="J465">
        <v>2.5726E-3</v>
      </c>
      <c r="K465">
        <v>2.5733000000000002E-3</v>
      </c>
      <c r="L465" s="32">
        <f t="shared" si="96"/>
        <v>1.0002720982663453</v>
      </c>
      <c r="M465" s="29">
        <f t="shared" si="97"/>
        <v>1.0063336980990096</v>
      </c>
      <c r="N465">
        <v>9.8070000000000004E-2</v>
      </c>
      <c r="O465">
        <v>9.5310000000000006E-2</v>
      </c>
      <c r="P465" s="30">
        <f t="shared" si="98"/>
        <v>0.97185683695319669</v>
      </c>
      <c r="Q465" s="22">
        <f t="shared" si="99"/>
        <v>1.7324273503960366</v>
      </c>
      <c r="R465">
        <v>30.15</v>
      </c>
      <c r="S465">
        <v>29.870200000000001</v>
      </c>
      <c r="T465" s="35">
        <f t="shared" si="100"/>
        <v>0.99071973466003327</v>
      </c>
      <c r="U465" s="36">
        <f t="shared" si="101"/>
        <v>1.7727117310367593</v>
      </c>
      <c r="V465" s="40">
        <f t="shared" si="91"/>
        <v>1.0002720982663453</v>
      </c>
      <c r="W465" s="40">
        <f t="shared" si="102"/>
        <v>0.99083719382662339</v>
      </c>
      <c r="X465" s="41">
        <f t="shared" si="103"/>
        <v>1.9485198716920891</v>
      </c>
      <c r="Z465" s="71"/>
    </row>
    <row r="466" spans="1:26" x14ac:dyDescent="0.3">
      <c r="A466" s="1">
        <v>44134</v>
      </c>
      <c r="B466">
        <v>387.12</v>
      </c>
      <c r="C466">
        <v>378.72</v>
      </c>
      <c r="D466" s="30">
        <f t="shared" si="92"/>
        <v>0.97830130192188469</v>
      </c>
      <c r="E466" s="22">
        <f t="shared" si="93"/>
        <v>1.8441409883735489</v>
      </c>
      <c r="F466">
        <v>4.0605000000000002</v>
      </c>
      <c r="G466">
        <v>3.9963000000000002</v>
      </c>
      <c r="H466" s="31">
        <f t="shared" si="94"/>
        <v>0.984189139268563</v>
      </c>
      <c r="I466" s="24">
        <f t="shared" si="95"/>
        <v>0</v>
      </c>
      <c r="J466">
        <v>2.5726E-3</v>
      </c>
      <c r="K466">
        <v>2.5495000000000001E-3</v>
      </c>
      <c r="L466" s="32">
        <f t="shared" si="96"/>
        <v>0.99102075721060412</v>
      </c>
      <c r="M466" s="29">
        <f t="shared" si="97"/>
        <v>0.997297583496628</v>
      </c>
      <c r="N466">
        <v>9.5269999999999994E-2</v>
      </c>
      <c r="O466">
        <v>9.2600000000000002E-2</v>
      </c>
      <c r="P466" s="30">
        <f t="shared" si="98"/>
        <v>0.97197438857982588</v>
      </c>
      <c r="Q466" s="22">
        <f t="shared" si="99"/>
        <v>1.6838750146601553</v>
      </c>
      <c r="R466">
        <v>29.869599999999998</v>
      </c>
      <c r="S466">
        <v>28.09</v>
      </c>
      <c r="T466" s="35">
        <f t="shared" si="100"/>
        <v>0.94042103007740319</v>
      </c>
      <c r="U466" s="36">
        <f t="shared" si="101"/>
        <v>1.6670953921318856</v>
      </c>
      <c r="V466" s="40">
        <f t="shared" si="91"/>
        <v>0.99102075721060412</v>
      </c>
      <c r="W466" s="40">
        <f t="shared" si="102"/>
        <v>0.99102075721060412</v>
      </c>
      <c r="X466" s="41">
        <f t="shared" si="103"/>
        <v>1.9310236386842032</v>
      </c>
      <c r="Z466" s="71"/>
    </row>
    <row r="467" spans="1:26" x14ac:dyDescent="0.3">
      <c r="A467" s="1">
        <v>44134.333333333336</v>
      </c>
      <c r="B467">
        <v>378.76</v>
      </c>
      <c r="C467">
        <v>382.17</v>
      </c>
      <c r="D467" s="30">
        <f t="shared" si="92"/>
        <v>1.0090030626254094</v>
      </c>
      <c r="E467" s="22">
        <f t="shared" si="93"/>
        <v>1.8607439051819603</v>
      </c>
      <c r="F467">
        <v>3.9973000000000001</v>
      </c>
      <c r="G467">
        <v>4.0937999999999999</v>
      </c>
      <c r="H467" s="31">
        <f t="shared" si="94"/>
        <v>1.0241412953743776</v>
      </c>
      <c r="I467" s="24">
        <f t="shared" si="95"/>
        <v>0</v>
      </c>
      <c r="J467">
        <v>2.5500000000000002E-3</v>
      </c>
      <c r="K467">
        <v>2.5796E-3</v>
      </c>
      <c r="L467" s="32">
        <f t="shared" si="96"/>
        <v>1.0116078431372548</v>
      </c>
      <c r="M467" s="29">
        <f t="shared" si="97"/>
        <v>1.0088740574070201</v>
      </c>
      <c r="N467">
        <v>9.2600000000000002E-2</v>
      </c>
      <c r="O467">
        <v>9.2880000000000004E-2</v>
      </c>
      <c r="P467" s="30">
        <f t="shared" si="98"/>
        <v>1.0030237580993522</v>
      </c>
      <c r="Q467" s="22">
        <f t="shared" si="99"/>
        <v>1.6889666453740306</v>
      </c>
      <c r="R467">
        <v>28.0871</v>
      </c>
      <c r="S467">
        <v>28.508099999999999</v>
      </c>
      <c r="T467" s="35">
        <f t="shared" si="100"/>
        <v>1.0149890875170451</v>
      </c>
      <c r="U467" s="36">
        <f t="shared" si="101"/>
        <v>1.692083630863813</v>
      </c>
      <c r="V467" s="40">
        <f t="shared" si="91"/>
        <v>1.0241412953743776</v>
      </c>
      <c r="W467" s="40">
        <f t="shared" si="102"/>
        <v>1.0116078431372548</v>
      </c>
      <c r="X467" s="41">
        <f t="shared" si="103"/>
        <v>1.9534386581763805</v>
      </c>
      <c r="Z467" s="71"/>
    </row>
    <row r="468" spans="1:26" x14ac:dyDescent="0.3">
      <c r="A468" s="1">
        <v>44134.666666666664</v>
      </c>
      <c r="B468">
        <v>382.15</v>
      </c>
      <c r="C468">
        <v>382.49</v>
      </c>
      <c r="D468" s="30">
        <f t="shared" si="92"/>
        <v>1.0008897029962058</v>
      </c>
      <c r="E468" s="22">
        <f t="shared" si="93"/>
        <v>1.8623994146095724</v>
      </c>
      <c r="F468">
        <v>4.0937000000000001</v>
      </c>
      <c r="G468">
        <v>4.0845000000000002</v>
      </c>
      <c r="H468" s="31">
        <f t="shared" si="94"/>
        <v>0.99775264430710608</v>
      </c>
      <c r="I468" s="24">
        <f t="shared" si="95"/>
        <v>0</v>
      </c>
      <c r="J468">
        <v>2.5758000000000001E-3</v>
      </c>
      <c r="K468">
        <v>2.5833000000000002E-3</v>
      </c>
      <c r="L468" s="32">
        <f t="shared" si="96"/>
        <v>1.0029117167481947</v>
      </c>
      <c r="M468" s="29">
        <f t="shared" si="97"/>
        <v>1.0118116128967911</v>
      </c>
      <c r="N468">
        <v>9.2850000000000002E-2</v>
      </c>
      <c r="O468">
        <v>9.3299999999999994E-2</v>
      </c>
      <c r="P468" s="30">
        <f t="shared" si="98"/>
        <v>1.0048465266558966</v>
      </c>
      <c r="Q468" s="22">
        <f t="shared" si="99"/>
        <v>1.6971522672417561</v>
      </c>
      <c r="R468">
        <v>28.5046</v>
      </c>
      <c r="S468">
        <v>28.4909</v>
      </c>
      <c r="T468" s="35">
        <f t="shared" si="100"/>
        <v>0.99951937582004313</v>
      </c>
      <c r="U468" s="36">
        <f t="shared" si="101"/>
        <v>1.6912703745563107</v>
      </c>
      <c r="V468" s="40">
        <f t="shared" si="91"/>
        <v>1.0048465266558966</v>
      </c>
      <c r="W468" s="40">
        <f t="shared" si="102"/>
        <v>0.99775264430710608</v>
      </c>
      <c r="X468" s="41">
        <f t="shared" si="103"/>
        <v>1.9490485866872087</v>
      </c>
      <c r="Z468" s="71"/>
    </row>
    <row r="469" spans="1:26" x14ac:dyDescent="0.3">
      <c r="A469" s="1">
        <v>44135</v>
      </c>
      <c r="B469">
        <v>382.59</v>
      </c>
      <c r="C469">
        <v>384.03</v>
      </c>
      <c r="D469" s="30">
        <f t="shared" si="92"/>
        <v>1.0037638202775818</v>
      </c>
      <c r="E469" s="22">
        <f t="shared" si="93"/>
        <v>1.8694091512912363</v>
      </c>
      <c r="F469">
        <v>4.0842999999999998</v>
      </c>
      <c r="G469">
        <v>4.1750999999999996</v>
      </c>
      <c r="H469" s="31">
        <f t="shared" si="94"/>
        <v>1.0222314717332224</v>
      </c>
      <c r="I469" s="24">
        <f t="shared" si="95"/>
        <v>0</v>
      </c>
      <c r="J469">
        <v>2.5833000000000002E-3</v>
      </c>
      <c r="K469">
        <v>2.5685999999999999E-3</v>
      </c>
      <c r="L469" s="32">
        <f t="shared" si="96"/>
        <v>0.9943096039948901</v>
      </c>
      <c r="M469" s="29">
        <f t="shared" si="97"/>
        <v>1.0060540041368393</v>
      </c>
      <c r="N469">
        <v>9.3259999999999996E-2</v>
      </c>
      <c r="O469">
        <v>9.2899999999999996E-2</v>
      </c>
      <c r="P469" s="30">
        <f t="shared" si="98"/>
        <v>0.99613982414754454</v>
      </c>
      <c r="Q469" s="22">
        <f t="shared" si="99"/>
        <v>1.6906009610418093</v>
      </c>
      <c r="R469">
        <v>28.4969</v>
      </c>
      <c r="S469">
        <v>28.336600000000001</v>
      </c>
      <c r="T469" s="35">
        <f t="shared" si="100"/>
        <v>0.99437482673553967</v>
      </c>
      <c r="U469" s="36">
        <f t="shared" si="101"/>
        <v>1.6817566856623827</v>
      </c>
      <c r="V469" s="40">
        <f t="shared" si="91"/>
        <v>1.0222314717332224</v>
      </c>
      <c r="W469" s="40">
        <f t="shared" si="102"/>
        <v>0.99613982414754454</v>
      </c>
      <c r="X469" s="41">
        <f t="shared" si="103"/>
        <v>1.9415249163976163</v>
      </c>
      <c r="Z469" s="71"/>
    </row>
    <row r="470" spans="1:26" x14ac:dyDescent="0.3">
      <c r="A470" s="1">
        <v>44135.333333333336</v>
      </c>
      <c r="B470">
        <v>384.03</v>
      </c>
      <c r="C470">
        <v>390.1</v>
      </c>
      <c r="D470" s="30">
        <f t="shared" si="92"/>
        <v>1.0158060568184779</v>
      </c>
      <c r="E470" s="22">
        <f t="shared" si="93"/>
        <v>1.8989571385535282</v>
      </c>
      <c r="F470">
        <v>4.1748000000000003</v>
      </c>
      <c r="G470">
        <v>4.2465000000000002</v>
      </c>
      <c r="H470" s="31">
        <f t="shared" si="94"/>
        <v>1.0171744754239724</v>
      </c>
      <c r="I470" s="24">
        <f t="shared" si="95"/>
        <v>0</v>
      </c>
      <c r="J470">
        <v>2.5680999999999998E-3</v>
      </c>
      <c r="K470">
        <v>2.5780999999999998E-3</v>
      </c>
      <c r="L470" s="32">
        <f t="shared" si="96"/>
        <v>1.0038939293641214</v>
      </c>
      <c r="M470" s="29">
        <f t="shared" si="97"/>
        <v>1.0099715073654396</v>
      </c>
      <c r="N470">
        <v>9.2869999999999994E-2</v>
      </c>
      <c r="O470">
        <v>9.4219999999999998E-2</v>
      </c>
      <c r="P470" s="30">
        <f t="shared" si="98"/>
        <v>1.0145364487993971</v>
      </c>
      <c r="Q470" s="22">
        <f t="shared" si="99"/>
        <v>1.7151762953522052</v>
      </c>
      <c r="R470">
        <v>28.3371</v>
      </c>
      <c r="S470">
        <v>28.598600000000001</v>
      </c>
      <c r="T470" s="35">
        <f t="shared" si="100"/>
        <v>1.0092281849589408</v>
      </c>
      <c r="U470" s="36">
        <f t="shared" si="101"/>
        <v>1.6972762474136105</v>
      </c>
      <c r="V470" s="40">
        <f t="shared" si="91"/>
        <v>1.0171744754239724</v>
      </c>
      <c r="W470" s="40">
        <f t="shared" si="102"/>
        <v>1.0171744754239724</v>
      </c>
      <c r="X470" s="41">
        <f t="shared" si="103"/>
        <v>1.9748695883593173</v>
      </c>
      <c r="Z470" s="71"/>
    </row>
    <row r="471" spans="1:26" x14ac:dyDescent="0.3">
      <c r="A471" s="1">
        <v>44135.666666666664</v>
      </c>
      <c r="B471">
        <v>390.09</v>
      </c>
      <c r="C471">
        <v>386.46</v>
      </c>
      <c r="D471" s="30">
        <f t="shared" si="92"/>
        <v>0.99069445512574017</v>
      </c>
      <c r="E471" s="22">
        <f t="shared" si="93"/>
        <v>1.8812863076864224</v>
      </c>
      <c r="F471">
        <v>4.2481</v>
      </c>
      <c r="G471">
        <v>4.1853999999999996</v>
      </c>
      <c r="H471" s="31">
        <f t="shared" si="94"/>
        <v>0.98524046044113833</v>
      </c>
      <c r="I471" s="24">
        <f t="shared" si="95"/>
        <v>0</v>
      </c>
      <c r="J471">
        <v>2.5785000000000001E-3</v>
      </c>
      <c r="K471">
        <v>2.5666E-3</v>
      </c>
      <c r="L471" s="32">
        <f t="shared" si="96"/>
        <v>0.99538491370952098</v>
      </c>
      <c r="M471" s="29">
        <f t="shared" si="97"/>
        <v>1.005310401708023</v>
      </c>
      <c r="N471">
        <v>9.4289999999999999E-2</v>
      </c>
      <c r="O471">
        <v>9.2999999999999999E-2</v>
      </c>
      <c r="P471" s="30">
        <f t="shared" si="98"/>
        <v>0.98631880369074132</v>
      </c>
      <c r="Q471" s="22">
        <f t="shared" si="99"/>
        <v>1.6917106317505046</v>
      </c>
      <c r="R471">
        <v>28.591000000000001</v>
      </c>
      <c r="S471">
        <v>28.505800000000001</v>
      </c>
      <c r="T471" s="35">
        <f t="shared" si="100"/>
        <v>0.99702004127172883</v>
      </c>
      <c r="U471" s="36">
        <f t="shared" si="101"/>
        <v>1.6922184342458431</v>
      </c>
      <c r="V471" s="40">
        <f t="shared" si="91"/>
        <v>0.99702004127172883</v>
      </c>
      <c r="W471" s="40">
        <f t="shared" si="102"/>
        <v>0.98524046044113833</v>
      </c>
      <c r="X471" s="41">
        <f t="shared" si="103"/>
        <v>1.9457214225463351</v>
      </c>
      <c r="Z471" s="71"/>
    </row>
    <row r="472" spans="1:26" x14ac:dyDescent="0.3">
      <c r="A472" s="1">
        <v>44136</v>
      </c>
      <c r="B472">
        <v>386.44</v>
      </c>
      <c r="C472">
        <v>388.94</v>
      </c>
      <c r="D472" s="30">
        <f t="shared" si="92"/>
        <v>1.0064693095952799</v>
      </c>
      <c r="E472" s="22">
        <f t="shared" si="93"/>
        <v>1.8934569312482068</v>
      </c>
      <c r="F472">
        <v>4.1833</v>
      </c>
      <c r="G472">
        <v>4.1668000000000003</v>
      </c>
      <c r="H472" s="31">
        <f t="shared" si="94"/>
        <v>0.99605574546410736</v>
      </c>
      <c r="I472" s="24">
        <f t="shared" si="95"/>
        <v>0</v>
      </c>
      <c r="J472">
        <v>2.5676000000000002E-3</v>
      </c>
      <c r="K472">
        <v>2.5711000000000002E-3</v>
      </c>
      <c r="L472" s="32">
        <f t="shared" si="96"/>
        <v>1.0013631406761179</v>
      </c>
      <c r="M472" s="29">
        <f t="shared" si="97"/>
        <v>1.0066807812087155</v>
      </c>
      <c r="N472">
        <v>9.2960000000000001E-2</v>
      </c>
      <c r="O472">
        <v>9.3899999999999997E-2</v>
      </c>
      <c r="P472" s="30">
        <f t="shared" si="98"/>
        <v>1.0101118760757315</v>
      </c>
      <c r="Q472" s="22">
        <f t="shared" si="99"/>
        <v>1.7088170000147631</v>
      </c>
      <c r="R472">
        <v>28.505800000000001</v>
      </c>
      <c r="S472">
        <v>28.39</v>
      </c>
      <c r="T472" s="35">
        <f t="shared" si="100"/>
        <v>0.99593766882529167</v>
      </c>
      <c r="U472" s="36">
        <f t="shared" si="101"/>
        <v>1.68534408254599</v>
      </c>
      <c r="V472" s="40">
        <f t="shared" si="91"/>
        <v>1.0101118760757315</v>
      </c>
      <c r="W472" s="40">
        <f t="shared" si="102"/>
        <v>0.99593766882529167</v>
      </c>
      <c r="X472" s="41">
        <f t="shared" si="103"/>
        <v>1.9378172577542272</v>
      </c>
      <c r="Z472" s="71"/>
    </row>
    <row r="473" spans="1:26" x14ac:dyDescent="0.3">
      <c r="A473" s="1">
        <v>44136.333333333336</v>
      </c>
      <c r="B473">
        <v>388.96</v>
      </c>
      <c r="C473">
        <v>388.42</v>
      </c>
      <c r="D473" s="30">
        <f t="shared" si="92"/>
        <v>0.99861168243521192</v>
      </c>
      <c r="E473" s="22">
        <f t="shared" si="93"/>
        <v>1.8908282117323851</v>
      </c>
      <c r="F473">
        <v>4.1680000000000001</v>
      </c>
      <c r="G473">
        <v>4.1848999999999998</v>
      </c>
      <c r="H473" s="31">
        <f t="shared" si="94"/>
        <v>1.0040547024952016</v>
      </c>
      <c r="I473" s="24">
        <f t="shared" si="95"/>
        <v>0</v>
      </c>
      <c r="J473">
        <v>2.5720000000000001E-3</v>
      </c>
      <c r="K473">
        <v>2.5674000000000001E-3</v>
      </c>
      <c r="L473" s="32">
        <f t="shared" si="96"/>
        <v>0.9982115085536547</v>
      </c>
      <c r="M473" s="29">
        <f t="shared" si="97"/>
        <v>1.0048803412423235</v>
      </c>
      <c r="N473">
        <v>9.3939999999999996E-2</v>
      </c>
      <c r="O473">
        <v>9.6280000000000004E-2</v>
      </c>
      <c r="P473" s="30">
        <f t="shared" si="98"/>
        <v>1.0249095167127955</v>
      </c>
      <c r="Q473" s="22">
        <f t="shared" si="99"/>
        <v>1.7513828056357399</v>
      </c>
      <c r="R473">
        <v>28.389900000000001</v>
      </c>
      <c r="S473">
        <v>28.224799999999998</v>
      </c>
      <c r="T473" s="35">
        <f t="shared" si="100"/>
        <v>0.9941845515482618</v>
      </c>
      <c r="U473" s="36">
        <f t="shared" si="101"/>
        <v>1.6755430509105018</v>
      </c>
      <c r="V473" s="40">
        <f t="shared" si="91"/>
        <v>1.0249095167127955</v>
      </c>
      <c r="W473" s="40">
        <f t="shared" si="102"/>
        <v>1.0249095167127955</v>
      </c>
      <c r="X473" s="41">
        <f t="shared" si="103"/>
        <v>1.9860873491225997</v>
      </c>
      <c r="Z473" s="71"/>
    </row>
    <row r="474" spans="1:26" x14ac:dyDescent="0.3">
      <c r="A474" s="1">
        <v>44136.666666666664</v>
      </c>
      <c r="B474">
        <v>388.41</v>
      </c>
      <c r="C474">
        <v>396.67</v>
      </c>
      <c r="D474" s="30">
        <f t="shared" si="92"/>
        <v>1.0212661877912514</v>
      </c>
      <c r="E474" s="22">
        <f t="shared" si="93"/>
        <v>1.9310389195640822</v>
      </c>
      <c r="F474">
        <v>4.1830999999999996</v>
      </c>
      <c r="G474">
        <v>4.2210999999999999</v>
      </c>
      <c r="H474" s="31">
        <f t="shared" si="94"/>
        <v>1.0090841720255315</v>
      </c>
      <c r="I474" s="24">
        <f t="shared" si="95"/>
        <v>0</v>
      </c>
      <c r="J474">
        <v>2.5672999999999998E-3</v>
      </c>
      <c r="K474">
        <v>2.5745E-3</v>
      </c>
      <c r="L474" s="32">
        <f t="shared" si="96"/>
        <v>1.0028045027850272</v>
      </c>
      <c r="M474" s="29">
        <f t="shared" si="97"/>
        <v>1.0076985309579567</v>
      </c>
      <c r="N474">
        <v>9.6310000000000007E-2</v>
      </c>
      <c r="O474">
        <v>9.8269999999999996E-2</v>
      </c>
      <c r="P474" s="30">
        <f t="shared" si="98"/>
        <v>1.0203509500571071</v>
      </c>
      <c r="Q474" s="22">
        <f t="shared" si="99"/>
        <v>1.787025109644109</v>
      </c>
      <c r="R474">
        <v>28.228000000000002</v>
      </c>
      <c r="S474">
        <v>28.5318</v>
      </c>
      <c r="T474" s="35">
        <f t="shared" si="100"/>
        <v>1.0107623636105993</v>
      </c>
      <c r="U474" s="36">
        <f t="shared" si="101"/>
        <v>1.6935758544696136</v>
      </c>
      <c r="V474" s="40">
        <f t="shared" si="91"/>
        <v>1.0212661877912514</v>
      </c>
      <c r="W474" s="40">
        <f t="shared" si="102"/>
        <v>1.0203509500571071</v>
      </c>
      <c r="X474" s="41">
        <f t="shared" si="103"/>
        <v>2.026506113573646</v>
      </c>
      <c r="Z474" s="71"/>
    </row>
    <row r="475" spans="1:26" x14ac:dyDescent="0.3">
      <c r="A475" s="1">
        <v>44137</v>
      </c>
      <c r="B475">
        <v>396.68</v>
      </c>
      <c r="C475">
        <v>399.26</v>
      </c>
      <c r="D475" s="30">
        <f t="shared" si="92"/>
        <v>1.0065039830593929</v>
      </c>
      <c r="E475" s="22">
        <f t="shared" si="93"/>
        <v>1.9435983639839554</v>
      </c>
      <c r="F475">
        <v>4.2210999999999999</v>
      </c>
      <c r="G475">
        <v>4.2168999999999999</v>
      </c>
      <c r="H475" s="31">
        <f t="shared" si="94"/>
        <v>0.99900499869702208</v>
      </c>
      <c r="I475" s="24">
        <f t="shared" si="95"/>
        <v>0</v>
      </c>
      <c r="J475">
        <v>2.5764999999999998E-3</v>
      </c>
      <c r="K475">
        <v>2.5731E-3</v>
      </c>
      <c r="L475" s="32">
        <f t="shared" si="96"/>
        <v>0.99868038036095486</v>
      </c>
      <c r="M475" s="29">
        <f t="shared" si="97"/>
        <v>1.0063687521862676</v>
      </c>
      <c r="N475">
        <v>9.8269999999999996E-2</v>
      </c>
      <c r="O475">
        <v>9.9040000000000003E-2</v>
      </c>
      <c r="P475" s="30">
        <f t="shared" si="98"/>
        <v>1.0078355551032869</v>
      </c>
      <c r="Q475" s="22">
        <f t="shared" si="99"/>
        <v>1.8010274433616829</v>
      </c>
      <c r="R475">
        <v>28.548500000000001</v>
      </c>
      <c r="S475">
        <v>29</v>
      </c>
      <c r="T475" s="35">
        <f t="shared" si="100"/>
        <v>1.0158151916913323</v>
      </c>
      <c r="U475" s="36">
        <f t="shared" si="101"/>
        <v>1.7203600812518625</v>
      </c>
      <c r="V475" s="40">
        <f t="shared" si="91"/>
        <v>1.0158151916913323</v>
      </c>
      <c r="W475" s="40">
        <f t="shared" si="102"/>
        <v>1.0065039830593929</v>
      </c>
      <c r="X475" s="41">
        <f t="shared" si="103"/>
        <v>2.0396864750060852</v>
      </c>
      <c r="Z475" s="71"/>
    </row>
    <row r="476" spans="1:26" x14ac:dyDescent="0.3">
      <c r="A476" s="1">
        <v>44137.333333333336</v>
      </c>
      <c r="B476">
        <v>399.26</v>
      </c>
      <c r="C476">
        <v>385.09</v>
      </c>
      <c r="D476" s="30">
        <f t="shared" si="92"/>
        <v>0.96450934228322394</v>
      </c>
      <c r="E476" s="22">
        <f t="shared" si="93"/>
        <v>1.8746187797089149</v>
      </c>
      <c r="F476">
        <v>4.2169999999999996</v>
      </c>
      <c r="G476">
        <v>4.0730000000000004</v>
      </c>
      <c r="H476" s="31">
        <f t="shared" si="94"/>
        <v>0.96585250177851567</v>
      </c>
      <c r="I476" s="24">
        <f t="shared" si="95"/>
        <v>0</v>
      </c>
      <c r="J476">
        <v>2.5720999999999999E-3</v>
      </c>
      <c r="K476">
        <v>2.5265999999999999E-3</v>
      </c>
      <c r="L476" s="32">
        <f t="shared" si="96"/>
        <v>0.98231017456553016</v>
      </c>
      <c r="M476" s="29">
        <f t="shared" si="97"/>
        <v>0.98856626463738728</v>
      </c>
      <c r="N476">
        <v>9.9010000000000001E-2</v>
      </c>
      <c r="O476">
        <v>9.3359999999999999E-2</v>
      </c>
      <c r="P476" s="30">
        <f t="shared" si="98"/>
        <v>0.94293505706494296</v>
      </c>
      <c r="Q476" s="22">
        <f t="shared" si="99"/>
        <v>1.6982519150817768</v>
      </c>
      <c r="R476">
        <v>29</v>
      </c>
      <c r="S476">
        <v>28.291699999999999</v>
      </c>
      <c r="T476" s="35">
        <f t="shared" si="100"/>
        <v>0.97557586206896552</v>
      </c>
      <c r="U476" s="36">
        <f t="shared" si="101"/>
        <v>1.6783417693363212</v>
      </c>
      <c r="V476" s="40">
        <f t="shared" si="91"/>
        <v>0.98231017456553016</v>
      </c>
      <c r="W476" s="40">
        <f t="shared" si="102"/>
        <v>0.97557586206896552</v>
      </c>
      <c r="X476" s="41">
        <f t="shared" si="103"/>
        <v>1.9898688912044711</v>
      </c>
      <c r="Z476" s="71"/>
    </row>
    <row r="477" spans="1:26" x14ac:dyDescent="0.3">
      <c r="A477" s="1">
        <v>44137.666666666664</v>
      </c>
      <c r="B477">
        <v>385.04</v>
      </c>
      <c r="C477">
        <v>383.02</v>
      </c>
      <c r="D477" s="30">
        <f t="shared" si="92"/>
        <v>0.99475379181383738</v>
      </c>
      <c r="E477" s="22">
        <f t="shared" si="93"/>
        <v>1.8647841393208717</v>
      </c>
      <c r="F477">
        <v>4.0730000000000004</v>
      </c>
      <c r="G477">
        <v>4.0316000000000001</v>
      </c>
      <c r="H477" s="31">
        <f t="shared" si="94"/>
        <v>0.98983550208691373</v>
      </c>
      <c r="I477" s="24">
        <f t="shared" si="95"/>
        <v>0</v>
      </c>
      <c r="J477">
        <v>2.5265999999999999E-3</v>
      </c>
      <c r="K477">
        <v>2.5162000000000001E-3</v>
      </c>
      <c r="L477" s="32">
        <f t="shared" si="96"/>
        <v>0.9958837964062377</v>
      </c>
      <c r="M477" s="29">
        <f t="shared" si="97"/>
        <v>0.98449712462621475</v>
      </c>
      <c r="N477">
        <v>9.3329999999999996E-2</v>
      </c>
      <c r="O477">
        <v>9.221E-2</v>
      </c>
      <c r="P477" s="30">
        <f t="shared" si="98"/>
        <v>0.98799957141326478</v>
      </c>
      <c r="Q477" s="22">
        <f t="shared" si="99"/>
        <v>1.6778721642525516</v>
      </c>
      <c r="R477">
        <v>28.291</v>
      </c>
      <c r="S477">
        <v>27.798300000000001</v>
      </c>
      <c r="T477" s="35">
        <f t="shared" si="100"/>
        <v>0.98258456753030998</v>
      </c>
      <c r="U477" s="36">
        <f t="shared" si="101"/>
        <v>1.6491127215913843</v>
      </c>
      <c r="V477" s="40">
        <f t="shared" si="91"/>
        <v>0.9958837964062377</v>
      </c>
      <c r="W477" s="40">
        <f t="shared" si="102"/>
        <v>0.9958837964062377</v>
      </c>
      <c r="X477" s="41">
        <f t="shared" si="103"/>
        <v>1.9816781857233794</v>
      </c>
      <c r="Z477" s="71"/>
    </row>
    <row r="478" spans="1:26" x14ac:dyDescent="0.3">
      <c r="A478" s="1">
        <v>44138</v>
      </c>
      <c r="B478">
        <v>383.01</v>
      </c>
      <c r="C478">
        <v>375.52</v>
      </c>
      <c r="D478" s="30">
        <f t="shared" si="92"/>
        <v>0.98044437482050073</v>
      </c>
      <c r="E478" s="22">
        <f t="shared" si="93"/>
        <v>1.8283171196516377</v>
      </c>
      <c r="F478">
        <v>4.0271999999999997</v>
      </c>
      <c r="G478">
        <v>3.9598</v>
      </c>
      <c r="H478" s="31">
        <f t="shared" si="94"/>
        <v>0.98326380611839503</v>
      </c>
      <c r="I478" s="24">
        <f t="shared" si="95"/>
        <v>0</v>
      </c>
      <c r="J478">
        <v>2.5163999999999998E-3</v>
      </c>
      <c r="K478">
        <v>2.5070000000000001E-3</v>
      </c>
      <c r="L478" s="32">
        <f t="shared" si="96"/>
        <v>0.99626450484819595</v>
      </c>
      <c r="M478" s="29">
        <f t="shared" si="97"/>
        <v>0.98081954039020847</v>
      </c>
      <c r="N478">
        <v>9.2219999999999996E-2</v>
      </c>
      <c r="O478">
        <v>9.0329999999999994E-2</v>
      </c>
      <c r="P478" s="30">
        <f t="shared" si="98"/>
        <v>0.97950553025374099</v>
      </c>
      <c r="Q478" s="22">
        <f t="shared" si="99"/>
        <v>1.6434850639441876</v>
      </c>
      <c r="R478">
        <v>27.798400000000001</v>
      </c>
      <c r="S478">
        <v>26.779900000000001</v>
      </c>
      <c r="T478" s="35">
        <f t="shared" si="100"/>
        <v>0.96336120064464148</v>
      </c>
      <c r="U478" s="36">
        <f t="shared" si="101"/>
        <v>1.5886912114706284</v>
      </c>
      <c r="V478" s="40">
        <f t="shared" si="91"/>
        <v>0.99626450484819595</v>
      </c>
      <c r="W478" s="40">
        <f t="shared" si="102"/>
        <v>0.99626450484819595</v>
      </c>
      <c r="X478" s="41">
        <f t="shared" si="103"/>
        <v>1.9742756364681739</v>
      </c>
      <c r="Z478" s="71"/>
    </row>
    <row r="479" spans="1:26" x14ac:dyDescent="0.3">
      <c r="A479" s="1">
        <v>44138.333333333336</v>
      </c>
      <c r="B479">
        <v>375.52</v>
      </c>
      <c r="C479">
        <v>381.46</v>
      </c>
      <c r="D479" s="30">
        <f t="shared" si="92"/>
        <v>1.0158180656156797</v>
      </c>
      <c r="E479" s="22">
        <f t="shared" si="93"/>
        <v>1.8572375598165578</v>
      </c>
      <c r="F479">
        <v>3.9590000000000001</v>
      </c>
      <c r="G479">
        <v>3.9525999999999999</v>
      </c>
      <c r="H479" s="31">
        <f t="shared" si="94"/>
        <v>0.998383430159131</v>
      </c>
      <c r="I479" s="24">
        <f t="shared" si="95"/>
        <v>0</v>
      </c>
      <c r="J479">
        <v>2.5060999999999998E-3</v>
      </c>
      <c r="K479">
        <v>2.4954E-3</v>
      </c>
      <c r="L479" s="32">
        <f t="shared" si="96"/>
        <v>0.99573041778061544</v>
      </c>
      <c r="M479" s="29">
        <f t="shared" si="97"/>
        <v>0.97663185072013348</v>
      </c>
      <c r="N479">
        <v>9.0300000000000005E-2</v>
      </c>
      <c r="O479">
        <v>9.1910000000000006E-2</v>
      </c>
      <c r="P479" s="30">
        <f t="shared" si="98"/>
        <v>1.0178294573643412</v>
      </c>
      <c r="Q479" s="22">
        <f t="shared" si="99"/>
        <v>1.672787510820712</v>
      </c>
      <c r="R479">
        <v>26.7742</v>
      </c>
      <c r="S479">
        <v>26.563199999999998</v>
      </c>
      <c r="T479" s="35">
        <f t="shared" si="100"/>
        <v>0.9921192790074026</v>
      </c>
      <c r="U479" s="36">
        <f t="shared" si="101"/>
        <v>1.5761711792896369</v>
      </c>
      <c r="V479" s="40">
        <f t="shared" si="91"/>
        <v>1.0178294573643412</v>
      </c>
      <c r="W479" s="40">
        <f t="shared" si="102"/>
        <v>0.99573041778061544</v>
      </c>
      <c r="X479" s="41">
        <f t="shared" si="103"/>
        <v>1.9658463043145453</v>
      </c>
      <c r="Z479" s="71"/>
    </row>
    <row r="480" spans="1:26" x14ac:dyDescent="0.3">
      <c r="A480" s="1">
        <v>44138.666666666664</v>
      </c>
      <c r="B480">
        <v>381.48</v>
      </c>
      <c r="C480">
        <v>387.88</v>
      </c>
      <c r="D480" s="30">
        <f t="shared" si="92"/>
        <v>1.0167767641816083</v>
      </c>
      <c r="E480" s="22">
        <f t="shared" si="93"/>
        <v>1.888395996386826</v>
      </c>
      <c r="F480">
        <v>3.9529999999999998</v>
      </c>
      <c r="G480">
        <v>4.0362</v>
      </c>
      <c r="H480" s="31">
        <f t="shared" si="94"/>
        <v>1.0210473058436631</v>
      </c>
      <c r="I480" s="24">
        <f t="shared" si="95"/>
        <v>0</v>
      </c>
      <c r="J480">
        <v>2.4956000000000002E-3</v>
      </c>
      <c r="K480">
        <v>2.5141E-3</v>
      </c>
      <c r="L480" s="32">
        <f t="shared" si="96"/>
        <v>1.0074130469626541</v>
      </c>
      <c r="M480" s="29">
        <f t="shared" si="97"/>
        <v>0.98387166849474561</v>
      </c>
      <c r="N480">
        <v>9.1929999999999998E-2</v>
      </c>
      <c r="O480">
        <v>9.357E-2</v>
      </c>
      <c r="P480" s="30">
        <f t="shared" si="98"/>
        <v>1.0178396606113347</v>
      </c>
      <c r="Q480" s="22">
        <f t="shared" si="99"/>
        <v>1.7026294722886328</v>
      </c>
      <c r="R480">
        <v>26.562899999999999</v>
      </c>
      <c r="S480">
        <v>26.863800000000001</v>
      </c>
      <c r="T480" s="35">
        <f t="shared" si="100"/>
        <v>1.011327829416216</v>
      </c>
      <c r="U480" s="36">
        <f t="shared" si="101"/>
        <v>1.594025777539386</v>
      </c>
      <c r="V480" s="40">
        <f t="shared" si="91"/>
        <v>1.0210473058436631</v>
      </c>
      <c r="W480" s="40">
        <f t="shared" si="102"/>
        <v>1.0178396606113347</v>
      </c>
      <c r="X480" s="41">
        <f t="shared" si="103"/>
        <v>2.0009163351975632</v>
      </c>
      <c r="Z480" s="71"/>
    </row>
    <row r="481" spans="1:26" x14ac:dyDescent="0.3">
      <c r="A481" s="1">
        <v>44139</v>
      </c>
      <c r="B481">
        <v>387.88</v>
      </c>
      <c r="C481">
        <v>378.27</v>
      </c>
      <c r="D481" s="30">
        <f t="shared" si="92"/>
        <v>0.97522429617407447</v>
      </c>
      <c r="E481" s="22">
        <f t="shared" si="93"/>
        <v>1.8416096564742825</v>
      </c>
      <c r="F481">
        <v>4.0377000000000001</v>
      </c>
      <c r="G481">
        <v>3.9485999999999999</v>
      </c>
      <c r="H481" s="31">
        <f t="shared" si="94"/>
        <v>0.97793298164796783</v>
      </c>
      <c r="I481" s="24">
        <f t="shared" si="95"/>
        <v>0</v>
      </c>
      <c r="J481">
        <v>2.5189000000000001E-3</v>
      </c>
      <c r="K481">
        <v>2.4999000000000002E-3</v>
      </c>
      <c r="L481" s="32">
        <f t="shared" si="96"/>
        <v>0.99245702489181786</v>
      </c>
      <c r="M481" s="29">
        <f t="shared" si="97"/>
        <v>0.97645034898964411</v>
      </c>
      <c r="N481">
        <v>9.3600000000000003E-2</v>
      </c>
      <c r="O481">
        <v>9.2660000000000006E-2</v>
      </c>
      <c r="P481" s="30">
        <f t="shared" si="98"/>
        <v>0.98995726495726499</v>
      </c>
      <c r="Q481" s="22">
        <f t="shared" si="99"/>
        <v>1.6855304156224864</v>
      </c>
      <c r="R481">
        <v>26.872199999999999</v>
      </c>
      <c r="S481">
        <v>26.275700000000001</v>
      </c>
      <c r="T481" s="35">
        <f t="shared" si="100"/>
        <v>0.9778023384761948</v>
      </c>
      <c r="U481" s="36">
        <f t="shared" si="101"/>
        <v>1.5586421328693463</v>
      </c>
      <c r="V481" s="40">
        <f t="shared" si="91"/>
        <v>0.99245702489181786</v>
      </c>
      <c r="W481" s="40">
        <f t="shared" si="102"/>
        <v>0.97793298164796783</v>
      </c>
      <c r="X481" s="41">
        <f t="shared" si="103"/>
        <v>1.9567620777078776</v>
      </c>
      <c r="Z481" s="71"/>
    </row>
    <row r="482" spans="1:26" x14ac:dyDescent="0.3">
      <c r="A482" s="1">
        <v>44139.333333333336</v>
      </c>
      <c r="B482">
        <v>378.25</v>
      </c>
      <c r="C482">
        <v>383.74</v>
      </c>
      <c r="D482" s="30">
        <f t="shared" si="92"/>
        <v>1.0145142101784534</v>
      </c>
      <c r="E482" s="22">
        <f t="shared" si="93"/>
        <v>1.8683391660950197</v>
      </c>
      <c r="F482">
        <v>3.9468000000000001</v>
      </c>
      <c r="G482">
        <v>3.9502999999999999</v>
      </c>
      <c r="H482" s="31">
        <f t="shared" si="94"/>
        <v>1.0008867943650552</v>
      </c>
      <c r="I482" s="24">
        <f t="shared" si="95"/>
        <v>0</v>
      </c>
      <c r="J482">
        <v>2.4976E-3</v>
      </c>
      <c r="K482">
        <v>2.5133E-3</v>
      </c>
      <c r="L482" s="32">
        <f t="shared" si="96"/>
        <v>1.0062860345932094</v>
      </c>
      <c r="M482" s="29">
        <f t="shared" si="97"/>
        <v>0.98258834966194442</v>
      </c>
      <c r="N482">
        <v>9.2609999999999998E-2</v>
      </c>
      <c r="O482">
        <v>9.2439999999999994E-2</v>
      </c>
      <c r="P482" s="30">
        <f t="shared" si="98"/>
        <v>0.99816434510312058</v>
      </c>
      <c r="Q482" s="22">
        <f t="shared" si="99"/>
        <v>1.6824363634612098</v>
      </c>
      <c r="R482">
        <v>26.274699999999999</v>
      </c>
      <c r="S482">
        <v>26.061</v>
      </c>
      <c r="T482" s="35">
        <f t="shared" si="100"/>
        <v>0.99186670066642058</v>
      </c>
      <c r="U482" s="36">
        <f t="shared" si="101"/>
        <v>1.5459652298487911</v>
      </c>
      <c r="V482" s="40">
        <f t="shared" si="91"/>
        <v>1.0145142101784534</v>
      </c>
      <c r="W482" s="40">
        <f t="shared" si="102"/>
        <v>1.0062860345932094</v>
      </c>
      <c r="X482" s="41">
        <f t="shared" si="103"/>
        <v>1.9690623518190296</v>
      </c>
      <c r="Z482" s="71"/>
    </row>
    <row r="483" spans="1:26" x14ac:dyDescent="0.3">
      <c r="A483" s="1">
        <v>44139.666666666664</v>
      </c>
      <c r="B483">
        <v>383.75</v>
      </c>
      <c r="C483">
        <v>402.49</v>
      </c>
      <c r="D483" s="30">
        <f t="shared" si="92"/>
        <v>1.0488338762214984</v>
      </c>
      <c r="E483" s="22">
        <f t="shared" si="93"/>
        <v>1.9595774096718814</v>
      </c>
      <c r="F483">
        <v>3.9487999999999999</v>
      </c>
      <c r="G483">
        <v>4.0968999999999998</v>
      </c>
      <c r="H483" s="31">
        <f t="shared" si="94"/>
        <v>1.0375050648298216</v>
      </c>
      <c r="I483" s="24">
        <f t="shared" si="95"/>
        <v>0</v>
      </c>
      <c r="J483">
        <v>2.5157000000000001E-3</v>
      </c>
      <c r="K483">
        <v>2.5460000000000001E-3</v>
      </c>
      <c r="L483" s="32">
        <f t="shared" si="96"/>
        <v>1.0120443614103432</v>
      </c>
      <c r="M483" s="29">
        <f t="shared" si="97"/>
        <v>0.99442299886286545</v>
      </c>
      <c r="N483">
        <v>9.2469999999999997E-2</v>
      </c>
      <c r="O483">
        <v>9.5500000000000002E-2</v>
      </c>
      <c r="P483" s="30">
        <f t="shared" si="98"/>
        <v>1.0327673840164378</v>
      </c>
      <c r="Q483" s="22">
        <f t="shared" si="99"/>
        <v>1.7375654018659623</v>
      </c>
      <c r="R483">
        <v>26.070799999999998</v>
      </c>
      <c r="S483">
        <v>26.96</v>
      </c>
      <c r="T483" s="35">
        <f t="shared" si="100"/>
        <v>1.0341071236785984</v>
      </c>
      <c r="U483" s="36">
        <f t="shared" si="101"/>
        <v>1.5986936571460566</v>
      </c>
      <c r="V483" s="40">
        <f t="shared" si="91"/>
        <v>1.0488338762214984</v>
      </c>
      <c r="W483" s="40">
        <f t="shared" si="102"/>
        <v>1.0488338762214984</v>
      </c>
      <c r="X483" s="41">
        <f t="shared" si="103"/>
        <v>2.0652192989801725</v>
      </c>
      <c r="Z483" s="71"/>
    </row>
    <row r="484" spans="1:26" x14ac:dyDescent="0.3">
      <c r="A484" s="1">
        <v>44140</v>
      </c>
      <c r="B484">
        <v>402.5</v>
      </c>
      <c r="C484">
        <v>402.83</v>
      </c>
      <c r="D484" s="30">
        <f t="shared" si="92"/>
        <v>1.0008198757763975</v>
      </c>
      <c r="E484" s="22">
        <f t="shared" si="93"/>
        <v>1.9611840197220471</v>
      </c>
      <c r="F484">
        <v>4.0987999999999998</v>
      </c>
      <c r="G484">
        <v>4.1047000000000002</v>
      </c>
      <c r="H484" s="31">
        <f t="shared" si="94"/>
        <v>1.001439445691422</v>
      </c>
      <c r="I484" s="24">
        <f t="shared" si="95"/>
        <v>0</v>
      </c>
      <c r="J484">
        <v>2.5466999999999998E-3</v>
      </c>
      <c r="K484">
        <v>2.5663999999999999E-3</v>
      </c>
      <c r="L484" s="32">
        <f t="shared" si="96"/>
        <v>1.0077355008442299</v>
      </c>
      <c r="M484" s="29">
        <f t="shared" si="97"/>
        <v>1.0021153588100908</v>
      </c>
      <c r="N484">
        <v>9.5530000000000004E-2</v>
      </c>
      <c r="O484">
        <v>9.4560000000000005E-2</v>
      </c>
      <c r="P484" s="30">
        <f t="shared" si="98"/>
        <v>0.989846121637182</v>
      </c>
      <c r="Q484" s="22">
        <f t="shared" si="99"/>
        <v>1.7199223741279743</v>
      </c>
      <c r="R484">
        <v>26.960699999999999</v>
      </c>
      <c r="S484">
        <v>27.438600000000001</v>
      </c>
      <c r="T484" s="35">
        <f t="shared" si="100"/>
        <v>1.0177258008879593</v>
      </c>
      <c r="U484" s="36">
        <f t="shared" si="101"/>
        <v>1.627031782593471</v>
      </c>
      <c r="V484" s="40">
        <f t="shared" si="91"/>
        <v>1.0177258008879593</v>
      </c>
      <c r="W484" s="40">
        <f t="shared" si="102"/>
        <v>1.0008198757763975</v>
      </c>
      <c r="X484" s="41">
        <f t="shared" si="103"/>
        <v>2.0669125222563549</v>
      </c>
      <c r="Z484" s="71"/>
    </row>
    <row r="485" spans="1:26" x14ac:dyDescent="0.3">
      <c r="A485" s="1">
        <v>44140.333333333336</v>
      </c>
      <c r="B485">
        <v>402.83</v>
      </c>
      <c r="C485">
        <v>414.18</v>
      </c>
      <c r="D485" s="30">
        <f t="shared" si="92"/>
        <v>1.0281756572251322</v>
      </c>
      <c r="E485" s="22">
        <f t="shared" si="93"/>
        <v>2.0164416684171425</v>
      </c>
      <c r="F485">
        <v>4.1054000000000004</v>
      </c>
      <c r="G485">
        <v>4.2060000000000004</v>
      </c>
      <c r="H485" s="31">
        <f t="shared" si="94"/>
        <v>1.0245043113947483</v>
      </c>
      <c r="I485" s="24">
        <f t="shared" si="95"/>
        <v>0</v>
      </c>
      <c r="J485">
        <v>2.565E-3</v>
      </c>
      <c r="K485">
        <v>2.6350000000000002E-3</v>
      </c>
      <c r="L485" s="32">
        <f t="shared" si="96"/>
        <v>1.02729044834308</v>
      </c>
      <c r="M485" s="29">
        <f t="shared" si="97"/>
        <v>1.0294635362435047</v>
      </c>
      <c r="N485">
        <v>9.4539999999999999E-2</v>
      </c>
      <c r="O485">
        <v>9.7140000000000004E-2</v>
      </c>
      <c r="P485" s="30">
        <f t="shared" si="98"/>
        <v>1.0275015866299979</v>
      </c>
      <c r="Q485" s="22">
        <f t="shared" si="99"/>
        <v>1.7672229682969265</v>
      </c>
      <c r="R485">
        <v>27.437799999999999</v>
      </c>
      <c r="S485">
        <v>27.6724</v>
      </c>
      <c r="T485" s="35">
        <f t="shared" si="100"/>
        <v>1.0085502481977417</v>
      </c>
      <c r="U485" s="36">
        <f t="shared" si="101"/>
        <v>1.6409433081602594</v>
      </c>
      <c r="V485" s="40">
        <f t="shared" si="91"/>
        <v>1.0281756572251322</v>
      </c>
      <c r="W485" s="40">
        <f t="shared" si="102"/>
        <v>1.0085502481977417</v>
      </c>
      <c r="X485" s="41">
        <f t="shared" si="103"/>
        <v>2.0845851373246673</v>
      </c>
      <c r="Z485" s="71"/>
    </row>
    <row r="486" spans="1:26" x14ac:dyDescent="0.3">
      <c r="A486" s="1">
        <v>44140.666666666664</v>
      </c>
      <c r="B486">
        <v>414.18</v>
      </c>
      <c r="C486">
        <v>416.69</v>
      </c>
      <c r="D486" s="30">
        <f t="shared" si="92"/>
        <v>1.0060601670771163</v>
      </c>
      <c r="E486" s="22">
        <f t="shared" si="93"/>
        <v>2.0286616418290095</v>
      </c>
      <c r="F486">
        <v>4.2065000000000001</v>
      </c>
      <c r="G486">
        <v>4.2229000000000001</v>
      </c>
      <c r="H486" s="31">
        <f t="shared" si="94"/>
        <v>1.0038987281588019</v>
      </c>
      <c r="I486" s="24">
        <f t="shared" si="95"/>
        <v>0</v>
      </c>
      <c r="J486">
        <v>2.6321000000000001E-3</v>
      </c>
      <c r="K486">
        <v>2.6346999999999998E-3</v>
      </c>
      <c r="L486" s="32">
        <f t="shared" si="96"/>
        <v>1.0009878044147258</v>
      </c>
      <c r="M486" s="29">
        <f t="shared" si="97"/>
        <v>1.0304804448694054</v>
      </c>
      <c r="N486">
        <v>9.7140000000000004E-2</v>
      </c>
      <c r="O486">
        <v>9.7519999999999996E-2</v>
      </c>
      <c r="P486" s="30">
        <f t="shared" si="98"/>
        <v>1.0039118797611695</v>
      </c>
      <c r="Q486" s="22">
        <f t="shared" si="99"/>
        <v>1.774136132060081</v>
      </c>
      <c r="R486">
        <v>27.68</v>
      </c>
      <c r="S486">
        <v>27.6875</v>
      </c>
      <c r="T486" s="35">
        <f t="shared" si="100"/>
        <v>1.0002709537572254</v>
      </c>
      <c r="U486" s="36">
        <f t="shared" si="101"/>
        <v>1.6413879279149992</v>
      </c>
      <c r="V486" s="40">
        <f t="shared" si="91"/>
        <v>1.0060601670771163</v>
      </c>
      <c r="W486" s="40">
        <f t="shared" si="102"/>
        <v>1.0060601670771163</v>
      </c>
      <c r="X486" s="41">
        <f t="shared" si="103"/>
        <v>2.0972180715433284</v>
      </c>
      <c r="Z486" s="71"/>
    </row>
    <row r="487" spans="1:26" x14ac:dyDescent="0.3">
      <c r="A487" s="1">
        <v>44141</v>
      </c>
      <c r="B487">
        <v>416.73</v>
      </c>
      <c r="C487">
        <v>435.97</v>
      </c>
      <c r="D487" s="30">
        <f t="shared" si="92"/>
        <v>1.0461689823146882</v>
      </c>
      <c r="E487" s="22">
        <f t="shared" si="93"/>
        <v>2.1223228852930993</v>
      </c>
      <c r="F487">
        <v>4.2248000000000001</v>
      </c>
      <c r="G487">
        <v>4.4248000000000003</v>
      </c>
      <c r="H487" s="31">
        <f t="shared" si="94"/>
        <v>1.0473395190304866</v>
      </c>
      <c r="I487" s="24">
        <f t="shared" si="95"/>
        <v>0</v>
      </c>
      <c r="J487">
        <v>2.6350000000000002E-3</v>
      </c>
      <c r="K487">
        <v>2.7306000000000001E-3</v>
      </c>
      <c r="L487" s="32">
        <f t="shared" si="96"/>
        <v>1.0362808349146109</v>
      </c>
      <c r="M487" s="29">
        <f t="shared" si="97"/>
        <v>1.067867135772447</v>
      </c>
      <c r="N487">
        <v>9.7489999999999993E-2</v>
      </c>
      <c r="O487">
        <v>0.10222000000000001</v>
      </c>
      <c r="P487" s="30">
        <f t="shared" si="98"/>
        <v>1.0485177966970973</v>
      </c>
      <c r="Q487" s="22">
        <f t="shared" si="99"/>
        <v>1.8602133082283467</v>
      </c>
      <c r="R487">
        <v>27.686</v>
      </c>
      <c r="S487">
        <v>28.8475</v>
      </c>
      <c r="T487" s="35">
        <f t="shared" si="100"/>
        <v>1.0419526114281585</v>
      </c>
      <c r="U487" s="36">
        <f t="shared" si="101"/>
        <v>1.7102484378576874</v>
      </c>
      <c r="V487" s="40">
        <f t="shared" si="91"/>
        <v>1.0485177966970973</v>
      </c>
      <c r="W487" s="40">
        <f t="shared" si="102"/>
        <v>1.0461689823146882</v>
      </c>
      <c r="X487" s="41">
        <f t="shared" si="103"/>
        <v>2.1940444955984568</v>
      </c>
      <c r="Z487" s="71"/>
    </row>
    <row r="488" spans="1:26" x14ac:dyDescent="0.3">
      <c r="A488" s="1">
        <v>44141.333333333336</v>
      </c>
      <c r="B488">
        <v>435.93</v>
      </c>
      <c r="C488">
        <v>435.23</v>
      </c>
      <c r="D488" s="30">
        <f t="shared" si="92"/>
        <v>0.99839423760695523</v>
      </c>
      <c r="E488" s="22">
        <f t="shared" si="93"/>
        <v>2.1189149390179973</v>
      </c>
      <c r="F488">
        <v>4.4248000000000003</v>
      </c>
      <c r="G488">
        <v>4.4760999999999997</v>
      </c>
      <c r="H488" s="31">
        <f t="shared" si="94"/>
        <v>1.0115937443500269</v>
      </c>
      <c r="I488" s="24">
        <f t="shared" si="95"/>
        <v>0</v>
      </c>
      <c r="J488">
        <v>2.7301000000000001E-3</v>
      </c>
      <c r="K488">
        <v>2.7731000000000001E-3</v>
      </c>
      <c r="L488" s="32">
        <f t="shared" si="96"/>
        <v>1.0157503388154281</v>
      </c>
      <c r="M488" s="29">
        <f t="shared" si="97"/>
        <v>1.0846864049707237</v>
      </c>
      <c r="N488">
        <v>0.10222000000000001</v>
      </c>
      <c r="O488">
        <v>0.10657</v>
      </c>
      <c r="P488" s="30">
        <f t="shared" si="98"/>
        <v>1.0425552729407159</v>
      </c>
      <c r="Q488" s="22">
        <f t="shared" si="99"/>
        <v>1.9393751932879562</v>
      </c>
      <c r="R488">
        <v>28.8475</v>
      </c>
      <c r="S488">
        <v>28.695900000000002</v>
      </c>
      <c r="T488" s="35">
        <f t="shared" si="100"/>
        <v>0.99474477857699983</v>
      </c>
      <c r="U488" s="36">
        <f t="shared" si="101"/>
        <v>1.7012607036284051</v>
      </c>
      <c r="V488" s="40">
        <f t="shared" si="91"/>
        <v>1.0425552729407159</v>
      </c>
      <c r="W488" s="40">
        <f t="shared" si="102"/>
        <v>1.0425552729407159</v>
      </c>
      <c r="X488" s="41">
        <f t="shared" si="103"/>
        <v>2.2874126579527245</v>
      </c>
      <c r="Z488" s="71"/>
    </row>
    <row r="489" spans="1:26" x14ac:dyDescent="0.3">
      <c r="A489" s="1">
        <v>44141.666666666664</v>
      </c>
      <c r="B489">
        <v>435.23</v>
      </c>
      <c r="C489">
        <v>455.91</v>
      </c>
      <c r="D489" s="30">
        <f t="shared" si="92"/>
        <v>1.0475151069549433</v>
      </c>
      <c r="E489" s="22">
        <f t="shared" si="93"/>
        <v>2.2195954089738645</v>
      </c>
      <c r="F489">
        <v>4.4760999999999997</v>
      </c>
      <c r="G489">
        <v>4.5826000000000002</v>
      </c>
      <c r="H489" s="31">
        <f t="shared" si="94"/>
        <v>1.0237930341145194</v>
      </c>
      <c r="I489" s="24">
        <f t="shared" si="95"/>
        <v>0</v>
      </c>
      <c r="J489">
        <v>2.7737999999999999E-3</v>
      </c>
      <c r="K489">
        <v>2.7569999999999999E-3</v>
      </c>
      <c r="L489" s="32">
        <f t="shared" si="96"/>
        <v>0.99394332684404063</v>
      </c>
      <c r="M489" s="29">
        <f t="shared" si="97"/>
        <v>1.0781168139391033</v>
      </c>
      <c r="N489">
        <v>0.10652</v>
      </c>
      <c r="O489">
        <v>0.1091</v>
      </c>
      <c r="P489" s="30">
        <f t="shared" si="98"/>
        <v>1.0242208036049567</v>
      </c>
      <c r="Q489" s="22">
        <f t="shared" si="99"/>
        <v>1.9863484189609086</v>
      </c>
      <c r="R489">
        <v>28.6951</v>
      </c>
      <c r="S489">
        <v>29.043500000000002</v>
      </c>
      <c r="T489" s="35">
        <f t="shared" si="100"/>
        <v>1.0121414457520623</v>
      </c>
      <c r="U489" s="36">
        <f t="shared" si="101"/>
        <v>1.7219164681716248</v>
      </c>
      <c r="V489" s="40">
        <f t="shared" si="91"/>
        <v>1.0475151069549433</v>
      </c>
      <c r="W489" s="40">
        <f t="shared" si="102"/>
        <v>1.0242208036049567</v>
      </c>
      <c r="X489" s="41">
        <f t="shared" si="103"/>
        <v>2.3428156307044894</v>
      </c>
      <c r="Z489" s="71"/>
    </row>
    <row r="490" spans="1:26" x14ac:dyDescent="0.3">
      <c r="A490" s="1">
        <v>44142</v>
      </c>
      <c r="B490">
        <v>455.91</v>
      </c>
      <c r="C490">
        <v>456.31</v>
      </c>
      <c r="D490" s="30">
        <f t="shared" si="92"/>
        <v>1.0008773661468271</v>
      </c>
      <c r="E490" s="22">
        <f t="shared" si="93"/>
        <v>2.2215428068453509</v>
      </c>
      <c r="F490">
        <v>4.5837000000000003</v>
      </c>
      <c r="G490">
        <v>4.6302000000000003</v>
      </c>
      <c r="H490" s="31">
        <f t="shared" si="94"/>
        <v>1.0101446429740166</v>
      </c>
      <c r="I490" s="24">
        <f t="shared" si="95"/>
        <v>0</v>
      </c>
      <c r="J490">
        <v>2.7577999999999999E-3</v>
      </c>
      <c r="K490">
        <v>2.7889999999999998E-3</v>
      </c>
      <c r="L490" s="32">
        <f t="shared" si="96"/>
        <v>1.0113133657263036</v>
      </c>
      <c r="M490" s="29">
        <f t="shared" si="97"/>
        <v>1.0903139437508735</v>
      </c>
      <c r="N490">
        <v>0.10911999999999999</v>
      </c>
      <c r="O490">
        <v>0.1109</v>
      </c>
      <c r="P490" s="30">
        <f t="shared" si="98"/>
        <v>1.0163123167155426</v>
      </c>
      <c r="Q490" s="22">
        <f t="shared" si="99"/>
        <v>2.0187503634784161</v>
      </c>
      <c r="R490">
        <v>29.039100000000001</v>
      </c>
      <c r="S490">
        <v>28.9087</v>
      </c>
      <c r="T490" s="35">
        <f t="shared" si="100"/>
        <v>0.99550950270497363</v>
      </c>
      <c r="U490" s="36">
        <f t="shared" si="101"/>
        <v>1.7141842069290387</v>
      </c>
      <c r="V490" s="40">
        <f t="shared" si="91"/>
        <v>1.0163123167155426</v>
      </c>
      <c r="W490" s="40">
        <f t="shared" si="102"/>
        <v>1.0008773661468271</v>
      </c>
      <c r="X490" s="41">
        <f t="shared" si="103"/>
        <v>2.344871137827127</v>
      </c>
      <c r="Z490" s="71"/>
    </row>
    <row r="491" spans="1:26" x14ac:dyDescent="0.3">
      <c r="A491" s="1">
        <v>44142.333333333336</v>
      </c>
      <c r="B491">
        <v>456.31</v>
      </c>
      <c r="C491">
        <v>447.88</v>
      </c>
      <c r="D491" s="30">
        <f t="shared" si="92"/>
        <v>0.98152571716596171</v>
      </c>
      <c r="E491" s="22">
        <f t="shared" si="93"/>
        <v>2.1805013967037667</v>
      </c>
      <c r="F491">
        <v>4.6325000000000003</v>
      </c>
      <c r="G491">
        <v>4.3975</v>
      </c>
      <c r="H491" s="31">
        <f t="shared" si="94"/>
        <v>0.94927145169994598</v>
      </c>
      <c r="I491" s="24">
        <f t="shared" si="95"/>
        <v>0</v>
      </c>
      <c r="J491">
        <v>2.7878E-3</v>
      </c>
      <c r="K491">
        <v>2.7131999999999998E-3</v>
      </c>
      <c r="L491" s="32">
        <f t="shared" si="96"/>
        <v>0.97324054810244631</v>
      </c>
      <c r="M491" s="29">
        <f t="shared" si="97"/>
        <v>1.0611377402198401</v>
      </c>
      <c r="N491">
        <v>0.11087</v>
      </c>
      <c r="O491">
        <v>0.10539999999999999</v>
      </c>
      <c r="P491" s="30">
        <f t="shared" si="98"/>
        <v>0.95066293857671147</v>
      </c>
      <c r="Q491" s="22">
        <f t="shared" si="99"/>
        <v>1.9191511527971954</v>
      </c>
      <c r="R491">
        <v>28.908100000000001</v>
      </c>
      <c r="S491">
        <v>28.76</v>
      </c>
      <c r="T491" s="35">
        <f t="shared" si="100"/>
        <v>0.99487686842096157</v>
      </c>
      <c r="U491" s="36">
        <f t="shared" si="101"/>
        <v>1.7054022156862316</v>
      </c>
      <c r="V491" s="40">
        <f t="shared" si="91"/>
        <v>0.99487686842096157</v>
      </c>
      <c r="W491" s="40">
        <f t="shared" si="102"/>
        <v>0.95066293857671147</v>
      </c>
      <c r="X491" s="41">
        <f t="shared" si="103"/>
        <v>2.2291820864704537</v>
      </c>
      <c r="Z491" s="71"/>
    </row>
    <row r="492" spans="1:26" x14ac:dyDescent="0.3">
      <c r="A492" s="1">
        <v>44142.666666666664</v>
      </c>
      <c r="B492">
        <v>447.88</v>
      </c>
      <c r="C492">
        <v>435.21</v>
      </c>
      <c r="D492" s="30">
        <f t="shared" si="92"/>
        <v>0.97171117263552731</v>
      </c>
      <c r="E492" s="22">
        <f t="shared" si="93"/>
        <v>2.1188175691244222</v>
      </c>
      <c r="F492">
        <v>4.3977000000000004</v>
      </c>
      <c r="G492">
        <v>4.2340999999999998</v>
      </c>
      <c r="H492" s="31">
        <f t="shared" si="94"/>
        <v>0.96279873570275354</v>
      </c>
      <c r="I492" s="24">
        <f t="shared" si="95"/>
        <v>0</v>
      </c>
      <c r="J492">
        <v>2.7160000000000001E-3</v>
      </c>
      <c r="K492">
        <v>2.6700000000000001E-3</v>
      </c>
      <c r="L492" s="32">
        <f t="shared" si="96"/>
        <v>0.98306332842415312</v>
      </c>
      <c r="M492" s="29">
        <f t="shared" si="97"/>
        <v>1.0431655988170003</v>
      </c>
      <c r="N492">
        <v>0.10541</v>
      </c>
      <c r="O492">
        <v>0.10128</v>
      </c>
      <c r="P492" s="30">
        <f t="shared" si="98"/>
        <v>0.96081965657907209</v>
      </c>
      <c r="Q492" s="22">
        <f t="shared" si="99"/>
        <v>1.8439581515539316</v>
      </c>
      <c r="R492">
        <v>28.7606</v>
      </c>
      <c r="S492">
        <v>27.7651</v>
      </c>
      <c r="T492" s="35">
        <f t="shared" si="100"/>
        <v>0.96538667482597718</v>
      </c>
      <c r="U492" s="36">
        <f t="shared" si="101"/>
        <v>1.6463725742421851</v>
      </c>
      <c r="V492" s="40">
        <f t="shared" si="91"/>
        <v>0.98306332842415312</v>
      </c>
      <c r="W492" s="40">
        <f t="shared" si="102"/>
        <v>0.96538667482597718</v>
      </c>
      <c r="X492" s="41">
        <f t="shared" si="103"/>
        <v>2.1520226820393451</v>
      </c>
      <c r="Z492" s="71"/>
    </row>
    <row r="493" spans="1:26" x14ac:dyDescent="0.3">
      <c r="A493" s="1">
        <v>44143</v>
      </c>
      <c r="B493">
        <v>435.2</v>
      </c>
      <c r="C493">
        <v>435.45</v>
      </c>
      <c r="D493" s="30">
        <f t="shared" si="92"/>
        <v>1.0005744485294117</v>
      </c>
      <c r="E493" s="22">
        <f t="shared" si="93"/>
        <v>2.1200347207610974</v>
      </c>
      <c r="F493">
        <v>4.2310999999999996</v>
      </c>
      <c r="G493">
        <v>4.2625999999999999</v>
      </c>
      <c r="H493" s="31">
        <f t="shared" si="94"/>
        <v>1.007444872491787</v>
      </c>
      <c r="I493" s="24">
        <f t="shared" si="95"/>
        <v>0</v>
      </c>
      <c r="J493">
        <v>2.6724000000000001E-3</v>
      </c>
      <c r="K493">
        <v>2.6830000000000001E-3</v>
      </c>
      <c r="L493" s="32">
        <f t="shared" si="96"/>
        <v>1.0039664720850172</v>
      </c>
      <c r="M493" s="29">
        <f t="shared" si="97"/>
        <v>1.0473032860447582</v>
      </c>
      <c r="N493">
        <v>0.10131</v>
      </c>
      <c r="O493">
        <v>0.10249999999999999</v>
      </c>
      <c r="P493" s="30">
        <f t="shared" si="98"/>
        <v>1.0117461257526403</v>
      </c>
      <c r="Q493" s="22">
        <f t="shared" si="99"/>
        <v>1.8656175158846904</v>
      </c>
      <c r="R493">
        <v>27.762799999999999</v>
      </c>
      <c r="S493">
        <v>27.802099999999999</v>
      </c>
      <c r="T493" s="35">
        <f t="shared" si="100"/>
        <v>1.0014155632717161</v>
      </c>
      <c r="U493" s="36">
        <f t="shared" si="101"/>
        <v>1.6487031187898431</v>
      </c>
      <c r="V493" s="40">
        <f t="shared" si="91"/>
        <v>1.0117461257526403</v>
      </c>
      <c r="W493" s="40">
        <f t="shared" si="102"/>
        <v>1.0039664720850172</v>
      </c>
      <c r="X493" s="41">
        <f t="shared" si="103"/>
        <v>2.1605586199339779</v>
      </c>
      <c r="Z493" s="71"/>
    </row>
    <row r="494" spans="1:26" x14ac:dyDescent="0.3">
      <c r="A494" s="1">
        <v>44143.333333333336</v>
      </c>
      <c r="B494">
        <v>435.43</v>
      </c>
      <c r="C494">
        <v>454.11</v>
      </c>
      <c r="D494" s="30">
        <f t="shared" si="92"/>
        <v>1.0429001217187608</v>
      </c>
      <c r="E494" s="22">
        <f t="shared" si="93"/>
        <v>2.2109844683297477</v>
      </c>
      <c r="F494">
        <v>4.2615999999999996</v>
      </c>
      <c r="G494">
        <v>4.3837000000000002</v>
      </c>
      <c r="H494" s="31">
        <f t="shared" si="94"/>
        <v>1.0286512108128403</v>
      </c>
      <c r="I494" s="24">
        <f t="shared" si="95"/>
        <v>0</v>
      </c>
      <c r="J494">
        <v>2.6836999999999998E-3</v>
      </c>
      <c r="K494">
        <v>2.7315E-3</v>
      </c>
      <c r="L494" s="32">
        <f t="shared" si="96"/>
        <v>1.0178112307634983</v>
      </c>
      <c r="M494" s="29">
        <f t="shared" si="97"/>
        <v>1.0659570465518715</v>
      </c>
      <c r="N494">
        <v>0.10251</v>
      </c>
      <c r="O494">
        <v>0.10763</v>
      </c>
      <c r="P494" s="30">
        <f t="shared" si="98"/>
        <v>1.0499463466978831</v>
      </c>
      <c r="Q494" s="22">
        <f t="shared" si="99"/>
        <v>1.9587982951387106</v>
      </c>
      <c r="R494">
        <v>27.802099999999999</v>
      </c>
      <c r="S494">
        <v>28.548100000000002</v>
      </c>
      <c r="T494" s="35">
        <f t="shared" si="100"/>
        <v>1.0268325054582208</v>
      </c>
      <c r="U494" s="36">
        <f t="shared" si="101"/>
        <v>1.6929419542237572</v>
      </c>
      <c r="V494" s="40">
        <f t="shared" si="91"/>
        <v>1.0499463466978831</v>
      </c>
      <c r="W494" s="40">
        <f t="shared" si="102"/>
        <v>1.0499463466978831</v>
      </c>
      <c r="X494" s="41">
        <f t="shared" si="103"/>
        <v>2.2684706298263002</v>
      </c>
      <c r="Z494" s="71"/>
    </row>
    <row r="495" spans="1:26" x14ac:dyDescent="0.3">
      <c r="A495" s="1">
        <v>44143.666666666664</v>
      </c>
      <c r="B495">
        <v>454.11</v>
      </c>
      <c r="C495">
        <v>454.3</v>
      </c>
      <c r="D495" s="30">
        <f t="shared" si="92"/>
        <v>1.0004184008279933</v>
      </c>
      <c r="E495" s="22">
        <f t="shared" si="93"/>
        <v>2.2119095460619773</v>
      </c>
      <c r="F495">
        <v>4.3842999999999996</v>
      </c>
      <c r="G495">
        <v>4.3735999999999997</v>
      </c>
      <c r="H495" s="31">
        <f t="shared" si="94"/>
        <v>0.99755947357616948</v>
      </c>
      <c r="I495" s="24">
        <f t="shared" si="95"/>
        <v>0</v>
      </c>
      <c r="J495">
        <v>2.7290999999999999E-3</v>
      </c>
      <c r="K495">
        <v>2.7070000000000002E-3</v>
      </c>
      <c r="L495" s="32">
        <f t="shared" si="96"/>
        <v>0.99190209226484927</v>
      </c>
      <c r="M495" s="29">
        <f t="shared" si="97"/>
        <v>1.0573250247392607</v>
      </c>
      <c r="N495">
        <v>0.10763</v>
      </c>
      <c r="O495">
        <v>0.10655000000000001</v>
      </c>
      <c r="P495" s="30">
        <f t="shared" si="98"/>
        <v>0.98996562296757407</v>
      </c>
      <c r="Q495" s="22">
        <f t="shared" si="99"/>
        <v>1.9391429745148157</v>
      </c>
      <c r="R495">
        <v>28.55</v>
      </c>
      <c r="S495">
        <v>28.4101</v>
      </c>
      <c r="T495" s="35">
        <f t="shared" si="100"/>
        <v>0.99509982486865145</v>
      </c>
      <c r="U495" s="36">
        <f t="shared" si="101"/>
        <v>1.6846462421608532</v>
      </c>
      <c r="V495" s="40">
        <f t="shared" si="91"/>
        <v>1.0004184008279933</v>
      </c>
      <c r="W495" s="40">
        <f t="shared" si="102"/>
        <v>0.98996562296757407</v>
      </c>
      <c r="X495" s="41">
        <f t="shared" si="103"/>
        <v>2.2457079402396385</v>
      </c>
      <c r="Z495" s="71"/>
    </row>
    <row r="496" spans="1:26" x14ac:dyDescent="0.3">
      <c r="A496" s="1">
        <v>44144</v>
      </c>
      <c r="B496">
        <v>454.29</v>
      </c>
      <c r="C496">
        <v>444.85</v>
      </c>
      <c r="D496" s="30">
        <f t="shared" si="92"/>
        <v>0.97922032182086338</v>
      </c>
      <c r="E496" s="22">
        <f t="shared" si="93"/>
        <v>2.1659467775334491</v>
      </c>
      <c r="F496">
        <v>4.3733000000000004</v>
      </c>
      <c r="G496">
        <v>4.3021000000000003</v>
      </c>
      <c r="H496" s="31">
        <f t="shared" si="94"/>
        <v>0.98371938810509219</v>
      </c>
      <c r="I496" s="24">
        <f t="shared" si="95"/>
        <v>0</v>
      </c>
      <c r="J496">
        <v>2.7070000000000002E-3</v>
      </c>
      <c r="K496">
        <v>2.7109999999999999E-3</v>
      </c>
      <c r="L496" s="32">
        <f t="shared" si="96"/>
        <v>1.0014776505356482</v>
      </c>
      <c r="M496" s="29">
        <f t="shared" si="97"/>
        <v>1.058887381628421</v>
      </c>
      <c r="N496">
        <v>0.10652</v>
      </c>
      <c r="O496">
        <v>0.10329000000000001</v>
      </c>
      <c r="P496" s="30">
        <f t="shared" si="98"/>
        <v>0.96967705595193399</v>
      </c>
      <c r="Q496" s="22">
        <f t="shared" si="99"/>
        <v>1.8803424505974027</v>
      </c>
      <c r="R496">
        <v>28.4101</v>
      </c>
      <c r="S496">
        <v>28.025500000000001</v>
      </c>
      <c r="T496" s="35">
        <f t="shared" si="100"/>
        <v>0.98646256084983863</v>
      </c>
      <c r="U496" s="36">
        <f t="shared" si="101"/>
        <v>1.6618404461680527</v>
      </c>
      <c r="V496" s="40">
        <f t="shared" si="91"/>
        <v>1.0014776505356482</v>
      </c>
      <c r="W496" s="40">
        <f t="shared" si="102"/>
        <v>0.97922032182086338</v>
      </c>
      <c r="X496" s="41">
        <f t="shared" si="103"/>
        <v>2.199042851957127</v>
      </c>
      <c r="Z496" s="71"/>
    </row>
    <row r="497" spans="1:26" x14ac:dyDescent="0.3">
      <c r="A497" s="1">
        <v>44144.333333333336</v>
      </c>
      <c r="B497">
        <v>444.8</v>
      </c>
      <c r="C497">
        <v>437.71</v>
      </c>
      <c r="D497" s="30">
        <f t="shared" si="92"/>
        <v>0.98406025179856105</v>
      </c>
      <c r="E497" s="22">
        <f t="shared" si="93"/>
        <v>2.1314221312818478</v>
      </c>
      <c r="F497">
        <v>4.3036000000000003</v>
      </c>
      <c r="G497">
        <v>4.2752999999999997</v>
      </c>
      <c r="H497" s="31">
        <f t="shared" si="94"/>
        <v>0.99342411004740205</v>
      </c>
      <c r="I497" s="24">
        <f t="shared" si="95"/>
        <v>0</v>
      </c>
      <c r="J497">
        <v>2.7074999999999998E-3</v>
      </c>
      <c r="K497">
        <v>2.6876000000000001E-3</v>
      </c>
      <c r="L497" s="32">
        <f t="shared" si="96"/>
        <v>0.99265004616805175</v>
      </c>
      <c r="M497" s="29">
        <f t="shared" si="97"/>
        <v>1.0511046082602196</v>
      </c>
      <c r="N497">
        <v>0.10324</v>
      </c>
      <c r="O497">
        <v>0.10252</v>
      </c>
      <c r="P497" s="30">
        <f t="shared" si="98"/>
        <v>0.99302595893064705</v>
      </c>
      <c r="Q497" s="22">
        <f t="shared" si="99"/>
        <v>1.8672288651224886</v>
      </c>
      <c r="R497">
        <v>28.025500000000001</v>
      </c>
      <c r="S497">
        <v>27.606200000000001</v>
      </c>
      <c r="T497" s="35">
        <f t="shared" si="100"/>
        <v>0.98503862553745691</v>
      </c>
      <c r="U497" s="36">
        <f t="shared" si="101"/>
        <v>1.6369770289559329</v>
      </c>
      <c r="V497" s="40">
        <f t="shared" si="91"/>
        <v>0.99342411004740205</v>
      </c>
      <c r="W497" s="40">
        <f t="shared" si="102"/>
        <v>0.99265004616805175</v>
      </c>
      <c r="X497" s="41">
        <f t="shared" si="103"/>
        <v>2.1828799885207664</v>
      </c>
      <c r="Z497" s="71"/>
    </row>
    <row r="498" spans="1:26" x14ac:dyDescent="0.3">
      <c r="A498" s="1">
        <v>44144.666666666664</v>
      </c>
      <c r="B498">
        <v>437.71</v>
      </c>
      <c r="C498">
        <v>444.32</v>
      </c>
      <c r="D498" s="30">
        <f t="shared" si="92"/>
        <v>1.0151013227936305</v>
      </c>
      <c r="E498" s="22">
        <f t="shared" si="93"/>
        <v>2.1636094248958231</v>
      </c>
      <c r="F498">
        <v>4.2723000000000004</v>
      </c>
      <c r="G498">
        <v>4.3463000000000003</v>
      </c>
      <c r="H498" s="31">
        <f t="shared" si="94"/>
        <v>1.0173208810242726</v>
      </c>
      <c r="I498" s="24">
        <f t="shared" si="95"/>
        <v>0</v>
      </c>
      <c r="J498">
        <v>2.6833E-3</v>
      </c>
      <c r="K498">
        <v>2.6719999999999999E-3</v>
      </c>
      <c r="L498" s="32">
        <f t="shared" si="96"/>
        <v>0.99578876756232992</v>
      </c>
      <c r="M498" s="29">
        <f t="shared" si="97"/>
        <v>1.0466781624385297</v>
      </c>
      <c r="N498">
        <v>0.10251</v>
      </c>
      <c r="O498">
        <v>0.10561</v>
      </c>
      <c r="P498" s="30">
        <f t="shared" si="98"/>
        <v>1.0302409521022338</v>
      </c>
      <c r="Q498" s="22">
        <f t="shared" si="99"/>
        <v>1.9236956437965662</v>
      </c>
      <c r="R498">
        <v>27.611799999999999</v>
      </c>
      <c r="S498">
        <v>28.094100000000001</v>
      </c>
      <c r="T498" s="35">
        <f t="shared" si="100"/>
        <v>1.0174671698331874</v>
      </c>
      <c r="U498" s="36">
        <f t="shared" si="101"/>
        <v>1.6655703847337326</v>
      </c>
      <c r="V498" s="40">
        <f t="shared" si="91"/>
        <v>1.0302409521022338</v>
      </c>
      <c r="W498" s="40">
        <f t="shared" si="102"/>
        <v>1.0173208810242726</v>
      </c>
      <c r="X498" s="41">
        <f t="shared" si="103"/>
        <v>2.2206893930922003</v>
      </c>
      <c r="Z498" s="71"/>
    </row>
    <row r="499" spans="1:26" x14ac:dyDescent="0.3">
      <c r="A499" s="1">
        <v>44145</v>
      </c>
      <c r="B499">
        <v>444.32</v>
      </c>
      <c r="C499">
        <v>449.04</v>
      </c>
      <c r="D499" s="30">
        <f t="shared" si="92"/>
        <v>1.0106229744328412</v>
      </c>
      <c r="E499" s="22">
        <f t="shared" si="93"/>
        <v>2.1865933924991459</v>
      </c>
      <c r="F499">
        <v>4.3475999999999999</v>
      </c>
      <c r="G499">
        <v>4.3860000000000001</v>
      </c>
      <c r="H499" s="31">
        <f t="shared" si="94"/>
        <v>1.008832459287883</v>
      </c>
      <c r="I499" s="24">
        <f t="shared" si="95"/>
        <v>0</v>
      </c>
      <c r="J499">
        <v>2.6670999999999999E-3</v>
      </c>
      <c r="K499">
        <v>2.6808000000000001E-3</v>
      </c>
      <c r="L499" s="32">
        <f t="shared" si="96"/>
        <v>1.0051366652918901</v>
      </c>
      <c r="M499" s="29">
        <f t="shared" si="97"/>
        <v>1.052054597827307</v>
      </c>
      <c r="N499">
        <v>0.10555</v>
      </c>
      <c r="O499">
        <v>0.10664</v>
      </c>
      <c r="P499" s="30">
        <f t="shared" si="98"/>
        <v>1.0103268593083845</v>
      </c>
      <c r="Q499" s="22">
        <f t="shared" si="99"/>
        <v>1.9435613780622054</v>
      </c>
      <c r="R499">
        <v>28.083600000000001</v>
      </c>
      <c r="S499">
        <v>28.110499999999998</v>
      </c>
      <c r="T499" s="35">
        <f t="shared" si="100"/>
        <v>1.0009578544061302</v>
      </c>
      <c r="U499" s="36">
        <f t="shared" si="101"/>
        <v>1.6671657586654698</v>
      </c>
      <c r="V499" s="40">
        <f t="shared" si="91"/>
        <v>1.0106229744328412</v>
      </c>
      <c r="W499" s="40">
        <f t="shared" si="102"/>
        <v>1.0103268593083845</v>
      </c>
      <c r="X499" s="41">
        <f t="shared" si="103"/>
        <v>2.2436221400222851</v>
      </c>
      <c r="Z499" s="71"/>
    </row>
    <row r="500" spans="1:26" x14ac:dyDescent="0.3">
      <c r="A500" s="1">
        <v>44145.333333333336</v>
      </c>
      <c r="B500">
        <v>449.04</v>
      </c>
      <c r="C500">
        <v>443.12</v>
      </c>
      <c r="D500" s="30">
        <f t="shared" si="92"/>
        <v>0.98681631925886337</v>
      </c>
      <c r="E500" s="22">
        <f t="shared" si="93"/>
        <v>2.1577660433017583</v>
      </c>
      <c r="F500">
        <v>4.3860000000000001</v>
      </c>
      <c r="G500">
        <v>4.3506999999999998</v>
      </c>
      <c r="H500" s="31">
        <f t="shared" si="94"/>
        <v>0.99195166438668481</v>
      </c>
      <c r="I500" s="24">
        <f t="shared" si="95"/>
        <v>0</v>
      </c>
      <c r="J500">
        <v>2.6771E-3</v>
      </c>
      <c r="K500">
        <v>2.7701000000000002E-3</v>
      </c>
      <c r="L500" s="32">
        <f t="shared" si="96"/>
        <v>1.0347390833364463</v>
      </c>
      <c r="M500" s="29">
        <f t="shared" si="97"/>
        <v>1.0886020101757212</v>
      </c>
      <c r="N500">
        <v>0.10664999999999999</v>
      </c>
      <c r="O500">
        <v>0.10456</v>
      </c>
      <c r="P500" s="30">
        <f t="shared" si="98"/>
        <v>0.98040318799812476</v>
      </c>
      <c r="Q500" s="22">
        <f t="shared" si="99"/>
        <v>1.9054737711222147</v>
      </c>
      <c r="R500">
        <v>28.118200000000002</v>
      </c>
      <c r="S500">
        <v>28.000599999999999</v>
      </c>
      <c r="T500" s="35">
        <f t="shared" si="100"/>
        <v>0.99581765546869982</v>
      </c>
      <c r="U500" s="36">
        <f t="shared" si="101"/>
        <v>1.6601930970719443</v>
      </c>
      <c r="V500" s="40">
        <f t="shared" si="91"/>
        <v>1.0347390833364463</v>
      </c>
      <c r="W500" s="40">
        <f t="shared" si="102"/>
        <v>0.98681631925886337</v>
      </c>
      <c r="X500" s="41">
        <f t="shared" si="103"/>
        <v>2.2140429420244856</v>
      </c>
      <c r="Z500" s="71"/>
    </row>
    <row r="501" spans="1:26" s="44" customFormat="1" x14ac:dyDescent="0.3">
      <c r="A501" s="43">
        <v>44145.666666666664</v>
      </c>
      <c r="B501" s="44">
        <v>443.08</v>
      </c>
      <c r="C501" s="44">
        <v>450.34</v>
      </c>
      <c r="D501" s="45">
        <f t="shared" si="92"/>
        <v>1.0163853028798411</v>
      </c>
      <c r="E501" s="46">
        <f t="shared" si="93"/>
        <v>2.1931216934650939</v>
      </c>
      <c r="F501" s="44">
        <v>4.3491999999999997</v>
      </c>
      <c r="G501" s="44">
        <v>4.4230999999999998</v>
      </c>
      <c r="H501" s="45">
        <f t="shared" si="94"/>
        <v>1.0169916306447162</v>
      </c>
      <c r="I501" s="46">
        <v>1</v>
      </c>
      <c r="J501" s="44">
        <v>2.7699000000000001E-3</v>
      </c>
      <c r="K501" s="44">
        <v>2.761E-3</v>
      </c>
      <c r="L501" s="45">
        <f t="shared" si="96"/>
        <v>0.99678688761327117</v>
      </c>
      <c r="M501" s="46">
        <f t="shared" si="97"/>
        <v>1.0851042095726078</v>
      </c>
      <c r="N501" s="44">
        <v>0.10452</v>
      </c>
      <c r="O501" s="44">
        <v>0.10589999999999999</v>
      </c>
      <c r="P501" s="45">
        <f t="shared" si="98"/>
        <v>1.0132032146957519</v>
      </c>
      <c r="Q501" s="46">
        <f t="shared" si="99"/>
        <v>1.9306321504194655</v>
      </c>
      <c r="R501" s="44">
        <v>28.000599999999999</v>
      </c>
      <c r="S501" s="44">
        <v>28.218800000000002</v>
      </c>
      <c r="T501" s="45">
        <f t="shared" si="100"/>
        <v>1.0077926901566396</v>
      </c>
      <c r="U501" s="46">
        <f t="shared" si="101"/>
        <v>1.673130467477618</v>
      </c>
      <c r="V501" s="45">
        <f t="shared" si="91"/>
        <v>1.0169916306447162</v>
      </c>
      <c r="W501" s="45">
        <f t="shared" si="102"/>
        <v>0.99678688761327117</v>
      </c>
      <c r="X501" s="47">
        <f t="shared" si="103"/>
        <v>2.2069289732227171</v>
      </c>
      <c r="Z501" s="72"/>
    </row>
    <row r="502" spans="1:26" x14ac:dyDescent="0.3">
      <c r="A502" s="1">
        <v>44146</v>
      </c>
      <c r="B502">
        <v>450.34</v>
      </c>
      <c r="C502">
        <v>462.14</v>
      </c>
      <c r="D502" s="30">
        <f t="shared" si="92"/>
        <v>1.0262024248345694</v>
      </c>
      <c r="E502" s="22">
        <f t="shared" si="93"/>
        <v>2.2505867997911766</v>
      </c>
      <c r="F502">
        <v>4.423</v>
      </c>
      <c r="G502">
        <v>4.5259</v>
      </c>
      <c r="H502" s="31">
        <f t="shared" si="94"/>
        <v>1.023264752430477</v>
      </c>
      <c r="I502" s="24">
        <f t="shared" ref="I502:I565" si="104">H502*I501</f>
        <v>1.023264752430477</v>
      </c>
      <c r="J502">
        <v>2.7601000000000001E-3</v>
      </c>
      <c r="K502">
        <v>2.8050000000000002E-3</v>
      </c>
      <c r="L502" s="32">
        <f t="shared" ref="L502:L565" si="105">K502/J502</f>
        <v>1.0162675265388936</v>
      </c>
      <c r="M502" s="29">
        <f t="shared" si="97"/>
        <v>1.1027561710992955</v>
      </c>
      <c r="N502">
        <v>0.10589999999999999</v>
      </c>
      <c r="O502">
        <v>0.10715</v>
      </c>
      <c r="P502" s="30">
        <f t="shared" ref="P502:P565" si="106">O502/N502</f>
        <v>1.0118035882908405</v>
      </c>
      <c r="Q502" s="22">
        <f t="shared" si="99"/>
        <v>1.953420537464077</v>
      </c>
      <c r="R502">
        <v>28.218299999999999</v>
      </c>
      <c r="S502">
        <v>28.110499999999998</v>
      </c>
      <c r="T502" s="35">
        <f t="shared" ref="T502:T565" si="107">S502/R502</f>
        <v>0.99617978404085283</v>
      </c>
      <c r="U502" s="36">
        <f t="shared" si="101"/>
        <v>1.6667387477640245</v>
      </c>
      <c r="V502" s="40">
        <f t="shared" si="91"/>
        <v>1.0262024248345694</v>
      </c>
      <c r="W502" s="40">
        <f t="shared" si="102"/>
        <v>1.023264752430477</v>
      </c>
      <c r="X502" s="42">
        <f t="shared" si="103"/>
        <v>2.2582726294163904</v>
      </c>
      <c r="Z502" s="71"/>
    </row>
    <row r="503" spans="1:26" x14ac:dyDescent="0.3">
      <c r="A503" s="1">
        <v>44146.333333333336</v>
      </c>
      <c r="B503">
        <v>462.15</v>
      </c>
      <c r="C503">
        <v>461.99</v>
      </c>
      <c r="D503" s="30">
        <f t="shared" si="92"/>
        <v>0.99965379205885541</v>
      </c>
      <c r="E503" s="22">
        <f t="shared" si="93"/>
        <v>2.2498076287688535</v>
      </c>
      <c r="F503">
        <v>4.5252999999999997</v>
      </c>
      <c r="G503">
        <v>4.4806999999999997</v>
      </c>
      <c r="H503" s="31">
        <f t="shared" si="94"/>
        <v>0.99014429982542596</v>
      </c>
      <c r="I503" s="24">
        <f t="shared" si="104"/>
        <v>1.0131797618313125</v>
      </c>
      <c r="J503">
        <v>2.8042000000000002E-3</v>
      </c>
      <c r="K503">
        <v>2.8170999999999999E-3</v>
      </c>
      <c r="L503" s="32">
        <f t="shared" si="105"/>
        <v>1.0046002424934026</v>
      </c>
      <c r="M503" s="29">
        <f t="shared" si="97"/>
        <v>1.1078291168974483</v>
      </c>
      <c r="N503">
        <v>0.10716000000000001</v>
      </c>
      <c r="O503">
        <v>0.10813</v>
      </c>
      <c r="P503" s="30">
        <f t="shared" si="106"/>
        <v>1.0090518850317283</v>
      </c>
      <c r="Q503" s="22">
        <f t="shared" si="99"/>
        <v>1.9711026755878187</v>
      </c>
      <c r="R503">
        <v>28.110499999999998</v>
      </c>
      <c r="S503">
        <v>28.051300000000001</v>
      </c>
      <c r="T503" s="35">
        <f t="shared" si="107"/>
        <v>0.99789402536418792</v>
      </c>
      <c r="U503" s="36">
        <f t="shared" si="101"/>
        <v>1.6632286382367083</v>
      </c>
      <c r="V503" s="40">
        <f t="shared" si="91"/>
        <v>1.0090518850317283</v>
      </c>
      <c r="W503" s="40">
        <f t="shared" si="102"/>
        <v>0.99965379205885541</v>
      </c>
      <c r="X503" s="42">
        <f t="shared" si="103"/>
        <v>2.257490797498817</v>
      </c>
      <c r="Z503" s="71"/>
    </row>
    <row r="504" spans="1:26" x14ac:dyDescent="0.3">
      <c r="A504" s="1">
        <v>44146.666666666664</v>
      </c>
      <c r="B504">
        <v>462</v>
      </c>
      <c r="C504">
        <v>463.09</v>
      </c>
      <c r="D504" s="30">
        <f t="shared" si="92"/>
        <v>1.0023593073593073</v>
      </c>
      <c r="E504" s="22">
        <f t="shared" si="93"/>
        <v>2.2551156164644337</v>
      </c>
      <c r="F504">
        <v>4.4817999999999998</v>
      </c>
      <c r="G504">
        <v>4.4461000000000004</v>
      </c>
      <c r="H504" s="31">
        <f t="shared" si="94"/>
        <v>0.99203445044401817</v>
      </c>
      <c r="I504" s="24">
        <f t="shared" si="104"/>
        <v>1.0051092282293272</v>
      </c>
      <c r="J504">
        <v>2.8170999999999999E-3</v>
      </c>
      <c r="K504">
        <v>2.758E-3</v>
      </c>
      <c r="L504" s="32">
        <f t="shared" si="105"/>
        <v>0.97902097902097907</v>
      </c>
      <c r="M504" s="29">
        <f t="shared" si="97"/>
        <v>1.0845879466128865</v>
      </c>
      <c r="N504">
        <v>0.1081</v>
      </c>
      <c r="O504">
        <v>0.10599</v>
      </c>
      <c r="P504" s="30">
        <f t="shared" si="106"/>
        <v>0.98048103607770587</v>
      </c>
      <c r="Q504" s="22">
        <f t="shared" si="99"/>
        <v>1.9326287935758826</v>
      </c>
      <c r="R504">
        <v>28.0503</v>
      </c>
      <c r="S504">
        <v>28.015999999999998</v>
      </c>
      <c r="T504" s="35">
        <f t="shared" si="107"/>
        <v>0.99877719667882336</v>
      </c>
      <c r="U504" s="36">
        <f t="shared" si="101"/>
        <v>1.6611948367339964</v>
      </c>
      <c r="V504" s="40">
        <f t="shared" si="91"/>
        <v>1.0023593073593073</v>
      </c>
      <c r="W504" s="40">
        <f t="shared" si="102"/>
        <v>0.98048103607770587</v>
      </c>
      <c r="X504" s="42">
        <f t="shared" si="103"/>
        <v>2.2134269160675264</v>
      </c>
      <c r="Z504" s="71"/>
    </row>
    <row r="505" spans="1:26" x14ac:dyDescent="0.3">
      <c r="A505" s="1">
        <v>44147</v>
      </c>
      <c r="B505">
        <v>463.09</v>
      </c>
      <c r="C505">
        <v>464.8</v>
      </c>
      <c r="D505" s="30">
        <f t="shared" si="92"/>
        <v>1.0036925867541948</v>
      </c>
      <c r="E505" s="22">
        <f t="shared" si="93"/>
        <v>2.2634428265189683</v>
      </c>
      <c r="F505">
        <v>4.4459999999999997</v>
      </c>
      <c r="G505">
        <v>4.4261999999999997</v>
      </c>
      <c r="H505" s="31">
        <f t="shared" si="94"/>
        <v>0.99554655870445341</v>
      </c>
      <c r="I505" s="24">
        <f t="shared" si="104"/>
        <v>1.0006330332857958</v>
      </c>
      <c r="J505">
        <v>2.7599999999999999E-3</v>
      </c>
      <c r="K505">
        <v>2.7675E-3</v>
      </c>
      <c r="L505" s="32">
        <f t="shared" si="105"/>
        <v>1.0027173913043479</v>
      </c>
      <c r="M505" s="29">
        <f t="shared" si="97"/>
        <v>1.0875351964678128</v>
      </c>
      <c r="N505">
        <v>0.10596999999999999</v>
      </c>
      <c r="O505">
        <v>0.10592</v>
      </c>
      <c r="P505" s="30">
        <f t="shared" si="106"/>
        <v>0.99952816834953295</v>
      </c>
      <c r="Q505" s="22">
        <f t="shared" si="99"/>
        <v>1.9317169181424696</v>
      </c>
      <c r="R505">
        <v>28.005700000000001</v>
      </c>
      <c r="S505">
        <v>28.007999999999999</v>
      </c>
      <c r="T505" s="35">
        <f t="shared" si="107"/>
        <v>1.0000821261386075</v>
      </c>
      <c r="U505" s="36">
        <f t="shared" si="101"/>
        <v>1.661331264251412</v>
      </c>
      <c r="V505" s="40">
        <f t="shared" si="91"/>
        <v>1.0036925867541948</v>
      </c>
      <c r="W505" s="40">
        <f t="shared" si="102"/>
        <v>1.0036925867541948</v>
      </c>
      <c r="X505" s="42">
        <f t="shared" si="103"/>
        <v>2.2216001869791757</v>
      </c>
      <c r="Z505" s="71"/>
    </row>
    <row r="506" spans="1:26" x14ac:dyDescent="0.3">
      <c r="A506" s="1">
        <v>44147.333333333336</v>
      </c>
      <c r="B506">
        <v>464.8</v>
      </c>
      <c r="C506">
        <v>461.16</v>
      </c>
      <c r="D506" s="30">
        <f t="shared" si="92"/>
        <v>0.99216867469879522</v>
      </c>
      <c r="E506" s="22">
        <f t="shared" si="93"/>
        <v>2.24571706944382</v>
      </c>
      <c r="F506">
        <v>4.4272999999999998</v>
      </c>
      <c r="G506">
        <v>4.3743999999999996</v>
      </c>
      <c r="H506" s="31">
        <f t="shared" si="94"/>
        <v>0.98805140830754634</v>
      </c>
      <c r="I506" s="24">
        <f t="shared" si="104"/>
        <v>0.98867687773708246</v>
      </c>
      <c r="J506">
        <v>2.7718999999999999E-3</v>
      </c>
      <c r="K506">
        <v>2.7780000000000001E-3</v>
      </c>
      <c r="L506" s="32">
        <f t="shared" si="105"/>
        <v>1.0022006565893431</v>
      </c>
      <c r="M506" s="29">
        <f t="shared" si="97"/>
        <v>1.0899284879640623</v>
      </c>
      <c r="N506">
        <v>0.10589</v>
      </c>
      <c r="O506">
        <v>0.10452</v>
      </c>
      <c r="P506" s="30">
        <f t="shared" si="106"/>
        <v>0.98706204551893473</v>
      </c>
      <c r="Q506" s="22">
        <f t="shared" si="99"/>
        <v>1.9067244525852387</v>
      </c>
      <c r="R506">
        <v>28.0077</v>
      </c>
      <c r="S506">
        <v>27.642800000000001</v>
      </c>
      <c r="T506" s="35">
        <f t="shared" si="107"/>
        <v>0.9869714399968581</v>
      </c>
      <c r="U506" s="36">
        <f t="shared" si="101"/>
        <v>1.6396865101900169</v>
      </c>
      <c r="V506" s="40">
        <f t="shared" si="91"/>
        <v>1.0022006565893431</v>
      </c>
      <c r="W506" s="40">
        <f t="shared" si="102"/>
        <v>0.99216867469879522</v>
      </c>
      <c r="X506" s="42">
        <f t="shared" si="103"/>
        <v>2.2042021132257243</v>
      </c>
      <c r="Z506" s="71"/>
    </row>
    <row r="507" spans="1:26" x14ac:dyDescent="0.3">
      <c r="A507" s="1">
        <v>44147.666666666664</v>
      </c>
      <c r="B507">
        <v>461.16</v>
      </c>
      <c r="C507">
        <v>462.39</v>
      </c>
      <c r="D507" s="30">
        <f t="shared" si="92"/>
        <v>1.0026671870934165</v>
      </c>
      <c r="E507" s="22">
        <f t="shared" si="93"/>
        <v>2.2517068170269057</v>
      </c>
      <c r="F507">
        <v>4.3739999999999997</v>
      </c>
      <c r="G507">
        <v>4.4042000000000003</v>
      </c>
      <c r="H507" s="31">
        <f t="shared" si="94"/>
        <v>1.0069044352994971</v>
      </c>
      <c r="I507" s="24">
        <f t="shared" si="104"/>
        <v>0.99550313327152695</v>
      </c>
      <c r="J507">
        <v>2.7723000000000001E-3</v>
      </c>
      <c r="K507">
        <v>2.7788000000000001E-3</v>
      </c>
      <c r="L507" s="32">
        <f t="shared" si="105"/>
        <v>1.0023446235977347</v>
      </c>
      <c r="M507" s="29">
        <f t="shared" si="97"/>
        <v>1.0924839600167862</v>
      </c>
      <c r="N507">
        <v>0.10452</v>
      </c>
      <c r="O507">
        <v>0.1046</v>
      </c>
      <c r="P507" s="30">
        <f t="shared" si="106"/>
        <v>1.0007654037504783</v>
      </c>
      <c r="Q507" s="22">
        <f t="shared" si="99"/>
        <v>1.908183866632376</v>
      </c>
      <c r="R507">
        <v>27.641999999999999</v>
      </c>
      <c r="S507">
        <v>27.6874</v>
      </c>
      <c r="T507" s="35">
        <f t="shared" si="107"/>
        <v>1.0016424281889877</v>
      </c>
      <c r="U507" s="36">
        <f t="shared" si="101"/>
        <v>1.6423795775354559</v>
      </c>
      <c r="V507" s="40">
        <f t="shared" si="91"/>
        <v>1.0069044352994971</v>
      </c>
      <c r="W507" s="40">
        <f t="shared" si="102"/>
        <v>1.0023446235977347</v>
      </c>
      <c r="X507" s="42">
        <f t="shared" si="103"/>
        <v>2.2093701375145702</v>
      </c>
      <c r="Z507" s="71"/>
    </row>
    <row r="508" spans="1:26" x14ac:dyDescent="0.3">
      <c r="A508" s="1">
        <v>44148</v>
      </c>
      <c r="B508">
        <v>462.48</v>
      </c>
      <c r="C508">
        <v>460.21</v>
      </c>
      <c r="D508" s="30">
        <f t="shared" si="92"/>
        <v>0.99509167964020062</v>
      </c>
      <c r="E508" s="22">
        <f t="shared" si="93"/>
        <v>2.2406547186125936</v>
      </c>
      <c r="F508">
        <v>4.4042000000000003</v>
      </c>
      <c r="G508">
        <v>4.3914999999999997</v>
      </c>
      <c r="H508" s="31">
        <f t="shared" si="94"/>
        <v>0.997116388901503</v>
      </c>
      <c r="I508" s="24">
        <f t="shared" si="104"/>
        <v>0.99263248938783666</v>
      </c>
      <c r="J508">
        <v>2.7791000000000001E-3</v>
      </c>
      <c r="K508">
        <v>2.787E-3</v>
      </c>
      <c r="L508" s="32">
        <f t="shared" si="105"/>
        <v>1.0028426469000755</v>
      </c>
      <c r="M508" s="29">
        <f t="shared" si="97"/>
        <v>1.0955895061591101</v>
      </c>
      <c r="N508">
        <v>0.10462</v>
      </c>
      <c r="O508">
        <v>0.10553999999999999</v>
      </c>
      <c r="P508" s="30">
        <f t="shared" si="106"/>
        <v>1.008793729688396</v>
      </c>
      <c r="Q508" s="22">
        <f t="shared" si="99"/>
        <v>1.9249639197512993</v>
      </c>
      <c r="R508">
        <v>27.701899999999998</v>
      </c>
      <c r="S508">
        <v>27.8125</v>
      </c>
      <c r="T508" s="35">
        <f t="shared" si="107"/>
        <v>1.0039925059291963</v>
      </c>
      <c r="U508" s="36">
        <f t="shared" si="101"/>
        <v>1.6489367877367571</v>
      </c>
      <c r="V508" s="40">
        <f t="shared" si="91"/>
        <v>1.008793729688396</v>
      </c>
      <c r="W508" s="40">
        <f t="shared" si="102"/>
        <v>0.997116388901503</v>
      </c>
      <c r="X508" s="42">
        <f t="shared" si="103"/>
        <v>2.2029991732653453</v>
      </c>
      <c r="Z508" s="71"/>
    </row>
    <row r="509" spans="1:26" x14ac:dyDescent="0.3">
      <c r="A509" s="1">
        <v>44148.333333333336</v>
      </c>
      <c r="B509">
        <v>460.21</v>
      </c>
      <c r="C509">
        <v>469.33</v>
      </c>
      <c r="D509" s="30">
        <f t="shared" si="92"/>
        <v>1.0198170400469351</v>
      </c>
      <c r="E509" s="22">
        <f t="shared" si="93"/>
        <v>2.2850578629026934</v>
      </c>
      <c r="F509">
        <v>4.3895</v>
      </c>
      <c r="G509">
        <v>4.4706000000000001</v>
      </c>
      <c r="H509" s="31">
        <f t="shared" si="94"/>
        <v>1.0184759084178152</v>
      </c>
      <c r="I509" s="24">
        <f t="shared" si="104"/>
        <v>1.0109722763543143</v>
      </c>
      <c r="J509">
        <v>2.7877000000000002E-3</v>
      </c>
      <c r="K509">
        <v>2.8238999999999998E-3</v>
      </c>
      <c r="L509" s="32">
        <f t="shared" si="105"/>
        <v>1.0129856153818559</v>
      </c>
      <c r="M509" s="29">
        <f t="shared" si="97"/>
        <v>1.1098164101024899</v>
      </c>
      <c r="N509">
        <v>0.10551000000000001</v>
      </c>
      <c r="O509">
        <v>0.10632999999999999</v>
      </c>
      <c r="P509" s="30">
        <f t="shared" si="106"/>
        <v>1.007771775187186</v>
      </c>
      <c r="Q509" s="22">
        <f t="shared" si="99"/>
        <v>1.9399243065790508</v>
      </c>
      <c r="R509">
        <v>27.8125</v>
      </c>
      <c r="S509">
        <v>28.037600000000001</v>
      </c>
      <c r="T509" s="35">
        <f t="shared" si="107"/>
        <v>1.0080934831460675</v>
      </c>
      <c r="U509" s="36">
        <f t="shared" si="101"/>
        <v>1.6622824298372352</v>
      </c>
      <c r="V509" s="40">
        <f t="shared" si="91"/>
        <v>1.0198170400469351</v>
      </c>
      <c r="W509" s="40">
        <f t="shared" si="102"/>
        <v>1.007771775187186</v>
      </c>
      <c r="X509" s="42">
        <f t="shared" si="103"/>
        <v>2.2201203875775199</v>
      </c>
      <c r="Z509" s="71"/>
    </row>
    <row r="510" spans="1:26" x14ac:dyDescent="0.3">
      <c r="A510" s="1">
        <v>44148.666666666664</v>
      </c>
      <c r="B510">
        <v>469.32</v>
      </c>
      <c r="C510">
        <v>476.43</v>
      </c>
      <c r="D510" s="30">
        <f t="shared" si="92"/>
        <v>1.0151495781130147</v>
      </c>
      <c r="E510" s="22">
        <f t="shared" si="93"/>
        <v>2.3196755254894961</v>
      </c>
      <c r="F510">
        <v>4.4724000000000004</v>
      </c>
      <c r="G510">
        <v>4.5425000000000004</v>
      </c>
      <c r="H510" s="31">
        <f t="shared" si="94"/>
        <v>1.0156739110991861</v>
      </c>
      <c r="I510" s="24">
        <f t="shared" si="104"/>
        <v>1.0268181659376336</v>
      </c>
      <c r="J510">
        <v>2.8241999999999998E-3</v>
      </c>
      <c r="K510">
        <v>2.8113999999999999E-3</v>
      </c>
      <c r="L510" s="32">
        <f t="shared" si="105"/>
        <v>0.99546774307768571</v>
      </c>
      <c r="M510" s="29">
        <f t="shared" si="97"/>
        <v>1.1047864369953049</v>
      </c>
      <c r="N510">
        <v>0.10635</v>
      </c>
      <c r="O510">
        <v>0.10629</v>
      </c>
      <c r="P510" s="30">
        <f t="shared" si="106"/>
        <v>0.99943582510578277</v>
      </c>
      <c r="Q510" s="22">
        <f t="shared" si="99"/>
        <v>1.9388298499885972</v>
      </c>
      <c r="R510">
        <v>28.037299999999998</v>
      </c>
      <c r="S510">
        <v>28.197399999999998</v>
      </c>
      <c r="T510" s="35">
        <f t="shared" si="107"/>
        <v>1.0057102502737425</v>
      </c>
      <c r="U510" s="36">
        <f t="shared" si="101"/>
        <v>1.6717744785372506</v>
      </c>
      <c r="V510" s="40">
        <f t="shared" si="91"/>
        <v>1.0156739110991861</v>
      </c>
      <c r="W510" s="40">
        <f t="shared" si="102"/>
        <v>1.0151495781130147</v>
      </c>
      <c r="X510" s="42">
        <f t="shared" si="103"/>
        <v>2.2537542748094221</v>
      </c>
      <c r="Z510" s="71"/>
    </row>
    <row r="511" spans="1:26" x14ac:dyDescent="0.3">
      <c r="A511" s="1">
        <v>44149</v>
      </c>
      <c r="B511">
        <v>476.42</v>
      </c>
      <c r="C511">
        <v>467.08</v>
      </c>
      <c r="D511" s="30">
        <f t="shared" si="92"/>
        <v>0.98039544939339229</v>
      </c>
      <c r="E511" s="22">
        <f t="shared" si="93"/>
        <v>2.2741993292591278</v>
      </c>
      <c r="F511">
        <v>4.5400999999999998</v>
      </c>
      <c r="G511">
        <v>4.4809000000000001</v>
      </c>
      <c r="H511" s="31">
        <f t="shared" si="94"/>
        <v>0.98696063963348835</v>
      </c>
      <c r="I511" s="24">
        <f t="shared" si="104"/>
        <v>1.0134291138410922</v>
      </c>
      <c r="J511">
        <v>2.8156000000000001E-3</v>
      </c>
      <c r="K511">
        <v>2.7598000000000002E-3</v>
      </c>
      <c r="L511" s="32">
        <f t="shared" si="105"/>
        <v>0.98018184401193353</v>
      </c>
      <c r="M511" s="29">
        <f t="shared" si="97"/>
        <v>1.0828916070534318</v>
      </c>
      <c r="N511">
        <v>0.10632999999999999</v>
      </c>
      <c r="O511">
        <v>0.10458000000000001</v>
      </c>
      <c r="P511" s="30">
        <f t="shared" si="106"/>
        <v>0.98354180381830159</v>
      </c>
      <c r="Q511" s="22">
        <f t="shared" si="99"/>
        <v>1.906920207954552</v>
      </c>
      <c r="R511">
        <v>28.197399999999998</v>
      </c>
      <c r="S511">
        <v>27.728000000000002</v>
      </c>
      <c r="T511" s="35">
        <f t="shared" si="107"/>
        <v>0.98335307510621561</v>
      </c>
      <c r="U511" s="36">
        <f t="shared" si="101"/>
        <v>1.6439445743536953</v>
      </c>
      <c r="V511" s="40">
        <f t="shared" si="91"/>
        <v>0.98696063963348835</v>
      </c>
      <c r="W511" s="40">
        <f t="shared" si="102"/>
        <v>0.98696063963348835</v>
      </c>
      <c r="X511" s="42">
        <f t="shared" si="103"/>
        <v>2.2243667606426158</v>
      </c>
      <c r="Z511" s="71"/>
    </row>
    <row r="512" spans="1:26" x14ac:dyDescent="0.3">
      <c r="A512" s="1">
        <v>44149.333333333336</v>
      </c>
      <c r="B512">
        <v>467.06</v>
      </c>
      <c r="C512">
        <v>458.77</v>
      </c>
      <c r="D512" s="30">
        <f t="shared" si="92"/>
        <v>0.98225067443155045</v>
      </c>
      <c r="E512" s="22">
        <f t="shared" si="93"/>
        <v>2.2338338249565579</v>
      </c>
      <c r="F512">
        <v>4.4809999999999999</v>
      </c>
      <c r="G512">
        <v>4.4204999999999997</v>
      </c>
      <c r="H512" s="31">
        <f t="shared" si="94"/>
        <v>0.98649854943093052</v>
      </c>
      <c r="I512" s="24">
        <f t="shared" si="104"/>
        <v>0.99974635075531082</v>
      </c>
      <c r="J512">
        <v>2.7572999999999999E-3</v>
      </c>
      <c r="K512">
        <v>2.7669000000000001E-3</v>
      </c>
      <c r="L512" s="32">
        <f t="shared" si="105"/>
        <v>1.0034816668480036</v>
      </c>
      <c r="M512" s="29">
        <f t="shared" si="97"/>
        <v>1.086661874861691</v>
      </c>
      <c r="N512">
        <v>0.10458000000000001</v>
      </c>
      <c r="O512">
        <v>0.10292</v>
      </c>
      <c r="P512" s="30">
        <f t="shared" si="106"/>
        <v>0.98412698412698407</v>
      </c>
      <c r="Q512" s="22">
        <f t="shared" si="99"/>
        <v>1.8766516332251146</v>
      </c>
      <c r="R512">
        <v>27.728000000000002</v>
      </c>
      <c r="S512">
        <v>27.653199999999998</v>
      </c>
      <c r="T512" s="35">
        <f t="shared" si="107"/>
        <v>0.99730236583958443</v>
      </c>
      <c r="U512" s="36">
        <f t="shared" si="101"/>
        <v>1.6395098133120889</v>
      </c>
      <c r="V512" s="40">
        <f t="shared" si="91"/>
        <v>1.0034816668480036</v>
      </c>
      <c r="W512" s="40">
        <f t="shared" si="102"/>
        <v>0.98649854943093052</v>
      </c>
      <c r="X512" s="42">
        <f t="shared" si="103"/>
        <v>2.1943345827763183</v>
      </c>
      <c r="Z512" s="71"/>
    </row>
    <row r="513" spans="1:26" x14ac:dyDescent="0.3">
      <c r="A513" s="1">
        <v>44149.666666666664</v>
      </c>
      <c r="B513">
        <v>458.77</v>
      </c>
      <c r="C513">
        <v>460.89</v>
      </c>
      <c r="D513" s="30">
        <f t="shared" si="92"/>
        <v>1.0046210519432395</v>
      </c>
      <c r="E513" s="22">
        <f t="shared" si="93"/>
        <v>2.2441564870942474</v>
      </c>
      <c r="F513">
        <v>4.4177</v>
      </c>
      <c r="G513">
        <v>4.4637000000000002</v>
      </c>
      <c r="H513" s="31">
        <f t="shared" si="94"/>
        <v>1.0104126581705413</v>
      </c>
      <c r="I513" s="24">
        <f t="shared" si="104"/>
        <v>1.0101563677629719</v>
      </c>
      <c r="J513">
        <v>2.7648999999999998E-3</v>
      </c>
      <c r="K513">
        <v>2.7688999999999999E-3</v>
      </c>
      <c r="L513" s="32">
        <f t="shared" si="105"/>
        <v>1.001446706933343</v>
      </c>
      <c r="M513" s="29">
        <f t="shared" si="97"/>
        <v>1.088233956130253</v>
      </c>
      <c r="N513">
        <v>0.10290000000000001</v>
      </c>
      <c r="O513">
        <v>0.10410999999999999</v>
      </c>
      <c r="P513" s="30">
        <f t="shared" si="106"/>
        <v>1.0117589893100096</v>
      </c>
      <c r="Q513" s="22">
        <f t="shared" si="99"/>
        <v>1.8987191597188209</v>
      </c>
      <c r="R513">
        <v>27.653099999999998</v>
      </c>
      <c r="S513">
        <v>27.931100000000001</v>
      </c>
      <c r="T513" s="35">
        <f t="shared" si="107"/>
        <v>1.0100531224347362</v>
      </c>
      <c r="U513" s="36">
        <f t="shared" si="101"/>
        <v>1.6559920061982669</v>
      </c>
      <c r="V513" s="40">
        <f t="shared" si="91"/>
        <v>1.0117589893100096</v>
      </c>
      <c r="W513" s="40">
        <f t="shared" si="102"/>
        <v>1.001446706933343</v>
      </c>
      <c r="X513" s="42">
        <f t="shared" si="103"/>
        <v>2.1975091418312953</v>
      </c>
      <c r="Z513" s="71"/>
    </row>
    <row r="514" spans="1:26" x14ac:dyDescent="0.3">
      <c r="A514" s="1">
        <v>44150</v>
      </c>
      <c r="B514">
        <v>460.9</v>
      </c>
      <c r="C514">
        <v>460.8</v>
      </c>
      <c r="D514" s="30">
        <f t="shared" si="92"/>
        <v>0.9997830331959211</v>
      </c>
      <c r="E514" s="22">
        <f t="shared" si="93"/>
        <v>2.2436695796333899</v>
      </c>
      <c r="F514">
        <v>4.4656000000000002</v>
      </c>
      <c r="G514">
        <v>4.4661</v>
      </c>
      <c r="H514" s="31">
        <f t="shared" si="94"/>
        <v>1.0001119670369043</v>
      </c>
      <c r="I514" s="24">
        <f t="shared" si="104"/>
        <v>1.0102694719782803</v>
      </c>
      <c r="J514">
        <v>2.7731000000000001E-3</v>
      </c>
      <c r="K514">
        <v>2.7862E-3</v>
      </c>
      <c r="L514" s="32">
        <f t="shared" si="105"/>
        <v>1.0047239551404565</v>
      </c>
      <c r="M514" s="29">
        <f t="shared" si="97"/>
        <v>1.0933747245213339</v>
      </c>
      <c r="N514">
        <v>0.10410999999999999</v>
      </c>
      <c r="O514">
        <v>0.10508000000000001</v>
      </c>
      <c r="P514" s="30">
        <f t="shared" si="106"/>
        <v>1.0093170684852562</v>
      </c>
      <c r="Q514" s="22">
        <f t="shared" si="99"/>
        <v>1.9164096561641892</v>
      </c>
      <c r="R514">
        <v>27.9359</v>
      </c>
      <c r="S514">
        <v>28.018699999999999</v>
      </c>
      <c r="T514" s="35">
        <f t="shared" si="107"/>
        <v>1.0029639281354816</v>
      </c>
      <c r="U514" s="36">
        <f t="shared" si="101"/>
        <v>1.6609002474975707</v>
      </c>
      <c r="V514" s="40">
        <f t="shared" ref="V514:V577" si="108">MAX(D514,H514,L514,P514,T514)</f>
        <v>1.0093170684852562</v>
      </c>
      <c r="W514" s="40">
        <f t="shared" si="102"/>
        <v>1.0093170684852562</v>
      </c>
      <c r="X514" s="42">
        <f t="shared" si="103"/>
        <v>2.2179834850027138</v>
      </c>
      <c r="Z514" s="71"/>
    </row>
    <row r="515" spans="1:26" x14ac:dyDescent="0.3">
      <c r="A515" s="1">
        <v>44150.333333333336</v>
      </c>
      <c r="B515">
        <v>460.81</v>
      </c>
      <c r="C515">
        <v>456.25</v>
      </c>
      <c r="D515" s="30">
        <f t="shared" ref="D515:D578" si="109">C515/B515</f>
        <v>0.99010438141533386</v>
      </c>
      <c r="E515" s="22">
        <f t="shared" ref="E515:E578" si="110">D515*E514</f>
        <v>2.2214670812433197</v>
      </c>
      <c r="F515">
        <v>4.4649999999999999</v>
      </c>
      <c r="G515">
        <v>4.4598000000000004</v>
      </c>
      <c r="H515" s="31">
        <f t="shared" ref="H515:H578" si="111">G515/F515</f>
        <v>0.99883538633818603</v>
      </c>
      <c r="I515" s="24">
        <f t="shared" si="104"/>
        <v>1.0090928983491008</v>
      </c>
      <c r="J515">
        <v>2.7862999999999998E-3</v>
      </c>
      <c r="K515">
        <v>2.7977000000000002E-3</v>
      </c>
      <c r="L515" s="32">
        <f t="shared" si="105"/>
        <v>1.0040914474392566</v>
      </c>
      <c r="M515" s="29">
        <f t="shared" ref="M515:M578" si="112">L515*M514</f>
        <v>1.0978482097381246</v>
      </c>
      <c r="N515">
        <v>0.10511</v>
      </c>
      <c r="O515">
        <v>0.10289</v>
      </c>
      <c r="P515" s="30">
        <f t="shared" si="106"/>
        <v>0.97887926933688518</v>
      </c>
      <c r="Q515" s="22">
        <f t="shared" ref="Q515:Q578" si="113">P515*Q514</f>
        <v>1.8759336839761529</v>
      </c>
      <c r="R515">
        <v>28.0213</v>
      </c>
      <c r="S515">
        <v>27.886700000000001</v>
      </c>
      <c r="T515" s="35">
        <f t="shared" si="107"/>
        <v>0.99519651122538932</v>
      </c>
      <c r="U515" s="36">
        <f t="shared" ref="U515:U578" si="114">T515*U514</f>
        <v>1.6529221318029681</v>
      </c>
      <c r="V515" s="40">
        <f t="shared" si="108"/>
        <v>1.0040914474392566</v>
      </c>
      <c r="W515" s="40">
        <f t="shared" ref="W515:W578" si="115">HLOOKUP(V514,514:515,2,0)</f>
        <v>0.97887926933688518</v>
      </c>
      <c r="X515" s="42">
        <f t="shared" ref="X515:X578" si="116">W515*X514</f>
        <v>2.1711380532007349</v>
      </c>
      <c r="Z515" s="71"/>
    </row>
    <row r="516" spans="1:26" x14ac:dyDescent="0.3">
      <c r="A516" s="1">
        <v>44150.666666666664</v>
      </c>
      <c r="B516">
        <v>456.25</v>
      </c>
      <c r="C516">
        <v>448.08</v>
      </c>
      <c r="D516" s="30">
        <f t="shared" si="109"/>
        <v>0.98209315068493153</v>
      </c>
      <c r="E516" s="22">
        <f t="shared" si="110"/>
        <v>2.1816876049611107</v>
      </c>
      <c r="F516">
        <v>4.4607000000000001</v>
      </c>
      <c r="G516">
        <v>4.3663999999999996</v>
      </c>
      <c r="H516" s="31">
        <f t="shared" si="111"/>
        <v>0.97885982020759066</v>
      </c>
      <c r="I516" s="24">
        <f t="shared" si="104"/>
        <v>0.9877604930507573</v>
      </c>
      <c r="J516">
        <v>2.7978E-3</v>
      </c>
      <c r="K516">
        <v>2.7718E-3</v>
      </c>
      <c r="L516" s="32">
        <f t="shared" si="105"/>
        <v>0.99070698405890345</v>
      </c>
      <c r="M516" s="29">
        <f t="shared" si="112"/>
        <v>1.0876458888241238</v>
      </c>
      <c r="N516">
        <v>0.10288</v>
      </c>
      <c r="O516">
        <v>0.10045999999999999</v>
      </c>
      <c r="P516" s="30">
        <f t="shared" si="106"/>
        <v>0.97647744945567649</v>
      </c>
      <c r="Q516" s="22">
        <f t="shared" si="113"/>
        <v>1.8318069390770249</v>
      </c>
      <c r="R516">
        <v>27.886700000000001</v>
      </c>
      <c r="S516">
        <v>27.678599999999999</v>
      </c>
      <c r="T516" s="35">
        <f t="shared" si="107"/>
        <v>0.99253766132242249</v>
      </c>
      <c r="U516" s="36">
        <f t="shared" si="114"/>
        <v>1.6405874670477909</v>
      </c>
      <c r="V516" s="40">
        <f t="shared" si="108"/>
        <v>0.99253766132242249</v>
      </c>
      <c r="W516" s="40">
        <f t="shared" si="115"/>
        <v>0.99070698405890345</v>
      </c>
      <c r="X516" s="42">
        <f t="shared" si="116"/>
        <v>2.1509616326620193</v>
      </c>
      <c r="Z516" s="71"/>
    </row>
    <row r="517" spans="1:26" x14ac:dyDescent="0.3">
      <c r="A517" s="1">
        <v>44151</v>
      </c>
      <c r="B517">
        <v>448.07</v>
      </c>
      <c r="C517">
        <v>454.57</v>
      </c>
      <c r="D517" s="30">
        <f t="shared" si="109"/>
        <v>1.0145066619055059</v>
      </c>
      <c r="E517" s="22">
        <f t="shared" si="110"/>
        <v>2.2133366094297142</v>
      </c>
      <c r="F517">
        <v>4.3658999999999999</v>
      </c>
      <c r="G517">
        <v>4.4101999999999997</v>
      </c>
      <c r="H517" s="31">
        <f t="shared" si="111"/>
        <v>1.0101468196706291</v>
      </c>
      <c r="I517" s="24">
        <f t="shared" si="104"/>
        <v>0.99778312065151509</v>
      </c>
      <c r="J517">
        <v>2.7715000000000001E-3</v>
      </c>
      <c r="K517">
        <v>2.7862E-3</v>
      </c>
      <c r="L517" s="32">
        <f t="shared" si="105"/>
        <v>1.0053039870106439</v>
      </c>
      <c r="M517" s="29">
        <f t="shared" si="112"/>
        <v>1.0934147484906274</v>
      </c>
      <c r="N517">
        <v>0.10045</v>
      </c>
      <c r="O517">
        <v>0.10247000000000001</v>
      </c>
      <c r="P517" s="30">
        <f t="shared" si="106"/>
        <v>1.0201095072175212</v>
      </c>
      <c r="Q517" s="22">
        <f t="shared" si="113"/>
        <v>1.8686436739394998</v>
      </c>
      <c r="R517">
        <v>27.682200000000002</v>
      </c>
      <c r="S517">
        <v>27.738499999999998</v>
      </c>
      <c r="T517" s="35">
        <f t="shared" si="107"/>
        <v>1.0020337978917859</v>
      </c>
      <c r="U517" s="36">
        <f t="shared" si="114"/>
        <v>1.6439240903795631</v>
      </c>
      <c r="V517" s="40">
        <f t="shared" si="108"/>
        <v>1.0201095072175212</v>
      </c>
      <c r="W517" s="40">
        <f t="shared" si="115"/>
        <v>1.0020337978917859</v>
      </c>
      <c r="X517" s="42">
        <f t="shared" si="116"/>
        <v>2.1553362538958396</v>
      </c>
      <c r="Z517" s="71"/>
    </row>
    <row r="518" spans="1:26" x14ac:dyDescent="0.3">
      <c r="A518" s="1">
        <v>44151.333333333336</v>
      </c>
      <c r="B518">
        <v>454.57</v>
      </c>
      <c r="C518">
        <v>459.4</v>
      </c>
      <c r="D518" s="30">
        <f t="shared" si="109"/>
        <v>1.0106254262269838</v>
      </c>
      <c r="E518" s="22">
        <f t="shared" si="110"/>
        <v>2.236854254288692</v>
      </c>
      <c r="F518">
        <v>4.4122000000000003</v>
      </c>
      <c r="G518">
        <v>4.5220000000000002</v>
      </c>
      <c r="H518" s="31">
        <f t="shared" si="111"/>
        <v>1.0248855446262635</v>
      </c>
      <c r="I518" s="24">
        <f t="shared" si="104"/>
        <v>1.0226134970278209</v>
      </c>
      <c r="J518">
        <v>2.7851E-3</v>
      </c>
      <c r="K518">
        <v>2.9845000000000002E-3</v>
      </c>
      <c r="L518" s="32">
        <f t="shared" si="105"/>
        <v>1.0715952748554811</v>
      </c>
      <c r="M518" s="29">
        <f t="shared" si="112"/>
        <v>1.1716980779398505</v>
      </c>
      <c r="N518">
        <v>0.10249</v>
      </c>
      <c r="O518">
        <v>0.1046</v>
      </c>
      <c r="P518" s="30">
        <f t="shared" si="106"/>
        <v>1.0205873743779881</v>
      </c>
      <c r="Q518" s="22">
        <f t="shared" si="113"/>
        <v>1.9071141408339514</v>
      </c>
      <c r="R518">
        <v>27.7378</v>
      </c>
      <c r="S518">
        <v>27.958400000000001</v>
      </c>
      <c r="T518" s="35">
        <f t="shared" si="107"/>
        <v>1.0079530460238375</v>
      </c>
      <c r="U518" s="36">
        <f t="shared" si="114"/>
        <v>1.656998294330047</v>
      </c>
      <c r="V518" s="40">
        <f t="shared" si="108"/>
        <v>1.0715952748554811</v>
      </c>
      <c r="W518" s="40">
        <f t="shared" si="115"/>
        <v>1.0205873743779881</v>
      </c>
      <c r="X518" s="42">
        <f t="shared" si="116"/>
        <v>2.1997089682652438</v>
      </c>
      <c r="Z518" s="71"/>
    </row>
    <row r="519" spans="1:26" x14ac:dyDescent="0.3">
      <c r="A519" s="1">
        <v>44151.666666666664</v>
      </c>
      <c r="B519">
        <v>459.39</v>
      </c>
      <c r="C519">
        <v>460.55</v>
      </c>
      <c r="D519" s="30">
        <f t="shared" si="109"/>
        <v>1.0025250876161866</v>
      </c>
      <c r="E519" s="22">
        <f t="shared" si="110"/>
        <v>2.2425025072654106</v>
      </c>
      <c r="F519">
        <v>4.5223000000000004</v>
      </c>
      <c r="G519">
        <v>4.4983000000000004</v>
      </c>
      <c r="H519" s="31">
        <f t="shared" si="111"/>
        <v>0.99469296596864432</v>
      </c>
      <c r="I519" s="24">
        <f t="shared" si="104"/>
        <v>1.0171864523981706</v>
      </c>
      <c r="J519">
        <v>2.9921000000000001E-3</v>
      </c>
      <c r="K519">
        <v>2.8900000000000002E-3</v>
      </c>
      <c r="L519" s="32">
        <f t="shared" si="105"/>
        <v>0.9658768089301828</v>
      </c>
      <c r="M519" s="29">
        <f t="shared" si="112"/>
        <v>1.1317160005501714</v>
      </c>
      <c r="N519">
        <v>0.1046</v>
      </c>
      <c r="O519">
        <v>0.10387</v>
      </c>
      <c r="P519" s="30">
        <f t="shared" si="106"/>
        <v>0.99302103250478013</v>
      </c>
      <c r="Q519" s="22">
        <f t="shared" si="113"/>
        <v>1.893804453235397</v>
      </c>
      <c r="R519">
        <v>27.962900000000001</v>
      </c>
      <c r="S519">
        <v>27.9451</v>
      </c>
      <c r="T519" s="35">
        <f t="shared" si="107"/>
        <v>0.9993634422753005</v>
      </c>
      <c r="U519" s="36">
        <f t="shared" si="114"/>
        <v>1.6559435192659773</v>
      </c>
      <c r="V519" s="40">
        <f t="shared" si="108"/>
        <v>1.0025250876161866</v>
      </c>
      <c r="W519" s="40">
        <f t="shared" si="115"/>
        <v>0.9658768089301828</v>
      </c>
      <c r="X519" s="42">
        <f t="shared" si="116"/>
        <v>2.1246478788431382</v>
      </c>
      <c r="Z519" s="71"/>
    </row>
    <row r="520" spans="1:26" x14ac:dyDescent="0.3">
      <c r="A520" s="1">
        <v>44152</v>
      </c>
      <c r="B520">
        <v>460.51</v>
      </c>
      <c r="C520">
        <v>465.98</v>
      </c>
      <c r="D520" s="30">
        <f t="shared" si="109"/>
        <v>1.0118781351110726</v>
      </c>
      <c r="E520" s="22">
        <f t="shared" si="110"/>
        <v>2.269139255033628</v>
      </c>
      <c r="F520">
        <v>4.4985999999999997</v>
      </c>
      <c r="G520">
        <v>4.7880000000000003</v>
      </c>
      <c r="H520" s="31">
        <f t="shared" si="111"/>
        <v>1.0643311252389633</v>
      </c>
      <c r="I520" s="24">
        <f t="shared" si="104"/>
        <v>1.0826232014587742</v>
      </c>
      <c r="J520">
        <v>2.8936000000000001E-3</v>
      </c>
      <c r="K520">
        <v>2.9120000000000001E-3</v>
      </c>
      <c r="L520" s="32">
        <f t="shared" si="105"/>
        <v>1.006358860934476</v>
      </c>
      <c r="M520" s="29">
        <f t="shared" si="112"/>
        <v>1.1389124252149914</v>
      </c>
      <c r="N520">
        <v>0.10387</v>
      </c>
      <c r="O520">
        <v>0.10829999999999999</v>
      </c>
      <c r="P520" s="30">
        <f t="shared" si="106"/>
        <v>1.0426494656782515</v>
      </c>
      <c r="Q520" s="22">
        <f t="shared" si="113"/>
        <v>1.9745742012649798</v>
      </c>
      <c r="R520">
        <v>27.9588</v>
      </c>
      <c r="S520">
        <v>28.551200000000001</v>
      </c>
      <c r="T520" s="35">
        <f t="shared" si="107"/>
        <v>1.0211883199565075</v>
      </c>
      <c r="U520" s="36">
        <f t="shared" si="114"/>
        <v>1.6910301803820897</v>
      </c>
      <c r="V520" s="40">
        <f t="shared" si="108"/>
        <v>1.0643311252389633</v>
      </c>
      <c r="W520" s="40">
        <f t="shared" si="115"/>
        <v>1.0118781351110726</v>
      </c>
      <c r="X520" s="42">
        <f t="shared" si="116"/>
        <v>2.1498847334114908</v>
      </c>
      <c r="Z520" s="71"/>
    </row>
    <row r="521" spans="1:26" x14ac:dyDescent="0.3">
      <c r="A521" s="1">
        <v>44152.333333333336</v>
      </c>
      <c r="B521">
        <v>465.99</v>
      </c>
      <c r="C521">
        <v>473.66</v>
      </c>
      <c r="D521" s="30">
        <f t="shared" si="109"/>
        <v>1.016459580677697</v>
      </c>
      <c r="E521" s="22">
        <f t="shared" si="110"/>
        <v>2.3064883356707835</v>
      </c>
      <c r="F521">
        <v>4.7892999999999999</v>
      </c>
      <c r="G521">
        <v>4.8358999999999996</v>
      </c>
      <c r="H521" s="31">
        <f t="shared" si="111"/>
        <v>1.0097300231766646</v>
      </c>
      <c r="I521" s="24">
        <f t="shared" si="104"/>
        <v>1.0931571503005628</v>
      </c>
      <c r="J521">
        <v>2.911E-3</v>
      </c>
      <c r="K521">
        <v>2.9553000000000001E-3</v>
      </c>
      <c r="L521" s="32">
        <f t="shared" si="105"/>
        <v>1.0152181380968739</v>
      </c>
      <c r="M521" s="29">
        <f t="shared" si="112"/>
        <v>1.1562445517821587</v>
      </c>
      <c r="N521">
        <v>0.10833</v>
      </c>
      <c r="O521">
        <v>0.10952000000000001</v>
      </c>
      <c r="P521" s="30">
        <f t="shared" si="106"/>
        <v>1.0109849533831812</v>
      </c>
      <c r="Q521" s="22">
        <f t="shared" si="113"/>
        <v>1.996264806817508</v>
      </c>
      <c r="R521">
        <v>28.555299999999999</v>
      </c>
      <c r="S521">
        <v>28.549099999999999</v>
      </c>
      <c r="T521" s="35">
        <f t="shared" si="107"/>
        <v>0.99978287743431171</v>
      </c>
      <c r="U521" s="36">
        <f t="shared" si="114"/>
        <v>1.6906630195706689</v>
      </c>
      <c r="V521" s="40">
        <f t="shared" si="108"/>
        <v>1.016459580677697</v>
      </c>
      <c r="W521" s="40">
        <f t="shared" si="115"/>
        <v>1.0097300231766646</v>
      </c>
      <c r="X521" s="42">
        <f t="shared" si="116"/>
        <v>2.1708031616947419</v>
      </c>
      <c r="Z521" s="71"/>
    </row>
    <row r="522" spans="1:26" x14ac:dyDescent="0.3">
      <c r="A522" s="1">
        <v>44152.666666666664</v>
      </c>
      <c r="B522">
        <v>473.63</v>
      </c>
      <c r="C522">
        <v>482.15</v>
      </c>
      <c r="D522" s="30">
        <f t="shared" si="109"/>
        <v>1.0179887253763487</v>
      </c>
      <c r="E522" s="22">
        <f t="shared" si="110"/>
        <v>2.3479791209249168</v>
      </c>
      <c r="F522">
        <v>4.8326000000000002</v>
      </c>
      <c r="G522">
        <v>4.8569000000000004</v>
      </c>
      <c r="H522" s="31">
        <f t="shared" si="111"/>
        <v>1.0050283491288334</v>
      </c>
      <c r="I522" s="24">
        <f t="shared" si="104"/>
        <v>1.0986539261049546</v>
      </c>
      <c r="J522">
        <v>2.9553000000000001E-3</v>
      </c>
      <c r="K522">
        <v>2.9397999999999998E-3</v>
      </c>
      <c r="L522" s="32">
        <f t="shared" si="105"/>
        <v>0.99475518559875464</v>
      </c>
      <c r="M522" s="29">
        <f t="shared" si="112"/>
        <v>1.1501802637056102</v>
      </c>
      <c r="N522">
        <v>0.10952000000000001</v>
      </c>
      <c r="O522">
        <v>0.10947</v>
      </c>
      <c r="P522" s="30">
        <f t="shared" si="106"/>
        <v>0.9995434623813001</v>
      </c>
      <c r="Q522" s="22">
        <f t="shared" si="113"/>
        <v>1.9953534368363091</v>
      </c>
      <c r="R522">
        <v>28.549099999999999</v>
      </c>
      <c r="S522">
        <v>28.555199999999999</v>
      </c>
      <c r="T522" s="35">
        <f t="shared" si="107"/>
        <v>1.0002136669807455</v>
      </c>
      <c r="U522" s="36">
        <f t="shared" si="114"/>
        <v>1.6910242584335187</v>
      </c>
      <c r="V522" s="40">
        <f t="shared" si="108"/>
        <v>1.0179887253763487</v>
      </c>
      <c r="W522" s="40">
        <f t="shared" si="115"/>
        <v>1.0179887253763487</v>
      </c>
      <c r="X522" s="42">
        <f t="shared" si="116"/>
        <v>2.209853143616578</v>
      </c>
      <c r="Z522" s="71"/>
    </row>
    <row r="523" spans="1:26" x14ac:dyDescent="0.3">
      <c r="A523" s="1">
        <v>44153</v>
      </c>
      <c r="B523">
        <v>482.11</v>
      </c>
      <c r="C523">
        <v>477.32</v>
      </c>
      <c r="D523" s="30">
        <f t="shared" si="109"/>
        <v>0.99006450809981117</v>
      </c>
      <c r="E523" s="22">
        <f t="shared" si="110"/>
        <v>2.3246507933871547</v>
      </c>
      <c r="F523">
        <v>4.8574000000000002</v>
      </c>
      <c r="G523">
        <v>4.7544000000000004</v>
      </c>
      <c r="H523" s="31">
        <f t="shared" si="111"/>
        <v>0.97879524025198672</v>
      </c>
      <c r="I523" s="24">
        <f t="shared" si="104"/>
        <v>1.0753572335556876</v>
      </c>
      <c r="J523">
        <v>2.9385000000000001E-3</v>
      </c>
      <c r="K523">
        <v>2.9020000000000001E-3</v>
      </c>
      <c r="L523" s="32">
        <f t="shared" si="105"/>
        <v>0.98757869661391862</v>
      </c>
      <c r="M523" s="29">
        <f t="shared" si="112"/>
        <v>1.1358935257014398</v>
      </c>
      <c r="N523">
        <v>0.10944</v>
      </c>
      <c r="O523">
        <v>0.10687000000000001</v>
      </c>
      <c r="P523" s="30">
        <f t="shared" si="106"/>
        <v>0.97651681286549719</v>
      </c>
      <c r="Q523" s="22">
        <f t="shared" si="113"/>
        <v>1.9484961786796087</v>
      </c>
      <c r="R523">
        <v>28.555199999999999</v>
      </c>
      <c r="S523">
        <v>28.255400000000002</v>
      </c>
      <c r="T523" s="35">
        <f t="shared" si="107"/>
        <v>0.98950103658878252</v>
      </c>
      <c r="U523" s="36">
        <f t="shared" si="114"/>
        <v>1.6732702566167439</v>
      </c>
      <c r="V523" s="40">
        <f t="shared" si="108"/>
        <v>0.99006450809981117</v>
      </c>
      <c r="W523" s="40">
        <f t="shared" si="115"/>
        <v>0.99006450809981117</v>
      </c>
      <c r="X523" s="42">
        <f t="shared" si="116"/>
        <v>2.1878971656075685</v>
      </c>
      <c r="Z523" s="71"/>
    </row>
    <row r="524" spans="1:26" x14ac:dyDescent="0.3">
      <c r="A524" s="1">
        <v>44153.333333333336</v>
      </c>
      <c r="B524">
        <v>477.31</v>
      </c>
      <c r="C524">
        <v>473.99</v>
      </c>
      <c r="D524" s="30">
        <f t="shared" si="109"/>
        <v>0.99304435272673941</v>
      </c>
      <c r="E524" s="22">
        <f t="shared" si="110"/>
        <v>2.3084813424348485</v>
      </c>
      <c r="F524">
        <v>4.7522000000000002</v>
      </c>
      <c r="G524">
        <v>4.6002000000000001</v>
      </c>
      <c r="H524" s="31">
        <f t="shared" si="111"/>
        <v>0.96801481419132185</v>
      </c>
      <c r="I524" s="24">
        <f t="shared" si="104"/>
        <v>1.0409617326297027</v>
      </c>
      <c r="J524">
        <v>2.9036999999999999E-3</v>
      </c>
      <c r="K524">
        <v>2.9099E-3</v>
      </c>
      <c r="L524" s="32">
        <f t="shared" si="105"/>
        <v>1.0021352068051108</v>
      </c>
      <c r="M524" s="29">
        <f t="shared" si="112"/>
        <v>1.1383188932873989</v>
      </c>
      <c r="N524">
        <v>0.10692</v>
      </c>
      <c r="O524">
        <v>0.10541</v>
      </c>
      <c r="P524" s="30">
        <f t="shared" si="106"/>
        <v>0.98587729143284697</v>
      </c>
      <c r="Q524" s="22">
        <f t="shared" si="113"/>
        <v>1.9209781350039052</v>
      </c>
      <c r="R524">
        <v>28.254200000000001</v>
      </c>
      <c r="S524">
        <v>27.928799999999999</v>
      </c>
      <c r="T524" s="35">
        <f t="shared" si="107"/>
        <v>0.98848312817209472</v>
      </c>
      <c r="U524" s="36">
        <f t="shared" si="114"/>
        <v>1.6539994175378427</v>
      </c>
      <c r="V524" s="40">
        <f t="shared" si="108"/>
        <v>1.0021352068051108</v>
      </c>
      <c r="W524" s="40">
        <f t="shared" si="115"/>
        <v>0.99304435272673941</v>
      </c>
      <c r="X524" s="42">
        <f t="shared" si="116"/>
        <v>2.1726789246534355</v>
      </c>
      <c r="Z524" s="71"/>
    </row>
    <row r="525" spans="1:26" x14ac:dyDescent="0.3">
      <c r="A525" s="1">
        <v>44153.666666666664</v>
      </c>
      <c r="B525">
        <v>473.99</v>
      </c>
      <c r="C525">
        <v>478.41</v>
      </c>
      <c r="D525" s="30">
        <f t="shared" si="109"/>
        <v>1.0093250912466507</v>
      </c>
      <c r="E525" s="22">
        <f t="shared" si="110"/>
        <v>2.3300081415942442</v>
      </c>
      <c r="F525">
        <v>4.6026999999999996</v>
      </c>
      <c r="G525">
        <v>4.6797000000000004</v>
      </c>
      <c r="H525" s="31">
        <f t="shared" si="111"/>
        <v>1.0167293110565538</v>
      </c>
      <c r="I525" s="24">
        <f t="shared" si="104"/>
        <v>1.0583763052528343</v>
      </c>
      <c r="J525">
        <v>2.9023E-3</v>
      </c>
      <c r="K525">
        <v>2.9085000000000001E-3</v>
      </c>
      <c r="L525" s="32">
        <f t="shared" si="105"/>
        <v>1.002136236777728</v>
      </c>
      <c r="M525" s="29">
        <f t="shared" si="112"/>
        <v>1.1407506119720221</v>
      </c>
      <c r="N525">
        <v>0.10537000000000001</v>
      </c>
      <c r="O525">
        <v>0.10657999999999999</v>
      </c>
      <c r="P525" s="30">
        <f t="shared" si="106"/>
        <v>1.0114833444054283</v>
      </c>
      <c r="Q525" s="22">
        <f t="shared" si="113"/>
        <v>1.9430373885234524</v>
      </c>
      <c r="R525">
        <v>27.9298</v>
      </c>
      <c r="S525">
        <v>28.0931</v>
      </c>
      <c r="T525" s="35">
        <f t="shared" si="107"/>
        <v>1.0058468016240718</v>
      </c>
      <c r="U525" s="36">
        <f t="shared" si="114"/>
        <v>1.6636700240185167</v>
      </c>
      <c r="V525" s="40">
        <f t="shared" si="108"/>
        <v>1.0167293110565538</v>
      </c>
      <c r="W525" s="40">
        <f t="shared" si="115"/>
        <v>1.002136236777728</v>
      </c>
      <c r="X525" s="42">
        <f t="shared" si="116"/>
        <v>2.1773202812784747</v>
      </c>
      <c r="Z525" s="71"/>
    </row>
    <row r="526" spans="1:26" x14ac:dyDescent="0.3">
      <c r="A526" s="1">
        <v>44154</v>
      </c>
      <c r="B526">
        <v>478.43</v>
      </c>
      <c r="C526">
        <v>471.76</v>
      </c>
      <c r="D526" s="30">
        <f t="shared" si="109"/>
        <v>0.9860585665614614</v>
      </c>
      <c r="E526" s="22">
        <f t="shared" si="110"/>
        <v>2.297524488176955</v>
      </c>
      <c r="F526">
        <v>4.6791</v>
      </c>
      <c r="G526">
        <v>4.6837</v>
      </c>
      <c r="H526" s="31">
        <f t="shared" si="111"/>
        <v>1.0009830950396443</v>
      </c>
      <c r="I526" s="24">
        <f t="shared" si="104"/>
        <v>1.0594167897486055</v>
      </c>
      <c r="J526">
        <v>2.9090000000000001E-3</v>
      </c>
      <c r="K526">
        <v>2.908E-3</v>
      </c>
      <c r="L526" s="32">
        <f t="shared" si="105"/>
        <v>0.99965623925747671</v>
      </c>
      <c r="M526" s="29">
        <f t="shared" si="112"/>
        <v>1.1403584666946167</v>
      </c>
      <c r="N526">
        <v>0.10662000000000001</v>
      </c>
      <c r="O526">
        <v>0.10569000000000001</v>
      </c>
      <c r="P526" s="30">
        <f t="shared" si="106"/>
        <v>0.99127743387732137</v>
      </c>
      <c r="Q526" s="22">
        <f t="shared" si="113"/>
        <v>1.9260891164232199</v>
      </c>
      <c r="R526">
        <v>28.104900000000001</v>
      </c>
      <c r="S526">
        <v>27.89</v>
      </c>
      <c r="T526" s="35">
        <f t="shared" si="107"/>
        <v>0.99235364651715541</v>
      </c>
      <c r="U526" s="36">
        <f t="shared" si="114"/>
        <v>1.6509490149360586</v>
      </c>
      <c r="V526" s="40">
        <f t="shared" si="108"/>
        <v>1.0009830950396443</v>
      </c>
      <c r="W526" s="40">
        <f t="shared" si="115"/>
        <v>1.0009830950396443</v>
      </c>
      <c r="X526" s="42">
        <f t="shared" si="116"/>
        <v>2.1794607940467166</v>
      </c>
      <c r="Z526" s="71"/>
    </row>
    <row r="527" spans="1:26" x14ac:dyDescent="0.3">
      <c r="A527" s="1">
        <v>44154.333333333336</v>
      </c>
      <c r="B527">
        <v>471.76</v>
      </c>
      <c r="C527">
        <v>475.52</v>
      </c>
      <c r="D527" s="30">
        <f t="shared" si="109"/>
        <v>1.0079701543157538</v>
      </c>
      <c r="E527" s="22">
        <f t="shared" si="110"/>
        <v>2.3158361128919487</v>
      </c>
      <c r="F527">
        <v>4.6840000000000002</v>
      </c>
      <c r="G527">
        <v>4.7081</v>
      </c>
      <c r="H527" s="31">
        <f t="shared" si="111"/>
        <v>1.0051451750640479</v>
      </c>
      <c r="I527" s="24">
        <f t="shared" si="104"/>
        <v>1.0648676745976537</v>
      </c>
      <c r="J527">
        <v>2.9079000000000002E-3</v>
      </c>
      <c r="K527">
        <v>2.9486999999999998E-3</v>
      </c>
      <c r="L527" s="32">
        <f t="shared" si="105"/>
        <v>1.0140307438357576</v>
      </c>
      <c r="M527" s="29">
        <f t="shared" si="112"/>
        <v>1.1563585442217463</v>
      </c>
      <c r="N527">
        <v>0.10571999999999999</v>
      </c>
      <c r="O527">
        <v>0.10732999999999999</v>
      </c>
      <c r="P527" s="30">
        <f t="shared" si="106"/>
        <v>1.0152289065455922</v>
      </c>
      <c r="Q527" s="22">
        <f t="shared" si="113"/>
        <v>1.9554213475757114</v>
      </c>
      <c r="R527">
        <v>27.8888</v>
      </c>
      <c r="S527">
        <v>28.249400000000001</v>
      </c>
      <c r="T527" s="35">
        <f t="shared" si="107"/>
        <v>1.0129299216889935</v>
      </c>
      <c r="U527" s="36">
        <f t="shared" si="114"/>
        <v>1.6722956564117029</v>
      </c>
      <c r="V527" s="40">
        <f t="shared" si="108"/>
        <v>1.0152289065455922</v>
      </c>
      <c r="W527" s="40">
        <f t="shared" si="115"/>
        <v>1.0051451750640479</v>
      </c>
      <c r="X527" s="42">
        <f t="shared" si="116"/>
        <v>2.1906745013773157</v>
      </c>
      <c r="Z527" s="71"/>
    </row>
    <row r="528" spans="1:26" x14ac:dyDescent="0.3">
      <c r="A528" s="1">
        <v>44154.666666666664</v>
      </c>
      <c r="B528">
        <v>475.51</v>
      </c>
      <c r="C528">
        <v>471.25</v>
      </c>
      <c r="D528" s="30">
        <f t="shared" si="109"/>
        <v>0.99104119787175882</v>
      </c>
      <c r="E528" s="22">
        <f t="shared" si="110"/>
        <v>2.2950889953951146</v>
      </c>
      <c r="F528">
        <v>4.7088999999999999</v>
      </c>
      <c r="G528">
        <v>4.7567000000000004</v>
      </c>
      <c r="H528" s="31">
        <f t="shared" si="111"/>
        <v>1.0101509906772284</v>
      </c>
      <c r="I528" s="24">
        <f t="shared" si="104"/>
        <v>1.0756771364349764</v>
      </c>
      <c r="J528">
        <v>2.9424999999999998E-3</v>
      </c>
      <c r="K528">
        <v>2.9068000000000002E-3</v>
      </c>
      <c r="L528" s="32">
        <f t="shared" si="105"/>
        <v>0.98786745964316069</v>
      </c>
      <c r="M528" s="29">
        <f t="shared" si="112"/>
        <v>1.142328977517</v>
      </c>
      <c r="N528">
        <v>0.10729</v>
      </c>
      <c r="O528">
        <v>0.10589999999999999</v>
      </c>
      <c r="P528" s="30">
        <f t="shared" si="106"/>
        <v>0.98704445894305148</v>
      </c>
      <c r="Q528" s="22">
        <f t="shared" si="113"/>
        <v>1.9300878060235607</v>
      </c>
      <c r="R528">
        <v>28.244199999999999</v>
      </c>
      <c r="S528">
        <v>28.1387</v>
      </c>
      <c r="T528" s="35">
        <f t="shared" si="107"/>
        <v>0.99626471983628495</v>
      </c>
      <c r="U528" s="36">
        <f t="shared" si="114"/>
        <v>1.6660491636184414</v>
      </c>
      <c r="V528" s="40">
        <f t="shared" si="108"/>
        <v>1.0101509906772284</v>
      </c>
      <c r="W528" s="40">
        <f t="shared" si="115"/>
        <v>0.98704445894305148</v>
      </c>
      <c r="X528" s="42">
        <f t="shared" si="116"/>
        <v>2.1622931279323114</v>
      </c>
      <c r="Z528" s="71"/>
    </row>
    <row r="529" spans="1:26" x14ac:dyDescent="0.3">
      <c r="A529" s="1">
        <v>44155</v>
      </c>
      <c r="B529">
        <v>471.26</v>
      </c>
      <c r="C529">
        <v>491.47</v>
      </c>
      <c r="D529" s="30">
        <f t="shared" si="109"/>
        <v>1.0428850316173663</v>
      </c>
      <c r="E529" s="22">
        <f t="shared" si="110"/>
        <v>2.3935139595273038</v>
      </c>
      <c r="F529">
        <v>4.7557</v>
      </c>
      <c r="G529">
        <v>5.2210999999999999</v>
      </c>
      <c r="H529" s="31">
        <f t="shared" si="111"/>
        <v>1.0978615135521583</v>
      </c>
      <c r="I529" s="24">
        <f t="shared" si="104"/>
        <v>1.1809445290999547</v>
      </c>
      <c r="J529">
        <v>2.9096E-3</v>
      </c>
      <c r="K529">
        <v>2.9218E-3</v>
      </c>
      <c r="L529" s="32">
        <f t="shared" si="105"/>
        <v>1.0041930162221611</v>
      </c>
      <c r="M529" s="29">
        <f t="shared" si="112"/>
        <v>1.1471187814507735</v>
      </c>
      <c r="N529">
        <v>0.10589999999999999</v>
      </c>
      <c r="O529">
        <v>0.1072</v>
      </c>
      <c r="P529" s="30">
        <f t="shared" si="106"/>
        <v>1.0122757318224742</v>
      </c>
      <c r="Q529" s="22">
        <f t="shared" si="113"/>
        <v>1.9537810463241336</v>
      </c>
      <c r="R529">
        <v>28.1266</v>
      </c>
      <c r="S529">
        <v>28.2348</v>
      </c>
      <c r="T529" s="35">
        <f t="shared" si="107"/>
        <v>1.0038468922656845</v>
      </c>
      <c r="U529" s="36">
        <f t="shared" si="114"/>
        <v>1.6724582752602153</v>
      </c>
      <c r="V529" s="40">
        <f t="shared" si="108"/>
        <v>1.0978615135521583</v>
      </c>
      <c r="W529" s="40">
        <f t="shared" si="115"/>
        <v>1.0978615135521583</v>
      </c>
      <c r="X529" s="42">
        <f t="shared" si="116"/>
        <v>2.373898406175198</v>
      </c>
      <c r="Z529" s="71"/>
    </row>
    <row r="530" spans="1:26" x14ac:dyDescent="0.3">
      <c r="A530" s="1">
        <v>44155.333333333336</v>
      </c>
      <c r="B530">
        <v>491.48</v>
      </c>
      <c r="C530">
        <v>504.73</v>
      </c>
      <c r="D530" s="30">
        <f t="shared" si="109"/>
        <v>1.0269593879710264</v>
      </c>
      <c r="E530" s="22">
        <f t="shared" si="110"/>
        <v>2.4580416309762678</v>
      </c>
      <c r="F530">
        <v>5.2217000000000002</v>
      </c>
      <c r="G530">
        <v>5.3276000000000003</v>
      </c>
      <c r="H530" s="31">
        <f t="shared" si="111"/>
        <v>1.0202807514794032</v>
      </c>
      <c r="I530" s="24">
        <f t="shared" si="104"/>
        <v>1.2048949716055919</v>
      </c>
      <c r="J530">
        <v>2.9218E-3</v>
      </c>
      <c r="K530">
        <v>2.9943999999999999E-3</v>
      </c>
      <c r="L530" s="32">
        <f t="shared" si="105"/>
        <v>1.0248476966253679</v>
      </c>
      <c r="M530" s="29">
        <f t="shared" si="112"/>
        <v>1.175622040925524</v>
      </c>
      <c r="N530">
        <v>0.10721</v>
      </c>
      <c r="O530">
        <v>0.10999</v>
      </c>
      <c r="P530" s="30">
        <f t="shared" si="106"/>
        <v>1.0259304169387184</v>
      </c>
      <c r="Q530" s="22">
        <f t="shared" si="113"/>
        <v>2.0044434034622838</v>
      </c>
      <c r="R530">
        <v>28.2455</v>
      </c>
      <c r="S530">
        <v>28.961600000000001</v>
      </c>
      <c r="T530" s="35">
        <f t="shared" si="107"/>
        <v>1.0253527110513179</v>
      </c>
      <c r="U530" s="36">
        <f t="shared" si="114"/>
        <v>1.714859626658273</v>
      </c>
      <c r="V530" s="40">
        <f t="shared" si="108"/>
        <v>1.0269593879710264</v>
      </c>
      <c r="W530" s="40">
        <f t="shared" si="115"/>
        <v>1.0202807514794032</v>
      </c>
      <c r="X530" s="42">
        <f t="shared" si="116"/>
        <v>2.4220428497881885</v>
      </c>
      <c r="Z530" s="71"/>
    </row>
    <row r="531" spans="1:26" x14ac:dyDescent="0.3">
      <c r="A531" s="1">
        <v>44155.666666666664</v>
      </c>
      <c r="B531">
        <v>504.73</v>
      </c>
      <c r="C531">
        <v>510.12</v>
      </c>
      <c r="D531" s="30">
        <f t="shared" si="109"/>
        <v>1.0106789768787272</v>
      </c>
      <c r="E531" s="22">
        <f t="shared" si="110"/>
        <v>2.4842910007204124</v>
      </c>
      <c r="F531">
        <v>5.33</v>
      </c>
      <c r="G531">
        <v>5.23</v>
      </c>
      <c r="H531" s="31">
        <f t="shared" si="111"/>
        <v>0.98123827392120078</v>
      </c>
      <c r="I531" s="24">
        <f t="shared" si="104"/>
        <v>1.1822890621946052</v>
      </c>
      <c r="J531">
        <v>2.9983000000000002E-3</v>
      </c>
      <c r="K531">
        <v>2.9870000000000001E-3</v>
      </c>
      <c r="L531" s="32">
        <f t="shared" si="105"/>
        <v>0.99623119767868451</v>
      </c>
      <c r="M531" s="29">
        <f t="shared" si="112"/>
        <v>1.1711913538486942</v>
      </c>
      <c r="N531">
        <v>0.11004</v>
      </c>
      <c r="O531">
        <v>0.11828</v>
      </c>
      <c r="P531" s="30">
        <f t="shared" si="106"/>
        <v>1.074881861141403</v>
      </c>
      <c r="Q531" s="22">
        <f t="shared" si="113"/>
        <v>2.154539856066148</v>
      </c>
      <c r="R531">
        <v>28.960999999999999</v>
      </c>
      <c r="S531">
        <v>28.971499999999999</v>
      </c>
      <c r="T531" s="35">
        <f t="shared" si="107"/>
        <v>1.0003625565415559</v>
      </c>
      <c r="U531" s="36">
        <f t="shared" si="114"/>
        <v>1.715481360233768</v>
      </c>
      <c r="V531" s="40">
        <f t="shared" si="108"/>
        <v>1.074881861141403</v>
      </c>
      <c r="W531" s="40">
        <f t="shared" si="115"/>
        <v>1.0106789768787272</v>
      </c>
      <c r="X531" s="42">
        <f t="shared" si="116"/>
        <v>2.4479077893803631</v>
      </c>
      <c r="Z531" s="71"/>
    </row>
    <row r="532" spans="1:26" x14ac:dyDescent="0.3">
      <c r="A532" s="1">
        <v>44156</v>
      </c>
      <c r="B532">
        <v>510.12</v>
      </c>
      <c r="C532">
        <v>510.25</v>
      </c>
      <c r="D532" s="30">
        <f t="shared" si="109"/>
        <v>1.0002548419979613</v>
      </c>
      <c r="E532" s="22">
        <f t="shared" si="110"/>
        <v>2.4849241024025535</v>
      </c>
      <c r="F532">
        <v>5.2301000000000002</v>
      </c>
      <c r="G532">
        <v>5.3468999999999998</v>
      </c>
      <c r="H532" s="31">
        <f t="shared" si="111"/>
        <v>1.0223322689814724</v>
      </c>
      <c r="I532" s="24">
        <f t="shared" si="104"/>
        <v>1.2086922595453879</v>
      </c>
      <c r="J532">
        <v>2.9872000000000002E-3</v>
      </c>
      <c r="K532">
        <v>3.1968999999999999E-3</v>
      </c>
      <c r="L532" s="32">
        <f t="shared" si="105"/>
        <v>1.0701995179432244</v>
      </c>
      <c r="M532" s="29">
        <f t="shared" si="112"/>
        <v>1.253408422308145</v>
      </c>
      <c r="N532">
        <v>0.11826</v>
      </c>
      <c r="O532">
        <v>0.12300999999999999</v>
      </c>
      <c r="P532" s="30">
        <f t="shared" si="106"/>
        <v>1.0401657365127683</v>
      </c>
      <c r="Q532" s="22">
        <f t="shared" si="113"/>
        <v>2.2410785362311585</v>
      </c>
      <c r="R532">
        <v>28.972200000000001</v>
      </c>
      <c r="S532">
        <v>28.841200000000001</v>
      </c>
      <c r="T532" s="35">
        <f t="shared" si="107"/>
        <v>0.9954784241445247</v>
      </c>
      <c r="U532" s="36">
        <f t="shared" si="114"/>
        <v>1.707724681134817</v>
      </c>
      <c r="V532" s="40">
        <f t="shared" si="108"/>
        <v>1.0701995179432244</v>
      </c>
      <c r="W532" s="40">
        <f t="shared" si="115"/>
        <v>1.0401657365127683</v>
      </c>
      <c r="X532" s="42">
        <f t="shared" si="116"/>
        <v>2.5462298086561681</v>
      </c>
      <c r="Z532" s="71"/>
    </row>
    <row r="533" spans="1:26" x14ac:dyDescent="0.3">
      <c r="A533" s="1">
        <v>44156.333333333336</v>
      </c>
      <c r="B533">
        <v>510.28</v>
      </c>
      <c r="C533">
        <v>537.1</v>
      </c>
      <c r="D533" s="30">
        <f t="shared" si="109"/>
        <v>1.0525593791643804</v>
      </c>
      <c r="E533" s="22">
        <f t="shared" si="110"/>
        <v>2.615530170495437</v>
      </c>
      <c r="F533">
        <v>5.3471000000000002</v>
      </c>
      <c r="G533">
        <v>5.5833000000000004</v>
      </c>
      <c r="H533" s="31">
        <f t="shared" si="111"/>
        <v>1.0441734772119466</v>
      </c>
      <c r="I533" s="24">
        <f t="shared" si="104"/>
        <v>1.2620843995286724</v>
      </c>
      <c r="J533">
        <v>3.1960000000000001E-3</v>
      </c>
      <c r="K533">
        <v>3.5260000000000001E-3</v>
      </c>
      <c r="L533" s="32">
        <f t="shared" si="105"/>
        <v>1.1032540675844806</v>
      </c>
      <c r="M533" s="29">
        <f t="shared" si="112"/>
        <v>1.3828279402561074</v>
      </c>
      <c r="N533">
        <v>0.12300999999999999</v>
      </c>
      <c r="O533">
        <v>0.13036</v>
      </c>
      <c r="P533" s="30">
        <f t="shared" si="106"/>
        <v>1.0597512397366069</v>
      </c>
      <c r="Q533" s="22">
        <f t="shared" si="113"/>
        <v>2.3749857571180706</v>
      </c>
      <c r="R533">
        <v>28.841100000000001</v>
      </c>
      <c r="S533">
        <v>30.49</v>
      </c>
      <c r="T533" s="35">
        <f t="shared" si="107"/>
        <v>1.0571718831805998</v>
      </c>
      <c r="U533" s="36">
        <f t="shared" si="114"/>
        <v>1.8053585171092839</v>
      </c>
      <c r="V533" s="40">
        <f t="shared" si="108"/>
        <v>1.1032540675844806</v>
      </c>
      <c r="W533" s="40">
        <f t="shared" si="115"/>
        <v>1.1032540675844806</v>
      </c>
      <c r="X533" s="42">
        <f t="shared" si="116"/>
        <v>2.8091383934047713</v>
      </c>
      <c r="Z533" s="71"/>
    </row>
    <row r="534" spans="1:26" x14ac:dyDescent="0.3">
      <c r="A534" s="1">
        <v>44156.666666666664</v>
      </c>
      <c r="B534">
        <v>537.11</v>
      </c>
      <c r="C534">
        <v>552.35</v>
      </c>
      <c r="D534" s="30">
        <f t="shared" si="109"/>
        <v>1.0283740760738025</v>
      </c>
      <c r="E534" s="22">
        <f t="shared" si="110"/>
        <v>2.6897434225264001</v>
      </c>
      <c r="F534">
        <v>5.5873999999999997</v>
      </c>
      <c r="G534">
        <v>5.7824</v>
      </c>
      <c r="H534" s="31">
        <f t="shared" si="111"/>
        <v>1.0348999534667287</v>
      </c>
      <c r="I534" s="24">
        <f t="shared" si="104"/>
        <v>1.3061310863433073</v>
      </c>
      <c r="J534">
        <v>3.5374E-3</v>
      </c>
      <c r="K534">
        <v>3.5132000000000002E-3</v>
      </c>
      <c r="L534" s="32">
        <f t="shared" si="105"/>
        <v>0.99315881721038057</v>
      </c>
      <c r="M534" s="29">
        <f t="shared" si="112"/>
        <v>1.3733677615502224</v>
      </c>
      <c r="N534">
        <v>0.13034999999999999</v>
      </c>
      <c r="O534">
        <v>0.13333999999999999</v>
      </c>
      <c r="P534" s="30">
        <f t="shared" si="106"/>
        <v>1.0229382431914078</v>
      </c>
      <c r="Q534" s="22">
        <f t="shared" si="113"/>
        <v>2.4294637579909746</v>
      </c>
      <c r="R534">
        <v>30.485600000000002</v>
      </c>
      <c r="S534">
        <v>30.516100000000002</v>
      </c>
      <c r="T534" s="35">
        <f t="shared" si="107"/>
        <v>1.0010004723541606</v>
      </c>
      <c r="U534" s="36">
        <f t="shared" si="114"/>
        <v>1.8071647283950001</v>
      </c>
      <c r="V534" s="40">
        <f t="shared" si="108"/>
        <v>1.0348999534667287</v>
      </c>
      <c r="W534" s="40">
        <f t="shared" si="115"/>
        <v>0.99315881721038057</v>
      </c>
      <c r="X534" s="42">
        <f t="shared" si="116"/>
        <v>2.7899205641741514</v>
      </c>
      <c r="Z534" s="71"/>
    </row>
    <row r="535" spans="1:26" x14ac:dyDescent="0.3">
      <c r="A535" s="1">
        <v>44157</v>
      </c>
      <c r="B535">
        <v>552.41999999999996</v>
      </c>
      <c r="C535">
        <v>542.32000000000005</v>
      </c>
      <c r="D535" s="30">
        <f t="shared" si="109"/>
        <v>0.98171680967379904</v>
      </c>
      <c r="E535" s="22">
        <f t="shared" si="110"/>
        <v>2.6405663316037029</v>
      </c>
      <c r="F535">
        <v>5.7821999999999996</v>
      </c>
      <c r="G535">
        <v>5.5289000000000001</v>
      </c>
      <c r="H535" s="31">
        <f t="shared" si="111"/>
        <v>0.95619314447788051</v>
      </c>
      <c r="I535" s="24">
        <f t="shared" si="104"/>
        <v>1.248913590550917</v>
      </c>
      <c r="J535">
        <v>3.5090999999999998E-3</v>
      </c>
      <c r="K535">
        <v>3.2897999999999998E-3</v>
      </c>
      <c r="L535" s="32">
        <f t="shared" si="105"/>
        <v>0.93750534325040613</v>
      </c>
      <c r="M535" s="29">
        <f t="shared" si="112"/>
        <v>1.2875396147011833</v>
      </c>
      <c r="N535">
        <v>0.13335</v>
      </c>
      <c r="O535">
        <v>0.12620000000000001</v>
      </c>
      <c r="P535" s="30">
        <f t="shared" si="106"/>
        <v>0.94638170228721419</v>
      </c>
      <c r="Q535" s="22">
        <f t="shared" si="113"/>
        <v>2.2992000469325911</v>
      </c>
      <c r="R535">
        <v>30.5168</v>
      </c>
      <c r="S535">
        <v>29.944299999999998</v>
      </c>
      <c r="T535" s="35">
        <f t="shared" si="107"/>
        <v>0.98123984166098666</v>
      </c>
      <c r="U535" s="36">
        <f t="shared" si="114"/>
        <v>1.7732620319456298</v>
      </c>
      <c r="V535" s="40">
        <f t="shared" si="108"/>
        <v>0.98171680967379904</v>
      </c>
      <c r="W535" s="40">
        <f t="shared" si="115"/>
        <v>0.95619314447788051</v>
      </c>
      <c r="X535" s="42">
        <f t="shared" si="116"/>
        <v>2.6677029171011841</v>
      </c>
      <c r="Z535" s="71"/>
    </row>
    <row r="536" spans="1:26" x14ac:dyDescent="0.3">
      <c r="A536" s="1">
        <v>44157.333333333336</v>
      </c>
      <c r="B536">
        <v>542.32000000000005</v>
      </c>
      <c r="C536">
        <v>534.39</v>
      </c>
      <c r="D536" s="30">
        <f t="shared" si="109"/>
        <v>0.98537763681958979</v>
      </c>
      <c r="E536" s="22">
        <f t="shared" si="110"/>
        <v>2.6019550117010302</v>
      </c>
      <c r="F536">
        <v>5.5284000000000004</v>
      </c>
      <c r="G536">
        <v>5.4356999999999998</v>
      </c>
      <c r="H536" s="31">
        <f t="shared" si="111"/>
        <v>0.98323203820273486</v>
      </c>
      <c r="I536" s="24">
        <f t="shared" si="104"/>
        <v>1.227971855176474</v>
      </c>
      <c r="J536">
        <v>3.2861000000000001E-3</v>
      </c>
      <c r="K536">
        <v>3.3364000000000002E-3</v>
      </c>
      <c r="L536" s="32">
        <f t="shared" si="105"/>
        <v>1.0153068987553635</v>
      </c>
      <c r="M536" s="29">
        <f t="shared" si="112"/>
        <v>1.307247853226934</v>
      </c>
      <c r="N536">
        <v>0.12628</v>
      </c>
      <c r="O536">
        <v>0.13349</v>
      </c>
      <c r="P536" s="30">
        <f t="shared" si="106"/>
        <v>1.0570953436807096</v>
      </c>
      <c r="Q536" s="22">
        <f t="shared" si="113"/>
        <v>2.430473663802911</v>
      </c>
      <c r="R536">
        <v>29.9452</v>
      </c>
      <c r="S536">
        <v>29.753299999999999</v>
      </c>
      <c r="T536" s="35">
        <f t="shared" si="107"/>
        <v>0.99359162737266737</v>
      </c>
      <c r="U536" s="36">
        <f t="shared" si="114"/>
        <v>1.7618983080790211</v>
      </c>
      <c r="V536" s="40">
        <f t="shared" si="108"/>
        <v>1.0570953436807096</v>
      </c>
      <c r="W536" s="40">
        <f t="shared" si="115"/>
        <v>0.98537763681958979</v>
      </c>
      <c r="X536" s="42">
        <f t="shared" si="116"/>
        <v>2.6286947961898908</v>
      </c>
      <c r="Z536" s="71"/>
    </row>
    <row r="537" spans="1:26" x14ac:dyDescent="0.3">
      <c r="A537" s="1">
        <v>44157.666666666664</v>
      </c>
      <c r="B537">
        <v>534.36</v>
      </c>
      <c r="C537">
        <v>560.03</v>
      </c>
      <c r="D537" s="30">
        <f t="shared" si="109"/>
        <v>1.0480387753574369</v>
      </c>
      <c r="E537" s="22">
        <f t="shared" si="110"/>
        <v>2.726949743998293</v>
      </c>
      <c r="F537">
        <v>5.4352999999999998</v>
      </c>
      <c r="G537">
        <v>5.524</v>
      </c>
      <c r="H537" s="31">
        <f t="shared" si="111"/>
        <v>1.016319246407742</v>
      </c>
      <c r="I537" s="24">
        <f t="shared" si="104"/>
        <v>1.2480114304628709</v>
      </c>
      <c r="J537">
        <v>3.3360999999999998E-3</v>
      </c>
      <c r="K537">
        <v>3.3414999999999999E-3</v>
      </c>
      <c r="L537" s="32">
        <f t="shared" si="105"/>
        <v>1.0016186565150924</v>
      </c>
      <c r="M537" s="29">
        <f t="shared" si="112"/>
        <v>1.3093638384814004</v>
      </c>
      <c r="N537">
        <v>0.13349</v>
      </c>
      <c r="O537">
        <v>0.14599000000000001</v>
      </c>
      <c r="P537" s="30">
        <f t="shared" si="106"/>
        <v>1.0936399730316879</v>
      </c>
      <c r="Q537" s="22">
        <f t="shared" si="113"/>
        <v>2.6580631521356435</v>
      </c>
      <c r="R537">
        <v>29.751100000000001</v>
      </c>
      <c r="S537">
        <v>30.022600000000001</v>
      </c>
      <c r="T537" s="35">
        <f t="shared" si="107"/>
        <v>1.0091257129988471</v>
      </c>
      <c r="U537" s="36">
        <f t="shared" si="114"/>
        <v>1.7779768863717047</v>
      </c>
      <c r="V537" s="40">
        <f t="shared" si="108"/>
        <v>1.0936399730316879</v>
      </c>
      <c r="W537" s="40">
        <f t="shared" si="115"/>
        <v>1.0936399730316879</v>
      </c>
      <c r="X537" s="42">
        <f t="shared" si="116"/>
        <v>2.8748457060136503</v>
      </c>
      <c r="Z537" s="71"/>
    </row>
    <row r="538" spans="1:26" x14ac:dyDescent="0.3">
      <c r="A538" s="1">
        <v>44158</v>
      </c>
      <c r="B538">
        <v>560.03</v>
      </c>
      <c r="C538">
        <v>580.85</v>
      </c>
      <c r="D538" s="30">
        <f t="shared" si="109"/>
        <v>1.0371765798260808</v>
      </c>
      <c r="E538" s="22">
        <f t="shared" si="110"/>
        <v>2.828328408837756</v>
      </c>
      <c r="F538">
        <v>5.516</v>
      </c>
      <c r="G538">
        <v>5.6901000000000002</v>
      </c>
      <c r="H538" s="31">
        <f t="shared" si="111"/>
        <v>1.0315627266134881</v>
      </c>
      <c r="I538" s="24">
        <f t="shared" si="104"/>
        <v>1.2874020740530787</v>
      </c>
      <c r="J538">
        <v>3.3416000000000001E-3</v>
      </c>
      <c r="K538">
        <v>3.3386000000000002E-3</v>
      </c>
      <c r="L538" s="32">
        <f t="shared" si="105"/>
        <v>0.99910222647833369</v>
      </c>
      <c r="M538" s="29">
        <f t="shared" si="112"/>
        <v>1.3081883262969844</v>
      </c>
      <c r="N538">
        <v>0.14593</v>
      </c>
      <c r="O538">
        <v>0.15459999999999999</v>
      </c>
      <c r="P538" s="30">
        <f t="shared" si="106"/>
        <v>1.0594120468717878</v>
      </c>
      <c r="Q538" s="22">
        <f t="shared" si="113"/>
        <v>2.8159841247184985</v>
      </c>
      <c r="R538">
        <v>30.0291</v>
      </c>
      <c r="S538">
        <v>30.467400000000001</v>
      </c>
      <c r="T538" s="35">
        <f t="shared" si="107"/>
        <v>1.0145958420332277</v>
      </c>
      <c r="U538" s="36">
        <f t="shared" si="114"/>
        <v>1.8039279561439161</v>
      </c>
      <c r="V538" s="40">
        <f t="shared" si="108"/>
        <v>1.0594120468717878</v>
      </c>
      <c r="W538" s="40">
        <f t="shared" si="115"/>
        <v>1.0594120468717878</v>
      </c>
      <c r="X538" s="42">
        <f t="shared" si="116"/>
        <v>3.0456461738484912</v>
      </c>
      <c r="Z538" s="71"/>
    </row>
    <row r="539" spans="1:26" x14ac:dyDescent="0.3">
      <c r="A539" s="1">
        <v>44158.333333333336</v>
      </c>
      <c r="B539">
        <v>580.94000000000005</v>
      </c>
      <c r="C539">
        <v>589.9</v>
      </c>
      <c r="D539" s="30">
        <f t="shared" si="109"/>
        <v>1.015423279512514</v>
      </c>
      <c r="E539" s="22">
        <f t="shared" si="110"/>
        <v>2.8719505084404449</v>
      </c>
      <c r="F539">
        <v>5.6877000000000004</v>
      </c>
      <c r="G539">
        <v>5.7141000000000002</v>
      </c>
      <c r="H539" s="31">
        <f t="shared" si="111"/>
        <v>1.0046415950208345</v>
      </c>
      <c r="I539" s="24">
        <f t="shared" si="104"/>
        <v>1.2933776731098154</v>
      </c>
      <c r="J539">
        <v>3.3430000000000001E-3</v>
      </c>
      <c r="K539">
        <v>3.3866999999999999E-3</v>
      </c>
      <c r="L539" s="32">
        <f t="shared" si="105"/>
        <v>1.0130720909362847</v>
      </c>
      <c r="M539" s="29">
        <f t="shared" si="112"/>
        <v>1.3252890830601247</v>
      </c>
      <c r="N539">
        <v>0.15454999999999999</v>
      </c>
      <c r="O539">
        <v>0.14940000000000001</v>
      </c>
      <c r="P539" s="30">
        <f t="shared" si="106"/>
        <v>0.96667745066321586</v>
      </c>
      <c r="Q539" s="22">
        <f t="shared" si="113"/>
        <v>2.7221483547909653</v>
      </c>
      <c r="R539">
        <v>30.4709</v>
      </c>
      <c r="S539">
        <v>30.0947</v>
      </c>
      <c r="T539" s="35">
        <f t="shared" si="107"/>
        <v>0.98765379427585009</v>
      </c>
      <c r="U539" s="36">
        <f t="shared" si="114"/>
        <v>1.781656290485818</v>
      </c>
      <c r="V539" s="40">
        <f t="shared" si="108"/>
        <v>1.015423279512514</v>
      </c>
      <c r="W539" s="40">
        <f t="shared" si="115"/>
        <v>0.96667745066321586</v>
      </c>
      <c r="X539" s="42">
        <f t="shared" si="116"/>
        <v>2.9441574789580369</v>
      </c>
      <c r="Z539" s="71"/>
    </row>
    <row r="540" spans="1:26" x14ac:dyDescent="0.3">
      <c r="A540" s="1">
        <v>44158.666666666664</v>
      </c>
      <c r="B540">
        <v>589.9</v>
      </c>
      <c r="C540">
        <v>608.58000000000004</v>
      </c>
      <c r="D540" s="30">
        <f t="shared" si="109"/>
        <v>1.0316663841329039</v>
      </c>
      <c r="E540" s="22">
        <f t="shared" si="110"/>
        <v>2.9628947964514087</v>
      </c>
      <c r="F540">
        <v>5.7134</v>
      </c>
      <c r="G540">
        <v>5.9093</v>
      </c>
      <c r="H540" s="31">
        <f t="shared" si="111"/>
        <v>1.0342878146112648</v>
      </c>
      <c r="I540" s="24">
        <f t="shared" si="104"/>
        <v>1.3377247669877539</v>
      </c>
      <c r="J540">
        <v>3.3890000000000001E-3</v>
      </c>
      <c r="K540">
        <v>3.6844999999999998E-3</v>
      </c>
      <c r="L540" s="32">
        <f t="shared" si="105"/>
        <v>1.0871938624963116</v>
      </c>
      <c r="M540" s="29">
        <f t="shared" si="112"/>
        <v>1.440846157136332</v>
      </c>
      <c r="N540">
        <v>0.14940000000000001</v>
      </c>
      <c r="O540">
        <v>0.15445</v>
      </c>
      <c r="P540" s="30">
        <f t="shared" si="106"/>
        <v>1.0338018741633199</v>
      </c>
      <c r="Q540" s="22">
        <f t="shared" si="113"/>
        <v>2.8141620709334978</v>
      </c>
      <c r="R540">
        <v>30.099900000000002</v>
      </c>
      <c r="S540">
        <v>30.995000000000001</v>
      </c>
      <c r="T540" s="35">
        <f t="shared" si="107"/>
        <v>1.0297376403243865</v>
      </c>
      <c r="U540" s="36">
        <f t="shared" si="114"/>
        <v>1.8346385444339659</v>
      </c>
      <c r="V540" s="40">
        <f t="shared" si="108"/>
        <v>1.0871938624963116</v>
      </c>
      <c r="W540" s="40">
        <f t="shared" si="115"/>
        <v>1.0316663841329039</v>
      </c>
      <c r="X540" s="42">
        <f t="shared" si="116"/>
        <v>3.037388300634484</v>
      </c>
      <c r="Z540" s="71"/>
    </row>
    <row r="541" spans="1:26" x14ac:dyDescent="0.3">
      <c r="A541" s="1">
        <v>44159</v>
      </c>
      <c r="B541">
        <v>608.58000000000004</v>
      </c>
      <c r="C541">
        <v>604.88</v>
      </c>
      <c r="D541" s="30">
        <f t="shared" si="109"/>
        <v>0.99392027342337896</v>
      </c>
      <c r="E541" s="22">
        <f t="shared" si="110"/>
        <v>2.9448812062136911</v>
      </c>
      <c r="F541">
        <v>5.9062999999999999</v>
      </c>
      <c r="G541">
        <v>5.9455999999999998</v>
      </c>
      <c r="H541" s="31">
        <f t="shared" si="111"/>
        <v>1.0066539119245552</v>
      </c>
      <c r="I541" s="24">
        <f t="shared" si="104"/>
        <v>1.3466258697665865</v>
      </c>
      <c r="J541">
        <v>3.6893999999999998E-3</v>
      </c>
      <c r="K541">
        <v>3.9966000000000003E-3</v>
      </c>
      <c r="L541" s="32">
        <f t="shared" si="105"/>
        <v>1.0832655716376649</v>
      </c>
      <c r="M541" s="29">
        <f t="shared" si="112"/>
        <v>1.5608190360522214</v>
      </c>
      <c r="N541">
        <v>0.15451000000000001</v>
      </c>
      <c r="O541">
        <v>0.16714000000000001</v>
      </c>
      <c r="P541" s="30">
        <f t="shared" si="106"/>
        <v>1.0817422820529417</v>
      </c>
      <c r="Q541" s="22">
        <f t="shared" si="113"/>
        <v>3.0441981006784342</v>
      </c>
      <c r="R541">
        <v>30.999400000000001</v>
      </c>
      <c r="S541">
        <v>33.051499999999997</v>
      </c>
      <c r="T541" s="35">
        <f t="shared" si="107"/>
        <v>1.0661980554462342</v>
      </c>
      <c r="U541" s="36">
        <f t="shared" si="114"/>
        <v>1.9560880485222041</v>
      </c>
      <c r="V541" s="40">
        <f t="shared" si="108"/>
        <v>1.0832655716376649</v>
      </c>
      <c r="W541" s="40">
        <f t="shared" si="115"/>
        <v>1.0832655716376649</v>
      </c>
      <c r="X541" s="42">
        <f t="shared" si="116"/>
        <v>3.2902981737723698</v>
      </c>
      <c r="Z541" s="71"/>
    </row>
    <row r="542" spans="1:26" x14ac:dyDescent="0.3">
      <c r="A542" s="1">
        <v>44159.333333333336</v>
      </c>
      <c r="B542">
        <v>604.87</v>
      </c>
      <c r="C542">
        <v>606.96</v>
      </c>
      <c r="D542" s="30">
        <f t="shared" si="109"/>
        <v>1.0034552879131053</v>
      </c>
      <c r="E542" s="22">
        <f t="shared" si="110"/>
        <v>2.9550566186510525</v>
      </c>
      <c r="F542">
        <v>5.9442000000000004</v>
      </c>
      <c r="G542">
        <v>5.7671999999999999</v>
      </c>
      <c r="H542" s="31">
        <f t="shared" si="111"/>
        <v>0.97022307459372148</v>
      </c>
      <c r="I542" s="24">
        <f t="shared" si="104"/>
        <v>1.3065274916923819</v>
      </c>
      <c r="J542">
        <v>3.9973999999999999E-3</v>
      </c>
      <c r="K542">
        <v>3.9773999999999999E-3</v>
      </c>
      <c r="L542" s="32">
        <f t="shared" si="105"/>
        <v>0.99499674788612602</v>
      </c>
      <c r="M542" s="29">
        <f t="shared" si="112"/>
        <v>1.5530098649107185</v>
      </c>
      <c r="N542">
        <v>0.16711999999999999</v>
      </c>
      <c r="O542">
        <v>0.16761000000000001</v>
      </c>
      <c r="P542" s="30">
        <f t="shared" si="106"/>
        <v>1.0029320248922931</v>
      </c>
      <c r="Q542" s="22">
        <f t="shared" si="113"/>
        <v>3.0531237652866947</v>
      </c>
      <c r="R542">
        <v>33.051900000000003</v>
      </c>
      <c r="S542">
        <v>33.038899999999998</v>
      </c>
      <c r="T542" s="35">
        <f t="shared" si="107"/>
        <v>0.99960667919242141</v>
      </c>
      <c r="U542" s="36">
        <f t="shared" si="114"/>
        <v>1.9553186783912646</v>
      </c>
      <c r="V542" s="40">
        <f t="shared" si="108"/>
        <v>1.0034552879131053</v>
      </c>
      <c r="W542" s="40">
        <f t="shared" si="115"/>
        <v>0.99499674788612602</v>
      </c>
      <c r="X542" s="42">
        <f t="shared" si="116"/>
        <v>3.2738359824791674</v>
      </c>
      <c r="Z542" s="71"/>
    </row>
    <row r="543" spans="1:26" x14ac:dyDescent="0.3">
      <c r="A543" s="1">
        <v>44159.666666666664</v>
      </c>
      <c r="B543">
        <v>606.97</v>
      </c>
      <c r="C543">
        <v>604.97</v>
      </c>
      <c r="D543" s="30">
        <f t="shared" si="109"/>
        <v>0.99670494423118117</v>
      </c>
      <c r="E543" s="22">
        <f t="shared" si="110"/>
        <v>2.9453195422925802</v>
      </c>
      <c r="F543">
        <v>5.7680999999999996</v>
      </c>
      <c r="G543">
        <v>5.7333999999999996</v>
      </c>
      <c r="H543" s="31">
        <f t="shared" si="111"/>
        <v>0.99398415422756192</v>
      </c>
      <c r="I543" s="24">
        <f t="shared" si="104"/>
        <v>1.2986676238049102</v>
      </c>
      <c r="J543">
        <v>3.9775000000000001E-3</v>
      </c>
      <c r="K543">
        <v>4.2592000000000003E-3</v>
      </c>
      <c r="L543" s="32">
        <f t="shared" si="105"/>
        <v>1.0708233815210559</v>
      </c>
      <c r="M543" s="29">
        <f t="shared" si="112"/>
        <v>1.6629992750792537</v>
      </c>
      <c r="N543">
        <v>0.16763</v>
      </c>
      <c r="O543">
        <v>0.16721</v>
      </c>
      <c r="P543" s="30">
        <f t="shared" si="106"/>
        <v>0.99749448189464895</v>
      </c>
      <c r="Q543" s="22">
        <f t="shared" si="113"/>
        <v>3.0454741084148913</v>
      </c>
      <c r="R543">
        <v>33.049799999999998</v>
      </c>
      <c r="S543">
        <v>33.9407</v>
      </c>
      <c r="T543" s="35">
        <f t="shared" si="107"/>
        <v>1.0269562902044793</v>
      </c>
      <c r="U543" s="36">
        <f t="shared" si="114"/>
        <v>2.0080268161282184</v>
      </c>
      <c r="V543" s="40">
        <f t="shared" si="108"/>
        <v>1.0708233815210559</v>
      </c>
      <c r="W543" s="40">
        <f t="shared" si="115"/>
        <v>0.99670494423118117</v>
      </c>
      <c r="X543" s="42">
        <f t="shared" si="116"/>
        <v>3.2630485103389328</v>
      </c>
      <c r="Z543" s="71"/>
    </row>
    <row r="544" spans="1:26" x14ac:dyDescent="0.3">
      <c r="A544" s="1">
        <v>44160</v>
      </c>
      <c r="B544">
        <v>604.98</v>
      </c>
      <c r="C544">
        <v>592.82000000000005</v>
      </c>
      <c r="D544" s="30">
        <f t="shared" si="109"/>
        <v>0.97990016198882612</v>
      </c>
      <c r="E544" s="22">
        <f t="shared" si="110"/>
        <v>2.8861190966013544</v>
      </c>
      <c r="F544">
        <v>5.7305000000000001</v>
      </c>
      <c r="G544">
        <v>5.6144999999999996</v>
      </c>
      <c r="H544" s="31">
        <f t="shared" si="111"/>
        <v>0.97975743826891182</v>
      </c>
      <c r="I544" s="24">
        <f t="shared" si="104"/>
        <v>1.2723792642618736</v>
      </c>
      <c r="J544">
        <v>4.2589000000000004E-3</v>
      </c>
      <c r="K544">
        <v>4.0244E-3</v>
      </c>
      <c r="L544" s="32">
        <f t="shared" si="105"/>
        <v>0.94493883397121314</v>
      </c>
      <c r="M544" s="29">
        <f t="shared" si="112"/>
        <v>1.5714325958883628</v>
      </c>
      <c r="N544">
        <v>0.16722000000000001</v>
      </c>
      <c r="O544">
        <v>0.16389000000000001</v>
      </c>
      <c r="P544" s="30">
        <f t="shared" si="106"/>
        <v>0.98008611410118407</v>
      </c>
      <c r="Q544" s="22">
        <f t="shared" si="113"/>
        <v>2.9848268845121191</v>
      </c>
      <c r="R544">
        <v>33.945099999999996</v>
      </c>
      <c r="S544">
        <v>33.104199999999999</v>
      </c>
      <c r="T544" s="35">
        <f t="shared" si="107"/>
        <v>0.97522764699470621</v>
      </c>
      <c r="U544" s="36">
        <f t="shared" si="114"/>
        <v>1.9582832669949941</v>
      </c>
      <c r="V544" s="40">
        <f t="shared" si="108"/>
        <v>0.98008611410118407</v>
      </c>
      <c r="W544" s="40">
        <f t="shared" si="115"/>
        <v>0.94493883397121314</v>
      </c>
      <c r="X544" s="42">
        <f t="shared" si="116"/>
        <v>3.0833812545511754</v>
      </c>
      <c r="Z544" s="71"/>
    </row>
    <row r="545" spans="1:26" x14ac:dyDescent="0.3">
      <c r="A545" s="1">
        <v>44160.333333333336</v>
      </c>
      <c r="B545">
        <v>592.82000000000005</v>
      </c>
      <c r="C545">
        <v>593.66999999999996</v>
      </c>
      <c r="D545" s="30">
        <f t="shared" si="109"/>
        <v>1.0014338247697445</v>
      </c>
      <c r="E545" s="22">
        <f t="shared" si="110"/>
        <v>2.890257285650494</v>
      </c>
      <c r="F545">
        <v>5.6132999999999997</v>
      </c>
      <c r="G545">
        <v>5.6037999999999997</v>
      </c>
      <c r="H545" s="31">
        <f t="shared" si="111"/>
        <v>0.99830759090018351</v>
      </c>
      <c r="I545" s="24">
        <f t="shared" si="104"/>
        <v>1.2702258780166191</v>
      </c>
      <c r="J545">
        <v>4.0280000000000003E-3</v>
      </c>
      <c r="K545">
        <v>4.0886000000000004E-3</v>
      </c>
      <c r="L545" s="32">
        <f t="shared" si="105"/>
        <v>1.0150446871896723</v>
      </c>
      <c r="M545" s="29">
        <f t="shared" si="112"/>
        <v>1.5950743077331579</v>
      </c>
      <c r="N545">
        <v>0.16391</v>
      </c>
      <c r="O545">
        <v>0.16941999999999999</v>
      </c>
      <c r="P545" s="30">
        <f t="shared" si="106"/>
        <v>1.033616008785309</v>
      </c>
      <c r="Q545" s="22">
        <f t="shared" si="113"/>
        <v>3.0851648512845049</v>
      </c>
      <c r="R545">
        <v>33.105800000000002</v>
      </c>
      <c r="S545">
        <v>32.894599999999997</v>
      </c>
      <c r="T545" s="35">
        <f t="shared" si="107"/>
        <v>0.99362045321363612</v>
      </c>
      <c r="U545" s="36">
        <f t="shared" si="114"/>
        <v>1.945790307272246</v>
      </c>
      <c r="V545" s="40">
        <f t="shared" si="108"/>
        <v>1.033616008785309</v>
      </c>
      <c r="W545" s="40">
        <f t="shared" si="115"/>
        <v>1.033616008785309</v>
      </c>
      <c r="X545" s="42">
        <f t="shared" si="116"/>
        <v>3.1870322258926249</v>
      </c>
      <c r="Z545" s="71"/>
    </row>
    <row r="546" spans="1:26" x14ac:dyDescent="0.3">
      <c r="A546" s="1">
        <v>44160.666666666664</v>
      </c>
      <c r="B546">
        <v>593.66999999999996</v>
      </c>
      <c r="C546">
        <v>569.5</v>
      </c>
      <c r="D546" s="30">
        <f t="shared" si="109"/>
        <v>0.95928714605757415</v>
      </c>
      <c r="E546" s="22">
        <f t="shared" si="110"/>
        <v>2.7725866629237732</v>
      </c>
      <c r="F546">
        <v>5.6012000000000004</v>
      </c>
      <c r="G546">
        <v>5.3018000000000001</v>
      </c>
      <c r="H546" s="31">
        <f t="shared" si="111"/>
        <v>0.94654716846390052</v>
      </c>
      <c r="I546" s="24">
        <f t="shared" si="104"/>
        <v>1.2023287081462026</v>
      </c>
      <c r="J546">
        <v>4.0956999999999999E-3</v>
      </c>
      <c r="K546">
        <v>3.7081000000000002E-3</v>
      </c>
      <c r="L546" s="32">
        <f t="shared" si="105"/>
        <v>0.90536416241423945</v>
      </c>
      <c r="M546" s="29">
        <f t="shared" si="112"/>
        <v>1.4441231146093034</v>
      </c>
      <c r="N546">
        <v>0.16943</v>
      </c>
      <c r="O546">
        <v>0.15473000000000001</v>
      </c>
      <c r="P546" s="30">
        <f t="shared" si="106"/>
        <v>0.91323850557752473</v>
      </c>
      <c r="Q546" s="22">
        <f t="shared" si="113"/>
        <v>2.8174913382473674</v>
      </c>
      <c r="R546">
        <v>32.893099999999997</v>
      </c>
      <c r="S546">
        <v>31.295300000000001</v>
      </c>
      <c r="T546" s="35">
        <f t="shared" si="107"/>
        <v>0.95142446288127314</v>
      </c>
      <c r="U546" s="36">
        <f t="shared" si="114"/>
        <v>1.8512724979760842</v>
      </c>
      <c r="V546" s="40">
        <f t="shared" si="108"/>
        <v>0.95928714605757415</v>
      </c>
      <c r="W546" s="40">
        <f t="shared" si="115"/>
        <v>0.91323850557752473</v>
      </c>
      <c r="X546" s="42">
        <f t="shared" si="116"/>
        <v>2.9105205472015929</v>
      </c>
      <c r="Z546" s="71"/>
    </row>
    <row r="547" spans="1:26" x14ac:dyDescent="0.3">
      <c r="A547" s="1">
        <v>44161</v>
      </c>
      <c r="B547">
        <v>569.38</v>
      </c>
      <c r="C547">
        <v>516.01</v>
      </c>
      <c r="D547" s="30">
        <f t="shared" si="109"/>
        <v>0.90626646527802168</v>
      </c>
      <c r="E547" s="22">
        <f t="shared" si="110"/>
        <v>2.5127023146849137</v>
      </c>
      <c r="F547">
        <v>5.3</v>
      </c>
      <c r="G547">
        <v>4.7073</v>
      </c>
      <c r="H547" s="31">
        <f t="shared" si="111"/>
        <v>0.88816981132075479</v>
      </c>
      <c r="I547" s="24">
        <f t="shared" si="104"/>
        <v>1.0678720618597397</v>
      </c>
      <c r="J547">
        <v>3.7139E-3</v>
      </c>
      <c r="K547">
        <v>3.2820000000000002E-3</v>
      </c>
      <c r="L547" s="32">
        <f t="shared" si="105"/>
        <v>0.8837071542044751</v>
      </c>
      <c r="M547" s="29">
        <f t="shared" si="112"/>
        <v>1.2761819279322906</v>
      </c>
      <c r="N547">
        <v>0.15473999999999999</v>
      </c>
      <c r="O547">
        <v>0.13059999999999999</v>
      </c>
      <c r="P547" s="30">
        <f t="shared" si="106"/>
        <v>0.84399638102623753</v>
      </c>
      <c r="Q547" s="22">
        <f t="shared" si="113"/>
        <v>2.3779524930535492</v>
      </c>
      <c r="R547">
        <v>31.295000000000002</v>
      </c>
      <c r="S547">
        <v>29.289400000000001</v>
      </c>
      <c r="T547" s="35">
        <f t="shared" si="107"/>
        <v>0.93591308515737337</v>
      </c>
      <c r="U547" s="36">
        <f t="shared" si="114"/>
        <v>1.7326301550477943</v>
      </c>
      <c r="V547" s="40">
        <f t="shared" si="108"/>
        <v>0.93591308515737337</v>
      </c>
      <c r="W547" s="40">
        <f t="shared" si="115"/>
        <v>0.90626646527802168</v>
      </c>
      <c r="X547" s="42">
        <f t="shared" si="116"/>
        <v>2.637707168431441</v>
      </c>
      <c r="Z547" s="71"/>
    </row>
    <row r="548" spans="1:26" x14ac:dyDescent="0.3">
      <c r="A548" s="1">
        <v>44161.333333333336</v>
      </c>
      <c r="B548">
        <v>515.88</v>
      </c>
      <c r="C548">
        <v>508</v>
      </c>
      <c r="D548" s="30">
        <f t="shared" si="109"/>
        <v>0.98472512987516481</v>
      </c>
      <c r="E548" s="22">
        <f t="shared" si="110"/>
        <v>2.474321113165729</v>
      </c>
      <c r="F548">
        <v>4.7073</v>
      </c>
      <c r="G548">
        <v>4.7100999999999997</v>
      </c>
      <c r="H548" s="31">
        <f t="shared" si="111"/>
        <v>1.0005948208102309</v>
      </c>
      <c r="I548" s="24">
        <f t="shared" si="104"/>
        <v>1.068507254384798</v>
      </c>
      <c r="J548">
        <v>3.2669999999999999E-3</v>
      </c>
      <c r="K548">
        <v>3.1887E-3</v>
      </c>
      <c r="L548" s="32">
        <f t="shared" si="105"/>
        <v>0.97603305785123973</v>
      </c>
      <c r="M548" s="29">
        <f t="shared" si="112"/>
        <v>1.245595749494244</v>
      </c>
      <c r="N548">
        <v>0.13050999999999999</v>
      </c>
      <c r="O548">
        <v>0.13236000000000001</v>
      </c>
      <c r="P548" s="30">
        <f t="shared" si="106"/>
        <v>1.0141751589916483</v>
      </c>
      <c r="Q548" s="22">
        <f t="shared" si="113"/>
        <v>2.4116603477171696</v>
      </c>
      <c r="R548">
        <v>29.289400000000001</v>
      </c>
      <c r="S548">
        <v>28.062100000000001</v>
      </c>
      <c r="T548" s="35">
        <f t="shared" si="107"/>
        <v>0.95809746870881618</v>
      </c>
      <c r="U548" s="36">
        <f t="shared" si="114"/>
        <v>1.6600285657598555</v>
      </c>
      <c r="V548" s="40">
        <f t="shared" si="108"/>
        <v>1.0141751589916483</v>
      </c>
      <c r="W548" s="40">
        <f t="shared" si="115"/>
        <v>0.95809746870881618</v>
      </c>
      <c r="X548" s="42">
        <f t="shared" si="116"/>
        <v>2.5271805612692626</v>
      </c>
      <c r="Z548" s="71"/>
    </row>
    <row r="549" spans="1:26" x14ac:dyDescent="0.3">
      <c r="A549" s="1">
        <v>44161.666666666664</v>
      </c>
      <c r="B549">
        <v>508</v>
      </c>
      <c r="C549">
        <v>519.83000000000004</v>
      </c>
      <c r="D549" s="30">
        <f t="shared" si="109"/>
        <v>1.0232874015748032</v>
      </c>
      <c r="E549" s="22">
        <f t="shared" si="110"/>
        <v>2.5319416225530333</v>
      </c>
      <c r="F549">
        <v>4.7153999999999998</v>
      </c>
      <c r="G549">
        <v>4.8090000000000002</v>
      </c>
      <c r="H549" s="31">
        <f t="shared" si="111"/>
        <v>1.0198498536709506</v>
      </c>
      <c r="I549" s="24">
        <f t="shared" si="104"/>
        <v>1.0897169670306854</v>
      </c>
      <c r="J549">
        <v>3.1870000000000002E-3</v>
      </c>
      <c r="K549">
        <v>3.2491999999999998E-3</v>
      </c>
      <c r="L549" s="32">
        <f t="shared" si="105"/>
        <v>1.0195167869469719</v>
      </c>
      <c r="M549" s="29">
        <f t="shared" si="112"/>
        <v>1.269905776359177</v>
      </c>
      <c r="N549">
        <v>0.13250000000000001</v>
      </c>
      <c r="O549">
        <v>0.13843</v>
      </c>
      <c r="P549" s="30">
        <f t="shared" si="106"/>
        <v>1.044754716981132</v>
      </c>
      <c r="Q549" s="22">
        <f t="shared" si="113"/>
        <v>2.51959352403387</v>
      </c>
      <c r="R549">
        <v>28.081199999999999</v>
      </c>
      <c r="S549">
        <v>28.235600000000002</v>
      </c>
      <c r="T549" s="35">
        <f t="shared" si="107"/>
        <v>1.0054983405267581</v>
      </c>
      <c r="U549" s="36">
        <f t="shared" si="114"/>
        <v>1.669155968098549</v>
      </c>
      <c r="V549" s="40">
        <f t="shared" si="108"/>
        <v>1.044754716981132</v>
      </c>
      <c r="W549" s="40">
        <f t="shared" si="115"/>
        <v>1.044754716981132</v>
      </c>
      <c r="X549" s="42">
        <f t="shared" si="116"/>
        <v>2.6402838120490868</v>
      </c>
      <c r="Z549" s="71"/>
    </row>
    <row r="550" spans="1:26" x14ac:dyDescent="0.3">
      <c r="A550" s="1">
        <v>44162</v>
      </c>
      <c r="B550">
        <v>519.83000000000004</v>
      </c>
      <c r="C550">
        <v>517.48</v>
      </c>
      <c r="D550" s="30">
        <f t="shared" si="109"/>
        <v>0.99547929130677337</v>
      </c>
      <c r="E550" s="22">
        <f t="shared" si="110"/>
        <v>2.5204954520492153</v>
      </c>
      <c r="F550">
        <v>4.8090999999999999</v>
      </c>
      <c r="G550">
        <v>4.8596000000000004</v>
      </c>
      <c r="H550" s="31">
        <f t="shared" si="111"/>
        <v>1.0105009253290638</v>
      </c>
      <c r="I550" s="24">
        <f t="shared" si="104"/>
        <v>1.1011600035312885</v>
      </c>
      <c r="J550">
        <v>3.2560000000000002E-3</v>
      </c>
      <c r="K550">
        <v>3.3E-3</v>
      </c>
      <c r="L550" s="32">
        <f t="shared" si="105"/>
        <v>1.0135135135135134</v>
      </c>
      <c r="M550" s="29">
        <f t="shared" si="112"/>
        <v>1.2870666652288953</v>
      </c>
      <c r="N550">
        <v>0.13835</v>
      </c>
      <c r="O550">
        <v>0.13642000000000001</v>
      </c>
      <c r="P550" s="30">
        <f t="shared" si="106"/>
        <v>0.9860498735092158</v>
      </c>
      <c r="Q550" s="22">
        <f t="shared" si="113"/>
        <v>2.4844448756682369</v>
      </c>
      <c r="R550">
        <v>28.235399999999998</v>
      </c>
      <c r="S550">
        <v>28.2242</v>
      </c>
      <c r="T550" s="35">
        <f t="shared" si="107"/>
        <v>0.99960333482082775</v>
      </c>
      <c r="U550" s="36">
        <f t="shared" si="114"/>
        <v>1.6684938720473967</v>
      </c>
      <c r="V550" s="40">
        <f t="shared" si="108"/>
        <v>1.0135135135135134</v>
      </c>
      <c r="W550" s="40">
        <f t="shared" si="115"/>
        <v>0.9860498735092158</v>
      </c>
      <c r="X550" s="42">
        <f t="shared" si="116"/>
        <v>2.603451518899432</v>
      </c>
      <c r="Z550" s="71"/>
    </row>
    <row r="551" spans="1:26" x14ac:dyDescent="0.3">
      <c r="A551" s="1">
        <v>44162.333333333336</v>
      </c>
      <c r="B551">
        <v>517.5</v>
      </c>
      <c r="C551">
        <v>496.33</v>
      </c>
      <c r="D551" s="30">
        <f t="shared" si="109"/>
        <v>0.95909178743961354</v>
      </c>
      <c r="E551" s="22">
        <f t="shared" si="110"/>
        <v>2.4173864883392988</v>
      </c>
      <c r="F551">
        <v>4.8602999999999996</v>
      </c>
      <c r="G551">
        <v>4.5644</v>
      </c>
      <c r="H551" s="31">
        <f t="shared" si="111"/>
        <v>0.93911898442482977</v>
      </c>
      <c r="I551" s="24">
        <f t="shared" si="104"/>
        <v>1.0341202642055456</v>
      </c>
      <c r="J551">
        <v>3.3016E-3</v>
      </c>
      <c r="K551">
        <v>3.0959E-3</v>
      </c>
      <c r="L551" s="32">
        <f t="shared" si="105"/>
        <v>0.93769687424279136</v>
      </c>
      <c r="M551" s="29">
        <f t="shared" si="112"/>
        <v>1.2068783889272283</v>
      </c>
      <c r="N551">
        <v>0.13643</v>
      </c>
      <c r="O551">
        <v>0.13224</v>
      </c>
      <c r="P551" s="30">
        <f t="shared" si="106"/>
        <v>0.96928827970387743</v>
      </c>
      <c r="Q551" s="22">
        <f t="shared" si="113"/>
        <v>2.4081432995555789</v>
      </c>
      <c r="R551">
        <v>28.2516</v>
      </c>
      <c r="S551">
        <v>27.362200000000001</v>
      </c>
      <c r="T551" s="35">
        <f t="shared" si="107"/>
        <v>0.96851859717679711</v>
      </c>
      <c r="U551" s="36">
        <f t="shared" si="114"/>
        <v>1.615967344353427</v>
      </c>
      <c r="V551" s="40">
        <f t="shared" si="108"/>
        <v>0.96928827970387743</v>
      </c>
      <c r="W551" s="40">
        <f t="shared" si="115"/>
        <v>0.93769687424279136</v>
      </c>
      <c r="X551" s="42">
        <f t="shared" si="116"/>
        <v>2.4412483515146448</v>
      </c>
      <c r="Z551" s="71"/>
    </row>
    <row r="552" spans="1:26" x14ac:dyDescent="0.3">
      <c r="A552" s="1">
        <v>44162.666666666664</v>
      </c>
      <c r="B552">
        <v>496.33</v>
      </c>
      <c r="C552">
        <v>518.67999999999995</v>
      </c>
      <c r="D552" s="30">
        <f t="shared" si="109"/>
        <v>1.0450305240465012</v>
      </c>
      <c r="E552" s="22">
        <f t="shared" si="110"/>
        <v>2.5262426687321486</v>
      </c>
      <c r="F552">
        <v>4.5662000000000003</v>
      </c>
      <c r="G552">
        <v>4.8151000000000002</v>
      </c>
      <c r="H552" s="31">
        <f t="shared" si="111"/>
        <v>1.0545092199202839</v>
      </c>
      <c r="I552" s="24">
        <f t="shared" si="104"/>
        <v>1.0904893531111477</v>
      </c>
      <c r="J552">
        <v>3.0948999999999998E-3</v>
      </c>
      <c r="K552">
        <v>3.2751999999999998E-3</v>
      </c>
      <c r="L552" s="32">
        <f t="shared" si="105"/>
        <v>1.0582571327021875</v>
      </c>
      <c r="M552" s="29">
        <f t="shared" si="112"/>
        <v>1.2771876633863641</v>
      </c>
      <c r="N552">
        <v>0.13225999999999999</v>
      </c>
      <c r="O552">
        <v>0.14177999999999999</v>
      </c>
      <c r="P552" s="30">
        <f t="shared" si="106"/>
        <v>1.0719794344473008</v>
      </c>
      <c r="Q552" s="22">
        <f t="shared" si="113"/>
        <v>2.5814800923256462</v>
      </c>
      <c r="R552">
        <v>27.3674</v>
      </c>
      <c r="S552">
        <v>28.460599999999999</v>
      </c>
      <c r="T552" s="35">
        <f t="shared" si="107"/>
        <v>1.0399453364221665</v>
      </c>
      <c r="U552" s="36">
        <f t="shared" si="114"/>
        <v>1.6805177035708596</v>
      </c>
      <c r="V552" s="40">
        <f t="shared" si="108"/>
        <v>1.0719794344473008</v>
      </c>
      <c r="W552" s="40">
        <f t="shared" si="115"/>
        <v>1.0719794344473008</v>
      </c>
      <c r="X552" s="42">
        <f t="shared" si="116"/>
        <v>2.6169680272020743</v>
      </c>
      <c r="Z552" s="71"/>
    </row>
    <row r="553" spans="1:26" x14ac:dyDescent="0.3">
      <c r="A553" s="1">
        <v>44163</v>
      </c>
      <c r="B553">
        <v>518.59</v>
      </c>
      <c r="C553">
        <v>514.07000000000005</v>
      </c>
      <c r="D553" s="30">
        <f t="shared" si="109"/>
        <v>0.99128405869762248</v>
      </c>
      <c r="E553" s="22">
        <f t="shared" si="110"/>
        <v>2.5042240859159177</v>
      </c>
      <c r="F553">
        <v>4.8148</v>
      </c>
      <c r="G553">
        <v>4.7150999999999996</v>
      </c>
      <c r="H553" s="31">
        <f t="shared" si="111"/>
        <v>0.97929301320927131</v>
      </c>
      <c r="I553" s="24">
        <f t="shared" si="104"/>
        <v>1.0679086044808448</v>
      </c>
      <c r="J553">
        <v>3.2751999999999998E-3</v>
      </c>
      <c r="K553">
        <v>3.2829999999999999E-3</v>
      </c>
      <c r="L553" s="32">
        <f t="shared" si="105"/>
        <v>1.0023815339521251</v>
      </c>
      <c r="M553" s="29">
        <f t="shared" si="112"/>
        <v>1.2802293291699542</v>
      </c>
      <c r="N553">
        <v>0.14177999999999999</v>
      </c>
      <c r="O553">
        <v>0.14252000000000001</v>
      </c>
      <c r="P553" s="30">
        <f t="shared" si="106"/>
        <v>1.0052193539286218</v>
      </c>
      <c r="Q553" s="22">
        <f t="shared" si="113"/>
        <v>2.5949537505871851</v>
      </c>
      <c r="R553">
        <v>28.460599999999999</v>
      </c>
      <c r="S553">
        <v>28.192</v>
      </c>
      <c r="T553" s="35">
        <f t="shared" si="107"/>
        <v>0.99056239151669323</v>
      </c>
      <c r="U553" s="36">
        <f t="shared" si="114"/>
        <v>1.664657635435292</v>
      </c>
      <c r="V553" s="40">
        <f t="shared" si="108"/>
        <v>1.0052193539286218</v>
      </c>
      <c r="W553" s="40">
        <f t="shared" si="115"/>
        <v>1.0052193539286218</v>
      </c>
      <c r="X553" s="42">
        <f t="shared" si="116"/>
        <v>2.6306269095559291</v>
      </c>
      <c r="Z553" s="71"/>
    </row>
    <row r="554" spans="1:26" x14ac:dyDescent="0.3">
      <c r="A554" s="1">
        <v>44163.333333333336</v>
      </c>
      <c r="B554">
        <v>514.07000000000005</v>
      </c>
      <c r="C554">
        <v>533.51</v>
      </c>
      <c r="D554" s="30">
        <f t="shared" si="109"/>
        <v>1.0378158616530822</v>
      </c>
      <c r="E554" s="22">
        <f t="shared" si="110"/>
        <v>2.5989234774972303</v>
      </c>
      <c r="F554">
        <v>4.7148000000000003</v>
      </c>
      <c r="G554">
        <v>4.8872999999999998</v>
      </c>
      <c r="H554" s="31">
        <f t="shared" si="111"/>
        <v>1.0365869177907863</v>
      </c>
      <c r="I554" s="24">
        <f t="shared" si="104"/>
        <v>1.1069800888010588</v>
      </c>
      <c r="J554">
        <v>3.2829999999999999E-3</v>
      </c>
      <c r="K554">
        <v>3.4762999999999999E-3</v>
      </c>
      <c r="L554" s="32">
        <f t="shared" si="105"/>
        <v>1.0588790740176668</v>
      </c>
      <c r="M554" s="29">
        <f t="shared" si="112"/>
        <v>1.3556080466017399</v>
      </c>
      <c r="N554">
        <v>0.14252000000000001</v>
      </c>
      <c r="O554">
        <v>0.16802</v>
      </c>
      <c r="P554" s="30">
        <f t="shared" si="106"/>
        <v>1.1789222565253998</v>
      </c>
      <c r="Q554" s="22">
        <f t="shared" si="113"/>
        <v>3.0592487312212939</v>
      </c>
      <c r="R554">
        <v>28.1919</v>
      </c>
      <c r="S554">
        <v>29.515799999999999</v>
      </c>
      <c r="T554" s="35">
        <f t="shared" si="107"/>
        <v>1.0469602971066156</v>
      </c>
      <c r="U554" s="36">
        <f t="shared" si="114"/>
        <v>1.7428304525761296</v>
      </c>
      <c r="V554" s="40">
        <f t="shared" si="108"/>
        <v>1.1789222565253998</v>
      </c>
      <c r="W554" s="40">
        <f t="shared" si="115"/>
        <v>1.1789222565253998</v>
      </c>
      <c r="X554" s="42">
        <f t="shared" si="116"/>
        <v>3.1013046122901149</v>
      </c>
      <c r="Z554" s="71"/>
    </row>
    <row r="555" spans="1:26" x14ac:dyDescent="0.3">
      <c r="A555" s="1">
        <v>44163.666666666664</v>
      </c>
      <c r="B555">
        <v>533.51</v>
      </c>
      <c r="C555">
        <v>537.52</v>
      </c>
      <c r="D555" s="30">
        <f t="shared" si="109"/>
        <v>1.0075162602387959</v>
      </c>
      <c r="E555" s="22">
        <f t="shared" si="110"/>
        <v>2.6184576626948162</v>
      </c>
      <c r="F555">
        <v>4.8912000000000004</v>
      </c>
      <c r="G555">
        <v>4.8939000000000004</v>
      </c>
      <c r="H555" s="31">
        <f t="shared" si="111"/>
        <v>1.0005520117762512</v>
      </c>
      <c r="I555" s="24">
        <f t="shared" si="104"/>
        <v>1.1075911548461526</v>
      </c>
      <c r="J555">
        <v>3.4762999999999999E-3</v>
      </c>
      <c r="K555">
        <v>3.3944999999999999E-3</v>
      </c>
      <c r="L555" s="32">
        <f t="shared" si="105"/>
        <v>0.9764692345309669</v>
      </c>
      <c r="M555" s="29">
        <f t="shared" si="112"/>
        <v>1.3237095515892203</v>
      </c>
      <c r="N555">
        <v>0.16803999999999999</v>
      </c>
      <c r="O555">
        <v>0.16489000000000001</v>
      </c>
      <c r="P555" s="30">
        <f t="shared" si="106"/>
        <v>0.98125446322304222</v>
      </c>
      <c r="Q555" s="22">
        <f t="shared" si="113"/>
        <v>3.0019014716203238</v>
      </c>
      <c r="R555">
        <v>29.531300000000002</v>
      </c>
      <c r="S555">
        <v>29.176600000000001</v>
      </c>
      <c r="T555" s="35">
        <f t="shared" si="107"/>
        <v>0.98798901504505388</v>
      </c>
      <c r="U555" s="36">
        <f t="shared" si="114"/>
        <v>1.7218973422312158</v>
      </c>
      <c r="V555" s="40">
        <f t="shared" si="108"/>
        <v>1.0075162602387959</v>
      </c>
      <c r="W555" s="40">
        <f t="shared" si="115"/>
        <v>0.98125446322304222</v>
      </c>
      <c r="X555" s="42">
        <f t="shared" si="116"/>
        <v>3.0431689926238819</v>
      </c>
      <c r="Z555" s="71"/>
    </row>
    <row r="556" spans="1:26" x14ac:dyDescent="0.3">
      <c r="A556" s="1">
        <v>44164</v>
      </c>
      <c r="B556">
        <v>537.5</v>
      </c>
      <c r="C556">
        <v>541.35</v>
      </c>
      <c r="D556" s="30">
        <f t="shared" si="109"/>
        <v>1.0071627906976746</v>
      </c>
      <c r="E556" s="22">
        <f t="shared" si="110"/>
        <v>2.6372131268834211</v>
      </c>
      <c r="F556">
        <v>4.8925000000000001</v>
      </c>
      <c r="G556">
        <v>4.9142000000000001</v>
      </c>
      <c r="H556" s="31">
        <f t="shared" si="111"/>
        <v>1.0044353602452734</v>
      </c>
      <c r="I556" s="24">
        <f t="shared" si="104"/>
        <v>1.1125037206223736</v>
      </c>
      <c r="J556">
        <v>3.3945999999999998E-3</v>
      </c>
      <c r="K556">
        <v>3.4191999999999998E-3</v>
      </c>
      <c r="L556" s="32">
        <f t="shared" si="105"/>
        <v>1.0072468037471278</v>
      </c>
      <c r="M556" s="29">
        <f t="shared" si="112"/>
        <v>1.333302214927786</v>
      </c>
      <c r="N556">
        <v>0.16486999999999999</v>
      </c>
      <c r="O556">
        <v>0.16589999999999999</v>
      </c>
      <c r="P556" s="30">
        <f t="shared" si="106"/>
        <v>1.0062473463941288</v>
      </c>
      <c r="Q556" s="22">
        <f t="shared" si="113"/>
        <v>3.0206553899545812</v>
      </c>
      <c r="R556">
        <v>29.155200000000001</v>
      </c>
      <c r="S556">
        <v>29.155899999999999</v>
      </c>
      <c r="T556" s="35">
        <f t="shared" si="107"/>
        <v>1.0000240094391395</v>
      </c>
      <c r="U556" s="36">
        <f t="shared" si="114"/>
        <v>1.7219386840206585</v>
      </c>
      <c r="V556" s="40">
        <f t="shared" si="108"/>
        <v>1.0072468037471278</v>
      </c>
      <c r="W556" s="40">
        <f t="shared" si="115"/>
        <v>1.0071627906976746</v>
      </c>
      <c r="X556" s="42">
        <f t="shared" si="116"/>
        <v>3.0649665751757</v>
      </c>
      <c r="Z556" s="71"/>
    </row>
    <row r="557" spans="1:26" x14ac:dyDescent="0.3">
      <c r="A557" s="1">
        <v>44164.333333333336</v>
      </c>
      <c r="B557">
        <v>541.33000000000004</v>
      </c>
      <c r="C557">
        <v>554.41999999999996</v>
      </c>
      <c r="D557" s="30">
        <f t="shared" si="109"/>
        <v>1.024181183381671</v>
      </c>
      <c r="E557" s="22">
        <f t="shared" si="110"/>
        <v>2.7009840611211389</v>
      </c>
      <c r="F557">
        <v>4.9131</v>
      </c>
      <c r="G557">
        <v>5.0260999999999996</v>
      </c>
      <c r="H557" s="31">
        <f t="shared" si="111"/>
        <v>1.0229997354012741</v>
      </c>
      <c r="I557" s="24">
        <f t="shared" si="104"/>
        <v>1.138091011829621</v>
      </c>
      <c r="J557">
        <v>3.4183E-3</v>
      </c>
      <c r="K557">
        <v>3.4502999999999999E-3</v>
      </c>
      <c r="L557" s="32">
        <f t="shared" si="105"/>
        <v>1.0093613784629787</v>
      </c>
      <c r="M557" s="29">
        <f t="shared" si="112"/>
        <v>1.3457837615672528</v>
      </c>
      <c r="N557">
        <v>0.16594</v>
      </c>
      <c r="O557">
        <v>0.16658999999999999</v>
      </c>
      <c r="P557" s="30">
        <f t="shared" si="106"/>
        <v>1.0039170784620945</v>
      </c>
      <c r="Q557" s="22">
        <f t="shared" si="113"/>
        <v>3.0324875341239821</v>
      </c>
      <c r="R557">
        <v>29.1557</v>
      </c>
      <c r="S557">
        <v>29.815799999999999</v>
      </c>
      <c r="T557" s="35">
        <f t="shared" si="107"/>
        <v>1.0226405128328251</v>
      </c>
      <c r="U557" s="36">
        <f t="shared" si="114"/>
        <v>1.7609242588935663</v>
      </c>
      <c r="V557" s="40">
        <f t="shared" si="108"/>
        <v>1.024181183381671</v>
      </c>
      <c r="W557" s="40">
        <f t="shared" si="115"/>
        <v>1.0093613784629787</v>
      </c>
      <c r="X557" s="42">
        <f t="shared" si="116"/>
        <v>3.0936588872622992</v>
      </c>
      <c r="Z557" s="71"/>
    </row>
    <row r="558" spans="1:26" x14ac:dyDescent="0.3">
      <c r="A558" s="1">
        <v>44164.666666666664</v>
      </c>
      <c r="B558">
        <v>554.4</v>
      </c>
      <c r="C558">
        <v>576.29999999999995</v>
      </c>
      <c r="D558" s="30">
        <f t="shared" si="109"/>
        <v>1.0395021645021645</v>
      </c>
      <c r="E558" s="22">
        <f t="shared" si="110"/>
        <v>2.8076787778212702</v>
      </c>
      <c r="F558">
        <v>5.0258000000000003</v>
      </c>
      <c r="G558">
        <v>5.1920000000000002</v>
      </c>
      <c r="H558" s="31">
        <f t="shared" si="111"/>
        <v>1.0330693620916074</v>
      </c>
      <c r="I558" s="24">
        <f t="shared" si="104"/>
        <v>1.1757269555930185</v>
      </c>
      <c r="J558">
        <v>3.4472000000000001E-3</v>
      </c>
      <c r="K558">
        <v>3.4364999999999999E-3</v>
      </c>
      <c r="L558" s="32">
        <f t="shared" si="105"/>
        <v>0.99689603156184725</v>
      </c>
      <c r="M558" s="29">
        <f t="shared" si="112"/>
        <v>1.3416064912467696</v>
      </c>
      <c r="N558">
        <v>0.16658000000000001</v>
      </c>
      <c r="O558">
        <v>0.16663</v>
      </c>
      <c r="P558" s="30">
        <f t="shared" si="106"/>
        <v>1.0003001560811622</v>
      </c>
      <c r="Q558" s="22">
        <f t="shared" si="113"/>
        <v>3.0333977536983978</v>
      </c>
      <c r="R558">
        <v>29.815000000000001</v>
      </c>
      <c r="S558">
        <v>30.104500000000002</v>
      </c>
      <c r="T558" s="35">
        <f t="shared" si="107"/>
        <v>1.0097098775784001</v>
      </c>
      <c r="U558" s="36">
        <f t="shared" si="114"/>
        <v>1.7780226178722578</v>
      </c>
      <c r="V558" s="40">
        <f t="shared" si="108"/>
        <v>1.0395021645021645</v>
      </c>
      <c r="W558" s="40">
        <f t="shared" si="115"/>
        <v>1.0395021645021645</v>
      </c>
      <c r="X558" s="42">
        <f t="shared" si="116"/>
        <v>3.2158651095405175</v>
      </c>
      <c r="Z558" s="71"/>
    </row>
    <row r="559" spans="1:26" x14ac:dyDescent="0.3">
      <c r="A559" s="1">
        <v>44165</v>
      </c>
      <c r="B559">
        <v>576.32000000000005</v>
      </c>
      <c r="C559">
        <v>585.16999999999996</v>
      </c>
      <c r="D559" s="30">
        <f t="shared" si="109"/>
        <v>1.0153560521932259</v>
      </c>
      <c r="E559" s="22">
        <f t="shared" si="110"/>
        <v>2.8507936396753064</v>
      </c>
      <c r="F559">
        <v>5.1920000000000002</v>
      </c>
      <c r="G559">
        <v>5.2918000000000003</v>
      </c>
      <c r="H559" s="31">
        <f t="shared" si="111"/>
        <v>1.0192218798151003</v>
      </c>
      <c r="I559" s="24">
        <f t="shared" si="104"/>
        <v>1.1983266378288013</v>
      </c>
      <c r="J559">
        <v>3.4426999999999999E-3</v>
      </c>
      <c r="K559">
        <v>3.5301E-3</v>
      </c>
      <c r="L559" s="32">
        <f t="shared" si="105"/>
        <v>1.0253870508612426</v>
      </c>
      <c r="M559" s="29">
        <f t="shared" si="112"/>
        <v>1.3756659234758246</v>
      </c>
      <c r="N559">
        <v>0.16666</v>
      </c>
      <c r="O559">
        <v>0.16893</v>
      </c>
      <c r="P559" s="30">
        <f t="shared" si="106"/>
        <v>1.0136205448217928</v>
      </c>
      <c r="Q559" s="22">
        <f t="shared" si="113"/>
        <v>3.0747142837649721</v>
      </c>
      <c r="R559">
        <v>30.100300000000001</v>
      </c>
      <c r="S559">
        <v>30.311800000000002</v>
      </c>
      <c r="T559" s="35">
        <f t="shared" si="107"/>
        <v>1.0070265080414482</v>
      </c>
      <c r="U559" s="36">
        <f t="shared" si="114"/>
        <v>1.790515908094614</v>
      </c>
      <c r="V559" s="40">
        <f t="shared" si="108"/>
        <v>1.0253870508612426</v>
      </c>
      <c r="W559" s="40">
        <f t="shared" si="115"/>
        <v>1.0153560521932259</v>
      </c>
      <c r="X559" s="42">
        <f t="shared" si="116"/>
        <v>3.2652481020089956</v>
      </c>
      <c r="Z559" s="71"/>
    </row>
    <row r="560" spans="1:26" x14ac:dyDescent="0.3">
      <c r="A560" s="1">
        <v>44165.333333333336</v>
      </c>
      <c r="B560">
        <v>585.16999999999996</v>
      </c>
      <c r="C560">
        <v>596.33000000000004</v>
      </c>
      <c r="D560" s="30">
        <f t="shared" si="109"/>
        <v>1.0190713809662151</v>
      </c>
      <c r="E560" s="22">
        <f t="shared" si="110"/>
        <v>2.9051622112336171</v>
      </c>
      <c r="F560">
        <v>5.2851999999999997</v>
      </c>
      <c r="G560">
        <v>5.2355999999999998</v>
      </c>
      <c r="H560" s="31">
        <f t="shared" si="111"/>
        <v>0.990615303110573</v>
      </c>
      <c r="I560" s="24">
        <f t="shared" si="104"/>
        <v>1.187080705558252</v>
      </c>
      <c r="J560">
        <v>3.5336E-3</v>
      </c>
      <c r="K560">
        <v>3.5266999999999998E-3</v>
      </c>
      <c r="L560" s="32">
        <f t="shared" si="105"/>
        <v>0.99804731718360873</v>
      </c>
      <c r="M560" s="29">
        <f t="shared" si="112"/>
        <v>1.3729796842659583</v>
      </c>
      <c r="N560">
        <v>0.16889000000000001</v>
      </c>
      <c r="O560">
        <v>0.16786999999999999</v>
      </c>
      <c r="P560" s="30">
        <f t="shared" si="106"/>
        <v>0.99396056604890748</v>
      </c>
      <c r="Q560" s="22">
        <f t="shared" si="113"/>
        <v>3.0561447499296928</v>
      </c>
      <c r="R560">
        <v>30.3155</v>
      </c>
      <c r="S560">
        <v>30.7409</v>
      </c>
      <c r="T560" s="35">
        <f t="shared" si="107"/>
        <v>1.0140324256568423</v>
      </c>
      <c r="U560" s="36">
        <f t="shared" si="114"/>
        <v>1.8156411894623452</v>
      </c>
      <c r="V560" s="40">
        <f t="shared" si="108"/>
        <v>1.0190713809662151</v>
      </c>
      <c r="W560" s="40">
        <f t="shared" si="115"/>
        <v>0.99804731718360873</v>
      </c>
      <c r="X560" s="42">
        <f t="shared" si="116"/>
        <v>3.2588721081489482</v>
      </c>
      <c r="Z560" s="71"/>
    </row>
    <row r="561" spans="1:26" x14ac:dyDescent="0.3">
      <c r="A561" s="1">
        <v>44165.666666666664</v>
      </c>
      <c r="B561">
        <v>596.37</v>
      </c>
      <c r="C561">
        <v>616.66</v>
      </c>
      <c r="D561" s="30">
        <f t="shared" si="109"/>
        <v>1.0340225028086589</v>
      </c>
      <c r="E561" s="22">
        <f t="shared" si="110"/>
        <v>3.0040031007249226</v>
      </c>
      <c r="F561">
        <v>5.2332999999999998</v>
      </c>
      <c r="G561">
        <v>5.3766999999999996</v>
      </c>
      <c r="H561" s="31">
        <f t="shared" si="111"/>
        <v>1.0274014484168688</v>
      </c>
      <c r="I561" s="24">
        <f t="shared" si="104"/>
        <v>1.2196084362782666</v>
      </c>
      <c r="J561">
        <v>3.5228E-3</v>
      </c>
      <c r="K561">
        <v>3.5609999999999999E-3</v>
      </c>
      <c r="L561" s="32">
        <f t="shared" si="105"/>
        <v>1.0108436470988986</v>
      </c>
      <c r="M561" s="29">
        <f t="shared" si="112"/>
        <v>1.3878677914360955</v>
      </c>
      <c r="N561">
        <v>0.16807</v>
      </c>
      <c r="O561">
        <v>0.17204</v>
      </c>
      <c r="P561" s="30">
        <f t="shared" si="106"/>
        <v>1.0236211102516808</v>
      </c>
      <c r="Q561" s="22">
        <f t="shared" si="113"/>
        <v>3.1283342820128777</v>
      </c>
      <c r="R561">
        <v>30.7624</v>
      </c>
      <c r="S561">
        <v>31.493500000000001</v>
      </c>
      <c r="T561" s="35">
        <f t="shared" si="107"/>
        <v>1.0237660260577848</v>
      </c>
      <c r="U561" s="36">
        <f t="shared" si="114"/>
        <v>1.8587917652826946</v>
      </c>
      <c r="V561" s="40">
        <f t="shared" si="108"/>
        <v>1.0340225028086589</v>
      </c>
      <c r="W561" s="40">
        <f t="shared" si="115"/>
        <v>1.0340225028086589</v>
      </c>
      <c r="X561" s="42">
        <f t="shared" si="116"/>
        <v>3.3697470936015059</v>
      </c>
      <c r="Z561" s="71"/>
    </row>
    <row r="562" spans="1:26" x14ac:dyDescent="0.3">
      <c r="A562" s="1">
        <v>44166</v>
      </c>
      <c r="B562">
        <v>616.65</v>
      </c>
      <c r="C562">
        <v>610.79999999999995</v>
      </c>
      <c r="D562" s="30">
        <f t="shared" si="109"/>
        <v>0.99051325711505711</v>
      </c>
      <c r="E562" s="22">
        <f t="shared" si="110"/>
        <v>2.9755048956827741</v>
      </c>
      <c r="F562">
        <v>5.3780000000000001</v>
      </c>
      <c r="G562">
        <v>5.4596999999999998</v>
      </c>
      <c r="H562" s="31">
        <f t="shared" si="111"/>
        <v>1.0151915210115283</v>
      </c>
      <c r="I562" s="24">
        <f t="shared" si="104"/>
        <v>1.2381361434638252</v>
      </c>
      <c r="J562">
        <v>3.5596999999999998E-3</v>
      </c>
      <c r="K562">
        <v>3.5703000000000002E-3</v>
      </c>
      <c r="L562" s="32">
        <f t="shared" si="105"/>
        <v>1.0029777790263226</v>
      </c>
      <c r="M562" s="29">
        <f t="shared" si="112"/>
        <v>1.3920005550367425</v>
      </c>
      <c r="N562">
        <v>0.17207</v>
      </c>
      <c r="O562">
        <v>0.16919999999999999</v>
      </c>
      <c r="P562" s="30">
        <f t="shared" si="106"/>
        <v>0.98332074155866789</v>
      </c>
      <c r="Q562" s="22">
        <f t="shared" si="113"/>
        <v>3.0761559860323056</v>
      </c>
      <c r="R562">
        <v>31.493500000000001</v>
      </c>
      <c r="S562">
        <v>31.681100000000001</v>
      </c>
      <c r="T562" s="35">
        <f t="shared" si="107"/>
        <v>1.0059567847333577</v>
      </c>
      <c r="U562" s="36">
        <f t="shared" si="114"/>
        <v>1.8698641876926216</v>
      </c>
      <c r="V562" s="40">
        <f t="shared" si="108"/>
        <v>1.0151915210115283</v>
      </c>
      <c r="W562" s="40">
        <f t="shared" si="115"/>
        <v>0.99051325711505711</v>
      </c>
      <c r="X562" s="42">
        <f t="shared" si="116"/>
        <v>3.337779169337225</v>
      </c>
      <c r="Z562" s="71"/>
    </row>
    <row r="563" spans="1:26" x14ac:dyDescent="0.3">
      <c r="A563" s="1">
        <v>44166.333333333336</v>
      </c>
      <c r="B563">
        <v>610.79999999999995</v>
      </c>
      <c r="C563">
        <v>603.94000000000005</v>
      </c>
      <c r="D563" s="30">
        <f t="shared" si="109"/>
        <v>0.98876882776686326</v>
      </c>
      <c r="E563" s="22">
        <f t="shared" si="110"/>
        <v>2.9420864877188193</v>
      </c>
      <c r="F563">
        <v>5.4596</v>
      </c>
      <c r="G563">
        <v>5.2343999999999999</v>
      </c>
      <c r="H563" s="31">
        <f t="shared" si="111"/>
        <v>0.95875155689061464</v>
      </c>
      <c r="I563" s="24">
        <f t="shared" si="104"/>
        <v>1.1870649551884838</v>
      </c>
      <c r="J563">
        <v>3.5722000000000002E-3</v>
      </c>
      <c r="K563">
        <v>3.4118999999999998E-3</v>
      </c>
      <c r="L563" s="32">
        <f t="shared" si="105"/>
        <v>0.95512569285034421</v>
      </c>
      <c r="M563" s="29">
        <f t="shared" si="112"/>
        <v>1.3295354945775324</v>
      </c>
      <c r="N563">
        <v>0.16921</v>
      </c>
      <c r="O563">
        <v>0.16106000000000001</v>
      </c>
      <c r="P563" s="30">
        <f t="shared" si="106"/>
        <v>0.95183499793156434</v>
      </c>
      <c r="Q563" s="22">
        <f t="shared" si="113"/>
        <v>2.9279929266022289</v>
      </c>
      <c r="R563">
        <v>31.6782</v>
      </c>
      <c r="S563">
        <v>30.584099999999999</v>
      </c>
      <c r="T563" s="35">
        <f t="shared" si="107"/>
        <v>0.96546205276814967</v>
      </c>
      <c r="U563" s="36">
        <f t="shared" si="114"/>
        <v>1.8052829170473672</v>
      </c>
      <c r="V563" s="40">
        <f t="shared" si="108"/>
        <v>0.98876882776686326</v>
      </c>
      <c r="W563" s="40">
        <f t="shared" si="115"/>
        <v>0.95875155689061464</v>
      </c>
      <c r="X563" s="42">
        <f t="shared" si="116"/>
        <v>3.2001009751591267</v>
      </c>
      <c r="Z563" s="71"/>
    </row>
    <row r="564" spans="1:26" x14ac:dyDescent="0.3">
      <c r="A564" s="1">
        <v>44166.666666666664</v>
      </c>
      <c r="B564">
        <v>603.80999999999995</v>
      </c>
      <c r="C564">
        <v>585.26</v>
      </c>
      <c r="D564" s="30">
        <f t="shared" si="109"/>
        <v>0.96927841539557158</v>
      </c>
      <c r="E564" s="22">
        <f t="shared" si="110"/>
        <v>2.8517009287728201</v>
      </c>
      <c r="F564">
        <v>5.2352999999999996</v>
      </c>
      <c r="G564">
        <v>5.0805999999999996</v>
      </c>
      <c r="H564" s="31">
        <f t="shared" si="111"/>
        <v>0.9704505949993314</v>
      </c>
      <c r="I564" s="24">
        <f t="shared" si="104"/>
        <v>1.1519878920655187</v>
      </c>
      <c r="J564">
        <v>3.4120000000000001E-3</v>
      </c>
      <c r="K564">
        <v>3.3211E-3</v>
      </c>
      <c r="L564" s="32">
        <f t="shared" si="105"/>
        <v>0.97335873388042204</v>
      </c>
      <c r="M564" s="29">
        <f t="shared" si="112"/>
        <v>1.2941149856510676</v>
      </c>
      <c r="N564">
        <v>0.16106000000000001</v>
      </c>
      <c r="O564">
        <v>0.15562000000000001</v>
      </c>
      <c r="P564" s="30">
        <f t="shared" si="106"/>
        <v>0.96622376754004724</v>
      </c>
      <c r="Q564" s="22">
        <f t="shared" si="113"/>
        <v>2.8290963568722147</v>
      </c>
      <c r="R564">
        <v>30.584499999999998</v>
      </c>
      <c r="S564">
        <v>30.1996</v>
      </c>
      <c r="T564" s="35">
        <f t="shared" si="107"/>
        <v>0.98741519397080224</v>
      </c>
      <c r="U564" s="36">
        <f t="shared" si="114"/>
        <v>1.7825637817085018</v>
      </c>
      <c r="V564" s="40">
        <f t="shared" si="108"/>
        <v>0.98741519397080224</v>
      </c>
      <c r="W564" s="40">
        <f t="shared" si="115"/>
        <v>0.96927841539557158</v>
      </c>
      <c r="X564" s="42">
        <f t="shared" si="116"/>
        <v>3.1017888023080618</v>
      </c>
      <c r="Z564" s="71"/>
    </row>
    <row r="565" spans="1:26" x14ac:dyDescent="0.3">
      <c r="A565" s="1">
        <v>44167</v>
      </c>
      <c r="B565">
        <v>585.26</v>
      </c>
      <c r="C565">
        <v>597.63</v>
      </c>
      <c r="D565" s="30">
        <f t="shared" si="109"/>
        <v>1.0211359054095617</v>
      </c>
      <c r="E565" s="22">
        <f t="shared" si="110"/>
        <v>2.9119742098597214</v>
      </c>
      <c r="F565">
        <v>5.0823999999999998</v>
      </c>
      <c r="G565">
        <v>5.1980000000000004</v>
      </c>
      <c r="H565" s="31">
        <f t="shared" si="111"/>
        <v>1.0227451597670394</v>
      </c>
      <c r="I565" s="24">
        <f t="shared" si="104"/>
        <v>1.1781900407202439</v>
      </c>
      <c r="J565">
        <v>3.3240000000000001E-3</v>
      </c>
      <c r="K565">
        <v>3.4269999999999999E-3</v>
      </c>
      <c r="L565" s="32">
        <f t="shared" si="105"/>
        <v>1.0309867629362213</v>
      </c>
      <c r="M565" s="29">
        <f t="shared" si="112"/>
        <v>1.3342154199236487</v>
      </c>
      <c r="N565">
        <v>0.15554000000000001</v>
      </c>
      <c r="O565">
        <v>0.15876999999999999</v>
      </c>
      <c r="P565" s="30">
        <f t="shared" si="106"/>
        <v>1.0207663623505208</v>
      </c>
      <c r="Q565" s="22">
        <f t="shared" si="113"/>
        <v>2.8878463969435613</v>
      </c>
      <c r="R565">
        <v>30.200299999999999</v>
      </c>
      <c r="S565">
        <v>30.414400000000001</v>
      </c>
      <c r="T565" s="35">
        <f t="shared" si="107"/>
        <v>1.0070893335496669</v>
      </c>
      <c r="U565" s="36">
        <f t="shared" si="114"/>
        <v>1.7952009709305889</v>
      </c>
      <c r="V565" s="40">
        <f t="shared" si="108"/>
        <v>1.0309867629362213</v>
      </c>
      <c r="W565" s="40">
        <f t="shared" si="115"/>
        <v>1.0070893335496669</v>
      </c>
      <c r="X565" s="42">
        <f t="shared" si="116"/>
        <v>3.1237784177282455</v>
      </c>
      <c r="Z565" s="71"/>
    </row>
    <row r="566" spans="1:26" x14ac:dyDescent="0.3">
      <c r="A566" s="1">
        <v>44167.333333333336</v>
      </c>
      <c r="B566">
        <v>597.62</v>
      </c>
      <c r="C566">
        <v>589.51</v>
      </c>
      <c r="D566" s="30">
        <f t="shared" si="109"/>
        <v>0.98642950369800209</v>
      </c>
      <c r="E566" s="22">
        <f t="shared" si="110"/>
        <v>2.8724572746133066</v>
      </c>
      <c r="F566">
        <v>5.1969000000000003</v>
      </c>
      <c r="G566">
        <v>5.383</v>
      </c>
      <c r="H566" s="31">
        <f t="shared" si="111"/>
        <v>1.0358098096942407</v>
      </c>
      <c r="I566" s="24">
        <f t="shared" ref="I566:I629" si="117">H566*I565</f>
        <v>1.2203808018620856</v>
      </c>
      <c r="J566">
        <v>3.4269999999999999E-3</v>
      </c>
      <c r="K566">
        <v>3.3392000000000001E-3</v>
      </c>
      <c r="L566" s="32">
        <f t="shared" ref="L566:L629" si="118">K566/J566</f>
        <v>0.97437992413189378</v>
      </c>
      <c r="M566" s="29">
        <f t="shared" si="112"/>
        <v>1.3000327196408077</v>
      </c>
      <c r="N566">
        <v>0.15876999999999999</v>
      </c>
      <c r="O566">
        <v>0.15523000000000001</v>
      </c>
      <c r="P566" s="30">
        <f t="shared" ref="P566:P629" si="119">O566/N566</f>
        <v>0.97770359639730431</v>
      </c>
      <c r="Q566" s="22">
        <f t="shared" si="113"/>
        <v>2.8234578081347173</v>
      </c>
      <c r="R566">
        <v>30.420400000000001</v>
      </c>
      <c r="S566">
        <v>30.1875</v>
      </c>
      <c r="T566" s="35">
        <f t="shared" ref="T566:T629" si="120">S566/R566</f>
        <v>0.99234395339969228</v>
      </c>
      <c r="U566" s="36">
        <f t="shared" si="114"/>
        <v>1.7814568286402266</v>
      </c>
      <c r="V566" s="40">
        <f t="shared" si="108"/>
        <v>1.0358098096942407</v>
      </c>
      <c r="W566" s="40">
        <f t="shared" si="115"/>
        <v>0.97437992413189378</v>
      </c>
      <c r="X566" s="42">
        <f t="shared" si="116"/>
        <v>3.043746977670895</v>
      </c>
      <c r="Z566" s="71"/>
    </row>
    <row r="567" spans="1:26" x14ac:dyDescent="0.3">
      <c r="A567" s="1">
        <v>44167.666666666664</v>
      </c>
      <c r="B567">
        <v>589.5</v>
      </c>
      <c r="C567">
        <v>596.89</v>
      </c>
      <c r="D567" s="30">
        <f t="shared" si="109"/>
        <v>1.0125360474978795</v>
      </c>
      <c r="E567" s="22">
        <f t="shared" si="110"/>
        <v>2.9084665354434884</v>
      </c>
      <c r="F567">
        <v>5.383</v>
      </c>
      <c r="G567">
        <v>5.4645000000000001</v>
      </c>
      <c r="H567" s="31">
        <f t="shared" si="111"/>
        <v>1.0151402563626231</v>
      </c>
      <c r="I567" s="24">
        <f t="shared" si="117"/>
        <v>1.238857680062301</v>
      </c>
      <c r="J567">
        <v>3.3349999999999999E-3</v>
      </c>
      <c r="K567">
        <v>3.3624000000000002E-3</v>
      </c>
      <c r="L567" s="32">
        <f t="shared" si="118"/>
        <v>1.0082158920539732</v>
      </c>
      <c r="M567" s="29">
        <f t="shared" si="112"/>
        <v>1.3107136481320099</v>
      </c>
      <c r="N567">
        <v>0.15526000000000001</v>
      </c>
      <c r="O567">
        <v>0.15845000000000001</v>
      </c>
      <c r="P567" s="30">
        <f t="shared" si="119"/>
        <v>1.0205461806002833</v>
      </c>
      <c r="Q567" s="22">
        <f t="shared" si="113"/>
        <v>2.8814690821779334</v>
      </c>
      <c r="R567">
        <v>30.201899999999998</v>
      </c>
      <c r="S567">
        <v>30.287500000000001</v>
      </c>
      <c r="T567" s="35">
        <f t="shared" si="120"/>
        <v>1.0028342587717993</v>
      </c>
      <c r="U567" s="36">
        <f t="shared" si="114"/>
        <v>1.7865059382833819</v>
      </c>
      <c r="V567" s="40">
        <f t="shared" si="108"/>
        <v>1.0205461806002833</v>
      </c>
      <c r="W567" s="40">
        <f t="shared" si="115"/>
        <v>1.0151402563626231</v>
      </c>
      <c r="X567" s="42">
        <f t="shared" si="116"/>
        <v>3.0898300872157916</v>
      </c>
      <c r="Z567" s="71"/>
    </row>
    <row r="568" spans="1:26" x14ac:dyDescent="0.3">
      <c r="A568" s="1">
        <v>44168</v>
      </c>
      <c r="B568">
        <v>596.88</v>
      </c>
      <c r="C568">
        <v>598.47</v>
      </c>
      <c r="D568" s="30">
        <f t="shared" si="109"/>
        <v>1.0026638520305589</v>
      </c>
      <c r="E568" s="22">
        <f t="shared" si="110"/>
        <v>2.9162142599297423</v>
      </c>
      <c r="F568">
        <v>5.4583000000000004</v>
      </c>
      <c r="G568">
        <v>5.4390999999999998</v>
      </c>
      <c r="H568" s="31">
        <f t="shared" si="111"/>
        <v>0.99648242126669462</v>
      </c>
      <c r="I568" s="24">
        <f t="shared" si="117"/>
        <v>1.2344999006333217</v>
      </c>
      <c r="J568">
        <v>3.3649999999999999E-3</v>
      </c>
      <c r="K568">
        <v>3.3800000000000002E-3</v>
      </c>
      <c r="L568" s="32">
        <f t="shared" si="118"/>
        <v>1.0044576523031203</v>
      </c>
      <c r="M568" s="29">
        <f t="shared" si="112"/>
        <v>1.3165563538443368</v>
      </c>
      <c r="N568">
        <v>0.15841</v>
      </c>
      <c r="O568">
        <v>0.15844</v>
      </c>
      <c r="P568" s="30">
        <f t="shared" si="119"/>
        <v>1.0001893819834606</v>
      </c>
      <c r="Q568" s="22">
        <f t="shared" si="113"/>
        <v>2.8820147805079968</v>
      </c>
      <c r="R568">
        <v>30.272400000000001</v>
      </c>
      <c r="S568">
        <v>30.206</v>
      </c>
      <c r="T568" s="35">
        <f t="shared" si="120"/>
        <v>0.99780658289398916</v>
      </c>
      <c r="U568" s="36">
        <f t="shared" si="114"/>
        <v>1.7825873855983612</v>
      </c>
      <c r="V568" s="40">
        <f t="shared" si="108"/>
        <v>1.0044576523031203</v>
      </c>
      <c r="W568" s="40">
        <f t="shared" si="115"/>
        <v>1.0001893819834606</v>
      </c>
      <c r="X568" s="42">
        <f t="shared" si="116"/>
        <v>3.0904152453662648</v>
      </c>
      <c r="Z568" s="71"/>
    </row>
    <row r="569" spans="1:26" x14ac:dyDescent="0.3">
      <c r="A569" s="1">
        <v>44168.333333333336</v>
      </c>
      <c r="B569">
        <v>598.48</v>
      </c>
      <c r="C569">
        <v>618.91999999999996</v>
      </c>
      <c r="D569" s="30">
        <f t="shared" si="109"/>
        <v>1.0341531880764603</v>
      </c>
      <c r="E569" s="22">
        <f t="shared" si="110"/>
        <v>3.0158122740203783</v>
      </c>
      <c r="F569">
        <v>5.4360999999999997</v>
      </c>
      <c r="G569">
        <v>5.5072999999999999</v>
      </c>
      <c r="H569" s="31">
        <f t="shared" si="111"/>
        <v>1.0130976251356671</v>
      </c>
      <c r="I569" s="24">
        <f t="shared" si="117"/>
        <v>1.2506689175618353</v>
      </c>
      <c r="J569">
        <v>3.3752000000000001E-3</v>
      </c>
      <c r="K569">
        <v>3.4724999999999999E-3</v>
      </c>
      <c r="L569" s="32">
        <f t="shared" si="118"/>
        <v>1.0288279213083669</v>
      </c>
      <c r="M569" s="29">
        <f t="shared" si="112"/>
        <v>1.3545099368109916</v>
      </c>
      <c r="N569">
        <v>0.15841</v>
      </c>
      <c r="O569">
        <v>0.16542999999999999</v>
      </c>
      <c r="P569" s="30">
        <f t="shared" si="119"/>
        <v>1.0443153841297899</v>
      </c>
      <c r="Q569" s="22">
        <f t="shared" si="113"/>
        <v>3.0097323725739407</v>
      </c>
      <c r="R569">
        <v>30.2117</v>
      </c>
      <c r="S569">
        <v>30.641999999999999</v>
      </c>
      <c r="T569" s="35">
        <f t="shared" si="120"/>
        <v>1.0142428264546517</v>
      </c>
      <c r="U569" s="36">
        <f t="shared" si="114"/>
        <v>1.8079764683716899</v>
      </c>
      <c r="V569" s="40">
        <f t="shared" si="108"/>
        <v>1.0443153841297899</v>
      </c>
      <c r="W569" s="40">
        <f t="shared" si="115"/>
        <v>1.0288279213083669</v>
      </c>
      <c r="X569" s="42">
        <f t="shared" si="116"/>
        <v>3.1795054928698607</v>
      </c>
      <c r="Z569" s="71"/>
    </row>
    <row r="570" spans="1:26" x14ac:dyDescent="0.3">
      <c r="A570" s="1">
        <v>44168.666666666664</v>
      </c>
      <c r="B570">
        <v>618.91999999999996</v>
      </c>
      <c r="C570">
        <v>615.85</v>
      </c>
      <c r="D570" s="30">
        <f t="shared" si="109"/>
        <v>0.99503974665546446</v>
      </c>
      <c r="E570" s="22">
        <f t="shared" si="110"/>
        <v>3.0008530811016776</v>
      </c>
      <c r="F570">
        <v>5.5087999999999999</v>
      </c>
      <c r="G570">
        <v>5.3997000000000002</v>
      </c>
      <c r="H570" s="31">
        <f t="shared" si="111"/>
        <v>0.98019532384548358</v>
      </c>
      <c r="I570" s="24">
        <f t="shared" si="117"/>
        <v>1.2258998246730035</v>
      </c>
      <c r="J570">
        <v>3.4743999999999999E-3</v>
      </c>
      <c r="K570">
        <v>3.4290000000000002E-3</v>
      </c>
      <c r="L570" s="32">
        <f t="shared" si="118"/>
        <v>0.98693299562514403</v>
      </c>
      <c r="M570" s="29">
        <f t="shared" si="112"/>
        <v>1.3368105495408966</v>
      </c>
      <c r="N570">
        <v>0.16550000000000001</v>
      </c>
      <c r="O570">
        <v>0.16397999999999999</v>
      </c>
      <c r="P570" s="30">
        <f t="shared" si="119"/>
        <v>0.99081570996978841</v>
      </c>
      <c r="Q570" s="22">
        <f t="shared" si="113"/>
        <v>2.9820901175509049</v>
      </c>
      <c r="R570">
        <v>30.641500000000001</v>
      </c>
      <c r="S570">
        <v>30.706499999999998</v>
      </c>
      <c r="T570" s="35">
        <f t="shared" si="120"/>
        <v>1.0021213060718306</v>
      </c>
      <c r="U570" s="36">
        <f t="shared" si="114"/>
        <v>1.8118117398317737</v>
      </c>
      <c r="V570" s="40">
        <f t="shared" si="108"/>
        <v>1.0021213060718306</v>
      </c>
      <c r="W570" s="40">
        <f t="shared" si="115"/>
        <v>0.99081570996978841</v>
      </c>
      <c r="X570" s="42">
        <f t="shared" si="116"/>
        <v>3.1503039922706932</v>
      </c>
      <c r="Z570" s="71"/>
    </row>
    <row r="571" spans="1:26" x14ac:dyDescent="0.3">
      <c r="A571" s="1">
        <v>44169</v>
      </c>
      <c r="B571">
        <v>615.84</v>
      </c>
      <c r="C571">
        <v>604.28</v>
      </c>
      <c r="D571" s="30">
        <f t="shared" si="109"/>
        <v>0.98122889062094043</v>
      </c>
      <c r="E571" s="22">
        <f t="shared" si="110"/>
        <v>2.9445237396858301</v>
      </c>
      <c r="F571">
        <v>5.3982000000000001</v>
      </c>
      <c r="G571">
        <v>5.2687999999999997</v>
      </c>
      <c r="H571" s="31">
        <f t="shared" si="111"/>
        <v>0.9760290467192767</v>
      </c>
      <c r="I571" s="24">
        <f t="shared" si="117"/>
        <v>1.1965138372489201</v>
      </c>
      <c r="J571">
        <v>3.4229999999999998E-3</v>
      </c>
      <c r="K571">
        <v>3.4099999999999998E-3</v>
      </c>
      <c r="L571" s="32">
        <f t="shared" si="118"/>
        <v>0.99620216184633359</v>
      </c>
      <c r="M571" s="29">
        <f t="shared" si="112"/>
        <v>1.3317335594316264</v>
      </c>
      <c r="N571">
        <v>0.16395000000000001</v>
      </c>
      <c r="O571">
        <v>0.16034000000000001</v>
      </c>
      <c r="P571" s="30">
        <f t="shared" si="119"/>
        <v>0.97798109179627934</v>
      </c>
      <c r="Q571" s="22">
        <f t="shared" si="113"/>
        <v>2.9164277489973292</v>
      </c>
      <c r="R571">
        <v>30.709900000000001</v>
      </c>
      <c r="S571">
        <v>30.232900000000001</v>
      </c>
      <c r="T571" s="35">
        <f t="shared" si="120"/>
        <v>0.98446754955242444</v>
      </c>
      <c r="U571" s="36">
        <f t="shared" si="114"/>
        <v>1.783669863762501</v>
      </c>
      <c r="V571" s="40">
        <f t="shared" si="108"/>
        <v>0.99620216184633359</v>
      </c>
      <c r="W571" s="40">
        <f t="shared" si="115"/>
        <v>0.98446754955242444</v>
      </c>
      <c r="X571" s="42">
        <f t="shared" si="116"/>
        <v>3.1013720516159493</v>
      </c>
      <c r="Z571" s="71"/>
    </row>
    <row r="572" spans="1:26" x14ac:dyDescent="0.3">
      <c r="A572" s="1">
        <v>44169.333333333336</v>
      </c>
      <c r="B572">
        <v>604.28</v>
      </c>
      <c r="C572">
        <v>586.89</v>
      </c>
      <c r="D572" s="30">
        <f t="shared" si="109"/>
        <v>0.97122195008936252</v>
      </c>
      <c r="E572" s="22">
        <f t="shared" si="110"/>
        <v>2.8597860885420943</v>
      </c>
      <c r="F572">
        <v>5.2685000000000004</v>
      </c>
      <c r="G572">
        <v>5.1657999999999999</v>
      </c>
      <c r="H572" s="31">
        <f t="shared" si="111"/>
        <v>0.98050678561260307</v>
      </c>
      <c r="I572" s="24">
        <f t="shared" si="117"/>
        <v>1.17318993650194</v>
      </c>
      <c r="J572">
        <v>3.4034999999999998E-3</v>
      </c>
      <c r="K572">
        <v>3.3701E-3</v>
      </c>
      <c r="L572" s="32">
        <f t="shared" si="118"/>
        <v>0.99018657264580578</v>
      </c>
      <c r="M572" s="29">
        <f t="shared" si="112"/>
        <v>1.3186646888910016</v>
      </c>
      <c r="N572">
        <v>0.1603</v>
      </c>
      <c r="O572">
        <v>0.15498000000000001</v>
      </c>
      <c r="P572" s="30">
        <f t="shared" si="119"/>
        <v>0.96681222707423586</v>
      </c>
      <c r="Q572" s="22">
        <f t="shared" si="113"/>
        <v>2.8196380071092082</v>
      </c>
      <c r="R572">
        <v>30.235700000000001</v>
      </c>
      <c r="S572">
        <v>29.393799999999999</v>
      </c>
      <c r="T572" s="35">
        <f t="shared" si="120"/>
        <v>0.97215543215470446</v>
      </c>
      <c r="U572" s="36">
        <f t="shared" si="114"/>
        <v>1.734004347227357</v>
      </c>
      <c r="V572" s="40">
        <f t="shared" si="108"/>
        <v>0.99018657264580578</v>
      </c>
      <c r="W572" s="40">
        <f t="shared" si="115"/>
        <v>0.99018657264580578</v>
      </c>
      <c r="X572" s="42">
        <f t="shared" si="116"/>
        <v>3.0709369622890881</v>
      </c>
      <c r="Z572" s="71"/>
    </row>
    <row r="573" spans="1:26" x14ac:dyDescent="0.3">
      <c r="A573" s="1">
        <v>44169.666666666664</v>
      </c>
      <c r="B573">
        <v>586.89</v>
      </c>
      <c r="C573">
        <v>567.24</v>
      </c>
      <c r="D573" s="30">
        <f t="shared" si="109"/>
        <v>0.96651842764402196</v>
      </c>
      <c r="E573" s="22">
        <f t="shared" si="110"/>
        <v>2.7640359536959527</v>
      </c>
      <c r="F573">
        <v>5.165</v>
      </c>
      <c r="G573">
        <v>5</v>
      </c>
      <c r="H573" s="31">
        <f t="shared" si="111"/>
        <v>0.96805421103581801</v>
      </c>
      <c r="I573" s="24">
        <f t="shared" si="117"/>
        <v>1.135711458375547</v>
      </c>
      <c r="J573">
        <v>3.3641000000000001E-3</v>
      </c>
      <c r="K573">
        <v>3.2829999999999999E-3</v>
      </c>
      <c r="L573" s="32">
        <f t="shared" si="118"/>
        <v>0.97589251211319517</v>
      </c>
      <c r="M573" s="29">
        <f t="shared" si="112"/>
        <v>1.2868749958768047</v>
      </c>
      <c r="N573">
        <v>0.15495999999999999</v>
      </c>
      <c r="O573">
        <v>0.14781</v>
      </c>
      <c r="P573" s="30">
        <f t="shared" si="119"/>
        <v>0.95385906040268464</v>
      </c>
      <c r="Q573" s="22">
        <f t="shared" si="113"/>
        <v>2.6895372601368877</v>
      </c>
      <c r="R573">
        <v>29.384699999999999</v>
      </c>
      <c r="S573">
        <v>29.023099999999999</v>
      </c>
      <c r="T573" s="35">
        <f t="shared" si="120"/>
        <v>0.98769427627302642</v>
      </c>
      <c r="U573" s="36">
        <f t="shared" si="114"/>
        <v>1.7126661687890059</v>
      </c>
      <c r="V573" s="40">
        <f t="shared" si="108"/>
        <v>0.98769427627302642</v>
      </c>
      <c r="W573" s="40">
        <f t="shared" si="115"/>
        <v>0.97589251211319517</v>
      </c>
      <c r="X573" s="42">
        <f t="shared" si="116"/>
        <v>2.9969043866695628</v>
      </c>
      <c r="Z573" s="71"/>
    </row>
    <row r="574" spans="1:26" x14ac:dyDescent="0.3">
      <c r="A574" s="1">
        <v>44170</v>
      </c>
      <c r="B574">
        <v>567.24</v>
      </c>
      <c r="C574">
        <v>585.01</v>
      </c>
      <c r="D574" s="30">
        <f t="shared" si="109"/>
        <v>1.0313271278471194</v>
      </c>
      <c r="E574" s="22">
        <f t="shared" si="110"/>
        <v>2.8506252613914205</v>
      </c>
      <c r="F574">
        <v>5</v>
      </c>
      <c r="G574">
        <v>5.0572999999999997</v>
      </c>
      <c r="H574" s="31">
        <f t="shared" si="111"/>
        <v>1.01146</v>
      </c>
      <c r="I574" s="24">
        <f t="shared" si="117"/>
        <v>1.1487267116885307</v>
      </c>
      <c r="J574">
        <v>3.2821E-3</v>
      </c>
      <c r="K574">
        <v>3.3530999999999999E-3</v>
      </c>
      <c r="L574" s="32">
        <f t="shared" si="118"/>
        <v>1.021632491392706</v>
      </c>
      <c r="M574" s="29">
        <f t="shared" si="112"/>
        <v>1.3147133081485982</v>
      </c>
      <c r="N574">
        <v>0.14779</v>
      </c>
      <c r="O574">
        <v>0.15536</v>
      </c>
      <c r="P574" s="30">
        <f t="shared" si="119"/>
        <v>1.0512213275593747</v>
      </c>
      <c r="Q574" s="22">
        <f t="shared" si="113"/>
        <v>2.8272989291215023</v>
      </c>
      <c r="R574">
        <v>29.031500000000001</v>
      </c>
      <c r="S574">
        <v>29.143999999999998</v>
      </c>
      <c r="T574" s="35">
        <f t="shared" si="120"/>
        <v>1.0038751011831974</v>
      </c>
      <c r="U574" s="36">
        <f t="shared" si="114"/>
        <v>1.7193029234861024</v>
      </c>
      <c r="V574" s="40">
        <f t="shared" si="108"/>
        <v>1.0512213275593747</v>
      </c>
      <c r="W574" s="40">
        <f t="shared" si="115"/>
        <v>1.0038751011831974</v>
      </c>
      <c r="X574" s="42">
        <f t="shared" si="116"/>
        <v>3.0085176944042757</v>
      </c>
      <c r="Z574" s="71"/>
    </row>
    <row r="575" spans="1:26" x14ac:dyDescent="0.3">
      <c r="A575" s="1">
        <v>44170.333333333336</v>
      </c>
      <c r="B575">
        <v>585</v>
      </c>
      <c r="C575">
        <v>592.5</v>
      </c>
      <c r="D575" s="30">
        <f t="shared" si="109"/>
        <v>1.0128205128205128</v>
      </c>
      <c r="E575" s="22">
        <f t="shared" si="110"/>
        <v>2.8871717391015665</v>
      </c>
      <c r="F575">
        <v>5.0572999999999997</v>
      </c>
      <c r="G575">
        <v>5.1021000000000001</v>
      </c>
      <c r="H575" s="31">
        <f t="shared" si="111"/>
        <v>1.0088584817985882</v>
      </c>
      <c r="I575" s="24">
        <f t="shared" si="117"/>
        <v>1.1589026863555756</v>
      </c>
      <c r="J575">
        <v>3.3598999999999999E-3</v>
      </c>
      <c r="K575">
        <v>3.3809000000000001E-3</v>
      </c>
      <c r="L575" s="32">
        <f t="shared" si="118"/>
        <v>1.0062501860174411</v>
      </c>
      <c r="M575" s="29">
        <f t="shared" si="112"/>
        <v>1.3229305108841323</v>
      </c>
      <c r="N575">
        <v>0.15537000000000001</v>
      </c>
      <c r="O575">
        <v>0.15892999999999999</v>
      </c>
      <c r="P575" s="30">
        <f t="shared" si="119"/>
        <v>1.0229130462766298</v>
      </c>
      <c r="Q575" s="22">
        <f t="shared" si="113"/>
        <v>2.8920809603223292</v>
      </c>
      <c r="R575">
        <v>29.147400000000001</v>
      </c>
      <c r="S575">
        <v>29.503399999999999</v>
      </c>
      <c r="T575" s="35">
        <f t="shared" si="120"/>
        <v>1.012213782361377</v>
      </c>
      <c r="U575" s="36">
        <f t="shared" si="114"/>
        <v>1.740302115206841</v>
      </c>
      <c r="V575" s="40">
        <f t="shared" si="108"/>
        <v>1.0229130462766298</v>
      </c>
      <c r="W575" s="40">
        <f t="shared" si="115"/>
        <v>1.0229130462766298</v>
      </c>
      <c r="X575" s="42">
        <f t="shared" si="116"/>
        <v>3.0774519995602208</v>
      </c>
      <c r="Z575" s="71"/>
    </row>
    <row r="576" spans="1:26" x14ac:dyDescent="0.3">
      <c r="A576" s="1">
        <v>44170.666666666664</v>
      </c>
      <c r="B576">
        <v>592.42999999999995</v>
      </c>
      <c r="C576">
        <v>596.79999999999995</v>
      </c>
      <c r="D576" s="30">
        <f t="shared" si="109"/>
        <v>1.007376398899448</v>
      </c>
      <c r="E576" s="22">
        <f t="shared" si="110"/>
        <v>2.9084686695403925</v>
      </c>
      <c r="F576">
        <v>5.1007999999999996</v>
      </c>
      <c r="G576">
        <v>5.1806000000000001</v>
      </c>
      <c r="H576" s="31">
        <f t="shared" si="111"/>
        <v>1.0156446047678795</v>
      </c>
      <c r="I576" s="24">
        <f t="shared" si="117"/>
        <v>1.1770332608480425</v>
      </c>
      <c r="J576">
        <v>3.3796999999999998E-3</v>
      </c>
      <c r="K576">
        <v>3.3917000000000001E-3</v>
      </c>
      <c r="L576" s="32">
        <f t="shared" si="118"/>
        <v>1.0035506110009764</v>
      </c>
      <c r="M576" s="29">
        <f t="shared" si="112"/>
        <v>1.3276277225096049</v>
      </c>
      <c r="N576">
        <v>0.15897</v>
      </c>
      <c r="O576">
        <v>0.15992999999999999</v>
      </c>
      <c r="P576" s="30">
        <f t="shared" si="119"/>
        <v>1.0060388752594829</v>
      </c>
      <c r="Q576" s="22">
        <f t="shared" si="113"/>
        <v>2.9095458764820412</v>
      </c>
      <c r="R576">
        <v>29.499700000000001</v>
      </c>
      <c r="S576">
        <v>29.728000000000002</v>
      </c>
      <c r="T576" s="35">
        <f t="shared" si="120"/>
        <v>1.0077390617531703</v>
      </c>
      <c r="U576" s="36">
        <f t="shared" si="114"/>
        <v>1.7537704207455995</v>
      </c>
      <c r="V576" s="40">
        <f t="shared" si="108"/>
        <v>1.0156446047678795</v>
      </c>
      <c r="W576" s="40">
        <f t="shared" si="115"/>
        <v>1.0060388752594829</v>
      </c>
      <c r="X576" s="42">
        <f t="shared" si="116"/>
        <v>3.096036348302611</v>
      </c>
      <c r="Z576" s="71"/>
    </row>
    <row r="577" spans="1:26" x14ac:dyDescent="0.3">
      <c r="A577" s="1">
        <v>44171</v>
      </c>
      <c r="B577">
        <v>596.82000000000005</v>
      </c>
      <c r="C577">
        <v>600.54</v>
      </c>
      <c r="D577" s="30">
        <f t="shared" si="109"/>
        <v>1.0062330350859554</v>
      </c>
      <c r="E577" s="22">
        <f t="shared" si="110"/>
        <v>2.9265972568040399</v>
      </c>
      <c r="F577">
        <v>5.1817000000000002</v>
      </c>
      <c r="G577">
        <v>5.1212</v>
      </c>
      <c r="H577" s="31">
        <f t="shared" si="111"/>
        <v>0.98832429511550257</v>
      </c>
      <c r="I577" s="24">
        <f t="shared" si="117"/>
        <v>1.1632905678551431</v>
      </c>
      <c r="J577">
        <v>3.392E-3</v>
      </c>
      <c r="K577">
        <v>3.4399999999999999E-3</v>
      </c>
      <c r="L577" s="32">
        <f t="shared" si="118"/>
        <v>1.0141509433962264</v>
      </c>
      <c r="M577" s="29">
        <f t="shared" si="112"/>
        <v>1.3464149072620992</v>
      </c>
      <c r="N577">
        <v>0.15995999999999999</v>
      </c>
      <c r="O577">
        <v>0.15748999999999999</v>
      </c>
      <c r="P577" s="30">
        <f t="shared" si="119"/>
        <v>0.98455863965991497</v>
      </c>
      <c r="Q577" s="22">
        <f t="shared" si="113"/>
        <v>2.8646185301772733</v>
      </c>
      <c r="R577">
        <v>29.729600000000001</v>
      </c>
      <c r="S577">
        <v>29.626200000000001</v>
      </c>
      <c r="T577" s="35">
        <f t="shared" si="120"/>
        <v>0.99652198482320653</v>
      </c>
      <c r="U577" s="36">
        <f t="shared" si="114"/>
        <v>1.7476707806056349</v>
      </c>
      <c r="V577" s="40">
        <f t="shared" si="108"/>
        <v>1.0141509433962264</v>
      </c>
      <c r="W577" s="40">
        <f t="shared" si="115"/>
        <v>0.98832429511550257</v>
      </c>
      <c r="X577" s="42">
        <f t="shared" si="116"/>
        <v>3.0598879415881526</v>
      </c>
      <c r="Z577" s="71"/>
    </row>
    <row r="578" spans="1:26" x14ac:dyDescent="0.3">
      <c r="A578" s="1">
        <v>44171.333333333336</v>
      </c>
      <c r="B578">
        <v>600.55999999999995</v>
      </c>
      <c r="C578">
        <v>594.88</v>
      </c>
      <c r="D578" s="30">
        <f t="shared" si="109"/>
        <v>0.99054216065006007</v>
      </c>
      <c r="E578" s="22">
        <f t="shared" si="110"/>
        <v>2.8989179701072123</v>
      </c>
      <c r="F578">
        <v>5.1220999999999997</v>
      </c>
      <c r="G578">
        <v>5.0750000000000002</v>
      </c>
      <c r="H578" s="31">
        <f t="shared" si="111"/>
        <v>0.99080455282013247</v>
      </c>
      <c r="I578" s="24">
        <f t="shared" si="117"/>
        <v>1.1525935908835929</v>
      </c>
      <c r="J578">
        <v>3.4399999999999999E-3</v>
      </c>
      <c r="K578">
        <v>3.3969E-3</v>
      </c>
      <c r="L578" s="32">
        <f t="shared" si="118"/>
        <v>0.98747093023255816</v>
      </c>
      <c r="M578" s="29">
        <f t="shared" si="112"/>
        <v>1.3295455809530887</v>
      </c>
      <c r="N578">
        <v>0.15748999999999999</v>
      </c>
      <c r="O578">
        <v>0.15583</v>
      </c>
      <c r="P578" s="30">
        <f t="shared" si="119"/>
        <v>0.98945964823163379</v>
      </c>
      <c r="Q578" s="22">
        <f t="shared" si="113"/>
        <v>2.8344244431870247</v>
      </c>
      <c r="R578">
        <v>29.6296</v>
      </c>
      <c r="S578">
        <v>29.329599999999999</v>
      </c>
      <c r="T578" s="35">
        <f t="shared" si="120"/>
        <v>0.9898749898749899</v>
      </c>
      <c r="U578" s="36">
        <f t="shared" si="114"/>
        <v>1.7299755962568184</v>
      </c>
      <c r="V578" s="40">
        <f t="shared" ref="V578:V641" si="121">MAX(D578,H578,L578,P578,T578)</f>
        <v>0.99080455282013247</v>
      </c>
      <c r="W578" s="40">
        <f t="shared" si="115"/>
        <v>0.98747093023255816</v>
      </c>
      <c r="X578" s="42">
        <f t="shared" si="116"/>
        <v>3.0215503920874407</v>
      </c>
      <c r="Z578" s="71"/>
    </row>
    <row r="579" spans="1:26" x14ac:dyDescent="0.3">
      <c r="A579" s="1">
        <v>44171.666666666664</v>
      </c>
      <c r="B579">
        <v>594.89</v>
      </c>
      <c r="C579">
        <v>601.54</v>
      </c>
      <c r="D579" s="30">
        <f t="shared" ref="D579:D642" si="122">C579/B579</f>
        <v>1.0111785372085595</v>
      </c>
      <c r="E579" s="22">
        <f t="shared" ref="E579:E642" si="123">D579*E578</f>
        <v>2.9313236325006176</v>
      </c>
      <c r="F579">
        <v>5.0755999999999997</v>
      </c>
      <c r="G579">
        <v>5.1268000000000002</v>
      </c>
      <c r="H579" s="31">
        <f t="shared" ref="H579:H642" si="124">G579/F579</f>
        <v>1.0100874773425803</v>
      </c>
      <c r="I579" s="24">
        <f t="shared" si="117"/>
        <v>1.1642203526168344</v>
      </c>
      <c r="J579">
        <v>3.3974000000000001E-3</v>
      </c>
      <c r="K579">
        <v>3.3857000000000002E-3</v>
      </c>
      <c r="L579" s="32">
        <f t="shared" si="118"/>
        <v>0.99655619002766826</v>
      </c>
      <c r="M579" s="29">
        <f t="shared" ref="M579:M642" si="125">L579*M578</f>
        <v>1.3249668786227329</v>
      </c>
      <c r="N579">
        <v>0.15584999999999999</v>
      </c>
      <c r="O579">
        <v>0.15873000000000001</v>
      </c>
      <c r="P579" s="30">
        <f t="shared" si="119"/>
        <v>1.0184793070259868</v>
      </c>
      <c r="Q579" s="22">
        <f t="shared" ref="Q579:Q642" si="126">P579*Q578</f>
        <v>2.8868026427146392</v>
      </c>
      <c r="R579">
        <v>29.329599999999999</v>
      </c>
      <c r="S579">
        <v>29.502600000000001</v>
      </c>
      <c r="T579" s="35">
        <f t="shared" si="120"/>
        <v>1.0058984779881077</v>
      </c>
      <c r="U579" s="36">
        <f t="shared" ref="U579:U642" si="127">T579*U578</f>
        <v>1.7401798192313027</v>
      </c>
      <c r="V579" s="40">
        <f t="shared" si="121"/>
        <v>1.0184793070259868</v>
      </c>
      <c r="W579" s="40">
        <f t="shared" ref="W579:W642" si="128">HLOOKUP(V578,578:579,2,0)</f>
        <v>1.0100874773425803</v>
      </c>
      <c r="X579" s="42">
        <f t="shared" ref="X579:X642" si="129">W579*X578</f>
        <v>3.0520302132070873</v>
      </c>
      <c r="Z579" s="71"/>
    </row>
    <row r="580" spans="1:26" x14ac:dyDescent="0.3">
      <c r="A580" s="1">
        <v>44172</v>
      </c>
      <c r="B580">
        <v>601.59</v>
      </c>
      <c r="C580">
        <v>600.70000000000005</v>
      </c>
      <c r="D580" s="30">
        <f t="shared" si="122"/>
        <v>0.99852058711082303</v>
      </c>
      <c r="E580" s="22">
        <f t="shared" si="123"/>
        <v>2.9269869945363469</v>
      </c>
      <c r="F580">
        <v>5.1292999999999997</v>
      </c>
      <c r="G580">
        <v>5.1210000000000004</v>
      </c>
      <c r="H580" s="31">
        <f t="shared" si="124"/>
        <v>0.99838184547599096</v>
      </c>
      <c r="I580" s="24">
        <f t="shared" si="117"/>
        <v>1.1623364641863041</v>
      </c>
      <c r="J580">
        <v>3.3880999999999998E-3</v>
      </c>
      <c r="K580">
        <v>3.3793999999999999E-3</v>
      </c>
      <c r="L580" s="32">
        <f t="shared" si="118"/>
        <v>0.99743218913255216</v>
      </c>
      <c r="M580" s="29">
        <f t="shared" si="125"/>
        <v>1.321564614272797</v>
      </c>
      <c r="N580">
        <v>0.15875</v>
      </c>
      <c r="O580">
        <v>0.15709000000000001</v>
      </c>
      <c r="P580" s="30">
        <f t="shared" si="119"/>
        <v>0.9895433070866142</v>
      </c>
      <c r="Q580" s="22">
        <f t="shared" si="126"/>
        <v>2.8566162339782215</v>
      </c>
      <c r="R580">
        <v>29.491199999999999</v>
      </c>
      <c r="S580">
        <v>29.445499999999999</v>
      </c>
      <c r="T580" s="35">
        <f t="shared" si="120"/>
        <v>0.99845038519965279</v>
      </c>
      <c r="U580" s="36">
        <f t="shared" si="127"/>
        <v>1.7374832108281564</v>
      </c>
      <c r="V580" s="40">
        <f t="shared" si="121"/>
        <v>0.99852058711082303</v>
      </c>
      <c r="W580" s="40">
        <f t="shared" si="128"/>
        <v>0.9895433070866142</v>
      </c>
      <c r="X580" s="42">
        <f t="shared" si="129"/>
        <v>3.0201160705052055</v>
      </c>
      <c r="Z580" s="71"/>
    </row>
    <row r="581" spans="1:26" x14ac:dyDescent="0.3">
      <c r="A581" s="1">
        <v>44172.333333333336</v>
      </c>
      <c r="B581">
        <v>600.69000000000005</v>
      </c>
      <c r="C581">
        <v>594.37</v>
      </c>
      <c r="D581" s="30">
        <f t="shared" si="122"/>
        <v>0.98947876608566809</v>
      </c>
      <c r="E581" s="22">
        <f t="shared" si="123"/>
        <v>2.8961914797026225</v>
      </c>
      <c r="F581">
        <v>5.1223000000000001</v>
      </c>
      <c r="G581">
        <v>5.0852000000000004</v>
      </c>
      <c r="H581" s="31">
        <f t="shared" si="124"/>
        <v>0.9927571598695899</v>
      </c>
      <c r="I581" s="24">
        <f t="shared" si="117"/>
        <v>1.1539178469984566</v>
      </c>
      <c r="J581">
        <v>3.3795000000000001E-3</v>
      </c>
      <c r="K581">
        <v>3.3700000000000002E-3</v>
      </c>
      <c r="L581" s="32">
        <f t="shared" si="118"/>
        <v>0.99718893327415303</v>
      </c>
      <c r="M581" s="29">
        <f t="shared" si="125"/>
        <v>1.3178496079595581</v>
      </c>
      <c r="N581">
        <v>0.15711</v>
      </c>
      <c r="O581">
        <v>0.15543999999999999</v>
      </c>
      <c r="P581" s="30">
        <f t="shared" si="119"/>
        <v>0.98937050474190058</v>
      </c>
      <c r="Q581" s="22">
        <f t="shared" si="126"/>
        <v>2.8262518452649403</v>
      </c>
      <c r="R581">
        <v>29.445499999999999</v>
      </c>
      <c r="S581">
        <v>29.4846</v>
      </c>
      <c r="T581" s="35">
        <f t="shared" si="120"/>
        <v>1.0013278769251668</v>
      </c>
      <c r="U581" s="36">
        <f t="shared" si="127"/>
        <v>1.7397903746916799</v>
      </c>
      <c r="V581" s="40">
        <f t="shared" si="121"/>
        <v>1.0013278769251668</v>
      </c>
      <c r="W581" s="40">
        <f t="shared" si="128"/>
        <v>0.98947876608566809</v>
      </c>
      <c r="X581" s="42">
        <f t="shared" si="129"/>
        <v>2.9883407228789873</v>
      </c>
      <c r="Z581" s="71"/>
    </row>
    <row r="582" spans="1:26" x14ac:dyDescent="0.3">
      <c r="A582" s="1">
        <v>44172.666666666664</v>
      </c>
      <c r="B582">
        <v>594.41</v>
      </c>
      <c r="C582">
        <v>591.28</v>
      </c>
      <c r="D582" s="30">
        <f t="shared" si="122"/>
        <v>0.99473427432243733</v>
      </c>
      <c r="E582" s="22">
        <f t="shared" si="123"/>
        <v>2.880940929860814</v>
      </c>
      <c r="F582">
        <v>5.0857000000000001</v>
      </c>
      <c r="G582">
        <v>5.0568999999999997</v>
      </c>
      <c r="H582" s="31">
        <f t="shared" si="124"/>
        <v>0.99433706274455824</v>
      </c>
      <c r="I582" s="24">
        <f t="shared" si="117"/>
        <v>1.14738328263297</v>
      </c>
      <c r="J582">
        <v>3.3722000000000001E-3</v>
      </c>
      <c r="K582">
        <v>3.336E-3</v>
      </c>
      <c r="L582" s="32">
        <f t="shared" si="118"/>
        <v>0.9892651681394935</v>
      </c>
      <c r="M582" s="29">
        <f t="shared" si="125"/>
        <v>1.3037027140006778</v>
      </c>
      <c r="N582">
        <v>0.15542</v>
      </c>
      <c r="O582">
        <v>0.15401000000000001</v>
      </c>
      <c r="P582" s="30">
        <f t="shared" si="119"/>
        <v>0.9909278085188522</v>
      </c>
      <c r="Q582" s="22">
        <f t="shared" si="126"/>
        <v>2.8006115473507496</v>
      </c>
      <c r="R582">
        <v>29.4846</v>
      </c>
      <c r="S582">
        <v>29.37</v>
      </c>
      <c r="T582" s="35">
        <f t="shared" si="120"/>
        <v>0.99611322520909218</v>
      </c>
      <c r="U582" s="36">
        <f t="shared" si="127"/>
        <v>1.7330282013218641</v>
      </c>
      <c r="V582" s="40">
        <f t="shared" si="121"/>
        <v>0.99611322520909218</v>
      </c>
      <c r="W582" s="40">
        <f t="shared" si="128"/>
        <v>0.99611322520909218</v>
      </c>
      <c r="X582" s="42">
        <f t="shared" si="129"/>
        <v>2.9767257154906579</v>
      </c>
      <c r="Z582" s="71"/>
    </row>
    <row r="583" spans="1:26" x14ac:dyDescent="0.3">
      <c r="A583" s="1">
        <v>44173</v>
      </c>
      <c r="B583">
        <v>591.27</v>
      </c>
      <c r="C583">
        <v>588.13</v>
      </c>
      <c r="D583" s="30">
        <f t="shared" si="122"/>
        <v>0.99468939739881956</v>
      </c>
      <c r="E583" s="22">
        <f t="shared" si="123"/>
        <v>2.8656413974648478</v>
      </c>
      <c r="F583">
        <v>5.0568</v>
      </c>
      <c r="G583">
        <v>4.9688999999999997</v>
      </c>
      <c r="H583" s="31">
        <f t="shared" si="124"/>
        <v>0.98261746559088747</v>
      </c>
      <c r="I583" s="24">
        <f t="shared" si="117"/>
        <v>1.127438853242162</v>
      </c>
      <c r="J583">
        <v>3.336E-3</v>
      </c>
      <c r="K583">
        <v>3.3072000000000002E-3</v>
      </c>
      <c r="L583" s="32">
        <f t="shared" si="118"/>
        <v>0.99136690647482018</v>
      </c>
      <c r="M583" s="29">
        <f t="shared" si="125"/>
        <v>1.2924477265416792</v>
      </c>
      <c r="N583">
        <v>0.15401000000000001</v>
      </c>
      <c r="O583">
        <v>0.15262999999999999</v>
      </c>
      <c r="P583" s="30">
        <f t="shared" si="119"/>
        <v>0.99103954288682539</v>
      </c>
      <c r="Q583" s="22">
        <f t="shared" si="126"/>
        <v>2.7755167876900515</v>
      </c>
      <c r="R583">
        <v>29.3705</v>
      </c>
      <c r="S583">
        <v>29.1846</v>
      </c>
      <c r="T583" s="35">
        <f t="shared" si="120"/>
        <v>0.99367051973919407</v>
      </c>
      <c r="U583" s="36">
        <f t="shared" si="127"/>
        <v>1.7220590335301773</v>
      </c>
      <c r="V583" s="40">
        <f t="shared" si="121"/>
        <v>0.99468939739881956</v>
      </c>
      <c r="W583" s="40">
        <f t="shared" si="128"/>
        <v>0.99367051973919407</v>
      </c>
      <c r="X583" s="42">
        <f t="shared" si="129"/>
        <v>2.9578845888326262</v>
      </c>
      <c r="Z583" s="71"/>
    </row>
    <row r="584" spans="1:26" x14ac:dyDescent="0.3">
      <c r="A584" s="1">
        <v>44173.333333333336</v>
      </c>
      <c r="B584">
        <v>588.13</v>
      </c>
      <c r="C584">
        <v>574.13</v>
      </c>
      <c r="D584" s="30">
        <f t="shared" si="122"/>
        <v>0.97619573903728762</v>
      </c>
      <c r="E584" s="22">
        <f t="shared" si="123"/>
        <v>2.7974269218140426</v>
      </c>
      <c r="F584">
        <v>4.9682000000000004</v>
      </c>
      <c r="G584">
        <v>4.8479000000000001</v>
      </c>
      <c r="H584" s="31">
        <f t="shared" si="124"/>
        <v>0.97578599895334317</v>
      </c>
      <c r="I584" s="24">
        <f t="shared" si="117"/>
        <v>1.1001390476697146</v>
      </c>
      <c r="J584">
        <v>3.3108999999999999E-3</v>
      </c>
      <c r="K584">
        <v>3.2564E-3</v>
      </c>
      <c r="L584" s="32">
        <f t="shared" si="118"/>
        <v>0.98353921894348972</v>
      </c>
      <c r="M584" s="29">
        <f t="shared" si="125"/>
        <v>1.2711730274880921</v>
      </c>
      <c r="N584">
        <v>0.15262999999999999</v>
      </c>
      <c r="O584">
        <v>0.14709</v>
      </c>
      <c r="P584" s="30">
        <f t="shared" si="119"/>
        <v>0.96370307279040823</v>
      </c>
      <c r="Q584" s="22">
        <f t="shared" si="126"/>
        <v>2.6747740568782659</v>
      </c>
      <c r="R584">
        <v>29.1829</v>
      </c>
      <c r="S584">
        <v>28.1648</v>
      </c>
      <c r="T584" s="35">
        <f t="shared" si="120"/>
        <v>0.96511313132005383</v>
      </c>
      <c r="U584" s="36">
        <f t="shared" si="127"/>
        <v>1.6619817861682951</v>
      </c>
      <c r="V584" s="40">
        <f t="shared" si="121"/>
        <v>0.98353921894348972</v>
      </c>
      <c r="W584" s="40">
        <f t="shared" si="128"/>
        <v>0.97619573903728762</v>
      </c>
      <c r="X584" s="42">
        <f t="shared" si="129"/>
        <v>2.8874743321824692</v>
      </c>
      <c r="Z584" s="71"/>
    </row>
    <row r="585" spans="1:26" x14ac:dyDescent="0.3">
      <c r="A585" s="1">
        <v>44173.666666666664</v>
      </c>
      <c r="B585">
        <v>574.13</v>
      </c>
      <c r="C585">
        <v>554.94000000000005</v>
      </c>
      <c r="D585" s="30">
        <f t="shared" si="122"/>
        <v>0.96657551425635324</v>
      </c>
      <c r="E585" s="22">
        <f t="shared" si="123"/>
        <v>2.7039243655469756</v>
      </c>
      <c r="F585">
        <v>4.8452000000000002</v>
      </c>
      <c r="G585">
        <v>4.7398999999999996</v>
      </c>
      <c r="H585" s="31">
        <f t="shared" si="124"/>
        <v>0.97826715099479888</v>
      </c>
      <c r="I585" s="24">
        <f t="shared" si="117"/>
        <v>1.076229891861983</v>
      </c>
      <c r="J585">
        <v>3.2510999999999998E-3</v>
      </c>
      <c r="K585">
        <v>3.1722999999999999E-3</v>
      </c>
      <c r="L585" s="32">
        <f t="shared" si="118"/>
        <v>0.97576204976777092</v>
      </c>
      <c r="M585" s="29">
        <f t="shared" si="125"/>
        <v>1.2403623989112837</v>
      </c>
      <c r="N585">
        <v>0.14710000000000001</v>
      </c>
      <c r="O585">
        <v>0.14119999999999999</v>
      </c>
      <c r="P585" s="30">
        <f t="shared" si="119"/>
        <v>0.95989123045547231</v>
      </c>
      <c r="Q585" s="22">
        <f t="shared" si="126"/>
        <v>2.5674921606472543</v>
      </c>
      <c r="R585">
        <v>28.164300000000001</v>
      </c>
      <c r="S585">
        <v>27.670500000000001</v>
      </c>
      <c r="T585" s="35">
        <f t="shared" si="120"/>
        <v>0.98246716588020999</v>
      </c>
      <c r="U585" s="36">
        <f t="shared" si="127"/>
        <v>1.6328425352012941</v>
      </c>
      <c r="V585" s="40">
        <f t="shared" si="121"/>
        <v>0.98246716588020999</v>
      </c>
      <c r="W585" s="40">
        <f t="shared" si="128"/>
        <v>0.97576204976777092</v>
      </c>
      <c r="X585" s="42">
        <f t="shared" si="129"/>
        <v>2.8174878730221917</v>
      </c>
      <c r="Z585" s="71"/>
    </row>
    <row r="586" spans="1:26" x14ac:dyDescent="0.3">
      <c r="A586" s="1">
        <v>44174</v>
      </c>
      <c r="B586">
        <v>554.91999999999996</v>
      </c>
      <c r="C586">
        <v>538.34</v>
      </c>
      <c r="D586" s="30">
        <f t="shared" si="122"/>
        <v>0.97012181936134956</v>
      </c>
      <c r="E586" s="22">
        <f t="shared" si="123"/>
        <v>2.6231360249199147</v>
      </c>
      <c r="F586">
        <v>4.7378</v>
      </c>
      <c r="G586">
        <v>4.6981000000000002</v>
      </c>
      <c r="H586" s="31">
        <f t="shared" si="124"/>
        <v>0.99162058339313608</v>
      </c>
      <c r="I586" s="24">
        <f t="shared" si="117"/>
        <v>1.0672117132333114</v>
      </c>
      <c r="J586">
        <v>3.1725E-3</v>
      </c>
      <c r="K586">
        <v>3.0520999999999999E-3</v>
      </c>
      <c r="L586" s="32">
        <f t="shared" si="118"/>
        <v>0.96204885736800627</v>
      </c>
      <c r="M586" s="29">
        <f t="shared" si="125"/>
        <v>1.1932892285948398</v>
      </c>
      <c r="N586">
        <v>0.14116999999999999</v>
      </c>
      <c r="O586">
        <v>0.13336000000000001</v>
      </c>
      <c r="P586" s="30">
        <f t="shared" si="119"/>
        <v>0.94467663101225485</v>
      </c>
      <c r="Q586" s="22">
        <f t="shared" si="126"/>
        <v>2.4254498444706232</v>
      </c>
      <c r="R586">
        <v>27.670500000000001</v>
      </c>
      <c r="S586">
        <v>27.303100000000001</v>
      </c>
      <c r="T586" s="35">
        <f t="shared" si="120"/>
        <v>0.98672232160604256</v>
      </c>
      <c r="U586" s="36">
        <f t="shared" si="127"/>
        <v>1.6111621771509173</v>
      </c>
      <c r="V586" s="40">
        <f t="shared" si="121"/>
        <v>0.99162058339313608</v>
      </c>
      <c r="W586" s="40">
        <f t="shared" si="128"/>
        <v>0.98672232160604256</v>
      </c>
      <c r="X586" s="42">
        <f t="shared" si="129"/>
        <v>2.7800781751653281</v>
      </c>
      <c r="Z586" s="71"/>
    </row>
    <row r="587" spans="1:26" x14ac:dyDescent="0.3">
      <c r="A587" s="1">
        <v>44174.333333333336</v>
      </c>
      <c r="B587">
        <v>538.42999999999995</v>
      </c>
      <c r="C587">
        <v>567.73</v>
      </c>
      <c r="D587" s="30">
        <f t="shared" si="122"/>
        <v>1.0544174730234201</v>
      </c>
      <c r="E587" s="22">
        <f t="shared" si="123"/>
        <v>2.7658804587927559</v>
      </c>
      <c r="F587">
        <v>4.6974999999999998</v>
      </c>
      <c r="G587">
        <v>4.8719999999999999</v>
      </c>
      <c r="H587" s="31">
        <f t="shared" si="124"/>
        <v>1.0371474188398084</v>
      </c>
      <c r="I587" s="24">
        <f t="shared" si="117"/>
        <v>1.1068558737355387</v>
      </c>
      <c r="J587">
        <v>3.0509999999999999E-3</v>
      </c>
      <c r="K587">
        <v>3.1359000000000001E-3</v>
      </c>
      <c r="L587" s="32">
        <f t="shared" si="118"/>
        <v>1.027826941986234</v>
      </c>
      <c r="M587" s="29">
        <f t="shared" si="125"/>
        <v>1.2264948187317464</v>
      </c>
      <c r="N587">
        <v>0.13331999999999999</v>
      </c>
      <c r="O587">
        <v>0.14255999999999999</v>
      </c>
      <c r="P587" s="30">
        <f t="shared" si="119"/>
        <v>1.0693069306930694</v>
      </c>
      <c r="Q587" s="22">
        <f t="shared" si="126"/>
        <v>2.5935503287408643</v>
      </c>
      <c r="R587">
        <v>27.302700000000002</v>
      </c>
      <c r="S587">
        <v>28.0076</v>
      </c>
      <c r="T587" s="35">
        <f t="shared" si="120"/>
        <v>1.0258179593959571</v>
      </c>
      <c r="U587" s="36">
        <f t="shared" si="127"/>
        <v>1.6527590968209014</v>
      </c>
      <c r="V587" s="40">
        <f t="shared" si="121"/>
        <v>1.0693069306930694</v>
      </c>
      <c r="W587" s="40">
        <f t="shared" si="128"/>
        <v>1.0371474188398084</v>
      </c>
      <c r="X587" s="42">
        <f t="shared" si="129"/>
        <v>2.8833509035456046</v>
      </c>
      <c r="Z587" s="71"/>
    </row>
    <row r="588" spans="1:26" x14ac:dyDescent="0.3">
      <c r="A588" s="1">
        <v>44174.666666666664</v>
      </c>
      <c r="B588">
        <v>567.72</v>
      </c>
      <c r="C588">
        <v>573.09</v>
      </c>
      <c r="D588" s="30">
        <f t="shared" si="122"/>
        <v>1.0094588881843163</v>
      </c>
      <c r="E588" s="22">
        <f t="shared" si="123"/>
        <v>2.7920426127836619</v>
      </c>
      <c r="F588">
        <v>4.8738999999999999</v>
      </c>
      <c r="G588">
        <v>4.8727999999999998</v>
      </c>
      <c r="H588" s="31">
        <f t="shared" si="124"/>
        <v>0.9997743080489957</v>
      </c>
      <c r="I588" s="24">
        <f t="shared" si="117"/>
        <v>1.1066060652739147</v>
      </c>
      <c r="J588">
        <v>3.1394999999999999E-3</v>
      </c>
      <c r="K588">
        <v>3.1562000000000001E-3</v>
      </c>
      <c r="L588" s="32">
        <f t="shared" si="118"/>
        <v>1.0053193183627966</v>
      </c>
      <c r="M588" s="29">
        <f t="shared" si="125"/>
        <v>1.2330189351429011</v>
      </c>
      <c r="N588">
        <v>0.14262</v>
      </c>
      <c r="O588">
        <v>0.14796000000000001</v>
      </c>
      <c r="P588" s="30">
        <f t="shared" si="119"/>
        <v>1.0374421539755996</v>
      </c>
      <c r="Q588" s="22">
        <f t="shared" si="126"/>
        <v>2.6906584394930468</v>
      </c>
      <c r="R588">
        <v>28.010899999999999</v>
      </c>
      <c r="S588">
        <v>28.145199999999999</v>
      </c>
      <c r="T588" s="35">
        <f t="shared" si="120"/>
        <v>1.0047945621168901</v>
      </c>
      <c r="U588" s="36">
        <f t="shared" si="127"/>
        <v>1.6606833529748644</v>
      </c>
      <c r="V588" s="40">
        <f t="shared" si="121"/>
        <v>1.0374421539755996</v>
      </c>
      <c r="W588" s="40">
        <f t="shared" si="128"/>
        <v>1.0374421539755996</v>
      </c>
      <c r="X588" s="42">
        <f t="shared" si="129"/>
        <v>2.9913097720418431</v>
      </c>
      <c r="Z588" s="71"/>
    </row>
    <row r="589" spans="1:26" x14ac:dyDescent="0.3">
      <c r="A589" s="1">
        <v>44175</v>
      </c>
      <c r="B589">
        <v>573.20000000000005</v>
      </c>
      <c r="C589">
        <v>563.51</v>
      </c>
      <c r="D589" s="30">
        <f t="shared" si="122"/>
        <v>0.98309490579204462</v>
      </c>
      <c r="E589" s="22">
        <f t="shared" si="123"/>
        <v>2.7448428693819285</v>
      </c>
      <c r="F589">
        <v>4.8731999999999998</v>
      </c>
      <c r="G589">
        <v>4.7839999999999998</v>
      </c>
      <c r="H589" s="31">
        <f t="shared" si="124"/>
        <v>0.98169580563079706</v>
      </c>
      <c r="I589" s="24">
        <f t="shared" si="117"/>
        <v>1.086350532765002</v>
      </c>
      <c r="J589">
        <v>3.1562999999999999E-3</v>
      </c>
      <c r="K589">
        <v>3.1340000000000001E-3</v>
      </c>
      <c r="L589" s="32">
        <f t="shared" si="118"/>
        <v>0.99293476538985526</v>
      </c>
      <c r="M589" s="29">
        <f t="shared" si="125"/>
        <v>1.2243073670873656</v>
      </c>
      <c r="N589">
        <v>0.14796000000000001</v>
      </c>
      <c r="O589">
        <v>0.14568</v>
      </c>
      <c r="P589" s="30">
        <f t="shared" si="119"/>
        <v>0.98459042984590428</v>
      </c>
      <c r="Q589" s="22">
        <f t="shared" si="126"/>
        <v>2.6491965495089689</v>
      </c>
      <c r="R589">
        <v>28.143999999999998</v>
      </c>
      <c r="S589">
        <v>27.8461</v>
      </c>
      <c r="T589" s="35">
        <f t="shared" si="120"/>
        <v>0.98941515065378061</v>
      </c>
      <c r="U589" s="36">
        <f t="shared" si="127"/>
        <v>1.6431052698718509</v>
      </c>
      <c r="V589" s="40">
        <f t="shared" si="121"/>
        <v>0.99293476538985526</v>
      </c>
      <c r="W589" s="40">
        <f t="shared" si="128"/>
        <v>0.98459042984590428</v>
      </c>
      <c r="X589" s="42">
        <f t="shared" si="129"/>
        <v>2.9452149742569325</v>
      </c>
      <c r="Z589" s="71"/>
    </row>
    <row r="590" spans="1:26" x14ac:dyDescent="0.3">
      <c r="A590" s="1">
        <v>44175.333333333336</v>
      </c>
      <c r="B590">
        <v>563.52</v>
      </c>
      <c r="C590">
        <v>557.64</v>
      </c>
      <c r="D590" s="30">
        <f t="shared" si="122"/>
        <v>0.98956558773424197</v>
      </c>
      <c r="E590" s="22">
        <f t="shared" si="123"/>
        <v>2.7162020472780712</v>
      </c>
      <c r="F590">
        <v>4.7826000000000004</v>
      </c>
      <c r="G590">
        <v>4.8197000000000001</v>
      </c>
      <c r="H590" s="31">
        <f t="shared" si="124"/>
        <v>1.0077572868314306</v>
      </c>
      <c r="I590" s="24">
        <f t="shared" si="117"/>
        <v>1.0947776654471377</v>
      </c>
      <c r="J590">
        <v>3.1340000000000001E-3</v>
      </c>
      <c r="K590">
        <v>3.0931999999999999E-3</v>
      </c>
      <c r="L590" s="32">
        <f t="shared" si="118"/>
        <v>0.98698149329929796</v>
      </c>
      <c r="M590" s="29">
        <f t="shared" si="125"/>
        <v>1.2083687134252199</v>
      </c>
      <c r="N590">
        <v>0.14566000000000001</v>
      </c>
      <c r="O590">
        <v>0.14263999999999999</v>
      </c>
      <c r="P590" s="30">
        <f t="shared" si="119"/>
        <v>0.97926678566524772</v>
      </c>
      <c r="Q590" s="22">
        <f t="shared" si="126"/>
        <v>2.5942701896331131</v>
      </c>
      <c r="R590">
        <v>27.854600000000001</v>
      </c>
      <c r="S590">
        <v>27.793299999999999</v>
      </c>
      <c r="T590" s="35">
        <f t="shared" si="120"/>
        <v>0.99779928629382575</v>
      </c>
      <c r="U590" s="36">
        <f t="shared" si="127"/>
        <v>1.6394892655837567</v>
      </c>
      <c r="V590" s="40">
        <f t="shared" si="121"/>
        <v>1.0077572868314306</v>
      </c>
      <c r="W590" s="40">
        <f t="shared" si="128"/>
        <v>0.98698149329929796</v>
      </c>
      <c r="X590" s="42">
        <f t="shared" si="129"/>
        <v>2.9068726733795605</v>
      </c>
      <c r="Z590" s="71"/>
    </row>
    <row r="591" spans="1:26" x14ac:dyDescent="0.3">
      <c r="A591" s="1">
        <v>44175.666666666664</v>
      </c>
      <c r="B591">
        <v>557.64</v>
      </c>
      <c r="C591">
        <v>558.99</v>
      </c>
      <c r="D591" s="30">
        <f t="shared" si="122"/>
        <v>1.002420916720465</v>
      </c>
      <c r="E591" s="22">
        <f t="shared" si="123"/>
        <v>2.7227777462304878</v>
      </c>
      <c r="F591">
        <v>4.8226000000000004</v>
      </c>
      <c r="G591">
        <v>4.8003</v>
      </c>
      <c r="H591" s="31">
        <f t="shared" si="124"/>
        <v>0.9953759382905486</v>
      </c>
      <c r="I591" s="24">
        <f t="shared" si="117"/>
        <v>1.089715345963981</v>
      </c>
      <c r="J591">
        <v>3.0920000000000001E-3</v>
      </c>
      <c r="K591">
        <v>3.1042999999999999E-3</v>
      </c>
      <c r="L591" s="32">
        <f t="shared" si="118"/>
        <v>1.0039780077619662</v>
      </c>
      <c r="M591" s="29">
        <f t="shared" si="125"/>
        <v>1.2131756135465426</v>
      </c>
      <c r="N591">
        <v>0.14263000000000001</v>
      </c>
      <c r="O591">
        <v>0.14188000000000001</v>
      </c>
      <c r="P591" s="30">
        <f t="shared" si="119"/>
        <v>0.99474163920633807</v>
      </c>
      <c r="Q591" s="22">
        <f t="shared" si="126"/>
        <v>2.5806285809797802</v>
      </c>
      <c r="R591">
        <v>27.7822</v>
      </c>
      <c r="S591">
        <v>27.692599999999999</v>
      </c>
      <c r="T591" s="35">
        <f t="shared" si="120"/>
        <v>0.99677491343378133</v>
      </c>
      <c r="U591" s="36">
        <f t="shared" si="127"/>
        <v>1.6342017707778629</v>
      </c>
      <c r="V591" s="40">
        <f t="shared" si="121"/>
        <v>1.0039780077619662</v>
      </c>
      <c r="W591" s="40">
        <f t="shared" si="128"/>
        <v>0.9953759382905486</v>
      </c>
      <c r="X591" s="42">
        <f t="shared" si="129"/>
        <v>2.8934311147563352</v>
      </c>
      <c r="Z591" s="71"/>
    </row>
    <row r="592" spans="1:26" x14ac:dyDescent="0.3">
      <c r="A592" s="1">
        <v>44176</v>
      </c>
      <c r="B592">
        <v>558.99</v>
      </c>
      <c r="C592">
        <v>541.67999999999995</v>
      </c>
      <c r="D592" s="30">
        <f t="shared" si="122"/>
        <v>0.96903343530295705</v>
      </c>
      <c r="E592" s="22">
        <f t="shared" si="123"/>
        <v>2.6384626729961727</v>
      </c>
      <c r="F592">
        <v>4.8026</v>
      </c>
      <c r="G592">
        <v>4.6395999999999997</v>
      </c>
      <c r="H592" s="31">
        <f t="shared" si="124"/>
        <v>0.96606005080581347</v>
      </c>
      <c r="I592" s="24">
        <f t="shared" si="117"/>
        <v>1.052730462485838</v>
      </c>
      <c r="J592">
        <v>3.1091000000000001E-3</v>
      </c>
      <c r="K592">
        <v>3.0598000000000001E-3</v>
      </c>
      <c r="L592" s="32">
        <f t="shared" si="118"/>
        <v>0.98414332121835901</v>
      </c>
      <c r="M592" s="29">
        <f t="shared" si="125"/>
        <v>1.1939386775368148</v>
      </c>
      <c r="N592">
        <v>0.14188000000000001</v>
      </c>
      <c r="O592">
        <v>0.13782</v>
      </c>
      <c r="P592" s="30">
        <f t="shared" si="119"/>
        <v>0.97138426839582737</v>
      </c>
      <c r="Q592" s="22">
        <f t="shared" si="126"/>
        <v>2.5067820061364059</v>
      </c>
      <c r="R592">
        <v>27.695</v>
      </c>
      <c r="S592">
        <v>27.063099999999999</v>
      </c>
      <c r="T592" s="35">
        <f t="shared" si="120"/>
        <v>0.97718360714930486</v>
      </c>
      <c r="U592" s="36">
        <f t="shared" si="127"/>
        <v>1.5969151811784934</v>
      </c>
      <c r="V592" s="40">
        <f t="shared" si="121"/>
        <v>0.98414332121835901</v>
      </c>
      <c r="W592" s="40">
        <f t="shared" si="128"/>
        <v>0.98414332121835901</v>
      </c>
      <c r="X592" s="42">
        <f t="shared" si="129"/>
        <v>2.8475509069928386</v>
      </c>
      <c r="Z592" s="71"/>
    </row>
    <row r="593" spans="1:26" x14ac:dyDescent="0.3">
      <c r="A593" s="1">
        <v>44176.333333333336</v>
      </c>
      <c r="B593">
        <v>541.63</v>
      </c>
      <c r="C593">
        <v>554.20000000000005</v>
      </c>
      <c r="D593" s="30">
        <f t="shared" si="122"/>
        <v>1.023207724830604</v>
      </c>
      <c r="E593" s="22">
        <f t="shared" si="123"/>
        <v>2.6996953886868877</v>
      </c>
      <c r="F593">
        <v>4.6393000000000004</v>
      </c>
      <c r="G593">
        <v>4.6675000000000004</v>
      </c>
      <c r="H593" s="31">
        <f t="shared" si="124"/>
        <v>1.0060785032224688</v>
      </c>
      <c r="I593" s="24">
        <f t="shared" si="117"/>
        <v>1.0591294879944493</v>
      </c>
      <c r="J593">
        <v>3.0598000000000001E-3</v>
      </c>
      <c r="K593">
        <v>3.0915999999999999E-3</v>
      </c>
      <c r="L593" s="32">
        <f t="shared" si="118"/>
        <v>1.0103928361330805</v>
      </c>
      <c r="M593" s="29">
        <f t="shared" si="125"/>
        <v>1.2063470865654018</v>
      </c>
      <c r="N593">
        <v>0.13779</v>
      </c>
      <c r="O593">
        <v>0.14154</v>
      </c>
      <c r="P593" s="30">
        <f t="shared" si="119"/>
        <v>1.0272153276725453</v>
      </c>
      <c r="Q593" s="22">
        <f t="shared" si="126"/>
        <v>2.5750048998370487</v>
      </c>
      <c r="R593">
        <v>27.060199999999998</v>
      </c>
      <c r="S593">
        <v>27.3596</v>
      </c>
      <c r="T593" s="35">
        <f t="shared" si="120"/>
        <v>1.0110642197766462</v>
      </c>
      <c r="U593" s="36">
        <f t="shared" si="127"/>
        <v>1.614583801707715</v>
      </c>
      <c r="V593" s="40">
        <f t="shared" si="121"/>
        <v>1.0272153276725453</v>
      </c>
      <c r="W593" s="40">
        <f t="shared" si="128"/>
        <v>1.0103928361330805</v>
      </c>
      <c r="X593" s="42">
        <f t="shared" si="129"/>
        <v>2.8771450369498202</v>
      </c>
      <c r="Z593" s="71"/>
    </row>
    <row r="594" spans="1:26" x14ac:dyDescent="0.3">
      <c r="A594" s="1">
        <v>44176.666666666664</v>
      </c>
      <c r="B594">
        <v>554.19000000000005</v>
      </c>
      <c r="C594">
        <v>544.42999999999995</v>
      </c>
      <c r="D594" s="30">
        <f t="shared" si="122"/>
        <v>0.98238871145275064</v>
      </c>
      <c r="E594" s="22">
        <f t="shared" si="123"/>
        <v>2.6521502742070444</v>
      </c>
      <c r="F594">
        <v>4.6661000000000001</v>
      </c>
      <c r="G594">
        <v>4.6120000000000001</v>
      </c>
      <c r="H594" s="31">
        <f t="shared" si="124"/>
        <v>0.98840573498210493</v>
      </c>
      <c r="I594" s="24">
        <f t="shared" si="117"/>
        <v>1.0468496600223742</v>
      </c>
      <c r="J594">
        <v>3.0899E-3</v>
      </c>
      <c r="K594">
        <v>3.0731999999999999E-3</v>
      </c>
      <c r="L594" s="32">
        <f t="shared" si="118"/>
        <v>0.99459529434609528</v>
      </c>
      <c r="M594" s="29">
        <f t="shared" si="125"/>
        <v>1.1998271356460704</v>
      </c>
      <c r="N594">
        <v>0.14155000000000001</v>
      </c>
      <c r="O594">
        <v>0.13925999999999999</v>
      </c>
      <c r="P594" s="30">
        <f t="shared" si="119"/>
        <v>0.98382197103496982</v>
      </c>
      <c r="Q594" s="22">
        <f t="shared" si="126"/>
        <v>2.5333463959823903</v>
      </c>
      <c r="R594">
        <v>27.365300000000001</v>
      </c>
      <c r="S594">
        <v>27.341899999999999</v>
      </c>
      <c r="T594" s="35">
        <f t="shared" si="120"/>
        <v>0.99914490248599497</v>
      </c>
      <c r="U594" s="36">
        <f t="shared" si="127"/>
        <v>1.6132031751127218</v>
      </c>
      <c r="V594" s="40">
        <f t="shared" si="121"/>
        <v>0.99914490248599497</v>
      </c>
      <c r="W594" s="40">
        <f t="shared" si="128"/>
        <v>0.98382197103496982</v>
      </c>
      <c r="X594" s="42">
        <f t="shared" si="129"/>
        <v>2.8305985012054533</v>
      </c>
      <c r="Z594" s="71"/>
    </row>
    <row r="595" spans="1:26" x14ac:dyDescent="0.3">
      <c r="A595" s="1">
        <v>44177</v>
      </c>
      <c r="B595">
        <v>544.46</v>
      </c>
      <c r="C595">
        <v>558.98</v>
      </c>
      <c r="D595" s="30">
        <f t="shared" si="122"/>
        <v>1.0266686257943651</v>
      </c>
      <c r="E595" s="22">
        <f t="shared" si="123"/>
        <v>2.7228794774202951</v>
      </c>
      <c r="F595">
        <v>4.6101999999999999</v>
      </c>
      <c r="G595">
        <v>4.7888999999999999</v>
      </c>
      <c r="H595" s="31">
        <f t="shared" si="124"/>
        <v>1.0387618758405275</v>
      </c>
      <c r="I595" s="24">
        <f t="shared" si="117"/>
        <v>1.08742751656786</v>
      </c>
      <c r="J595">
        <v>3.0731999999999999E-3</v>
      </c>
      <c r="K595">
        <v>3.1732000000000002E-3</v>
      </c>
      <c r="L595" s="32">
        <f t="shared" si="118"/>
        <v>1.0325393726408956</v>
      </c>
      <c r="M595" s="29">
        <f t="shared" si="125"/>
        <v>1.2388687579175162</v>
      </c>
      <c r="N595">
        <v>0.13927</v>
      </c>
      <c r="O595">
        <v>0.14663999999999999</v>
      </c>
      <c r="P595" s="30">
        <f t="shared" si="119"/>
        <v>1.0529187908379407</v>
      </c>
      <c r="Q595" s="22">
        <f t="shared" si="126"/>
        <v>2.6674080240314333</v>
      </c>
      <c r="R595">
        <v>27.349</v>
      </c>
      <c r="S595">
        <v>28.0138</v>
      </c>
      <c r="T595" s="35">
        <f t="shared" si="120"/>
        <v>1.0243080185747193</v>
      </c>
      <c r="U595" s="36">
        <f t="shared" si="127"/>
        <v>1.6524169478581581</v>
      </c>
      <c r="V595" s="40">
        <f t="shared" si="121"/>
        <v>1.0529187908379407</v>
      </c>
      <c r="W595" s="40">
        <f t="shared" si="128"/>
        <v>1.0243080185747193</v>
      </c>
      <c r="X595" s="42">
        <f t="shared" si="129"/>
        <v>2.899404742150328</v>
      </c>
      <c r="Z595" s="71"/>
    </row>
    <row r="596" spans="1:26" x14ac:dyDescent="0.3">
      <c r="A596" s="1">
        <v>44177.333333333336</v>
      </c>
      <c r="B596">
        <v>558.95000000000005</v>
      </c>
      <c r="C596">
        <v>554.54</v>
      </c>
      <c r="D596" s="30">
        <f t="shared" si="122"/>
        <v>0.99211020663744509</v>
      </c>
      <c r="E596" s="22">
        <f t="shared" si="123"/>
        <v>2.7013965209923074</v>
      </c>
      <c r="F596">
        <v>4.7888000000000002</v>
      </c>
      <c r="G596">
        <v>4.6742999999999997</v>
      </c>
      <c r="H596" s="31">
        <f t="shared" si="124"/>
        <v>0.97609004343468087</v>
      </c>
      <c r="I596" s="24">
        <f t="shared" si="117"/>
        <v>1.0614271718787895</v>
      </c>
      <c r="J596">
        <v>3.1730999999999999E-3</v>
      </c>
      <c r="K596">
        <v>3.1448000000000001E-3</v>
      </c>
      <c r="L596" s="32">
        <f t="shared" si="118"/>
        <v>0.99108127698465232</v>
      </c>
      <c r="M596" s="29">
        <f t="shared" si="125"/>
        <v>1.227819630613282</v>
      </c>
      <c r="N596">
        <v>0.14663000000000001</v>
      </c>
      <c r="O596">
        <v>0.14341999999999999</v>
      </c>
      <c r="P596" s="30">
        <f t="shared" si="119"/>
        <v>0.97810816340448736</v>
      </c>
      <c r="Q596" s="22">
        <f t="shared" si="126"/>
        <v>2.6090135634357781</v>
      </c>
      <c r="R596">
        <v>28.011099999999999</v>
      </c>
      <c r="S596">
        <v>27.778400000000001</v>
      </c>
      <c r="T596" s="35">
        <f t="shared" si="120"/>
        <v>0.99169257901331975</v>
      </c>
      <c r="U596" s="36">
        <f t="shared" si="127"/>
        <v>1.638689624626775</v>
      </c>
      <c r="V596" s="40">
        <f t="shared" si="121"/>
        <v>0.99211020663744509</v>
      </c>
      <c r="W596" s="40">
        <f t="shared" si="128"/>
        <v>0.97810816340448736</v>
      </c>
      <c r="X596" s="42">
        <f t="shared" si="129"/>
        <v>2.8359314473109185</v>
      </c>
      <c r="Z596" s="71"/>
    </row>
    <row r="597" spans="1:26" x14ac:dyDescent="0.3">
      <c r="A597" s="1">
        <v>44177.666666666664</v>
      </c>
      <c r="B597">
        <v>554.53</v>
      </c>
      <c r="C597">
        <v>568.04</v>
      </c>
      <c r="D597" s="30">
        <f t="shared" si="122"/>
        <v>1.0243629740500964</v>
      </c>
      <c r="E597" s="22">
        <f t="shared" si="123"/>
        <v>2.7672105743322635</v>
      </c>
      <c r="F597">
        <v>4.6775000000000002</v>
      </c>
      <c r="G597">
        <v>4.7385000000000002</v>
      </c>
      <c r="H597" s="31">
        <f t="shared" si="124"/>
        <v>1.0130411544628541</v>
      </c>
      <c r="I597" s="24">
        <f t="shared" si="117"/>
        <v>1.0752694075783313</v>
      </c>
      <c r="J597">
        <v>3.1449E-3</v>
      </c>
      <c r="K597">
        <v>3.1608999999999999E-3</v>
      </c>
      <c r="L597" s="32">
        <f t="shared" si="118"/>
        <v>1.0050876021495119</v>
      </c>
      <c r="M597" s="29">
        <f t="shared" si="125"/>
        <v>1.2340662884052029</v>
      </c>
      <c r="N597">
        <v>0.1434</v>
      </c>
      <c r="O597">
        <v>0.14438000000000001</v>
      </c>
      <c r="P597" s="30">
        <f t="shared" si="119"/>
        <v>1.0068340306834032</v>
      </c>
      <c r="Q597" s="22">
        <f t="shared" si="126"/>
        <v>2.6268436421817132</v>
      </c>
      <c r="R597">
        <v>27.777799999999999</v>
      </c>
      <c r="S597">
        <v>28.160299999999999</v>
      </c>
      <c r="T597" s="35">
        <f t="shared" si="120"/>
        <v>1.0137699889840088</v>
      </c>
      <c r="U597" s="36">
        <f t="shared" si="127"/>
        <v>1.6612543627060954</v>
      </c>
      <c r="V597" s="40">
        <f t="shared" si="121"/>
        <v>1.0243629740500964</v>
      </c>
      <c r="W597" s="40">
        <f t="shared" si="128"/>
        <v>1.0243629740500964</v>
      </c>
      <c r="X597" s="42">
        <f t="shared" si="129"/>
        <v>2.9050231715696064</v>
      </c>
      <c r="Z597" s="71"/>
    </row>
    <row r="598" spans="1:26" x14ac:dyDescent="0.3">
      <c r="A598" s="1">
        <v>44178</v>
      </c>
      <c r="B598">
        <v>568.09</v>
      </c>
      <c r="C598">
        <v>579.02</v>
      </c>
      <c r="D598" s="30">
        <f t="shared" si="122"/>
        <v>1.0192399091693216</v>
      </c>
      <c r="E598" s="22">
        <f t="shared" si="123"/>
        <v>2.8204514544348025</v>
      </c>
      <c r="F598">
        <v>4.7381000000000002</v>
      </c>
      <c r="G598">
        <v>4.8483999999999998</v>
      </c>
      <c r="H598" s="31">
        <f t="shared" si="124"/>
        <v>1.0232793735885692</v>
      </c>
      <c r="I598" s="24">
        <f t="shared" si="117"/>
        <v>1.1003010058257068</v>
      </c>
      <c r="J598">
        <v>3.1630999999999999E-3</v>
      </c>
      <c r="K598">
        <v>3.1871E-3</v>
      </c>
      <c r="L598" s="32">
        <f t="shared" si="118"/>
        <v>1.0075874932819071</v>
      </c>
      <c r="M598" s="29">
        <f t="shared" si="125"/>
        <v>1.2434297580779055</v>
      </c>
      <c r="N598">
        <v>0.14438999999999999</v>
      </c>
      <c r="O598">
        <v>0.14993999999999999</v>
      </c>
      <c r="P598" s="30">
        <f t="shared" si="119"/>
        <v>1.0384375649283191</v>
      </c>
      <c r="Q598" s="22">
        <f t="shared" si="126"/>
        <v>2.727813115234615</v>
      </c>
      <c r="R598">
        <v>28.160299999999999</v>
      </c>
      <c r="S598">
        <v>28.742599999999999</v>
      </c>
      <c r="T598" s="35">
        <f t="shared" si="120"/>
        <v>1.0206780467537633</v>
      </c>
      <c r="U598" s="36">
        <f t="shared" si="127"/>
        <v>1.6956058580880253</v>
      </c>
      <c r="V598" s="40">
        <f t="shared" si="121"/>
        <v>1.0384375649283191</v>
      </c>
      <c r="W598" s="40">
        <f t="shared" si="128"/>
        <v>1.0192399091693216</v>
      </c>
      <c r="X598" s="42">
        <f t="shared" si="129"/>
        <v>2.9609155535253802</v>
      </c>
      <c r="Z598" s="71"/>
    </row>
    <row r="599" spans="1:26" x14ac:dyDescent="0.3">
      <c r="A599" s="1">
        <v>44178.333333333336</v>
      </c>
      <c r="B599">
        <v>579.07000000000005</v>
      </c>
      <c r="C599">
        <v>585.22</v>
      </c>
      <c r="D599" s="30">
        <f t="shared" si="122"/>
        <v>1.0106204776624588</v>
      </c>
      <c r="E599" s="22">
        <f t="shared" si="123"/>
        <v>2.8504059961046768</v>
      </c>
      <c r="F599">
        <v>4.8479000000000001</v>
      </c>
      <c r="G599">
        <v>4.9070999999999998</v>
      </c>
      <c r="H599" s="31">
        <f t="shared" si="124"/>
        <v>1.0122114730089316</v>
      </c>
      <c r="I599" s="24">
        <f t="shared" si="117"/>
        <v>1.1137373018600476</v>
      </c>
      <c r="J599">
        <v>3.1868E-3</v>
      </c>
      <c r="K599">
        <v>3.2287000000000001E-3</v>
      </c>
      <c r="L599" s="32">
        <f t="shared" si="118"/>
        <v>1.0131479854399399</v>
      </c>
      <c r="M599" s="29">
        <f t="shared" si="125"/>
        <v>1.2597783544327017</v>
      </c>
      <c r="N599">
        <v>0.15001999999999999</v>
      </c>
      <c r="O599">
        <v>0.15337999999999999</v>
      </c>
      <c r="P599" s="30">
        <f t="shared" si="119"/>
        <v>1.0223970137315024</v>
      </c>
      <c r="Q599" s="22">
        <f t="shared" si="126"/>
        <v>2.7889079830334969</v>
      </c>
      <c r="R599">
        <v>28.749300000000002</v>
      </c>
      <c r="S599">
        <v>29.028199999999998</v>
      </c>
      <c r="T599" s="35">
        <f t="shared" si="120"/>
        <v>1.0097011057660532</v>
      </c>
      <c r="U599" s="36">
        <f t="shared" si="127"/>
        <v>1.7120551098548766</v>
      </c>
      <c r="V599" s="40">
        <f t="shared" si="121"/>
        <v>1.0223970137315024</v>
      </c>
      <c r="W599" s="40">
        <f t="shared" si="128"/>
        <v>1.0223970137315024</v>
      </c>
      <c r="X599" s="42">
        <f t="shared" si="129"/>
        <v>3.0272312198355071</v>
      </c>
      <c r="Z599" s="71"/>
    </row>
    <row r="600" spans="1:26" x14ac:dyDescent="0.3">
      <c r="A600" s="1">
        <v>44178.666666666664</v>
      </c>
      <c r="B600">
        <v>585.22</v>
      </c>
      <c r="C600">
        <v>590.70000000000005</v>
      </c>
      <c r="D600" s="30">
        <f t="shared" si="122"/>
        <v>1.0093639998632993</v>
      </c>
      <c r="E600" s="22">
        <f t="shared" si="123"/>
        <v>2.8770971974625486</v>
      </c>
      <c r="F600">
        <v>4.9070999999999998</v>
      </c>
      <c r="G600">
        <v>4.8956999999999997</v>
      </c>
      <c r="H600" s="31">
        <f t="shared" si="124"/>
        <v>0.99767683560555109</v>
      </c>
      <c r="I600" s="24">
        <f t="shared" si="117"/>
        <v>1.1111499070155968</v>
      </c>
      <c r="J600">
        <v>3.2288E-3</v>
      </c>
      <c r="K600">
        <v>3.2599999999999999E-3</v>
      </c>
      <c r="L600" s="32">
        <f t="shared" si="118"/>
        <v>1.0096630327056491</v>
      </c>
      <c r="M600" s="29">
        <f t="shared" si="125"/>
        <v>1.2719516338734536</v>
      </c>
      <c r="N600">
        <v>0.15339</v>
      </c>
      <c r="O600">
        <v>0.15406</v>
      </c>
      <c r="P600" s="30">
        <f t="shared" si="119"/>
        <v>1.0043679509746399</v>
      </c>
      <c r="Q600" s="22">
        <f t="shared" si="126"/>
        <v>2.8010897963761692</v>
      </c>
      <c r="R600">
        <v>29.028199999999998</v>
      </c>
      <c r="S600">
        <v>29.1571</v>
      </c>
      <c r="T600" s="35">
        <f t="shared" si="120"/>
        <v>1.0044405095734492</v>
      </c>
      <c r="U600" s="36">
        <f t="shared" si="127"/>
        <v>1.7196575069604598</v>
      </c>
      <c r="V600" s="40">
        <f t="shared" si="121"/>
        <v>1.0096630327056491</v>
      </c>
      <c r="W600" s="40">
        <f t="shared" si="128"/>
        <v>1.0043679509746399</v>
      </c>
      <c r="X600" s="42">
        <f t="shared" si="129"/>
        <v>3.0404540173926482</v>
      </c>
      <c r="Z600" s="71"/>
    </row>
    <row r="601" spans="1:26" x14ac:dyDescent="0.3">
      <c r="A601" s="1">
        <v>44179</v>
      </c>
      <c r="B601">
        <v>590.80999999999995</v>
      </c>
      <c r="C601">
        <v>585.99</v>
      </c>
      <c r="D601" s="30">
        <f t="shared" si="122"/>
        <v>0.99184170884040568</v>
      </c>
      <c r="E601" s="22">
        <f t="shared" si="123"/>
        <v>2.8536250008311961</v>
      </c>
      <c r="F601">
        <v>4.8966000000000003</v>
      </c>
      <c r="G601">
        <v>4.9260999999999999</v>
      </c>
      <c r="H601" s="31">
        <f t="shared" si="124"/>
        <v>1.0060245884899726</v>
      </c>
      <c r="I601" s="24">
        <f t="shared" si="117"/>
        <v>1.1178441279560369</v>
      </c>
      <c r="J601">
        <v>3.2604000000000001E-3</v>
      </c>
      <c r="K601">
        <v>3.258E-3</v>
      </c>
      <c r="L601" s="32">
        <f t="shared" si="118"/>
        <v>0.99926389400073612</v>
      </c>
      <c r="M601" s="29">
        <f t="shared" si="125"/>
        <v>1.2710153426449857</v>
      </c>
      <c r="N601">
        <v>0.15404000000000001</v>
      </c>
      <c r="O601">
        <v>0.15243000000000001</v>
      </c>
      <c r="P601" s="30">
        <f t="shared" si="119"/>
        <v>0.98954816930667355</v>
      </c>
      <c r="Q601" s="22">
        <f t="shared" si="126"/>
        <v>2.7718132800676414</v>
      </c>
      <c r="R601">
        <v>29.1599</v>
      </c>
      <c r="S601">
        <v>28.808</v>
      </c>
      <c r="T601" s="35">
        <f t="shared" si="120"/>
        <v>0.98793205738016932</v>
      </c>
      <c r="U601" s="36">
        <f t="shared" si="127"/>
        <v>1.6989047788406999</v>
      </c>
      <c r="V601" s="40">
        <f t="shared" si="121"/>
        <v>1.0060245884899726</v>
      </c>
      <c r="W601" s="40">
        <f t="shared" si="128"/>
        <v>0.99926389400073612</v>
      </c>
      <c r="X601" s="42">
        <f t="shared" si="129"/>
        <v>3.0382159209499595</v>
      </c>
      <c r="Z601" s="71"/>
    </row>
    <row r="602" spans="1:26" x14ac:dyDescent="0.3">
      <c r="A602" s="1">
        <v>44179.333333333336</v>
      </c>
      <c r="B602">
        <v>585.99</v>
      </c>
      <c r="C602">
        <v>583.82000000000005</v>
      </c>
      <c r="D602" s="30">
        <f t="shared" si="122"/>
        <v>0.99629686513421734</v>
      </c>
      <c r="E602" s="22">
        <f t="shared" si="123"/>
        <v>2.8430576425967491</v>
      </c>
      <c r="F602">
        <v>4.9286000000000003</v>
      </c>
      <c r="G602">
        <v>4.8875000000000002</v>
      </c>
      <c r="H602" s="31">
        <f t="shared" si="124"/>
        <v>0.99166091790772226</v>
      </c>
      <c r="I602" s="24">
        <f t="shared" si="117"/>
        <v>1.108522334006641</v>
      </c>
      <c r="J602">
        <v>3.2531000000000001E-3</v>
      </c>
      <c r="K602">
        <v>3.2147999999999999E-3</v>
      </c>
      <c r="L602" s="32">
        <f t="shared" si="118"/>
        <v>0.98822661461375294</v>
      </c>
      <c r="M602" s="29">
        <f t="shared" si="125"/>
        <v>1.2560511891841935</v>
      </c>
      <c r="N602">
        <v>0.15243999999999999</v>
      </c>
      <c r="O602">
        <v>0.15390000000000001</v>
      </c>
      <c r="P602" s="30">
        <f t="shared" si="119"/>
        <v>1.0095775387037524</v>
      </c>
      <c r="Q602" s="22">
        <f t="shared" si="126"/>
        <v>2.7983604290370643</v>
      </c>
      <c r="R602">
        <v>28.8035</v>
      </c>
      <c r="S602">
        <v>29.862400000000001</v>
      </c>
      <c r="T602" s="35">
        <f t="shared" si="120"/>
        <v>1.0367628933983717</v>
      </c>
      <c r="U602" s="36">
        <f t="shared" si="127"/>
        <v>1.7613614341192048</v>
      </c>
      <c r="V602" s="40">
        <f t="shared" si="121"/>
        <v>1.0367628933983717</v>
      </c>
      <c r="W602" s="40">
        <f t="shared" si="128"/>
        <v>0.99166091790772226</v>
      </c>
      <c r="X602" s="42">
        <f t="shared" si="129"/>
        <v>3.0128799889710924</v>
      </c>
      <c r="Z602" s="71"/>
    </row>
    <row r="603" spans="1:26" x14ac:dyDescent="0.3">
      <c r="A603" s="1">
        <v>44179.666666666664</v>
      </c>
      <c r="B603">
        <v>583.82000000000005</v>
      </c>
      <c r="C603">
        <v>586.29</v>
      </c>
      <c r="D603" s="30">
        <f t="shared" si="122"/>
        <v>1.0042307560549484</v>
      </c>
      <c r="E603" s="22">
        <f t="shared" si="123"/>
        <v>2.8550859259327326</v>
      </c>
      <c r="F603">
        <v>4.8883000000000001</v>
      </c>
      <c r="G603">
        <v>4.8968999999999996</v>
      </c>
      <c r="H603" s="31">
        <f t="shared" si="124"/>
        <v>1.0017593028251128</v>
      </c>
      <c r="I603" s="24">
        <f t="shared" si="117"/>
        <v>1.1104725604805596</v>
      </c>
      <c r="J603">
        <v>3.2139E-3</v>
      </c>
      <c r="K603">
        <v>3.2260000000000001E-3</v>
      </c>
      <c r="L603" s="32">
        <f t="shared" si="118"/>
        <v>1.0037648962319923</v>
      </c>
      <c r="M603" s="29">
        <f t="shared" si="125"/>
        <v>1.2607800915735425</v>
      </c>
      <c r="N603">
        <v>0.15389</v>
      </c>
      <c r="O603">
        <v>0.15876999999999999</v>
      </c>
      <c r="P603" s="30">
        <f t="shared" si="119"/>
        <v>1.0317109623757228</v>
      </c>
      <c r="Q603" s="22">
        <f t="shared" si="126"/>
        <v>2.8870991313159702</v>
      </c>
      <c r="R603">
        <v>29.855</v>
      </c>
      <c r="S603">
        <v>30.033799999999999</v>
      </c>
      <c r="T603" s="35">
        <f t="shared" si="120"/>
        <v>1.0059889465751131</v>
      </c>
      <c r="U603" s="36">
        <f t="shared" si="127"/>
        <v>1.7719101336476093</v>
      </c>
      <c r="V603" s="40">
        <f t="shared" si="121"/>
        <v>1.0317109623757228</v>
      </c>
      <c r="W603" s="40">
        <f t="shared" si="128"/>
        <v>1.0059889465751131</v>
      </c>
      <c r="X603" s="42">
        <f t="shared" si="129"/>
        <v>3.0309239662622676</v>
      </c>
      <c r="Z603" s="71"/>
    </row>
    <row r="604" spans="1:26" x14ac:dyDescent="0.3">
      <c r="A604" s="1">
        <v>44180</v>
      </c>
      <c r="B604">
        <v>586.29</v>
      </c>
      <c r="C604">
        <v>585.74</v>
      </c>
      <c r="D604" s="30">
        <f t="shared" si="122"/>
        <v>0.99906189769567966</v>
      </c>
      <c r="E604" s="22">
        <f t="shared" si="123"/>
        <v>2.8524075632465826</v>
      </c>
      <c r="F604">
        <v>4.8978000000000002</v>
      </c>
      <c r="G604">
        <v>4.8883999999999999</v>
      </c>
      <c r="H604" s="31">
        <f t="shared" si="124"/>
        <v>0.99808077095838943</v>
      </c>
      <c r="I604" s="24">
        <f t="shared" si="117"/>
        <v>1.1083413092925738</v>
      </c>
      <c r="J604">
        <v>3.225E-3</v>
      </c>
      <c r="K604">
        <v>3.1971E-3</v>
      </c>
      <c r="L604" s="32">
        <f t="shared" si="118"/>
        <v>0.99134883720930234</v>
      </c>
      <c r="M604" s="29">
        <f t="shared" si="125"/>
        <v>1.2498728777580692</v>
      </c>
      <c r="N604">
        <v>0.15876999999999999</v>
      </c>
      <c r="O604">
        <v>0.15554000000000001</v>
      </c>
      <c r="P604" s="30">
        <f t="shared" si="119"/>
        <v>0.97965610631731448</v>
      </c>
      <c r="Q604" s="22">
        <f t="shared" si="126"/>
        <v>2.8283642935371045</v>
      </c>
      <c r="R604">
        <v>30.033799999999999</v>
      </c>
      <c r="S604">
        <v>29.927099999999999</v>
      </c>
      <c r="T604" s="35">
        <f t="shared" si="120"/>
        <v>0.99644733600143842</v>
      </c>
      <c r="U604" s="36">
        <f t="shared" si="127"/>
        <v>1.765615132307113</v>
      </c>
      <c r="V604" s="40">
        <f t="shared" si="121"/>
        <v>0.99906189769567966</v>
      </c>
      <c r="W604" s="40">
        <f t="shared" si="128"/>
        <v>0.97965610631731448</v>
      </c>
      <c r="X604" s="42">
        <f t="shared" si="129"/>
        <v>2.9692631713323245</v>
      </c>
      <c r="Z604" s="71"/>
    </row>
    <row r="605" spans="1:26" x14ac:dyDescent="0.3">
      <c r="A605" s="1">
        <v>44180.333333333336</v>
      </c>
      <c r="B605">
        <v>585.75</v>
      </c>
      <c r="C605">
        <v>585.82000000000005</v>
      </c>
      <c r="D605" s="30">
        <f t="shared" si="122"/>
        <v>1.0001195049082374</v>
      </c>
      <c r="E605" s="22">
        <f t="shared" si="123"/>
        <v>2.8527484399506839</v>
      </c>
      <c r="F605">
        <v>4.8913000000000002</v>
      </c>
      <c r="G605">
        <v>5.1150000000000002</v>
      </c>
      <c r="H605" s="31">
        <f t="shared" si="124"/>
        <v>1.0457342628749002</v>
      </c>
      <c r="I605" s="24">
        <f t="shared" si="117"/>
        <v>1.1590304820868715</v>
      </c>
      <c r="J605">
        <v>3.1985E-3</v>
      </c>
      <c r="K605">
        <v>3.2133999999999999E-3</v>
      </c>
      <c r="L605" s="32">
        <f t="shared" si="118"/>
        <v>1.0046584336407691</v>
      </c>
      <c r="M605" s="29">
        <f t="shared" si="125"/>
        <v>1.2556953276185023</v>
      </c>
      <c r="N605">
        <v>0.15556</v>
      </c>
      <c r="O605">
        <v>0.1542</v>
      </c>
      <c r="P605" s="30">
        <f t="shared" si="119"/>
        <v>0.99125739264592438</v>
      </c>
      <c r="Q605" s="22">
        <f t="shared" si="126"/>
        <v>2.8036370150644223</v>
      </c>
      <c r="R605">
        <v>29.923400000000001</v>
      </c>
      <c r="S605">
        <v>29.65</v>
      </c>
      <c r="T605" s="35">
        <f t="shared" si="120"/>
        <v>0.99086333772231761</v>
      </c>
      <c r="U605" s="36">
        <f t="shared" si="127"/>
        <v>1.7494833031308574</v>
      </c>
      <c r="V605" s="40">
        <f t="shared" si="121"/>
        <v>1.0457342628749002</v>
      </c>
      <c r="W605" s="40">
        <f t="shared" si="128"/>
        <v>1.0001195049082374</v>
      </c>
      <c r="X605" s="42">
        <f t="shared" si="129"/>
        <v>2.9696180128551473</v>
      </c>
      <c r="Z605" s="71"/>
    </row>
    <row r="606" spans="1:26" x14ac:dyDescent="0.3">
      <c r="A606" s="1">
        <v>44180.666666666664</v>
      </c>
      <c r="B606">
        <v>585.82000000000005</v>
      </c>
      <c r="C606">
        <v>588.64</v>
      </c>
      <c r="D606" s="30">
        <f t="shared" si="122"/>
        <v>1.0048137653204054</v>
      </c>
      <c r="E606" s="22">
        <f t="shared" si="123"/>
        <v>2.8664809014587593</v>
      </c>
      <c r="F606">
        <v>5.1139999999999999</v>
      </c>
      <c r="G606">
        <v>5.2390999999999996</v>
      </c>
      <c r="H606" s="31">
        <f t="shared" si="124"/>
        <v>1.0244622604614781</v>
      </c>
      <c r="I606" s="24">
        <f t="shared" si="117"/>
        <v>1.1873829876224731</v>
      </c>
      <c r="J606">
        <v>3.2169999999999998E-3</v>
      </c>
      <c r="K606">
        <v>3.2077999999999998E-3</v>
      </c>
      <c r="L606" s="32">
        <f t="shared" si="118"/>
        <v>0.9971401927261424</v>
      </c>
      <c r="M606" s="29">
        <f t="shared" si="125"/>
        <v>1.2521042809868299</v>
      </c>
      <c r="N606">
        <v>0.1542</v>
      </c>
      <c r="O606">
        <v>0.15381</v>
      </c>
      <c r="P606" s="30">
        <f t="shared" si="119"/>
        <v>0.99747081712062258</v>
      </c>
      <c r="Q606" s="22">
        <f t="shared" si="126"/>
        <v>2.7965461043259325</v>
      </c>
      <c r="R606">
        <v>29.65</v>
      </c>
      <c r="S606">
        <v>29.505299999999998</v>
      </c>
      <c r="T606" s="35">
        <f t="shared" si="120"/>
        <v>0.99511973018549749</v>
      </c>
      <c r="U606" s="36">
        <f t="shared" si="127"/>
        <v>1.7409453525756118</v>
      </c>
      <c r="V606" s="40">
        <f t="shared" si="121"/>
        <v>1.0244622604614781</v>
      </c>
      <c r="W606" s="40">
        <f t="shared" si="128"/>
        <v>1.0244622604614781</v>
      </c>
      <c r="X606" s="42">
        <f t="shared" si="129"/>
        <v>3.0422615821567072</v>
      </c>
      <c r="Z606" s="71"/>
    </row>
    <row r="607" spans="1:26" x14ac:dyDescent="0.3">
      <c r="A607" s="1">
        <v>44181</v>
      </c>
      <c r="B607">
        <v>588.78</v>
      </c>
      <c r="C607">
        <v>585.02</v>
      </c>
      <c r="D607" s="30">
        <f t="shared" si="122"/>
        <v>0.99361391351608408</v>
      </c>
      <c r="E607" s="22">
        <f t="shared" si="123"/>
        <v>2.8481753065175504</v>
      </c>
      <c r="F607">
        <v>5.24</v>
      </c>
      <c r="G607">
        <v>5.1822999999999997</v>
      </c>
      <c r="H607" s="31">
        <f t="shared" si="124"/>
        <v>0.9889885496183205</v>
      </c>
      <c r="I607" s="24">
        <f t="shared" si="117"/>
        <v>1.1743081787702179</v>
      </c>
      <c r="J607">
        <v>3.2073000000000002E-3</v>
      </c>
      <c r="K607">
        <v>3.2046000000000002E-3</v>
      </c>
      <c r="L607" s="32">
        <f t="shared" si="118"/>
        <v>0.9991581704237209</v>
      </c>
      <c r="M607" s="29">
        <f t="shared" si="125"/>
        <v>1.2510502225705096</v>
      </c>
      <c r="N607">
        <v>0.15384999999999999</v>
      </c>
      <c r="O607">
        <v>0.15171999999999999</v>
      </c>
      <c r="P607" s="30">
        <f t="shared" si="119"/>
        <v>0.98615534611634714</v>
      </c>
      <c r="Q607" s="22">
        <f t="shared" si="126"/>
        <v>2.7578288914418621</v>
      </c>
      <c r="R607">
        <v>29.5059</v>
      </c>
      <c r="S607">
        <v>29.3033</v>
      </c>
      <c r="T607" s="35">
        <f t="shared" si="120"/>
        <v>0.99313357667449564</v>
      </c>
      <c r="U607" s="36">
        <f t="shared" si="127"/>
        <v>1.7289912847982583</v>
      </c>
      <c r="V607" s="40">
        <f t="shared" si="121"/>
        <v>0.9991581704237209</v>
      </c>
      <c r="W607" s="40">
        <f t="shared" si="128"/>
        <v>0.9889885496183205</v>
      </c>
      <c r="X607" s="42">
        <f t="shared" si="129"/>
        <v>3.0087618696966989</v>
      </c>
      <c r="Z607" s="71"/>
    </row>
    <row r="608" spans="1:26" x14ac:dyDescent="0.3">
      <c r="A608" s="1">
        <v>44181.333333333336</v>
      </c>
      <c r="B608">
        <v>585.01</v>
      </c>
      <c r="C608">
        <v>620.20000000000005</v>
      </c>
      <c r="D608" s="30">
        <f t="shared" si="122"/>
        <v>1.0601528179005488</v>
      </c>
      <c r="E608" s="22">
        <f t="shared" si="123"/>
        <v>3.0195010770793402</v>
      </c>
      <c r="F608">
        <v>5.1820000000000004</v>
      </c>
      <c r="G608">
        <v>5.3177000000000003</v>
      </c>
      <c r="H608" s="31">
        <f t="shared" si="124"/>
        <v>1.0261868004631416</v>
      </c>
      <c r="I608" s="24">
        <f t="shared" si="117"/>
        <v>1.2050595527299088</v>
      </c>
      <c r="J608">
        <v>3.2046000000000002E-3</v>
      </c>
      <c r="K608">
        <v>3.3057E-3</v>
      </c>
      <c r="L608" s="32">
        <f t="shared" si="118"/>
        <v>1.0315483991761842</v>
      </c>
      <c r="M608" s="29">
        <f t="shared" si="125"/>
        <v>1.2905188543816182</v>
      </c>
      <c r="N608">
        <v>0.15171999999999999</v>
      </c>
      <c r="O608">
        <v>0.16195999999999999</v>
      </c>
      <c r="P608" s="30">
        <f t="shared" si="119"/>
        <v>1.0674927498022673</v>
      </c>
      <c r="Q608" s="22">
        <f t="shared" si="126"/>
        <v>2.9439623468094118</v>
      </c>
      <c r="R608">
        <v>29.303100000000001</v>
      </c>
      <c r="S608">
        <v>30.159600000000001</v>
      </c>
      <c r="T608" s="35">
        <f t="shared" si="120"/>
        <v>1.0292289894243272</v>
      </c>
      <c r="U608" s="36">
        <f t="shared" si="127"/>
        <v>1.7795279527763803</v>
      </c>
      <c r="V608" s="40">
        <f t="shared" si="121"/>
        <v>1.0674927498022673</v>
      </c>
      <c r="W608" s="40">
        <f t="shared" si="128"/>
        <v>1.0315483991761842</v>
      </c>
      <c r="X608" s="42">
        <f t="shared" si="129"/>
        <v>3.1036834901879726</v>
      </c>
      <c r="Z608" s="71"/>
    </row>
    <row r="609" spans="1:26" x14ac:dyDescent="0.3">
      <c r="A609" s="1">
        <v>44181.666666666664</v>
      </c>
      <c r="B609">
        <v>620.19000000000005</v>
      </c>
      <c r="C609">
        <v>637.17999999999995</v>
      </c>
      <c r="D609" s="30">
        <f t="shared" si="122"/>
        <v>1.0273948306164238</v>
      </c>
      <c r="E609" s="22">
        <f t="shared" si="123"/>
        <v>3.102219797632038</v>
      </c>
      <c r="F609">
        <v>5.3196000000000003</v>
      </c>
      <c r="G609">
        <v>5.3647</v>
      </c>
      <c r="H609" s="31">
        <f t="shared" si="124"/>
        <v>1.0084780810587262</v>
      </c>
      <c r="I609" s="24">
        <f t="shared" si="117"/>
        <v>1.2152761452985452</v>
      </c>
      <c r="J609">
        <v>3.3040000000000001E-3</v>
      </c>
      <c r="K609">
        <v>3.4183E-3</v>
      </c>
      <c r="L609" s="32">
        <f t="shared" si="118"/>
        <v>1.034594430992736</v>
      </c>
      <c r="M609" s="29">
        <f t="shared" si="125"/>
        <v>1.3351636198343477</v>
      </c>
      <c r="N609">
        <v>0.16195000000000001</v>
      </c>
      <c r="O609">
        <v>0.16814000000000001</v>
      </c>
      <c r="P609" s="30">
        <f t="shared" si="119"/>
        <v>1.0382216733559742</v>
      </c>
      <c r="Q609" s="22">
        <f t="shared" si="126"/>
        <v>3.0564855140014484</v>
      </c>
      <c r="R609">
        <v>30.159600000000001</v>
      </c>
      <c r="S609">
        <v>30.557700000000001</v>
      </c>
      <c r="T609" s="35">
        <f t="shared" si="120"/>
        <v>1.0131997771853738</v>
      </c>
      <c r="U609" s="36">
        <f t="shared" si="127"/>
        <v>1.8030173252481729</v>
      </c>
      <c r="V609" s="40">
        <f t="shared" si="121"/>
        <v>1.0382216733559742</v>
      </c>
      <c r="W609" s="40">
        <f t="shared" si="128"/>
        <v>1.0382216733559742</v>
      </c>
      <c r="X609" s="42">
        <f t="shared" si="129"/>
        <v>3.2223114667502673</v>
      </c>
      <c r="Z609" s="71"/>
    </row>
    <row r="610" spans="1:26" x14ac:dyDescent="0.3">
      <c r="A610" s="1">
        <v>44182</v>
      </c>
      <c r="B610">
        <v>637.17999999999995</v>
      </c>
      <c r="C610">
        <v>648.05999999999995</v>
      </c>
      <c r="D610" s="30">
        <f t="shared" si="122"/>
        <v>1.0170752377664083</v>
      </c>
      <c r="E610" s="22">
        <f t="shared" si="123"/>
        <v>3.1551909382802643</v>
      </c>
      <c r="F610">
        <v>5.3634000000000004</v>
      </c>
      <c r="G610">
        <v>5.383</v>
      </c>
      <c r="H610" s="31">
        <f t="shared" si="124"/>
        <v>1.0036543983294179</v>
      </c>
      <c r="I610" s="24">
        <f t="shared" si="117"/>
        <v>1.2197172484137058</v>
      </c>
      <c r="J610">
        <v>3.4179000000000002E-3</v>
      </c>
      <c r="K610">
        <v>3.4589999999999998E-3</v>
      </c>
      <c r="L610" s="32">
        <f t="shared" si="118"/>
        <v>1.0120249275871147</v>
      </c>
      <c r="M610" s="29">
        <f t="shared" si="125"/>
        <v>1.3512188656798056</v>
      </c>
      <c r="N610">
        <v>0.16805999999999999</v>
      </c>
      <c r="O610">
        <v>0.16716</v>
      </c>
      <c r="P610" s="30">
        <f t="shared" si="119"/>
        <v>0.9946447697250983</v>
      </c>
      <c r="Q610" s="22">
        <f t="shared" si="126"/>
        <v>3.0401173302420692</v>
      </c>
      <c r="R610">
        <v>30.552399999999999</v>
      </c>
      <c r="S610">
        <v>30.687999999999999</v>
      </c>
      <c r="T610" s="35">
        <f t="shared" si="120"/>
        <v>1.0044382765347404</v>
      </c>
      <c r="U610" s="36">
        <f t="shared" si="127"/>
        <v>1.8110196147345523</v>
      </c>
      <c r="V610" s="40">
        <f t="shared" si="121"/>
        <v>1.0170752377664083</v>
      </c>
      <c r="W610" s="40">
        <f t="shared" si="128"/>
        <v>0.9946447697250983</v>
      </c>
      <c r="X610" s="42">
        <f t="shared" si="129"/>
        <v>3.2050552468283633</v>
      </c>
      <c r="Z610" s="71"/>
    </row>
    <row r="611" spans="1:26" x14ac:dyDescent="0.3">
      <c r="A611" s="1">
        <v>44182.333333333336</v>
      </c>
      <c r="B611">
        <v>648</v>
      </c>
      <c r="C611">
        <v>665.31</v>
      </c>
      <c r="D611" s="30">
        <f t="shared" si="122"/>
        <v>1.0267129629629628</v>
      </c>
      <c r="E611" s="22">
        <f t="shared" si="123"/>
        <v>3.2394754369556207</v>
      </c>
      <c r="F611">
        <v>5.3829000000000002</v>
      </c>
      <c r="G611">
        <v>5.67</v>
      </c>
      <c r="H611" s="31">
        <f t="shared" si="124"/>
        <v>1.0533355626149472</v>
      </c>
      <c r="I611" s="24">
        <f t="shared" si="117"/>
        <v>1.2847715540890061</v>
      </c>
      <c r="J611">
        <v>3.4570999999999998E-3</v>
      </c>
      <c r="K611">
        <v>3.8143999999999999E-3</v>
      </c>
      <c r="L611" s="32">
        <f t="shared" si="118"/>
        <v>1.1033525208990194</v>
      </c>
      <c r="M611" s="29">
        <f t="shared" si="125"/>
        <v>1.4908707417341269</v>
      </c>
      <c r="N611">
        <v>0.16714999999999999</v>
      </c>
      <c r="O611">
        <v>0.17047000000000001</v>
      </c>
      <c r="P611" s="30">
        <f t="shared" si="119"/>
        <v>1.019862399042776</v>
      </c>
      <c r="Q611" s="22">
        <f t="shared" si="126"/>
        <v>3.1005013537921959</v>
      </c>
      <c r="R611">
        <v>30.680800000000001</v>
      </c>
      <c r="S611">
        <v>31.092400000000001</v>
      </c>
      <c r="T611" s="35">
        <f t="shared" si="120"/>
        <v>1.0134155563088316</v>
      </c>
      <c r="U611" s="36">
        <f t="shared" si="127"/>
        <v>1.8353154503524223</v>
      </c>
      <c r="V611" s="40">
        <f t="shared" si="121"/>
        <v>1.1033525208990194</v>
      </c>
      <c r="W611" s="40">
        <f t="shared" si="128"/>
        <v>1.0267129629629628</v>
      </c>
      <c r="X611" s="42">
        <f t="shared" si="129"/>
        <v>3.2906717689311389</v>
      </c>
      <c r="Z611" s="71"/>
    </row>
    <row r="612" spans="1:26" x14ac:dyDescent="0.3">
      <c r="A612" s="1">
        <v>44182.666666666664</v>
      </c>
      <c r="B612">
        <v>665.32</v>
      </c>
      <c r="C612">
        <v>642.70000000000005</v>
      </c>
      <c r="D612" s="30">
        <f t="shared" si="122"/>
        <v>0.96600132267179706</v>
      </c>
      <c r="E612" s="22">
        <f t="shared" si="123"/>
        <v>3.1293375568619273</v>
      </c>
      <c r="F612">
        <v>5.6687000000000003</v>
      </c>
      <c r="G612">
        <v>5.3455000000000004</v>
      </c>
      <c r="H612" s="31">
        <f t="shared" si="124"/>
        <v>0.94298516414698252</v>
      </c>
      <c r="I612" s="24">
        <f t="shared" si="117"/>
        <v>1.2115205148239954</v>
      </c>
      <c r="J612">
        <v>3.8114999999999998E-3</v>
      </c>
      <c r="K612">
        <v>3.722E-3</v>
      </c>
      <c r="L612" s="32">
        <f t="shared" si="118"/>
        <v>0.97651843106388569</v>
      </c>
      <c r="M612" s="29">
        <f t="shared" si="125"/>
        <v>1.4558627576372611</v>
      </c>
      <c r="N612">
        <v>0.17046</v>
      </c>
      <c r="O612">
        <v>0.16336000000000001</v>
      </c>
      <c r="P612" s="30">
        <f t="shared" si="119"/>
        <v>0.95834799953068173</v>
      </c>
      <c r="Q612" s="22">
        <f t="shared" si="126"/>
        <v>2.9713592699489215</v>
      </c>
      <c r="R612">
        <v>31.092400000000001</v>
      </c>
      <c r="S612">
        <v>30.2255</v>
      </c>
      <c r="T612" s="35">
        <f t="shared" si="120"/>
        <v>0.97211858846534838</v>
      </c>
      <c r="U612" s="36">
        <f t="shared" si="127"/>
        <v>1.7841442649852419</v>
      </c>
      <c r="V612" s="40">
        <f t="shared" si="121"/>
        <v>0.97651843106388569</v>
      </c>
      <c r="W612" s="40">
        <f t="shared" si="128"/>
        <v>0.97651843106388569</v>
      </c>
      <c r="X612" s="42">
        <f t="shared" si="129"/>
        <v>3.213401632942857</v>
      </c>
      <c r="Z612" s="71"/>
    </row>
    <row r="613" spans="1:26" x14ac:dyDescent="0.3">
      <c r="A613" s="1">
        <v>44183</v>
      </c>
      <c r="B613">
        <v>642.71</v>
      </c>
      <c r="C613">
        <v>645.64</v>
      </c>
      <c r="D613" s="30">
        <f t="shared" si="122"/>
        <v>1.0045588212413064</v>
      </c>
      <c r="E613" s="22">
        <f t="shared" si="123"/>
        <v>3.143603647387367</v>
      </c>
      <c r="F613">
        <v>5.3426999999999998</v>
      </c>
      <c r="G613">
        <v>5.3352000000000004</v>
      </c>
      <c r="H613" s="31">
        <f t="shared" si="124"/>
        <v>0.99859621539670962</v>
      </c>
      <c r="I613" s="24">
        <f t="shared" si="117"/>
        <v>1.2098198009787151</v>
      </c>
      <c r="J613">
        <v>3.7182000000000001E-3</v>
      </c>
      <c r="K613">
        <v>3.7853000000000001E-3</v>
      </c>
      <c r="L613" s="32">
        <f t="shared" si="118"/>
        <v>1.0180463665214352</v>
      </c>
      <c r="M613" s="29">
        <f t="shared" si="125"/>
        <v>1.4821357905664905</v>
      </c>
      <c r="N613">
        <v>0.16339000000000001</v>
      </c>
      <c r="O613">
        <v>0.16694999999999999</v>
      </c>
      <c r="P613" s="30">
        <f t="shared" si="119"/>
        <v>1.0217883591407062</v>
      </c>
      <c r="Q613" s="22">
        <f t="shared" si="126"/>
        <v>3.0361003128586352</v>
      </c>
      <c r="R613">
        <v>30.2254</v>
      </c>
      <c r="S613">
        <v>30.6203</v>
      </c>
      <c r="T613" s="35">
        <f t="shared" si="120"/>
        <v>1.0130651703534113</v>
      </c>
      <c r="U613" s="36">
        <f t="shared" si="127"/>
        <v>1.8074544137423358</v>
      </c>
      <c r="V613" s="40">
        <f t="shared" si="121"/>
        <v>1.0217883591407062</v>
      </c>
      <c r="W613" s="40">
        <f t="shared" si="128"/>
        <v>1.0180463665214352</v>
      </c>
      <c r="X613" s="42">
        <f t="shared" si="129"/>
        <v>3.2713918565915221</v>
      </c>
      <c r="Z613" s="71"/>
    </row>
    <row r="614" spans="1:26" x14ac:dyDescent="0.3">
      <c r="A614" s="1">
        <v>44183.333333333336</v>
      </c>
      <c r="B614">
        <v>645.64</v>
      </c>
      <c r="C614">
        <v>637.85</v>
      </c>
      <c r="D614" s="30">
        <f t="shared" si="122"/>
        <v>0.98793445263614399</v>
      </c>
      <c r="E614" s="22">
        <f t="shared" si="123"/>
        <v>3.1056743486866241</v>
      </c>
      <c r="F614">
        <v>5.3372999999999999</v>
      </c>
      <c r="G614">
        <v>5.3136999999999999</v>
      </c>
      <c r="H614" s="31">
        <f t="shared" si="124"/>
        <v>0.99557828864781817</v>
      </c>
      <c r="I614" s="24">
        <f t="shared" si="117"/>
        <v>1.2044703270306332</v>
      </c>
      <c r="J614">
        <v>3.7910999999999999E-3</v>
      </c>
      <c r="K614">
        <v>3.7461999999999999E-3</v>
      </c>
      <c r="L614" s="32">
        <f t="shared" si="118"/>
        <v>0.98815647173643528</v>
      </c>
      <c r="M614" s="29">
        <f t="shared" si="125"/>
        <v>1.4645820734404753</v>
      </c>
      <c r="N614">
        <v>0.16699</v>
      </c>
      <c r="O614">
        <v>0.16051000000000001</v>
      </c>
      <c r="P614" s="30">
        <f t="shared" si="119"/>
        <v>0.96119528115456021</v>
      </c>
      <c r="Q614" s="22">
        <f t="shared" si="126"/>
        <v>2.918285293831604</v>
      </c>
      <c r="R614">
        <v>30.6204</v>
      </c>
      <c r="S614">
        <v>30.445599999999999</v>
      </c>
      <c r="T614" s="35">
        <f t="shared" si="120"/>
        <v>0.99429138744105228</v>
      </c>
      <c r="U614" s="36">
        <f t="shared" si="127"/>
        <v>1.7971363567763208</v>
      </c>
      <c r="V614" s="40">
        <f t="shared" si="121"/>
        <v>0.99557828864781817</v>
      </c>
      <c r="W614" s="40">
        <f t="shared" si="128"/>
        <v>0.96119528115456021</v>
      </c>
      <c r="X614" s="42">
        <f t="shared" si="129"/>
        <v>3.1444464153632268</v>
      </c>
      <c r="Z614" s="71"/>
    </row>
    <row r="615" spans="1:26" x14ac:dyDescent="0.3">
      <c r="A615" s="1">
        <v>44183.666666666664</v>
      </c>
      <c r="B615">
        <v>637.85</v>
      </c>
      <c r="C615">
        <v>653.85</v>
      </c>
      <c r="D615" s="30">
        <f t="shared" si="122"/>
        <v>1.0250842674610019</v>
      </c>
      <c r="E615" s="22">
        <f t="shared" si="123"/>
        <v>3.1835779146958521</v>
      </c>
      <c r="F615">
        <v>5.3151999999999999</v>
      </c>
      <c r="G615">
        <v>5.3548999999999998</v>
      </c>
      <c r="H615" s="31">
        <f t="shared" si="124"/>
        <v>1.0074691450933173</v>
      </c>
      <c r="I615" s="24">
        <f t="shared" si="117"/>
        <v>1.2134666906638203</v>
      </c>
      <c r="J615">
        <v>3.7461999999999999E-3</v>
      </c>
      <c r="K615">
        <v>3.8674999999999998E-3</v>
      </c>
      <c r="L615" s="32">
        <f t="shared" si="118"/>
        <v>1.0323794778709092</v>
      </c>
      <c r="M615" s="29">
        <f t="shared" si="125"/>
        <v>1.5120044762775715</v>
      </c>
      <c r="N615">
        <v>0.1605</v>
      </c>
      <c r="O615">
        <v>0.16502</v>
      </c>
      <c r="P615" s="30">
        <f t="shared" si="119"/>
        <v>1.0281619937694704</v>
      </c>
      <c r="Q615" s="22">
        <f t="shared" si="126"/>
        <v>3.0004700260940265</v>
      </c>
      <c r="R615">
        <v>30.445599999999999</v>
      </c>
      <c r="S615">
        <v>30.988199999999999</v>
      </c>
      <c r="T615" s="35">
        <f t="shared" si="120"/>
        <v>1.0178219512836009</v>
      </c>
      <c r="U615" s="36">
        <f t="shared" si="127"/>
        <v>1.8291648333767763</v>
      </c>
      <c r="V615" s="40">
        <f t="shared" si="121"/>
        <v>1.0323794778709092</v>
      </c>
      <c r="W615" s="40">
        <f t="shared" si="128"/>
        <v>1.0074691450933173</v>
      </c>
      <c r="X615" s="42">
        <f t="shared" si="129"/>
        <v>3.1679327418777361</v>
      </c>
      <c r="Z615" s="71"/>
    </row>
    <row r="616" spans="1:26" x14ac:dyDescent="0.3">
      <c r="A616" s="1">
        <v>44184</v>
      </c>
      <c r="B616">
        <v>653.76</v>
      </c>
      <c r="C616">
        <v>648.65</v>
      </c>
      <c r="D616" s="30">
        <f t="shared" si="122"/>
        <v>0.99218367596671564</v>
      </c>
      <c r="E616" s="22">
        <f t="shared" si="123"/>
        <v>3.1586940381293815</v>
      </c>
      <c r="F616">
        <v>5.3592000000000004</v>
      </c>
      <c r="G616">
        <v>5.4397000000000002</v>
      </c>
      <c r="H616" s="31">
        <f t="shared" si="124"/>
        <v>1.0150208986415883</v>
      </c>
      <c r="I616" s="24">
        <f t="shared" si="117"/>
        <v>1.2316940508292251</v>
      </c>
      <c r="J616">
        <v>3.8646000000000002E-3</v>
      </c>
      <c r="K616">
        <v>3.9135000000000003E-3</v>
      </c>
      <c r="L616" s="32">
        <f t="shared" si="118"/>
        <v>1.0126533147026859</v>
      </c>
      <c r="M616" s="29">
        <f t="shared" si="125"/>
        <v>1.5311363447477815</v>
      </c>
      <c r="N616">
        <v>0.16502</v>
      </c>
      <c r="O616">
        <v>0.16599</v>
      </c>
      <c r="P616" s="30">
        <f t="shared" si="119"/>
        <v>1.0058780753848018</v>
      </c>
      <c r="Q616" s="22">
        <f t="shared" si="126"/>
        <v>3.0181070150972453</v>
      </c>
      <c r="R616">
        <v>30.985800000000001</v>
      </c>
      <c r="S616">
        <v>31.976700000000001</v>
      </c>
      <c r="T616" s="35">
        <f t="shared" si="120"/>
        <v>1.0319791646496137</v>
      </c>
      <c r="U616" s="36">
        <f t="shared" si="127"/>
        <v>1.8876599967546155</v>
      </c>
      <c r="V616" s="40">
        <f t="shared" si="121"/>
        <v>1.0319791646496137</v>
      </c>
      <c r="W616" s="40">
        <f t="shared" si="128"/>
        <v>1.0126533147026859</v>
      </c>
      <c r="X616" s="42">
        <f t="shared" si="129"/>
        <v>3.2080175918176579</v>
      </c>
      <c r="Z616" s="71"/>
    </row>
    <row r="617" spans="1:26" x14ac:dyDescent="0.3">
      <c r="A617" s="1">
        <v>44184.333333333336</v>
      </c>
      <c r="B617">
        <v>648.62</v>
      </c>
      <c r="C617">
        <v>655.39</v>
      </c>
      <c r="D617" s="30">
        <f t="shared" si="122"/>
        <v>1.0104375443248743</v>
      </c>
      <c r="E617" s="22">
        <f t="shared" si="123"/>
        <v>3.1916630471610734</v>
      </c>
      <c r="F617">
        <v>5.4382000000000001</v>
      </c>
      <c r="G617">
        <v>5.4526000000000003</v>
      </c>
      <c r="H617" s="31">
        <f t="shared" si="124"/>
        <v>1.0026479349784856</v>
      </c>
      <c r="I617" s="24">
        <f t="shared" si="117"/>
        <v>1.2349554965892084</v>
      </c>
      <c r="J617">
        <v>3.9137E-3</v>
      </c>
      <c r="K617">
        <v>3.9351999999999998E-3</v>
      </c>
      <c r="L617" s="32">
        <f t="shared" si="118"/>
        <v>1.0054935227534048</v>
      </c>
      <c r="M617" s="29">
        <f t="shared" si="125"/>
        <v>1.5395476770962184</v>
      </c>
      <c r="N617">
        <v>0.16592999999999999</v>
      </c>
      <c r="O617">
        <v>0.16872999999999999</v>
      </c>
      <c r="P617" s="30">
        <f t="shared" si="119"/>
        <v>1.0168745856686554</v>
      </c>
      <c r="Q617" s="22">
        <f t="shared" si="126"/>
        <v>3.0690363204806737</v>
      </c>
      <c r="R617">
        <v>31.978400000000001</v>
      </c>
      <c r="S617">
        <v>33.873600000000003</v>
      </c>
      <c r="T617" s="35">
        <f t="shared" si="120"/>
        <v>1.0592650038776175</v>
      </c>
      <c r="U617" s="36">
        <f t="shared" si="127"/>
        <v>1.9995321737819012</v>
      </c>
      <c r="V617" s="40">
        <f t="shared" si="121"/>
        <v>1.0592650038776175</v>
      </c>
      <c r="W617" s="40">
        <f t="shared" si="128"/>
        <v>1.0592650038776175</v>
      </c>
      <c r="X617" s="42">
        <f t="shared" si="129"/>
        <v>3.3981407668361965</v>
      </c>
      <c r="Z617" s="71"/>
    </row>
    <row r="618" spans="1:26" x14ac:dyDescent="0.3">
      <c r="A618" s="1">
        <v>44184.666666666664</v>
      </c>
      <c r="B618">
        <v>655.33000000000004</v>
      </c>
      <c r="C618">
        <v>658.03</v>
      </c>
      <c r="D618" s="30">
        <f t="shared" si="122"/>
        <v>1.0041200616483297</v>
      </c>
      <c r="E618" s="22">
        <f t="shared" si="123"/>
        <v>3.2048128956760729</v>
      </c>
      <c r="F618">
        <v>5.4527000000000001</v>
      </c>
      <c r="G618">
        <v>5.3357999999999999</v>
      </c>
      <c r="H618" s="31">
        <f t="shared" si="124"/>
        <v>0.97856107983200979</v>
      </c>
      <c r="I618" s="24">
        <f t="shared" si="117"/>
        <v>1.2084793842868118</v>
      </c>
      <c r="J618">
        <v>3.9399999999999999E-3</v>
      </c>
      <c r="K618">
        <v>3.9290999999999996E-3</v>
      </c>
      <c r="L618" s="32">
        <f t="shared" si="118"/>
        <v>0.99723350253807097</v>
      </c>
      <c r="M618" s="29">
        <f t="shared" si="125"/>
        <v>1.535288522355013</v>
      </c>
      <c r="N618">
        <v>0.16872000000000001</v>
      </c>
      <c r="O618">
        <v>0.16433</v>
      </c>
      <c r="P618" s="30">
        <f t="shared" si="119"/>
        <v>0.97398055950687523</v>
      </c>
      <c r="Q618" s="22">
        <f t="shared" si="126"/>
        <v>2.9891817125686884</v>
      </c>
      <c r="R618">
        <v>33.871099999999998</v>
      </c>
      <c r="S618">
        <v>33.316699999999997</v>
      </c>
      <c r="T618" s="35">
        <f t="shared" si="120"/>
        <v>0.98363206391289326</v>
      </c>
      <c r="U618" s="36">
        <f t="shared" si="127"/>
        <v>1.9668039589573254</v>
      </c>
      <c r="V618" s="40">
        <f t="shared" si="121"/>
        <v>1.0041200616483297</v>
      </c>
      <c r="W618" s="40">
        <f t="shared" si="128"/>
        <v>0.98363206391289326</v>
      </c>
      <c r="X618" s="42">
        <f t="shared" si="129"/>
        <v>3.3425202159496297</v>
      </c>
      <c r="Z618" s="71"/>
    </row>
    <row r="619" spans="1:26" x14ac:dyDescent="0.3">
      <c r="A619" s="1">
        <v>44185</v>
      </c>
      <c r="B619">
        <v>658.05</v>
      </c>
      <c r="C619">
        <v>656.87</v>
      </c>
      <c r="D619" s="30">
        <f t="shared" si="122"/>
        <v>0.99820682318972731</v>
      </c>
      <c r="E619" s="22">
        <f t="shared" si="123"/>
        <v>3.1990660995102838</v>
      </c>
      <c r="F619">
        <v>5.3364000000000003</v>
      </c>
      <c r="G619">
        <v>5.3518999999999997</v>
      </c>
      <c r="H619" s="31">
        <f t="shared" si="124"/>
        <v>1.0029045798665766</v>
      </c>
      <c r="I619" s="24">
        <f t="shared" si="117"/>
        <v>1.2119895091755841</v>
      </c>
      <c r="J619">
        <v>3.9264E-3</v>
      </c>
      <c r="K619">
        <v>3.9370000000000004E-3</v>
      </c>
      <c r="L619" s="32">
        <f t="shared" si="118"/>
        <v>1.0026996740016301</v>
      </c>
      <c r="M619" s="29">
        <f t="shared" si="125"/>
        <v>1.5394333008638159</v>
      </c>
      <c r="N619">
        <v>0.16420999999999999</v>
      </c>
      <c r="O619">
        <v>0.16636999999999999</v>
      </c>
      <c r="P619" s="30">
        <f t="shared" si="119"/>
        <v>1.0131538883137445</v>
      </c>
      <c r="Q619" s="22">
        <f t="shared" si="126"/>
        <v>3.0285010749653045</v>
      </c>
      <c r="R619">
        <v>33.3018</v>
      </c>
      <c r="S619">
        <v>33.677999999999997</v>
      </c>
      <c r="T619" s="35">
        <f t="shared" si="120"/>
        <v>1.0112966866655855</v>
      </c>
      <c r="U619" s="36">
        <f t="shared" si="127"/>
        <v>1.9890223270142993</v>
      </c>
      <c r="V619" s="40">
        <f t="shared" si="121"/>
        <v>1.0131538883137445</v>
      </c>
      <c r="W619" s="40">
        <f t="shared" si="128"/>
        <v>0.99820682318972731</v>
      </c>
      <c r="X619" s="42">
        <f t="shared" si="129"/>
        <v>3.3365264862105213</v>
      </c>
      <c r="Z619" s="71"/>
    </row>
    <row r="620" spans="1:26" x14ac:dyDescent="0.3">
      <c r="A620" s="1">
        <v>44185.333333333336</v>
      </c>
      <c r="B620">
        <v>656.82</v>
      </c>
      <c r="C620">
        <v>654.19000000000005</v>
      </c>
      <c r="D620" s="30">
        <f t="shared" si="122"/>
        <v>0.99599585883499286</v>
      </c>
      <c r="E620" s="22">
        <f t="shared" si="123"/>
        <v>3.1862565872516559</v>
      </c>
      <c r="F620">
        <v>5.3521999999999998</v>
      </c>
      <c r="G620">
        <v>5.2713999999999999</v>
      </c>
      <c r="H620" s="31">
        <f t="shared" si="124"/>
        <v>0.98490340420761557</v>
      </c>
      <c r="I620" s="24">
        <f t="shared" si="117"/>
        <v>1.1936925934509499</v>
      </c>
      <c r="J620">
        <v>3.9392999999999997E-3</v>
      </c>
      <c r="K620">
        <v>4.4910000000000002E-3</v>
      </c>
      <c r="L620" s="32">
        <f t="shared" si="118"/>
        <v>1.1400502627370346</v>
      </c>
      <c r="M620" s="29">
        <f t="shared" si="125"/>
        <v>1.7550313391159338</v>
      </c>
      <c r="N620">
        <v>0.16636999999999999</v>
      </c>
      <c r="O620">
        <v>0.16649</v>
      </c>
      <c r="P620" s="30">
        <f t="shared" si="119"/>
        <v>1.0007212838853159</v>
      </c>
      <c r="Q620" s="22">
        <f t="shared" si="126"/>
        <v>3.0306854839873387</v>
      </c>
      <c r="R620">
        <v>33.678600000000003</v>
      </c>
      <c r="S620">
        <v>35.012900000000002</v>
      </c>
      <c r="T620" s="35">
        <f t="shared" si="120"/>
        <v>1.0396186302280974</v>
      </c>
      <c r="U620" s="36">
        <f t="shared" si="127"/>
        <v>2.0678246671037086</v>
      </c>
      <c r="V620" s="40">
        <f t="shared" si="121"/>
        <v>1.1400502627370346</v>
      </c>
      <c r="W620" s="40">
        <f t="shared" si="128"/>
        <v>1.0007212838853159</v>
      </c>
      <c r="X620" s="42">
        <f t="shared" si="129"/>
        <v>3.3389330689979544</v>
      </c>
      <c r="Z620" s="71"/>
    </row>
    <row r="621" spans="1:26" x14ac:dyDescent="0.3">
      <c r="A621" s="1">
        <v>44185.666666666664</v>
      </c>
      <c r="B621">
        <v>654.19000000000005</v>
      </c>
      <c r="C621">
        <v>638.17999999999995</v>
      </c>
      <c r="D621" s="30">
        <f t="shared" si="122"/>
        <v>0.97552698757241763</v>
      </c>
      <c r="E621" s="22">
        <f t="shared" si="123"/>
        <v>3.1082792901943801</v>
      </c>
      <c r="F621">
        <v>5.2720000000000002</v>
      </c>
      <c r="G621">
        <v>5.1867999999999999</v>
      </c>
      <c r="H621" s="31">
        <f t="shared" si="124"/>
        <v>0.98383915022761748</v>
      </c>
      <c r="I621" s="24">
        <f t="shared" si="117"/>
        <v>1.1744015067737834</v>
      </c>
      <c r="J621">
        <v>4.4914999999999998E-3</v>
      </c>
      <c r="K621">
        <v>4.6381E-3</v>
      </c>
      <c r="L621" s="32">
        <f t="shared" si="118"/>
        <v>1.0326394300345096</v>
      </c>
      <c r="M621" s="29">
        <f t="shared" si="125"/>
        <v>1.8123145617173801</v>
      </c>
      <c r="N621">
        <v>0.16649</v>
      </c>
      <c r="O621">
        <v>0.16200999999999999</v>
      </c>
      <c r="P621" s="30">
        <f t="shared" si="119"/>
        <v>0.9730914769655834</v>
      </c>
      <c r="Q621" s="22">
        <f t="shared" si="126"/>
        <v>2.9491342138313934</v>
      </c>
      <c r="R621">
        <v>35.011099999999999</v>
      </c>
      <c r="S621">
        <v>34.314799999999998</v>
      </c>
      <c r="T621" s="35">
        <f t="shared" si="120"/>
        <v>0.98011202161600175</v>
      </c>
      <c r="U621" s="36">
        <f t="shared" si="127"/>
        <v>2.0266998148224515</v>
      </c>
      <c r="V621" s="40">
        <f t="shared" si="121"/>
        <v>1.0326394300345096</v>
      </c>
      <c r="W621" s="40">
        <f t="shared" si="128"/>
        <v>1.0326394300345096</v>
      </c>
      <c r="X621" s="42">
        <f t="shared" si="129"/>
        <v>3.4479139412934239</v>
      </c>
      <c r="Z621" s="71"/>
    </row>
    <row r="622" spans="1:26" x14ac:dyDescent="0.3">
      <c r="A622" s="1">
        <v>44186</v>
      </c>
      <c r="B622">
        <v>638.1</v>
      </c>
      <c r="C622">
        <v>646.67999999999995</v>
      </c>
      <c r="D622" s="30">
        <f t="shared" si="122"/>
        <v>1.0134461683121767</v>
      </c>
      <c r="E622" s="22">
        <f t="shared" si="123"/>
        <v>3.1500737366915867</v>
      </c>
      <c r="F622">
        <v>5.1866000000000003</v>
      </c>
      <c r="G622">
        <v>5.359</v>
      </c>
      <c r="H622" s="31">
        <f t="shared" si="124"/>
        <v>1.0332395017930822</v>
      </c>
      <c r="I622" s="24">
        <f t="shared" si="117"/>
        <v>1.2134380277639891</v>
      </c>
      <c r="J622">
        <v>4.6404999999999997E-3</v>
      </c>
      <c r="K622">
        <v>5.0680999999999999E-3</v>
      </c>
      <c r="L622" s="32">
        <f t="shared" si="118"/>
        <v>1.0921452429695075</v>
      </c>
      <c r="M622" s="29">
        <f t="shared" si="125"/>
        <v>1.9793107273440047</v>
      </c>
      <c r="N622">
        <v>0.16195999999999999</v>
      </c>
      <c r="O622">
        <v>0.16322</v>
      </c>
      <c r="P622" s="30">
        <f t="shared" si="119"/>
        <v>1.0077796986910348</v>
      </c>
      <c r="Q622" s="22">
        <f t="shared" si="126"/>
        <v>2.9720775894144236</v>
      </c>
      <c r="R622">
        <v>34.307200000000002</v>
      </c>
      <c r="S622">
        <v>34.584800000000001</v>
      </c>
      <c r="T622" s="35">
        <f t="shared" si="120"/>
        <v>1.0080915959332151</v>
      </c>
      <c r="U622" s="36">
        <f t="shared" si="127"/>
        <v>2.0430990508019167</v>
      </c>
      <c r="V622" s="40">
        <f t="shared" si="121"/>
        <v>1.0921452429695075</v>
      </c>
      <c r="W622" s="40">
        <f t="shared" si="128"/>
        <v>1.0921452429695075</v>
      </c>
      <c r="X622" s="42">
        <f t="shared" si="129"/>
        <v>3.7656228091518589</v>
      </c>
      <c r="Z622" s="71"/>
    </row>
    <row r="623" spans="1:26" x14ac:dyDescent="0.3">
      <c r="A623" s="1">
        <v>44186.333333333336</v>
      </c>
      <c r="B623">
        <v>646.67999999999995</v>
      </c>
      <c r="C623">
        <v>610.45000000000005</v>
      </c>
      <c r="D623" s="30">
        <f t="shared" si="122"/>
        <v>0.9439753819508877</v>
      </c>
      <c r="E623" s="22">
        <f t="shared" si="123"/>
        <v>2.9735920587669007</v>
      </c>
      <c r="F623">
        <v>5.3582000000000001</v>
      </c>
      <c r="G623">
        <v>4.9676999999999998</v>
      </c>
      <c r="H623" s="31">
        <f t="shared" si="124"/>
        <v>0.92712104811317231</v>
      </c>
      <c r="I623" s="24">
        <f t="shared" si="117"/>
        <v>1.1250039361209303</v>
      </c>
      <c r="J623">
        <v>5.0688E-3</v>
      </c>
      <c r="K623">
        <v>4.5665000000000002E-3</v>
      </c>
      <c r="L623" s="32">
        <f t="shared" si="118"/>
        <v>0.90090356691919193</v>
      </c>
      <c r="M623" s="29">
        <f t="shared" si="125"/>
        <v>1.7831680943056341</v>
      </c>
      <c r="N623">
        <v>0.16320999999999999</v>
      </c>
      <c r="O623">
        <v>0.15176999999999999</v>
      </c>
      <c r="P623" s="30">
        <f t="shared" si="119"/>
        <v>0.92990625574413333</v>
      </c>
      <c r="Q623" s="22">
        <f t="shared" si="126"/>
        <v>2.7637535429534164</v>
      </c>
      <c r="R623">
        <v>34.592100000000002</v>
      </c>
      <c r="S623">
        <v>32.358199999999997</v>
      </c>
      <c r="T623" s="35">
        <f t="shared" si="120"/>
        <v>0.93542167142208754</v>
      </c>
      <c r="U623" s="36">
        <f t="shared" si="127"/>
        <v>1.9111591289820093</v>
      </c>
      <c r="V623" s="40">
        <f t="shared" si="121"/>
        <v>0.9439753819508877</v>
      </c>
      <c r="W623" s="40">
        <f t="shared" si="128"/>
        <v>0.90090356691919193</v>
      </c>
      <c r="X623" s="42">
        <f t="shared" si="129"/>
        <v>3.3924630204371771</v>
      </c>
      <c r="Z623" s="71"/>
    </row>
    <row r="624" spans="1:26" x14ac:dyDescent="0.3">
      <c r="A624" s="1">
        <v>44186.666666666664</v>
      </c>
      <c r="B624">
        <v>609.84</v>
      </c>
      <c r="C624">
        <v>607.58000000000004</v>
      </c>
      <c r="D624" s="30">
        <f t="shared" si="122"/>
        <v>0.99629410993047363</v>
      </c>
      <c r="E624" s="22">
        <f t="shared" si="123"/>
        <v>2.9625722534854941</v>
      </c>
      <c r="F624">
        <v>4.9542000000000002</v>
      </c>
      <c r="G624">
        <v>4.8701999999999996</v>
      </c>
      <c r="H624" s="31">
        <f t="shared" si="124"/>
        <v>0.98304468935448697</v>
      </c>
      <c r="I624" s="24">
        <f t="shared" si="117"/>
        <v>1.1059291449065751</v>
      </c>
      <c r="J624">
        <v>4.5665000000000002E-3</v>
      </c>
      <c r="K624">
        <v>4.7784000000000004E-3</v>
      </c>
      <c r="L624" s="32">
        <f t="shared" si="118"/>
        <v>1.0464031533997591</v>
      </c>
      <c r="M624" s="29">
        <f t="shared" si="125"/>
        <v>1.8659127169232546</v>
      </c>
      <c r="N624">
        <v>0.15174000000000001</v>
      </c>
      <c r="O624">
        <v>0.15278</v>
      </c>
      <c r="P624" s="30">
        <f t="shared" si="119"/>
        <v>1.0068538289178857</v>
      </c>
      <c r="Q624" s="22">
        <f t="shared" si="126"/>
        <v>2.7826958369080192</v>
      </c>
      <c r="R624">
        <v>32.358199999999997</v>
      </c>
      <c r="S624">
        <v>32.049999999999997</v>
      </c>
      <c r="T624" s="35">
        <f t="shared" si="120"/>
        <v>0.99047536636772138</v>
      </c>
      <c r="U624" s="36">
        <f t="shared" si="127"/>
        <v>1.8929560384654709</v>
      </c>
      <c r="V624" s="40">
        <f t="shared" si="121"/>
        <v>1.0464031533997591</v>
      </c>
      <c r="W624" s="40">
        <f t="shared" si="128"/>
        <v>0.99629410993047363</v>
      </c>
      <c r="X624" s="42">
        <f t="shared" si="129"/>
        <v>3.3798909254185037</v>
      </c>
      <c r="Z624" s="71"/>
    </row>
    <row r="625" spans="1:26" x14ac:dyDescent="0.3">
      <c r="A625" s="1">
        <v>44187</v>
      </c>
      <c r="B625">
        <v>607.67999999999995</v>
      </c>
      <c r="C625">
        <v>595.73</v>
      </c>
      <c r="D625" s="30">
        <f t="shared" si="122"/>
        <v>0.98033504476040034</v>
      </c>
      <c r="E625" s="22">
        <f t="shared" si="123"/>
        <v>2.904313402726622</v>
      </c>
      <c r="F625">
        <v>4.8707000000000003</v>
      </c>
      <c r="G625">
        <v>4.8761000000000001</v>
      </c>
      <c r="H625" s="31">
        <f t="shared" si="124"/>
        <v>1.0011086702116738</v>
      </c>
      <c r="I625" s="24">
        <f t="shared" si="117"/>
        <v>1.1071552556057549</v>
      </c>
      <c r="J625">
        <v>4.7746999999999998E-3</v>
      </c>
      <c r="K625">
        <v>4.4698999999999997E-3</v>
      </c>
      <c r="L625" s="32">
        <f t="shared" si="118"/>
        <v>0.93616352859865537</v>
      </c>
      <c r="M625" s="29">
        <f t="shared" si="125"/>
        <v>1.7467994331319781</v>
      </c>
      <c r="N625">
        <v>0.15279000000000001</v>
      </c>
      <c r="O625">
        <v>0.15264</v>
      </c>
      <c r="P625" s="30">
        <f t="shared" si="119"/>
        <v>0.99901826035735319</v>
      </c>
      <c r="Q625" s="22">
        <f t="shared" si="126"/>
        <v>2.7799639540914982</v>
      </c>
      <c r="R625">
        <v>32.049999999999997</v>
      </c>
      <c r="S625">
        <v>31.323699999999999</v>
      </c>
      <c r="T625" s="35">
        <f t="shared" si="120"/>
        <v>0.9773385335413417</v>
      </c>
      <c r="U625" s="36">
        <f t="shared" si="127"/>
        <v>1.8500588786920709</v>
      </c>
      <c r="V625" s="40">
        <f t="shared" si="121"/>
        <v>1.0011086702116738</v>
      </c>
      <c r="W625" s="40">
        <f t="shared" si="128"/>
        <v>0.93616352859865537</v>
      </c>
      <c r="X625" s="42">
        <f t="shared" si="129"/>
        <v>3.1641306150183612</v>
      </c>
      <c r="Z625" s="71"/>
    </row>
    <row r="626" spans="1:26" x14ac:dyDescent="0.3">
      <c r="A626" s="1">
        <v>44187.333333333336</v>
      </c>
      <c r="B626">
        <v>595.74</v>
      </c>
      <c r="C626">
        <v>626.29</v>
      </c>
      <c r="D626" s="30">
        <f t="shared" si="122"/>
        <v>1.0512807600631147</v>
      </c>
      <c r="E626" s="22">
        <f t="shared" si="123"/>
        <v>3.0532488014799339</v>
      </c>
      <c r="F626">
        <v>4.8746999999999998</v>
      </c>
      <c r="G626">
        <v>5.0506000000000002</v>
      </c>
      <c r="H626" s="31">
        <f t="shared" si="124"/>
        <v>1.0360842718526269</v>
      </c>
      <c r="I626" s="24">
        <f t="shared" si="117"/>
        <v>1.1471061468320976</v>
      </c>
      <c r="J626">
        <v>4.4697000000000001E-3</v>
      </c>
      <c r="K626">
        <v>4.6157000000000004E-3</v>
      </c>
      <c r="L626" s="32">
        <f t="shared" si="118"/>
        <v>1.0326643846343155</v>
      </c>
      <c r="M626" s="29">
        <f t="shared" si="125"/>
        <v>1.8038575616948054</v>
      </c>
      <c r="N626">
        <v>0.15261</v>
      </c>
      <c r="O626">
        <v>0.15890000000000001</v>
      </c>
      <c r="P626" s="30">
        <f t="shared" si="119"/>
        <v>1.0412161719415505</v>
      </c>
      <c r="Q626" s="22">
        <f t="shared" si="126"/>
        <v>2.8945434264146459</v>
      </c>
      <c r="R626">
        <v>31.332799999999999</v>
      </c>
      <c r="S626">
        <v>33.330500000000001</v>
      </c>
      <c r="T626" s="35">
        <f t="shared" si="120"/>
        <v>1.0637574682122251</v>
      </c>
      <c r="U626" s="36">
        <f t="shared" si="127"/>
        <v>1.9680139488410253</v>
      </c>
      <c r="V626" s="40">
        <f t="shared" si="121"/>
        <v>1.0637574682122251</v>
      </c>
      <c r="W626" s="40">
        <f t="shared" si="128"/>
        <v>1.0360842718526269</v>
      </c>
      <c r="X626" s="42">
        <f t="shared" si="129"/>
        <v>3.2783059643079033</v>
      </c>
      <c r="Z626" s="71"/>
    </row>
    <row r="627" spans="1:26" x14ac:dyDescent="0.3">
      <c r="A627" s="1">
        <v>44187.666666666664</v>
      </c>
      <c r="B627">
        <v>626.34</v>
      </c>
      <c r="C627">
        <v>636.45000000000005</v>
      </c>
      <c r="D627" s="30">
        <f t="shared" si="122"/>
        <v>1.0161413928537217</v>
      </c>
      <c r="E627" s="22">
        <f t="shared" si="123"/>
        <v>3.1025324898647768</v>
      </c>
      <c r="F627">
        <v>5.0506000000000002</v>
      </c>
      <c r="G627">
        <v>5.1550000000000002</v>
      </c>
      <c r="H627" s="31">
        <f t="shared" si="124"/>
        <v>1.0206708113887459</v>
      </c>
      <c r="I627" s="24">
        <f t="shared" si="117"/>
        <v>1.170817761636135</v>
      </c>
      <c r="J627">
        <v>4.6216E-3</v>
      </c>
      <c r="K627">
        <v>4.5158999999999998E-3</v>
      </c>
      <c r="L627" s="32">
        <f t="shared" si="118"/>
        <v>0.9771291327678725</v>
      </c>
      <c r="M627" s="29">
        <f t="shared" si="125"/>
        <v>1.7626017748956142</v>
      </c>
      <c r="N627">
        <v>0.15891</v>
      </c>
      <c r="O627">
        <v>0.15645999999999999</v>
      </c>
      <c r="P627" s="30">
        <f t="shared" si="119"/>
        <v>0.98458246806368377</v>
      </c>
      <c r="Q627" s="22">
        <f t="shared" si="126"/>
        <v>2.8499167106968439</v>
      </c>
      <c r="R627">
        <v>33.330199999999998</v>
      </c>
      <c r="S627">
        <v>33.515099999999997</v>
      </c>
      <c r="T627" s="35">
        <f t="shared" si="120"/>
        <v>1.005547521467018</v>
      </c>
      <c r="U627" s="36">
        <f t="shared" si="127"/>
        <v>1.9789315484696117</v>
      </c>
      <c r="V627" s="40">
        <f t="shared" si="121"/>
        <v>1.0206708113887459</v>
      </c>
      <c r="W627" s="40">
        <f t="shared" si="128"/>
        <v>1.005547521467018</v>
      </c>
      <c r="X627" s="42">
        <f t="shared" si="129"/>
        <v>3.2964924370203543</v>
      </c>
      <c r="Z627" s="71"/>
    </row>
    <row r="628" spans="1:26" x14ac:dyDescent="0.3">
      <c r="A628" s="1">
        <v>44188</v>
      </c>
      <c r="B628">
        <v>636.41</v>
      </c>
      <c r="C628">
        <v>615.91999999999996</v>
      </c>
      <c r="D628" s="30">
        <f t="shared" si="122"/>
        <v>0.96780377429644415</v>
      </c>
      <c r="E628" s="22">
        <f t="shared" si="123"/>
        <v>3.0026426535684752</v>
      </c>
      <c r="F628">
        <v>5.1524999999999999</v>
      </c>
      <c r="G628">
        <v>5.0229999999999997</v>
      </c>
      <c r="H628" s="31">
        <f t="shared" si="124"/>
        <v>0.97486656962639495</v>
      </c>
      <c r="I628" s="24">
        <f t="shared" si="117"/>
        <v>1.141391094943873</v>
      </c>
      <c r="J628">
        <v>4.5167999999999996E-3</v>
      </c>
      <c r="K628">
        <v>4.4716000000000001E-3</v>
      </c>
      <c r="L628" s="32">
        <f t="shared" si="118"/>
        <v>0.9899929153382927</v>
      </c>
      <c r="M628" s="29">
        <f t="shared" si="125"/>
        <v>1.7449632697093582</v>
      </c>
      <c r="N628">
        <v>0.15645000000000001</v>
      </c>
      <c r="O628">
        <v>0.15193000000000001</v>
      </c>
      <c r="P628" s="30">
        <f t="shared" si="119"/>
        <v>0.97110898050495364</v>
      </c>
      <c r="Q628" s="22">
        <f t="shared" si="126"/>
        <v>2.767579711448843</v>
      </c>
      <c r="R628">
        <v>33.511200000000002</v>
      </c>
      <c r="S628">
        <v>33.603299999999997</v>
      </c>
      <c r="T628" s="35">
        <f t="shared" si="120"/>
        <v>1.0027483348850532</v>
      </c>
      <c r="U628" s="36">
        <f t="shared" si="127"/>
        <v>1.9843703150794032</v>
      </c>
      <c r="V628" s="40">
        <f t="shared" si="121"/>
        <v>1.0027483348850532</v>
      </c>
      <c r="W628" s="40">
        <f t="shared" si="128"/>
        <v>0.97486656962639495</v>
      </c>
      <c r="X628" s="42">
        <f t="shared" si="129"/>
        <v>3.2136402738773877</v>
      </c>
      <c r="Z628" s="71"/>
    </row>
    <row r="629" spans="1:26" x14ac:dyDescent="0.3">
      <c r="A629" s="1">
        <v>44188.333333333336</v>
      </c>
      <c r="B629">
        <v>615.91999999999996</v>
      </c>
      <c r="C629">
        <v>605.82000000000005</v>
      </c>
      <c r="D629" s="30">
        <f t="shared" si="122"/>
        <v>0.98360176646317721</v>
      </c>
      <c r="E629" s="22">
        <f t="shared" si="123"/>
        <v>2.9534046181076339</v>
      </c>
      <c r="F629">
        <v>5.0228999999999999</v>
      </c>
      <c r="G629">
        <v>4.8696999999999999</v>
      </c>
      <c r="H629" s="31">
        <f t="shared" si="124"/>
        <v>0.96949969141332693</v>
      </c>
      <c r="I629" s="24">
        <f t="shared" si="117"/>
        <v>1.1065783143300043</v>
      </c>
      <c r="J629">
        <v>4.4733000000000004E-3</v>
      </c>
      <c r="K629">
        <v>4.0333000000000001E-3</v>
      </c>
      <c r="L629" s="32">
        <f t="shared" si="118"/>
        <v>0.90163861131603062</v>
      </c>
      <c r="M629" s="29">
        <f t="shared" si="125"/>
        <v>1.573326259298226</v>
      </c>
      <c r="N629">
        <v>0.15185000000000001</v>
      </c>
      <c r="O629">
        <v>0.14460999999999999</v>
      </c>
      <c r="P629" s="30">
        <f t="shared" si="119"/>
        <v>0.95232136977280191</v>
      </c>
      <c r="Q629" s="22">
        <f t="shared" si="126"/>
        <v>2.6356253017623779</v>
      </c>
      <c r="R629">
        <v>33.6083</v>
      </c>
      <c r="S629">
        <v>31.8504</v>
      </c>
      <c r="T629" s="35">
        <f t="shared" si="120"/>
        <v>0.94769446833073978</v>
      </c>
      <c r="U629" s="36">
        <f t="shared" si="127"/>
        <v>1.8805767707204777</v>
      </c>
      <c r="V629" s="40">
        <f t="shared" si="121"/>
        <v>0.98360176646317721</v>
      </c>
      <c r="W629" s="40">
        <f t="shared" si="128"/>
        <v>0.94769446833073978</v>
      </c>
      <c r="X629" s="42">
        <f t="shared" si="129"/>
        <v>3.045549110758484</v>
      </c>
      <c r="Z629" s="71"/>
    </row>
    <row r="630" spans="1:26" x14ac:dyDescent="0.3">
      <c r="A630" s="1">
        <v>44188.666666666664</v>
      </c>
      <c r="B630">
        <v>605.74</v>
      </c>
      <c r="C630">
        <v>585.55999999999995</v>
      </c>
      <c r="D630" s="30">
        <f t="shared" si="122"/>
        <v>0.96668537656420239</v>
      </c>
      <c r="E630" s="22">
        <f t="shared" si="123"/>
        <v>2.8550130554018325</v>
      </c>
      <c r="F630">
        <v>4.8691000000000004</v>
      </c>
      <c r="G630">
        <v>4.7149000000000001</v>
      </c>
      <c r="H630" s="31">
        <f t="shared" si="124"/>
        <v>0.96833090304162983</v>
      </c>
      <c r="I630" s="24">
        <f t="shared" ref="I630:I693" si="130">H630*I629</f>
        <v>1.0715339784014575</v>
      </c>
      <c r="J630">
        <v>4.0296999999999998E-3</v>
      </c>
      <c r="K630">
        <v>3.7448999999999998E-3</v>
      </c>
      <c r="L630" s="32">
        <f t="shared" ref="L630:L693" si="131">K630/J630</f>
        <v>0.9293247636300469</v>
      </c>
      <c r="M630" s="29">
        <f t="shared" si="125"/>
        <v>1.4621310540352697</v>
      </c>
      <c r="N630">
        <v>0.14466999999999999</v>
      </c>
      <c r="O630">
        <v>0.13635</v>
      </c>
      <c r="P630" s="30">
        <f t="shared" ref="P630:P693" si="132">O630/N630</f>
        <v>0.9424898043823875</v>
      </c>
      <c r="Q630" s="22">
        <f t="shared" si="126"/>
        <v>2.4840499750832947</v>
      </c>
      <c r="R630">
        <v>31.849799999999998</v>
      </c>
      <c r="S630">
        <v>31.1843</v>
      </c>
      <c r="T630" s="35">
        <f t="shared" ref="T630:T693" si="133">S630/R630</f>
        <v>0.97910504932527054</v>
      </c>
      <c r="U630" s="36">
        <f t="shared" si="127"/>
        <v>1.8412822118562313</v>
      </c>
      <c r="V630" s="40">
        <f t="shared" si="121"/>
        <v>0.97910504932527054</v>
      </c>
      <c r="W630" s="40">
        <f t="shared" si="128"/>
        <v>0.96668537656420239</v>
      </c>
      <c r="X630" s="42">
        <f t="shared" si="129"/>
        <v>2.944087788978337</v>
      </c>
      <c r="Z630" s="71"/>
    </row>
    <row r="631" spans="1:26" x14ac:dyDescent="0.3">
      <c r="A631" s="1">
        <v>44189</v>
      </c>
      <c r="B631">
        <v>585.48</v>
      </c>
      <c r="C631">
        <v>580.52</v>
      </c>
      <c r="D631" s="30">
        <f t="shared" si="122"/>
        <v>0.99152831864453095</v>
      </c>
      <c r="E631" s="22">
        <f t="shared" si="123"/>
        <v>2.8308262945307638</v>
      </c>
      <c r="F631">
        <v>4.7149000000000001</v>
      </c>
      <c r="G631">
        <v>4.8076999999999996</v>
      </c>
      <c r="H631" s="31">
        <f t="shared" si="124"/>
        <v>1.0196822838236228</v>
      </c>
      <c r="I631" s="24">
        <f t="shared" si="130"/>
        <v>1.0926242142910108</v>
      </c>
      <c r="J631">
        <v>3.7561000000000001E-3</v>
      </c>
      <c r="K631">
        <v>3.8980999999999998E-3</v>
      </c>
      <c r="L631" s="32">
        <f t="shared" si="131"/>
        <v>1.0378051702563829</v>
      </c>
      <c r="M631" s="29">
        <f t="shared" si="125"/>
        <v>1.5174071674702176</v>
      </c>
      <c r="N631">
        <v>0.13630999999999999</v>
      </c>
      <c r="O631">
        <v>0.13822999999999999</v>
      </c>
      <c r="P631" s="30">
        <f t="shared" si="132"/>
        <v>1.0140855403125231</v>
      </c>
      <c r="Q631" s="22">
        <f t="shared" si="126"/>
        <v>2.5190391611456522</v>
      </c>
      <c r="R631">
        <v>31.169799999999999</v>
      </c>
      <c r="S631">
        <v>31.398399999999999</v>
      </c>
      <c r="T631" s="35">
        <f t="shared" si="133"/>
        <v>1.0073340220341485</v>
      </c>
      <c r="U631" s="36">
        <f t="shared" si="127"/>
        <v>1.8547862161690705</v>
      </c>
      <c r="V631" s="40">
        <f t="shared" si="121"/>
        <v>1.0378051702563829</v>
      </c>
      <c r="W631" s="40">
        <f t="shared" si="128"/>
        <v>1.0073340220341485</v>
      </c>
      <c r="X631" s="42">
        <f t="shared" si="129"/>
        <v>2.9656797936931714</v>
      </c>
      <c r="Z631" s="71"/>
    </row>
    <row r="632" spans="1:26" x14ac:dyDescent="0.3">
      <c r="A632" s="1">
        <v>44189.333333333336</v>
      </c>
      <c r="B632">
        <v>580.49</v>
      </c>
      <c r="C632">
        <v>592.62</v>
      </c>
      <c r="D632" s="30">
        <f t="shared" si="122"/>
        <v>1.0208961394683802</v>
      </c>
      <c r="E632" s="22">
        <f t="shared" si="123"/>
        <v>2.8899796355920366</v>
      </c>
      <c r="F632">
        <v>4.8076999999999996</v>
      </c>
      <c r="G632">
        <v>5.0659999999999998</v>
      </c>
      <c r="H632" s="31">
        <f t="shared" si="124"/>
        <v>1.0537263140378976</v>
      </c>
      <c r="I632" s="24">
        <f t="shared" si="130"/>
        <v>1.1513268859534207</v>
      </c>
      <c r="J632">
        <v>3.8974000000000001E-3</v>
      </c>
      <c r="K632">
        <v>4.1723000000000003E-3</v>
      </c>
      <c r="L632" s="32">
        <f t="shared" si="131"/>
        <v>1.0705342022887054</v>
      </c>
      <c r="M632" s="29">
        <f t="shared" si="125"/>
        <v>1.6244362715748935</v>
      </c>
      <c r="N632">
        <v>0.13827999999999999</v>
      </c>
      <c r="O632">
        <v>0.14957999999999999</v>
      </c>
      <c r="P632" s="30">
        <f t="shared" si="132"/>
        <v>1.0817182528203646</v>
      </c>
      <c r="Q632" s="22">
        <f t="shared" si="126"/>
        <v>2.7248906401805519</v>
      </c>
      <c r="R632">
        <v>31.398399999999999</v>
      </c>
      <c r="S632">
        <v>32.020400000000002</v>
      </c>
      <c r="T632" s="35">
        <f t="shared" si="133"/>
        <v>1.0198099266204648</v>
      </c>
      <c r="U632" s="36">
        <f t="shared" si="127"/>
        <v>1.8915293950080292</v>
      </c>
      <c r="V632" s="40">
        <f t="shared" si="121"/>
        <v>1.0817182528203646</v>
      </c>
      <c r="W632" s="40">
        <f t="shared" si="128"/>
        <v>1.0705342022887054</v>
      </c>
      <c r="X632" s="42">
        <f t="shared" si="129"/>
        <v>3.1748616521850517</v>
      </c>
      <c r="Z632" s="71"/>
    </row>
    <row r="633" spans="1:26" x14ac:dyDescent="0.3">
      <c r="A633" s="1">
        <v>44189.666666666664</v>
      </c>
      <c r="B633">
        <v>592.63</v>
      </c>
      <c r="C633">
        <v>612.30999999999995</v>
      </c>
      <c r="D633" s="30">
        <f t="shared" si="122"/>
        <v>1.0332079037510757</v>
      </c>
      <c r="E633" s="22">
        <f t="shared" si="123"/>
        <v>2.9859498011733461</v>
      </c>
      <c r="F633">
        <v>5.0664999999999996</v>
      </c>
      <c r="G633">
        <v>5.1116000000000001</v>
      </c>
      <c r="H633" s="31">
        <f t="shared" si="124"/>
        <v>1.0089016086055465</v>
      </c>
      <c r="I633" s="24">
        <f t="shared" si="130"/>
        <v>1.1615755472692206</v>
      </c>
      <c r="J633">
        <v>4.1720999999999998E-3</v>
      </c>
      <c r="K633">
        <v>4.5731000000000001E-3</v>
      </c>
      <c r="L633" s="32">
        <f t="shared" si="131"/>
        <v>1.0961146664749168</v>
      </c>
      <c r="M633" s="29">
        <f t="shared" si="125"/>
        <v>1.7805684220270719</v>
      </c>
      <c r="N633">
        <v>0.14957000000000001</v>
      </c>
      <c r="O633">
        <v>0.15304000000000001</v>
      </c>
      <c r="P633" s="30">
        <f t="shared" si="132"/>
        <v>1.0231998395400148</v>
      </c>
      <c r="Q633" s="22">
        <f t="shared" si="126"/>
        <v>2.7881076657968289</v>
      </c>
      <c r="R633">
        <v>32.011499999999998</v>
      </c>
      <c r="S633">
        <v>32.4895</v>
      </c>
      <c r="T633" s="35">
        <f t="shared" si="133"/>
        <v>1.0149321337644284</v>
      </c>
      <c r="U633" s="36">
        <f t="shared" si="127"/>
        <v>1.9197739649536374</v>
      </c>
      <c r="V633" s="40">
        <f t="shared" si="121"/>
        <v>1.0961146664749168</v>
      </c>
      <c r="W633" s="40">
        <f t="shared" si="128"/>
        <v>1.0231998395400148</v>
      </c>
      <c r="X633" s="42">
        <f t="shared" si="129"/>
        <v>3.2485179330774914</v>
      </c>
      <c r="Z633" s="71"/>
    </row>
    <row r="634" spans="1:26" x14ac:dyDescent="0.3">
      <c r="A634" s="1">
        <v>44190</v>
      </c>
      <c r="B634">
        <v>612.30999999999995</v>
      </c>
      <c r="C634">
        <v>612.91999999999996</v>
      </c>
      <c r="D634" s="30">
        <f t="shared" si="122"/>
        <v>1.000996227401153</v>
      </c>
      <c r="E634" s="22">
        <f t="shared" si="123"/>
        <v>2.9889244861837425</v>
      </c>
      <c r="F634">
        <v>5.1101999999999999</v>
      </c>
      <c r="G634">
        <v>5.1215999999999999</v>
      </c>
      <c r="H634" s="31">
        <f t="shared" si="124"/>
        <v>1.0022308324527416</v>
      </c>
      <c r="I634" s="24">
        <f t="shared" si="130"/>
        <v>1.1641668276963799</v>
      </c>
      <c r="J634">
        <v>4.5753E-3</v>
      </c>
      <c r="K634">
        <v>4.4850000000000003E-3</v>
      </c>
      <c r="L634" s="32">
        <f t="shared" si="131"/>
        <v>0.98026358927283463</v>
      </c>
      <c r="M634" s="29">
        <f t="shared" si="125"/>
        <v>1.7454263923221249</v>
      </c>
      <c r="N634">
        <v>0.15304999999999999</v>
      </c>
      <c r="O634">
        <v>0.15232000000000001</v>
      </c>
      <c r="P634" s="30">
        <f t="shared" si="132"/>
        <v>0.99523031688990538</v>
      </c>
      <c r="Q634" s="22">
        <f t="shared" si="126"/>
        <v>2.7748092757541523</v>
      </c>
      <c r="R634">
        <v>32.494700000000002</v>
      </c>
      <c r="S634">
        <v>32.724800000000002</v>
      </c>
      <c r="T634" s="35">
        <f t="shared" si="133"/>
        <v>1.0070811547729321</v>
      </c>
      <c r="U634" s="36">
        <f t="shared" si="127"/>
        <v>1.9333681815285197</v>
      </c>
      <c r="V634" s="40">
        <f t="shared" si="121"/>
        <v>1.0070811547729321</v>
      </c>
      <c r="W634" s="40">
        <f t="shared" si="128"/>
        <v>0.98026358927283463</v>
      </c>
      <c r="X634" s="42">
        <f t="shared" si="129"/>
        <v>3.1844038488957116</v>
      </c>
      <c r="Z634" s="71"/>
    </row>
    <row r="635" spans="1:26" x14ac:dyDescent="0.3">
      <c r="A635" s="1">
        <v>44190.333333333336</v>
      </c>
      <c r="B635">
        <v>612.98</v>
      </c>
      <c r="C635">
        <v>613.41999999999996</v>
      </c>
      <c r="D635" s="30">
        <f t="shared" si="122"/>
        <v>1.0007178048223433</v>
      </c>
      <c r="E635" s="22">
        <f t="shared" si="123"/>
        <v>2.9910699505935452</v>
      </c>
      <c r="F635">
        <v>5.1223999999999998</v>
      </c>
      <c r="G635">
        <v>5.1040000000000001</v>
      </c>
      <c r="H635" s="31">
        <f t="shared" si="124"/>
        <v>0.9964079337810402</v>
      </c>
      <c r="I635" s="24">
        <f t="shared" si="130"/>
        <v>1.1599850633613782</v>
      </c>
      <c r="J635">
        <v>4.4878000000000001E-3</v>
      </c>
      <c r="K635">
        <v>4.4181000000000003E-3</v>
      </c>
      <c r="L635" s="32">
        <f t="shared" si="131"/>
        <v>0.98446900485761402</v>
      </c>
      <c r="M635" s="29">
        <f t="shared" si="125"/>
        <v>1.7183181835015777</v>
      </c>
      <c r="N635">
        <v>0.15218000000000001</v>
      </c>
      <c r="O635">
        <v>0.15762999999999999</v>
      </c>
      <c r="P635" s="30">
        <f t="shared" si="132"/>
        <v>1.0358128532001576</v>
      </c>
      <c r="Q635" s="22">
        <f t="shared" si="126"/>
        <v>2.8741831130051714</v>
      </c>
      <c r="R635">
        <v>32.725000000000001</v>
      </c>
      <c r="S635">
        <v>32.421999999999997</v>
      </c>
      <c r="T635" s="35">
        <f t="shared" si="133"/>
        <v>0.99074102368220007</v>
      </c>
      <c r="U635" s="36">
        <f t="shared" si="127"/>
        <v>1.9154671713221594</v>
      </c>
      <c r="V635" s="40">
        <f t="shared" si="121"/>
        <v>1.0358128532001576</v>
      </c>
      <c r="W635" s="40">
        <f t="shared" si="128"/>
        <v>0.99074102368220007</v>
      </c>
      <c r="X635" s="42">
        <f t="shared" si="129"/>
        <v>3.1549195290724752</v>
      </c>
      <c r="Z635" s="71"/>
    </row>
    <row r="636" spans="1:26" x14ac:dyDescent="0.3">
      <c r="A636" s="1">
        <v>44190.666666666664</v>
      </c>
      <c r="B636">
        <v>613.41999999999996</v>
      </c>
      <c r="C636">
        <v>626.82000000000005</v>
      </c>
      <c r="D636" s="30">
        <f t="shared" si="122"/>
        <v>1.0218447393303123</v>
      </c>
      <c r="E636" s="22">
        <f t="shared" si="123"/>
        <v>3.0564090939829911</v>
      </c>
      <c r="F636">
        <v>5.1037999999999997</v>
      </c>
      <c r="G636">
        <v>5.2099000000000002</v>
      </c>
      <c r="H636" s="31">
        <f t="shared" si="124"/>
        <v>1.0207884321485952</v>
      </c>
      <c r="I636" s="24">
        <f t="shared" si="130"/>
        <v>1.1840993341444501</v>
      </c>
      <c r="J636">
        <v>4.4260999999999997E-3</v>
      </c>
      <c r="K636">
        <v>4.5548999999999997E-3</v>
      </c>
      <c r="L636" s="32">
        <f t="shared" si="131"/>
        <v>1.0291001107069428</v>
      </c>
      <c r="M636" s="29">
        <f t="shared" si="125"/>
        <v>1.7683214328712267</v>
      </c>
      <c r="N636">
        <v>0.15753</v>
      </c>
      <c r="O636">
        <v>0.15761</v>
      </c>
      <c r="P636" s="30">
        <f t="shared" si="132"/>
        <v>1.0005078397765506</v>
      </c>
      <c r="Q636" s="22">
        <f t="shared" si="126"/>
        <v>2.8756427375150455</v>
      </c>
      <c r="R636">
        <v>32.419499999999999</v>
      </c>
      <c r="S636">
        <v>33.199599999999997</v>
      </c>
      <c r="T636" s="35">
        <f t="shared" si="133"/>
        <v>1.0240626783263158</v>
      </c>
      <c r="U636" s="36">
        <f t="shared" si="127"/>
        <v>1.9615584417103025</v>
      </c>
      <c r="V636" s="40">
        <f t="shared" si="121"/>
        <v>1.0291001107069428</v>
      </c>
      <c r="W636" s="40">
        <f t="shared" si="128"/>
        <v>1.0005078397765506</v>
      </c>
      <c r="X636" s="42">
        <f t="shared" si="129"/>
        <v>3.1565217227011542</v>
      </c>
      <c r="Z636" s="71"/>
    </row>
    <row r="637" spans="1:26" x14ac:dyDescent="0.3">
      <c r="A637" s="1">
        <v>44191</v>
      </c>
      <c r="B637">
        <v>626.78</v>
      </c>
      <c r="C637">
        <v>624.95000000000005</v>
      </c>
      <c r="D637" s="30">
        <f t="shared" si="122"/>
        <v>0.99708031526213359</v>
      </c>
      <c r="E637" s="22">
        <f t="shared" si="123"/>
        <v>3.0474853429986131</v>
      </c>
      <c r="F637">
        <v>5.2123999999999997</v>
      </c>
      <c r="G637">
        <v>5.1520000000000001</v>
      </c>
      <c r="H637" s="31">
        <f t="shared" si="124"/>
        <v>0.98841224771698266</v>
      </c>
      <c r="I637" s="24">
        <f t="shared" si="130"/>
        <v>1.1703782843818984</v>
      </c>
      <c r="J637">
        <v>4.5607E-3</v>
      </c>
      <c r="K637">
        <v>4.4551E-3</v>
      </c>
      <c r="L637" s="32">
        <f t="shared" si="131"/>
        <v>0.97684565965750869</v>
      </c>
      <c r="M637" s="29">
        <f t="shared" si="125"/>
        <v>1.7273771165796044</v>
      </c>
      <c r="N637">
        <v>0.15762999999999999</v>
      </c>
      <c r="O637">
        <v>0.15090000000000001</v>
      </c>
      <c r="P637" s="30">
        <f t="shared" si="132"/>
        <v>0.95730508152001537</v>
      </c>
      <c r="Q637" s="22">
        <f t="shared" si="126"/>
        <v>2.752867405259281</v>
      </c>
      <c r="R637">
        <v>33.199599999999997</v>
      </c>
      <c r="S637">
        <v>33.307899999999997</v>
      </c>
      <c r="T637" s="35">
        <f t="shared" si="133"/>
        <v>1.00326208749503</v>
      </c>
      <c r="U637" s="36">
        <f t="shared" si="127"/>
        <v>1.9679572169737762</v>
      </c>
      <c r="V637" s="40">
        <f t="shared" si="121"/>
        <v>1.00326208749503</v>
      </c>
      <c r="W637" s="40">
        <f t="shared" si="128"/>
        <v>0.97684565965750869</v>
      </c>
      <c r="X637" s="42">
        <f t="shared" si="129"/>
        <v>3.0834345444352649</v>
      </c>
      <c r="Z637" s="71"/>
    </row>
    <row r="638" spans="1:26" x14ac:dyDescent="0.3">
      <c r="A638" s="1">
        <v>44191.333333333336</v>
      </c>
      <c r="B638">
        <v>624.95000000000005</v>
      </c>
      <c r="C638">
        <v>628.51</v>
      </c>
      <c r="D638" s="30">
        <f t="shared" si="122"/>
        <v>1.0056964557164572</v>
      </c>
      <c r="E638" s="22">
        <f t="shared" si="123"/>
        <v>3.0648452083015569</v>
      </c>
      <c r="F638">
        <v>5.1521999999999997</v>
      </c>
      <c r="G638">
        <v>5.1523000000000003</v>
      </c>
      <c r="H638" s="31">
        <f t="shared" si="124"/>
        <v>1.0000194091844261</v>
      </c>
      <c r="I638" s="24">
        <f t="shared" si="130"/>
        <v>1.1704010004698682</v>
      </c>
      <c r="J638">
        <v>4.4551E-3</v>
      </c>
      <c r="K638">
        <v>4.4952999999999998E-3</v>
      </c>
      <c r="L638" s="32">
        <f t="shared" si="131"/>
        <v>1.0090233664788668</v>
      </c>
      <c r="M638" s="29">
        <f t="shared" si="125"/>
        <v>1.7429638733497104</v>
      </c>
      <c r="N638">
        <v>0.15093999999999999</v>
      </c>
      <c r="O638">
        <v>0.1545</v>
      </c>
      <c r="P638" s="30">
        <f t="shared" si="132"/>
        <v>1.0235855306744401</v>
      </c>
      <c r="Q638" s="22">
        <f t="shared" si="126"/>
        <v>2.81779524388869</v>
      </c>
      <c r="R638">
        <v>33.305999999999997</v>
      </c>
      <c r="S638">
        <v>33.2149</v>
      </c>
      <c r="T638" s="35">
        <f t="shared" si="133"/>
        <v>0.99726475710082274</v>
      </c>
      <c r="U638" s="36">
        <f t="shared" si="127"/>
        <v>1.9625743759701642</v>
      </c>
      <c r="V638" s="40">
        <f t="shared" si="121"/>
        <v>1.0235855306744401</v>
      </c>
      <c r="W638" s="40">
        <f t="shared" si="128"/>
        <v>0.99726475710082274</v>
      </c>
      <c r="X638" s="42">
        <f t="shared" si="129"/>
        <v>3.0750006019925205</v>
      </c>
      <c r="Z638" s="71"/>
    </row>
    <row r="639" spans="1:26" x14ac:dyDescent="0.3">
      <c r="A639" s="1">
        <v>44191.666666666664</v>
      </c>
      <c r="B639">
        <v>628.51</v>
      </c>
      <c r="C639">
        <v>637.44000000000005</v>
      </c>
      <c r="D639" s="30">
        <f t="shared" si="122"/>
        <v>1.0142082067111104</v>
      </c>
      <c r="E639" s="22">
        <f t="shared" si="123"/>
        <v>3.1083911625586618</v>
      </c>
      <c r="F639">
        <v>5.1535000000000002</v>
      </c>
      <c r="G639">
        <v>5.1924000000000001</v>
      </c>
      <c r="H639" s="31">
        <f t="shared" si="124"/>
        <v>1.0075482681672649</v>
      </c>
      <c r="I639" s="24">
        <f t="shared" si="130"/>
        <v>1.17923550108465</v>
      </c>
      <c r="J639">
        <v>4.4898000000000004E-3</v>
      </c>
      <c r="K639">
        <v>4.5130999999999999E-3</v>
      </c>
      <c r="L639" s="32">
        <f t="shared" si="131"/>
        <v>1.005189540736781</v>
      </c>
      <c r="M639" s="29">
        <f t="shared" si="125"/>
        <v>1.7520090553731964</v>
      </c>
      <c r="N639">
        <v>0.15451999999999999</v>
      </c>
      <c r="O639">
        <v>0.15839</v>
      </c>
      <c r="P639" s="30">
        <f t="shared" si="132"/>
        <v>1.0250453015790837</v>
      </c>
      <c r="Q639" s="22">
        <f t="shared" si="126"/>
        <v>2.8883677755599897</v>
      </c>
      <c r="R639">
        <v>33.2149</v>
      </c>
      <c r="S639">
        <v>33.636099999999999</v>
      </c>
      <c r="T639" s="35">
        <f t="shared" si="133"/>
        <v>1.0126810557912262</v>
      </c>
      <c r="U639" s="36">
        <f t="shared" si="127"/>
        <v>1.9874618911262729</v>
      </c>
      <c r="V639" s="40">
        <f t="shared" si="121"/>
        <v>1.0250453015790837</v>
      </c>
      <c r="W639" s="40">
        <f t="shared" si="128"/>
        <v>1.0250453015790837</v>
      </c>
      <c r="X639" s="42">
        <f t="shared" si="129"/>
        <v>3.1520149194252869</v>
      </c>
      <c r="Z639" s="71"/>
    </row>
    <row r="640" spans="1:26" x14ac:dyDescent="0.3">
      <c r="A640" s="1">
        <v>44192</v>
      </c>
      <c r="B640">
        <v>637.44000000000005</v>
      </c>
      <c r="C640">
        <v>650.07000000000005</v>
      </c>
      <c r="D640" s="30">
        <f t="shared" si="122"/>
        <v>1.0198136295180722</v>
      </c>
      <c r="E640" s="22">
        <f t="shared" si="123"/>
        <v>3.169979673450849</v>
      </c>
      <c r="F640">
        <v>5.1946000000000003</v>
      </c>
      <c r="G640">
        <v>5.2792000000000003</v>
      </c>
      <c r="H640" s="31">
        <f t="shared" si="124"/>
        <v>1.0162861433026604</v>
      </c>
      <c r="I640" s="24">
        <f t="shared" si="130"/>
        <v>1.1984406994428991</v>
      </c>
      <c r="J640">
        <v>4.5129999999999997E-3</v>
      </c>
      <c r="K640">
        <v>4.6350999999999996E-3</v>
      </c>
      <c r="L640" s="32">
        <f t="shared" si="131"/>
        <v>1.0270551739419456</v>
      </c>
      <c r="M640" s="29">
        <f t="shared" si="125"/>
        <v>1.7994099651141819</v>
      </c>
      <c r="N640">
        <v>0.15839</v>
      </c>
      <c r="O640">
        <v>0.15928</v>
      </c>
      <c r="P640" s="30">
        <f t="shared" si="132"/>
        <v>1.0056190416061621</v>
      </c>
      <c r="Q640" s="22">
        <f t="shared" si="126"/>
        <v>2.9045976342647593</v>
      </c>
      <c r="R640">
        <v>33.651000000000003</v>
      </c>
      <c r="S640">
        <v>33.732100000000003</v>
      </c>
      <c r="T640" s="35">
        <f t="shared" si="133"/>
        <v>1.0024100323913108</v>
      </c>
      <c r="U640" s="36">
        <f t="shared" si="127"/>
        <v>1.9922517386603831</v>
      </c>
      <c r="V640" s="40">
        <f t="shared" si="121"/>
        <v>1.0270551739419456</v>
      </c>
      <c r="W640" s="40">
        <f t="shared" si="128"/>
        <v>1.0056190416061621</v>
      </c>
      <c r="X640" s="42">
        <f t="shared" si="129"/>
        <v>3.1697262224007812</v>
      </c>
      <c r="Z640" s="71"/>
    </row>
    <row r="641" spans="1:26" x14ac:dyDescent="0.3">
      <c r="A641" s="1">
        <v>44192.333333333336</v>
      </c>
      <c r="B641">
        <v>650.07000000000005</v>
      </c>
      <c r="C641">
        <v>697.81</v>
      </c>
      <c r="D641" s="30">
        <f t="shared" si="122"/>
        <v>1.0734382451120648</v>
      </c>
      <c r="E641" s="22">
        <f t="shared" si="123"/>
        <v>3.4027774177099954</v>
      </c>
      <c r="F641">
        <v>5.2790999999999997</v>
      </c>
      <c r="G641">
        <v>5.3319000000000001</v>
      </c>
      <c r="H641" s="31">
        <f t="shared" si="124"/>
        <v>1.0100017048360517</v>
      </c>
      <c r="I641" s="24">
        <f t="shared" si="130"/>
        <v>1.2104271495822383</v>
      </c>
      <c r="J641">
        <v>4.6388000000000002E-3</v>
      </c>
      <c r="K641">
        <v>4.6738999999999999E-3</v>
      </c>
      <c r="L641" s="32">
        <f t="shared" si="131"/>
        <v>1.0075666120548417</v>
      </c>
      <c r="M641" s="29">
        <f t="shared" si="125"/>
        <v>1.8130254022478172</v>
      </c>
      <c r="N641">
        <v>0.1593</v>
      </c>
      <c r="O641">
        <v>0.16394</v>
      </c>
      <c r="P641" s="30">
        <f t="shared" si="132"/>
        <v>1.029127432517263</v>
      </c>
      <c r="Q641" s="22">
        <f t="shared" si="126"/>
        <v>2.9892011058466079</v>
      </c>
      <c r="R641">
        <v>33.732100000000003</v>
      </c>
      <c r="S641">
        <v>34.730600000000003</v>
      </c>
      <c r="T641" s="35">
        <f t="shared" si="133"/>
        <v>1.029600884617323</v>
      </c>
      <c r="U641" s="36">
        <f t="shared" si="127"/>
        <v>2.0512241525051302</v>
      </c>
      <c r="V641" s="40">
        <f t="shared" si="121"/>
        <v>1.0734382451120648</v>
      </c>
      <c r="W641" s="40">
        <f t="shared" si="128"/>
        <v>1.0075666120548417</v>
      </c>
      <c r="X641" s="42">
        <f t="shared" si="129"/>
        <v>3.1937103110457468</v>
      </c>
      <c r="Z641" s="71"/>
    </row>
    <row r="642" spans="1:26" x14ac:dyDescent="0.3">
      <c r="A642" s="1">
        <v>44192.666666666664</v>
      </c>
      <c r="B642">
        <v>697.74</v>
      </c>
      <c r="C642">
        <v>685.11</v>
      </c>
      <c r="D642" s="30">
        <f t="shared" si="122"/>
        <v>0.98189870152205694</v>
      </c>
      <c r="E642" s="22">
        <f t="shared" si="123"/>
        <v>3.3411827280180226</v>
      </c>
      <c r="F642">
        <v>5.3280000000000003</v>
      </c>
      <c r="G642">
        <v>5.1455000000000002</v>
      </c>
      <c r="H642" s="31">
        <f t="shared" si="124"/>
        <v>0.96574699699699695</v>
      </c>
      <c r="I642" s="24">
        <f t="shared" si="130"/>
        <v>1.1689663847926814</v>
      </c>
      <c r="J642">
        <v>4.6686000000000002E-3</v>
      </c>
      <c r="K642">
        <v>4.5469999999999998E-3</v>
      </c>
      <c r="L642" s="32">
        <f t="shared" si="131"/>
        <v>0.97395364777449334</v>
      </c>
      <c r="M642" s="29">
        <f t="shared" si="125"/>
        <v>1.7658027040270796</v>
      </c>
      <c r="N642">
        <v>0.16388</v>
      </c>
      <c r="O642">
        <v>0.15467</v>
      </c>
      <c r="P642" s="30">
        <f t="shared" si="132"/>
        <v>0.94380034171344884</v>
      </c>
      <c r="Q642" s="22">
        <f t="shared" si="126"/>
        <v>2.8212090251482476</v>
      </c>
      <c r="R642">
        <v>34.736499999999999</v>
      </c>
      <c r="S642">
        <v>33.673999999999999</v>
      </c>
      <c r="T642" s="35">
        <f t="shared" si="133"/>
        <v>0.96941257754811216</v>
      </c>
      <c r="U642" s="36">
        <f t="shared" si="127"/>
        <v>1.9884824928089402</v>
      </c>
      <c r="V642" s="40">
        <f t="shared" ref="V642:V705" si="134">MAX(D642,H642,L642,P642,T642)</f>
        <v>0.98189870152205694</v>
      </c>
      <c r="W642" s="40">
        <f t="shared" si="128"/>
        <v>0.98189870152205694</v>
      </c>
      <c r="X642" s="42">
        <f t="shared" si="129"/>
        <v>3.1359000074534231</v>
      </c>
      <c r="Z642" s="71"/>
    </row>
    <row r="643" spans="1:26" x14ac:dyDescent="0.3">
      <c r="A643" s="1">
        <v>44193</v>
      </c>
      <c r="B643">
        <v>685.1</v>
      </c>
      <c r="C643">
        <v>733.47</v>
      </c>
      <c r="D643" s="30">
        <f t="shared" ref="D643:D706" si="135">C643/B643</f>
        <v>1.0706028317034009</v>
      </c>
      <c r="E643" s="22">
        <f t="shared" ref="E643:E706" si="136">D643*E642</f>
        <v>3.5770796898545889</v>
      </c>
      <c r="F643">
        <v>5.1462000000000003</v>
      </c>
      <c r="G643">
        <v>5.6</v>
      </c>
      <c r="H643" s="31">
        <f t="shared" ref="H643:H706" si="137">G643/F643</f>
        <v>1.0881815708678246</v>
      </c>
      <c r="I643" s="24">
        <f t="shared" si="130"/>
        <v>1.2720476768953821</v>
      </c>
      <c r="J643">
        <v>4.5472000000000004E-3</v>
      </c>
      <c r="K643">
        <v>4.712E-3</v>
      </c>
      <c r="L643" s="32">
        <f t="shared" si="131"/>
        <v>1.0362420830401124</v>
      </c>
      <c r="M643" s="29">
        <f t="shared" ref="M643:M706" si="138">L643*M642</f>
        <v>1.8297990722588842</v>
      </c>
      <c r="N643">
        <v>0.15467</v>
      </c>
      <c r="O643">
        <v>0.16372999999999999</v>
      </c>
      <c r="P643" s="30">
        <f t="shared" si="132"/>
        <v>1.0585763237861252</v>
      </c>
      <c r="Q643" s="22">
        <f t="shared" ref="Q643:Q706" si="139">P643*Q642</f>
        <v>2.9864650784736702</v>
      </c>
      <c r="R643">
        <v>33.674100000000003</v>
      </c>
      <c r="S643">
        <v>35.205500000000001</v>
      </c>
      <c r="T643" s="35">
        <f t="shared" si="133"/>
        <v>1.0454770877321145</v>
      </c>
      <c r="U643" s="36">
        <f t="shared" ref="U643:U706" si="140">T643*U642</f>
        <v>2.0789128855881862</v>
      </c>
      <c r="V643" s="40">
        <f t="shared" si="134"/>
        <v>1.0881815708678246</v>
      </c>
      <c r="W643" s="40">
        <f t="shared" ref="W643:W706" si="141">HLOOKUP(V642,642:643,2,0)</f>
        <v>1.0706028317034009</v>
      </c>
      <c r="X643" s="42">
        <f t="shared" ref="X643:X706" si="142">W643*X642</f>
        <v>3.3573034279183509</v>
      </c>
      <c r="Z643" s="71"/>
    </row>
    <row r="644" spans="1:26" x14ac:dyDescent="0.3">
      <c r="A644" s="1">
        <v>44193.333333333336</v>
      </c>
      <c r="B644">
        <v>733.5</v>
      </c>
      <c r="C644">
        <v>729.4</v>
      </c>
      <c r="D644" s="30">
        <f t="shared" si="135"/>
        <v>0.99441036128152693</v>
      </c>
      <c r="E644" s="22">
        <f t="shared" si="136"/>
        <v>3.557085106721114</v>
      </c>
      <c r="F644">
        <v>5.6</v>
      </c>
      <c r="G644">
        <v>6.2889999999999997</v>
      </c>
      <c r="H644" s="31">
        <f t="shared" si="137"/>
        <v>1.1230357142857144</v>
      </c>
      <c r="I644" s="24">
        <f t="shared" si="130"/>
        <v>1.4285549714276891</v>
      </c>
      <c r="J644">
        <v>4.7099999999999998E-3</v>
      </c>
      <c r="K644">
        <v>4.5702E-3</v>
      </c>
      <c r="L644" s="32">
        <f t="shared" si="131"/>
        <v>0.97031847133757965</v>
      </c>
      <c r="M644" s="29">
        <f t="shared" si="138"/>
        <v>1.7754878386491619</v>
      </c>
      <c r="N644">
        <v>0.16375000000000001</v>
      </c>
      <c r="O644">
        <v>0.16464000000000001</v>
      </c>
      <c r="P644" s="30">
        <f t="shared" si="132"/>
        <v>1.0054351145038167</v>
      </c>
      <c r="Q644" s="22">
        <f t="shared" si="139"/>
        <v>3.0026968581368245</v>
      </c>
      <c r="R644">
        <v>35.196300000000001</v>
      </c>
      <c r="S644">
        <v>35.086399999999998</v>
      </c>
      <c r="T644" s="35">
        <f t="shared" si="133"/>
        <v>0.99687751269309544</v>
      </c>
      <c r="U644" s="36">
        <f t="shared" si="140"/>
        <v>2.0724215064907767</v>
      </c>
      <c r="V644" s="40">
        <f t="shared" si="134"/>
        <v>1.1230357142857144</v>
      </c>
      <c r="W644" s="40">
        <f t="shared" si="141"/>
        <v>1.1230357142857144</v>
      </c>
      <c r="X644" s="42">
        <f t="shared" si="142"/>
        <v>3.7703716532461624</v>
      </c>
      <c r="Z644" s="71"/>
    </row>
    <row r="645" spans="1:26" x14ac:dyDescent="0.3">
      <c r="A645" s="1">
        <v>44193.666666666664</v>
      </c>
      <c r="B645">
        <v>729.4</v>
      </c>
      <c r="C645">
        <v>730.41</v>
      </c>
      <c r="D645" s="30">
        <f t="shared" si="135"/>
        <v>1.0013846997532219</v>
      </c>
      <c r="E645" s="22">
        <f t="shared" si="136"/>
        <v>3.5620106015905799</v>
      </c>
      <c r="F645">
        <v>6.2881999999999998</v>
      </c>
      <c r="G645">
        <v>6.5982000000000003</v>
      </c>
      <c r="H645" s="31">
        <f t="shared" si="137"/>
        <v>1.0492986864285487</v>
      </c>
      <c r="I645" s="24">
        <f t="shared" si="130"/>
        <v>1.4989808550100472</v>
      </c>
      <c r="J645">
        <v>4.5763000000000002E-3</v>
      </c>
      <c r="K645">
        <v>4.6014999999999997E-3</v>
      </c>
      <c r="L645" s="32">
        <f t="shared" si="131"/>
        <v>1.0055066319952799</v>
      </c>
      <c r="M645" s="29">
        <f t="shared" si="138"/>
        <v>1.7852647967886976</v>
      </c>
      <c r="N645">
        <v>0.16466</v>
      </c>
      <c r="O645">
        <v>0.17627000000000001</v>
      </c>
      <c r="P645" s="30">
        <f t="shared" si="132"/>
        <v>1.0705089274869428</v>
      </c>
      <c r="Q645" s="22">
        <f t="shared" si="139"/>
        <v>3.214413793172465</v>
      </c>
      <c r="R645">
        <v>35.088200000000001</v>
      </c>
      <c r="S645">
        <v>35.951000000000001</v>
      </c>
      <c r="T645" s="35">
        <f t="shared" si="133"/>
        <v>1.0245894631243553</v>
      </c>
      <c r="U645" s="36">
        <f t="shared" si="140"/>
        <v>2.1233812387027524</v>
      </c>
      <c r="V645" s="40">
        <f t="shared" si="134"/>
        <v>1.0705089274869428</v>
      </c>
      <c r="W645" s="40">
        <f t="shared" si="141"/>
        <v>1.0492986864285487</v>
      </c>
      <c r="X645" s="42">
        <f t="shared" si="142"/>
        <v>3.9562460230986338</v>
      </c>
      <c r="Z645" s="71"/>
    </row>
    <row r="646" spans="1:26" x14ac:dyDescent="0.3">
      <c r="A646" s="1">
        <v>44194</v>
      </c>
      <c r="B646">
        <v>730.4</v>
      </c>
      <c r="C646">
        <v>709.84</v>
      </c>
      <c r="D646" s="30">
        <f t="shared" si="135"/>
        <v>0.97185104052573934</v>
      </c>
      <c r="E646" s="22">
        <f t="shared" si="136"/>
        <v>3.4617437095195198</v>
      </c>
      <c r="F646">
        <v>6.5930999999999997</v>
      </c>
      <c r="G646">
        <v>6.3992000000000004</v>
      </c>
      <c r="H646" s="31">
        <f t="shared" si="137"/>
        <v>0.97059046578999264</v>
      </c>
      <c r="I646" s="24">
        <f t="shared" si="130"/>
        <v>1.4548965262744831</v>
      </c>
      <c r="J646">
        <v>4.6014999999999997E-3</v>
      </c>
      <c r="K646">
        <v>4.4172999999999999E-3</v>
      </c>
      <c r="L646" s="32">
        <f t="shared" si="131"/>
        <v>0.95996957513854186</v>
      </c>
      <c r="M646" s="29">
        <f t="shared" si="138"/>
        <v>1.7137998884830414</v>
      </c>
      <c r="N646">
        <v>0.17630000000000001</v>
      </c>
      <c r="O646">
        <v>0.18299000000000001</v>
      </c>
      <c r="P646" s="30">
        <f t="shared" si="132"/>
        <v>1.0379466817923992</v>
      </c>
      <c r="Q646" s="22">
        <f t="shared" si="139"/>
        <v>3.3363901305310795</v>
      </c>
      <c r="R646">
        <v>35.950699999999998</v>
      </c>
      <c r="S646">
        <v>37.935600000000001</v>
      </c>
      <c r="T646" s="35">
        <f t="shared" si="133"/>
        <v>1.0552117204950113</v>
      </c>
      <c r="U646" s="36">
        <f t="shared" si="140"/>
        <v>2.2406167701583599</v>
      </c>
      <c r="V646" s="40">
        <f t="shared" si="134"/>
        <v>1.0552117204950113</v>
      </c>
      <c r="W646" s="40">
        <f t="shared" si="141"/>
        <v>1.0379466817923992</v>
      </c>
      <c r="X646" s="42">
        <f t="shared" si="142"/>
        <v>4.1063724320296027</v>
      </c>
      <c r="Z646" s="71"/>
    </row>
    <row r="647" spans="1:26" x14ac:dyDescent="0.3">
      <c r="A647" s="1">
        <v>44194.333333333336</v>
      </c>
      <c r="B647">
        <v>709.84</v>
      </c>
      <c r="C647">
        <v>719.14</v>
      </c>
      <c r="D647" s="30">
        <f t="shared" si="135"/>
        <v>1.0131015440099176</v>
      </c>
      <c r="E647" s="22">
        <f t="shared" si="136"/>
        <v>3.5070978970808451</v>
      </c>
      <c r="F647">
        <v>6.4001999999999999</v>
      </c>
      <c r="G647">
        <v>6.4093999999999998</v>
      </c>
      <c r="H647" s="31">
        <f t="shared" si="137"/>
        <v>1.0014374550795286</v>
      </c>
      <c r="I647" s="24">
        <f t="shared" si="130"/>
        <v>1.4569878746763649</v>
      </c>
      <c r="J647">
        <v>4.4181000000000003E-3</v>
      </c>
      <c r="K647">
        <v>4.3281999999999999E-3</v>
      </c>
      <c r="L647" s="32">
        <f t="shared" si="131"/>
        <v>0.97965188655756996</v>
      </c>
      <c r="M647" s="29">
        <f t="shared" si="138"/>
        <v>1.6789272939345645</v>
      </c>
      <c r="N647">
        <v>0.18299000000000001</v>
      </c>
      <c r="O647">
        <v>0.18587000000000001</v>
      </c>
      <c r="P647" s="30">
        <f t="shared" si="132"/>
        <v>1.0157385649489044</v>
      </c>
      <c r="Q647" s="22">
        <f t="shared" si="139"/>
        <v>3.3889001232953264</v>
      </c>
      <c r="R647">
        <v>37.935600000000001</v>
      </c>
      <c r="S647">
        <v>37.550800000000002</v>
      </c>
      <c r="T647" s="35">
        <f t="shared" si="133"/>
        <v>0.98985649363658412</v>
      </c>
      <c r="U647" s="36">
        <f t="shared" si="140"/>
        <v>2.2178890596922822</v>
      </c>
      <c r="V647" s="40">
        <f t="shared" si="134"/>
        <v>1.0157385649489044</v>
      </c>
      <c r="W647" s="40">
        <f t="shared" si="141"/>
        <v>0.98985649363658412</v>
      </c>
      <c r="X647" s="42">
        <f t="shared" si="142"/>
        <v>4.0647194171347545</v>
      </c>
      <c r="Z647" s="71"/>
    </row>
    <row r="648" spans="1:26" x14ac:dyDescent="0.3">
      <c r="A648" s="1">
        <v>44194.666666666664</v>
      </c>
      <c r="B648">
        <v>719.13</v>
      </c>
      <c r="C648">
        <v>732</v>
      </c>
      <c r="D648" s="30">
        <f t="shared" si="135"/>
        <v>1.0178966250886488</v>
      </c>
      <c r="E648" s="22">
        <f t="shared" si="136"/>
        <v>3.5698631132940895</v>
      </c>
      <c r="F648">
        <v>6.4095000000000004</v>
      </c>
      <c r="G648">
        <v>7.5401999999999996</v>
      </c>
      <c r="H648" s="31">
        <f t="shared" si="137"/>
        <v>1.1764100163819329</v>
      </c>
      <c r="I648" s="24">
        <f t="shared" si="130"/>
        <v>1.7140151295163</v>
      </c>
      <c r="J648">
        <v>4.3321999999999996E-3</v>
      </c>
      <c r="K648">
        <v>4.5012000000000003E-3</v>
      </c>
      <c r="L648" s="32">
        <f t="shared" si="131"/>
        <v>1.0390102026683903</v>
      </c>
      <c r="M648" s="29">
        <f t="shared" si="138"/>
        <v>1.7444225879364439</v>
      </c>
      <c r="N648">
        <v>0.18584999999999999</v>
      </c>
      <c r="O648">
        <v>0.19067000000000001</v>
      </c>
      <c r="P648" s="30">
        <f t="shared" si="132"/>
        <v>1.025934893731504</v>
      </c>
      <c r="Q648" s="22">
        <f t="shared" si="139"/>
        <v>3.4767908878596718</v>
      </c>
      <c r="R648">
        <v>37.5854</v>
      </c>
      <c r="S648">
        <v>39.066699999999997</v>
      </c>
      <c r="T648" s="35">
        <f t="shared" si="133"/>
        <v>1.0394115800284152</v>
      </c>
      <c r="U648" s="36">
        <f t="shared" si="140"/>
        <v>2.3052995718624909</v>
      </c>
      <c r="V648" s="40">
        <f t="shared" si="134"/>
        <v>1.1764100163819329</v>
      </c>
      <c r="W648" s="40">
        <f t="shared" si="141"/>
        <v>1.025934893731504</v>
      </c>
      <c r="X648" s="42">
        <f t="shared" si="142"/>
        <v>4.170137483266525</v>
      </c>
      <c r="Z648" s="71"/>
    </row>
    <row r="649" spans="1:26" x14ac:dyDescent="0.3">
      <c r="A649" s="1">
        <v>44195</v>
      </c>
      <c r="B649">
        <v>732</v>
      </c>
      <c r="C649">
        <v>733.24</v>
      </c>
      <c r="D649" s="30">
        <f t="shared" si="135"/>
        <v>1.0016939890710383</v>
      </c>
      <c r="E649" s="22">
        <f t="shared" si="136"/>
        <v>3.5759104223931124</v>
      </c>
      <c r="F649">
        <v>7.5472999999999999</v>
      </c>
      <c r="G649">
        <v>7.2474999999999996</v>
      </c>
      <c r="H649" s="31">
        <f t="shared" si="137"/>
        <v>0.96027718521855499</v>
      </c>
      <c r="I649" s="24">
        <f t="shared" si="130"/>
        <v>1.6459296239939294</v>
      </c>
      <c r="J649">
        <v>4.4901000000000003E-3</v>
      </c>
      <c r="K649">
        <v>4.5516000000000003E-3</v>
      </c>
      <c r="L649" s="32">
        <f t="shared" si="131"/>
        <v>1.0136967996258435</v>
      </c>
      <c r="M649" s="29">
        <f t="shared" si="138"/>
        <v>1.7683155945862046</v>
      </c>
      <c r="N649">
        <v>0.19069</v>
      </c>
      <c r="O649">
        <v>0.18093999999999999</v>
      </c>
      <c r="P649" s="30">
        <f t="shared" si="132"/>
        <v>0.94886989354449625</v>
      </c>
      <c r="Q649" s="22">
        <f t="shared" si="139"/>
        <v>3.2990221996398814</v>
      </c>
      <c r="R649">
        <v>39.074599999999997</v>
      </c>
      <c r="S649">
        <v>37.807400000000001</v>
      </c>
      <c r="T649" s="35">
        <f t="shared" si="133"/>
        <v>0.96756972560179766</v>
      </c>
      <c r="U649" s="36">
        <f t="shared" si="140"/>
        <v>2.2305380741769318</v>
      </c>
      <c r="V649" s="40">
        <f t="shared" si="134"/>
        <v>1.0136967996258435</v>
      </c>
      <c r="W649" s="40">
        <f t="shared" si="141"/>
        <v>0.96027718521855499</v>
      </c>
      <c r="X649" s="42">
        <f t="shared" si="142"/>
        <v>4.0044878844055676</v>
      </c>
      <c r="Z649" s="71"/>
    </row>
    <row r="650" spans="1:26" x14ac:dyDescent="0.3">
      <c r="A650" s="1">
        <v>44195.333333333336</v>
      </c>
      <c r="B650">
        <v>733.24</v>
      </c>
      <c r="C650">
        <v>734.05</v>
      </c>
      <c r="D650" s="30">
        <f t="shared" si="135"/>
        <v>1.0011046860509518</v>
      </c>
      <c r="E650" s="22">
        <f t="shared" si="136"/>
        <v>3.5798606807561835</v>
      </c>
      <c r="F650">
        <v>7.2462</v>
      </c>
      <c r="G650">
        <v>7.3555999999999999</v>
      </c>
      <c r="H650" s="31">
        <f t="shared" si="137"/>
        <v>1.0150975683806684</v>
      </c>
      <c r="I650" s="24">
        <f t="shared" si="130"/>
        <v>1.6707791590419456</v>
      </c>
      <c r="J650">
        <v>4.5484999999999996E-3</v>
      </c>
      <c r="K650">
        <v>4.6379999999999998E-3</v>
      </c>
      <c r="L650" s="32">
        <f t="shared" si="131"/>
        <v>1.0196768165329231</v>
      </c>
      <c r="M650" s="29">
        <f t="shared" si="138"/>
        <v>1.8031104161131841</v>
      </c>
      <c r="N650">
        <v>0.18092</v>
      </c>
      <c r="O650">
        <v>0.18132000000000001</v>
      </c>
      <c r="P650" s="30">
        <f t="shared" si="132"/>
        <v>1.002210921954455</v>
      </c>
      <c r="Q650" s="22">
        <f t="shared" si="139"/>
        <v>3.3063160802492999</v>
      </c>
      <c r="R650">
        <v>37.800400000000003</v>
      </c>
      <c r="S650">
        <v>37.564599999999999</v>
      </c>
      <c r="T650" s="35">
        <f t="shared" si="133"/>
        <v>0.99376197077279593</v>
      </c>
      <c r="U650" s="36">
        <f t="shared" si="140"/>
        <v>2.2166239124778246</v>
      </c>
      <c r="V650" s="40">
        <f t="shared" si="134"/>
        <v>1.0196768165329231</v>
      </c>
      <c r="W650" s="40">
        <f t="shared" si="141"/>
        <v>1.0196768165329231</v>
      </c>
      <c r="X650" s="42">
        <f t="shared" si="142"/>
        <v>4.0832834578153294</v>
      </c>
      <c r="Z650" s="71"/>
    </row>
    <row r="651" spans="1:26" x14ac:dyDescent="0.3">
      <c r="A651" s="1">
        <v>44195.666666666664</v>
      </c>
      <c r="B651">
        <v>734.05</v>
      </c>
      <c r="C651">
        <v>752.17</v>
      </c>
      <c r="D651" s="30">
        <f t="shared" si="135"/>
        <v>1.0246849669641032</v>
      </c>
      <c r="E651" s="22">
        <f t="shared" si="136"/>
        <v>3.6682294233967419</v>
      </c>
      <c r="F651">
        <v>7.3560999999999996</v>
      </c>
      <c r="G651">
        <v>7.2282000000000002</v>
      </c>
      <c r="H651" s="31">
        <f t="shared" si="137"/>
        <v>0.98261306942537496</v>
      </c>
      <c r="I651" s="24">
        <f t="shared" si="130"/>
        <v>1.6417294377981528</v>
      </c>
      <c r="J651">
        <v>4.6439999999999997E-3</v>
      </c>
      <c r="K651">
        <v>4.6251E-3</v>
      </c>
      <c r="L651" s="32">
        <f t="shared" si="131"/>
        <v>0.99593023255813962</v>
      </c>
      <c r="M651" s="29">
        <f t="shared" si="138"/>
        <v>1.7957721760476073</v>
      </c>
      <c r="N651">
        <v>0.18131</v>
      </c>
      <c r="O651">
        <v>0.18389</v>
      </c>
      <c r="P651" s="30">
        <f t="shared" si="132"/>
        <v>1.0142297722133362</v>
      </c>
      <c r="Q651" s="22">
        <f t="shared" si="139"/>
        <v>3.353364204936538</v>
      </c>
      <c r="R651">
        <v>37.572299999999998</v>
      </c>
      <c r="S651">
        <v>38.155799999999999</v>
      </c>
      <c r="T651" s="35">
        <f t="shared" si="133"/>
        <v>1.0155300580480833</v>
      </c>
      <c r="U651" s="36">
        <f t="shared" si="140"/>
        <v>2.2510482105093748</v>
      </c>
      <c r="V651" s="40">
        <f t="shared" si="134"/>
        <v>1.0246849669641032</v>
      </c>
      <c r="W651" s="40">
        <f t="shared" si="141"/>
        <v>0.99593023255813962</v>
      </c>
      <c r="X651" s="42">
        <f t="shared" si="142"/>
        <v>4.0666654437428251</v>
      </c>
      <c r="Z651" s="71"/>
    </row>
    <row r="652" spans="1:26" x14ac:dyDescent="0.3">
      <c r="A652" s="1">
        <v>44196</v>
      </c>
      <c r="B652">
        <v>752.17</v>
      </c>
      <c r="C652">
        <v>749.72</v>
      </c>
      <c r="D652" s="30">
        <f t="shared" si="135"/>
        <v>0.9967427576212825</v>
      </c>
      <c r="E652" s="22">
        <f t="shared" si="136"/>
        <v>3.6562811110639957</v>
      </c>
      <c r="F652">
        <v>7.2283999999999997</v>
      </c>
      <c r="G652">
        <v>8.0465999999999998</v>
      </c>
      <c r="H652" s="31">
        <f t="shared" si="137"/>
        <v>1.1131924077250843</v>
      </c>
      <c r="I652" s="24">
        <f t="shared" si="130"/>
        <v>1.8275607456956748</v>
      </c>
      <c r="J652">
        <v>4.6251E-3</v>
      </c>
      <c r="K652">
        <v>4.6838000000000001E-3</v>
      </c>
      <c r="L652" s="32">
        <f t="shared" si="131"/>
        <v>1.012691617478541</v>
      </c>
      <c r="M652" s="29">
        <f t="shared" si="138"/>
        <v>1.8185634295846107</v>
      </c>
      <c r="N652">
        <v>0.18389</v>
      </c>
      <c r="O652">
        <v>0.18368000000000001</v>
      </c>
      <c r="P652" s="30">
        <f t="shared" si="132"/>
        <v>0.99885801294252008</v>
      </c>
      <c r="Q652" s="22">
        <f t="shared" si="139"/>
        <v>3.3495347064154841</v>
      </c>
      <c r="R652">
        <v>38.155799999999999</v>
      </c>
      <c r="S652">
        <v>37.680999999999997</v>
      </c>
      <c r="T652" s="35">
        <f t="shared" si="133"/>
        <v>0.98755628240005444</v>
      </c>
      <c r="U652" s="36">
        <f t="shared" si="140"/>
        <v>2.2230368022739331</v>
      </c>
      <c r="V652" s="40">
        <f t="shared" si="134"/>
        <v>1.1131924077250843</v>
      </c>
      <c r="W652" s="40">
        <f t="shared" si="141"/>
        <v>0.9967427576212825</v>
      </c>
      <c r="X652" s="42">
        <f t="shared" si="142"/>
        <v>4.0534193287194</v>
      </c>
      <c r="Z652" s="71"/>
    </row>
    <row r="653" spans="1:26" x14ac:dyDescent="0.3">
      <c r="A653" s="1">
        <v>44196.333333333336</v>
      </c>
      <c r="B653">
        <v>749.72</v>
      </c>
      <c r="C653">
        <v>736</v>
      </c>
      <c r="D653" s="30">
        <f t="shared" si="135"/>
        <v>0.98169983460491916</v>
      </c>
      <c r="E653" s="22">
        <f t="shared" si="136"/>
        <v>3.5893705620006147</v>
      </c>
      <c r="F653">
        <v>8.0465999999999998</v>
      </c>
      <c r="G653">
        <v>8.2344000000000008</v>
      </c>
      <c r="H653" s="31">
        <f t="shared" si="137"/>
        <v>1.0233390500335546</v>
      </c>
      <c r="I653" s="24">
        <f t="shared" si="130"/>
        <v>1.8702142773788266</v>
      </c>
      <c r="J653">
        <v>4.6873000000000001E-3</v>
      </c>
      <c r="K653">
        <v>4.6277999999999996E-3</v>
      </c>
      <c r="L653" s="32">
        <f t="shared" si="131"/>
        <v>0.98730612506133586</v>
      </c>
      <c r="M653" s="29">
        <f t="shared" si="138"/>
        <v>1.7954788128414354</v>
      </c>
      <c r="N653">
        <v>0.18365999999999999</v>
      </c>
      <c r="O653">
        <v>0.17793</v>
      </c>
      <c r="P653" s="30">
        <f t="shared" si="132"/>
        <v>0.96880104540999679</v>
      </c>
      <c r="Q653" s="22">
        <f t="shared" si="139"/>
        <v>3.2450327252123876</v>
      </c>
      <c r="R653">
        <v>37.6877</v>
      </c>
      <c r="S653">
        <v>37.084699999999998</v>
      </c>
      <c r="T653" s="35">
        <f t="shared" si="133"/>
        <v>0.98400008490833879</v>
      </c>
      <c r="U653" s="36">
        <f t="shared" si="140"/>
        <v>2.1874684021919122</v>
      </c>
      <c r="V653" s="40">
        <f t="shared" si="134"/>
        <v>1.0233390500335546</v>
      </c>
      <c r="W653" s="40">
        <f t="shared" si="141"/>
        <v>1.0233390500335546</v>
      </c>
      <c r="X653" s="42">
        <f t="shared" si="142"/>
        <v>4.1480222852393593</v>
      </c>
      <c r="Z653" s="71"/>
    </row>
    <row r="654" spans="1:26" x14ac:dyDescent="0.3">
      <c r="A654" s="1">
        <v>44196.666666666664</v>
      </c>
      <c r="B654">
        <v>736</v>
      </c>
      <c r="C654">
        <v>736.42</v>
      </c>
      <c r="D654" s="30">
        <f t="shared" si="135"/>
        <v>1.0005706521739131</v>
      </c>
      <c r="E654" s="22">
        <f t="shared" si="136"/>
        <v>3.5914188441147998</v>
      </c>
      <c r="F654">
        <v>8.2393000000000001</v>
      </c>
      <c r="G654">
        <v>9.2619000000000007</v>
      </c>
      <c r="H654" s="31">
        <f t="shared" si="137"/>
        <v>1.1241124852839441</v>
      </c>
      <c r="I654" s="24">
        <f t="shared" si="130"/>
        <v>2.1023312193578283</v>
      </c>
      <c r="J654">
        <v>4.6278999999999999E-3</v>
      </c>
      <c r="K654">
        <v>4.6709000000000004E-3</v>
      </c>
      <c r="L654" s="32">
        <f t="shared" si="131"/>
        <v>1.0092914712936754</v>
      </c>
      <c r="M654" s="29">
        <f t="shared" si="138"/>
        <v>1.8121614526893539</v>
      </c>
      <c r="N654">
        <v>0.17793999999999999</v>
      </c>
      <c r="O654">
        <v>0.18134</v>
      </c>
      <c r="P654" s="30">
        <f t="shared" si="132"/>
        <v>1.0191075643475329</v>
      </c>
      <c r="Q654" s="22">
        <f t="shared" si="139"/>
        <v>3.3070373968192333</v>
      </c>
      <c r="R654">
        <v>37.088099999999997</v>
      </c>
      <c r="S654">
        <v>37.358800000000002</v>
      </c>
      <c r="T654" s="35">
        <f t="shared" si="133"/>
        <v>1.0072988370932996</v>
      </c>
      <c r="U654" s="36">
        <f t="shared" si="140"/>
        <v>2.2034343777062513</v>
      </c>
      <c r="V654" s="40">
        <f t="shared" si="134"/>
        <v>1.1241124852839441</v>
      </c>
      <c r="W654" s="40">
        <f t="shared" si="141"/>
        <v>1.1241124852839441</v>
      </c>
      <c r="X654" s="42">
        <f t="shared" si="142"/>
        <v>4.6628436400736017</v>
      </c>
      <c r="Z654" s="71"/>
    </row>
    <row r="655" spans="1:26" x14ac:dyDescent="0.3">
      <c r="A655" s="1">
        <v>44197</v>
      </c>
      <c r="B655">
        <v>736.42</v>
      </c>
      <c r="C655">
        <v>737.38</v>
      </c>
      <c r="D655" s="30">
        <f t="shared" si="135"/>
        <v>1.0013036039216752</v>
      </c>
      <c r="E655" s="22">
        <f t="shared" si="136"/>
        <v>3.596100631804366</v>
      </c>
      <c r="F655">
        <v>9.2620000000000005</v>
      </c>
      <c r="G655">
        <v>9.0063999999999993</v>
      </c>
      <c r="H655" s="31">
        <f t="shared" si="137"/>
        <v>0.97240336860289345</v>
      </c>
      <c r="I655" s="24">
        <f t="shared" si="130"/>
        <v>2.0443139596225808</v>
      </c>
      <c r="J655">
        <v>4.6715999999999997E-3</v>
      </c>
      <c r="K655">
        <v>4.8599999999999997E-3</v>
      </c>
      <c r="L655" s="32">
        <f t="shared" si="131"/>
        <v>1.040328795273568</v>
      </c>
      <c r="M655" s="29">
        <f t="shared" si="138"/>
        <v>1.8852437409175145</v>
      </c>
      <c r="N655">
        <v>0.18134</v>
      </c>
      <c r="O655">
        <v>0.17954999999999999</v>
      </c>
      <c r="P655" s="30">
        <f t="shared" si="132"/>
        <v>0.99012903937355234</v>
      </c>
      <c r="Q655" s="22">
        <f t="shared" si="139"/>
        <v>3.2743937608850406</v>
      </c>
      <c r="R655">
        <v>37.3596</v>
      </c>
      <c r="S655">
        <v>37.681199999999997</v>
      </c>
      <c r="T655" s="35">
        <f t="shared" si="133"/>
        <v>1.0086082292101628</v>
      </c>
      <c r="U655" s="36">
        <f t="shared" si="140"/>
        <v>2.222402045879099</v>
      </c>
      <c r="V655" s="40">
        <f t="shared" si="134"/>
        <v>1.040328795273568</v>
      </c>
      <c r="W655" s="40">
        <f t="shared" si="141"/>
        <v>0.97240336860289345</v>
      </c>
      <c r="X655" s="42">
        <f t="shared" si="142"/>
        <v>4.534164862876148</v>
      </c>
      <c r="Z655" s="71"/>
    </row>
    <row r="656" spans="1:26" x14ac:dyDescent="0.3">
      <c r="A656" s="1">
        <v>44197.333333333336</v>
      </c>
      <c r="B656">
        <v>737.37</v>
      </c>
      <c r="C656">
        <v>735.39</v>
      </c>
      <c r="D656" s="30">
        <f t="shared" si="135"/>
        <v>0.99731478091053338</v>
      </c>
      <c r="E656" s="22">
        <f t="shared" si="136"/>
        <v>3.586444313740202</v>
      </c>
      <c r="F656">
        <v>9.0031999999999996</v>
      </c>
      <c r="G656">
        <v>8.5065000000000008</v>
      </c>
      <c r="H656" s="31">
        <f t="shared" si="137"/>
        <v>0.94483072685267477</v>
      </c>
      <c r="I656" s="24">
        <f t="shared" si="130"/>
        <v>1.9315306443852727</v>
      </c>
      <c r="J656">
        <v>4.8599999999999997E-3</v>
      </c>
      <c r="K656">
        <v>4.9176000000000003E-3</v>
      </c>
      <c r="L656" s="32">
        <f t="shared" si="131"/>
        <v>1.011851851851852</v>
      </c>
      <c r="M656" s="29">
        <f t="shared" si="138"/>
        <v>1.9075873704395001</v>
      </c>
      <c r="N656">
        <v>0.17954999999999999</v>
      </c>
      <c r="O656">
        <v>0.18054999999999999</v>
      </c>
      <c r="P656" s="30">
        <f t="shared" si="132"/>
        <v>1.0055694792536898</v>
      </c>
      <c r="Q656" s="22">
        <f t="shared" si="139"/>
        <v>3.292630429004701</v>
      </c>
      <c r="R656">
        <v>37.685000000000002</v>
      </c>
      <c r="S656">
        <v>38.131799999999998</v>
      </c>
      <c r="T656" s="35">
        <f t="shared" si="133"/>
        <v>1.0118561761974258</v>
      </c>
      <c r="U656" s="36">
        <f t="shared" si="140"/>
        <v>2.2487512361165614</v>
      </c>
      <c r="V656" s="40">
        <f t="shared" si="134"/>
        <v>1.0118561761974258</v>
      </c>
      <c r="W656" s="40">
        <f t="shared" si="141"/>
        <v>1.011851851851852</v>
      </c>
      <c r="X656" s="42">
        <f t="shared" si="142"/>
        <v>4.5879031131028292</v>
      </c>
      <c r="Z656" s="71"/>
    </row>
    <row r="657" spans="1:26" x14ac:dyDescent="0.3">
      <c r="A657" s="1">
        <v>44197.666666666664</v>
      </c>
      <c r="B657">
        <v>735.39</v>
      </c>
      <c r="C657">
        <v>728.91</v>
      </c>
      <c r="D657" s="30">
        <f t="shared" si="135"/>
        <v>0.99118834903928521</v>
      </c>
      <c r="E657" s="22">
        <f t="shared" si="136"/>
        <v>3.5548418182574832</v>
      </c>
      <c r="F657">
        <v>8.5066000000000006</v>
      </c>
      <c r="G657">
        <v>8.2775999999999996</v>
      </c>
      <c r="H657" s="31">
        <f t="shared" si="137"/>
        <v>0.9730797263301435</v>
      </c>
      <c r="I657" s="24">
        <f t="shared" si="130"/>
        <v>1.8795333108367069</v>
      </c>
      <c r="J657">
        <v>4.9199999999999999E-3</v>
      </c>
      <c r="K657">
        <v>5.6800000000000002E-3</v>
      </c>
      <c r="L657" s="32">
        <f t="shared" si="131"/>
        <v>1.1544715447154472</v>
      </c>
      <c r="M657" s="29">
        <f t="shared" si="138"/>
        <v>2.2022553382309678</v>
      </c>
      <c r="N657">
        <v>0.18057000000000001</v>
      </c>
      <c r="O657">
        <v>0.17509</v>
      </c>
      <c r="P657" s="30">
        <f t="shared" si="132"/>
        <v>0.96965165863653979</v>
      </c>
      <c r="Q657" s="22">
        <f t="shared" si="139"/>
        <v>3.1927045567615497</v>
      </c>
      <c r="R657">
        <v>38.131799999999998</v>
      </c>
      <c r="S657">
        <v>37.776200000000003</v>
      </c>
      <c r="T657" s="35">
        <f t="shared" si="133"/>
        <v>0.99067445019642408</v>
      </c>
      <c r="U657" s="36">
        <f t="shared" si="140"/>
        <v>2.2277803944683034</v>
      </c>
      <c r="V657" s="40">
        <f t="shared" si="134"/>
        <v>1.1544715447154472</v>
      </c>
      <c r="W657" s="40">
        <f t="shared" si="141"/>
        <v>0.99067445019642408</v>
      </c>
      <c r="X657" s="42">
        <f t="shared" si="142"/>
        <v>4.5451183941276074</v>
      </c>
      <c r="Z657" s="71"/>
    </row>
    <row r="658" spans="1:26" x14ac:dyDescent="0.3">
      <c r="A658" s="1">
        <v>44198</v>
      </c>
      <c r="B658">
        <v>728.91</v>
      </c>
      <c r="C658">
        <v>735.12</v>
      </c>
      <c r="D658" s="30">
        <f t="shared" si="135"/>
        <v>1.0085195703173231</v>
      </c>
      <c r="E658" s="22">
        <f t="shared" si="136"/>
        <v>3.5851275430950884</v>
      </c>
      <c r="F658">
        <v>8.2774999999999999</v>
      </c>
      <c r="G658">
        <v>8.2270000000000003</v>
      </c>
      <c r="H658" s="31">
        <f t="shared" si="137"/>
        <v>0.99389912413168235</v>
      </c>
      <c r="I658" s="24">
        <f t="shared" si="130"/>
        <v>1.8680665114169241</v>
      </c>
      <c r="J658">
        <v>5.6782999999999998E-3</v>
      </c>
      <c r="K658">
        <v>6.8931000000000001E-3</v>
      </c>
      <c r="L658" s="32">
        <f t="shared" si="131"/>
        <v>1.2139372699575577</v>
      </c>
      <c r="M658" s="29">
        <f t="shared" si="138"/>
        <v>2.6733998330415587</v>
      </c>
      <c r="N658">
        <v>0.17505000000000001</v>
      </c>
      <c r="O658">
        <v>0.17241999999999999</v>
      </c>
      <c r="P658" s="30">
        <f t="shared" si="132"/>
        <v>0.98497572122250776</v>
      </c>
      <c r="Q658" s="22">
        <f t="shared" si="139"/>
        <v>3.1447364734465943</v>
      </c>
      <c r="R658">
        <v>37.7637</v>
      </c>
      <c r="S658">
        <v>37.331200000000003</v>
      </c>
      <c r="T658" s="35">
        <f t="shared" si="133"/>
        <v>0.98854720273702001</v>
      </c>
      <c r="U658" s="36">
        <f t="shared" si="140"/>
        <v>2.2022660772640164</v>
      </c>
      <c r="V658" s="40">
        <f t="shared" si="134"/>
        <v>1.2139372699575577</v>
      </c>
      <c r="W658" s="40">
        <f t="shared" si="141"/>
        <v>1.2139372699575577</v>
      </c>
      <c r="X658" s="42">
        <f t="shared" si="142"/>
        <v>5.5174886150011462</v>
      </c>
      <c r="Z658" s="71"/>
    </row>
    <row r="659" spans="1:26" x14ac:dyDescent="0.3">
      <c r="A659" s="1">
        <v>44198.333333333336</v>
      </c>
      <c r="B659">
        <v>735.12</v>
      </c>
      <c r="C659">
        <v>768.43</v>
      </c>
      <c r="D659" s="30">
        <f t="shared" si="135"/>
        <v>1.0453123299597344</v>
      </c>
      <c r="E659" s="22">
        <f t="shared" si="136"/>
        <v>3.7475780252755451</v>
      </c>
      <c r="F659">
        <v>8.2323000000000004</v>
      </c>
      <c r="G659">
        <v>9.2971000000000004</v>
      </c>
      <c r="H659" s="31">
        <f t="shared" si="137"/>
        <v>1.129344168701335</v>
      </c>
      <c r="I659" s="24">
        <f t="shared" si="130"/>
        <v>2.109690021414949</v>
      </c>
      <c r="J659">
        <v>6.8932000000000004E-3</v>
      </c>
      <c r="K659">
        <v>8.5982999999999997E-3</v>
      </c>
      <c r="L659" s="32">
        <f t="shared" si="131"/>
        <v>1.2473597168223756</v>
      </c>
      <c r="M659" s="29">
        <f t="shared" si="138"/>
        <v>3.3346912586957047</v>
      </c>
      <c r="N659">
        <v>0.17244000000000001</v>
      </c>
      <c r="O659">
        <v>0.17885999999999999</v>
      </c>
      <c r="P659" s="30">
        <f t="shared" si="132"/>
        <v>1.0372303409881698</v>
      </c>
      <c r="Q659" s="22">
        <f t="shared" si="139"/>
        <v>3.2618160846709454</v>
      </c>
      <c r="R659">
        <v>37.331000000000003</v>
      </c>
      <c r="S659">
        <v>38.094700000000003</v>
      </c>
      <c r="T659" s="35">
        <f t="shared" si="133"/>
        <v>1.0204575285955373</v>
      </c>
      <c r="U659" s="36">
        <f t="shared" si="140"/>
        <v>2.2473189985146269</v>
      </c>
      <c r="V659" s="40">
        <f t="shared" si="134"/>
        <v>1.2473597168223756</v>
      </c>
      <c r="W659" s="40">
        <f t="shared" si="141"/>
        <v>1.2473597168223756</v>
      </c>
      <c r="X659" s="42">
        <f t="shared" si="142"/>
        <v>6.8822930363785106</v>
      </c>
      <c r="Z659" s="71"/>
    </row>
    <row r="660" spans="1:26" x14ac:dyDescent="0.3">
      <c r="A660" s="1">
        <v>44198.666666666664</v>
      </c>
      <c r="B660">
        <v>768.45</v>
      </c>
      <c r="C660">
        <v>774.56</v>
      </c>
      <c r="D660" s="30">
        <f t="shared" si="135"/>
        <v>1.0079510703363912</v>
      </c>
      <c r="E660" s="22">
        <f t="shared" si="136"/>
        <v>3.7773752817456248</v>
      </c>
      <c r="F660">
        <v>9.2979000000000003</v>
      </c>
      <c r="G660">
        <v>9.2036999999999995</v>
      </c>
      <c r="H660" s="31">
        <f t="shared" si="137"/>
        <v>0.98986868002452155</v>
      </c>
      <c r="I660" s="24">
        <f t="shared" si="130"/>
        <v>2.0883160767589199</v>
      </c>
      <c r="J660">
        <v>8.5982000000000003E-3</v>
      </c>
      <c r="K660">
        <v>1.05264E-2</v>
      </c>
      <c r="L660" s="32">
        <f t="shared" si="131"/>
        <v>1.2242562396780721</v>
      </c>
      <c r="M660" s="29">
        <f t="shared" si="138"/>
        <v>4.0825165808581403</v>
      </c>
      <c r="N660">
        <v>0.17896999999999999</v>
      </c>
      <c r="O660">
        <v>0.17741999999999999</v>
      </c>
      <c r="P660" s="30">
        <f t="shared" si="132"/>
        <v>0.99133933061406942</v>
      </c>
      <c r="Q660" s="22">
        <f t="shared" si="139"/>
        <v>3.2335665739638997</v>
      </c>
      <c r="R660">
        <v>38.094700000000003</v>
      </c>
      <c r="S660">
        <v>38.2331</v>
      </c>
      <c r="T660" s="35">
        <f t="shared" si="133"/>
        <v>1.0036330513168499</v>
      </c>
      <c r="U660" s="36">
        <f t="shared" si="140"/>
        <v>2.2554836237615623</v>
      </c>
      <c r="V660" s="40">
        <f t="shared" si="134"/>
        <v>1.2242562396780721</v>
      </c>
      <c r="W660" s="40">
        <f t="shared" si="141"/>
        <v>1.2242562396780721</v>
      </c>
      <c r="X660" s="42">
        <f t="shared" si="142"/>
        <v>8.4256901930793369</v>
      </c>
      <c r="Z660" s="71"/>
    </row>
    <row r="661" spans="1:26" x14ac:dyDescent="0.3">
      <c r="A661" s="1">
        <v>44199</v>
      </c>
      <c r="B661">
        <v>774.44</v>
      </c>
      <c r="C661">
        <v>799.78</v>
      </c>
      <c r="D661" s="30">
        <f t="shared" si="135"/>
        <v>1.0327204173338154</v>
      </c>
      <c r="E661" s="22">
        <f t="shared" si="136"/>
        <v>3.90097257739078</v>
      </c>
      <c r="F661">
        <v>9.2056000000000004</v>
      </c>
      <c r="G661">
        <v>9.1234999999999999</v>
      </c>
      <c r="H661" s="31">
        <f t="shared" si="137"/>
        <v>0.99108151559920044</v>
      </c>
      <c r="I661" s="24">
        <f t="shared" si="130"/>
        <v>2.0696914624044065</v>
      </c>
      <c r="J661">
        <v>1.0524499999999999E-2</v>
      </c>
      <c r="K661">
        <v>1.24227E-2</v>
      </c>
      <c r="L661" s="32">
        <f t="shared" si="131"/>
        <v>1.1803601121193408</v>
      </c>
      <c r="M661" s="29">
        <f t="shared" si="138"/>
        <v>4.8188397291107821</v>
      </c>
      <c r="N661">
        <v>0.1774</v>
      </c>
      <c r="O661">
        <v>0.17435999999999999</v>
      </c>
      <c r="P661" s="30">
        <f t="shared" si="132"/>
        <v>0.98286358511837646</v>
      </c>
      <c r="Q661" s="22">
        <f t="shared" si="139"/>
        <v>3.1781548356051044</v>
      </c>
      <c r="R661">
        <v>38.2331</v>
      </c>
      <c r="S661">
        <v>38.039200000000001</v>
      </c>
      <c r="T661" s="35">
        <f t="shared" si="133"/>
        <v>0.99492847820344155</v>
      </c>
      <c r="U661" s="36">
        <f t="shared" si="140"/>
        <v>2.244044889401875</v>
      </c>
      <c r="V661" s="40">
        <f t="shared" si="134"/>
        <v>1.1803601121193408</v>
      </c>
      <c r="W661" s="40">
        <f t="shared" si="141"/>
        <v>1.1803601121193408</v>
      </c>
      <c r="X661" s="42">
        <f t="shared" si="142"/>
        <v>9.945348620985957</v>
      </c>
      <c r="Z661" s="71"/>
    </row>
    <row r="662" spans="1:26" x14ac:dyDescent="0.3">
      <c r="A662" s="1">
        <v>44199.333333333336</v>
      </c>
      <c r="B662">
        <v>799.74</v>
      </c>
      <c r="C662">
        <v>917.72</v>
      </c>
      <c r="D662" s="30">
        <f t="shared" si="135"/>
        <v>1.1475229449571112</v>
      </c>
      <c r="E662" s="22">
        <f t="shared" si="136"/>
        <v>4.4764555402044</v>
      </c>
      <c r="F662">
        <v>9.1197999999999997</v>
      </c>
      <c r="G662">
        <v>9.1765000000000008</v>
      </c>
      <c r="H662" s="31">
        <f t="shared" si="137"/>
        <v>1.0062172416061756</v>
      </c>
      <c r="I662" s="24">
        <f t="shared" si="130"/>
        <v>2.0825592342764137</v>
      </c>
      <c r="J662">
        <v>1.24254E-2</v>
      </c>
      <c r="K662">
        <v>1.2401000000000001E-2</v>
      </c>
      <c r="L662" s="32">
        <f t="shared" si="131"/>
        <v>0.99803628052215632</v>
      </c>
      <c r="M662" s="29">
        <f t="shared" si="138"/>
        <v>4.8093768796741205</v>
      </c>
      <c r="N662">
        <v>0.17430000000000001</v>
      </c>
      <c r="O662">
        <v>0.19611000000000001</v>
      </c>
      <c r="P662" s="30">
        <f t="shared" si="132"/>
        <v>1.1251290877796902</v>
      </c>
      <c r="Q662" s="22">
        <f t="shared" si="139"/>
        <v>3.5758344510069824</v>
      </c>
      <c r="R662">
        <v>38.039099999999998</v>
      </c>
      <c r="S662">
        <v>40.3033</v>
      </c>
      <c r="T662" s="35">
        <f t="shared" si="133"/>
        <v>1.0595229645286035</v>
      </c>
      <c r="U662" s="36">
        <f t="shared" si="140"/>
        <v>2.3776170937543366</v>
      </c>
      <c r="V662" s="40">
        <f t="shared" si="134"/>
        <v>1.1475229449571112</v>
      </c>
      <c r="W662" s="40">
        <f t="shared" si="141"/>
        <v>0.99803628052215632</v>
      </c>
      <c r="X662" s="42">
        <f t="shared" si="142"/>
        <v>9.9258187461849818</v>
      </c>
      <c r="Z662" s="71"/>
    </row>
    <row r="663" spans="1:26" x14ac:dyDescent="0.3">
      <c r="A663" s="1">
        <v>44199.666666666664</v>
      </c>
      <c r="B663">
        <v>917.95</v>
      </c>
      <c r="C663">
        <v>978.28</v>
      </c>
      <c r="D663" s="30">
        <f t="shared" si="135"/>
        <v>1.0657225339070755</v>
      </c>
      <c r="E663" s="22">
        <f t="shared" si="136"/>
        <v>4.7706595412289996</v>
      </c>
      <c r="F663">
        <v>9.1748999999999992</v>
      </c>
      <c r="G663">
        <v>10.130699999999999</v>
      </c>
      <c r="H663" s="31">
        <f t="shared" si="137"/>
        <v>1.1041755223490175</v>
      </c>
      <c r="I663" s="24">
        <f t="shared" si="130"/>
        <v>2.2995109303299288</v>
      </c>
      <c r="J663">
        <v>1.24023E-2</v>
      </c>
      <c r="K663">
        <v>9.8209000000000005E-3</v>
      </c>
      <c r="L663" s="32">
        <f t="shared" si="131"/>
        <v>0.79186118703788821</v>
      </c>
      <c r="M663" s="29">
        <f t="shared" si="138"/>
        <v>3.8083588848513239</v>
      </c>
      <c r="N663">
        <v>0.19589000000000001</v>
      </c>
      <c r="O663">
        <v>0.20615</v>
      </c>
      <c r="P663" s="30">
        <f t="shared" si="132"/>
        <v>1.0523763336566441</v>
      </c>
      <c r="Q663" s="22">
        <f t="shared" si="139"/>
        <v>3.7631235493138466</v>
      </c>
      <c r="R663">
        <v>40.318100000000001</v>
      </c>
      <c r="S663">
        <v>41.2575</v>
      </c>
      <c r="T663" s="35">
        <f t="shared" si="133"/>
        <v>1.0232997090636711</v>
      </c>
      <c r="U663" s="36">
        <f t="shared" si="140"/>
        <v>2.4330148803036238</v>
      </c>
      <c r="V663" s="40">
        <f t="shared" si="134"/>
        <v>1.1041755223490175</v>
      </c>
      <c r="W663" s="40">
        <f t="shared" si="141"/>
        <v>1.0657225339070755</v>
      </c>
      <c r="X663" s="42">
        <f t="shared" si="142"/>
        <v>10.578168705286609</v>
      </c>
      <c r="Z663" s="71"/>
    </row>
    <row r="664" spans="1:26" x14ac:dyDescent="0.3">
      <c r="A664" s="1">
        <v>44200</v>
      </c>
      <c r="B664">
        <v>978.33</v>
      </c>
      <c r="C664">
        <v>1044.31</v>
      </c>
      <c r="D664" s="30">
        <f t="shared" si="135"/>
        <v>1.067441456359306</v>
      </c>
      <c r="E664" s="22">
        <f t="shared" si="136"/>
        <v>5.0923997684839017</v>
      </c>
      <c r="F664">
        <v>10.145300000000001</v>
      </c>
      <c r="G664">
        <v>9.7162000000000006</v>
      </c>
      <c r="H664" s="31">
        <f t="shared" si="137"/>
        <v>0.95770455284713119</v>
      </c>
      <c r="I664" s="24">
        <f t="shared" si="130"/>
        <v>2.202252087298715</v>
      </c>
      <c r="J664">
        <v>9.8188000000000008E-3</v>
      </c>
      <c r="K664">
        <v>9.5437999999999999E-3</v>
      </c>
      <c r="L664" s="32">
        <f t="shared" si="131"/>
        <v>0.97199250417566296</v>
      </c>
      <c r="M664" s="29">
        <f t="shared" si="138"/>
        <v>3.7016962892862737</v>
      </c>
      <c r="N664">
        <v>0.20624999999999999</v>
      </c>
      <c r="O664">
        <v>0.21657000000000001</v>
      </c>
      <c r="P664" s="30">
        <f t="shared" si="132"/>
        <v>1.0500363636363637</v>
      </c>
      <c r="Q664" s="22">
        <f t="shared" si="139"/>
        <v>3.9514165676358779</v>
      </c>
      <c r="R664">
        <v>41.256</v>
      </c>
      <c r="S664">
        <v>40.771599999999999</v>
      </c>
      <c r="T664" s="35">
        <f t="shared" si="133"/>
        <v>0.98825867752569319</v>
      </c>
      <c r="U664" s="36">
        <f t="shared" si="140"/>
        <v>2.404448068009192</v>
      </c>
      <c r="V664" s="40">
        <f t="shared" si="134"/>
        <v>1.067441456359306</v>
      </c>
      <c r="W664" s="40">
        <f t="shared" si="141"/>
        <v>0.95770455284713119</v>
      </c>
      <c r="X664" s="42">
        <f t="shared" si="142"/>
        <v>10.130760329838029</v>
      </c>
      <c r="Z664" s="71"/>
    </row>
    <row r="665" spans="1:26" x14ac:dyDescent="0.3">
      <c r="A665" s="1">
        <v>44200.333333333336</v>
      </c>
      <c r="B665">
        <v>1044.3</v>
      </c>
      <c r="C665">
        <v>1040.01</v>
      </c>
      <c r="D665" s="30">
        <f t="shared" si="135"/>
        <v>0.99589198506176391</v>
      </c>
      <c r="E665" s="22">
        <f t="shared" si="136"/>
        <v>5.0714801141635002</v>
      </c>
      <c r="F665">
        <v>9.7157999999999998</v>
      </c>
      <c r="G665">
        <v>9.5189000000000004</v>
      </c>
      <c r="H665" s="31">
        <f t="shared" si="137"/>
        <v>0.97973404145824339</v>
      </c>
      <c r="I665" s="24">
        <f t="shared" si="130"/>
        <v>2.1576213377990223</v>
      </c>
      <c r="J665">
        <v>9.5300000000000003E-3</v>
      </c>
      <c r="K665">
        <v>1.0228599999999999E-2</v>
      </c>
      <c r="L665" s="32">
        <f t="shared" si="131"/>
        <v>1.073305351521511</v>
      </c>
      <c r="M665" s="29">
        <f t="shared" si="138"/>
        <v>3.9730504369982769</v>
      </c>
      <c r="N665">
        <v>0.21667</v>
      </c>
      <c r="O665">
        <v>0.21612000000000001</v>
      </c>
      <c r="P665" s="30">
        <f t="shared" si="132"/>
        <v>0.99746157751419207</v>
      </c>
      <c r="Q665" s="22">
        <f t="shared" si="139"/>
        <v>3.941386202969797</v>
      </c>
      <c r="R665">
        <v>40.768799999999999</v>
      </c>
      <c r="S665">
        <v>39.851500000000001</v>
      </c>
      <c r="T665" s="35">
        <f t="shared" si="133"/>
        <v>0.977499950942878</v>
      </c>
      <c r="U665" s="36">
        <f t="shared" si="140"/>
        <v>2.3503478685236829</v>
      </c>
      <c r="V665" s="40">
        <f t="shared" si="134"/>
        <v>1.073305351521511</v>
      </c>
      <c r="W665" s="40">
        <f t="shared" si="141"/>
        <v>0.99589198506176391</v>
      </c>
      <c r="X665" s="42">
        <f t="shared" si="142"/>
        <v>10.089143015067364</v>
      </c>
      <c r="Z665" s="71"/>
    </row>
    <row r="666" spans="1:26" x14ac:dyDescent="0.3">
      <c r="A666" s="1">
        <v>44200.666666666664</v>
      </c>
      <c r="B666">
        <v>1040</v>
      </c>
      <c r="C666">
        <v>1041.43</v>
      </c>
      <c r="D666" s="30">
        <f t="shared" si="135"/>
        <v>1.0013750000000001</v>
      </c>
      <c r="E666" s="22">
        <f t="shared" si="136"/>
        <v>5.0784533993204759</v>
      </c>
      <c r="F666">
        <v>9.5244</v>
      </c>
      <c r="G666">
        <v>9.5126000000000008</v>
      </c>
      <c r="H666" s="31">
        <f t="shared" si="137"/>
        <v>0.99876107681323767</v>
      </c>
      <c r="I666" s="24">
        <f t="shared" si="130"/>
        <v>2.1549482106953701</v>
      </c>
      <c r="J666">
        <v>1.02329E-2</v>
      </c>
      <c r="K666">
        <v>9.7613000000000005E-3</v>
      </c>
      <c r="L666" s="32">
        <f t="shared" si="131"/>
        <v>0.95391335789463405</v>
      </c>
      <c r="M666" s="29">
        <f t="shared" si="138"/>
        <v>3.7899458834417694</v>
      </c>
      <c r="N666">
        <v>0.21634999999999999</v>
      </c>
      <c r="O666">
        <v>0.22528000000000001</v>
      </c>
      <c r="P666" s="30">
        <f t="shared" si="132"/>
        <v>1.0412757106540329</v>
      </c>
      <c r="Q666" s="22">
        <f t="shared" si="139"/>
        <v>4.1040697194593756</v>
      </c>
      <c r="R666">
        <v>39.851500000000001</v>
      </c>
      <c r="S666">
        <v>41.133299999999998</v>
      </c>
      <c r="T666" s="35">
        <f t="shared" si="133"/>
        <v>1.0321644103735115</v>
      </c>
      <c r="U666" s="36">
        <f t="shared" si="140"/>
        <v>2.4259454218873868</v>
      </c>
      <c r="V666" s="40">
        <f t="shared" si="134"/>
        <v>1.0412757106540329</v>
      </c>
      <c r="W666" s="40">
        <f t="shared" si="141"/>
        <v>0.95391335789463405</v>
      </c>
      <c r="X666" s="42">
        <f t="shared" si="142"/>
        <v>9.6241682917821016</v>
      </c>
      <c r="Z666" s="71"/>
    </row>
    <row r="667" spans="1:26" x14ac:dyDescent="0.3">
      <c r="A667" s="1">
        <v>44201</v>
      </c>
      <c r="B667">
        <v>1041.45</v>
      </c>
      <c r="C667">
        <v>1003.45</v>
      </c>
      <c r="D667" s="30">
        <f t="shared" si="135"/>
        <v>0.96351241058140091</v>
      </c>
      <c r="E667" s="22">
        <f t="shared" si="136"/>
        <v>4.8931528768045816</v>
      </c>
      <c r="F667">
        <v>9.5146999999999995</v>
      </c>
      <c r="G667">
        <v>9.1927000000000003</v>
      </c>
      <c r="H667" s="31">
        <f t="shared" si="137"/>
        <v>0.96615762977287789</v>
      </c>
      <c r="I667" s="24">
        <f t="shared" si="130"/>
        <v>2.0820196555287431</v>
      </c>
      <c r="J667">
        <v>9.7721000000000006E-3</v>
      </c>
      <c r="K667">
        <v>9.0500000000000008E-3</v>
      </c>
      <c r="L667" s="32">
        <f t="shared" si="131"/>
        <v>0.92610595470779056</v>
      </c>
      <c r="M667" s="29">
        <f t="shared" si="138"/>
        <v>3.5098914506757004</v>
      </c>
      <c r="N667">
        <v>0.22517999999999999</v>
      </c>
      <c r="O667">
        <v>0.21898000000000001</v>
      </c>
      <c r="P667" s="30">
        <f t="shared" si="132"/>
        <v>0.97246647126743058</v>
      </c>
      <c r="Q667" s="22">
        <f t="shared" si="139"/>
        <v>3.9910701979181726</v>
      </c>
      <c r="R667">
        <v>41.13</v>
      </c>
      <c r="S667">
        <v>39.659300000000002</v>
      </c>
      <c r="T667" s="35">
        <f t="shared" si="133"/>
        <v>0.9642426452710916</v>
      </c>
      <c r="U667" s="36">
        <f t="shared" si="140"/>
        <v>2.3392000308839882</v>
      </c>
      <c r="V667" s="40">
        <f t="shared" si="134"/>
        <v>0.97246647126743058</v>
      </c>
      <c r="W667" s="40">
        <f t="shared" si="141"/>
        <v>0.97246647126743058</v>
      </c>
      <c r="X667" s="42">
        <f t="shared" si="142"/>
        <v>9.3591809775932351</v>
      </c>
      <c r="Z667" s="71"/>
    </row>
    <row r="668" spans="1:26" x14ac:dyDescent="0.3">
      <c r="A668" s="1">
        <v>44201.333333333336</v>
      </c>
      <c r="B668">
        <v>1003.52</v>
      </c>
      <c r="C668">
        <v>1052.82</v>
      </c>
      <c r="D668" s="30">
        <f t="shared" si="135"/>
        <v>1.0491270727040816</v>
      </c>
      <c r="E668" s="22">
        <f t="shared" si="136"/>
        <v>5.1335391539355459</v>
      </c>
      <c r="F668">
        <v>9.1913</v>
      </c>
      <c r="G668">
        <v>9.6760999999999999</v>
      </c>
      <c r="H668" s="31">
        <f t="shared" si="137"/>
        <v>1.052745531100062</v>
      </c>
      <c r="I668" s="24">
        <f t="shared" si="130"/>
        <v>2.1918368880203749</v>
      </c>
      <c r="J668">
        <v>9.0518999999999999E-3</v>
      </c>
      <c r="K668">
        <v>9.4020000000000006E-3</v>
      </c>
      <c r="L668" s="32">
        <f t="shared" si="131"/>
        <v>1.0386769628475792</v>
      </c>
      <c r="M668" s="29">
        <f t="shared" si="138"/>
        <v>3.64564339191252</v>
      </c>
      <c r="N668">
        <v>0.21898999999999999</v>
      </c>
      <c r="O668">
        <v>0.24576999999999999</v>
      </c>
      <c r="P668" s="30">
        <f t="shared" si="132"/>
        <v>1.122288688981232</v>
      </c>
      <c r="Q668" s="22">
        <f t="shared" si="139"/>
        <v>4.4791329400536526</v>
      </c>
      <c r="R668">
        <v>39.659300000000002</v>
      </c>
      <c r="S668">
        <v>40.179099999999998</v>
      </c>
      <c r="T668" s="35">
        <f t="shared" si="133"/>
        <v>1.0131066357701723</v>
      </c>
      <c r="U668" s="36">
        <f t="shared" si="140"/>
        <v>2.3698590736823606</v>
      </c>
      <c r="V668" s="40">
        <f t="shared" si="134"/>
        <v>1.122288688981232</v>
      </c>
      <c r="W668" s="40">
        <f t="shared" si="141"/>
        <v>1.122288688981232</v>
      </c>
      <c r="X668" s="42">
        <f t="shared" si="142"/>
        <v>10.503702949281196</v>
      </c>
      <c r="Z668" s="71"/>
    </row>
    <row r="669" spans="1:26" x14ac:dyDescent="0.3">
      <c r="A669" s="1">
        <v>44201.666666666664</v>
      </c>
      <c r="B669">
        <v>1052.83</v>
      </c>
      <c r="C669">
        <v>1099.56</v>
      </c>
      <c r="D669" s="30">
        <f t="shared" si="135"/>
        <v>1.0443851334023537</v>
      </c>
      <c r="E669" s="22">
        <f t="shared" si="136"/>
        <v>5.3613919741091811</v>
      </c>
      <c r="F669">
        <v>9.6761999999999997</v>
      </c>
      <c r="G669">
        <v>9.7083999999999993</v>
      </c>
      <c r="H669" s="31">
        <f t="shared" si="137"/>
        <v>1.0033277526301647</v>
      </c>
      <c r="I669" s="24">
        <f t="shared" si="130"/>
        <v>2.1991307789893768</v>
      </c>
      <c r="J669">
        <v>9.4021E-3</v>
      </c>
      <c r="K669">
        <v>9.9699999999999997E-3</v>
      </c>
      <c r="L669" s="32">
        <f t="shared" si="131"/>
        <v>1.0604013996873038</v>
      </c>
      <c r="M669" s="29">
        <f t="shared" si="138"/>
        <v>3.8658453555448062</v>
      </c>
      <c r="N669">
        <v>0.24575</v>
      </c>
      <c r="O669">
        <v>0.25873000000000002</v>
      </c>
      <c r="P669" s="30">
        <f t="shared" si="132"/>
        <v>1.0528179043743642</v>
      </c>
      <c r="Q669" s="22">
        <f t="shared" si="139"/>
        <v>4.7157113553614707</v>
      </c>
      <c r="R669">
        <v>40.177500000000002</v>
      </c>
      <c r="S669">
        <v>41.821899999999999</v>
      </c>
      <c r="T669" s="35">
        <f t="shared" si="133"/>
        <v>1.0409283803123639</v>
      </c>
      <c r="U669" s="36">
        <f t="shared" si="140"/>
        <v>2.4668535671367389</v>
      </c>
      <c r="V669" s="40">
        <f t="shared" si="134"/>
        <v>1.0604013996873038</v>
      </c>
      <c r="W669" s="40">
        <f t="shared" si="141"/>
        <v>1.0528179043743642</v>
      </c>
      <c r="X669" s="42">
        <f t="shared" si="142"/>
        <v>11.058486527233057</v>
      </c>
      <c r="Z669" s="71"/>
    </row>
    <row r="670" spans="1:26" x14ac:dyDescent="0.3">
      <c r="A670" s="1">
        <v>44202</v>
      </c>
      <c r="B670">
        <v>1100.1600000000001</v>
      </c>
      <c r="C670">
        <v>1106.5899999999999</v>
      </c>
      <c r="D670" s="30">
        <f t="shared" si="135"/>
        <v>1.0058446044211748</v>
      </c>
      <c r="E670" s="22">
        <f t="shared" si="136"/>
        <v>5.3927271893447113</v>
      </c>
      <c r="F670">
        <v>9.7126000000000001</v>
      </c>
      <c r="G670">
        <v>9.6696000000000009</v>
      </c>
      <c r="H670" s="31">
        <f t="shared" si="137"/>
        <v>0.99557276115561233</v>
      </c>
      <c r="I670" s="24">
        <f t="shared" si="130"/>
        <v>2.1893947017807465</v>
      </c>
      <c r="J670">
        <v>9.9770999999999992E-3</v>
      </c>
      <c r="K670">
        <v>1.03076E-2</v>
      </c>
      <c r="L670" s="32">
        <f t="shared" si="131"/>
        <v>1.0331258582153131</v>
      </c>
      <c r="M670" s="29">
        <f t="shared" si="138"/>
        <v>3.99390480067491</v>
      </c>
      <c r="N670">
        <v>0.25889000000000001</v>
      </c>
      <c r="O670">
        <v>0.27971000000000001</v>
      </c>
      <c r="P670" s="30">
        <f t="shared" si="132"/>
        <v>1.080420255707057</v>
      </c>
      <c r="Q670" s="22">
        <f t="shared" si="139"/>
        <v>5.0949500684003128</v>
      </c>
      <c r="R670">
        <v>41.827100000000002</v>
      </c>
      <c r="S670">
        <v>40.894500000000001</v>
      </c>
      <c r="T670" s="35">
        <f t="shared" si="133"/>
        <v>0.97770345063368003</v>
      </c>
      <c r="U670" s="36">
        <f t="shared" si="140"/>
        <v>2.4118512447975919</v>
      </c>
      <c r="V670" s="40">
        <f t="shared" si="134"/>
        <v>1.080420255707057</v>
      </c>
      <c r="W670" s="40">
        <f t="shared" si="141"/>
        <v>1.0331258582153131</v>
      </c>
      <c r="X670" s="42">
        <f t="shared" si="142"/>
        <v>11.424808384010129</v>
      </c>
      <c r="Z670" s="71"/>
    </row>
    <row r="671" spans="1:26" x14ac:dyDescent="0.3">
      <c r="A671" s="1">
        <v>44202.333333333336</v>
      </c>
      <c r="B671">
        <v>1106.6099999999999</v>
      </c>
      <c r="C671">
        <v>1143.8900000000001</v>
      </c>
      <c r="D671" s="30">
        <f t="shared" si="135"/>
        <v>1.0336884720000725</v>
      </c>
      <c r="E671" s="22">
        <f t="shared" si="136"/>
        <v>5.5743999282669803</v>
      </c>
      <c r="F671">
        <v>9.6684999999999999</v>
      </c>
      <c r="G671">
        <v>9.9067000000000007</v>
      </c>
      <c r="H671" s="31">
        <f t="shared" si="137"/>
        <v>1.024636706831463</v>
      </c>
      <c r="I671" s="24">
        <f t="shared" si="130"/>
        <v>2.2433341771868771</v>
      </c>
      <c r="J671">
        <v>1.03068E-2</v>
      </c>
      <c r="K671">
        <v>1.0027599999999999E-2</v>
      </c>
      <c r="L671" s="32">
        <f t="shared" si="131"/>
        <v>0.97291108782551328</v>
      </c>
      <c r="M671" s="29">
        <f t="shared" si="138"/>
        <v>3.8857142642961664</v>
      </c>
      <c r="N671">
        <v>0.27954000000000001</v>
      </c>
      <c r="O671">
        <v>0.30853999999999998</v>
      </c>
      <c r="P671" s="30">
        <f t="shared" si="132"/>
        <v>1.1037418616298202</v>
      </c>
      <c r="Q671" s="22">
        <f t="shared" si="139"/>
        <v>5.623509673407141</v>
      </c>
      <c r="R671">
        <v>40.889600000000002</v>
      </c>
      <c r="S671">
        <v>41.356999999999999</v>
      </c>
      <c r="T671" s="35">
        <f t="shared" si="133"/>
        <v>1.0114307794647048</v>
      </c>
      <c r="U671" s="36">
        <f t="shared" si="140"/>
        <v>2.439420584478547</v>
      </c>
      <c r="V671" s="40">
        <f t="shared" si="134"/>
        <v>1.1037418616298202</v>
      </c>
      <c r="W671" s="40">
        <f t="shared" si="141"/>
        <v>1.1037418616298202</v>
      </c>
      <c r="X671" s="42">
        <f t="shared" si="142"/>
        <v>12.610039274531319</v>
      </c>
      <c r="Z671" s="71"/>
    </row>
    <row r="672" spans="1:26" x14ac:dyDescent="0.3">
      <c r="A672" s="1">
        <v>44202.666666666664</v>
      </c>
      <c r="B672">
        <v>1144.01</v>
      </c>
      <c r="C672">
        <v>1208.42</v>
      </c>
      <c r="D672" s="30">
        <f t="shared" si="135"/>
        <v>1.0563019554024877</v>
      </c>
      <c r="E672" s="22">
        <f t="shared" si="136"/>
        <v>5.8882495444238989</v>
      </c>
      <c r="F672">
        <v>9.9108000000000001</v>
      </c>
      <c r="G672">
        <v>10.0679</v>
      </c>
      <c r="H672" s="31">
        <f t="shared" si="137"/>
        <v>1.0158513944383905</v>
      </c>
      <c r="I672" s="24">
        <f t="shared" si="130"/>
        <v>2.2788941520865884</v>
      </c>
      <c r="J672">
        <v>1.0027599999999999E-2</v>
      </c>
      <c r="K672">
        <v>1.042E-2</v>
      </c>
      <c r="L672" s="32">
        <f t="shared" si="131"/>
        <v>1.0391319956918905</v>
      </c>
      <c r="M672" s="29">
        <f t="shared" si="138"/>
        <v>4.0377700181465217</v>
      </c>
      <c r="N672">
        <v>0.30848999999999999</v>
      </c>
      <c r="O672">
        <v>0.33309</v>
      </c>
      <c r="P672" s="30">
        <f t="shared" si="132"/>
        <v>1.0797432655839736</v>
      </c>
      <c r="Q672" s="22">
        <f t="shared" si="139"/>
        <v>6.0719466988076913</v>
      </c>
      <c r="R672">
        <v>41.361400000000003</v>
      </c>
      <c r="S672">
        <v>42.241700000000002</v>
      </c>
      <c r="T672" s="35">
        <f t="shared" si="133"/>
        <v>1.0212831287142117</v>
      </c>
      <c r="U672" s="36">
        <f t="shared" si="140"/>
        <v>2.4913390867661014</v>
      </c>
      <c r="V672" s="40">
        <f t="shared" si="134"/>
        <v>1.0797432655839736</v>
      </c>
      <c r="W672" s="40">
        <f t="shared" si="141"/>
        <v>1.0797432655839736</v>
      </c>
      <c r="X672" s="42">
        <f t="shared" si="142"/>
        <v>13.615604985424607</v>
      </c>
      <c r="Z672" s="71"/>
    </row>
    <row r="673" spans="1:26" x14ac:dyDescent="0.3">
      <c r="A673" s="1">
        <v>44203</v>
      </c>
      <c r="B673">
        <v>1208.75</v>
      </c>
      <c r="C673">
        <v>1186.21</v>
      </c>
      <c r="D673" s="30">
        <f t="shared" si="135"/>
        <v>0.98135263702171671</v>
      </c>
      <c r="E673" s="22">
        <f t="shared" si="136"/>
        <v>5.778449217862315</v>
      </c>
      <c r="F673">
        <v>10.0679</v>
      </c>
      <c r="G673">
        <v>9.8358000000000008</v>
      </c>
      <c r="H673" s="31">
        <f t="shared" si="137"/>
        <v>0.97694653304065404</v>
      </c>
      <c r="I673" s="24">
        <f t="shared" si="130"/>
        <v>2.2263577410476136</v>
      </c>
      <c r="J673">
        <v>1.0418699999999999E-2</v>
      </c>
      <c r="K673">
        <v>9.9860999999999995E-3</v>
      </c>
      <c r="L673" s="32">
        <f t="shared" si="131"/>
        <v>0.95847850499582476</v>
      </c>
      <c r="M673" s="29">
        <f t="shared" si="138"/>
        <v>3.8701157705100422</v>
      </c>
      <c r="N673">
        <v>0.33311000000000002</v>
      </c>
      <c r="O673">
        <v>0.32847999999999999</v>
      </c>
      <c r="P673" s="30">
        <f t="shared" si="132"/>
        <v>0.98610068746059854</v>
      </c>
      <c r="Q673" s="22">
        <f t="shared" si="139"/>
        <v>5.987550813918376</v>
      </c>
      <c r="R673">
        <v>42.244</v>
      </c>
      <c r="S673">
        <v>43.138199999999998</v>
      </c>
      <c r="T673" s="35">
        <f t="shared" si="133"/>
        <v>1.0211675030773602</v>
      </c>
      <c r="U673" s="36">
        <f t="shared" si="140"/>
        <v>2.5440745145519705</v>
      </c>
      <c r="V673" s="40">
        <f t="shared" si="134"/>
        <v>1.0211675030773602</v>
      </c>
      <c r="W673" s="40">
        <f t="shared" si="141"/>
        <v>0.98610068746059854</v>
      </c>
      <c r="X673" s="42">
        <f t="shared" si="142"/>
        <v>13.426357436319158</v>
      </c>
      <c r="Z673" s="71"/>
    </row>
    <row r="674" spans="1:26" x14ac:dyDescent="0.3">
      <c r="A674" s="1">
        <v>44203.333333333336</v>
      </c>
      <c r="B674">
        <v>1186.3900000000001</v>
      </c>
      <c r="C674">
        <v>1249.83</v>
      </c>
      <c r="D674" s="30">
        <f t="shared" si="135"/>
        <v>1.0534731412098888</v>
      </c>
      <c r="E674" s="22">
        <f t="shared" si="136"/>
        <v>6.087441048863238</v>
      </c>
      <c r="F674">
        <v>9.8376000000000001</v>
      </c>
      <c r="G674">
        <v>9.9771999999999998</v>
      </c>
      <c r="H674" s="31">
        <f t="shared" si="137"/>
        <v>1.0141904529560055</v>
      </c>
      <c r="I674" s="24">
        <f t="shared" si="130"/>
        <v>2.2579507658351887</v>
      </c>
      <c r="J674">
        <v>9.9875999999999993E-3</v>
      </c>
      <c r="K674">
        <v>1.0177E-2</v>
      </c>
      <c r="L674" s="32">
        <f t="shared" si="131"/>
        <v>1.0189635147583005</v>
      </c>
      <c r="M674" s="29">
        <f t="shared" si="138"/>
        <v>3.9435067680404408</v>
      </c>
      <c r="N674">
        <v>0.32849</v>
      </c>
      <c r="O674">
        <v>0.31850000000000001</v>
      </c>
      <c r="P674" s="30">
        <f t="shared" si="132"/>
        <v>0.96958811531553468</v>
      </c>
      <c r="Q674" s="22">
        <f t="shared" si="139"/>
        <v>5.8054581090231139</v>
      </c>
      <c r="R674">
        <v>43.138300000000001</v>
      </c>
      <c r="S674">
        <v>44.358800000000002</v>
      </c>
      <c r="T674" s="35">
        <f t="shared" si="133"/>
        <v>1.0282927236353774</v>
      </c>
      <c r="U674" s="36">
        <f t="shared" si="140"/>
        <v>2.6160533116999964</v>
      </c>
      <c r="V674" s="40">
        <f t="shared" si="134"/>
        <v>1.0534731412098888</v>
      </c>
      <c r="W674" s="40">
        <f t="shared" si="141"/>
        <v>1.0282927236353774</v>
      </c>
      <c r="X674" s="42">
        <f t="shared" si="142"/>
        <v>13.80622565669473</v>
      </c>
      <c r="Z674" s="71"/>
    </row>
    <row r="675" spans="1:26" x14ac:dyDescent="0.3">
      <c r="A675" s="1">
        <v>44203.666666666664</v>
      </c>
      <c r="B675">
        <v>1249.8399999999999</v>
      </c>
      <c r="C675">
        <v>1224.8699999999999</v>
      </c>
      <c r="D675" s="30">
        <f t="shared" si="135"/>
        <v>0.98002144274467129</v>
      </c>
      <c r="E675" s="22">
        <f t="shared" si="136"/>
        <v>5.9658227593300852</v>
      </c>
      <c r="F675">
        <v>9.9774999999999991</v>
      </c>
      <c r="G675">
        <v>9.6439000000000004</v>
      </c>
      <c r="H675" s="31">
        <f t="shared" si="137"/>
        <v>0.96656477073415192</v>
      </c>
      <c r="I675" s="24">
        <f t="shared" si="130"/>
        <v>2.1824556643084918</v>
      </c>
      <c r="J675">
        <v>1.0176899999999999E-2</v>
      </c>
      <c r="K675">
        <v>9.7438999999999998E-3</v>
      </c>
      <c r="L675" s="32">
        <f t="shared" si="131"/>
        <v>0.9574526624021068</v>
      </c>
      <c r="M675" s="29">
        <f t="shared" si="138"/>
        <v>3.7757210542610475</v>
      </c>
      <c r="N675">
        <v>0.31855</v>
      </c>
      <c r="O675">
        <v>0.29927999999999999</v>
      </c>
      <c r="P675" s="30">
        <f t="shared" si="132"/>
        <v>0.93950714173599115</v>
      </c>
      <c r="Q675" s="22">
        <f t="shared" si="139"/>
        <v>5.4542693544763381</v>
      </c>
      <c r="R675">
        <v>44.361899999999999</v>
      </c>
      <c r="S675">
        <v>43.572800000000001</v>
      </c>
      <c r="T675" s="35">
        <f t="shared" si="133"/>
        <v>0.98221221363377142</v>
      </c>
      <c r="U675" s="36">
        <f t="shared" si="140"/>
        <v>2.5695195142688121</v>
      </c>
      <c r="V675" s="40">
        <f t="shared" si="134"/>
        <v>0.98221221363377142</v>
      </c>
      <c r="W675" s="40">
        <f t="shared" si="141"/>
        <v>0.98002144274467129</v>
      </c>
      <c r="X675" s="42">
        <f t="shared" si="142"/>
        <v>13.530397186932467</v>
      </c>
      <c r="Z675" s="71"/>
    </row>
    <row r="676" spans="1:26" x14ac:dyDescent="0.3">
      <c r="A676" s="1">
        <v>44204</v>
      </c>
      <c r="B676">
        <v>1224.8599999999999</v>
      </c>
      <c r="C676">
        <v>1208.42</v>
      </c>
      <c r="D676" s="30">
        <f t="shared" si="135"/>
        <v>0.98657805790049491</v>
      </c>
      <c r="E676" s="22">
        <f t="shared" si="136"/>
        <v>5.8857498316784467</v>
      </c>
      <c r="F676">
        <v>9.6432000000000002</v>
      </c>
      <c r="G676">
        <v>9.4430999999999994</v>
      </c>
      <c r="H676" s="31">
        <f t="shared" si="137"/>
        <v>0.9792496266799402</v>
      </c>
      <c r="I676" s="24">
        <f t="shared" si="130"/>
        <v>2.1371688945196117</v>
      </c>
      <c r="J676">
        <v>9.7517000000000003E-3</v>
      </c>
      <c r="K676">
        <v>9.6214000000000004E-3</v>
      </c>
      <c r="L676" s="32">
        <f t="shared" si="131"/>
        <v>0.98663822718090177</v>
      </c>
      <c r="M676" s="29">
        <f t="shared" si="138"/>
        <v>3.7252707273057255</v>
      </c>
      <c r="N676">
        <v>0.29916999999999999</v>
      </c>
      <c r="O676">
        <v>0.31470999999999999</v>
      </c>
      <c r="P676" s="30">
        <f t="shared" si="132"/>
        <v>1.051943710933583</v>
      </c>
      <c r="Q676" s="22">
        <f t="shared" si="139"/>
        <v>5.7375843451791573</v>
      </c>
      <c r="R676">
        <v>43.572800000000001</v>
      </c>
      <c r="S676">
        <v>42.521299999999997</v>
      </c>
      <c r="T676" s="35">
        <f t="shared" si="133"/>
        <v>0.97586797268020409</v>
      </c>
      <c r="U676" s="36">
        <f t="shared" si="140"/>
        <v>2.5075117991517284</v>
      </c>
      <c r="V676" s="40">
        <f t="shared" si="134"/>
        <v>1.051943710933583</v>
      </c>
      <c r="W676" s="40">
        <f t="shared" si="141"/>
        <v>0.97586797268020409</v>
      </c>
      <c r="X676" s="42">
        <f t="shared" si="142"/>
        <v>13.203881272369722</v>
      </c>
      <c r="Z676" s="71"/>
    </row>
    <row r="677" spans="1:26" x14ac:dyDescent="0.3">
      <c r="A677" s="1">
        <v>44204.333333333336</v>
      </c>
      <c r="B677">
        <v>1208.2</v>
      </c>
      <c r="C677">
        <v>1216.77</v>
      </c>
      <c r="D677" s="30">
        <f t="shared" si="135"/>
        <v>1.0070931964906471</v>
      </c>
      <c r="E677" s="22">
        <f t="shared" si="136"/>
        <v>5.9274986117293347</v>
      </c>
      <c r="F677">
        <v>9.4398</v>
      </c>
      <c r="G677">
        <v>9.2431000000000001</v>
      </c>
      <c r="H677" s="31">
        <f t="shared" si="137"/>
        <v>0.97916269412487555</v>
      </c>
      <c r="I677" s="24">
        <f t="shared" si="130"/>
        <v>2.092636052557705</v>
      </c>
      <c r="J677">
        <v>9.606E-3</v>
      </c>
      <c r="K677">
        <v>9.4263000000000003E-3</v>
      </c>
      <c r="L677" s="32">
        <f t="shared" si="131"/>
        <v>0.98129294191130545</v>
      </c>
      <c r="M677" s="29">
        <f t="shared" si="138"/>
        <v>3.6555818714139039</v>
      </c>
      <c r="N677">
        <v>0.31451000000000001</v>
      </c>
      <c r="O677">
        <v>0.29931000000000002</v>
      </c>
      <c r="P677" s="30">
        <f t="shared" si="132"/>
        <v>0.95167085307303423</v>
      </c>
      <c r="Q677" s="22">
        <f t="shared" si="139"/>
        <v>5.4602917883551347</v>
      </c>
      <c r="R677">
        <v>42.521299999999997</v>
      </c>
      <c r="S677">
        <v>42.4099</v>
      </c>
      <c r="T677" s="35">
        <f t="shared" si="133"/>
        <v>0.99738013654333246</v>
      </c>
      <c r="U677" s="36">
        <f t="shared" si="140"/>
        <v>2.5009424606219679</v>
      </c>
      <c r="V677" s="40">
        <f t="shared" si="134"/>
        <v>1.0070931964906471</v>
      </c>
      <c r="W677" s="40">
        <f t="shared" si="141"/>
        <v>0.95167085307303423</v>
      </c>
      <c r="X677" s="42">
        <f t="shared" si="142"/>
        <v>12.565748954351154</v>
      </c>
      <c r="Z677" s="71"/>
    </row>
    <row r="678" spans="1:26" x14ac:dyDescent="0.3">
      <c r="A678" s="1">
        <v>44204.666666666664</v>
      </c>
      <c r="B678">
        <v>1216.93</v>
      </c>
      <c r="C678">
        <v>1216.93</v>
      </c>
      <c r="D678" s="30">
        <f t="shared" si="135"/>
        <v>1</v>
      </c>
      <c r="E678" s="22">
        <f t="shared" si="136"/>
        <v>5.9274986117293347</v>
      </c>
      <c r="F678">
        <v>9.2431000000000001</v>
      </c>
      <c r="G678">
        <v>9.2997999999999994</v>
      </c>
      <c r="H678" s="31">
        <f t="shared" si="137"/>
        <v>1.0061343055901157</v>
      </c>
      <c r="I678" s="24">
        <f t="shared" si="130"/>
        <v>2.1054729215929875</v>
      </c>
      <c r="J678">
        <v>9.4263000000000003E-3</v>
      </c>
      <c r="K678">
        <v>9.7400000000000004E-3</v>
      </c>
      <c r="L678" s="32">
        <f t="shared" si="131"/>
        <v>1.0332792293901107</v>
      </c>
      <c r="M678" s="29">
        <f t="shared" si="138"/>
        <v>3.7772368190670176</v>
      </c>
      <c r="N678">
        <v>0.29926999999999998</v>
      </c>
      <c r="O678">
        <v>0.30388999999999999</v>
      </c>
      <c r="P678" s="30">
        <f t="shared" si="132"/>
        <v>1.0154375647408695</v>
      </c>
      <c r="Q678" s="22">
        <f t="shared" si="139"/>
        <v>5.5445853963419056</v>
      </c>
      <c r="R678">
        <v>42.404000000000003</v>
      </c>
      <c r="S678">
        <v>42.356000000000002</v>
      </c>
      <c r="T678" s="35">
        <f t="shared" si="133"/>
        <v>0.99886803131780022</v>
      </c>
      <c r="U678" s="36">
        <f t="shared" si="140"/>
        <v>2.4981114720805602</v>
      </c>
      <c r="V678" s="40">
        <f t="shared" si="134"/>
        <v>1.0332792293901107</v>
      </c>
      <c r="W678" s="40">
        <f t="shared" si="141"/>
        <v>1</v>
      </c>
      <c r="X678" s="42">
        <f t="shared" si="142"/>
        <v>12.565748954351154</v>
      </c>
      <c r="Z678" s="71"/>
    </row>
    <row r="679" spans="1:26" x14ac:dyDescent="0.3">
      <c r="A679" s="1">
        <v>44205</v>
      </c>
      <c r="B679">
        <v>1216.72</v>
      </c>
      <c r="C679">
        <v>1196.49</v>
      </c>
      <c r="D679" s="30">
        <f t="shared" si="135"/>
        <v>0.98337333157998552</v>
      </c>
      <c r="E679" s="22">
        <f t="shared" si="136"/>
        <v>5.8289440577520146</v>
      </c>
      <c r="F679">
        <v>9.2958999999999996</v>
      </c>
      <c r="G679">
        <v>9.1732999999999993</v>
      </c>
      <c r="H679" s="31">
        <f t="shared" si="137"/>
        <v>0.98681138996762008</v>
      </c>
      <c r="I679" s="24">
        <f t="shared" si="130"/>
        <v>2.0777046602963618</v>
      </c>
      <c r="J679">
        <v>9.7474999999999992E-3</v>
      </c>
      <c r="K679">
        <v>1.00225E-2</v>
      </c>
      <c r="L679" s="32">
        <f t="shared" si="131"/>
        <v>1.0282123621441397</v>
      </c>
      <c r="M679" s="29">
        <f t="shared" si="138"/>
        <v>3.8838015921107147</v>
      </c>
      <c r="N679">
        <v>0.30392000000000002</v>
      </c>
      <c r="O679">
        <v>0.30369000000000002</v>
      </c>
      <c r="P679" s="30">
        <f t="shared" si="132"/>
        <v>0.99924322190050008</v>
      </c>
      <c r="Q679" s="22">
        <f t="shared" si="139"/>
        <v>5.540389375543147</v>
      </c>
      <c r="R679">
        <v>42.344999999999999</v>
      </c>
      <c r="S679">
        <v>41.9039</v>
      </c>
      <c r="T679" s="35">
        <f t="shared" si="133"/>
        <v>0.98958318573621451</v>
      </c>
      <c r="U679" s="36">
        <f t="shared" si="140"/>
        <v>2.4720891088656654</v>
      </c>
      <c r="V679" s="40">
        <f t="shared" si="134"/>
        <v>1.0282123621441397</v>
      </c>
      <c r="W679" s="40">
        <f t="shared" si="141"/>
        <v>1.0282123621441397</v>
      </c>
      <c r="X679" s="42">
        <f t="shared" si="142"/>
        <v>12.920258414463653</v>
      </c>
      <c r="Z679" s="71"/>
    </row>
    <row r="680" spans="1:26" x14ac:dyDescent="0.3">
      <c r="A680" s="1">
        <v>44205.333333333336</v>
      </c>
      <c r="B680">
        <v>1196.5</v>
      </c>
      <c r="C680">
        <v>1219.95</v>
      </c>
      <c r="D680" s="30">
        <f t="shared" si="135"/>
        <v>1.0195988299206018</v>
      </c>
      <c r="E680" s="22">
        <f t="shared" si="136"/>
        <v>5.9431845409565991</v>
      </c>
      <c r="F680">
        <v>9.1732999999999993</v>
      </c>
      <c r="G680">
        <v>9.3871000000000002</v>
      </c>
      <c r="H680" s="31">
        <f t="shared" si="137"/>
        <v>1.0233067707368124</v>
      </c>
      <c r="I680" s="24">
        <f t="shared" si="130"/>
        <v>2.1261292464726957</v>
      </c>
      <c r="J680">
        <v>1.00225E-2</v>
      </c>
      <c r="K680">
        <v>1.0238300000000001E-2</v>
      </c>
      <c r="L680" s="32">
        <f t="shared" si="131"/>
        <v>1.0215315540034922</v>
      </c>
      <c r="M680" s="29">
        <f t="shared" si="138"/>
        <v>3.9674258758300955</v>
      </c>
      <c r="N680">
        <v>0.30369000000000002</v>
      </c>
      <c r="O680">
        <v>0.32325999999999999</v>
      </c>
      <c r="P680" s="30">
        <f t="shared" si="132"/>
        <v>1.0644407125687378</v>
      </c>
      <c r="Q680" s="22">
        <f t="shared" si="139"/>
        <v>5.8974160148114123</v>
      </c>
      <c r="R680">
        <v>41.9039</v>
      </c>
      <c r="S680">
        <v>42.8703</v>
      </c>
      <c r="T680" s="35">
        <f t="shared" si="133"/>
        <v>1.023062292531244</v>
      </c>
      <c r="U680" s="36">
        <f t="shared" si="140"/>
        <v>2.5291011510576276</v>
      </c>
      <c r="V680" s="40">
        <f t="shared" si="134"/>
        <v>1.0644407125687378</v>
      </c>
      <c r="W680" s="40">
        <f t="shared" si="141"/>
        <v>1.0215315540034922</v>
      </c>
      <c r="X680" s="42">
        <f t="shared" si="142"/>
        <v>13.198451656253752</v>
      </c>
      <c r="Z680" s="71"/>
    </row>
    <row r="681" spans="1:26" x14ac:dyDescent="0.3">
      <c r="A681" s="1">
        <v>44205.666666666664</v>
      </c>
      <c r="B681">
        <v>1219.96</v>
      </c>
      <c r="C681">
        <v>1276</v>
      </c>
      <c r="D681" s="30">
        <f t="shared" si="135"/>
        <v>1.0459359323256501</v>
      </c>
      <c r="E681" s="22">
        <f t="shared" si="136"/>
        <v>6.2161902638288309</v>
      </c>
      <c r="F681">
        <v>9.3840000000000003</v>
      </c>
      <c r="G681">
        <v>9.7354000000000003</v>
      </c>
      <c r="H681" s="31">
        <f t="shared" si="137"/>
        <v>1.0374467178175617</v>
      </c>
      <c r="I681" s="24">
        <f t="shared" si="130"/>
        <v>2.205745808409024</v>
      </c>
      <c r="J681">
        <v>1.0238300000000001E-2</v>
      </c>
      <c r="K681">
        <v>1.0178899999999999E-2</v>
      </c>
      <c r="L681" s="32">
        <f t="shared" si="131"/>
        <v>0.99419825556977226</v>
      </c>
      <c r="M681" s="29">
        <f t="shared" si="138"/>
        <v>3.9444078848526569</v>
      </c>
      <c r="N681">
        <v>0.32325999999999999</v>
      </c>
      <c r="O681">
        <v>0.33062000000000002</v>
      </c>
      <c r="P681" s="30">
        <f t="shared" si="132"/>
        <v>1.0227680504856773</v>
      </c>
      <c r="Q681" s="22">
        <f t="shared" si="139"/>
        <v>6.0316886803716807</v>
      </c>
      <c r="R681">
        <v>42.8703</v>
      </c>
      <c r="S681">
        <v>43.847900000000003</v>
      </c>
      <c r="T681" s="35">
        <f t="shared" si="133"/>
        <v>1.0228036659412227</v>
      </c>
      <c r="U681" s="36">
        <f t="shared" si="140"/>
        <v>2.5867739288379075</v>
      </c>
      <c r="V681" s="40">
        <f t="shared" si="134"/>
        <v>1.0459359323256501</v>
      </c>
      <c r="W681" s="40">
        <f t="shared" si="141"/>
        <v>1.0227680504856773</v>
      </c>
      <c r="X681" s="42">
        <f t="shared" si="142"/>
        <v>13.49895466989611</v>
      </c>
      <c r="Z681" s="71"/>
    </row>
    <row r="682" spans="1:26" x14ac:dyDescent="0.3">
      <c r="A682" s="1">
        <v>44206</v>
      </c>
      <c r="B682">
        <v>1276</v>
      </c>
      <c r="C682">
        <v>1344.7</v>
      </c>
      <c r="D682" s="30">
        <f t="shared" si="135"/>
        <v>1.0538401253918495</v>
      </c>
      <c r="E682" s="22">
        <f t="shared" si="136"/>
        <v>6.5508707270929687</v>
      </c>
      <c r="F682">
        <v>9.7354000000000003</v>
      </c>
      <c r="G682">
        <v>9.8000000000000007</v>
      </c>
      <c r="H682" s="31">
        <f t="shared" si="137"/>
        <v>1.0066355773774063</v>
      </c>
      <c r="I682" s="24">
        <f t="shared" si="130"/>
        <v>2.2203822053956115</v>
      </c>
      <c r="J682">
        <v>1.0189E-2</v>
      </c>
      <c r="K682">
        <v>1.061E-2</v>
      </c>
      <c r="L682" s="32">
        <f t="shared" si="131"/>
        <v>1.0413190695848464</v>
      </c>
      <c r="M682" s="29">
        <f t="shared" si="138"/>
        <v>4.1073871487179012</v>
      </c>
      <c r="N682">
        <v>0.33062000000000002</v>
      </c>
      <c r="O682">
        <v>0.33696999999999999</v>
      </c>
      <c r="P682" s="30">
        <f t="shared" si="132"/>
        <v>1.0192063396043796</v>
      </c>
      <c r="Q682" s="22">
        <f t="shared" si="139"/>
        <v>6.1475353415547911</v>
      </c>
      <c r="R682">
        <v>43.847900000000003</v>
      </c>
      <c r="S682">
        <v>44.550199999999997</v>
      </c>
      <c r="T682" s="35">
        <f t="shared" si="133"/>
        <v>1.0160167305617827</v>
      </c>
      <c r="U682" s="36">
        <f t="shared" si="140"/>
        <v>2.628205589880348</v>
      </c>
      <c r="V682" s="40">
        <f t="shared" si="134"/>
        <v>1.0538401253918495</v>
      </c>
      <c r="W682" s="40">
        <f t="shared" si="141"/>
        <v>1.0538401253918495</v>
      </c>
      <c r="X682" s="42">
        <f t="shared" si="142"/>
        <v>14.225740081982208</v>
      </c>
      <c r="Z682" s="71"/>
    </row>
    <row r="683" spans="1:26" x14ac:dyDescent="0.3">
      <c r="A683" s="1">
        <v>44206.333333333336</v>
      </c>
      <c r="B683">
        <v>1344.77</v>
      </c>
      <c r="C683">
        <v>1303.18</v>
      </c>
      <c r="D683" s="30">
        <f t="shared" si="135"/>
        <v>0.96907277824460691</v>
      </c>
      <c r="E683" s="22">
        <f t="shared" si="136"/>
        <v>6.3482704954252513</v>
      </c>
      <c r="F683">
        <v>9.8000000000000007</v>
      </c>
      <c r="G683">
        <v>9.3843999999999994</v>
      </c>
      <c r="H683" s="31">
        <f t="shared" si="137"/>
        <v>0.95759183673469372</v>
      </c>
      <c r="I683" s="24">
        <f t="shared" si="130"/>
        <v>2.1262198743178136</v>
      </c>
      <c r="J683">
        <v>1.06018E-2</v>
      </c>
      <c r="K683">
        <v>1.01236E-2</v>
      </c>
      <c r="L683" s="32">
        <f t="shared" si="131"/>
        <v>0.95489445188552891</v>
      </c>
      <c r="M683" s="29">
        <f t="shared" si="138"/>
        <v>3.9221212000566457</v>
      </c>
      <c r="N683">
        <v>0.33693000000000001</v>
      </c>
      <c r="O683">
        <v>0.31566</v>
      </c>
      <c r="P683" s="30">
        <f t="shared" si="132"/>
        <v>0.93687116018164007</v>
      </c>
      <c r="Q683" s="22">
        <f t="shared" si="139"/>
        <v>5.7594485677000717</v>
      </c>
      <c r="R683">
        <v>44.544800000000002</v>
      </c>
      <c r="S683">
        <v>43.542299999999997</v>
      </c>
      <c r="T683" s="35">
        <f t="shared" si="133"/>
        <v>0.9774945672671107</v>
      </c>
      <c r="U683" s="36">
        <f t="shared" si="140"/>
        <v>2.5690566857690924</v>
      </c>
      <c r="V683" s="40">
        <f t="shared" si="134"/>
        <v>0.9774945672671107</v>
      </c>
      <c r="W683" s="40">
        <f t="shared" si="141"/>
        <v>0.96907277824460691</v>
      </c>
      <c r="X683" s="42">
        <f t="shared" si="142"/>
        <v>13.78577746383216</v>
      </c>
      <c r="Z683" s="71"/>
    </row>
    <row r="684" spans="1:26" x14ac:dyDescent="0.3">
      <c r="A684" s="1">
        <v>44206.666666666664</v>
      </c>
      <c r="B684">
        <v>1303.4000000000001</v>
      </c>
      <c r="C684">
        <v>1254.25</v>
      </c>
      <c r="D684" s="30">
        <f t="shared" si="135"/>
        <v>0.96229093141015798</v>
      </c>
      <c r="E684" s="22">
        <f t="shared" si="136"/>
        <v>6.10888312788639</v>
      </c>
      <c r="F684">
        <v>9.3817000000000004</v>
      </c>
      <c r="G684">
        <v>9.2911000000000001</v>
      </c>
      <c r="H684" s="31">
        <f t="shared" si="137"/>
        <v>0.99034290160631866</v>
      </c>
      <c r="I684" s="24">
        <f t="shared" si="130"/>
        <v>2.1056867597849256</v>
      </c>
      <c r="J684">
        <v>1.01204E-2</v>
      </c>
      <c r="K684">
        <v>9.8200000000000006E-3</v>
      </c>
      <c r="L684" s="32">
        <f t="shared" si="131"/>
        <v>0.9703173787597329</v>
      </c>
      <c r="M684" s="29">
        <f t="shared" si="138"/>
        <v>3.8057023620169423</v>
      </c>
      <c r="N684">
        <v>0.31572</v>
      </c>
      <c r="O684">
        <v>0.30153000000000002</v>
      </c>
      <c r="P684" s="30">
        <f t="shared" si="132"/>
        <v>0.95505511212466754</v>
      </c>
      <c r="Q684" s="22">
        <f t="shared" si="139"/>
        <v>5.5005907976010482</v>
      </c>
      <c r="R684">
        <v>43.542299999999997</v>
      </c>
      <c r="S684">
        <v>42.403100000000002</v>
      </c>
      <c r="T684" s="35">
        <f t="shared" si="133"/>
        <v>0.97383693557758788</v>
      </c>
      <c r="U684" s="36">
        <f t="shared" si="140"/>
        <v>2.501842290194487</v>
      </c>
      <c r="V684" s="40">
        <f t="shared" si="134"/>
        <v>0.99034290160631866</v>
      </c>
      <c r="W684" s="40">
        <f t="shared" si="141"/>
        <v>0.97383693557758788</v>
      </c>
      <c r="X684" s="42">
        <f t="shared" si="142"/>
        <v>13.425099279932882</v>
      </c>
      <c r="Z684" s="71"/>
    </row>
    <row r="685" spans="1:26" x14ac:dyDescent="0.3">
      <c r="A685" s="1">
        <v>44207</v>
      </c>
      <c r="B685">
        <v>1254.24</v>
      </c>
      <c r="C685">
        <v>1071.8399999999999</v>
      </c>
      <c r="D685" s="30">
        <f t="shared" si="135"/>
        <v>0.85457328740910821</v>
      </c>
      <c r="E685" s="22">
        <f t="shared" si="136"/>
        <v>5.2204883369959081</v>
      </c>
      <c r="F685">
        <v>9.2962000000000007</v>
      </c>
      <c r="G685">
        <v>8.1047999999999991</v>
      </c>
      <c r="H685" s="31">
        <f t="shared" si="137"/>
        <v>0.87184010671026857</v>
      </c>
      <c r="I685" s="24">
        <f t="shared" si="130"/>
        <v>1.8358221693492891</v>
      </c>
      <c r="J685">
        <v>9.8162000000000006E-3</v>
      </c>
      <c r="K685">
        <v>8.6894999999999993E-3</v>
      </c>
      <c r="L685" s="32">
        <f t="shared" si="131"/>
        <v>0.88522035003361776</v>
      </c>
      <c r="M685" s="29">
        <f t="shared" si="138"/>
        <v>3.3688851770284036</v>
      </c>
      <c r="N685">
        <v>0.30153999999999997</v>
      </c>
      <c r="O685">
        <v>0.27392</v>
      </c>
      <c r="P685" s="30">
        <f t="shared" si="132"/>
        <v>0.90840352855342577</v>
      </c>
      <c r="Q685" s="22">
        <f t="shared" si="139"/>
        <v>4.9967560896692946</v>
      </c>
      <c r="R685">
        <v>42.403300000000002</v>
      </c>
      <c r="S685">
        <v>39.241999999999997</v>
      </c>
      <c r="T685" s="35">
        <f t="shared" si="133"/>
        <v>0.92544684022234114</v>
      </c>
      <c r="U685" s="36">
        <f t="shared" si="140"/>
        <v>2.3153220421951133</v>
      </c>
      <c r="V685" s="40">
        <f t="shared" si="134"/>
        <v>0.92544684022234114</v>
      </c>
      <c r="W685" s="40">
        <f t="shared" si="141"/>
        <v>0.87184010671026857</v>
      </c>
      <c r="X685" s="42">
        <f t="shared" si="142"/>
        <v>11.704539988812634</v>
      </c>
      <c r="Z685" s="71"/>
    </row>
    <row r="686" spans="1:26" x14ac:dyDescent="0.3">
      <c r="A686" s="1">
        <v>44207.333333333336</v>
      </c>
      <c r="B686">
        <v>1071.98</v>
      </c>
      <c r="C686">
        <v>977.21</v>
      </c>
      <c r="D686" s="30">
        <f t="shared" si="135"/>
        <v>0.91159349987872906</v>
      </c>
      <c r="E686" s="22">
        <f t="shared" si="136"/>
        <v>4.7589632341981858</v>
      </c>
      <c r="F686">
        <v>8.1080000000000005</v>
      </c>
      <c r="G686">
        <v>7.7900999999999998</v>
      </c>
      <c r="H686" s="31">
        <f t="shared" si="137"/>
        <v>0.96079181055747398</v>
      </c>
      <c r="I686" s="24">
        <f t="shared" si="130"/>
        <v>1.7638429059506531</v>
      </c>
      <c r="J686">
        <v>8.6905000000000003E-3</v>
      </c>
      <c r="K686">
        <v>7.4671E-3</v>
      </c>
      <c r="L686" s="32">
        <f t="shared" si="131"/>
        <v>0.85922559116276387</v>
      </c>
      <c r="M686" s="29">
        <f t="shared" si="138"/>
        <v>2.8946323577917026</v>
      </c>
      <c r="N686">
        <v>0.27389000000000002</v>
      </c>
      <c r="O686">
        <v>0.25052000000000002</v>
      </c>
      <c r="P686" s="30">
        <f t="shared" si="132"/>
        <v>0.91467377414290407</v>
      </c>
      <c r="Q686" s="22">
        <f t="shared" si="139"/>
        <v>4.5704017510093529</v>
      </c>
      <c r="R686">
        <v>39.247799999999998</v>
      </c>
      <c r="S686">
        <v>36.4131</v>
      </c>
      <c r="T686" s="35">
        <f t="shared" si="133"/>
        <v>0.92777429562930924</v>
      </c>
      <c r="U686" s="36">
        <f t="shared" si="140"/>
        <v>2.1480962768525851</v>
      </c>
      <c r="V686" s="40">
        <f t="shared" si="134"/>
        <v>0.96079181055747398</v>
      </c>
      <c r="W686" s="40">
        <f t="shared" si="141"/>
        <v>0.92777429562930924</v>
      </c>
      <c r="X686" s="42">
        <f t="shared" si="142"/>
        <v>10.859171343785725</v>
      </c>
      <c r="Z686" s="71"/>
    </row>
    <row r="687" spans="1:26" x14ac:dyDescent="0.3">
      <c r="A687" s="1">
        <v>44207.666666666664</v>
      </c>
      <c r="B687">
        <v>977.21</v>
      </c>
      <c r="C687">
        <v>1087.01</v>
      </c>
      <c r="D687" s="30">
        <f t="shared" si="135"/>
        <v>1.1123607003612324</v>
      </c>
      <c r="E687" s="22">
        <f t="shared" si="136"/>
        <v>5.2936836761860491</v>
      </c>
      <c r="F687">
        <v>7.7888999999999999</v>
      </c>
      <c r="G687">
        <v>8.2690999999999999</v>
      </c>
      <c r="H687" s="31">
        <f t="shared" si="137"/>
        <v>1.0616518378718434</v>
      </c>
      <c r="I687" s="24">
        <f t="shared" si="130"/>
        <v>1.8725870628197239</v>
      </c>
      <c r="J687">
        <v>7.4580999999999996E-3</v>
      </c>
      <c r="K687">
        <v>8.8325999999999995E-3</v>
      </c>
      <c r="L687" s="32">
        <f t="shared" si="131"/>
        <v>1.1842962684866118</v>
      </c>
      <c r="M687" s="29">
        <f t="shared" si="138"/>
        <v>3.4281022999733164</v>
      </c>
      <c r="N687">
        <v>0.25052000000000002</v>
      </c>
      <c r="O687">
        <v>0.2757</v>
      </c>
      <c r="P687" s="30">
        <f t="shared" si="132"/>
        <v>1.1005109372505189</v>
      </c>
      <c r="Q687" s="22">
        <f t="shared" si="139"/>
        <v>5.0297771146147152</v>
      </c>
      <c r="R687">
        <v>36.438899999999997</v>
      </c>
      <c r="S687">
        <v>38.167400000000001</v>
      </c>
      <c r="T687" s="35">
        <f t="shared" si="133"/>
        <v>1.0474355702285196</v>
      </c>
      <c r="U687" s="36">
        <f t="shared" si="140"/>
        <v>2.2499924486508474</v>
      </c>
      <c r="V687" s="40">
        <f t="shared" si="134"/>
        <v>1.1842962684866118</v>
      </c>
      <c r="W687" s="40">
        <f t="shared" si="141"/>
        <v>1.0616518378718434</v>
      </c>
      <c r="X687" s="42">
        <f t="shared" si="142"/>
        <v>11.52865921489537</v>
      </c>
      <c r="Z687" s="71"/>
    </row>
    <row r="688" spans="1:26" x14ac:dyDescent="0.3">
      <c r="A688" s="1">
        <v>44208</v>
      </c>
      <c r="B688">
        <v>1087</v>
      </c>
      <c r="C688">
        <v>1139.05</v>
      </c>
      <c r="D688" s="30">
        <f t="shared" si="135"/>
        <v>1.0478840846366144</v>
      </c>
      <c r="E688" s="22">
        <f t="shared" si="136"/>
        <v>5.547166873376006</v>
      </c>
      <c r="F688">
        <v>8.2736000000000001</v>
      </c>
      <c r="G688">
        <v>8.6112000000000002</v>
      </c>
      <c r="H688" s="31">
        <f t="shared" si="137"/>
        <v>1.0408044865596597</v>
      </c>
      <c r="I688" s="24">
        <f t="shared" si="130"/>
        <v>1.9489970164563439</v>
      </c>
      <c r="J688">
        <v>8.8103999999999995E-3</v>
      </c>
      <c r="K688">
        <v>8.9376999999999998E-3</v>
      </c>
      <c r="L688" s="32">
        <f t="shared" si="131"/>
        <v>1.0144488331971306</v>
      </c>
      <c r="M688" s="29">
        <f t="shared" si="138"/>
        <v>3.4776343782883306</v>
      </c>
      <c r="N688">
        <v>0.27562999999999999</v>
      </c>
      <c r="O688">
        <v>0.30729000000000001</v>
      </c>
      <c r="P688" s="30">
        <f t="shared" si="132"/>
        <v>1.114864129448899</v>
      </c>
      <c r="Q688" s="22">
        <f t="shared" si="139"/>
        <v>5.6075180842069292</v>
      </c>
      <c r="R688">
        <v>38.162300000000002</v>
      </c>
      <c r="S688">
        <v>39.686500000000002</v>
      </c>
      <c r="T688" s="35">
        <f t="shared" si="133"/>
        <v>1.039939940726843</v>
      </c>
      <c r="U688" s="36">
        <f t="shared" si="140"/>
        <v>2.3398570136858066</v>
      </c>
      <c r="V688" s="40">
        <f t="shared" si="134"/>
        <v>1.114864129448899</v>
      </c>
      <c r="W688" s="40">
        <f t="shared" si="141"/>
        <v>1.0144488331971306</v>
      </c>
      <c r="X688" s="42">
        <f t="shared" si="142"/>
        <v>11.695234888877957</v>
      </c>
      <c r="Z688" s="71"/>
    </row>
    <row r="689" spans="1:26" x14ac:dyDescent="0.3">
      <c r="A689" s="1">
        <v>44208.333333333336</v>
      </c>
      <c r="B689">
        <v>1139.25</v>
      </c>
      <c r="C689">
        <v>1053.3399999999999</v>
      </c>
      <c r="D689" s="30">
        <f t="shared" si="135"/>
        <v>0.92459073952161508</v>
      </c>
      <c r="E689" s="22">
        <f t="shared" si="136"/>
        <v>5.1288591217045267</v>
      </c>
      <c r="F689">
        <v>8.6102000000000007</v>
      </c>
      <c r="G689">
        <v>8.1592000000000002</v>
      </c>
      <c r="H689" s="31">
        <f t="shared" si="137"/>
        <v>0.94762026433764601</v>
      </c>
      <c r="I689" s="24">
        <f t="shared" si="130"/>
        <v>1.8469090679276441</v>
      </c>
      <c r="J689">
        <v>8.9365E-3</v>
      </c>
      <c r="K689">
        <v>8.1685999999999998E-3</v>
      </c>
      <c r="L689" s="32">
        <f t="shared" si="131"/>
        <v>0.91407150450400043</v>
      </c>
      <c r="M689" s="29">
        <f t="shared" si="138"/>
        <v>3.1788064882768485</v>
      </c>
      <c r="N689">
        <v>0.30723</v>
      </c>
      <c r="O689">
        <v>0.28498000000000001</v>
      </c>
      <c r="P689" s="30">
        <f t="shared" si="132"/>
        <v>0.92757868697718326</v>
      </c>
      <c r="Q689" s="22">
        <f t="shared" si="139"/>
        <v>5.2014142617494734</v>
      </c>
      <c r="R689">
        <v>39.683300000000003</v>
      </c>
      <c r="S689">
        <v>38.308199999999999</v>
      </c>
      <c r="T689" s="35">
        <f t="shared" si="133"/>
        <v>0.96534814392956225</v>
      </c>
      <c r="U689" s="36">
        <f t="shared" si="140"/>
        <v>2.2587766252221617</v>
      </c>
      <c r="V689" s="40">
        <f t="shared" si="134"/>
        <v>0.96534814392956225</v>
      </c>
      <c r="W689" s="40">
        <f t="shared" si="141"/>
        <v>0.92757868697718326</v>
      </c>
      <c r="X689" s="42">
        <f t="shared" si="142"/>
        <v>10.84825062211516</v>
      </c>
      <c r="Z689" s="71"/>
    </row>
    <row r="690" spans="1:26" x14ac:dyDescent="0.3">
      <c r="A690" s="1">
        <v>44208.666666666664</v>
      </c>
      <c r="B690">
        <v>1053.54</v>
      </c>
      <c r="C690">
        <v>1050.1600000000001</v>
      </c>
      <c r="D690" s="30">
        <f t="shared" si="135"/>
        <v>0.99679176870360886</v>
      </c>
      <c r="E690" s="22">
        <f t="shared" si="136"/>
        <v>5.1124045553554929</v>
      </c>
      <c r="F690">
        <v>8.1592000000000002</v>
      </c>
      <c r="G690">
        <v>8.3078000000000003</v>
      </c>
      <c r="H690" s="31">
        <f t="shared" si="137"/>
        <v>1.0182125698597901</v>
      </c>
      <c r="I690" s="24">
        <f t="shared" si="130"/>
        <v>1.8805460283519562</v>
      </c>
      <c r="J690">
        <v>8.1664000000000007E-3</v>
      </c>
      <c r="K690">
        <v>8.0806999999999997E-3</v>
      </c>
      <c r="L690" s="32">
        <f t="shared" si="131"/>
        <v>0.98950577978056409</v>
      </c>
      <c r="M690" s="29">
        <f t="shared" si="138"/>
        <v>3.1454473929538995</v>
      </c>
      <c r="N690">
        <v>0.28503000000000001</v>
      </c>
      <c r="O690">
        <v>0.28888000000000003</v>
      </c>
      <c r="P690" s="30">
        <f t="shared" si="132"/>
        <v>1.0135073501034979</v>
      </c>
      <c r="Q690" s="22">
        <f t="shared" si="139"/>
        <v>5.271671585216251</v>
      </c>
      <c r="R690">
        <v>38.309100000000001</v>
      </c>
      <c r="S690">
        <v>38.254100000000001</v>
      </c>
      <c r="T690" s="35">
        <f t="shared" si="133"/>
        <v>0.99856430978540345</v>
      </c>
      <c r="U690" s="36">
        <f t="shared" si="140"/>
        <v>2.2555337217243707</v>
      </c>
      <c r="V690" s="40">
        <f t="shared" si="134"/>
        <v>1.0182125698597901</v>
      </c>
      <c r="W690" s="40">
        <f t="shared" si="141"/>
        <v>0.99856430978540345</v>
      </c>
      <c r="X690" s="42">
        <f t="shared" si="142"/>
        <v>10.832675894851498</v>
      </c>
      <c r="Z690" s="71"/>
    </row>
    <row r="691" spans="1:26" x14ac:dyDescent="0.3">
      <c r="A691" s="1">
        <v>44209</v>
      </c>
      <c r="B691">
        <v>1050.3599999999999</v>
      </c>
      <c r="C691">
        <v>1076.3499999999999</v>
      </c>
      <c r="D691" s="30">
        <f t="shared" si="135"/>
        <v>1.024743897330439</v>
      </c>
      <c r="E691" s="22">
        <f t="shared" si="136"/>
        <v>5.2389053687848781</v>
      </c>
      <c r="F691">
        <v>8.3071999999999999</v>
      </c>
      <c r="G691">
        <v>8.8500999999999994</v>
      </c>
      <c r="H691" s="31">
        <f t="shared" si="137"/>
        <v>1.0653529468412943</v>
      </c>
      <c r="I691" s="24">
        <f t="shared" si="130"/>
        <v>2.0034452529754487</v>
      </c>
      <c r="J691">
        <v>8.0806000000000003E-3</v>
      </c>
      <c r="K691">
        <v>8.3125999999999999E-3</v>
      </c>
      <c r="L691" s="32">
        <f t="shared" si="131"/>
        <v>1.0287107393015369</v>
      </c>
      <c r="M691" s="29">
        <f t="shared" si="138"/>
        <v>3.235755513039698</v>
      </c>
      <c r="N691">
        <v>0.28875000000000001</v>
      </c>
      <c r="O691">
        <v>0.29233999999999999</v>
      </c>
      <c r="P691" s="30">
        <f t="shared" si="132"/>
        <v>1.0124329004329005</v>
      </c>
      <c r="Q691" s="22">
        <f t="shared" si="139"/>
        <v>5.3372137531501949</v>
      </c>
      <c r="R691">
        <v>38.270299999999999</v>
      </c>
      <c r="S691">
        <v>38.304299999999998</v>
      </c>
      <c r="T691" s="35">
        <f t="shared" si="133"/>
        <v>1.0008884173889412</v>
      </c>
      <c r="U691" s="36">
        <f t="shared" si="140"/>
        <v>2.257537577104094</v>
      </c>
      <c r="V691" s="40">
        <f t="shared" si="134"/>
        <v>1.0653529468412943</v>
      </c>
      <c r="W691" s="40">
        <f t="shared" si="141"/>
        <v>1.0653529468412943</v>
      </c>
      <c r="X691" s="42">
        <f t="shared" si="142"/>
        <v>11.540623186756699</v>
      </c>
      <c r="Z691" s="71"/>
    </row>
    <row r="692" spans="1:26" x14ac:dyDescent="0.3">
      <c r="A692" s="1">
        <v>44209.333333333336</v>
      </c>
      <c r="B692">
        <v>1076.33</v>
      </c>
      <c r="C692">
        <v>1071.5</v>
      </c>
      <c r="D692" s="30">
        <f t="shared" si="135"/>
        <v>0.99551252868544038</v>
      </c>
      <c r="E692" s="22">
        <f t="shared" si="136"/>
        <v>5.2153959312227638</v>
      </c>
      <c r="F692">
        <v>8.8492999999999995</v>
      </c>
      <c r="G692">
        <v>9.6759000000000004</v>
      </c>
      <c r="H692" s="31">
        <f t="shared" si="137"/>
        <v>1.0934085181878794</v>
      </c>
      <c r="I692" s="24">
        <f t="shared" si="130"/>
        <v>2.1905841053264266</v>
      </c>
      <c r="J692">
        <v>8.3005000000000006E-3</v>
      </c>
      <c r="K692">
        <v>8.1712E-3</v>
      </c>
      <c r="L692" s="32">
        <f t="shared" si="131"/>
        <v>0.98442262514306356</v>
      </c>
      <c r="M692" s="29">
        <f t="shared" si="138"/>
        <v>3.18535093646768</v>
      </c>
      <c r="N692">
        <v>0.29224</v>
      </c>
      <c r="O692">
        <v>0.29070000000000001</v>
      </c>
      <c r="P692" s="30">
        <f t="shared" si="132"/>
        <v>0.99473035860936221</v>
      </c>
      <c r="Q692" s="22">
        <f t="shared" si="139"/>
        <v>5.3090885506459129</v>
      </c>
      <c r="R692">
        <v>38.304299999999998</v>
      </c>
      <c r="S692">
        <v>38.829000000000001</v>
      </c>
      <c r="T692" s="35">
        <f t="shared" si="133"/>
        <v>1.013698200985268</v>
      </c>
      <c r="U692" s="36">
        <f t="shared" si="140"/>
        <v>2.2884617805670606</v>
      </c>
      <c r="V692" s="40">
        <f t="shared" si="134"/>
        <v>1.0934085181878794</v>
      </c>
      <c r="W692" s="40">
        <f t="shared" si="141"/>
        <v>1.0934085181878794</v>
      </c>
      <c r="X692" s="42">
        <f t="shared" si="142"/>
        <v>12.618615697596326</v>
      </c>
      <c r="Z692" s="71"/>
    </row>
    <row r="693" spans="1:26" x14ac:dyDescent="0.3">
      <c r="A693" s="1">
        <v>44209.666666666664</v>
      </c>
      <c r="B693">
        <v>1071.1400000000001</v>
      </c>
      <c r="C693">
        <v>1129.8900000000001</v>
      </c>
      <c r="D693" s="30">
        <f t="shared" si="135"/>
        <v>1.0548481057564838</v>
      </c>
      <c r="E693" s="22">
        <f t="shared" si="136"/>
        <v>5.5014505188204055</v>
      </c>
      <c r="F693">
        <v>9.6762999999999995</v>
      </c>
      <c r="G693">
        <v>10.948600000000001</v>
      </c>
      <c r="H693" s="31">
        <f t="shared" si="137"/>
        <v>1.1314862085714583</v>
      </c>
      <c r="I693" s="24">
        <f t="shared" si="130"/>
        <v>2.4786157038926984</v>
      </c>
      <c r="J693">
        <v>8.1767000000000003E-3</v>
      </c>
      <c r="K693">
        <v>8.6738000000000006E-3</v>
      </c>
      <c r="L693" s="32">
        <f t="shared" si="131"/>
        <v>1.0607946971272029</v>
      </c>
      <c r="M693" s="29">
        <f t="shared" si="138"/>
        <v>3.3790033818940848</v>
      </c>
      <c r="N693">
        <v>0.29069</v>
      </c>
      <c r="O693">
        <v>0.31230000000000002</v>
      </c>
      <c r="P693" s="30">
        <f t="shared" si="132"/>
        <v>1.0743403625855723</v>
      </c>
      <c r="Q693" s="22">
        <f t="shared" si="139"/>
        <v>5.7037681184998403</v>
      </c>
      <c r="R693">
        <v>38.828899999999997</v>
      </c>
      <c r="S693">
        <v>40.111400000000003</v>
      </c>
      <c r="T693" s="35">
        <f t="shared" si="133"/>
        <v>1.0330295218252386</v>
      </c>
      <c r="U693" s="36">
        <f t="shared" si="140"/>
        <v>2.3640485788945247</v>
      </c>
      <c r="V693" s="40">
        <f t="shared" si="134"/>
        <v>1.1314862085714583</v>
      </c>
      <c r="W693" s="40">
        <f t="shared" si="141"/>
        <v>1.1314862085714583</v>
      </c>
      <c r="X693" s="42">
        <f t="shared" si="142"/>
        <v>14.277789633093555</v>
      </c>
      <c r="Z693" s="71"/>
    </row>
    <row r="694" spans="1:26" x14ac:dyDescent="0.3">
      <c r="A694" s="1">
        <v>44210</v>
      </c>
      <c r="B694">
        <v>1129.79</v>
      </c>
      <c r="C694">
        <v>1148</v>
      </c>
      <c r="D694" s="30">
        <f t="shared" si="135"/>
        <v>1.0161180396356846</v>
      </c>
      <c r="E694" s="22">
        <f t="shared" si="136"/>
        <v>5.5901231163365104</v>
      </c>
      <c r="F694">
        <v>10.941700000000001</v>
      </c>
      <c r="G694">
        <v>11.194900000000001</v>
      </c>
      <c r="H694" s="31">
        <f t="shared" si="137"/>
        <v>1.0231408282076826</v>
      </c>
      <c r="I694" s="24">
        <f t="shared" ref="I694:I757" si="143">H694*I693</f>
        <v>2.5359729240893434</v>
      </c>
      <c r="J694">
        <v>8.6789999999999992E-3</v>
      </c>
      <c r="K694">
        <v>8.6168000000000008E-3</v>
      </c>
      <c r="L694" s="32">
        <f t="shared" ref="L694:L757" si="144">K694/J694</f>
        <v>0.99283327572300972</v>
      </c>
      <c r="M694" s="29">
        <f t="shared" si="138"/>
        <v>3.3547869963250321</v>
      </c>
      <c r="N694">
        <v>0.31246000000000002</v>
      </c>
      <c r="O694">
        <v>0.30992999999999998</v>
      </c>
      <c r="P694" s="30">
        <f t="shared" ref="P694:P757" si="145">O694/N694</f>
        <v>0.99190296357933805</v>
      </c>
      <c r="Q694" s="22">
        <f t="shared" si="139"/>
        <v>5.657584500309337</v>
      </c>
      <c r="R694">
        <v>40.111400000000003</v>
      </c>
      <c r="S694">
        <v>40.698300000000003</v>
      </c>
      <c r="T694" s="35">
        <f t="shared" ref="T694:T757" si="146">S694/R694</f>
        <v>1.0146317505746496</v>
      </c>
      <c r="U694" s="36">
        <f t="shared" si="140"/>
        <v>2.3986387480472642</v>
      </c>
      <c r="V694" s="40">
        <f t="shared" si="134"/>
        <v>1.0231408282076826</v>
      </c>
      <c r="W694" s="40">
        <f t="shared" si="141"/>
        <v>1.0231408282076826</v>
      </c>
      <c r="X694" s="42">
        <f t="shared" si="142"/>
        <v>14.608189510178404</v>
      </c>
      <c r="Z694" s="71"/>
    </row>
    <row r="695" spans="1:26" x14ac:dyDescent="0.3">
      <c r="A695" s="1">
        <v>44210.333333333336</v>
      </c>
      <c r="B695">
        <v>1147.8499999999999</v>
      </c>
      <c r="C695">
        <v>1212.8</v>
      </c>
      <c r="D695" s="30">
        <f t="shared" si="135"/>
        <v>1.0565840484383848</v>
      </c>
      <c r="E695" s="22">
        <f t="shared" si="136"/>
        <v>5.9064349135278302</v>
      </c>
      <c r="F695">
        <v>11.1919</v>
      </c>
      <c r="G695">
        <v>12.882400000000001</v>
      </c>
      <c r="H695" s="31">
        <f t="shared" si="137"/>
        <v>1.1510467391595707</v>
      </c>
      <c r="I695" s="24">
        <f t="shared" si="143"/>
        <v>2.9190233648700001</v>
      </c>
      <c r="J695">
        <v>8.6230000000000005E-3</v>
      </c>
      <c r="K695">
        <v>9.5919999999999998E-3</v>
      </c>
      <c r="L695" s="32">
        <f t="shared" si="144"/>
        <v>1.1123738837991417</v>
      </c>
      <c r="M695" s="29">
        <f t="shared" si="138"/>
        <v>3.7317774404209327</v>
      </c>
      <c r="N695">
        <v>0.30997999999999998</v>
      </c>
      <c r="O695">
        <v>0.31724999999999998</v>
      </c>
      <c r="P695" s="30">
        <f t="shared" si="145"/>
        <v>1.0234531260081297</v>
      </c>
      <c r="Q695" s="22">
        <f t="shared" si="139"/>
        <v>5.7902725424967327</v>
      </c>
      <c r="R695">
        <v>40.696100000000001</v>
      </c>
      <c r="S695">
        <v>41.6267</v>
      </c>
      <c r="T695" s="35">
        <f t="shared" si="146"/>
        <v>1.0228670560569686</v>
      </c>
      <c r="U695" s="36">
        <f t="shared" si="140"/>
        <v>2.4534885547592777</v>
      </c>
      <c r="V695" s="40">
        <f t="shared" si="134"/>
        <v>1.1510467391595707</v>
      </c>
      <c r="W695" s="40">
        <f t="shared" si="141"/>
        <v>1.1510467391595707</v>
      </c>
      <c r="X695" s="42">
        <f t="shared" si="142"/>
        <v>16.814708900715896</v>
      </c>
      <c r="Z695" s="71"/>
    </row>
    <row r="696" spans="1:26" x14ac:dyDescent="0.3">
      <c r="A696" s="1">
        <v>44210.666666666664</v>
      </c>
      <c r="B696">
        <v>1212.99</v>
      </c>
      <c r="C696">
        <v>1231.6199999999999</v>
      </c>
      <c r="D696" s="30">
        <f t="shared" si="135"/>
        <v>1.0153587416219423</v>
      </c>
      <c r="E696" s="22">
        <f t="shared" si="136"/>
        <v>5.9971503212715236</v>
      </c>
      <c r="F696">
        <v>12.8886</v>
      </c>
      <c r="G696">
        <v>14.486700000000001</v>
      </c>
      <c r="H696" s="31">
        <f t="shared" si="137"/>
        <v>1.1239932964014712</v>
      </c>
      <c r="I696" s="24">
        <f t="shared" si="143"/>
        <v>3.2809626941531458</v>
      </c>
      <c r="J696">
        <v>9.5999999999999992E-3</v>
      </c>
      <c r="K696">
        <v>9.3907000000000001E-3</v>
      </c>
      <c r="L696" s="32">
        <f t="shared" si="144"/>
        <v>0.97819791666666678</v>
      </c>
      <c r="M696" s="29">
        <f t="shared" si="138"/>
        <v>3.6504169176834225</v>
      </c>
      <c r="N696">
        <v>0.31724000000000002</v>
      </c>
      <c r="O696">
        <v>0.31201000000000001</v>
      </c>
      <c r="P696" s="30">
        <f t="shared" si="145"/>
        <v>0.98351405875677722</v>
      </c>
      <c r="Q696" s="22">
        <f t="shared" si="139"/>
        <v>5.6948144495788853</v>
      </c>
      <c r="R696">
        <v>41.632599999999996</v>
      </c>
      <c r="S696">
        <v>41.872300000000003</v>
      </c>
      <c r="T696" s="35">
        <f t="shared" si="146"/>
        <v>1.0057575073379996</v>
      </c>
      <c r="U696" s="36">
        <f t="shared" si="140"/>
        <v>2.4676145331170023</v>
      </c>
      <c r="V696" s="40">
        <f t="shared" si="134"/>
        <v>1.1239932964014712</v>
      </c>
      <c r="W696" s="40">
        <f t="shared" si="141"/>
        <v>1.1239932964014712</v>
      </c>
      <c r="X696" s="42">
        <f t="shared" si="142"/>
        <v>18.899620085346818</v>
      </c>
      <c r="Z696" s="71"/>
    </row>
    <row r="697" spans="1:26" x14ac:dyDescent="0.3">
      <c r="A697" s="1">
        <v>44211</v>
      </c>
      <c r="B697">
        <v>1231.8900000000001</v>
      </c>
      <c r="C697">
        <v>1240.97</v>
      </c>
      <c r="D697" s="30">
        <f t="shared" si="135"/>
        <v>1.0073707879761991</v>
      </c>
      <c r="E697" s="22">
        <f t="shared" si="136"/>
        <v>6.0413540447510101</v>
      </c>
      <c r="F697">
        <v>14.4862</v>
      </c>
      <c r="G697">
        <v>14.2728</v>
      </c>
      <c r="H697" s="31">
        <f t="shared" si="137"/>
        <v>0.98526873852356034</v>
      </c>
      <c r="I697" s="24">
        <f t="shared" si="143"/>
        <v>3.232629974811132</v>
      </c>
      <c r="J697">
        <v>9.3930999999999997E-3</v>
      </c>
      <c r="K697">
        <v>9.5192999999999996E-3</v>
      </c>
      <c r="L697" s="32">
        <f t="shared" si="144"/>
        <v>1.0134353940658569</v>
      </c>
      <c r="M697" s="29">
        <f t="shared" si="138"/>
        <v>3.6994617074771701</v>
      </c>
      <c r="N697">
        <v>0.31202999999999997</v>
      </c>
      <c r="O697">
        <v>0.3246</v>
      </c>
      <c r="P697" s="30">
        <f t="shared" si="145"/>
        <v>1.0402845880203828</v>
      </c>
      <c r="Q697" s="22">
        <f t="shared" si="139"/>
        <v>5.9242277035326936</v>
      </c>
      <c r="R697">
        <v>41.872100000000003</v>
      </c>
      <c r="S697">
        <v>41.7744</v>
      </c>
      <c r="T697" s="35">
        <f t="shared" si="146"/>
        <v>0.99766670408219305</v>
      </c>
      <c r="U697" s="36">
        <f t="shared" si="140"/>
        <v>2.4618568582001594</v>
      </c>
      <c r="V697" s="40">
        <f t="shared" si="134"/>
        <v>1.0402845880203828</v>
      </c>
      <c r="W697" s="40">
        <f t="shared" si="141"/>
        <v>0.98526873852356034</v>
      </c>
      <c r="X697" s="42">
        <f t="shared" si="142"/>
        <v>18.621204840064202</v>
      </c>
      <c r="Z697" s="71"/>
    </row>
    <row r="698" spans="1:26" x14ac:dyDescent="0.3">
      <c r="A698" s="1">
        <v>44211.333333333336</v>
      </c>
      <c r="B698">
        <v>1240.99</v>
      </c>
      <c r="C698">
        <v>1141.52</v>
      </c>
      <c r="D698" s="30">
        <f t="shared" si="135"/>
        <v>0.91984625178285073</v>
      </c>
      <c r="E698" s="22">
        <f t="shared" si="136"/>
        <v>5.5571168737573817</v>
      </c>
      <c r="F698">
        <v>14.275700000000001</v>
      </c>
      <c r="G698">
        <v>12.872400000000001</v>
      </c>
      <c r="H698" s="31">
        <f t="shared" si="137"/>
        <v>0.90170009176432686</v>
      </c>
      <c r="I698" s="24">
        <f t="shared" si="143"/>
        <v>2.9148627449273112</v>
      </c>
      <c r="J698">
        <v>9.5399000000000005E-3</v>
      </c>
      <c r="K698">
        <v>8.6838000000000002E-3</v>
      </c>
      <c r="L698" s="32">
        <f t="shared" si="144"/>
        <v>0.91026111384815356</v>
      </c>
      <c r="M698" s="29">
        <f t="shared" si="138"/>
        <v>3.3674761344867608</v>
      </c>
      <c r="N698">
        <v>0.32461000000000001</v>
      </c>
      <c r="O698">
        <v>0.29614000000000001</v>
      </c>
      <c r="P698" s="30">
        <f t="shared" si="145"/>
        <v>0.91229475370444535</v>
      </c>
      <c r="Q698" s="22">
        <f t="shared" si="139"/>
        <v>5.4046418536834109</v>
      </c>
      <c r="R698">
        <v>41.786700000000003</v>
      </c>
      <c r="S698">
        <v>39.871400000000001</v>
      </c>
      <c r="T698" s="35">
        <f t="shared" si="146"/>
        <v>0.95416484192338702</v>
      </c>
      <c r="U698" s="36">
        <f t="shared" si="140"/>
        <v>2.3490172599425612</v>
      </c>
      <c r="V698" s="40">
        <f t="shared" si="134"/>
        <v>0.95416484192338702</v>
      </c>
      <c r="W698" s="40">
        <f t="shared" si="141"/>
        <v>0.91229475370444535</v>
      </c>
      <c r="X698" s="42">
        <f t="shared" si="142"/>
        <v>16.988027483246398</v>
      </c>
      <c r="Z698" s="71"/>
    </row>
    <row r="699" spans="1:26" x14ac:dyDescent="0.3">
      <c r="A699" s="1">
        <v>44211.666666666664</v>
      </c>
      <c r="B699">
        <v>1141.6600000000001</v>
      </c>
      <c r="C699">
        <v>1168.53</v>
      </c>
      <c r="D699" s="30">
        <f t="shared" si="135"/>
        <v>1.0235359038592926</v>
      </c>
      <c r="E699" s="22">
        <f t="shared" si="136"/>
        <v>5.6879086422329879</v>
      </c>
      <c r="F699">
        <v>12.8751</v>
      </c>
      <c r="G699">
        <v>13.167899999999999</v>
      </c>
      <c r="H699" s="31">
        <f t="shared" si="137"/>
        <v>1.0227415709392549</v>
      </c>
      <c r="I699" s="24">
        <f t="shared" si="143"/>
        <v>2.9811513028192671</v>
      </c>
      <c r="J699">
        <v>8.6928999999999999E-3</v>
      </c>
      <c r="K699">
        <v>9.3524999999999997E-3</v>
      </c>
      <c r="L699" s="32">
        <f t="shared" si="144"/>
        <v>1.0758780153918714</v>
      </c>
      <c r="M699" s="29">
        <f t="shared" si="138"/>
        <v>3.6229935404511071</v>
      </c>
      <c r="N699">
        <v>0.29651</v>
      </c>
      <c r="O699">
        <v>0.30187999999999998</v>
      </c>
      <c r="P699" s="30">
        <f t="shared" si="145"/>
        <v>1.0181106876665205</v>
      </c>
      <c r="Q699" s="22">
        <f t="shared" si="139"/>
        <v>5.5025236342448753</v>
      </c>
      <c r="R699">
        <v>39.896799999999999</v>
      </c>
      <c r="S699">
        <v>40.866799999999998</v>
      </c>
      <c r="T699" s="35">
        <f t="shared" si="146"/>
        <v>1.0243127268352348</v>
      </c>
      <c r="U699" s="36">
        <f t="shared" si="140"/>
        <v>2.4061282749147965</v>
      </c>
      <c r="V699" s="40">
        <f t="shared" si="134"/>
        <v>1.0758780153918714</v>
      </c>
      <c r="W699" s="40">
        <f t="shared" si="141"/>
        <v>1.0243127268352348</v>
      </c>
      <c r="X699" s="42">
        <f t="shared" si="142"/>
        <v>17.40105275491603</v>
      </c>
      <c r="Z699" s="71"/>
    </row>
    <row r="700" spans="1:26" x14ac:dyDescent="0.3">
      <c r="A700" s="1">
        <v>44212</v>
      </c>
      <c r="B700">
        <v>1168.48</v>
      </c>
      <c r="C700">
        <v>1182.9000000000001</v>
      </c>
      <c r="D700" s="30">
        <f t="shared" si="135"/>
        <v>1.0123408188415721</v>
      </c>
      <c r="E700" s="22">
        <f t="shared" si="136"/>
        <v>5.7581020923741972</v>
      </c>
      <c r="F700">
        <v>13.1638</v>
      </c>
      <c r="G700">
        <v>14.994</v>
      </c>
      <c r="H700" s="31">
        <f t="shared" si="137"/>
        <v>1.1390328020784273</v>
      </c>
      <c r="I700" s="24">
        <f t="shared" si="143"/>
        <v>3.3956291218699839</v>
      </c>
      <c r="J700">
        <v>9.3568000000000002E-3</v>
      </c>
      <c r="K700">
        <v>9.2925999999999998E-3</v>
      </c>
      <c r="L700" s="32">
        <f t="shared" si="144"/>
        <v>0.99313867989056082</v>
      </c>
      <c r="M700" s="29">
        <f t="shared" si="138"/>
        <v>3.5981350220156418</v>
      </c>
      <c r="N700">
        <v>0.30188999999999999</v>
      </c>
      <c r="O700">
        <v>0.31555</v>
      </c>
      <c r="P700" s="30">
        <f t="shared" si="145"/>
        <v>1.0452482692371394</v>
      </c>
      <c r="Q700" s="22">
        <f t="shared" si="139"/>
        <v>5.7515033051309103</v>
      </c>
      <c r="R700">
        <v>40.895099999999999</v>
      </c>
      <c r="S700">
        <v>41.5745</v>
      </c>
      <c r="T700" s="35">
        <f t="shared" si="146"/>
        <v>1.0166132372827064</v>
      </c>
      <c r="U700" s="36">
        <f t="shared" si="140"/>
        <v>2.4461018548785849</v>
      </c>
      <c r="V700" s="40">
        <f t="shared" si="134"/>
        <v>1.1390328020784273</v>
      </c>
      <c r="W700" s="40">
        <f t="shared" si="141"/>
        <v>0.99313867989056082</v>
      </c>
      <c r="X700" s="42">
        <f t="shared" si="142"/>
        <v>17.281658561723312</v>
      </c>
      <c r="Z700" s="71"/>
    </row>
    <row r="701" spans="1:26" x14ac:dyDescent="0.3">
      <c r="A701" s="1">
        <v>44212.333333333336</v>
      </c>
      <c r="B701">
        <v>1182.8800000000001</v>
      </c>
      <c r="C701">
        <v>1276.27</v>
      </c>
      <c r="D701" s="30">
        <f t="shared" si="135"/>
        <v>1.0789513729203299</v>
      </c>
      <c r="E701" s="22">
        <f t="shared" si="136"/>
        <v>6.2127121579825646</v>
      </c>
      <c r="F701">
        <v>14.9938</v>
      </c>
      <c r="G701">
        <v>17.539200000000001</v>
      </c>
      <c r="H701" s="31">
        <f t="shared" si="137"/>
        <v>1.1697635022475956</v>
      </c>
      <c r="I701" s="24">
        <f t="shared" si="143"/>
        <v>3.97208301393256</v>
      </c>
      <c r="J701">
        <v>9.2940999999999996E-3</v>
      </c>
      <c r="K701">
        <v>9.3547999999999999E-3</v>
      </c>
      <c r="L701" s="32">
        <f t="shared" si="144"/>
        <v>1.0065310250589083</v>
      </c>
      <c r="M701" s="29">
        <f t="shared" si="138"/>
        <v>3.6216345320097618</v>
      </c>
      <c r="N701">
        <v>0.31555</v>
      </c>
      <c r="O701">
        <v>0.35688999999999999</v>
      </c>
      <c r="P701" s="30">
        <f t="shared" si="145"/>
        <v>1.1310093487561401</v>
      </c>
      <c r="Q701" s="22">
        <f t="shared" si="139"/>
        <v>6.5050040075048985</v>
      </c>
      <c r="R701">
        <v>41.587299999999999</v>
      </c>
      <c r="S701">
        <v>43.811599999999999</v>
      </c>
      <c r="T701" s="35">
        <f t="shared" si="146"/>
        <v>1.0534850783772931</v>
      </c>
      <c r="U701" s="36">
        <f t="shared" si="140"/>
        <v>2.576931804305608</v>
      </c>
      <c r="V701" s="40">
        <f t="shared" si="134"/>
        <v>1.1697635022475956</v>
      </c>
      <c r="W701" s="40">
        <f t="shared" si="141"/>
        <v>1.1697635022475956</v>
      </c>
      <c r="X701" s="42">
        <f t="shared" si="142"/>
        <v>20.215453443808606</v>
      </c>
      <c r="Z701" s="71"/>
    </row>
    <row r="702" spans="1:26" x14ac:dyDescent="0.3">
      <c r="A702" s="1">
        <v>44212.666666666664</v>
      </c>
      <c r="B702">
        <v>1276.29</v>
      </c>
      <c r="C702">
        <v>1227.83</v>
      </c>
      <c r="D702" s="30">
        <f t="shared" si="135"/>
        <v>0.96203057298889749</v>
      </c>
      <c r="E702" s="22">
        <f t="shared" si="136"/>
        <v>5.9768190371590562</v>
      </c>
      <c r="F702">
        <v>17.539200000000001</v>
      </c>
      <c r="G702">
        <v>17.9893</v>
      </c>
      <c r="H702" s="31">
        <f t="shared" si="137"/>
        <v>1.0256625159642401</v>
      </c>
      <c r="I702" s="24">
        <f t="shared" si="143"/>
        <v>4.0740166576888912</v>
      </c>
      <c r="J702">
        <v>9.3626000000000004E-3</v>
      </c>
      <c r="K702">
        <v>9.2373999999999998E-3</v>
      </c>
      <c r="L702" s="32">
        <f t="shared" si="144"/>
        <v>0.98662764616666299</v>
      </c>
      <c r="M702" s="29">
        <f t="shared" si="138"/>
        <v>3.5732047535926954</v>
      </c>
      <c r="N702">
        <v>0.35687000000000002</v>
      </c>
      <c r="O702">
        <v>0.35071000000000002</v>
      </c>
      <c r="P702" s="30">
        <f t="shared" si="145"/>
        <v>0.98273881245271388</v>
      </c>
      <c r="Q702" s="22">
        <f t="shared" si="139"/>
        <v>6.392719913335509</v>
      </c>
      <c r="R702">
        <v>43.811599999999999</v>
      </c>
      <c r="S702">
        <v>43.142000000000003</v>
      </c>
      <c r="T702" s="35">
        <f t="shared" si="146"/>
        <v>0.98471637648476673</v>
      </c>
      <c r="U702" s="36">
        <f t="shared" si="140"/>
        <v>2.5375469487841702</v>
      </c>
      <c r="V702" s="40">
        <f t="shared" si="134"/>
        <v>1.0256625159642401</v>
      </c>
      <c r="W702" s="40">
        <f t="shared" si="141"/>
        <v>1.0256625159642401</v>
      </c>
      <c r="X702" s="42">
        <f t="shared" si="142"/>
        <v>20.734232840534695</v>
      </c>
      <c r="Z702" s="71"/>
    </row>
    <row r="703" spans="1:26" x14ac:dyDescent="0.3">
      <c r="A703" s="1">
        <v>44213</v>
      </c>
      <c r="B703">
        <v>1227.83</v>
      </c>
      <c r="C703">
        <v>1182.5999999999999</v>
      </c>
      <c r="D703" s="30">
        <f t="shared" si="135"/>
        <v>0.96316265281024249</v>
      </c>
      <c r="E703" s="22">
        <f t="shared" si="136"/>
        <v>5.7566488791968755</v>
      </c>
      <c r="F703">
        <v>17.9849</v>
      </c>
      <c r="G703">
        <v>16.855699999999999</v>
      </c>
      <c r="H703" s="31">
        <f t="shared" si="137"/>
        <v>0.93721399618568901</v>
      </c>
      <c r="I703" s="24">
        <f t="shared" si="143"/>
        <v>3.8182254322796698</v>
      </c>
      <c r="J703">
        <v>9.2373999999999998E-3</v>
      </c>
      <c r="K703">
        <v>9.0256999999999993E-3</v>
      </c>
      <c r="L703" s="32">
        <f t="shared" si="144"/>
        <v>0.97708229588412321</v>
      </c>
      <c r="M703" s="29">
        <f t="shared" si="138"/>
        <v>3.4913151043044137</v>
      </c>
      <c r="N703">
        <v>0.35056999999999999</v>
      </c>
      <c r="O703">
        <v>0.35515000000000002</v>
      </c>
      <c r="P703" s="30">
        <f t="shared" si="145"/>
        <v>1.013064437915395</v>
      </c>
      <c r="Q703" s="22">
        <f t="shared" si="139"/>
        <v>6.4762372057537902</v>
      </c>
      <c r="R703">
        <v>43.141300000000001</v>
      </c>
      <c r="S703">
        <v>41.486699999999999</v>
      </c>
      <c r="T703" s="35">
        <f t="shared" si="146"/>
        <v>0.96164696010551365</v>
      </c>
      <c r="U703" s="36">
        <f t="shared" si="140"/>
        <v>2.4402243094233187</v>
      </c>
      <c r="V703" s="40">
        <f t="shared" si="134"/>
        <v>1.013064437915395</v>
      </c>
      <c r="W703" s="40">
        <f t="shared" si="141"/>
        <v>0.93721399618568901</v>
      </c>
      <c r="X703" s="42">
        <f t="shared" si="142"/>
        <v>19.432413218322072</v>
      </c>
      <c r="Z703" s="71"/>
    </row>
    <row r="704" spans="1:26" x14ac:dyDescent="0.3">
      <c r="A704" s="1">
        <v>44213.333333333336</v>
      </c>
      <c r="B704">
        <v>1182.45</v>
      </c>
      <c r="C704">
        <v>1241.17</v>
      </c>
      <c r="D704" s="30">
        <f t="shared" si="135"/>
        <v>1.0496596050572964</v>
      </c>
      <c r="E704" s="22">
        <f t="shared" si="136"/>
        <v>6.0425217889913201</v>
      </c>
      <c r="F704">
        <v>16.8432</v>
      </c>
      <c r="G704">
        <v>17.055099999999999</v>
      </c>
      <c r="H704" s="31">
        <f t="shared" si="137"/>
        <v>1.0125807447515911</v>
      </c>
      <c r="I704" s="24">
        <f t="shared" si="143"/>
        <v>3.8662615518472139</v>
      </c>
      <c r="J704">
        <v>9.0291E-3</v>
      </c>
      <c r="K704">
        <v>9.1667999999999993E-3</v>
      </c>
      <c r="L704" s="32">
        <f t="shared" si="144"/>
        <v>1.0152506894374853</v>
      </c>
      <c r="M704" s="29">
        <f t="shared" si="138"/>
        <v>3.5445600666885619</v>
      </c>
      <c r="N704">
        <v>0.35519000000000001</v>
      </c>
      <c r="O704">
        <v>0.38478000000000001</v>
      </c>
      <c r="P704" s="30">
        <f t="shared" si="145"/>
        <v>1.0833075255497058</v>
      </c>
      <c r="Q704" s="22">
        <f t="shared" si="139"/>
        <v>7.0157565022380792</v>
      </c>
      <c r="R704">
        <v>41.503799999999998</v>
      </c>
      <c r="S704">
        <v>43.469099999999997</v>
      </c>
      <c r="T704" s="35">
        <f t="shared" si="146"/>
        <v>1.0473522906336288</v>
      </c>
      <c r="U704" s="36">
        <f t="shared" si="140"/>
        <v>2.5557745201343778</v>
      </c>
      <c r="V704" s="40">
        <f t="shared" si="134"/>
        <v>1.0833075255497058</v>
      </c>
      <c r="W704" s="40">
        <f t="shared" si="141"/>
        <v>1.0833075255497058</v>
      </c>
      <c r="X704" s="42">
        <f t="shared" si="142"/>
        <v>21.051279478999877</v>
      </c>
      <c r="Z704" s="71"/>
    </row>
    <row r="705" spans="1:26" x14ac:dyDescent="0.3">
      <c r="A705" s="1">
        <v>44213.666666666664</v>
      </c>
      <c r="B705">
        <v>1241.3499999999999</v>
      </c>
      <c r="C705">
        <v>1232.45</v>
      </c>
      <c r="D705" s="30">
        <f t="shared" si="135"/>
        <v>0.99283038627300935</v>
      </c>
      <c r="E705" s="22">
        <f t="shared" si="136"/>
        <v>5.9991992418273279</v>
      </c>
      <c r="F705">
        <v>17.074400000000001</v>
      </c>
      <c r="G705">
        <v>17.083200000000001</v>
      </c>
      <c r="H705" s="31">
        <f t="shared" si="137"/>
        <v>1.0005153914632432</v>
      </c>
      <c r="I705" s="24">
        <f t="shared" si="143"/>
        <v>3.8682541900457013</v>
      </c>
      <c r="J705">
        <v>9.1667999999999993E-3</v>
      </c>
      <c r="K705">
        <v>9.0986999999999995E-3</v>
      </c>
      <c r="L705" s="32">
        <f t="shared" si="144"/>
        <v>0.99257101714884155</v>
      </c>
      <c r="M705" s="29">
        <f t="shared" si="138"/>
        <v>3.5182275907382317</v>
      </c>
      <c r="N705">
        <v>0.38477</v>
      </c>
      <c r="O705">
        <v>0.38080999999999998</v>
      </c>
      <c r="P705" s="30">
        <f t="shared" si="145"/>
        <v>0.98970813732879381</v>
      </c>
      <c r="Q705" s="22">
        <f t="shared" si="139"/>
        <v>6.9435512997824231</v>
      </c>
      <c r="R705">
        <v>43.487299999999998</v>
      </c>
      <c r="S705">
        <v>45.8675</v>
      </c>
      <c r="T705" s="35">
        <f t="shared" si="146"/>
        <v>1.0547332209633618</v>
      </c>
      <c r="U705" s="36">
        <f t="shared" si="140"/>
        <v>2.6956602916774224</v>
      </c>
      <c r="V705" s="40">
        <f t="shared" si="134"/>
        <v>1.0547332209633618</v>
      </c>
      <c r="W705" s="40">
        <f t="shared" si="141"/>
        <v>0.98970813732879381</v>
      </c>
      <c r="X705" s="42">
        <f t="shared" si="142"/>
        <v>20.83462260154883</v>
      </c>
      <c r="Z705" s="71"/>
    </row>
    <row r="706" spans="1:26" x14ac:dyDescent="0.3">
      <c r="A706" s="1">
        <v>44214</v>
      </c>
      <c r="B706">
        <v>1232.5</v>
      </c>
      <c r="C706">
        <v>1219.6199999999999</v>
      </c>
      <c r="D706" s="30">
        <f t="shared" si="135"/>
        <v>0.989549695740365</v>
      </c>
      <c r="E706" s="22">
        <f t="shared" si="136"/>
        <v>5.9365057844360605</v>
      </c>
      <c r="F706">
        <v>17.089700000000001</v>
      </c>
      <c r="G706">
        <v>17.727799999999998</v>
      </c>
      <c r="H706" s="31">
        <f t="shared" si="137"/>
        <v>1.037338279782559</v>
      </c>
      <c r="I706" s="24">
        <f t="shared" si="143"/>
        <v>4.0126881472636837</v>
      </c>
      <c r="J706">
        <v>9.0986999999999995E-3</v>
      </c>
      <c r="K706">
        <v>9.1455000000000009E-3</v>
      </c>
      <c r="L706" s="32">
        <f t="shared" si="144"/>
        <v>1.0051435919417062</v>
      </c>
      <c r="M706" s="29">
        <f t="shared" si="138"/>
        <v>3.5363239178230415</v>
      </c>
      <c r="N706">
        <v>0.38077</v>
      </c>
      <c r="O706">
        <v>0.38185000000000002</v>
      </c>
      <c r="P706" s="30">
        <f t="shared" si="145"/>
        <v>1.0028363579063477</v>
      </c>
      <c r="Q706" s="22">
        <f t="shared" si="139"/>
        <v>6.9632456964096923</v>
      </c>
      <c r="R706">
        <v>45.8645</v>
      </c>
      <c r="S706">
        <v>46.078600000000002</v>
      </c>
      <c r="T706" s="35">
        <f t="shared" si="146"/>
        <v>1.0046680984203469</v>
      </c>
      <c r="U706" s="36">
        <f t="shared" si="140"/>
        <v>2.7082438992267934</v>
      </c>
      <c r="V706" s="40">
        <f t="shared" ref="V706:V769" si="147">MAX(D706,H706,L706,P706,T706)</f>
        <v>1.037338279782559</v>
      </c>
      <c r="W706" s="40">
        <f t="shared" si="141"/>
        <v>1.0046680984203469</v>
      </c>
      <c r="X706" s="42">
        <f t="shared" si="142"/>
        <v>20.931880670403643</v>
      </c>
      <c r="Z706" s="71"/>
    </row>
    <row r="707" spans="1:26" x14ac:dyDescent="0.3">
      <c r="A707" s="1">
        <v>44214.333333333336</v>
      </c>
      <c r="B707">
        <v>1219.68</v>
      </c>
      <c r="C707">
        <v>1240.3599999999999</v>
      </c>
      <c r="D707" s="30">
        <f t="shared" ref="D707:D770" si="148">C707/B707</f>
        <v>1.0169552669552668</v>
      </c>
      <c r="E707" s="22">
        <f t="shared" ref="E707:E770" si="149">D707*E706</f>
        <v>6.03716082479266</v>
      </c>
      <c r="F707">
        <v>17.728300000000001</v>
      </c>
      <c r="G707">
        <v>17.100000000000001</v>
      </c>
      <c r="H707" s="31">
        <f t="shared" ref="H707:H770" si="150">G707/F707</f>
        <v>0.96455948962957538</v>
      </c>
      <c r="I707" s="24">
        <f t="shared" si="143"/>
        <v>3.870476431367305</v>
      </c>
      <c r="J707">
        <v>9.1488999999999997E-3</v>
      </c>
      <c r="K707">
        <v>9.11E-3</v>
      </c>
      <c r="L707" s="32">
        <f t="shared" si="144"/>
        <v>0.99574812272513635</v>
      </c>
      <c r="M707" s="29">
        <f t="shared" ref="M707:M770" si="151">L707*M706</f>
        <v>3.5212879025202928</v>
      </c>
      <c r="N707">
        <v>0.38206000000000001</v>
      </c>
      <c r="O707">
        <v>0.37573000000000001</v>
      </c>
      <c r="P707" s="30">
        <f t="shared" si="145"/>
        <v>0.983431921687693</v>
      </c>
      <c r="Q707" s="22">
        <f t="shared" ref="Q707:Q770" si="152">P707*Q706</f>
        <v>6.8478780964037416</v>
      </c>
      <c r="R707">
        <v>46.077399999999997</v>
      </c>
      <c r="S707">
        <v>44.746600000000001</v>
      </c>
      <c r="T707" s="35">
        <f t="shared" si="146"/>
        <v>0.97111816204907397</v>
      </c>
      <c r="U707" s="36">
        <f t="shared" ref="U707:U770" si="153">T707*U706</f>
        <v>2.6300248377977411</v>
      </c>
      <c r="V707" s="40">
        <f t="shared" si="147"/>
        <v>1.0169552669552668</v>
      </c>
      <c r="W707" s="40">
        <f t="shared" ref="W707:W770" si="154">HLOOKUP(V706,706:707,2,0)</f>
        <v>0.96455948962957538</v>
      </c>
      <c r="X707" s="42">
        <f t="shared" ref="X707:X770" si="155">W707*X706</f>
        <v>20.190044136431712</v>
      </c>
      <c r="Z707" s="71"/>
    </row>
    <row r="708" spans="1:26" x14ac:dyDescent="0.3">
      <c r="A708" s="1">
        <v>44214.666666666664</v>
      </c>
      <c r="B708">
        <v>1240.21</v>
      </c>
      <c r="C708">
        <v>1258.45</v>
      </c>
      <c r="D708" s="30">
        <f t="shared" si="148"/>
        <v>1.0147071866861257</v>
      </c>
      <c r="E708" s="22">
        <f t="shared" si="149"/>
        <v>6.1259504760970502</v>
      </c>
      <c r="F708">
        <v>17.100899999999999</v>
      </c>
      <c r="G708">
        <v>16.5898</v>
      </c>
      <c r="H708" s="31">
        <f t="shared" si="150"/>
        <v>0.97011268412773599</v>
      </c>
      <c r="I708" s="24">
        <f t="shared" si="143"/>
        <v>3.7547982796868773</v>
      </c>
      <c r="J708">
        <v>9.1108999999999999E-3</v>
      </c>
      <c r="K708">
        <v>9.1781999999999992E-3</v>
      </c>
      <c r="L708" s="32">
        <f t="shared" si="144"/>
        <v>1.0073867565224071</v>
      </c>
      <c r="M708" s="29">
        <f t="shared" si="151"/>
        <v>3.5472987989015077</v>
      </c>
      <c r="N708">
        <v>0.37573000000000001</v>
      </c>
      <c r="O708">
        <v>0.37123</v>
      </c>
      <c r="P708" s="30">
        <f t="shared" si="145"/>
        <v>0.98802331461421766</v>
      </c>
      <c r="Q708" s="22">
        <f t="shared" si="152"/>
        <v>6.7658632148829243</v>
      </c>
      <c r="R708">
        <v>44.762300000000003</v>
      </c>
      <c r="S708">
        <v>45.341200000000001</v>
      </c>
      <c r="T708" s="35">
        <f t="shared" si="146"/>
        <v>1.0129327581469227</v>
      </c>
      <c r="U708" s="36">
        <f t="shared" si="153"/>
        <v>2.6640383129453791</v>
      </c>
      <c r="V708" s="40">
        <f t="shared" si="147"/>
        <v>1.0147071866861257</v>
      </c>
      <c r="W708" s="40">
        <f t="shared" si="154"/>
        <v>1.0147071866861257</v>
      </c>
      <c r="X708" s="42">
        <f t="shared" si="155"/>
        <v>20.486982884747331</v>
      </c>
      <c r="Z708" s="71"/>
    </row>
    <row r="709" spans="1:26" x14ac:dyDescent="0.3">
      <c r="A709" s="1">
        <v>44215</v>
      </c>
      <c r="B709">
        <v>1258.52</v>
      </c>
      <c r="C709">
        <v>1375</v>
      </c>
      <c r="D709" s="30">
        <f t="shared" si="148"/>
        <v>1.0925531576772718</v>
      </c>
      <c r="E709" s="22">
        <f t="shared" si="149"/>
        <v>6.6929265364344186</v>
      </c>
      <c r="F709">
        <v>16.578600000000002</v>
      </c>
      <c r="G709">
        <v>17.0199</v>
      </c>
      <c r="H709" s="31">
        <f t="shared" si="150"/>
        <v>1.0266186529622525</v>
      </c>
      <c r="I709" s="24">
        <f t="shared" si="143"/>
        <v>3.854745952037125</v>
      </c>
      <c r="J709">
        <v>9.1781999999999992E-3</v>
      </c>
      <c r="K709">
        <v>9.3387000000000001E-3</v>
      </c>
      <c r="L709" s="32">
        <f t="shared" si="144"/>
        <v>1.0174870889716938</v>
      </c>
      <c r="M709" s="29">
        <f t="shared" si="151"/>
        <v>3.6093307286070808</v>
      </c>
      <c r="N709">
        <v>0.37131999999999998</v>
      </c>
      <c r="O709">
        <v>0.36962</v>
      </c>
      <c r="P709" s="30">
        <f t="shared" si="145"/>
        <v>0.99542173866207051</v>
      </c>
      <c r="Q709" s="22">
        <f t="shared" si="152"/>
        <v>6.7348873249085068</v>
      </c>
      <c r="R709">
        <v>45.359200000000001</v>
      </c>
      <c r="S709">
        <v>45.796799999999998</v>
      </c>
      <c r="T709" s="35">
        <f t="shared" si="146"/>
        <v>1.0096474364627241</v>
      </c>
      <c r="U709" s="36">
        <f t="shared" si="153"/>
        <v>2.6897394533037824</v>
      </c>
      <c r="V709" s="40">
        <f t="shared" si="147"/>
        <v>1.0925531576772718</v>
      </c>
      <c r="W709" s="40">
        <f t="shared" si="154"/>
        <v>1.0925531576772718</v>
      </c>
      <c r="X709" s="42">
        <f t="shared" si="155"/>
        <v>22.383117842010918</v>
      </c>
      <c r="Z709" s="71"/>
    </row>
    <row r="710" spans="1:26" x14ac:dyDescent="0.3">
      <c r="A710" s="1">
        <v>44215.333333333336</v>
      </c>
      <c r="B710">
        <v>1374.73</v>
      </c>
      <c r="C710">
        <v>1413.95</v>
      </c>
      <c r="D710" s="30">
        <f t="shared" si="148"/>
        <v>1.0285292384686449</v>
      </c>
      <c r="E710" s="22">
        <f t="shared" si="149"/>
        <v>6.8838706336454774</v>
      </c>
      <c r="F710">
        <v>17.031199999999998</v>
      </c>
      <c r="G710">
        <v>16.767600000000002</v>
      </c>
      <c r="H710" s="31">
        <f t="shared" si="150"/>
        <v>0.98452252336887613</v>
      </c>
      <c r="I710" s="24">
        <f t="shared" si="143"/>
        <v>3.795084211645551</v>
      </c>
      <c r="J710">
        <v>9.3363999999999999E-3</v>
      </c>
      <c r="K710">
        <v>9.2233999999999997E-3</v>
      </c>
      <c r="L710" s="32">
        <f t="shared" si="144"/>
        <v>0.98789683389743366</v>
      </c>
      <c r="M710" s="29">
        <f t="shared" si="151"/>
        <v>3.5656463992796525</v>
      </c>
      <c r="N710">
        <v>0.36963000000000001</v>
      </c>
      <c r="O710">
        <v>0.37286000000000002</v>
      </c>
      <c r="P710" s="30">
        <f t="shared" si="145"/>
        <v>1.0087384681979277</v>
      </c>
      <c r="Q710" s="22">
        <f t="shared" si="152"/>
        <v>6.7937399236138463</v>
      </c>
      <c r="R710">
        <v>45.827199999999998</v>
      </c>
      <c r="S710">
        <v>44.256999999999998</v>
      </c>
      <c r="T710" s="35">
        <f t="shared" si="146"/>
        <v>0.96573650583059845</v>
      </c>
      <c r="U710" s="36">
        <f t="shared" si="153"/>
        <v>2.5975795812282989</v>
      </c>
      <c r="V710" s="40">
        <f t="shared" si="147"/>
        <v>1.0285292384686449</v>
      </c>
      <c r="W710" s="40">
        <f t="shared" si="154"/>
        <v>1.0285292384686449</v>
      </c>
      <c r="X710" s="42">
        <f t="shared" si="155"/>
        <v>23.021691148597426</v>
      </c>
      <c r="Z710" s="71"/>
    </row>
    <row r="711" spans="1:26" x14ac:dyDescent="0.3">
      <c r="A711" s="1">
        <v>44215.666666666664</v>
      </c>
      <c r="B711">
        <v>1414.09</v>
      </c>
      <c r="C711">
        <v>1365.36</v>
      </c>
      <c r="D711" s="30">
        <f t="shared" si="148"/>
        <v>0.96553967569249477</v>
      </c>
      <c r="E711" s="22">
        <f t="shared" si="149"/>
        <v>6.6466502191191426</v>
      </c>
      <c r="F711">
        <v>16.767900000000001</v>
      </c>
      <c r="G711">
        <v>16.3933</v>
      </c>
      <c r="H711" s="31">
        <f t="shared" si="150"/>
        <v>0.97765969501249406</v>
      </c>
      <c r="I711" s="24">
        <f t="shared" si="143"/>
        <v>3.7103008729041207</v>
      </c>
      <c r="J711">
        <v>9.2222999999999992E-3</v>
      </c>
      <c r="K711">
        <v>9.0428000000000001E-3</v>
      </c>
      <c r="L711" s="32">
        <f t="shared" si="144"/>
        <v>0.98053630872992648</v>
      </c>
      <c r="M711" s="29">
        <f t="shared" si="151"/>
        <v>3.496245758585824</v>
      </c>
      <c r="N711">
        <v>0.37286999999999998</v>
      </c>
      <c r="O711">
        <v>0.36720000000000003</v>
      </c>
      <c r="P711" s="30">
        <f t="shared" si="145"/>
        <v>0.98479362780593782</v>
      </c>
      <c r="Q711" s="22">
        <f t="shared" si="152"/>
        <v>6.690431785745715</v>
      </c>
      <c r="R711">
        <v>44.273899999999998</v>
      </c>
      <c r="S711">
        <v>42.524099999999997</v>
      </c>
      <c r="T711" s="35">
        <f t="shared" si="146"/>
        <v>0.96047784360537469</v>
      </c>
      <c r="U711" s="36">
        <f t="shared" si="153"/>
        <v>2.4949176347715087</v>
      </c>
      <c r="V711" s="40">
        <f t="shared" si="147"/>
        <v>0.98479362780593782</v>
      </c>
      <c r="W711" s="40">
        <f t="shared" si="154"/>
        <v>0.96553967569249477</v>
      </c>
      <c r="X711" s="42">
        <f t="shared" si="155"/>
        <v>22.228356205509538</v>
      </c>
      <c r="Z711" s="71"/>
    </row>
    <row r="712" spans="1:26" x14ac:dyDescent="0.3">
      <c r="A712" s="1">
        <v>44216</v>
      </c>
      <c r="B712">
        <v>1365.36</v>
      </c>
      <c r="C712">
        <v>1369.92</v>
      </c>
      <c r="D712" s="30">
        <f t="shared" si="148"/>
        <v>1.0033397785199509</v>
      </c>
      <c r="E712" s="22">
        <f t="shared" si="149"/>
        <v>6.6688485587505841</v>
      </c>
      <c r="F712">
        <v>16.395099999999999</v>
      </c>
      <c r="G712">
        <v>15.9643</v>
      </c>
      <c r="H712" s="31">
        <f t="shared" si="150"/>
        <v>0.973723856518106</v>
      </c>
      <c r="I712" s="24">
        <f t="shared" si="143"/>
        <v>3.6128084748066955</v>
      </c>
      <c r="J712">
        <v>9.0428000000000001E-3</v>
      </c>
      <c r="K712">
        <v>9.0866999999999996E-3</v>
      </c>
      <c r="L712" s="32">
        <f t="shared" si="144"/>
        <v>1.0048546910249037</v>
      </c>
      <c r="M712" s="29">
        <f t="shared" si="151"/>
        <v>3.513218951490888</v>
      </c>
      <c r="N712">
        <v>0.36720000000000003</v>
      </c>
      <c r="O712">
        <v>0.36186000000000001</v>
      </c>
      <c r="P712" s="30">
        <f t="shared" si="145"/>
        <v>0.98545751633986922</v>
      </c>
      <c r="Q712" s="22">
        <f t="shared" si="152"/>
        <v>6.5931362908222884</v>
      </c>
      <c r="R712">
        <v>42.524099999999997</v>
      </c>
      <c r="S712">
        <v>42.261200000000002</v>
      </c>
      <c r="T712" s="35">
        <f t="shared" si="146"/>
        <v>0.99381762341824997</v>
      </c>
      <c r="U712" s="36">
        <f t="shared" si="153"/>
        <v>2.479493114412902</v>
      </c>
      <c r="V712" s="40">
        <f t="shared" si="147"/>
        <v>1.0048546910249037</v>
      </c>
      <c r="W712" s="40">
        <f t="shared" si="154"/>
        <v>0.98545751633986922</v>
      </c>
      <c r="X712" s="42">
        <f t="shared" si="155"/>
        <v>21.905100698599348</v>
      </c>
      <c r="Z712" s="71"/>
    </row>
    <row r="713" spans="1:26" x14ac:dyDescent="0.3">
      <c r="A713" s="1">
        <v>44216.333333333336</v>
      </c>
      <c r="B713">
        <v>1369.94</v>
      </c>
      <c r="C713">
        <v>1273.29</v>
      </c>
      <c r="D713" s="30">
        <f t="shared" si="148"/>
        <v>0.9294494649400703</v>
      </c>
      <c r="E713" s="22">
        <f t="shared" si="149"/>
        <v>6.1983577246970896</v>
      </c>
      <c r="F713">
        <v>15.966900000000001</v>
      </c>
      <c r="G713">
        <v>15.034700000000001</v>
      </c>
      <c r="H713" s="31">
        <f t="shared" si="150"/>
        <v>0.94161671958864901</v>
      </c>
      <c r="I713" s="24">
        <f t="shared" si="143"/>
        <v>3.4018808645495509</v>
      </c>
      <c r="J713">
        <v>9.0942000000000002E-3</v>
      </c>
      <c r="K713">
        <v>8.6803999999999996E-3</v>
      </c>
      <c r="L713" s="32">
        <f t="shared" si="144"/>
        <v>0.95449847155329759</v>
      </c>
      <c r="M713" s="29">
        <f t="shared" si="151"/>
        <v>3.3533621194301313</v>
      </c>
      <c r="N713">
        <v>0.36201</v>
      </c>
      <c r="O713">
        <v>0.34250000000000003</v>
      </c>
      <c r="P713" s="30">
        <f t="shared" si="145"/>
        <v>0.9461064611474822</v>
      </c>
      <c r="Q713" s="22">
        <f t="shared" si="152"/>
        <v>6.2378088439729122</v>
      </c>
      <c r="R713">
        <v>42.2607</v>
      </c>
      <c r="S713">
        <v>40.966299999999997</v>
      </c>
      <c r="T713" s="35">
        <f t="shared" si="146"/>
        <v>0.96937107052178495</v>
      </c>
      <c r="U713" s="36">
        <f t="shared" si="153"/>
        <v>2.4035488946698296</v>
      </c>
      <c r="V713" s="40">
        <f t="shared" si="147"/>
        <v>0.96937107052178495</v>
      </c>
      <c r="W713" s="40">
        <f t="shared" si="154"/>
        <v>0.95449847155329759</v>
      </c>
      <c r="X713" s="42">
        <f t="shared" si="155"/>
        <v>20.908385136034148</v>
      </c>
      <c r="Z713" s="71"/>
    </row>
    <row r="714" spans="1:26" x14ac:dyDescent="0.3">
      <c r="A714" s="1">
        <v>44216.666666666664</v>
      </c>
      <c r="B714">
        <v>1273.17</v>
      </c>
      <c r="C714">
        <v>1376.99</v>
      </c>
      <c r="D714" s="30">
        <f t="shared" si="148"/>
        <v>1.0815444913090946</v>
      </c>
      <c r="E714" s="22">
        <f t="shared" si="149"/>
        <v>6.7037996523093106</v>
      </c>
      <c r="F714">
        <v>15.0175</v>
      </c>
      <c r="G714">
        <v>17.980799999999999</v>
      </c>
      <c r="H714" s="31">
        <f t="shared" si="150"/>
        <v>1.1973231230231396</v>
      </c>
      <c r="I714" s="24">
        <f t="shared" si="143"/>
        <v>4.0731506208951265</v>
      </c>
      <c r="J714">
        <v>8.6741000000000006E-3</v>
      </c>
      <c r="K714">
        <v>9.0486999999999998E-3</v>
      </c>
      <c r="L714" s="32">
        <f t="shared" si="144"/>
        <v>1.0431860365916925</v>
      </c>
      <c r="M714" s="29">
        <f t="shared" si="151"/>
        <v>3.4981805386250366</v>
      </c>
      <c r="N714">
        <v>0.34239000000000003</v>
      </c>
      <c r="O714">
        <v>0.37531999999999999</v>
      </c>
      <c r="P714" s="30">
        <f t="shared" si="145"/>
        <v>1.0961768743246005</v>
      </c>
      <c r="Q714" s="22">
        <f t="shared" si="152"/>
        <v>6.8377418012205764</v>
      </c>
      <c r="R714">
        <v>40.964799999999997</v>
      </c>
      <c r="S714">
        <v>42.606900000000003</v>
      </c>
      <c r="T714" s="35">
        <f t="shared" si="146"/>
        <v>1.0400856344959577</v>
      </c>
      <c r="U714" s="36">
        <f t="shared" si="153"/>
        <v>2.4998966771547275</v>
      </c>
      <c r="V714" s="40">
        <f t="shared" si="147"/>
        <v>1.1973231230231396</v>
      </c>
      <c r="W714" s="40">
        <f t="shared" si="154"/>
        <v>1.0400856344959577</v>
      </c>
      <c r="X714" s="42">
        <f t="shared" si="155"/>
        <v>21.746511020497927</v>
      </c>
      <c r="Z714" s="71"/>
    </row>
    <row r="715" spans="1:26" x14ac:dyDescent="0.3">
      <c r="A715" s="1">
        <v>44217</v>
      </c>
      <c r="B715">
        <v>1376.72</v>
      </c>
      <c r="C715">
        <v>1309.6199999999999</v>
      </c>
      <c r="D715" s="30">
        <f t="shared" si="148"/>
        <v>0.95126096809808813</v>
      </c>
      <c r="E715" s="22">
        <f t="shared" si="149"/>
        <v>6.3770629471913818</v>
      </c>
      <c r="F715">
        <v>17.979800000000001</v>
      </c>
      <c r="G715">
        <v>16.682500000000001</v>
      </c>
      <c r="H715" s="31">
        <f t="shared" si="150"/>
        <v>0.92784680585990942</v>
      </c>
      <c r="I715" s="24">
        <f t="shared" si="143"/>
        <v>3.7792597933838499</v>
      </c>
      <c r="J715">
        <v>9.0588999999999999E-3</v>
      </c>
      <c r="K715">
        <v>8.9411999999999998E-3</v>
      </c>
      <c r="L715" s="32">
        <f t="shared" si="144"/>
        <v>0.98700725253617982</v>
      </c>
      <c r="M715" s="29">
        <f t="shared" si="151"/>
        <v>3.4527295623038312</v>
      </c>
      <c r="N715">
        <v>0.37547999999999998</v>
      </c>
      <c r="O715">
        <v>0.36012</v>
      </c>
      <c r="P715" s="30">
        <f t="shared" si="145"/>
        <v>0.95909236177692558</v>
      </c>
      <c r="Q715" s="22">
        <f t="shared" si="152"/>
        <v>6.5580259333534521</v>
      </c>
      <c r="R715">
        <v>42.605600000000003</v>
      </c>
      <c r="S715">
        <v>41.567599999999999</v>
      </c>
      <c r="T715" s="35">
        <f t="shared" si="146"/>
        <v>0.97563700546407039</v>
      </c>
      <c r="U715" s="36">
        <f t="shared" si="153"/>
        <v>2.4389917080688184</v>
      </c>
      <c r="V715" s="40">
        <f t="shared" si="147"/>
        <v>0.98700725253617982</v>
      </c>
      <c r="W715" s="40">
        <f t="shared" si="154"/>
        <v>0.92784680585990942</v>
      </c>
      <c r="X715" s="42">
        <f t="shared" si="155"/>
        <v>20.177430788966319</v>
      </c>
      <c r="Z715" s="71"/>
    </row>
    <row r="716" spans="1:26" x14ac:dyDescent="0.3">
      <c r="A716" s="1">
        <v>44217.333333333336</v>
      </c>
      <c r="B716">
        <v>1309.53</v>
      </c>
      <c r="C716">
        <v>1188.68</v>
      </c>
      <c r="D716" s="30">
        <f t="shared" si="148"/>
        <v>0.90771498171099563</v>
      </c>
      <c r="E716" s="22">
        <f t="shared" si="149"/>
        <v>5.788555576479693</v>
      </c>
      <c r="F716">
        <v>16.682400000000001</v>
      </c>
      <c r="G716">
        <v>16.158300000000001</v>
      </c>
      <c r="H716" s="31">
        <f t="shared" si="150"/>
        <v>0.96858365702776572</v>
      </c>
      <c r="I716" s="24">
        <f t="shared" si="143"/>
        <v>3.6605292715337274</v>
      </c>
      <c r="J716">
        <v>8.9496999999999997E-3</v>
      </c>
      <c r="K716">
        <v>8.3260000000000001E-3</v>
      </c>
      <c r="L716" s="32">
        <f t="shared" si="144"/>
        <v>0.93031051320155989</v>
      </c>
      <c r="M716" s="29">
        <f t="shared" si="151"/>
        <v>3.2121106110530744</v>
      </c>
      <c r="N716">
        <v>0.36010999999999999</v>
      </c>
      <c r="O716">
        <v>0.33655000000000002</v>
      </c>
      <c r="P716" s="30">
        <f t="shared" si="145"/>
        <v>0.93457554636083429</v>
      </c>
      <c r="Q716" s="22">
        <f t="shared" si="152"/>
        <v>6.1289706697123227</v>
      </c>
      <c r="R716">
        <v>41.5657</v>
      </c>
      <c r="S716">
        <v>39.719499999999996</v>
      </c>
      <c r="T716" s="35">
        <f t="shared" si="146"/>
        <v>0.95558357010708339</v>
      </c>
      <c r="U716" s="36">
        <f t="shared" si="153"/>
        <v>2.3306604038579746</v>
      </c>
      <c r="V716" s="40">
        <f t="shared" si="147"/>
        <v>0.96858365702776572</v>
      </c>
      <c r="W716" s="40">
        <f t="shared" si="154"/>
        <v>0.93031051320155989</v>
      </c>
      <c r="X716" s="42">
        <f t="shared" si="155"/>
        <v>18.77127599237221</v>
      </c>
      <c r="Z716" s="71"/>
    </row>
    <row r="717" spans="1:26" x14ac:dyDescent="0.3">
      <c r="A717" s="1">
        <v>44217.666666666664</v>
      </c>
      <c r="B717">
        <v>1188.54</v>
      </c>
      <c r="C717">
        <v>1110.96</v>
      </c>
      <c r="D717" s="30">
        <f t="shared" si="148"/>
        <v>0.9347266394063305</v>
      </c>
      <c r="E717" s="22">
        <f t="shared" si="149"/>
        <v>5.4107171010196371</v>
      </c>
      <c r="F717">
        <v>16.1508</v>
      </c>
      <c r="G717">
        <v>15.9818</v>
      </c>
      <c r="H717" s="31">
        <f t="shared" si="150"/>
        <v>0.98953612204968167</v>
      </c>
      <c r="I717" s="24">
        <f t="shared" si="143"/>
        <v>3.6222259400028309</v>
      </c>
      <c r="J717">
        <v>8.3250000000000008E-3</v>
      </c>
      <c r="K717">
        <v>8.1580999999999997E-3</v>
      </c>
      <c r="L717" s="32">
        <f t="shared" si="144"/>
        <v>0.97995195195195184</v>
      </c>
      <c r="M717" s="29">
        <f t="shared" si="151"/>
        <v>3.1477140631870371</v>
      </c>
      <c r="N717">
        <v>0.33628999999999998</v>
      </c>
      <c r="O717">
        <v>0.30785000000000001</v>
      </c>
      <c r="P717" s="30">
        <f t="shared" si="145"/>
        <v>0.91543013470516532</v>
      </c>
      <c r="Q717" s="22">
        <f t="shared" si="152"/>
        <v>5.6106444457787585</v>
      </c>
      <c r="R717">
        <v>39.718000000000004</v>
      </c>
      <c r="S717">
        <v>38.634300000000003</v>
      </c>
      <c r="T717" s="35">
        <f t="shared" si="146"/>
        <v>0.97271514174933282</v>
      </c>
      <c r="U717" s="36">
        <f t="shared" si="153"/>
        <v>2.2670686651082672</v>
      </c>
      <c r="V717" s="40">
        <f t="shared" si="147"/>
        <v>0.98953612204968167</v>
      </c>
      <c r="W717" s="40">
        <f t="shared" si="154"/>
        <v>0.98953612204968167</v>
      </c>
      <c r="X717" s="42">
        <f t="shared" si="155"/>
        <v>18.574855651416286</v>
      </c>
      <c r="Z717" s="71"/>
    </row>
    <row r="718" spans="1:26" x14ac:dyDescent="0.3">
      <c r="A718" s="1">
        <v>44218</v>
      </c>
      <c r="B718">
        <v>1111.98</v>
      </c>
      <c r="C718">
        <v>1143.58</v>
      </c>
      <c r="D718" s="30">
        <f t="shared" si="148"/>
        <v>1.0284177772981529</v>
      </c>
      <c r="E718" s="22">
        <f t="shared" si="149"/>
        <v>5.5644776546197203</v>
      </c>
      <c r="F718">
        <v>15.983700000000001</v>
      </c>
      <c r="G718">
        <v>16.202500000000001</v>
      </c>
      <c r="H718" s="31">
        <f t="shared" si="150"/>
        <v>1.0136889456133436</v>
      </c>
      <c r="I718" s="24">
        <f t="shared" si="143"/>
        <v>3.6718103938947717</v>
      </c>
      <c r="J718">
        <v>8.1580999999999997E-3</v>
      </c>
      <c r="K718">
        <v>8.1431000000000003E-3</v>
      </c>
      <c r="L718" s="32">
        <f t="shared" si="144"/>
        <v>0.9981613365857247</v>
      </c>
      <c r="M718" s="29">
        <f t="shared" si="151"/>
        <v>3.1419264765004553</v>
      </c>
      <c r="N718">
        <v>0.30786000000000002</v>
      </c>
      <c r="O718">
        <v>0.31605</v>
      </c>
      <c r="P718" s="30">
        <f t="shared" si="145"/>
        <v>1.0266030013642564</v>
      </c>
      <c r="Q718" s="22">
        <f t="shared" si="152"/>
        <v>5.7599044276241687</v>
      </c>
      <c r="R718">
        <v>38.659599999999998</v>
      </c>
      <c r="S718">
        <v>39.307200000000002</v>
      </c>
      <c r="T718" s="35">
        <f t="shared" si="146"/>
        <v>1.0167513373133712</v>
      </c>
      <c r="U718" s="36">
        <f t="shared" si="153"/>
        <v>2.30504509703007</v>
      </c>
      <c r="V718" s="40">
        <f t="shared" si="147"/>
        <v>1.0284177772981529</v>
      </c>
      <c r="W718" s="40">
        <f t="shared" si="154"/>
        <v>1.0136889456133436</v>
      </c>
      <c r="X718" s="42">
        <f t="shared" si="155"/>
        <v>18.829125840204231</v>
      </c>
      <c r="Z718" s="71"/>
    </row>
    <row r="719" spans="1:26" x14ac:dyDescent="0.3">
      <c r="A719" s="1">
        <v>44218.333333333336</v>
      </c>
      <c r="B719">
        <v>1143.57</v>
      </c>
      <c r="C719">
        <v>1232.8800000000001</v>
      </c>
      <c r="D719" s="30">
        <f t="shared" si="148"/>
        <v>1.0780975366615075</v>
      </c>
      <c r="E719" s="22">
        <f t="shared" si="149"/>
        <v>5.9990496522535235</v>
      </c>
      <c r="F719">
        <v>16.202100000000002</v>
      </c>
      <c r="G719">
        <v>17.307700000000001</v>
      </c>
      <c r="H719" s="31">
        <f t="shared" si="150"/>
        <v>1.0682380679047776</v>
      </c>
      <c r="I719" s="24">
        <f t="shared" si="143"/>
        <v>3.9223676408868315</v>
      </c>
      <c r="J719">
        <v>8.1431000000000003E-3</v>
      </c>
      <c r="K719">
        <v>8.5570000000000004E-3</v>
      </c>
      <c r="L719" s="32">
        <f t="shared" si="144"/>
        <v>1.0508283086293917</v>
      </c>
      <c r="M719" s="29">
        <f t="shared" si="151"/>
        <v>3.3016252851388774</v>
      </c>
      <c r="N719">
        <v>0.31618000000000002</v>
      </c>
      <c r="O719">
        <v>0.35116999999999998</v>
      </c>
      <c r="P719" s="30">
        <f t="shared" si="145"/>
        <v>1.1106648111835029</v>
      </c>
      <c r="Q719" s="22">
        <f t="shared" si="152"/>
        <v>6.3973231635422199</v>
      </c>
      <c r="R719">
        <v>39.3065</v>
      </c>
      <c r="S719">
        <v>40.671599999999998</v>
      </c>
      <c r="T719" s="35">
        <f t="shared" si="146"/>
        <v>1.0347296248712046</v>
      </c>
      <c r="U719" s="36">
        <f t="shared" si="153"/>
        <v>2.3850984485611337</v>
      </c>
      <c r="V719" s="40">
        <f t="shared" si="147"/>
        <v>1.1106648111835029</v>
      </c>
      <c r="W719" s="40">
        <f t="shared" si="154"/>
        <v>1.0780975366615075</v>
      </c>
      <c r="X719" s="42">
        <f t="shared" si="155"/>
        <v>20.299634185813719</v>
      </c>
      <c r="Z719" s="71"/>
    </row>
    <row r="720" spans="1:26" x14ac:dyDescent="0.3">
      <c r="A720" s="1">
        <v>44218.666666666664</v>
      </c>
      <c r="B720">
        <v>1233.1400000000001</v>
      </c>
      <c r="C720">
        <v>1232.6199999999999</v>
      </c>
      <c r="D720" s="30">
        <f t="shared" si="148"/>
        <v>0.99957831227597826</v>
      </c>
      <c r="E720" s="22">
        <f t="shared" si="149"/>
        <v>5.9965199266593716</v>
      </c>
      <c r="F720">
        <v>17.310300000000002</v>
      </c>
      <c r="G720">
        <v>17.120699999999999</v>
      </c>
      <c r="H720" s="31">
        <f t="shared" si="150"/>
        <v>0.98904698358780596</v>
      </c>
      <c r="I720" s="24">
        <f t="shared" si="143"/>
        <v>3.8794058837415393</v>
      </c>
      <c r="J720">
        <v>8.5623000000000001E-3</v>
      </c>
      <c r="K720">
        <v>8.5074999999999994E-3</v>
      </c>
      <c r="L720" s="32">
        <f t="shared" si="144"/>
        <v>0.99359985050745703</v>
      </c>
      <c r="M720" s="29">
        <f t="shared" si="151"/>
        <v>3.2804943897456287</v>
      </c>
      <c r="N720">
        <v>0.35089999999999999</v>
      </c>
      <c r="O720">
        <v>0.34866999999999998</v>
      </c>
      <c r="P720" s="30">
        <f t="shared" si="145"/>
        <v>0.99364491308064973</v>
      </c>
      <c r="Q720" s="22">
        <f t="shared" si="152"/>
        <v>6.3566676187867364</v>
      </c>
      <c r="R720">
        <v>40.668799999999997</v>
      </c>
      <c r="S720">
        <v>40.893599999999999</v>
      </c>
      <c r="T720" s="35">
        <f t="shared" si="146"/>
        <v>1.005527578881108</v>
      </c>
      <c r="U720" s="36">
        <f t="shared" si="153"/>
        <v>2.3982822683747638</v>
      </c>
      <c r="V720" s="40">
        <f t="shared" si="147"/>
        <v>1.005527578881108</v>
      </c>
      <c r="W720" s="40">
        <f t="shared" si="154"/>
        <v>0.99364491308064973</v>
      </c>
      <c r="X720" s="42">
        <f t="shared" si="155"/>
        <v>20.170628246131859</v>
      </c>
      <c r="Z720" s="71"/>
    </row>
    <row r="721" spans="1:26" x14ac:dyDescent="0.3">
      <c r="A721" s="1">
        <v>44219</v>
      </c>
      <c r="B721">
        <v>1232.6099999999999</v>
      </c>
      <c r="C721">
        <v>1259.6199999999999</v>
      </c>
      <c r="D721" s="30">
        <f t="shared" si="148"/>
        <v>1.0219128515913387</v>
      </c>
      <c r="E721" s="22">
        <f t="shared" si="149"/>
        <v>6.1279207778767635</v>
      </c>
      <c r="F721">
        <v>17.124300000000002</v>
      </c>
      <c r="G721">
        <v>17.9877</v>
      </c>
      <c r="H721" s="31">
        <f t="shared" si="150"/>
        <v>1.0504195791944779</v>
      </c>
      <c r="I721" s="24">
        <f t="shared" si="143"/>
        <v>4.0750038959243691</v>
      </c>
      <c r="J721">
        <v>8.5091999999999998E-3</v>
      </c>
      <c r="K721">
        <v>8.7419999999999998E-3</v>
      </c>
      <c r="L721" s="32">
        <f t="shared" si="144"/>
        <v>1.0273586236073897</v>
      </c>
      <c r="M721" s="29">
        <f t="shared" si="151"/>
        <v>3.3702442010008329</v>
      </c>
      <c r="N721">
        <v>0.34842000000000001</v>
      </c>
      <c r="O721">
        <v>0.35597000000000001</v>
      </c>
      <c r="P721" s="30">
        <f t="shared" si="145"/>
        <v>1.0216692497560416</v>
      </c>
      <c r="Q721" s="22">
        <f t="shared" si="152"/>
        <v>6.4944118370343684</v>
      </c>
      <c r="R721">
        <v>40.893799999999999</v>
      </c>
      <c r="S721">
        <v>41.165199999999999</v>
      </c>
      <c r="T721" s="35">
        <f t="shared" si="146"/>
        <v>1.0066367028742744</v>
      </c>
      <c r="U721" s="36">
        <f t="shared" si="153"/>
        <v>2.4141989551986081</v>
      </c>
      <c r="V721" s="40">
        <f t="shared" si="147"/>
        <v>1.0504195791944779</v>
      </c>
      <c r="W721" s="40">
        <f t="shared" si="154"/>
        <v>1.0066367028742744</v>
      </c>
      <c r="X721" s="42">
        <f t="shared" si="155"/>
        <v>20.304494712588884</v>
      </c>
      <c r="Z721" s="71"/>
    </row>
    <row r="722" spans="1:26" x14ac:dyDescent="0.3">
      <c r="A722" s="1">
        <v>44219.333333333336</v>
      </c>
      <c r="B722">
        <v>1259.6099999999999</v>
      </c>
      <c r="C722">
        <v>1230.26</v>
      </c>
      <c r="D722" s="30">
        <f t="shared" si="148"/>
        <v>0.97669913703447897</v>
      </c>
      <c r="E722" s="22">
        <f t="shared" si="149"/>
        <v>5.9851349355678876</v>
      </c>
      <c r="F722">
        <v>17.9878</v>
      </c>
      <c r="G722">
        <v>17.642499999999998</v>
      </c>
      <c r="H722" s="31">
        <f t="shared" si="150"/>
        <v>0.9808036558111608</v>
      </c>
      <c r="I722" s="24">
        <f t="shared" si="143"/>
        <v>3.9967787185673442</v>
      </c>
      <c r="J722">
        <v>8.7565999999999998E-3</v>
      </c>
      <c r="K722">
        <v>8.5439999999999995E-3</v>
      </c>
      <c r="L722" s="32">
        <f t="shared" si="144"/>
        <v>0.97572117031724637</v>
      </c>
      <c r="M722" s="29">
        <f t="shared" si="151"/>
        <v>3.2884186160554454</v>
      </c>
      <c r="N722">
        <v>0.35594999999999999</v>
      </c>
      <c r="O722">
        <v>0.34281</v>
      </c>
      <c r="P722" s="30">
        <f t="shared" si="145"/>
        <v>0.96308470290771175</v>
      </c>
      <c r="Q722" s="22">
        <f t="shared" si="152"/>
        <v>6.2546686946305714</v>
      </c>
      <c r="R722">
        <v>41.183100000000003</v>
      </c>
      <c r="S722">
        <v>40.441800000000001</v>
      </c>
      <c r="T722" s="35">
        <f t="shared" si="146"/>
        <v>0.98199989801641929</v>
      </c>
      <c r="U722" s="36">
        <f t="shared" si="153"/>
        <v>2.3707431277963793</v>
      </c>
      <c r="V722" s="40">
        <f t="shared" si="147"/>
        <v>0.98199989801641929</v>
      </c>
      <c r="W722" s="40">
        <f t="shared" si="154"/>
        <v>0.9808036558111608</v>
      </c>
      <c r="X722" s="42">
        <f t="shared" si="155"/>
        <v>19.914722643505563</v>
      </c>
      <c r="Z722" s="71"/>
    </row>
    <row r="723" spans="1:26" x14ac:dyDescent="0.3">
      <c r="A723" s="1">
        <v>44219.666666666664</v>
      </c>
      <c r="B723">
        <v>1230.26</v>
      </c>
      <c r="C723">
        <v>1233.5999999999999</v>
      </c>
      <c r="D723" s="30">
        <f t="shared" si="148"/>
        <v>1.0027148732788191</v>
      </c>
      <c r="E723" s="22">
        <f t="shared" si="149"/>
        <v>6.0013838184745874</v>
      </c>
      <c r="F723">
        <v>17.640899999999998</v>
      </c>
      <c r="G723">
        <v>18.744599999999998</v>
      </c>
      <c r="H723" s="31">
        <f t="shared" si="150"/>
        <v>1.0625648351274595</v>
      </c>
      <c r="I723" s="24">
        <f t="shared" si="143"/>
        <v>4.2468365201354485</v>
      </c>
      <c r="J723">
        <v>8.5324000000000007E-3</v>
      </c>
      <c r="K723">
        <v>8.5778999999999994E-3</v>
      </c>
      <c r="L723" s="32">
        <f t="shared" si="144"/>
        <v>1.0053326145047112</v>
      </c>
      <c r="M723" s="29">
        <f t="shared" si="151"/>
        <v>3.3059544848649849</v>
      </c>
      <c r="N723">
        <v>0.34290999999999999</v>
      </c>
      <c r="O723">
        <v>0.34583000000000003</v>
      </c>
      <c r="P723" s="30">
        <f t="shared" si="145"/>
        <v>1.0085153538829432</v>
      </c>
      <c r="Q723" s="22">
        <f t="shared" si="152"/>
        <v>6.3079294119859171</v>
      </c>
      <c r="R723">
        <v>40.454599999999999</v>
      </c>
      <c r="S723">
        <v>40.910899999999998</v>
      </c>
      <c r="T723" s="35">
        <f t="shared" si="146"/>
        <v>1.0112793106346374</v>
      </c>
      <c r="U723" s="36">
        <f t="shared" si="153"/>
        <v>2.3974834759697266</v>
      </c>
      <c r="V723" s="40">
        <f t="shared" si="147"/>
        <v>1.0625648351274595</v>
      </c>
      <c r="W723" s="40">
        <f t="shared" si="154"/>
        <v>1.0112793106346374</v>
      </c>
      <c r="X723" s="42">
        <f t="shared" si="155"/>
        <v>20.139346986404309</v>
      </c>
      <c r="Z723" s="71"/>
    </row>
    <row r="724" spans="1:26" x14ac:dyDescent="0.3">
      <c r="A724" s="1">
        <v>44220</v>
      </c>
      <c r="B724">
        <v>1233.46</v>
      </c>
      <c r="C724">
        <v>1314.74</v>
      </c>
      <c r="D724" s="30">
        <f t="shared" si="148"/>
        <v>1.0658959350120798</v>
      </c>
      <c r="E724" s="22">
        <f t="shared" si="149"/>
        <v>6.3968506165593357</v>
      </c>
      <c r="F724">
        <v>18.744700000000002</v>
      </c>
      <c r="G724">
        <v>18.178899999999999</v>
      </c>
      <c r="H724" s="31">
        <f t="shared" si="150"/>
        <v>0.96981546783890893</v>
      </c>
      <c r="I724" s="24">
        <f t="shared" si="143"/>
        <v>4.1186477466105238</v>
      </c>
      <c r="J724">
        <v>8.5821999999999999E-3</v>
      </c>
      <c r="K724">
        <v>8.6581000000000002E-3</v>
      </c>
      <c r="L724" s="32">
        <f t="shared" si="144"/>
        <v>1.00884388618303</v>
      </c>
      <c r="M724" s="29">
        <f t="shared" si="151"/>
        <v>3.3351919700554085</v>
      </c>
      <c r="N724">
        <v>0.34575</v>
      </c>
      <c r="O724">
        <v>0.35206999999999999</v>
      </c>
      <c r="P724" s="30">
        <f t="shared" si="145"/>
        <v>1.0182791033984093</v>
      </c>
      <c r="Q724" s="22">
        <f t="shared" si="152"/>
        <v>6.4232327059374752</v>
      </c>
      <c r="R724">
        <v>40.911299999999997</v>
      </c>
      <c r="S724">
        <v>41.888500000000001</v>
      </c>
      <c r="T724" s="35">
        <f t="shared" si="146"/>
        <v>1.0238858212767623</v>
      </c>
      <c r="U724" s="36">
        <f t="shared" si="153"/>
        <v>2.4547493377907301</v>
      </c>
      <c r="V724" s="40">
        <f t="shared" si="147"/>
        <v>1.0658959350120798</v>
      </c>
      <c r="W724" s="40">
        <f t="shared" si="154"/>
        <v>0.96981546783890893</v>
      </c>
      <c r="X724" s="42">
        <f t="shared" si="155"/>
        <v>19.531450219589814</v>
      </c>
      <c r="Z724" s="71"/>
    </row>
    <row r="725" spans="1:26" x14ac:dyDescent="0.3">
      <c r="A725" s="1">
        <v>44220.333333333336</v>
      </c>
      <c r="B725">
        <v>1314.74</v>
      </c>
      <c r="C725">
        <v>1320.5</v>
      </c>
      <c r="D725" s="30">
        <f t="shared" si="148"/>
        <v>1.0043810943608622</v>
      </c>
      <c r="E725" s="22">
        <f t="shared" si="149"/>
        <v>6.4248758227228215</v>
      </c>
      <c r="F725">
        <v>18.178899999999999</v>
      </c>
      <c r="G725">
        <v>17.703299999999999</v>
      </c>
      <c r="H725" s="31">
        <f t="shared" si="150"/>
        <v>0.97383780096705519</v>
      </c>
      <c r="I725" s="24">
        <f t="shared" si="143"/>
        <v>4.0108948645171099</v>
      </c>
      <c r="J725">
        <v>8.6698000000000001E-3</v>
      </c>
      <c r="K725">
        <v>8.7799999999999996E-3</v>
      </c>
      <c r="L725" s="32">
        <f t="shared" si="144"/>
        <v>1.0127107891762208</v>
      </c>
      <c r="M725" s="29">
        <f t="shared" si="151"/>
        <v>3.3775848920490072</v>
      </c>
      <c r="N725">
        <v>0.35205999999999998</v>
      </c>
      <c r="O725">
        <v>0.35444999999999999</v>
      </c>
      <c r="P725" s="30">
        <f t="shared" si="145"/>
        <v>1.0067886155768904</v>
      </c>
      <c r="Q725" s="22">
        <f t="shared" si="152"/>
        <v>6.4668375635389941</v>
      </c>
      <c r="R725">
        <v>41.887</v>
      </c>
      <c r="S725">
        <v>41.137</v>
      </c>
      <c r="T725" s="35">
        <f t="shared" si="146"/>
        <v>0.98209468331463223</v>
      </c>
      <c r="U725" s="36">
        <f t="shared" si="153"/>
        <v>2.4107962735143902</v>
      </c>
      <c r="V725" s="40">
        <f t="shared" si="147"/>
        <v>1.0127107891762208</v>
      </c>
      <c r="W725" s="40">
        <f t="shared" si="154"/>
        <v>1.0043810943608622</v>
      </c>
      <c r="X725" s="42">
        <f t="shared" si="155"/>
        <v>19.61701934600632</v>
      </c>
      <c r="Z725" s="71"/>
    </row>
    <row r="726" spans="1:26" x14ac:dyDescent="0.3">
      <c r="A726" s="1">
        <v>44220.666666666664</v>
      </c>
      <c r="B726">
        <v>1320.5</v>
      </c>
      <c r="C726">
        <v>1392.51</v>
      </c>
      <c r="D726" s="30">
        <f t="shared" si="148"/>
        <v>1.0545323741007193</v>
      </c>
      <c r="E726" s="22">
        <f t="shared" si="149"/>
        <v>6.7752395546382091</v>
      </c>
      <c r="F726">
        <v>17.703700000000001</v>
      </c>
      <c r="G726">
        <v>17.974499999999999</v>
      </c>
      <c r="H726" s="31">
        <f t="shared" si="150"/>
        <v>1.015296237509673</v>
      </c>
      <c r="I726" s="24">
        <f t="shared" si="143"/>
        <v>4.0722464649910917</v>
      </c>
      <c r="J726">
        <v>8.7718999999999991E-3</v>
      </c>
      <c r="K726">
        <v>8.7135000000000008E-3</v>
      </c>
      <c r="L726" s="32">
        <f t="shared" si="144"/>
        <v>0.99334237736408326</v>
      </c>
      <c r="M726" s="29">
        <f t="shared" si="151"/>
        <v>3.3550982064169714</v>
      </c>
      <c r="N726">
        <v>0.35448000000000002</v>
      </c>
      <c r="O726">
        <v>0.35344999999999999</v>
      </c>
      <c r="P726" s="30">
        <f t="shared" si="145"/>
        <v>0.99709433536447745</v>
      </c>
      <c r="Q726" s="22">
        <f t="shared" si="152"/>
        <v>6.4480471023269503</v>
      </c>
      <c r="R726">
        <v>41.146099999999997</v>
      </c>
      <c r="S726">
        <v>41.826300000000003</v>
      </c>
      <c r="T726" s="35">
        <f t="shared" si="146"/>
        <v>1.0165313358981776</v>
      </c>
      <c r="U726" s="36">
        <f t="shared" si="153"/>
        <v>2.4506499564939315</v>
      </c>
      <c r="V726" s="40">
        <f t="shared" si="147"/>
        <v>1.0545323741007193</v>
      </c>
      <c r="W726" s="40">
        <f t="shared" si="154"/>
        <v>0.99334237736408326</v>
      </c>
      <c r="X726" s="42">
        <f t="shared" si="155"/>
        <v>19.486416633959131</v>
      </c>
      <c r="Z726" s="71"/>
    </row>
    <row r="727" spans="1:26" x14ac:dyDescent="0.3">
      <c r="A727" s="1">
        <v>44221</v>
      </c>
      <c r="B727">
        <v>1392.19</v>
      </c>
      <c r="C727">
        <v>1424.61</v>
      </c>
      <c r="D727" s="30">
        <f t="shared" si="148"/>
        <v>1.0232870513363836</v>
      </c>
      <c r="E727" s="22">
        <f t="shared" si="149"/>
        <v>6.9330149059633666</v>
      </c>
      <c r="F727">
        <v>17.9757</v>
      </c>
      <c r="G727">
        <v>18.2105</v>
      </c>
      <c r="H727" s="31">
        <f t="shared" si="150"/>
        <v>1.0130620782500821</v>
      </c>
      <c r="I727" s="24">
        <f t="shared" si="143"/>
        <v>4.1254384669704258</v>
      </c>
      <c r="J727">
        <v>8.7206000000000002E-3</v>
      </c>
      <c r="K727">
        <v>8.7747999999999993E-3</v>
      </c>
      <c r="L727" s="32">
        <f t="shared" si="144"/>
        <v>1.0062151686810539</v>
      </c>
      <c r="M727" s="29">
        <f t="shared" si="151"/>
        <v>3.3759507077113544</v>
      </c>
      <c r="N727">
        <v>0.35346</v>
      </c>
      <c r="O727">
        <v>0.35448000000000002</v>
      </c>
      <c r="P727" s="30">
        <f t="shared" si="145"/>
        <v>1.0028857579358343</v>
      </c>
      <c r="Q727" s="22">
        <f t="shared" si="152"/>
        <v>6.4666546054231242</v>
      </c>
      <c r="R727">
        <v>41.826999999999998</v>
      </c>
      <c r="S727">
        <v>42.211100000000002</v>
      </c>
      <c r="T727" s="35">
        <f t="shared" si="146"/>
        <v>1.0091830635713774</v>
      </c>
      <c r="U727" s="36">
        <f t="shared" si="153"/>
        <v>2.4731544308356086</v>
      </c>
      <c r="V727" s="40">
        <f t="shared" si="147"/>
        <v>1.0232870513363836</v>
      </c>
      <c r="W727" s="40">
        <f t="shared" si="154"/>
        <v>1.0232870513363836</v>
      </c>
      <c r="X727" s="42">
        <f t="shared" si="155"/>
        <v>19.940197818476296</v>
      </c>
      <c r="Z727" s="71"/>
    </row>
    <row r="728" spans="1:26" x14ac:dyDescent="0.3">
      <c r="A728" s="1">
        <v>44221.333333333336</v>
      </c>
      <c r="B728">
        <v>1424.65</v>
      </c>
      <c r="C728">
        <v>1434.87</v>
      </c>
      <c r="D728" s="30">
        <f t="shared" si="148"/>
        <v>1.0071736917839469</v>
      </c>
      <c r="E728" s="22">
        <f t="shared" si="149"/>
        <v>6.9827502180322574</v>
      </c>
      <c r="F728">
        <v>18.210999999999999</v>
      </c>
      <c r="G728">
        <v>17.991099999999999</v>
      </c>
      <c r="H728" s="31">
        <f t="shared" si="150"/>
        <v>0.98792488056669048</v>
      </c>
      <c r="I728" s="24">
        <f t="shared" si="143"/>
        <v>4.0756233047669888</v>
      </c>
      <c r="J728">
        <v>8.7772000000000006E-3</v>
      </c>
      <c r="K728">
        <v>8.6564999999999993E-3</v>
      </c>
      <c r="L728" s="32">
        <f t="shared" si="144"/>
        <v>0.98624846192407589</v>
      </c>
      <c r="M728" s="29">
        <f t="shared" si="151"/>
        <v>3.329526193011819</v>
      </c>
      <c r="N728">
        <v>0.35444999999999999</v>
      </c>
      <c r="O728">
        <v>0.36173</v>
      </c>
      <c r="P728" s="30">
        <f t="shared" si="145"/>
        <v>1.0205388630272254</v>
      </c>
      <c r="Q728" s="22">
        <f t="shared" si="152"/>
        <v>6.5994723386082859</v>
      </c>
      <c r="R728">
        <v>42.207299999999996</v>
      </c>
      <c r="S728">
        <v>43.027099999999997</v>
      </c>
      <c r="T728" s="35">
        <f t="shared" si="146"/>
        <v>1.0194231803503186</v>
      </c>
      <c r="U728" s="36">
        <f t="shared" si="153"/>
        <v>2.5211909553799181</v>
      </c>
      <c r="V728" s="40">
        <f t="shared" si="147"/>
        <v>1.0205388630272254</v>
      </c>
      <c r="W728" s="40">
        <f t="shared" si="154"/>
        <v>1.0071736917839469</v>
      </c>
      <c r="X728" s="42">
        <f t="shared" si="155"/>
        <v>20.083242651736974</v>
      </c>
      <c r="Z728" s="71"/>
    </row>
    <row r="729" spans="1:26" x14ac:dyDescent="0.3">
      <c r="A729" s="1">
        <v>44221.666666666664</v>
      </c>
      <c r="B729">
        <v>1434.95</v>
      </c>
      <c r="C729">
        <v>1317.88</v>
      </c>
      <c r="D729" s="30">
        <f t="shared" si="148"/>
        <v>0.91841527579358173</v>
      </c>
      <c r="E729" s="22">
        <f t="shared" si="149"/>
        <v>6.4130644672917887</v>
      </c>
      <c r="F729">
        <v>17.997299999999999</v>
      </c>
      <c r="G729">
        <v>17.207000000000001</v>
      </c>
      <c r="H729" s="31">
        <f t="shared" si="150"/>
        <v>0.95608785762308801</v>
      </c>
      <c r="I729" s="24">
        <f t="shared" si="143"/>
        <v>3.8966539539334</v>
      </c>
      <c r="J729">
        <v>8.6765000000000002E-3</v>
      </c>
      <c r="K729">
        <v>8.3508999999999996E-3</v>
      </c>
      <c r="L729" s="32">
        <f t="shared" si="144"/>
        <v>0.96247334754797431</v>
      </c>
      <c r="M729" s="29">
        <f t="shared" si="151"/>
        <v>3.2045802207367484</v>
      </c>
      <c r="N729">
        <v>0.36173</v>
      </c>
      <c r="O729">
        <v>0.34308</v>
      </c>
      <c r="P729" s="30">
        <f t="shared" si="145"/>
        <v>0.94844220827689163</v>
      </c>
      <c r="Q729" s="22">
        <f t="shared" si="152"/>
        <v>6.2592181182919049</v>
      </c>
      <c r="R729">
        <v>43.034199999999998</v>
      </c>
      <c r="S729">
        <v>41.834699999999998</v>
      </c>
      <c r="T729" s="35">
        <f t="shared" si="146"/>
        <v>0.97212682006404205</v>
      </c>
      <c r="U729" s="36">
        <f t="shared" si="153"/>
        <v>2.4509173462277039</v>
      </c>
      <c r="V729" s="40">
        <f t="shared" si="147"/>
        <v>0.97212682006404205</v>
      </c>
      <c r="W729" s="40">
        <f t="shared" si="154"/>
        <v>0.94844220827689163</v>
      </c>
      <c r="X729" s="42">
        <f t="shared" si="155"/>
        <v>19.047795009974074</v>
      </c>
      <c r="Z729" s="71"/>
    </row>
    <row r="730" spans="1:26" x14ac:dyDescent="0.3">
      <c r="A730" s="1">
        <v>44222</v>
      </c>
      <c r="B730">
        <v>1317.6</v>
      </c>
      <c r="C730">
        <v>1317.41</v>
      </c>
      <c r="D730" s="30">
        <f t="shared" si="148"/>
        <v>0.99985579842137229</v>
      </c>
      <c r="E730" s="22">
        <f t="shared" si="149"/>
        <v>6.4121396932717643</v>
      </c>
      <c r="F730">
        <v>17.2075</v>
      </c>
      <c r="G730">
        <v>17.049600000000002</v>
      </c>
      <c r="H730" s="31">
        <f t="shared" si="150"/>
        <v>0.99082376870550648</v>
      </c>
      <c r="I730" s="24">
        <f t="shared" si="143"/>
        <v>3.8608973559775044</v>
      </c>
      <c r="J730">
        <v>8.3341000000000005E-3</v>
      </c>
      <c r="K730">
        <v>8.2771000000000008E-3</v>
      </c>
      <c r="L730" s="32">
        <f t="shared" si="144"/>
        <v>0.99316062922211157</v>
      </c>
      <c r="M730" s="29">
        <f t="shared" si="151"/>
        <v>3.1826629084196423</v>
      </c>
      <c r="N730">
        <v>0.34283999999999998</v>
      </c>
      <c r="O730">
        <v>0.34150999999999998</v>
      </c>
      <c r="P730" s="30">
        <f t="shared" si="145"/>
        <v>0.9961206393653016</v>
      </c>
      <c r="Q730" s="22">
        <f t="shared" si="152"/>
        <v>6.2349363539198119</v>
      </c>
      <c r="R730">
        <v>41.834699999999998</v>
      </c>
      <c r="S730">
        <v>40.865099999999998</v>
      </c>
      <c r="T730" s="35">
        <f t="shared" si="146"/>
        <v>0.97682306793164531</v>
      </c>
      <c r="U730" s="36">
        <f t="shared" si="153"/>
        <v>2.3941126013890321</v>
      </c>
      <c r="V730" s="40">
        <f t="shared" si="147"/>
        <v>0.99985579842137229</v>
      </c>
      <c r="W730" s="40">
        <f t="shared" si="154"/>
        <v>0.97682306793164531</v>
      </c>
      <c r="X730" s="42">
        <f t="shared" si="155"/>
        <v>18.606325558975961</v>
      </c>
      <c r="Z730" s="71"/>
    </row>
    <row r="731" spans="1:26" x14ac:dyDescent="0.3">
      <c r="A731" s="1">
        <v>44222.333333333336</v>
      </c>
      <c r="B731">
        <v>1317.34</v>
      </c>
      <c r="C731">
        <v>1279.95</v>
      </c>
      <c r="D731" s="30">
        <f t="shared" si="148"/>
        <v>0.97161704647243696</v>
      </c>
      <c r="E731" s="22">
        <f t="shared" si="149"/>
        <v>6.2301442303453891</v>
      </c>
      <c r="F731">
        <v>17.046900000000001</v>
      </c>
      <c r="G731">
        <v>16.6264</v>
      </c>
      <c r="H731" s="31">
        <f t="shared" si="150"/>
        <v>0.97533275844875023</v>
      </c>
      <c r="I731" s="24">
        <f t="shared" si="143"/>
        <v>3.7656596682930257</v>
      </c>
      <c r="J731">
        <v>8.2777000000000007E-3</v>
      </c>
      <c r="K731">
        <v>8.1457000000000005E-3</v>
      </c>
      <c r="L731" s="32">
        <f t="shared" si="144"/>
        <v>0.98405354144267121</v>
      </c>
      <c r="M731" s="29">
        <f t="shared" si="151"/>
        <v>3.1319107062485809</v>
      </c>
      <c r="N731">
        <v>0.34161999999999998</v>
      </c>
      <c r="O731">
        <v>0.3342</v>
      </c>
      <c r="P731" s="30">
        <f t="shared" si="145"/>
        <v>0.97827996018968455</v>
      </c>
      <c r="Q731" s="22">
        <f t="shared" si="152"/>
        <v>6.0995132880978904</v>
      </c>
      <c r="R731">
        <v>40.874899999999997</v>
      </c>
      <c r="S731">
        <v>40.656599999999997</v>
      </c>
      <c r="T731" s="35">
        <f t="shared" si="146"/>
        <v>0.99465931415122733</v>
      </c>
      <c r="U731" s="36">
        <f t="shared" si="153"/>
        <v>2.3813263980984254</v>
      </c>
      <c r="V731" s="40">
        <f t="shared" si="147"/>
        <v>0.99465931415122733</v>
      </c>
      <c r="W731" s="40">
        <f t="shared" si="154"/>
        <v>0.97161704647243696</v>
      </c>
      <c r="X731" s="42">
        <f t="shared" si="155"/>
        <v>18.078223085316839</v>
      </c>
      <c r="Z731" s="71"/>
    </row>
    <row r="732" spans="1:26" x14ac:dyDescent="0.3">
      <c r="A732" s="1">
        <v>44222.666666666664</v>
      </c>
      <c r="B732">
        <v>1279.94</v>
      </c>
      <c r="C732">
        <v>1365.97</v>
      </c>
      <c r="D732" s="30">
        <f t="shared" si="148"/>
        <v>1.0672140881603824</v>
      </c>
      <c r="E732" s="22">
        <f t="shared" si="149"/>
        <v>6.648897693895722</v>
      </c>
      <c r="F732">
        <v>16.6221</v>
      </c>
      <c r="G732">
        <v>17.101299999999998</v>
      </c>
      <c r="H732" s="31">
        <f t="shared" si="150"/>
        <v>1.0288290889839431</v>
      </c>
      <c r="I732" s="24">
        <f t="shared" si="143"/>
        <v>3.8742202059534909</v>
      </c>
      <c r="J732">
        <v>8.1393000000000004E-3</v>
      </c>
      <c r="K732">
        <v>8.2471999999999997E-3</v>
      </c>
      <c r="L732" s="32">
        <f t="shared" si="144"/>
        <v>1.0132566682638555</v>
      </c>
      <c r="M732" s="29">
        <f t="shared" si="151"/>
        <v>3.173429407513336</v>
      </c>
      <c r="N732">
        <v>0.33406000000000002</v>
      </c>
      <c r="O732">
        <v>0.34329999999999999</v>
      </c>
      <c r="P732" s="30">
        <f t="shared" si="145"/>
        <v>1.0276597018499669</v>
      </c>
      <c r="Q732" s="22">
        <f t="shared" si="152"/>
        <v>6.2682240070765891</v>
      </c>
      <c r="R732">
        <v>40.654400000000003</v>
      </c>
      <c r="S732">
        <v>41.839599999999997</v>
      </c>
      <c r="T732" s="35">
        <f t="shared" si="146"/>
        <v>1.029153056003778</v>
      </c>
      <c r="U732" s="36">
        <f t="shared" si="153"/>
        <v>2.4507493399454638</v>
      </c>
      <c r="V732" s="40">
        <f t="shared" si="147"/>
        <v>1.0672140881603824</v>
      </c>
      <c r="W732" s="40">
        <f t="shared" si="154"/>
        <v>1.029153056003778</v>
      </c>
      <c r="X732" s="42">
        <f t="shared" si="155"/>
        <v>18.605258535371874</v>
      </c>
      <c r="Z732" s="71"/>
    </row>
    <row r="733" spans="1:26" x14ac:dyDescent="0.3">
      <c r="A733" s="1">
        <v>44223</v>
      </c>
      <c r="B733">
        <v>1366.54</v>
      </c>
      <c r="C733">
        <v>1293.3599999999999</v>
      </c>
      <c r="D733" s="30">
        <f t="shared" si="148"/>
        <v>0.94644869524492514</v>
      </c>
      <c r="E733" s="22">
        <f t="shared" si="149"/>
        <v>6.2928405472045981</v>
      </c>
      <c r="F733">
        <v>17.111499999999999</v>
      </c>
      <c r="G733">
        <v>16.224900000000002</v>
      </c>
      <c r="H733" s="31">
        <f t="shared" si="150"/>
        <v>0.94818689185635407</v>
      </c>
      <c r="I733" s="24">
        <f t="shared" si="143"/>
        <v>3.6734848154501245</v>
      </c>
      <c r="J733">
        <v>8.2471999999999997E-3</v>
      </c>
      <c r="K733">
        <v>8.0999999999999996E-3</v>
      </c>
      <c r="L733" s="32">
        <f t="shared" si="144"/>
        <v>0.98215151809098844</v>
      </c>
      <c r="M733" s="29">
        <f t="shared" si="151"/>
        <v>3.1167885101438091</v>
      </c>
      <c r="N733">
        <v>0.34342</v>
      </c>
      <c r="O733">
        <v>0.33201999999999998</v>
      </c>
      <c r="P733" s="30">
        <f t="shared" si="145"/>
        <v>0.96680449595247797</v>
      </c>
      <c r="Q733" s="22">
        <f t="shared" si="152"/>
        <v>6.0601471516789038</v>
      </c>
      <c r="R733">
        <v>41.839700000000001</v>
      </c>
      <c r="S733">
        <v>41.673299999999998</v>
      </c>
      <c r="T733" s="35">
        <f t="shared" si="146"/>
        <v>0.99602291603429272</v>
      </c>
      <c r="U733" s="36">
        <f t="shared" si="153"/>
        <v>2.4410025040415992</v>
      </c>
      <c r="V733" s="40">
        <f t="shared" si="147"/>
        <v>0.99602291603429272</v>
      </c>
      <c r="W733" s="40">
        <f t="shared" si="154"/>
        <v>0.94644869524492514</v>
      </c>
      <c r="X733" s="42">
        <f t="shared" si="155"/>
        <v>17.608922665497218</v>
      </c>
      <c r="Z733" s="71"/>
    </row>
    <row r="734" spans="1:26" x14ac:dyDescent="0.3">
      <c r="A734" s="1">
        <v>44223.333333333336</v>
      </c>
      <c r="B734">
        <v>1293.3699999999999</v>
      </c>
      <c r="C734">
        <v>1281.08</v>
      </c>
      <c r="D734" s="30">
        <f t="shared" si="148"/>
        <v>0.99049769207574012</v>
      </c>
      <c r="E734" s="22">
        <f t="shared" si="149"/>
        <v>6.233044038606792</v>
      </c>
      <c r="F734">
        <v>16.225999999999999</v>
      </c>
      <c r="G734">
        <v>15.7804</v>
      </c>
      <c r="H734" s="31">
        <f t="shared" si="150"/>
        <v>0.97253790213238023</v>
      </c>
      <c r="I734" s="24">
        <f t="shared" si="143"/>
        <v>3.5726032159330181</v>
      </c>
      <c r="J734">
        <v>8.0900999999999994E-3</v>
      </c>
      <c r="K734">
        <v>7.6233000000000004E-3</v>
      </c>
      <c r="L734" s="32">
        <f t="shared" si="144"/>
        <v>0.94229984796232447</v>
      </c>
      <c r="M734" s="29">
        <f t="shared" si="151"/>
        <v>2.9369493392392312</v>
      </c>
      <c r="N734">
        <v>0.33201999999999998</v>
      </c>
      <c r="O734">
        <v>0.31923000000000001</v>
      </c>
      <c r="P734" s="30">
        <f t="shared" si="145"/>
        <v>0.96147822420336138</v>
      </c>
      <c r="Q734" s="22">
        <f t="shared" si="152"/>
        <v>5.8266995218072912</v>
      </c>
      <c r="R734">
        <v>41.678100000000001</v>
      </c>
      <c r="S734">
        <v>40.519399999999997</v>
      </c>
      <c r="T734" s="35">
        <f t="shared" si="146"/>
        <v>0.97219882864142071</v>
      </c>
      <c r="U734" s="36">
        <f t="shared" si="153"/>
        <v>2.3731397751400176</v>
      </c>
      <c r="V734" s="40">
        <f t="shared" si="147"/>
        <v>0.99049769207574012</v>
      </c>
      <c r="W734" s="40">
        <f t="shared" si="154"/>
        <v>0.97219882864142071</v>
      </c>
      <c r="X734" s="42">
        <f t="shared" si="155"/>
        <v>17.119373989033758</v>
      </c>
      <c r="Z734" s="71"/>
    </row>
    <row r="735" spans="1:26" x14ac:dyDescent="0.3">
      <c r="A735" s="1">
        <v>44223.666666666664</v>
      </c>
      <c r="B735">
        <v>1281.4000000000001</v>
      </c>
      <c r="C735">
        <v>1239.03</v>
      </c>
      <c r="D735" s="30">
        <f t="shared" si="148"/>
        <v>0.96693460277821119</v>
      </c>
      <c r="E735" s="22">
        <f t="shared" si="149"/>
        <v>6.0269459615693561</v>
      </c>
      <c r="F735">
        <v>15.7783</v>
      </c>
      <c r="G735">
        <v>15.43</v>
      </c>
      <c r="H735" s="31">
        <f t="shared" si="150"/>
        <v>0.97792537852620376</v>
      </c>
      <c r="I735" s="24">
        <f t="shared" si="143"/>
        <v>3.4937393522652296</v>
      </c>
      <c r="J735">
        <v>7.6204000000000003E-3</v>
      </c>
      <c r="K735">
        <v>7.4124000000000004E-3</v>
      </c>
      <c r="L735" s="32">
        <f t="shared" si="144"/>
        <v>0.97270484489003206</v>
      </c>
      <c r="M735" s="29">
        <f t="shared" si="151"/>
        <v>2.8567848514745786</v>
      </c>
      <c r="N735">
        <v>0.31929000000000002</v>
      </c>
      <c r="O735">
        <v>0.31143999999999999</v>
      </c>
      <c r="P735" s="30">
        <f t="shared" si="145"/>
        <v>0.9754142002568198</v>
      </c>
      <c r="Q735" s="22">
        <f t="shared" si="152"/>
        <v>5.6834454542004531</v>
      </c>
      <c r="R735">
        <v>40.519199999999998</v>
      </c>
      <c r="S735">
        <v>40.882599999999996</v>
      </c>
      <c r="T735" s="35">
        <f t="shared" si="146"/>
        <v>1.0089685877312484</v>
      </c>
      <c r="U735" s="36">
        <f t="shared" si="153"/>
        <v>2.3944234874118759</v>
      </c>
      <c r="V735" s="40">
        <f t="shared" si="147"/>
        <v>1.0089685877312484</v>
      </c>
      <c r="W735" s="40">
        <f t="shared" si="154"/>
        <v>0.96693460277821119</v>
      </c>
      <c r="X735" s="42">
        <f t="shared" si="155"/>
        <v>16.553315087897996</v>
      </c>
      <c r="Z735" s="71"/>
    </row>
    <row r="736" spans="1:26" x14ac:dyDescent="0.3">
      <c r="A736" s="1">
        <v>44224</v>
      </c>
      <c r="B736">
        <v>1238.93</v>
      </c>
      <c r="C736">
        <v>1284.8800000000001</v>
      </c>
      <c r="D736" s="30">
        <f t="shared" si="148"/>
        <v>1.0370884553606741</v>
      </c>
      <c r="E736" s="22">
        <f t="shared" si="149"/>
        <v>6.2504760778262156</v>
      </c>
      <c r="F736">
        <v>15.435</v>
      </c>
      <c r="G736">
        <v>16.383400000000002</v>
      </c>
      <c r="H736" s="31">
        <f t="shared" si="150"/>
        <v>1.061444768383544</v>
      </c>
      <c r="I736" s="24">
        <f t="shared" si="143"/>
        <v>3.7084113575576394</v>
      </c>
      <c r="J736">
        <v>7.4104000000000001E-3</v>
      </c>
      <c r="K736">
        <v>1.08196E-2</v>
      </c>
      <c r="L736" s="32">
        <f t="shared" si="144"/>
        <v>1.4600561373205225</v>
      </c>
      <c r="M736" s="29">
        <f t="shared" si="151"/>
        <v>4.1710662553997562</v>
      </c>
      <c r="N736">
        <v>0.31141999999999997</v>
      </c>
      <c r="O736">
        <v>0.33019999999999999</v>
      </c>
      <c r="P736" s="30">
        <f t="shared" si="145"/>
        <v>1.060304412048038</v>
      </c>
      <c r="Q736" s="22">
        <f t="shared" si="152"/>
        <v>6.0261822907231064</v>
      </c>
      <c r="R736">
        <v>40.895699999999998</v>
      </c>
      <c r="S736">
        <v>41.908799999999999</v>
      </c>
      <c r="T736" s="35">
        <f t="shared" si="146"/>
        <v>1.024772775621887</v>
      </c>
      <c r="U736" s="36">
        <f t="shared" si="153"/>
        <v>2.4537400032093064</v>
      </c>
      <c r="V736" s="40">
        <f t="shared" si="147"/>
        <v>1.4600561373205225</v>
      </c>
      <c r="W736" s="40">
        <f t="shared" si="154"/>
        <v>1.024772775621887</v>
      </c>
      <c r="X736" s="42">
        <f t="shared" si="155"/>
        <v>16.963386648368889</v>
      </c>
      <c r="Z736" s="71"/>
    </row>
    <row r="737" spans="1:26" x14ac:dyDescent="0.3">
      <c r="A737" s="1">
        <v>44224.333333333336</v>
      </c>
      <c r="B737">
        <v>1284.93</v>
      </c>
      <c r="C737">
        <v>1350.43</v>
      </c>
      <c r="D737" s="30">
        <f t="shared" si="148"/>
        <v>1.0509755395235538</v>
      </c>
      <c r="E737" s="22">
        <f t="shared" si="149"/>
        <v>6.5690974681724734</v>
      </c>
      <c r="F737">
        <v>16.385400000000001</v>
      </c>
      <c r="G737">
        <v>17.201699999999999</v>
      </c>
      <c r="H737" s="31">
        <f t="shared" si="150"/>
        <v>1.0498187410743709</v>
      </c>
      <c r="I737" s="24">
        <f t="shared" si="143"/>
        <v>3.8931597427770597</v>
      </c>
      <c r="J737">
        <v>1.0817800000000001E-2</v>
      </c>
      <c r="K737">
        <v>1.7937999999999999E-2</v>
      </c>
      <c r="L737" s="32">
        <f t="shared" si="144"/>
        <v>1.6581929782395679</v>
      </c>
      <c r="M737" s="29">
        <f t="shared" si="151"/>
        <v>6.9164327764758839</v>
      </c>
      <c r="N737">
        <v>0.33019999999999999</v>
      </c>
      <c r="O737">
        <v>0.34181</v>
      </c>
      <c r="P737" s="30">
        <f t="shared" si="145"/>
        <v>1.0351605087825562</v>
      </c>
      <c r="Q737" s="22">
        <f t="shared" si="152"/>
        <v>6.2380659260813607</v>
      </c>
      <c r="R737">
        <v>41.913699999999999</v>
      </c>
      <c r="S737">
        <v>42.237000000000002</v>
      </c>
      <c r="T737" s="35">
        <f t="shared" si="146"/>
        <v>1.0077134683886178</v>
      </c>
      <c r="U737" s="36">
        <f t="shared" si="153"/>
        <v>2.4726668491579482</v>
      </c>
      <c r="V737" s="40">
        <f t="shared" si="147"/>
        <v>1.6581929782395679</v>
      </c>
      <c r="W737" s="40">
        <f t="shared" si="154"/>
        <v>1.6581929782395679</v>
      </c>
      <c r="X737" s="42">
        <f t="shared" si="155"/>
        <v>28.128568627488129</v>
      </c>
      <c r="Z737" s="71"/>
    </row>
    <row r="738" spans="1:26" x14ac:dyDescent="0.3">
      <c r="A738" s="1">
        <v>44224.666666666664</v>
      </c>
      <c r="B738">
        <v>1350.43</v>
      </c>
      <c r="C738">
        <v>1329.69</v>
      </c>
      <c r="D738" s="30">
        <f t="shared" si="148"/>
        <v>0.98464192886710156</v>
      </c>
      <c r="E738" s="22">
        <f t="shared" si="149"/>
        <v>6.4682088019773376</v>
      </c>
      <c r="F738">
        <v>17.201799999999999</v>
      </c>
      <c r="G738">
        <v>16.8643</v>
      </c>
      <c r="H738" s="31">
        <f t="shared" si="150"/>
        <v>0.98037996023671947</v>
      </c>
      <c r="I738" s="24">
        <f t="shared" si="143"/>
        <v>3.8167757938189708</v>
      </c>
      <c r="J738">
        <v>1.7999500000000002E-2</v>
      </c>
      <c r="K738">
        <v>3.6499499999999997E-2</v>
      </c>
      <c r="L738" s="32">
        <f t="shared" si="144"/>
        <v>2.0278063279535541</v>
      </c>
      <c r="M738" s="29">
        <f t="shared" si="151"/>
        <v>14.025186151003167</v>
      </c>
      <c r="N738">
        <v>0.34194999999999998</v>
      </c>
      <c r="O738">
        <v>0.34409000000000001</v>
      </c>
      <c r="P738" s="30">
        <f t="shared" si="145"/>
        <v>1.0062582248866794</v>
      </c>
      <c r="Q738" s="22">
        <f t="shared" si="152"/>
        <v>6.2771051455047093</v>
      </c>
      <c r="R738">
        <v>42.237000000000002</v>
      </c>
      <c r="S738">
        <v>42.525399999999998</v>
      </c>
      <c r="T738" s="35">
        <f t="shared" si="146"/>
        <v>1.0068281364680256</v>
      </c>
      <c r="U738" s="36">
        <f t="shared" si="153"/>
        <v>2.4895505558439615</v>
      </c>
      <c r="V738" s="40">
        <f t="shared" si="147"/>
        <v>2.0278063279535541</v>
      </c>
      <c r="W738" s="40">
        <f t="shared" si="154"/>
        <v>2.0278063279535541</v>
      </c>
      <c r="X738" s="42">
        <f t="shared" si="155"/>
        <v>57.039289459096246</v>
      </c>
      <c r="Z738" s="71"/>
    </row>
    <row r="739" spans="1:26" x14ac:dyDescent="0.3">
      <c r="A739" s="1">
        <v>44225</v>
      </c>
      <c r="B739">
        <v>1329.44</v>
      </c>
      <c r="C739">
        <v>1315.9</v>
      </c>
      <c r="D739" s="30">
        <f t="shared" si="148"/>
        <v>0.98981526056083768</v>
      </c>
      <c r="E739" s="22">
        <f t="shared" si="149"/>
        <v>6.4023317806911022</v>
      </c>
      <c r="F739">
        <v>16.871600000000001</v>
      </c>
      <c r="G739">
        <v>16.2822</v>
      </c>
      <c r="H739" s="31">
        <f t="shared" si="150"/>
        <v>0.96506555394864735</v>
      </c>
      <c r="I739" s="24">
        <f t="shared" si="143"/>
        <v>3.6834388457596932</v>
      </c>
      <c r="J739">
        <v>3.6442000000000002E-2</v>
      </c>
      <c r="K739">
        <v>5.0965200000000002E-2</v>
      </c>
      <c r="L739" s="32">
        <f t="shared" si="144"/>
        <v>1.3985291696394271</v>
      </c>
      <c r="M739" s="29">
        <f t="shared" si="151"/>
        <v>19.614631941800852</v>
      </c>
      <c r="N739">
        <v>0.34409000000000001</v>
      </c>
      <c r="O739">
        <v>0.34492</v>
      </c>
      <c r="P739" s="30">
        <f t="shared" si="145"/>
        <v>1.0024121596094044</v>
      </c>
      <c r="Q739" s="22">
        <f t="shared" si="152"/>
        <v>6.2922465250006807</v>
      </c>
      <c r="R739">
        <v>42.527700000000003</v>
      </c>
      <c r="S739">
        <v>42.586599999999997</v>
      </c>
      <c r="T739" s="35">
        <f t="shared" si="146"/>
        <v>1.0013849796720724</v>
      </c>
      <c r="U739" s="36">
        <f t="shared" si="153"/>
        <v>2.4929985327564017</v>
      </c>
      <c r="V739" s="40">
        <f t="shared" si="147"/>
        <v>1.3985291696394271</v>
      </c>
      <c r="W739" s="40">
        <f t="shared" si="154"/>
        <v>1.3985291696394271</v>
      </c>
      <c r="X739" s="42">
        <f t="shared" si="155"/>
        <v>79.771110124052797</v>
      </c>
      <c r="Z739" s="71"/>
    </row>
    <row r="740" spans="1:26" x14ac:dyDescent="0.3">
      <c r="A740" s="1">
        <v>44225.333333333336</v>
      </c>
      <c r="B740">
        <v>1315.86</v>
      </c>
      <c r="C740">
        <v>1396.18</v>
      </c>
      <c r="D740" s="30">
        <f t="shared" si="148"/>
        <v>1.0610399282598455</v>
      </c>
      <c r="E740" s="22">
        <f t="shared" si="149"/>
        <v>6.7931296532802161</v>
      </c>
      <c r="F740">
        <v>16.282699999999998</v>
      </c>
      <c r="G740">
        <v>17.486000000000001</v>
      </c>
      <c r="H740" s="31">
        <f t="shared" si="150"/>
        <v>1.0739005201839991</v>
      </c>
      <c r="I740" s="24">
        <f t="shared" si="143"/>
        <v>3.9556468925272834</v>
      </c>
      <c r="J740">
        <v>5.0929500000000003E-2</v>
      </c>
      <c r="K740">
        <v>5.4816999999999998E-2</v>
      </c>
      <c r="L740" s="32">
        <f t="shared" si="144"/>
        <v>1.0763310065875376</v>
      </c>
      <c r="M740" s="29">
        <f t="shared" si="151"/>
        <v>21.111836541762578</v>
      </c>
      <c r="N740">
        <v>0.34499000000000002</v>
      </c>
      <c r="O740">
        <v>0.35815000000000002</v>
      </c>
      <c r="P740" s="30">
        <f t="shared" si="145"/>
        <v>1.0381460332183541</v>
      </c>
      <c r="Q740" s="22">
        <f t="shared" si="152"/>
        <v>6.5322707699614293</v>
      </c>
      <c r="R740">
        <v>42.586599999999997</v>
      </c>
      <c r="S740">
        <v>43.523099999999999</v>
      </c>
      <c r="T740" s="35">
        <f t="shared" si="146"/>
        <v>1.0219904852700146</v>
      </c>
      <c r="U740" s="36">
        <f t="shared" si="153"/>
        <v>2.5478207802691495</v>
      </c>
      <c r="V740" s="40">
        <f t="shared" si="147"/>
        <v>1.0763310065875376</v>
      </c>
      <c r="W740" s="40">
        <f t="shared" si="154"/>
        <v>1.0763310065875376</v>
      </c>
      <c r="X740" s="42">
        <f t="shared" si="155"/>
        <v>85.860119256427055</v>
      </c>
      <c r="Z740" s="71"/>
    </row>
    <row r="741" spans="1:26" x14ac:dyDescent="0.3">
      <c r="A741" s="1">
        <v>44225.666666666664</v>
      </c>
      <c r="B741">
        <v>1396.48</v>
      </c>
      <c r="C741">
        <v>1379.5</v>
      </c>
      <c r="D741" s="30">
        <f t="shared" si="148"/>
        <v>0.98784085701191571</v>
      </c>
      <c r="E741" s="22">
        <f t="shared" si="149"/>
        <v>6.7105310184893865</v>
      </c>
      <c r="F741">
        <v>17.5077</v>
      </c>
      <c r="G741">
        <v>16.796800000000001</v>
      </c>
      <c r="H741" s="31">
        <f t="shared" si="150"/>
        <v>0.95939500905315955</v>
      </c>
      <c r="I741" s="24">
        <f t="shared" si="143"/>
        <v>3.7950278862673157</v>
      </c>
      <c r="J741">
        <v>5.4804600000000002E-2</v>
      </c>
      <c r="K741">
        <v>4.5905899999999999E-2</v>
      </c>
      <c r="L741" s="32">
        <f t="shared" si="144"/>
        <v>0.83762859322027705</v>
      </c>
      <c r="M741" s="29">
        <f t="shared" si="151"/>
        <v>17.683877942773027</v>
      </c>
      <c r="N741">
        <v>0.35807</v>
      </c>
      <c r="O741">
        <v>0.34752</v>
      </c>
      <c r="P741" s="30">
        <f t="shared" si="145"/>
        <v>0.97053648727902364</v>
      </c>
      <c r="Q741" s="22">
        <f t="shared" si="152"/>
        <v>6.3398071270338088</v>
      </c>
      <c r="R741">
        <v>43.534300000000002</v>
      </c>
      <c r="S741">
        <v>42.861800000000002</v>
      </c>
      <c r="T741" s="35">
        <f t="shared" si="146"/>
        <v>0.98455241039823771</v>
      </c>
      <c r="U741" s="36">
        <f t="shared" si="153"/>
        <v>2.50846309047671</v>
      </c>
      <c r="V741" s="40">
        <f t="shared" si="147"/>
        <v>0.98784085701191571</v>
      </c>
      <c r="W741" s="40">
        <f t="shared" si="154"/>
        <v>0.83762859322027705</v>
      </c>
      <c r="X741" s="42">
        <f t="shared" si="155"/>
        <v>71.918890906486212</v>
      </c>
      <c r="Z741" s="71"/>
    </row>
    <row r="742" spans="1:26" x14ac:dyDescent="0.3">
      <c r="A742" s="1">
        <v>44226</v>
      </c>
      <c r="B742">
        <v>1379.56</v>
      </c>
      <c r="C742">
        <v>1346.87</v>
      </c>
      <c r="D742" s="30">
        <f t="shared" si="148"/>
        <v>0.97630403896894657</v>
      </c>
      <c r="E742" s="22">
        <f t="shared" si="149"/>
        <v>6.5515185369775866</v>
      </c>
      <c r="F742">
        <v>16.799499999999998</v>
      </c>
      <c r="G742">
        <v>16.554600000000001</v>
      </c>
      <c r="H742" s="31">
        <f t="shared" si="150"/>
        <v>0.98542218518408298</v>
      </c>
      <c r="I742" s="24">
        <f t="shared" si="143"/>
        <v>3.7397046725200696</v>
      </c>
      <c r="J742">
        <v>4.5905899999999999E-2</v>
      </c>
      <c r="K742">
        <v>3.1969900000000002E-2</v>
      </c>
      <c r="L742" s="32">
        <f t="shared" si="144"/>
        <v>0.69642246421483955</v>
      </c>
      <c r="M742" s="29">
        <f t="shared" si="151"/>
        <v>12.315449853780439</v>
      </c>
      <c r="N742">
        <v>0.34764</v>
      </c>
      <c r="O742">
        <v>0.34253</v>
      </c>
      <c r="P742" s="30">
        <f t="shared" si="145"/>
        <v>0.98530088597399612</v>
      </c>
      <c r="Q742" s="22">
        <f t="shared" si="152"/>
        <v>6.2466175791706666</v>
      </c>
      <c r="R742">
        <v>42.865299999999998</v>
      </c>
      <c r="S742">
        <v>43.4392</v>
      </c>
      <c r="T742" s="35">
        <f t="shared" si="146"/>
        <v>1.0133884517313538</v>
      </c>
      <c r="U742" s="36">
        <f t="shared" si="153"/>
        <v>2.5420475274834402</v>
      </c>
      <c r="V742" s="40">
        <f t="shared" si="147"/>
        <v>1.0133884517313538</v>
      </c>
      <c r="W742" s="40">
        <f t="shared" si="154"/>
        <v>0.97630403896894657</v>
      </c>
      <c r="X742" s="42">
        <f t="shared" si="155"/>
        <v>70.214703670169527</v>
      </c>
      <c r="Z742" s="71"/>
    </row>
    <row r="743" spans="1:26" x14ac:dyDescent="0.3">
      <c r="A743" s="1">
        <v>44226.333333333336</v>
      </c>
      <c r="B743">
        <v>1347.07</v>
      </c>
      <c r="C743">
        <v>1371.27</v>
      </c>
      <c r="D743" s="30">
        <f t="shared" si="148"/>
        <v>1.0179649164482916</v>
      </c>
      <c r="E743" s="22">
        <f t="shared" si="149"/>
        <v>6.6692160201038222</v>
      </c>
      <c r="F743">
        <v>16.554200000000002</v>
      </c>
      <c r="G743">
        <v>16.619399999999999</v>
      </c>
      <c r="H743" s="31">
        <f t="shared" si="150"/>
        <v>1.0039385775211123</v>
      </c>
      <c r="I743" s="24">
        <f t="shared" si="143"/>
        <v>3.7544337892788557</v>
      </c>
      <c r="J743">
        <v>3.1969900000000002E-2</v>
      </c>
      <c r="K743">
        <v>3.1776699999999998E-2</v>
      </c>
      <c r="L743" s="32">
        <f t="shared" si="144"/>
        <v>0.99395681562970151</v>
      </c>
      <c r="M743" s="29">
        <f t="shared" si="151"/>
        <v>12.241025319710879</v>
      </c>
      <c r="N743">
        <v>0.34250000000000003</v>
      </c>
      <c r="O743">
        <v>0.35267999999999999</v>
      </c>
      <c r="P743" s="30">
        <f t="shared" si="145"/>
        <v>1.0297226277372262</v>
      </c>
      <c r="Q743" s="22">
        <f t="shared" si="152"/>
        <v>6.4322834680931695</v>
      </c>
      <c r="R743">
        <v>43.444200000000002</v>
      </c>
      <c r="S743">
        <v>44.889699999999998</v>
      </c>
      <c r="T743" s="35">
        <f t="shared" si="146"/>
        <v>1.0332725657279913</v>
      </c>
      <c r="U743" s="36">
        <f t="shared" si="153"/>
        <v>2.6266279709253109</v>
      </c>
      <c r="V743" s="40">
        <f t="shared" si="147"/>
        <v>1.0332725657279913</v>
      </c>
      <c r="W743" s="40">
        <f t="shared" si="154"/>
        <v>1.0332725657279913</v>
      </c>
      <c r="X743" s="42">
        <f t="shared" si="155"/>
        <v>72.550927013106673</v>
      </c>
      <c r="Z743" s="71"/>
    </row>
    <row r="744" spans="1:26" x14ac:dyDescent="0.3">
      <c r="A744" s="1">
        <v>44226.666666666664</v>
      </c>
      <c r="B744">
        <v>1371.26</v>
      </c>
      <c r="C744">
        <v>1378.05</v>
      </c>
      <c r="D744" s="30">
        <f t="shared" si="148"/>
        <v>1.0049516503070168</v>
      </c>
      <c r="E744" s="22">
        <f t="shared" si="149"/>
        <v>6.7022396456573308</v>
      </c>
      <c r="F744">
        <v>16.619399999999999</v>
      </c>
      <c r="G744">
        <v>16.5349</v>
      </c>
      <c r="H744" s="31">
        <f t="shared" si="150"/>
        <v>0.9949155805865435</v>
      </c>
      <c r="I744" s="24">
        <f t="shared" si="143"/>
        <v>3.7353446732341093</v>
      </c>
      <c r="J744">
        <v>3.1776699999999998E-2</v>
      </c>
      <c r="K744">
        <v>2.826E-2</v>
      </c>
      <c r="L744" s="32">
        <f t="shared" si="144"/>
        <v>0.88933086192084143</v>
      </c>
      <c r="M744" s="29">
        <f t="shared" si="151"/>
        <v>10.886321598373319</v>
      </c>
      <c r="N744">
        <v>0.35265999999999997</v>
      </c>
      <c r="O744">
        <v>0.36399999999999999</v>
      </c>
      <c r="P744" s="30">
        <f t="shared" si="145"/>
        <v>1.0321556173084558</v>
      </c>
      <c r="Q744" s="22">
        <f t="shared" si="152"/>
        <v>6.639117513712681</v>
      </c>
      <c r="R744">
        <v>44.887999999999998</v>
      </c>
      <c r="S744">
        <v>44.7849</v>
      </c>
      <c r="T744" s="35">
        <f t="shared" si="146"/>
        <v>0.99770317234004635</v>
      </c>
      <c r="U744" s="36">
        <f t="shared" si="153"/>
        <v>2.6205950591492817</v>
      </c>
      <c r="V744" s="40">
        <f t="shared" si="147"/>
        <v>1.0321556173084558</v>
      </c>
      <c r="W744" s="40">
        <f t="shared" si="154"/>
        <v>0.99770317234004635</v>
      </c>
      <c r="X744" s="42">
        <f t="shared" si="155"/>
        <v>72.384290037187696</v>
      </c>
      <c r="Z744" s="71"/>
    </row>
    <row r="745" spans="1:26" x14ac:dyDescent="0.3">
      <c r="A745" s="1">
        <v>44227</v>
      </c>
      <c r="B745">
        <v>1378.04</v>
      </c>
      <c r="C745">
        <v>1346.28</v>
      </c>
      <c r="D745" s="30">
        <f t="shared" si="148"/>
        <v>0.97695277350439758</v>
      </c>
      <c r="E745" s="22">
        <f t="shared" si="149"/>
        <v>6.5477716105160599</v>
      </c>
      <c r="F745">
        <v>16.542300000000001</v>
      </c>
      <c r="G745">
        <v>16.5076</v>
      </c>
      <c r="H745" s="31">
        <f t="shared" si="150"/>
        <v>0.99790234731566951</v>
      </c>
      <c r="I745" s="24">
        <f t="shared" si="143"/>
        <v>3.7275092174534001</v>
      </c>
      <c r="J745">
        <v>2.8242799999999998E-2</v>
      </c>
      <c r="K745">
        <v>2.82759E-2</v>
      </c>
      <c r="L745" s="32">
        <f t="shared" si="144"/>
        <v>1.0011719801152861</v>
      </c>
      <c r="M745" s="29">
        <f t="shared" si="151"/>
        <v>10.899080150815223</v>
      </c>
      <c r="N745">
        <v>0.36395</v>
      </c>
      <c r="O745">
        <v>0.35604999999999998</v>
      </c>
      <c r="P745" s="30">
        <f t="shared" si="145"/>
        <v>0.97829372166506379</v>
      </c>
      <c r="Q745" s="22">
        <f t="shared" si="152"/>
        <v>6.4950069810616835</v>
      </c>
      <c r="R745">
        <v>44.802199999999999</v>
      </c>
      <c r="S745">
        <v>44.273499999999999</v>
      </c>
      <c r="T745" s="35">
        <f t="shared" si="146"/>
        <v>0.98819924021588224</v>
      </c>
      <c r="U745" s="36">
        <f t="shared" si="153"/>
        <v>2.589670046364815</v>
      </c>
      <c r="V745" s="40">
        <f t="shared" si="147"/>
        <v>1.0011719801152861</v>
      </c>
      <c r="W745" s="40">
        <f t="shared" si="154"/>
        <v>0.97829372166506379</v>
      </c>
      <c r="X745" s="42">
        <f t="shared" si="155"/>
        <v>70.813096490563751</v>
      </c>
      <c r="Z745" s="71"/>
    </row>
    <row r="746" spans="1:26" x14ac:dyDescent="0.3">
      <c r="A746" s="1">
        <v>44227.333333333336</v>
      </c>
      <c r="B746">
        <v>1346.28</v>
      </c>
      <c r="C746">
        <v>1311.1</v>
      </c>
      <c r="D746" s="30">
        <f t="shared" si="148"/>
        <v>0.97386873458715861</v>
      </c>
      <c r="E746" s="22">
        <f t="shared" si="149"/>
        <v>6.376670052698997</v>
      </c>
      <c r="F746">
        <v>16.508199999999999</v>
      </c>
      <c r="G746">
        <v>15.9229</v>
      </c>
      <c r="H746" s="31">
        <f t="shared" si="150"/>
        <v>0.96454489284113354</v>
      </c>
      <c r="I746" s="24">
        <f t="shared" si="143"/>
        <v>3.5953499787129273</v>
      </c>
      <c r="J746">
        <v>2.82566E-2</v>
      </c>
      <c r="K746">
        <v>2.8553599999999998E-2</v>
      </c>
      <c r="L746" s="32">
        <f t="shared" si="144"/>
        <v>1.0105108187113807</v>
      </c>
      <c r="M746" s="29">
        <f t="shared" si="151"/>
        <v>11.013638406401251</v>
      </c>
      <c r="N746">
        <v>0.35597000000000001</v>
      </c>
      <c r="O746">
        <v>0.34416000000000002</v>
      </c>
      <c r="P746" s="30">
        <f t="shared" si="145"/>
        <v>0.96682304688597354</v>
      </c>
      <c r="Q746" s="22">
        <f t="shared" si="152"/>
        <v>6.2795224389757252</v>
      </c>
      <c r="R746">
        <v>44.284799999999997</v>
      </c>
      <c r="S746">
        <v>43.624200000000002</v>
      </c>
      <c r="T746" s="35">
        <f t="shared" si="146"/>
        <v>0.98508291784088453</v>
      </c>
      <c r="U746" s="36">
        <f t="shared" si="153"/>
        <v>2.5510397255181907</v>
      </c>
      <c r="V746" s="40">
        <f t="shared" si="147"/>
        <v>1.0105108187113807</v>
      </c>
      <c r="W746" s="40">
        <f t="shared" si="154"/>
        <v>1.0105108187113807</v>
      </c>
      <c r="X746" s="42">
        <f t="shared" si="155"/>
        <v>71.557400110167578</v>
      </c>
      <c r="Z746" s="71"/>
    </row>
    <row r="747" spans="1:26" x14ac:dyDescent="0.3">
      <c r="A747" s="1">
        <v>44227.666666666664</v>
      </c>
      <c r="B747">
        <v>1311.01</v>
      </c>
      <c r="C747">
        <v>1312.55</v>
      </c>
      <c r="D747" s="30">
        <f t="shared" si="148"/>
        <v>1.001174666859902</v>
      </c>
      <c r="E747" s="22">
        <f t="shared" si="149"/>
        <v>6.3841605156864318</v>
      </c>
      <c r="F747">
        <v>15.9231</v>
      </c>
      <c r="G747">
        <v>16.1128</v>
      </c>
      <c r="H747" s="31">
        <f t="shared" si="150"/>
        <v>1.0119135093040927</v>
      </c>
      <c r="I747" s="24">
        <f t="shared" si="143"/>
        <v>3.6381832141357933</v>
      </c>
      <c r="J747">
        <v>2.85335E-2</v>
      </c>
      <c r="K747">
        <v>3.6999999999999998E-2</v>
      </c>
      <c r="L747" s="32">
        <f t="shared" si="144"/>
        <v>1.2967213976553875</v>
      </c>
      <c r="M747" s="29">
        <f t="shared" si="151"/>
        <v>14.281620587619685</v>
      </c>
      <c r="N747">
        <v>0.34419</v>
      </c>
      <c r="O747">
        <v>0.34475</v>
      </c>
      <c r="P747" s="30">
        <f t="shared" si="145"/>
        <v>1.0016270083384178</v>
      </c>
      <c r="Q747" s="22">
        <f t="shared" si="152"/>
        <v>6.2897392743452203</v>
      </c>
      <c r="R747">
        <v>43.623800000000003</v>
      </c>
      <c r="S747">
        <v>44.3292</v>
      </c>
      <c r="T747" s="35">
        <f t="shared" si="146"/>
        <v>1.0161700722999829</v>
      </c>
      <c r="U747" s="36">
        <f t="shared" si="153"/>
        <v>2.5922902223199484</v>
      </c>
      <c r="V747" s="40">
        <f t="shared" si="147"/>
        <v>1.2967213976553875</v>
      </c>
      <c r="W747" s="40">
        <f t="shared" si="154"/>
        <v>1.2967213976553875</v>
      </c>
      <c r="X747" s="42">
        <f t="shared" si="155"/>
        <v>92.790011883442276</v>
      </c>
      <c r="Z747" s="71"/>
    </row>
    <row r="748" spans="1:26" x14ac:dyDescent="0.3">
      <c r="A748" s="1">
        <v>44228</v>
      </c>
      <c r="B748">
        <v>1312.45</v>
      </c>
      <c r="C748">
        <v>1316.67</v>
      </c>
      <c r="D748" s="30">
        <f t="shared" si="148"/>
        <v>1.0032153605851653</v>
      </c>
      <c r="E748" s="22">
        <f t="shared" si="149"/>
        <v>6.4046878937779379</v>
      </c>
      <c r="F748">
        <v>16.115300000000001</v>
      </c>
      <c r="G748">
        <v>16.055099999999999</v>
      </c>
      <c r="H748" s="31">
        <f t="shared" si="150"/>
        <v>0.99626441952678502</v>
      </c>
      <c r="I748" s="24">
        <f t="shared" si="143"/>
        <v>3.6245924879630889</v>
      </c>
      <c r="J748">
        <v>3.6962299999999997E-2</v>
      </c>
      <c r="K748">
        <v>3.9218799999999998E-2</v>
      </c>
      <c r="L748" s="32">
        <f t="shared" si="144"/>
        <v>1.0610486901518574</v>
      </c>
      <c r="M748" s="29">
        <f t="shared" si="151"/>
        <v>15.153494817739666</v>
      </c>
      <c r="N748">
        <v>0.34464</v>
      </c>
      <c r="O748">
        <v>0.34723999999999999</v>
      </c>
      <c r="P748" s="30">
        <f t="shared" si="145"/>
        <v>1.0075441039925719</v>
      </c>
      <c r="Q748" s="22">
        <f t="shared" si="152"/>
        <v>6.3371897215170438</v>
      </c>
      <c r="R748">
        <v>44.329099999999997</v>
      </c>
      <c r="S748">
        <v>45.694299999999998</v>
      </c>
      <c r="T748" s="35">
        <f t="shared" si="146"/>
        <v>1.0307969257214786</v>
      </c>
      <c r="U748" s="36">
        <f t="shared" si="153"/>
        <v>2.6721247917452513</v>
      </c>
      <c r="V748" s="40">
        <f t="shared" si="147"/>
        <v>1.0610486901518574</v>
      </c>
      <c r="W748" s="40">
        <f t="shared" si="154"/>
        <v>1.0610486901518574</v>
      </c>
      <c r="X748" s="42">
        <f t="shared" si="155"/>
        <v>98.454720568101706</v>
      </c>
      <c r="Z748" s="71"/>
    </row>
    <row r="749" spans="1:26" x14ac:dyDescent="0.3">
      <c r="A749" s="1">
        <v>44228.333333333336</v>
      </c>
      <c r="B749">
        <v>1316.65</v>
      </c>
      <c r="C749">
        <v>1301.73</v>
      </c>
      <c r="D749" s="30">
        <f t="shared" si="148"/>
        <v>0.98866821099001245</v>
      </c>
      <c r="E749" s="22">
        <f t="shared" si="149"/>
        <v>6.3321113218908245</v>
      </c>
      <c r="F749">
        <v>16.0519</v>
      </c>
      <c r="G749">
        <v>15.875299999999999</v>
      </c>
      <c r="H749" s="31">
        <f t="shared" si="150"/>
        <v>0.98899818713049548</v>
      </c>
      <c r="I749" s="24">
        <f t="shared" si="143"/>
        <v>3.5847153996823073</v>
      </c>
      <c r="J749">
        <v>3.9218799999999998E-2</v>
      </c>
      <c r="K749">
        <v>3.9594299999999999E-2</v>
      </c>
      <c r="L749" s="32">
        <f t="shared" si="144"/>
        <v>1.009574489785511</v>
      </c>
      <c r="M749" s="29">
        <f t="shared" si="151"/>
        <v>15.298581799086909</v>
      </c>
      <c r="N749">
        <v>0.34725</v>
      </c>
      <c r="O749">
        <v>0.35088000000000003</v>
      </c>
      <c r="P749" s="30">
        <f t="shared" si="145"/>
        <v>1.0104535637149028</v>
      </c>
      <c r="Q749" s="22">
        <f t="shared" si="152"/>
        <v>6.4034359380443497</v>
      </c>
      <c r="R749">
        <v>45.694299999999998</v>
      </c>
      <c r="S749">
        <v>48.308799999999998</v>
      </c>
      <c r="T749" s="35">
        <f t="shared" si="146"/>
        <v>1.057217202145563</v>
      </c>
      <c r="U749" s="36">
        <f t="shared" si="153"/>
        <v>2.8250162961127097</v>
      </c>
      <c r="V749" s="40">
        <f t="shared" si="147"/>
        <v>1.057217202145563</v>
      </c>
      <c r="W749" s="40">
        <f t="shared" si="154"/>
        <v>1.009574489785511</v>
      </c>
      <c r="X749" s="42">
        <f t="shared" si="155"/>
        <v>99.397374284516331</v>
      </c>
      <c r="Z749" s="71"/>
    </row>
    <row r="750" spans="1:26" x14ac:dyDescent="0.3">
      <c r="A750" s="1">
        <v>44228.666666666664</v>
      </c>
      <c r="B750">
        <v>1301.96</v>
      </c>
      <c r="C750">
        <v>1374.17</v>
      </c>
      <c r="D750" s="30">
        <f t="shared" si="148"/>
        <v>1.0554625334111647</v>
      </c>
      <c r="E750" s="22">
        <f t="shared" si="149"/>
        <v>6.6833062576444089</v>
      </c>
      <c r="F750">
        <v>15.875400000000001</v>
      </c>
      <c r="G750">
        <v>16.438500000000001</v>
      </c>
      <c r="H750" s="31">
        <f t="shared" si="150"/>
        <v>1.0354699724101439</v>
      </c>
      <c r="I750" s="24">
        <f t="shared" si="143"/>
        <v>3.7118651560072569</v>
      </c>
      <c r="J750">
        <v>3.9595900000000003E-2</v>
      </c>
      <c r="K750">
        <v>3.4817300000000002E-2</v>
      </c>
      <c r="L750" s="32">
        <f t="shared" si="144"/>
        <v>0.87931578774570096</v>
      </c>
      <c r="M750" s="29">
        <f t="shared" si="151"/>
        <v>13.452284506056149</v>
      </c>
      <c r="N750">
        <v>0.35083999999999999</v>
      </c>
      <c r="O750">
        <v>0.40876000000000001</v>
      </c>
      <c r="P750" s="30">
        <f t="shared" si="145"/>
        <v>1.1650894994869456</v>
      </c>
      <c r="Q750" s="22">
        <f t="shared" si="152"/>
        <v>7.460575972052812</v>
      </c>
      <c r="R750">
        <v>48.308799999999998</v>
      </c>
      <c r="S750">
        <v>51.478099999999998</v>
      </c>
      <c r="T750" s="35">
        <f t="shared" si="146"/>
        <v>1.0656050243433908</v>
      </c>
      <c r="U750" s="36">
        <f t="shared" si="153"/>
        <v>3.0103515589896594</v>
      </c>
      <c r="V750" s="40">
        <f t="shared" si="147"/>
        <v>1.1650894994869456</v>
      </c>
      <c r="W750" s="40">
        <f t="shared" si="154"/>
        <v>1.0656050243433908</v>
      </c>
      <c r="X750" s="42">
        <f t="shared" si="155"/>
        <v>105.91834144412115</v>
      </c>
      <c r="Z750" s="71"/>
    </row>
    <row r="751" spans="1:26" x14ac:dyDescent="0.3">
      <c r="A751" s="1">
        <v>44229</v>
      </c>
      <c r="B751">
        <v>1374.09</v>
      </c>
      <c r="C751">
        <v>1415</v>
      </c>
      <c r="D751" s="30">
        <f t="shared" si="148"/>
        <v>1.0297724312090184</v>
      </c>
      <c r="E751" s="22">
        <f t="shared" si="149"/>
        <v>6.8822845334489289</v>
      </c>
      <c r="F751">
        <v>16.440100000000001</v>
      </c>
      <c r="G751">
        <v>16.3</v>
      </c>
      <c r="H751" s="31">
        <f t="shared" si="150"/>
        <v>0.99147815402582706</v>
      </c>
      <c r="I751" s="24">
        <f t="shared" si="143"/>
        <v>3.6802332128708635</v>
      </c>
      <c r="J751">
        <v>3.4823300000000001E-2</v>
      </c>
      <c r="K751">
        <v>3.3674999999999997E-2</v>
      </c>
      <c r="L751" s="32">
        <f t="shared" si="144"/>
        <v>0.96702495168464775</v>
      </c>
      <c r="M751" s="29">
        <f t="shared" si="151"/>
        <v>13.008694774517084</v>
      </c>
      <c r="N751">
        <v>0.40882000000000002</v>
      </c>
      <c r="O751">
        <v>0.42499999999999999</v>
      </c>
      <c r="P751" s="30">
        <f t="shared" si="145"/>
        <v>1.039577320091972</v>
      </c>
      <c r="Q751" s="22">
        <f t="shared" si="152"/>
        <v>7.7558455753692215</v>
      </c>
      <c r="R751">
        <v>51.476199999999999</v>
      </c>
      <c r="S751">
        <v>50.128500000000003</v>
      </c>
      <c r="T751" s="35">
        <f t="shared" si="146"/>
        <v>0.97381896876614826</v>
      </c>
      <c r="U751" s="36">
        <f t="shared" si="153"/>
        <v>2.931537450798877</v>
      </c>
      <c r="V751" s="40">
        <f t="shared" si="147"/>
        <v>1.039577320091972</v>
      </c>
      <c r="W751" s="40">
        <f t="shared" si="154"/>
        <v>1.039577320091972</v>
      </c>
      <c r="X751" s="42">
        <f t="shared" si="155"/>
        <v>110.11030554706592</v>
      </c>
      <c r="Z751" s="71"/>
    </row>
    <row r="752" spans="1:26" x14ac:dyDescent="0.3">
      <c r="A752" s="1">
        <v>44229.333333333336</v>
      </c>
      <c r="B752">
        <v>1415</v>
      </c>
      <c r="C752">
        <v>1427.87</v>
      </c>
      <c r="D752" s="30">
        <f t="shared" si="148"/>
        <v>1.0090954063604241</v>
      </c>
      <c r="E752" s="22">
        <f t="shared" si="149"/>
        <v>6.9448817079687082</v>
      </c>
      <c r="F752">
        <v>16.295999999999999</v>
      </c>
      <c r="G752">
        <v>16.5809</v>
      </c>
      <c r="H752" s="31">
        <f t="shared" si="150"/>
        <v>1.0174828178694157</v>
      </c>
      <c r="I752" s="24">
        <f t="shared" si="143"/>
        <v>3.7445740598484596</v>
      </c>
      <c r="J752">
        <v>3.3682999999999998E-2</v>
      </c>
      <c r="K752">
        <v>3.0730199999999999E-2</v>
      </c>
      <c r="L752" s="32">
        <f t="shared" si="144"/>
        <v>0.91233559956060928</v>
      </c>
      <c r="M752" s="29">
        <f t="shared" si="151"/>
        <v>11.868295346610008</v>
      </c>
      <c r="N752">
        <v>0.42501</v>
      </c>
      <c r="O752">
        <v>0.44241999999999998</v>
      </c>
      <c r="P752" s="30">
        <f t="shared" si="145"/>
        <v>1.0409637420295992</v>
      </c>
      <c r="Q752" s="22">
        <f t="shared" si="152"/>
        <v>8.0735540327400539</v>
      </c>
      <c r="R752">
        <v>50.112400000000001</v>
      </c>
      <c r="S752">
        <v>50.263500000000001</v>
      </c>
      <c r="T752" s="35">
        <f t="shared" si="146"/>
        <v>1.0030152217814354</v>
      </c>
      <c r="U752" s="36">
        <f t="shared" si="153"/>
        <v>2.9403766863736194</v>
      </c>
      <c r="V752" s="40">
        <f t="shared" si="147"/>
        <v>1.0409637420295992</v>
      </c>
      <c r="W752" s="40">
        <f t="shared" si="154"/>
        <v>1.0409637420295992</v>
      </c>
      <c r="X752" s="42">
        <f t="shared" si="155"/>
        <v>114.62083569829628</v>
      </c>
      <c r="Z752" s="71"/>
    </row>
    <row r="753" spans="1:26" x14ac:dyDescent="0.3">
      <c r="A753" s="1">
        <v>44229.666666666664</v>
      </c>
      <c r="B753">
        <v>1427.88</v>
      </c>
      <c r="C753">
        <v>1511.87</v>
      </c>
      <c r="D753" s="30">
        <f t="shared" si="148"/>
        <v>1.0588214695912821</v>
      </c>
      <c r="E753" s="22">
        <f t="shared" si="149"/>
        <v>7.3533898561690405</v>
      </c>
      <c r="F753">
        <v>16.584299999999999</v>
      </c>
      <c r="G753">
        <v>17.176500000000001</v>
      </c>
      <c r="H753" s="31">
        <f t="shared" si="150"/>
        <v>1.0357084712649918</v>
      </c>
      <c r="I753" s="24">
        <f t="shared" si="143"/>
        <v>3.878287075064192</v>
      </c>
      <c r="J753">
        <v>3.0714499999999999E-2</v>
      </c>
      <c r="K753">
        <v>3.1348899999999999E-2</v>
      </c>
      <c r="L753" s="32">
        <f t="shared" si="144"/>
        <v>1.0206547396180956</v>
      </c>
      <c r="M753" s="29">
        <f t="shared" si="151"/>
        <v>12.113431896704894</v>
      </c>
      <c r="N753">
        <v>0.44246999999999997</v>
      </c>
      <c r="O753">
        <v>0.42498000000000002</v>
      </c>
      <c r="P753" s="30">
        <f t="shared" si="145"/>
        <v>0.96047189639975605</v>
      </c>
      <c r="Q753" s="22">
        <f t="shared" si="152"/>
        <v>7.754421752511738</v>
      </c>
      <c r="R753">
        <v>50.279299999999999</v>
      </c>
      <c r="S753">
        <v>51.007100000000001</v>
      </c>
      <c r="T753" s="35">
        <f t="shared" si="146"/>
        <v>1.0144751418575835</v>
      </c>
      <c r="U753" s="36">
        <f t="shared" si="153"/>
        <v>2.9829390560236089</v>
      </c>
      <c r="V753" s="40">
        <f t="shared" si="147"/>
        <v>1.0588214695912821</v>
      </c>
      <c r="W753" s="40">
        <f t="shared" si="154"/>
        <v>0.96047189639975605</v>
      </c>
      <c r="X753" s="42">
        <f t="shared" si="155"/>
        <v>110.09009143006747</v>
      </c>
      <c r="Z753" s="71"/>
    </row>
    <row r="754" spans="1:26" x14ac:dyDescent="0.3">
      <c r="A754" s="1">
        <v>44230</v>
      </c>
      <c r="B754">
        <v>1511.93</v>
      </c>
      <c r="C754">
        <v>1547.09</v>
      </c>
      <c r="D754" s="30">
        <f t="shared" si="148"/>
        <v>1.0232550448764162</v>
      </c>
      <c r="E754" s="22">
        <f t="shared" si="149"/>
        <v>7.5243932672680351</v>
      </c>
      <c r="F754">
        <v>17.176600000000001</v>
      </c>
      <c r="G754">
        <v>17.3169</v>
      </c>
      <c r="H754" s="31">
        <f t="shared" si="150"/>
        <v>1.0081680891445339</v>
      </c>
      <c r="I754" s="24">
        <f t="shared" si="143"/>
        <v>3.9099652696214102</v>
      </c>
      <c r="J754">
        <v>3.1348899999999999E-2</v>
      </c>
      <c r="K754">
        <v>3.2535700000000001E-2</v>
      </c>
      <c r="L754" s="32">
        <f t="shared" si="144"/>
        <v>1.0378577876735708</v>
      </c>
      <c r="M754" s="29">
        <f t="shared" si="151"/>
        <v>12.572019629448608</v>
      </c>
      <c r="N754">
        <v>0.42499999999999999</v>
      </c>
      <c r="O754">
        <v>0.42859999999999998</v>
      </c>
      <c r="P754" s="30">
        <f t="shared" si="145"/>
        <v>1.008470588235294</v>
      </c>
      <c r="Q754" s="22">
        <f t="shared" si="152"/>
        <v>7.8201062661800718</v>
      </c>
      <c r="R754">
        <v>51.029000000000003</v>
      </c>
      <c r="S754">
        <v>50.259300000000003</v>
      </c>
      <c r="T754" s="35">
        <f t="shared" si="146"/>
        <v>0.98491642007485936</v>
      </c>
      <c r="U754" s="36">
        <f t="shared" si="153"/>
        <v>2.9379456563602533</v>
      </c>
      <c r="V754" s="40">
        <f t="shared" si="147"/>
        <v>1.0378577876735708</v>
      </c>
      <c r="W754" s="40">
        <f t="shared" si="154"/>
        <v>1.0232550448764162</v>
      </c>
      <c r="X754" s="42">
        <f t="shared" si="155"/>
        <v>112.65024144672245</v>
      </c>
      <c r="Z754" s="71"/>
    </row>
    <row r="755" spans="1:26" x14ac:dyDescent="0.3">
      <c r="A755" s="1">
        <v>44230.333333333336</v>
      </c>
      <c r="B755">
        <v>1547.15</v>
      </c>
      <c r="C755">
        <v>1597.25</v>
      </c>
      <c r="D755" s="30">
        <f t="shared" si="148"/>
        <v>1.0323821219661959</v>
      </c>
      <c r="E755" s="22">
        <f t="shared" si="149"/>
        <v>7.7680490877703319</v>
      </c>
      <c r="F755">
        <v>17.3202</v>
      </c>
      <c r="G755">
        <v>19.4773</v>
      </c>
      <c r="H755" s="31">
        <f t="shared" si="150"/>
        <v>1.1245424417731897</v>
      </c>
      <c r="I755" s="24">
        <f t="shared" si="143"/>
        <v>4.3969218915484287</v>
      </c>
      <c r="J755">
        <v>3.2550000000000003E-2</v>
      </c>
      <c r="K755">
        <v>3.15345E-2</v>
      </c>
      <c r="L755" s="32">
        <f t="shared" si="144"/>
        <v>0.96880184331797226</v>
      </c>
      <c r="M755" s="29">
        <f t="shared" si="151"/>
        <v>12.179795791239542</v>
      </c>
      <c r="N755">
        <v>0.42863000000000001</v>
      </c>
      <c r="O755">
        <v>0.42936000000000002</v>
      </c>
      <c r="P755" s="30">
        <f t="shared" si="145"/>
        <v>1.0017031005762547</v>
      </c>
      <c r="Q755" s="22">
        <f t="shared" si="152"/>
        <v>7.833424693668376</v>
      </c>
      <c r="R755">
        <v>50.259700000000002</v>
      </c>
      <c r="S755">
        <v>51.171100000000003</v>
      </c>
      <c r="T755" s="35">
        <f t="shared" si="146"/>
        <v>1.0181338129754058</v>
      </c>
      <c r="U755" s="36">
        <f t="shared" si="153"/>
        <v>2.991221813424596</v>
      </c>
      <c r="V755" s="40">
        <f t="shared" si="147"/>
        <v>1.1245424417731897</v>
      </c>
      <c r="W755" s="40">
        <f t="shared" si="154"/>
        <v>0.96880184331797226</v>
      </c>
      <c r="X755" s="42">
        <f t="shared" si="155"/>
        <v>109.13576156379935</v>
      </c>
      <c r="Z755" s="71"/>
    </row>
    <row r="756" spans="1:26" x14ac:dyDescent="0.3">
      <c r="A756" s="1">
        <v>44230.666666666664</v>
      </c>
      <c r="B756">
        <v>1597.56</v>
      </c>
      <c r="C756">
        <v>1664.49</v>
      </c>
      <c r="D756" s="30">
        <f t="shared" si="148"/>
        <v>1.0418951400886352</v>
      </c>
      <c r="E756" s="22">
        <f t="shared" si="149"/>
        <v>8.0934925925178636</v>
      </c>
      <c r="F756">
        <v>19.472300000000001</v>
      </c>
      <c r="G756">
        <v>20.8538</v>
      </c>
      <c r="H756" s="31">
        <f t="shared" si="150"/>
        <v>1.0709469348767222</v>
      </c>
      <c r="I756" s="24">
        <f t="shared" si="143"/>
        <v>4.7088700226461491</v>
      </c>
      <c r="J756">
        <v>3.15345E-2</v>
      </c>
      <c r="K756">
        <v>3.72597E-2</v>
      </c>
      <c r="L756" s="32">
        <f t="shared" si="144"/>
        <v>1.1815535366027683</v>
      </c>
      <c r="M756" s="29">
        <f t="shared" si="151"/>
        <v>14.391080792238593</v>
      </c>
      <c r="N756">
        <v>0.42923</v>
      </c>
      <c r="O756">
        <v>0.44189000000000001</v>
      </c>
      <c r="P756" s="30">
        <f t="shared" si="145"/>
        <v>1.0294946765137571</v>
      </c>
      <c r="Q756" s="22">
        <f t="shared" si="152"/>
        <v>8.0644690210030028</v>
      </c>
      <c r="R756">
        <v>51.170999999999999</v>
      </c>
      <c r="S756">
        <v>52.12</v>
      </c>
      <c r="T756" s="35">
        <f t="shared" si="146"/>
        <v>1.01854566062809</v>
      </c>
      <c r="U756" s="36">
        <f t="shared" si="153"/>
        <v>3.0466959980397088</v>
      </c>
      <c r="V756" s="40">
        <f t="shared" si="147"/>
        <v>1.1815535366027683</v>
      </c>
      <c r="W756" s="40">
        <f t="shared" si="154"/>
        <v>1.0709469348767222</v>
      </c>
      <c r="X756" s="42">
        <f t="shared" si="155"/>
        <v>116.87860933218771</v>
      </c>
      <c r="Z756" s="71"/>
    </row>
    <row r="757" spans="1:26" x14ac:dyDescent="0.3">
      <c r="A757" s="1">
        <v>44231</v>
      </c>
      <c r="B757">
        <v>1664.67</v>
      </c>
      <c r="C757">
        <v>1662.83</v>
      </c>
      <c r="D757" s="30">
        <f t="shared" si="148"/>
        <v>0.99889467582163427</v>
      </c>
      <c r="E757" s="22">
        <f t="shared" si="149"/>
        <v>8.0845466594679305</v>
      </c>
      <c r="F757">
        <v>20.858799999999999</v>
      </c>
      <c r="G757">
        <v>20.8918</v>
      </c>
      <c r="H757" s="31">
        <f t="shared" si="150"/>
        <v>1.0015820660824208</v>
      </c>
      <c r="I757" s="24">
        <f t="shared" si="143"/>
        <v>4.7163197661955056</v>
      </c>
      <c r="J757">
        <v>3.7232700000000001E-2</v>
      </c>
      <c r="K757">
        <v>5.1041900000000001E-2</v>
      </c>
      <c r="L757" s="32">
        <f t="shared" si="144"/>
        <v>1.3708890303416084</v>
      </c>
      <c r="M757" s="29">
        <f t="shared" si="151"/>
        <v>19.728574792839712</v>
      </c>
      <c r="N757">
        <v>0.44213000000000002</v>
      </c>
      <c r="O757">
        <v>0.42808000000000002</v>
      </c>
      <c r="P757" s="30">
        <f t="shared" si="145"/>
        <v>0.96822201614909642</v>
      </c>
      <c r="Q757" s="22">
        <f t="shared" si="152"/>
        <v>7.8081964546874572</v>
      </c>
      <c r="R757">
        <v>52.12</v>
      </c>
      <c r="S757">
        <v>52.956400000000002</v>
      </c>
      <c r="T757" s="35">
        <f t="shared" si="146"/>
        <v>1.0160475825019188</v>
      </c>
      <c r="U757" s="36">
        <f t="shared" si="153"/>
        <v>3.0955881034265169</v>
      </c>
      <c r="V757" s="40">
        <f t="shared" si="147"/>
        <v>1.3708890303416084</v>
      </c>
      <c r="W757" s="40">
        <f t="shared" si="154"/>
        <v>1.3708890303416084</v>
      </c>
      <c r="X757" s="42">
        <f t="shared" si="155"/>
        <v>160.22760341507848</v>
      </c>
      <c r="Z757" s="71"/>
    </row>
    <row r="758" spans="1:26" x14ac:dyDescent="0.3">
      <c r="A758" s="1">
        <v>44231.333333333336</v>
      </c>
      <c r="B758">
        <v>1662.52</v>
      </c>
      <c r="C758">
        <v>1580.88</v>
      </c>
      <c r="D758" s="30">
        <f t="shared" si="148"/>
        <v>0.95089382383369836</v>
      </c>
      <c r="E758" s="22">
        <f t="shared" si="149"/>
        <v>7.6875454869834128</v>
      </c>
      <c r="F758">
        <v>20.886800000000001</v>
      </c>
      <c r="G758">
        <v>19.731200000000001</v>
      </c>
      <c r="H758" s="31">
        <f t="shared" si="150"/>
        <v>0.94467319072332767</v>
      </c>
      <c r="I758" s="24">
        <f t="shared" ref="I758:I821" si="156">H758*I757</f>
        <v>4.4553808420034073</v>
      </c>
      <c r="J758">
        <v>5.1003199999999999E-2</v>
      </c>
      <c r="K758">
        <v>4.6939000000000002E-2</v>
      </c>
      <c r="L758" s="32">
        <f t="shared" ref="L758:L821" si="157">K758/J758</f>
        <v>0.92031480377701802</v>
      </c>
      <c r="M758" s="29">
        <f t="shared" si="151"/>
        <v>18.156499439272505</v>
      </c>
      <c r="N758">
        <v>0.42807000000000001</v>
      </c>
      <c r="O758">
        <v>0.4239</v>
      </c>
      <c r="P758" s="30">
        <f t="shared" ref="P758:P821" si="158">O758/N758</f>
        <v>0.99025860256500109</v>
      </c>
      <c r="Q758" s="22">
        <f t="shared" si="152"/>
        <v>7.732133709771797</v>
      </c>
      <c r="R758">
        <v>52.967399999999998</v>
      </c>
      <c r="S758">
        <v>53.152900000000002</v>
      </c>
      <c r="T758" s="35">
        <f t="shared" ref="T758:T821" si="159">S758/R758</f>
        <v>1.0035021541551974</v>
      </c>
      <c r="U758" s="36">
        <f t="shared" si="153"/>
        <v>3.1064293301657115</v>
      </c>
      <c r="V758" s="40">
        <f t="shared" si="147"/>
        <v>1.0035021541551974</v>
      </c>
      <c r="W758" s="40">
        <f t="shared" si="154"/>
        <v>0.92031480377701802</v>
      </c>
      <c r="X758" s="42">
        <f t="shared" si="155"/>
        <v>147.4598353966098</v>
      </c>
      <c r="Z758" s="71"/>
    </row>
    <row r="759" spans="1:26" x14ac:dyDescent="0.3">
      <c r="A759" s="1">
        <v>44231.666666666664</v>
      </c>
      <c r="B759">
        <v>1580.8</v>
      </c>
      <c r="C759">
        <v>1595.67</v>
      </c>
      <c r="D759" s="30">
        <f t="shared" si="148"/>
        <v>1.009406629554656</v>
      </c>
      <c r="E759" s="22">
        <f t="shared" si="149"/>
        <v>7.7598593795640332</v>
      </c>
      <c r="F759">
        <v>19.738399999999999</v>
      </c>
      <c r="G759">
        <v>19.6677</v>
      </c>
      <c r="H759" s="31">
        <f t="shared" si="150"/>
        <v>0.99641814939407458</v>
      </c>
      <c r="I759" s="24">
        <f t="shared" si="156"/>
        <v>4.439422333434849</v>
      </c>
      <c r="J759">
        <v>4.6939000000000002E-2</v>
      </c>
      <c r="K759">
        <v>5.29081E-2</v>
      </c>
      <c r="L759" s="32">
        <f t="shared" si="157"/>
        <v>1.1271671744178615</v>
      </c>
      <c r="M759" s="29">
        <f t="shared" si="151"/>
        <v>20.465410170284276</v>
      </c>
      <c r="N759">
        <v>0.4239</v>
      </c>
      <c r="O759">
        <v>0.43934000000000001</v>
      </c>
      <c r="P759" s="30">
        <f t="shared" si="158"/>
        <v>1.0364236848313282</v>
      </c>
      <c r="Q759" s="22">
        <f t="shared" si="152"/>
        <v>8.0137665110902141</v>
      </c>
      <c r="R759">
        <v>53.152999999999999</v>
      </c>
      <c r="S759">
        <v>55.959899999999998</v>
      </c>
      <c r="T759" s="35">
        <f t="shared" si="159"/>
        <v>1.0528079318194645</v>
      </c>
      <c r="U759" s="36">
        <f t="shared" si="153"/>
        <v>3.2704734384350873</v>
      </c>
      <c r="V759" s="40">
        <f t="shared" si="147"/>
        <v>1.1271671744178615</v>
      </c>
      <c r="W759" s="40">
        <f t="shared" si="154"/>
        <v>1.0528079318194645</v>
      </c>
      <c r="X759" s="42">
        <f t="shared" si="155"/>
        <v>155.24688433034345</v>
      </c>
      <c r="Z759" s="71"/>
    </row>
    <row r="760" spans="1:26" x14ac:dyDescent="0.3">
      <c r="A760" s="1">
        <v>44232</v>
      </c>
      <c r="B760">
        <v>1595.53</v>
      </c>
      <c r="C760">
        <v>1662.36</v>
      </c>
      <c r="D760" s="30">
        <f t="shared" si="148"/>
        <v>1.0418857683653706</v>
      </c>
      <c r="E760" s="22">
        <f t="shared" si="149"/>
        <v>8.0848870520843015</v>
      </c>
      <c r="F760">
        <v>19.668199999999999</v>
      </c>
      <c r="G760">
        <v>20.811</v>
      </c>
      <c r="H760" s="31">
        <f t="shared" si="150"/>
        <v>1.0581039444382303</v>
      </c>
      <c r="I760" s="24">
        <f t="shared" si="156"/>
        <v>4.6973702820345862</v>
      </c>
      <c r="J760">
        <v>5.2814899999999998E-2</v>
      </c>
      <c r="K760">
        <v>4.6020199999999997E-2</v>
      </c>
      <c r="L760" s="32">
        <f t="shared" si="157"/>
        <v>0.87134880497738321</v>
      </c>
      <c r="M760" s="29">
        <f t="shared" si="151"/>
        <v>17.832510695249187</v>
      </c>
      <c r="N760">
        <v>0.43902999999999998</v>
      </c>
      <c r="O760">
        <v>0.50385999999999997</v>
      </c>
      <c r="P760" s="30">
        <f t="shared" si="158"/>
        <v>1.1476664464842949</v>
      </c>
      <c r="Q760" s="22">
        <f t="shared" si="152"/>
        <v>9.1971309347377517</v>
      </c>
      <c r="R760">
        <v>55.959299999999999</v>
      </c>
      <c r="S760">
        <v>57.794899999999998</v>
      </c>
      <c r="T760" s="35">
        <f t="shared" si="159"/>
        <v>1.0328024117528274</v>
      </c>
      <c r="U760" s="36">
        <f t="shared" si="153"/>
        <v>3.3777528547893203</v>
      </c>
      <c r="V760" s="40">
        <f t="shared" si="147"/>
        <v>1.1476664464842949</v>
      </c>
      <c r="W760" s="40">
        <f t="shared" si="154"/>
        <v>0.87134880497738321</v>
      </c>
      <c r="X760" s="42">
        <f t="shared" si="155"/>
        <v>135.2741871377068</v>
      </c>
      <c r="Z760" s="71"/>
    </row>
    <row r="761" spans="1:26" x14ac:dyDescent="0.3">
      <c r="A761" s="1">
        <v>44232.333333333336</v>
      </c>
      <c r="B761">
        <v>1662.6</v>
      </c>
      <c r="C761">
        <v>1741.99</v>
      </c>
      <c r="D761" s="30">
        <f t="shared" si="148"/>
        <v>1.0477505112474439</v>
      </c>
      <c r="E761" s="22">
        <f t="shared" si="149"/>
        <v>8.4709445421991667</v>
      </c>
      <c r="F761">
        <v>20.801400000000001</v>
      </c>
      <c r="G761">
        <v>20.973800000000001</v>
      </c>
      <c r="H761" s="31">
        <f t="shared" si="150"/>
        <v>1.0082879036987895</v>
      </c>
      <c r="I761" s="24">
        <f t="shared" si="156"/>
        <v>4.7363016345696449</v>
      </c>
      <c r="J761">
        <v>4.6020199999999997E-2</v>
      </c>
      <c r="K761">
        <v>4.5835300000000002E-2</v>
      </c>
      <c r="L761" s="32">
        <f t="shared" si="157"/>
        <v>0.99598219912125552</v>
      </c>
      <c r="M761" s="29">
        <f t="shared" si="151"/>
        <v>17.760863218107595</v>
      </c>
      <c r="N761">
        <v>0.50375999999999999</v>
      </c>
      <c r="O761">
        <v>0.50785999999999998</v>
      </c>
      <c r="P761" s="30">
        <f t="shared" si="158"/>
        <v>1.0081387962521835</v>
      </c>
      <c r="Q761" s="22">
        <f t="shared" si="152"/>
        <v>9.2719845095202356</v>
      </c>
      <c r="R761">
        <v>57.794600000000003</v>
      </c>
      <c r="S761">
        <v>60.759700000000002</v>
      </c>
      <c r="T761" s="35">
        <f t="shared" si="159"/>
        <v>1.0513041010751869</v>
      </c>
      <c r="U761" s="36">
        <f t="shared" si="153"/>
        <v>3.5510454286584325</v>
      </c>
      <c r="V761" s="40">
        <f t="shared" si="147"/>
        <v>1.0513041010751869</v>
      </c>
      <c r="W761" s="40">
        <f t="shared" si="154"/>
        <v>1.0081387962521835</v>
      </c>
      <c r="X761" s="42">
        <f t="shared" si="155"/>
        <v>136.37515618500035</v>
      </c>
      <c r="Z761" s="71"/>
    </row>
    <row r="762" spans="1:26" x14ac:dyDescent="0.3">
      <c r="A762" s="1">
        <v>44232.666666666664</v>
      </c>
      <c r="B762">
        <v>1742</v>
      </c>
      <c r="C762">
        <v>1719.19</v>
      </c>
      <c r="D762" s="30">
        <f t="shared" si="148"/>
        <v>0.98690585533869124</v>
      </c>
      <c r="E762" s="22">
        <f t="shared" si="149"/>
        <v>8.3600247689456868</v>
      </c>
      <c r="F762">
        <v>20.971499999999999</v>
      </c>
      <c r="G762">
        <v>20.84</v>
      </c>
      <c r="H762" s="31">
        <f t="shared" si="150"/>
        <v>0.99372958538969558</v>
      </c>
      <c r="I762" s="24">
        <f t="shared" si="156"/>
        <v>4.7066030596014308</v>
      </c>
      <c r="J762">
        <v>4.5852400000000001E-2</v>
      </c>
      <c r="K762">
        <v>4.6719299999999998E-2</v>
      </c>
      <c r="L762" s="32">
        <f t="shared" si="157"/>
        <v>1.0189063167903969</v>
      </c>
      <c r="M762" s="29">
        <f t="shared" si="151"/>
        <v>18.096655724580046</v>
      </c>
      <c r="N762">
        <v>0.50783</v>
      </c>
      <c r="O762">
        <v>0.53917000000000004</v>
      </c>
      <c r="P762" s="30">
        <f t="shared" si="158"/>
        <v>1.0617135655632792</v>
      </c>
      <c r="Q762" s="22">
        <f t="shared" si="152"/>
        <v>9.8441917334502218</v>
      </c>
      <c r="R762">
        <v>60.789400000000001</v>
      </c>
      <c r="S762">
        <v>67.700500000000005</v>
      </c>
      <c r="T762" s="35">
        <f t="shared" si="159"/>
        <v>1.1136892287142166</v>
      </c>
      <c r="U762" s="36">
        <f t="shared" si="153"/>
        <v>3.9547610445717543</v>
      </c>
      <c r="V762" s="40">
        <f t="shared" si="147"/>
        <v>1.1136892287142166</v>
      </c>
      <c r="W762" s="40">
        <f t="shared" si="154"/>
        <v>1.1136892287142166</v>
      </c>
      <c r="X762" s="42">
        <f t="shared" si="155"/>
        <v>151.87954250745386</v>
      </c>
      <c r="Z762" s="71"/>
    </row>
    <row r="763" spans="1:26" x14ac:dyDescent="0.3">
      <c r="A763" s="1">
        <v>44233</v>
      </c>
      <c r="B763">
        <v>1718.95</v>
      </c>
      <c r="C763">
        <v>1673.32</v>
      </c>
      <c r="D763" s="30">
        <f t="shared" si="148"/>
        <v>0.97345472526833232</v>
      </c>
      <c r="E763" s="22">
        <f t="shared" si="149"/>
        <v>8.1381056146904776</v>
      </c>
      <c r="F763">
        <v>20.825900000000001</v>
      </c>
      <c r="G763">
        <v>20.354600000000001</v>
      </c>
      <c r="H763" s="31">
        <f t="shared" si="150"/>
        <v>0.97736952544667943</v>
      </c>
      <c r="I763" s="24">
        <f t="shared" si="156"/>
        <v>4.6000903988285398</v>
      </c>
      <c r="J763">
        <v>4.6752700000000001E-2</v>
      </c>
      <c r="K763">
        <v>4.85364E-2</v>
      </c>
      <c r="L763" s="32">
        <f t="shared" si="157"/>
        <v>1.0381518072753018</v>
      </c>
      <c r="M763" s="29">
        <f t="shared" si="151"/>
        <v>18.787075846111708</v>
      </c>
      <c r="N763">
        <v>0.53874</v>
      </c>
      <c r="O763">
        <v>0.54542999999999997</v>
      </c>
      <c r="P763" s="30">
        <f t="shared" si="158"/>
        <v>1.0124178639046664</v>
      </c>
      <c r="Q763" s="22">
        <f t="shared" si="152"/>
        <v>9.9664355666476485</v>
      </c>
      <c r="R763">
        <v>67.621700000000004</v>
      </c>
      <c r="S763">
        <v>70.404499999999999</v>
      </c>
      <c r="T763" s="35">
        <f t="shared" si="159"/>
        <v>1.0411524702869048</v>
      </c>
      <c r="U763" s="36">
        <f t="shared" si="153"/>
        <v>4.1175092309503025</v>
      </c>
      <c r="V763" s="40">
        <f t="shared" si="147"/>
        <v>1.0411524702869048</v>
      </c>
      <c r="W763" s="40">
        <f t="shared" si="154"/>
        <v>1.0411524702869048</v>
      </c>
      <c r="X763" s="42">
        <f t="shared" si="155"/>
        <v>158.12976086768055</v>
      </c>
      <c r="Z763" s="71"/>
    </row>
    <row r="764" spans="1:26" x14ac:dyDescent="0.3">
      <c r="A764" s="1">
        <v>44233.333333333336</v>
      </c>
      <c r="B764">
        <v>1673.21</v>
      </c>
      <c r="C764">
        <v>1673.04</v>
      </c>
      <c r="D764" s="30">
        <f t="shared" si="148"/>
        <v>0.99989839888597365</v>
      </c>
      <c r="E764" s="22">
        <f t="shared" si="149"/>
        <v>8.1372787740939607</v>
      </c>
      <c r="F764">
        <v>20.355</v>
      </c>
      <c r="G764">
        <v>20</v>
      </c>
      <c r="H764" s="31">
        <f t="shared" si="150"/>
        <v>0.98255956767379016</v>
      </c>
      <c r="I764" s="24">
        <f t="shared" si="156"/>
        <v>4.5198628335333231</v>
      </c>
      <c r="J764">
        <v>4.8536999999999997E-2</v>
      </c>
      <c r="K764">
        <v>5.0570999999999998E-2</v>
      </c>
      <c r="L764" s="32">
        <f t="shared" si="157"/>
        <v>1.0419061746708698</v>
      </c>
      <c r="M764" s="29">
        <f t="shared" si="151"/>
        <v>19.574370328073744</v>
      </c>
      <c r="N764">
        <v>0.54544000000000004</v>
      </c>
      <c r="O764">
        <v>0.54237999999999997</v>
      </c>
      <c r="P764" s="30">
        <f t="shared" si="158"/>
        <v>0.99438985039601047</v>
      </c>
      <c r="Q764" s="22">
        <f t="shared" si="152"/>
        <v>9.9105223721002336</v>
      </c>
      <c r="R764">
        <v>70.404300000000006</v>
      </c>
      <c r="S764">
        <v>71.262699999999995</v>
      </c>
      <c r="T764" s="35">
        <f t="shared" si="159"/>
        <v>1.0121924371096651</v>
      </c>
      <c r="U764" s="36">
        <f t="shared" si="153"/>
        <v>4.1677117032971296</v>
      </c>
      <c r="V764" s="40">
        <f t="shared" si="147"/>
        <v>1.0419061746708698</v>
      </c>
      <c r="W764" s="40">
        <f t="shared" si="154"/>
        <v>1.0121924371096651</v>
      </c>
      <c r="X764" s="42">
        <f t="shared" si="155"/>
        <v>160.05774803222613</v>
      </c>
      <c r="Z764" s="71"/>
    </row>
    <row r="765" spans="1:26" x14ac:dyDescent="0.3">
      <c r="A765" s="1">
        <v>44233.666666666664</v>
      </c>
      <c r="B765">
        <v>1673.04</v>
      </c>
      <c r="C765">
        <v>1676.35</v>
      </c>
      <c r="D765" s="30">
        <f t="shared" si="148"/>
        <v>1.0019784344665996</v>
      </c>
      <c r="E765" s="22">
        <f t="shared" si="149"/>
        <v>8.1533778468849576</v>
      </c>
      <c r="F765">
        <v>20</v>
      </c>
      <c r="G765">
        <v>20.3734</v>
      </c>
      <c r="H765" s="31">
        <f t="shared" si="150"/>
        <v>1.01867</v>
      </c>
      <c r="I765" s="24">
        <f t="shared" si="156"/>
        <v>4.6042486726353902</v>
      </c>
      <c r="J765">
        <v>5.0556999999999998E-2</v>
      </c>
      <c r="K765">
        <v>5.7655900000000003E-2</v>
      </c>
      <c r="L765" s="32">
        <f t="shared" si="157"/>
        <v>1.1404137903752201</v>
      </c>
      <c r="M765" s="29">
        <f t="shared" si="151"/>
        <v>22.32288186004682</v>
      </c>
      <c r="N765">
        <v>0.54268000000000005</v>
      </c>
      <c r="O765">
        <v>0.63444</v>
      </c>
      <c r="P765" s="30">
        <f t="shared" si="158"/>
        <v>1.1690867546251933</v>
      </c>
      <c r="Q765" s="22">
        <f t="shared" si="152"/>
        <v>11.586260436639034</v>
      </c>
      <c r="R765">
        <v>71.263099999999994</v>
      </c>
      <c r="S765">
        <v>72.835599999999999</v>
      </c>
      <c r="T765" s="35">
        <f t="shared" si="159"/>
        <v>1.0220661183698156</v>
      </c>
      <c r="U765" s="36">
        <f t="shared" si="153"/>
        <v>4.25967692307335</v>
      </c>
      <c r="V765" s="40">
        <f t="shared" si="147"/>
        <v>1.1690867546251933</v>
      </c>
      <c r="W765" s="40">
        <f t="shared" si="154"/>
        <v>1.1404137903752201</v>
      </c>
      <c r="X765" s="42">
        <f t="shared" si="155"/>
        <v>182.53206311235292</v>
      </c>
      <c r="Z765" s="71"/>
    </row>
    <row r="766" spans="1:26" x14ac:dyDescent="0.3">
      <c r="A766" s="1">
        <v>44234</v>
      </c>
      <c r="B766">
        <v>1676.35</v>
      </c>
      <c r="C766">
        <v>1632</v>
      </c>
      <c r="D766" s="30">
        <f t="shared" si="148"/>
        <v>0.97354371103886428</v>
      </c>
      <c r="E766" s="22">
        <f t="shared" si="149"/>
        <v>7.9376697265584468</v>
      </c>
      <c r="F766">
        <v>20.369</v>
      </c>
      <c r="G766">
        <v>19.9665</v>
      </c>
      <c r="H766" s="31">
        <f t="shared" si="150"/>
        <v>0.98023957975354703</v>
      </c>
      <c r="I766" s="24">
        <f t="shared" si="156"/>
        <v>4.5132667839449416</v>
      </c>
      <c r="J766">
        <v>5.7657899999999998E-2</v>
      </c>
      <c r="K766">
        <v>6.1244600000000003E-2</v>
      </c>
      <c r="L766" s="32">
        <f t="shared" si="157"/>
        <v>1.0622065666630245</v>
      </c>
      <c r="M766" s="29">
        <f t="shared" si="151"/>
        <v>23.711511698584644</v>
      </c>
      <c r="N766">
        <v>0.63444</v>
      </c>
      <c r="O766">
        <v>0.66315000000000002</v>
      </c>
      <c r="P766" s="30">
        <f t="shared" si="158"/>
        <v>1.0452525061471534</v>
      </c>
      <c r="Q766" s="22">
        <f t="shared" si="152"/>
        <v>12.110567758270561</v>
      </c>
      <c r="R766">
        <v>72.869299999999996</v>
      </c>
      <c r="S766">
        <v>71.314899999999994</v>
      </c>
      <c r="T766" s="35">
        <f t="shared" si="159"/>
        <v>0.97866865744559095</v>
      </c>
      <c r="U766" s="36">
        <f t="shared" si="153"/>
        <v>4.1688122954561608</v>
      </c>
      <c r="V766" s="40">
        <f t="shared" si="147"/>
        <v>1.0622065666630245</v>
      </c>
      <c r="W766" s="40">
        <f t="shared" si="154"/>
        <v>1.0452525061471534</v>
      </c>
      <c r="X766" s="42">
        <f t="shared" si="155"/>
        <v>190.79209642039726</v>
      </c>
      <c r="Z766" s="71"/>
    </row>
    <row r="767" spans="1:26" x14ac:dyDescent="0.3">
      <c r="A767" s="1">
        <v>44234.333333333336</v>
      </c>
      <c r="B767">
        <v>1632.01</v>
      </c>
      <c r="C767">
        <v>1538.21</v>
      </c>
      <c r="D767" s="30">
        <f t="shared" si="148"/>
        <v>0.9425248619800124</v>
      </c>
      <c r="E767" s="22">
        <f t="shared" si="149"/>
        <v>7.4814510634674232</v>
      </c>
      <c r="F767">
        <v>19.962599999999998</v>
      </c>
      <c r="G767">
        <v>19.182300000000001</v>
      </c>
      <c r="H767" s="31">
        <f t="shared" si="150"/>
        <v>0.96091190526284165</v>
      </c>
      <c r="I767" s="24">
        <f t="shared" si="156"/>
        <v>4.3368517843200314</v>
      </c>
      <c r="J767">
        <v>6.1243600000000002E-2</v>
      </c>
      <c r="K767">
        <v>6.3603199999999999E-2</v>
      </c>
      <c r="L767" s="32">
        <f t="shared" si="157"/>
        <v>1.0385281074267352</v>
      </c>
      <c r="M767" s="29">
        <f t="shared" si="151"/>
        <v>24.625071368558</v>
      </c>
      <c r="N767">
        <v>0.66302000000000005</v>
      </c>
      <c r="O767">
        <v>0.61148999999999998</v>
      </c>
      <c r="P767" s="30">
        <f t="shared" si="158"/>
        <v>0.92227987089378893</v>
      </c>
      <c r="Q767" s="22">
        <f t="shared" si="152"/>
        <v>11.169332868548256</v>
      </c>
      <c r="R767">
        <v>71.349299999999999</v>
      </c>
      <c r="S767">
        <v>66.744299999999996</v>
      </c>
      <c r="T767" s="35">
        <f t="shared" si="159"/>
        <v>0.93545837170091362</v>
      </c>
      <c r="U767" s="36">
        <f t="shared" si="153"/>
        <v>3.899750361834168</v>
      </c>
      <c r="V767" s="40">
        <f t="shared" si="147"/>
        <v>1.0385281074267352</v>
      </c>
      <c r="W767" s="40">
        <f t="shared" si="154"/>
        <v>1.0385281074267352</v>
      </c>
      <c r="X767" s="42">
        <f t="shared" si="155"/>
        <v>198.14295480745434</v>
      </c>
      <c r="Z767" s="71"/>
    </row>
    <row r="768" spans="1:26" x14ac:dyDescent="0.3">
      <c r="A768" s="1">
        <v>44234.666666666664</v>
      </c>
      <c r="B768">
        <v>1538.19</v>
      </c>
      <c r="C768">
        <v>1611.62</v>
      </c>
      <c r="D768" s="30">
        <f t="shared" si="148"/>
        <v>1.0477379257438937</v>
      </c>
      <c r="E768" s="22">
        <f t="shared" si="149"/>
        <v>7.838600018791805</v>
      </c>
      <c r="F768">
        <v>19.184000000000001</v>
      </c>
      <c r="G768">
        <v>19.734500000000001</v>
      </c>
      <c r="H768" s="31">
        <f t="shared" si="150"/>
        <v>1.0286957881567973</v>
      </c>
      <c r="I768" s="24">
        <f t="shared" si="156"/>
        <v>4.4613011643903073</v>
      </c>
      <c r="J768">
        <v>6.3603199999999999E-2</v>
      </c>
      <c r="K768">
        <v>7.79247E-2</v>
      </c>
      <c r="L768" s="32">
        <f t="shared" si="157"/>
        <v>1.2251694883276314</v>
      </c>
      <c r="M768" s="29">
        <f t="shared" si="151"/>
        <v>30.169886088647612</v>
      </c>
      <c r="N768">
        <v>0.61141999999999996</v>
      </c>
      <c r="O768">
        <v>0.66108999999999996</v>
      </c>
      <c r="P768" s="30">
        <f t="shared" si="158"/>
        <v>1.0812371201465441</v>
      </c>
      <c r="Q768" s="22">
        <f t="shared" si="152"/>
        <v>12.076697304747254</v>
      </c>
      <c r="R768">
        <v>66.748400000000004</v>
      </c>
      <c r="S768">
        <v>68.354200000000006</v>
      </c>
      <c r="T768" s="35">
        <f t="shared" si="159"/>
        <v>1.0240575054982592</v>
      </c>
      <c r="U768" s="36">
        <f t="shared" si="153"/>
        <v>3.993568627605832</v>
      </c>
      <c r="V768" s="40">
        <f t="shared" si="147"/>
        <v>1.2251694883276314</v>
      </c>
      <c r="W768" s="40">
        <f t="shared" si="154"/>
        <v>1.2251694883276314</v>
      </c>
      <c r="X768" s="42">
        <f t="shared" si="155"/>
        <v>242.75870255717382</v>
      </c>
      <c r="Z768" s="71"/>
    </row>
    <row r="769" spans="1:26" x14ac:dyDescent="0.3">
      <c r="A769" s="1">
        <v>44235</v>
      </c>
      <c r="B769">
        <v>1611.46</v>
      </c>
      <c r="C769">
        <v>1639.59</v>
      </c>
      <c r="D769" s="30">
        <f t="shared" si="148"/>
        <v>1.0174562198254997</v>
      </c>
      <c r="E769" s="22">
        <f t="shared" si="149"/>
        <v>7.9754323438440009</v>
      </c>
      <c r="F769">
        <v>19.736499999999999</v>
      </c>
      <c r="G769">
        <v>20.074000000000002</v>
      </c>
      <c r="H769" s="31">
        <f t="shared" si="150"/>
        <v>1.0171002964051379</v>
      </c>
      <c r="I769" s="24">
        <f t="shared" si="156"/>
        <v>4.5375907366539687</v>
      </c>
      <c r="J769">
        <v>7.7985100000000002E-2</v>
      </c>
      <c r="K769">
        <v>7.1814299999999998E-2</v>
      </c>
      <c r="L769" s="32">
        <f t="shared" si="157"/>
        <v>0.92087206402248634</v>
      </c>
      <c r="M769" s="29">
        <f t="shared" si="151"/>
        <v>27.782605273776223</v>
      </c>
      <c r="N769">
        <v>0.66108999999999996</v>
      </c>
      <c r="O769">
        <v>0.66378000000000004</v>
      </c>
      <c r="P769" s="30">
        <f t="shared" si="158"/>
        <v>1.0040690374986765</v>
      </c>
      <c r="Q769" s="22">
        <f t="shared" si="152"/>
        <v>12.125837838940436</v>
      </c>
      <c r="R769">
        <v>68.355000000000004</v>
      </c>
      <c r="S769">
        <v>73.384600000000006</v>
      </c>
      <c r="T769" s="35">
        <f t="shared" si="159"/>
        <v>1.0735805720137517</v>
      </c>
      <c r="U769" s="36">
        <f t="shared" si="153"/>
        <v>4.2874176916012425</v>
      </c>
      <c r="V769" s="40">
        <f t="shared" si="147"/>
        <v>1.0735805720137517</v>
      </c>
      <c r="W769" s="40">
        <f t="shared" si="154"/>
        <v>0.92087206402248634</v>
      </c>
      <c r="X769" s="42">
        <f t="shared" si="155"/>
        <v>223.5497074832455</v>
      </c>
      <c r="Z769" s="71"/>
    </row>
    <row r="770" spans="1:26" x14ac:dyDescent="0.3">
      <c r="A770" s="1">
        <v>44235.333333333336</v>
      </c>
      <c r="B770">
        <v>1639.52</v>
      </c>
      <c r="C770">
        <v>1734.79</v>
      </c>
      <c r="D770" s="30">
        <f t="shared" si="148"/>
        <v>1.0581084707719333</v>
      </c>
      <c r="E770" s="22">
        <f t="shared" si="149"/>
        <v>8.4388725210897917</v>
      </c>
      <c r="F770">
        <v>20.070399999999999</v>
      </c>
      <c r="G770">
        <v>22.451499999999999</v>
      </c>
      <c r="H770" s="31">
        <f t="shared" si="150"/>
        <v>1.118637396364796</v>
      </c>
      <c r="I770" s="24">
        <f t="shared" si="156"/>
        <v>5.0759186874196125</v>
      </c>
      <c r="J770">
        <v>7.1780200000000002E-2</v>
      </c>
      <c r="K770">
        <v>8.1287300000000007E-2</v>
      </c>
      <c r="L770" s="32">
        <f t="shared" si="157"/>
        <v>1.1324473879983616</v>
      </c>
      <c r="M770" s="29">
        <f t="shared" si="151"/>
        <v>31.462338774077391</v>
      </c>
      <c r="N770">
        <v>0.66374999999999995</v>
      </c>
      <c r="O770">
        <v>0.68372999999999995</v>
      </c>
      <c r="P770" s="30">
        <f t="shared" si="158"/>
        <v>1.0301016949152542</v>
      </c>
      <c r="Q770" s="22">
        <f t="shared" si="152"/>
        <v>12.490846110160065</v>
      </c>
      <c r="R770">
        <v>73.411199999999994</v>
      </c>
      <c r="S770">
        <v>73.691999999999993</v>
      </c>
      <c r="T770" s="35">
        <f t="shared" si="159"/>
        <v>1.0038250294233033</v>
      </c>
      <c r="U770" s="36">
        <f t="shared" si="153"/>
        <v>4.3038171904216087</v>
      </c>
      <c r="V770" s="40">
        <f t="shared" ref="V770:V833" si="160">MAX(D770,H770,L770,P770,T770)</f>
        <v>1.1324473879983616</v>
      </c>
      <c r="W770" s="40">
        <f t="shared" si="154"/>
        <v>1.0038250294233033</v>
      </c>
      <c r="X770" s="42">
        <f t="shared" si="155"/>
        <v>224.40479169193975</v>
      </c>
      <c r="Z770" s="71"/>
    </row>
    <row r="771" spans="1:26" x14ac:dyDescent="0.3">
      <c r="A771" s="1">
        <v>44235.666666666664</v>
      </c>
      <c r="B771">
        <v>1734.86</v>
      </c>
      <c r="C771">
        <v>1750.15</v>
      </c>
      <c r="D771" s="30">
        <f t="shared" ref="D771:D834" si="161">C771/B771</f>
        <v>1.0088133912822939</v>
      </c>
      <c r="E771" s="22">
        <f t="shared" ref="E771:E834" si="162">D771*E770</f>
        <v>8.5132476065995544</v>
      </c>
      <c r="F771">
        <v>22.451499999999999</v>
      </c>
      <c r="G771">
        <v>22.985299999999999</v>
      </c>
      <c r="H771" s="31">
        <f t="shared" ref="H771:H834" si="163">G771/F771</f>
        <v>1.0237756942743246</v>
      </c>
      <c r="I771" s="24">
        <f t="shared" si="156"/>
        <v>5.1966021782930323</v>
      </c>
      <c r="J771">
        <v>8.1284300000000004E-2</v>
      </c>
      <c r="K771">
        <v>7.8700000000000006E-2</v>
      </c>
      <c r="L771" s="32">
        <f t="shared" si="157"/>
        <v>0.96820665245317983</v>
      </c>
      <c r="M771" s="29">
        <f t="shared" ref="M771:M834" si="164">L771*M770</f>
        <v>30.462045702797354</v>
      </c>
      <c r="N771">
        <v>0.68340999999999996</v>
      </c>
      <c r="O771">
        <v>0.67637999999999998</v>
      </c>
      <c r="P771" s="30">
        <f t="shared" si="158"/>
        <v>0.98971334923398846</v>
      </c>
      <c r="Q771" s="22">
        <f t="shared" ref="Q771:Q834" si="165">P771*Q770</f>
        <v>12.362357138452856</v>
      </c>
      <c r="R771">
        <v>73.680499999999995</v>
      </c>
      <c r="S771">
        <v>79.837400000000002</v>
      </c>
      <c r="T771" s="35">
        <f t="shared" si="159"/>
        <v>1.0835621365218751</v>
      </c>
      <c r="U771" s="36">
        <f t="shared" ref="U771:U834" si="166">T771*U770</f>
        <v>4.6634533500528121</v>
      </c>
      <c r="V771" s="40">
        <f t="shared" si="160"/>
        <v>1.0835621365218751</v>
      </c>
      <c r="W771" s="40">
        <f t="shared" ref="W771:W834" si="167">HLOOKUP(V770,770:771,2,0)</f>
        <v>0.96820665245317983</v>
      </c>
      <c r="X771" s="42">
        <f t="shared" ref="X771:X834" si="168">W771*X770</f>
        <v>217.27021215850613</v>
      </c>
      <c r="Z771" s="71"/>
    </row>
    <row r="772" spans="1:26" x14ac:dyDescent="0.3">
      <c r="A772" s="1">
        <v>44236</v>
      </c>
      <c r="B772">
        <v>1749.68</v>
      </c>
      <c r="C772">
        <v>1750.82</v>
      </c>
      <c r="D772" s="30">
        <f t="shared" si="161"/>
        <v>1.0006515477115814</v>
      </c>
      <c r="E772" s="22">
        <f t="shared" si="162"/>
        <v>8.5187943935957602</v>
      </c>
      <c r="F772">
        <v>22.984000000000002</v>
      </c>
      <c r="G772">
        <v>23.500599999999999</v>
      </c>
      <c r="H772" s="31">
        <f t="shared" si="163"/>
        <v>1.0224765053950573</v>
      </c>
      <c r="I772" s="24">
        <f t="shared" si="156"/>
        <v>5.3134036351894025</v>
      </c>
      <c r="J772">
        <v>7.87384E-2</v>
      </c>
      <c r="K772">
        <v>7.8720299999999993E-2</v>
      </c>
      <c r="L772" s="32">
        <f t="shared" si="157"/>
        <v>0.99977012486918704</v>
      </c>
      <c r="M772" s="29">
        <f t="shared" si="164"/>
        <v>30.455043236056593</v>
      </c>
      <c r="N772">
        <v>0.67674000000000001</v>
      </c>
      <c r="O772">
        <v>0.68025999999999998</v>
      </c>
      <c r="P772" s="30">
        <f t="shared" si="158"/>
        <v>1.0052014067440966</v>
      </c>
      <c r="Q772" s="22">
        <f t="shared" si="165"/>
        <v>12.426658786245735</v>
      </c>
      <c r="R772">
        <v>79.873400000000004</v>
      </c>
      <c r="S772">
        <v>92.472200000000001</v>
      </c>
      <c r="T772" s="35">
        <f t="shared" si="159"/>
        <v>1.1577346150282821</v>
      </c>
      <c r="U772" s="36">
        <f t="shared" si="166"/>
        <v>5.3990413689257455</v>
      </c>
      <c r="V772" s="40">
        <f t="shared" si="160"/>
        <v>1.1577346150282821</v>
      </c>
      <c r="W772" s="40">
        <f t="shared" si="167"/>
        <v>1.1577346150282821</v>
      </c>
      <c r="X772" s="42">
        <f t="shared" si="168"/>
        <v>251.54124543044128</v>
      </c>
      <c r="Z772" s="71"/>
    </row>
    <row r="773" spans="1:26" x14ac:dyDescent="0.3">
      <c r="A773" s="1">
        <v>44236.333333333336</v>
      </c>
      <c r="B773">
        <v>1750.5</v>
      </c>
      <c r="C773">
        <v>1749</v>
      </c>
      <c r="D773" s="30">
        <f t="shared" si="161"/>
        <v>0.99914310197086542</v>
      </c>
      <c r="E773" s="22">
        <f t="shared" si="162"/>
        <v>8.511494655469285</v>
      </c>
      <c r="F773">
        <v>23.5016</v>
      </c>
      <c r="G773">
        <v>22.676300000000001</v>
      </c>
      <c r="H773" s="31">
        <f t="shared" si="163"/>
        <v>0.96488324199203468</v>
      </c>
      <c r="I773" s="24">
        <f t="shared" si="156"/>
        <v>5.1268141255338131</v>
      </c>
      <c r="J773">
        <v>7.8730700000000001E-2</v>
      </c>
      <c r="K773">
        <v>7.2702699999999995E-2</v>
      </c>
      <c r="L773" s="32">
        <f t="shared" si="157"/>
        <v>0.92343520380232857</v>
      </c>
      <c r="M773" s="29">
        <f t="shared" si="164"/>
        <v>28.123259057496647</v>
      </c>
      <c r="N773">
        <v>0.68025999999999998</v>
      </c>
      <c r="O773">
        <v>0.68049999999999999</v>
      </c>
      <c r="P773" s="30">
        <f t="shared" si="158"/>
        <v>1.0003528062799518</v>
      </c>
      <c r="Q773" s="22">
        <f t="shared" si="165"/>
        <v>12.431042989504341</v>
      </c>
      <c r="R773">
        <v>92.487899999999996</v>
      </c>
      <c r="S773">
        <v>105.16379999999999</v>
      </c>
      <c r="T773" s="35">
        <f t="shared" si="159"/>
        <v>1.137054684991226</v>
      </c>
      <c r="U773" s="36">
        <f t="shared" si="166"/>
        <v>6.1390052829984612</v>
      </c>
      <c r="V773" s="40">
        <f t="shared" si="160"/>
        <v>1.137054684991226</v>
      </c>
      <c r="W773" s="40">
        <f t="shared" si="167"/>
        <v>1.137054684991226</v>
      </c>
      <c r="X773" s="42">
        <f t="shared" si="168"/>
        <v>286.01615158521105</v>
      </c>
      <c r="Z773" s="71"/>
    </row>
    <row r="774" spans="1:26" x14ac:dyDescent="0.3">
      <c r="A774" s="1">
        <v>44236.666666666664</v>
      </c>
      <c r="B774">
        <v>1749.01</v>
      </c>
      <c r="C774">
        <v>1769.13</v>
      </c>
      <c r="D774" s="30">
        <f t="shared" si="161"/>
        <v>1.0115036506366459</v>
      </c>
      <c r="E774" s="22">
        <f t="shared" si="162"/>
        <v>8.6094079163814818</v>
      </c>
      <c r="F774">
        <v>22.666399999999999</v>
      </c>
      <c r="G774">
        <v>23.084599999999998</v>
      </c>
      <c r="H774" s="31">
        <f t="shared" si="163"/>
        <v>1.0184502170613772</v>
      </c>
      <c r="I774" s="24">
        <f t="shared" si="156"/>
        <v>5.2214049589832463</v>
      </c>
      <c r="J774">
        <v>7.2742699999999993E-2</v>
      </c>
      <c r="K774">
        <v>7.0012099999999994E-2</v>
      </c>
      <c r="L774" s="32">
        <f t="shared" si="157"/>
        <v>0.96246221270313037</v>
      </c>
      <c r="M774" s="29">
        <f t="shared" si="164"/>
        <v>27.067574140901574</v>
      </c>
      <c r="N774">
        <v>0.68049999999999999</v>
      </c>
      <c r="O774">
        <v>0.70562000000000002</v>
      </c>
      <c r="P774" s="30">
        <f t="shared" si="158"/>
        <v>1.0369140337986775</v>
      </c>
      <c r="Q774" s="22">
        <f t="shared" si="165"/>
        <v>12.889922930571718</v>
      </c>
      <c r="R774">
        <v>105.1798</v>
      </c>
      <c r="S774">
        <v>107.34690000000001</v>
      </c>
      <c r="T774" s="35">
        <f t="shared" si="159"/>
        <v>1.0206037661223923</v>
      </c>
      <c r="U774" s="36">
        <f t="shared" si="166"/>
        <v>6.2654919120734922</v>
      </c>
      <c r="V774" s="40">
        <f t="shared" si="160"/>
        <v>1.0369140337986775</v>
      </c>
      <c r="W774" s="40">
        <f t="shared" si="167"/>
        <v>1.0206037661223923</v>
      </c>
      <c r="X774" s="42">
        <f t="shared" si="168"/>
        <v>291.90916147969943</v>
      </c>
      <c r="Z774" s="71"/>
    </row>
    <row r="775" spans="1:26" x14ac:dyDescent="0.3">
      <c r="A775" s="1">
        <v>44237</v>
      </c>
      <c r="B775">
        <v>1769.14</v>
      </c>
      <c r="C775">
        <v>1810.84</v>
      </c>
      <c r="D775" s="30">
        <f t="shared" si="161"/>
        <v>1.0235707745006046</v>
      </c>
      <c r="E775" s="22">
        <f t="shared" si="162"/>
        <v>8.8123383289622303</v>
      </c>
      <c r="F775">
        <v>23.088999999999999</v>
      </c>
      <c r="G775">
        <v>24.233499999999999</v>
      </c>
      <c r="H775" s="31">
        <f t="shared" si="163"/>
        <v>1.049569058859197</v>
      </c>
      <c r="I775" s="24">
        <f t="shared" si="156"/>
        <v>5.4802250887227899</v>
      </c>
      <c r="J775">
        <v>7.0012199999999997E-2</v>
      </c>
      <c r="K775">
        <v>7.4864200000000006E-2</v>
      </c>
      <c r="L775" s="32">
        <f t="shared" si="157"/>
        <v>1.0693022073295799</v>
      </c>
      <c r="M775" s="29">
        <f t="shared" si="164"/>
        <v>28.943416775923112</v>
      </c>
      <c r="N775">
        <v>0.70562000000000002</v>
      </c>
      <c r="O775">
        <v>0.80769000000000002</v>
      </c>
      <c r="P775" s="30">
        <f t="shared" si="158"/>
        <v>1.1446529293387375</v>
      </c>
      <c r="Q775" s="22">
        <f t="shared" si="165"/>
        <v>14.754488041429481</v>
      </c>
      <c r="R775">
        <v>107.3496</v>
      </c>
      <c r="S775">
        <v>142.68969999999999</v>
      </c>
      <c r="T775" s="35">
        <f t="shared" si="159"/>
        <v>1.3292056980184368</v>
      </c>
      <c r="U775" s="36">
        <f t="shared" si="166"/>
        <v>8.3281275504165162</v>
      </c>
      <c r="V775" s="40">
        <f t="shared" si="160"/>
        <v>1.3292056980184368</v>
      </c>
      <c r="W775" s="40">
        <f t="shared" si="167"/>
        <v>1.1446529293387375</v>
      </c>
      <c r="X775" s="42">
        <f t="shared" si="168"/>
        <v>334.1346767885525</v>
      </c>
      <c r="Z775" s="71"/>
    </row>
    <row r="776" spans="1:26" x14ac:dyDescent="0.3">
      <c r="A776" s="1">
        <v>44237.333333333336</v>
      </c>
      <c r="B776">
        <v>1810.84</v>
      </c>
      <c r="C776">
        <v>1714.37</v>
      </c>
      <c r="D776" s="30">
        <f t="shared" si="161"/>
        <v>0.94672638112699081</v>
      </c>
      <c r="E776" s="22">
        <f t="shared" si="162"/>
        <v>8.3428731754450851</v>
      </c>
      <c r="F776">
        <v>24.232700000000001</v>
      </c>
      <c r="G776">
        <v>22.372199999999999</v>
      </c>
      <c r="H776" s="31">
        <f t="shared" si="163"/>
        <v>0.92322357805774835</v>
      </c>
      <c r="I776" s="24">
        <f t="shared" si="156"/>
        <v>5.0594730149724958</v>
      </c>
      <c r="J776">
        <v>7.4808299999999994E-2</v>
      </c>
      <c r="K776">
        <v>7.5433399999999998E-2</v>
      </c>
      <c r="L776" s="32">
        <f t="shared" si="157"/>
        <v>1.0083560246657122</v>
      </c>
      <c r="M776" s="29">
        <f t="shared" si="164"/>
        <v>29.185268680412712</v>
      </c>
      <c r="N776">
        <v>0.80796999999999997</v>
      </c>
      <c r="O776">
        <v>0.81803999999999999</v>
      </c>
      <c r="P776" s="30">
        <f t="shared" si="158"/>
        <v>1.0124633340346796</v>
      </c>
      <c r="Q776" s="22">
        <f t="shared" si="165"/>
        <v>14.938378154400501</v>
      </c>
      <c r="R776">
        <v>142.38399999999999</v>
      </c>
      <c r="S776">
        <v>121.56140000000001</v>
      </c>
      <c r="T776" s="35">
        <f t="shared" si="159"/>
        <v>0.85375744465670311</v>
      </c>
      <c r="U776" s="36">
        <f t="shared" si="166"/>
        <v>7.1102008962186929</v>
      </c>
      <c r="V776" s="40">
        <f t="shared" si="160"/>
        <v>1.0124633340346796</v>
      </c>
      <c r="W776" s="40">
        <f t="shared" si="167"/>
        <v>0.85375744465670311</v>
      </c>
      <c r="X776" s="42">
        <f t="shared" si="168"/>
        <v>285.26996782618801</v>
      </c>
      <c r="Z776" s="71"/>
    </row>
    <row r="777" spans="1:26" x14ac:dyDescent="0.3">
      <c r="A777" s="1">
        <v>44237.666666666664</v>
      </c>
      <c r="B777">
        <v>1714.21</v>
      </c>
      <c r="C777">
        <v>1740.78</v>
      </c>
      <c r="D777" s="30">
        <f t="shared" si="161"/>
        <v>1.0154998512434299</v>
      </c>
      <c r="E777" s="22">
        <f t="shared" si="162"/>
        <v>8.4721864686072852</v>
      </c>
      <c r="F777">
        <v>22.392099999999999</v>
      </c>
      <c r="G777">
        <v>23.582100000000001</v>
      </c>
      <c r="H777" s="31">
        <f t="shared" si="163"/>
        <v>1.0531437426592414</v>
      </c>
      <c r="I777" s="24">
        <f t="shared" si="156"/>
        <v>5.3283523468715703</v>
      </c>
      <c r="J777">
        <v>7.5433399999999998E-2</v>
      </c>
      <c r="K777">
        <v>7.2552699999999998E-2</v>
      </c>
      <c r="L777" s="32">
        <f t="shared" si="157"/>
        <v>0.96181134616761277</v>
      </c>
      <c r="M777" s="29">
        <f t="shared" si="164"/>
        <v>28.070722557771219</v>
      </c>
      <c r="N777">
        <v>0.81937000000000004</v>
      </c>
      <c r="O777">
        <v>0.93966000000000005</v>
      </c>
      <c r="P777" s="30">
        <f t="shared" si="158"/>
        <v>1.146807913396878</v>
      </c>
      <c r="Q777" s="22">
        <f t="shared" si="165"/>
        <v>17.131450280781547</v>
      </c>
      <c r="R777">
        <v>121.56140000000001</v>
      </c>
      <c r="S777">
        <v>128.97110000000001</v>
      </c>
      <c r="T777" s="35">
        <f t="shared" si="159"/>
        <v>1.0609543819008336</v>
      </c>
      <c r="U777" s="36">
        <f t="shared" si="166"/>
        <v>7.5435987970384559</v>
      </c>
      <c r="V777" s="40">
        <f t="shared" si="160"/>
        <v>1.146807913396878</v>
      </c>
      <c r="W777" s="40">
        <f t="shared" si="167"/>
        <v>1.146807913396878</v>
      </c>
      <c r="X777" s="42">
        <f t="shared" si="168"/>
        <v>327.14985655754521</v>
      </c>
      <c r="Z777" s="71"/>
    </row>
    <row r="778" spans="1:26" x14ac:dyDescent="0.3">
      <c r="A778" s="1">
        <v>44238</v>
      </c>
      <c r="B778">
        <v>1740.76</v>
      </c>
      <c r="C778">
        <v>1737.44</v>
      </c>
      <c r="D778" s="30">
        <f t="shared" si="161"/>
        <v>0.99809278705852622</v>
      </c>
      <c r="E778" s="22">
        <f t="shared" si="162"/>
        <v>8.4560282049317781</v>
      </c>
      <c r="F778">
        <v>23.578399999999998</v>
      </c>
      <c r="G778">
        <v>25.528600000000001</v>
      </c>
      <c r="H778" s="31">
        <f t="shared" si="163"/>
        <v>1.0827112950836359</v>
      </c>
      <c r="I778" s="24">
        <f t="shared" si="156"/>
        <v>5.7690672701432488</v>
      </c>
      <c r="J778">
        <v>7.25523E-2</v>
      </c>
      <c r="K778">
        <v>7.2000999999999996E-2</v>
      </c>
      <c r="L778" s="32">
        <f t="shared" si="157"/>
        <v>0.99240134358249144</v>
      </c>
      <c r="M778" s="29">
        <f t="shared" si="164"/>
        <v>27.857422781663509</v>
      </c>
      <c r="N778">
        <v>0.94040999999999997</v>
      </c>
      <c r="O778">
        <v>0.91810000000000003</v>
      </c>
      <c r="P778" s="30">
        <f t="shared" si="158"/>
        <v>0.97627630501589735</v>
      </c>
      <c r="Q778" s="22">
        <f t="shared" si="165"/>
        <v>16.725028979684964</v>
      </c>
      <c r="R778">
        <v>128.94630000000001</v>
      </c>
      <c r="S778">
        <v>122.5909</v>
      </c>
      <c r="T778" s="35">
        <f t="shared" si="159"/>
        <v>0.95071281611027225</v>
      </c>
      <c r="U778" s="36">
        <f t="shared" si="166"/>
        <v>7.1717960559384926</v>
      </c>
      <c r="V778" s="40">
        <f t="shared" si="160"/>
        <v>1.0827112950836359</v>
      </c>
      <c r="W778" s="40">
        <f t="shared" si="167"/>
        <v>0.97627630501589735</v>
      </c>
      <c r="X778" s="42">
        <f t="shared" si="168"/>
        <v>319.38865314648109</v>
      </c>
      <c r="Z778" s="71"/>
    </row>
    <row r="779" spans="1:26" x14ac:dyDescent="0.3">
      <c r="A779" s="1">
        <v>44238.333333333336</v>
      </c>
      <c r="B779">
        <v>1737.18</v>
      </c>
      <c r="C779">
        <v>1796.17</v>
      </c>
      <c r="D779" s="30">
        <f t="shared" si="161"/>
        <v>1.0339573331491267</v>
      </c>
      <c r="E779" s="22">
        <f t="shared" si="162"/>
        <v>8.7431723718050591</v>
      </c>
      <c r="F779">
        <v>25.520199999999999</v>
      </c>
      <c r="G779">
        <v>25.468599999999999</v>
      </c>
      <c r="H779" s="31">
        <f t="shared" si="163"/>
        <v>0.99797807227216084</v>
      </c>
      <c r="I779" s="24">
        <f t="shared" si="156"/>
        <v>5.7574026330659764</v>
      </c>
      <c r="J779">
        <v>7.1999999999999995E-2</v>
      </c>
      <c r="K779">
        <v>7.1595300000000001E-2</v>
      </c>
      <c r="L779" s="32">
        <f t="shared" si="157"/>
        <v>0.9943791666666667</v>
      </c>
      <c r="M779" s="29">
        <f t="shared" si="164"/>
        <v>27.700840851111575</v>
      </c>
      <c r="N779">
        <v>0.91800000000000004</v>
      </c>
      <c r="O779">
        <v>0.93661000000000005</v>
      </c>
      <c r="P779" s="30">
        <f t="shared" si="158"/>
        <v>1.0202723311546842</v>
      </c>
      <c r="Q779" s="22">
        <f t="shared" si="165"/>
        <v>17.064084305732827</v>
      </c>
      <c r="R779">
        <v>122.55629999999999</v>
      </c>
      <c r="S779">
        <v>126.9252</v>
      </c>
      <c r="T779" s="35">
        <f t="shared" si="159"/>
        <v>1.035648106217306</v>
      </c>
      <c r="U779" s="36">
        <f t="shared" si="166"/>
        <v>7.4274570035094438</v>
      </c>
      <c r="V779" s="40">
        <f t="shared" si="160"/>
        <v>1.035648106217306</v>
      </c>
      <c r="W779" s="40">
        <f t="shared" si="167"/>
        <v>0.99797807227216084</v>
      </c>
      <c r="X779" s="42">
        <f t="shared" si="168"/>
        <v>318.74287237272699</v>
      </c>
      <c r="Z779" s="71"/>
    </row>
    <row r="780" spans="1:26" x14ac:dyDescent="0.3">
      <c r="A780" s="1">
        <v>44238.666666666664</v>
      </c>
      <c r="B780">
        <v>1796.4</v>
      </c>
      <c r="C780">
        <v>1785.62</v>
      </c>
      <c r="D780" s="30">
        <f t="shared" si="161"/>
        <v>0.99399910932977054</v>
      </c>
      <c r="E780" s="22">
        <f t="shared" si="162"/>
        <v>8.6907055502908861</v>
      </c>
      <c r="F780">
        <v>25.468599999999999</v>
      </c>
      <c r="G780">
        <v>25.022400000000001</v>
      </c>
      <c r="H780" s="31">
        <f t="shared" si="163"/>
        <v>0.98248038761455292</v>
      </c>
      <c r="I780" s="24">
        <f t="shared" si="156"/>
        <v>5.6565351705877083</v>
      </c>
      <c r="J780">
        <v>7.1576799999999996E-2</v>
      </c>
      <c r="K780">
        <v>6.9583000000000006E-2</v>
      </c>
      <c r="L780" s="32">
        <f t="shared" si="157"/>
        <v>0.97214460551463622</v>
      </c>
      <c r="M780" s="29">
        <f t="shared" si="164"/>
        <v>26.929223001627584</v>
      </c>
      <c r="N780">
        <v>0.93618000000000001</v>
      </c>
      <c r="O780">
        <v>0.92796000000000001</v>
      </c>
      <c r="P780" s="30">
        <f t="shared" si="158"/>
        <v>0.99121963724924689</v>
      </c>
      <c r="Q780" s="22">
        <f t="shared" si="165"/>
        <v>16.914255455519058</v>
      </c>
      <c r="R780">
        <v>126.92619999999999</v>
      </c>
      <c r="S780">
        <v>124.08499999999999</v>
      </c>
      <c r="T780" s="35">
        <f t="shared" si="159"/>
        <v>0.97761533867712103</v>
      </c>
      <c r="U780" s="36">
        <f t="shared" si="166"/>
        <v>7.2611958939956391</v>
      </c>
      <c r="V780" s="40">
        <f t="shared" si="160"/>
        <v>0.99399910932977054</v>
      </c>
      <c r="W780" s="40">
        <f t="shared" si="167"/>
        <v>0.97761533867712103</v>
      </c>
      <c r="X780" s="42">
        <f t="shared" si="168"/>
        <v>311.60792112558187</v>
      </c>
      <c r="Z780" s="71"/>
    </row>
    <row r="781" spans="1:26" x14ac:dyDescent="0.3">
      <c r="A781" s="1">
        <v>44239</v>
      </c>
      <c r="B781">
        <v>1785.83</v>
      </c>
      <c r="C781">
        <v>1768.28</v>
      </c>
      <c r="D781" s="30">
        <f t="shared" si="161"/>
        <v>0.9901726368131345</v>
      </c>
      <c r="E781" s="22">
        <f t="shared" si="162"/>
        <v>8.6052988304980698</v>
      </c>
      <c r="F781">
        <v>25.003599999999999</v>
      </c>
      <c r="G781">
        <v>25.0898</v>
      </c>
      <c r="H781" s="31">
        <f t="shared" si="163"/>
        <v>1.0034475035594874</v>
      </c>
      <c r="I781" s="24">
        <f t="shared" si="156"/>
        <v>5.676036095722675</v>
      </c>
      <c r="J781">
        <v>6.9585300000000003E-2</v>
      </c>
      <c r="K781">
        <v>6.4550999999999997E-2</v>
      </c>
      <c r="L781" s="32">
        <f t="shared" si="157"/>
        <v>0.92765282322559495</v>
      </c>
      <c r="M781" s="29">
        <f t="shared" si="164"/>
        <v>24.980969744731457</v>
      </c>
      <c r="N781">
        <v>0.92810000000000004</v>
      </c>
      <c r="O781">
        <v>0.90573000000000004</v>
      </c>
      <c r="P781" s="30">
        <f t="shared" si="158"/>
        <v>0.97589699385842044</v>
      </c>
      <c r="Q781" s="22">
        <f t="shared" si="165"/>
        <v>16.506571052394435</v>
      </c>
      <c r="R781">
        <v>124.1129</v>
      </c>
      <c r="S781">
        <v>123.8875</v>
      </c>
      <c r="T781" s="35">
        <f t="shared" si="159"/>
        <v>0.99818391158372743</v>
      </c>
      <c r="U781" s="36">
        <f t="shared" si="166"/>
        <v>7.2480089202442679</v>
      </c>
      <c r="V781" s="40">
        <f t="shared" si="160"/>
        <v>1.0034475035594874</v>
      </c>
      <c r="W781" s="40">
        <f t="shared" si="167"/>
        <v>0.9901726368131345</v>
      </c>
      <c r="X781" s="42">
        <f t="shared" si="168"/>
        <v>308.54563691277662</v>
      </c>
      <c r="Z781" s="71"/>
    </row>
    <row r="782" spans="1:26" x14ac:dyDescent="0.3">
      <c r="A782" s="1">
        <v>44239.333333333336</v>
      </c>
      <c r="B782">
        <v>1768.38</v>
      </c>
      <c r="C782">
        <v>1789.03</v>
      </c>
      <c r="D782" s="30">
        <f t="shared" si="161"/>
        <v>1.011677354414775</v>
      </c>
      <c r="E782" s="22">
        <f t="shared" si="162"/>
        <v>8.7057859547868439</v>
      </c>
      <c r="F782">
        <v>25.1023</v>
      </c>
      <c r="G782">
        <v>28.3935</v>
      </c>
      <c r="H782" s="31">
        <f t="shared" si="163"/>
        <v>1.131111491775654</v>
      </c>
      <c r="I782" s="24">
        <f t="shared" si="156"/>
        <v>6.4202296556053335</v>
      </c>
      <c r="J782">
        <v>6.4595299999999994E-2</v>
      </c>
      <c r="K782">
        <v>6.7235299999999998E-2</v>
      </c>
      <c r="L782" s="32">
        <f t="shared" si="157"/>
        <v>1.0408698465677844</v>
      </c>
      <c r="M782" s="29">
        <f t="shared" si="164"/>
        <v>26.001938145313094</v>
      </c>
      <c r="N782">
        <v>0.90573000000000004</v>
      </c>
      <c r="O782">
        <v>0.92039000000000004</v>
      </c>
      <c r="P782" s="30">
        <f t="shared" si="158"/>
        <v>1.0161858390469567</v>
      </c>
      <c r="Q782" s="22">
        <f t="shared" si="165"/>
        <v>16.773743754665645</v>
      </c>
      <c r="R782">
        <v>123.88760000000001</v>
      </c>
      <c r="S782">
        <v>133.90029999999999</v>
      </c>
      <c r="T782" s="35">
        <f t="shared" si="159"/>
        <v>1.0808208408266846</v>
      </c>
      <c r="U782" s="36">
        <f t="shared" si="166"/>
        <v>7.8337990954977199</v>
      </c>
      <c r="V782" s="40">
        <f t="shared" si="160"/>
        <v>1.131111491775654</v>
      </c>
      <c r="W782" s="40">
        <f t="shared" si="167"/>
        <v>1.131111491775654</v>
      </c>
      <c r="X782" s="42">
        <f t="shared" si="168"/>
        <v>348.99951564928006</v>
      </c>
      <c r="Z782" s="71"/>
    </row>
    <row r="783" spans="1:26" x14ac:dyDescent="0.3">
      <c r="A783" s="1">
        <v>44239.666666666664</v>
      </c>
      <c r="B783">
        <v>1789.2</v>
      </c>
      <c r="C783">
        <v>1840.26</v>
      </c>
      <c r="D783" s="30">
        <f t="shared" si="161"/>
        <v>1.0285378940308518</v>
      </c>
      <c r="E783" s="22">
        <f t="shared" si="162"/>
        <v>8.9542307518198285</v>
      </c>
      <c r="F783">
        <v>28.3935</v>
      </c>
      <c r="G783">
        <v>28.6555</v>
      </c>
      <c r="H783" s="31">
        <f t="shared" si="163"/>
        <v>1.0092274640322609</v>
      </c>
      <c r="I783" s="24">
        <f t="shared" si="156"/>
        <v>6.4794720938312871</v>
      </c>
      <c r="J783">
        <v>6.7268700000000001E-2</v>
      </c>
      <c r="K783">
        <v>6.9767499999999996E-2</v>
      </c>
      <c r="L783" s="32">
        <f t="shared" si="157"/>
        <v>1.0371465480974063</v>
      </c>
      <c r="M783" s="29">
        <f t="shared" si="164"/>
        <v>26.967820391253749</v>
      </c>
      <c r="N783">
        <v>0.91993999999999998</v>
      </c>
      <c r="O783">
        <v>0.92425999999999997</v>
      </c>
      <c r="P783" s="30">
        <f t="shared" si="158"/>
        <v>1.0046959584320716</v>
      </c>
      <c r="Q783" s="22">
        <f t="shared" si="165"/>
        <v>16.852512558087774</v>
      </c>
      <c r="R783">
        <v>133.8955</v>
      </c>
      <c r="S783">
        <v>136.6139</v>
      </c>
      <c r="T783" s="35">
        <f t="shared" si="159"/>
        <v>1.0203024000059748</v>
      </c>
      <c r="U783" s="36">
        <f t="shared" si="166"/>
        <v>7.9928440183009588</v>
      </c>
      <c r="V783" s="40">
        <f t="shared" si="160"/>
        <v>1.0371465480974063</v>
      </c>
      <c r="W783" s="40">
        <f t="shared" si="167"/>
        <v>1.0092274640322609</v>
      </c>
      <c r="X783" s="42">
        <f t="shared" si="168"/>
        <v>352.21989612721029</v>
      </c>
      <c r="Z783" s="71"/>
    </row>
    <row r="784" spans="1:26" x14ac:dyDescent="0.3">
      <c r="A784" s="1">
        <v>44240</v>
      </c>
      <c r="B784">
        <v>1840.24</v>
      </c>
      <c r="C784">
        <v>1806.6</v>
      </c>
      <c r="D784" s="30">
        <f t="shared" si="161"/>
        <v>0.98171977568143276</v>
      </c>
      <c r="E784" s="22">
        <f t="shared" si="162"/>
        <v>8.7905454050763492</v>
      </c>
      <c r="F784">
        <v>28.6523</v>
      </c>
      <c r="G784">
        <v>29.018000000000001</v>
      </c>
      <c r="H784" s="31">
        <f t="shared" si="163"/>
        <v>1.0127633732719536</v>
      </c>
      <c r="I784" s="24">
        <f t="shared" si="156"/>
        <v>6.5621720147700628</v>
      </c>
      <c r="J784">
        <v>6.9778000000000007E-2</v>
      </c>
      <c r="K784">
        <v>6.8879700000000002E-2</v>
      </c>
      <c r="L784" s="32">
        <f t="shared" si="157"/>
        <v>0.98712631488434743</v>
      </c>
      <c r="M784" s="29">
        <f t="shared" si="164"/>
        <v>26.620645163281274</v>
      </c>
      <c r="N784">
        <v>0.92418</v>
      </c>
      <c r="O784">
        <v>0.90183999999999997</v>
      </c>
      <c r="P784" s="30">
        <f t="shared" si="158"/>
        <v>0.97582721980566556</v>
      </c>
      <c r="Q784" s="22">
        <f t="shared" si="165"/>
        <v>16.445140476298857</v>
      </c>
      <c r="R784">
        <v>136.7321</v>
      </c>
      <c r="S784">
        <v>130.41149999999999</v>
      </c>
      <c r="T784" s="35">
        <f t="shared" si="159"/>
        <v>0.95377383950074623</v>
      </c>
      <c r="U784" s="36">
        <f t="shared" si="166"/>
        <v>7.6233655278654782</v>
      </c>
      <c r="V784" s="40">
        <f t="shared" si="160"/>
        <v>1.0127633732719536</v>
      </c>
      <c r="W784" s="40">
        <f t="shared" si="167"/>
        <v>0.98712631488434743</v>
      </c>
      <c r="X784" s="42">
        <f t="shared" si="168"/>
        <v>347.68552809300076</v>
      </c>
      <c r="Z784" s="71"/>
    </row>
    <row r="785" spans="1:26" x14ac:dyDescent="0.3">
      <c r="A785" s="1">
        <v>44240.333333333336</v>
      </c>
      <c r="B785">
        <v>1806.22</v>
      </c>
      <c r="C785">
        <v>1816.54</v>
      </c>
      <c r="D785" s="30">
        <f t="shared" si="161"/>
        <v>1.0057135897066802</v>
      </c>
      <c r="E785" s="22">
        <f t="shared" si="162"/>
        <v>8.8407709748188985</v>
      </c>
      <c r="F785">
        <v>29.018000000000001</v>
      </c>
      <c r="G785">
        <v>28.805299999999999</v>
      </c>
      <c r="H785" s="31">
        <f t="shared" si="163"/>
        <v>0.99267006685505543</v>
      </c>
      <c r="I785" s="24">
        <f t="shared" si="156"/>
        <v>6.5140717326161717</v>
      </c>
      <c r="J785">
        <v>6.88415E-2</v>
      </c>
      <c r="K785">
        <v>6.8526400000000001E-2</v>
      </c>
      <c r="L785" s="32">
        <f t="shared" si="157"/>
        <v>0.99542281908441854</v>
      </c>
      <c r="M785" s="29">
        <f t="shared" si="164"/>
        <v>26.498797654279439</v>
      </c>
      <c r="N785">
        <v>0.90159</v>
      </c>
      <c r="O785">
        <v>0.89700000000000002</v>
      </c>
      <c r="P785" s="30">
        <f t="shared" si="158"/>
        <v>0.99490899411040501</v>
      </c>
      <c r="Q785" s="22">
        <f t="shared" si="165"/>
        <v>16.361418169278803</v>
      </c>
      <c r="R785">
        <v>130.48939999999999</v>
      </c>
      <c r="S785">
        <v>130.70320000000001</v>
      </c>
      <c r="T785" s="35">
        <f t="shared" si="159"/>
        <v>1.0016384472608504</v>
      </c>
      <c r="U785" s="36">
        <f t="shared" si="166"/>
        <v>7.6358560102330708</v>
      </c>
      <c r="V785" s="40">
        <f t="shared" si="160"/>
        <v>1.0057135897066802</v>
      </c>
      <c r="W785" s="40">
        <f t="shared" si="167"/>
        <v>0.99267006685505543</v>
      </c>
      <c r="X785" s="42">
        <f t="shared" si="168"/>
        <v>345.1370164166143</v>
      </c>
      <c r="Z785" s="71"/>
    </row>
    <row r="786" spans="1:26" x14ac:dyDescent="0.3">
      <c r="A786" s="1">
        <v>44240.666666666664</v>
      </c>
      <c r="B786">
        <v>1816.43</v>
      </c>
      <c r="C786">
        <v>1814.96</v>
      </c>
      <c r="D786" s="30">
        <f t="shared" si="161"/>
        <v>0.99919072025896949</v>
      </c>
      <c r="E786" s="22">
        <f t="shared" si="162"/>
        <v>8.8336163179738865</v>
      </c>
      <c r="F786">
        <v>28.7988</v>
      </c>
      <c r="G786">
        <v>27.936399999999999</v>
      </c>
      <c r="H786" s="31">
        <f t="shared" si="163"/>
        <v>0.97005430781838131</v>
      </c>
      <c r="I786" s="24">
        <f t="shared" si="156"/>
        <v>6.3190033456622645</v>
      </c>
      <c r="J786">
        <v>6.8526400000000001E-2</v>
      </c>
      <c r="K786">
        <v>6.6240499999999994E-2</v>
      </c>
      <c r="L786" s="32">
        <f t="shared" si="157"/>
        <v>0.96664205328165487</v>
      </c>
      <c r="M786" s="29">
        <f t="shared" si="164"/>
        <v>25.614852174027778</v>
      </c>
      <c r="N786">
        <v>0.89673000000000003</v>
      </c>
      <c r="O786">
        <v>0.91298999999999997</v>
      </c>
      <c r="P786" s="30">
        <f t="shared" si="158"/>
        <v>1.0181325482586732</v>
      </c>
      <c r="Q786" s="22">
        <f t="shared" si="165"/>
        <v>16.658092373813584</v>
      </c>
      <c r="R786">
        <v>130.7157</v>
      </c>
      <c r="S786">
        <v>133.34960000000001</v>
      </c>
      <c r="T786" s="35">
        <f t="shared" si="159"/>
        <v>1.0201498366301831</v>
      </c>
      <c r="U786" s="36">
        <f t="shared" si="166"/>
        <v>7.7897172613708694</v>
      </c>
      <c r="V786" s="40">
        <f t="shared" si="160"/>
        <v>1.0201498366301831</v>
      </c>
      <c r="W786" s="40">
        <f t="shared" si="167"/>
        <v>0.99919072025896949</v>
      </c>
      <c r="X786" s="42">
        <f t="shared" si="168"/>
        <v>344.85770402134864</v>
      </c>
      <c r="Z786" s="71"/>
    </row>
    <row r="787" spans="1:26" x14ac:dyDescent="0.3">
      <c r="A787" s="1">
        <v>44241</v>
      </c>
      <c r="B787">
        <v>1815.25</v>
      </c>
      <c r="C787">
        <v>1831.7</v>
      </c>
      <c r="D787" s="30">
        <f t="shared" si="161"/>
        <v>1.0090621126566588</v>
      </c>
      <c r="E787" s="22">
        <f t="shared" si="162"/>
        <v>8.913667544213066</v>
      </c>
      <c r="F787">
        <v>27.9602</v>
      </c>
      <c r="G787">
        <v>28.1813</v>
      </c>
      <c r="H787" s="31">
        <f t="shared" si="163"/>
        <v>1.0079076687577342</v>
      </c>
      <c r="I787" s="24">
        <f t="shared" si="156"/>
        <v>6.368971930998776</v>
      </c>
      <c r="J787">
        <v>6.6237199999999996E-2</v>
      </c>
      <c r="K787">
        <v>6.5023399999999995E-2</v>
      </c>
      <c r="L787" s="32">
        <f t="shared" si="157"/>
        <v>0.98167495002808092</v>
      </c>
      <c r="M787" s="29">
        <f t="shared" si="164"/>
        <v>25.1454587279154</v>
      </c>
      <c r="N787">
        <v>0.91303000000000001</v>
      </c>
      <c r="O787">
        <v>0.87609999999999999</v>
      </c>
      <c r="P787" s="30">
        <f t="shared" si="158"/>
        <v>0.9595522600571722</v>
      </c>
      <c r="Q787" s="22">
        <f t="shared" si="165"/>
        <v>15.984310185533969</v>
      </c>
      <c r="R787">
        <v>133.34979999999999</v>
      </c>
      <c r="S787">
        <v>130.15700000000001</v>
      </c>
      <c r="T787" s="35">
        <f t="shared" si="159"/>
        <v>0.97605695696581485</v>
      </c>
      <c r="U787" s="36">
        <f t="shared" si="166"/>
        <v>7.6032077257577315</v>
      </c>
      <c r="V787" s="40">
        <f t="shared" si="160"/>
        <v>1.0090621126566588</v>
      </c>
      <c r="W787" s="40">
        <f t="shared" si="167"/>
        <v>0.97605695696581485</v>
      </c>
      <c r="X787" s="42">
        <f t="shared" si="168"/>
        <v>336.60076117329521</v>
      </c>
      <c r="Z787" s="71"/>
    </row>
    <row r="788" spans="1:26" x14ac:dyDescent="0.3">
      <c r="A788" s="1">
        <v>44241.333333333336</v>
      </c>
      <c r="B788">
        <v>1831.63</v>
      </c>
      <c r="C788">
        <v>1799.05</v>
      </c>
      <c r="D788" s="30">
        <f t="shared" si="161"/>
        <v>0.98221256476471763</v>
      </c>
      <c r="E788" s="22">
        <f t="shared" si="162"/>
        <v>8.7551162600615378</v>
      </c>
      <c r="F788">
        <v>28.188600000000001</v>
      </c>
      <c r="G788">
        <v>26.817499999999999</v>
      </c>
      <c r="H788" s="31">
        <f t="shared" si="163"/>
        <v>0.95135976955223023</v>
      </c>
      <c r="I788" s="24">
        <f t="shared" si="156"/>
        <v>6.0591836685596183</v>
      </c>
      <c r="J788">
        <v>6.5024499999999999E-2</v>
      </c>
      <c r="K788">
        <v>5.9801199999999999E-2</v>
      </c>
      <c r="L788" s="32">
        <f t="shared" si="157"/>
        <v>0.91967181600781245</v>
      </c>
      <c r="M788" s="29">
        <f t="shared" si="164"/>
        <v>23.125569692651453</v>
      </c>
      <c r="N788">
        <v>0.87609999999999999</v>
      </c>
      <c r="O788">
        <v>0.83298000000000005</v>
      </c>
      <c r="P788" s="30">
        <f t="shared" si="158"/>
        <v>0.95078187421527227</v>
      </c>
      <c r="Q788" s="22">
        <f t="shared" si="165"/>
        <v>15.197592396240253</v>
      </c>
      <c r="R788">
        <v>130.1011</v>
      </c>
      <c r="S788">
        <v>131.48929999999999</v>
      </c>
      <c r="T788" s="35">
        <f t="shared" si="159"/>
        <v>1.0106701634344366</v>
      </c>
      <c r="U788" s="36">
        <f t="shared" si="166"/>
        <v>7.684335194817538</v>
      </c>
      <c r="V788" s="40">
        <f t="shared" si="160"/>
        <v>1.0106701634344366</v>
      </c>
      <c r="W788" s="40">
        <f t="shared" si="167"/>
        <v>0.98221256476471763</v>
      </c>
      <c r="X788" s="42">
        <f t="shared" si="168"/>
        <v>330.61349693377849</v>
      </c>
      <c r="Z788" s="71"/>
    </row>
    <row r="789" spans="1:26" x14ac:dyDescent="0.3">
      <c r="A789" s="1">
        <v>44241.666666666664</v>
      </c>
      <c r="B789">
        <v>1799.04</v>
      </c>
      <c r="C789">
        <v>1800.42</v>
      </c>
      <c r="D789" s="30">
        <f t="shared" si="161"/>
        <v>1.0007670757737461</v>
      </c>
      <c r="E789" s="22">
        <f t="shared" si="162"/>
        <v>8.761832097640962</v>
      </c>
      <c r="F789">
        <v>26.815000000000001</v>
      </c>
      <c r="G789">
        <v>26.872399999999999</v>
      </c>
      <c r="H789" s="31">
        <f t="shared" si="163"/>
        <v>1.002140592951706</v>
      </c>
      <c r="I789" s="24">
        <f t="shared" si="156"/>
        <v>6.0721539144136294</v>
      </c>
      <c r="J789">
        <v>5.9702499999999999E-2</v>
      </c>
      <c r="K789">
        <v>6.2678300000000006E-2</v>
      </c>
      <c r="L789" s="32">
        <f t="shared" si="157"/>
        <v>1.0498438088857251</v>
      </c>
      <c r="M789" s="29">
        <f t="shared" si="164"/>
        <v>24.27823616878549</v>
      </c>
      <c r="N789">
        <v>0.83248999999999995</v>
      </c>
      <c r="O789">
        <v>0.84363999999999995</v>
      </c>
      <c r="P789" s="30">
        <f t="shared" si="158"/>
        <v>1.0133935542769283</v>
      </c>
      <c r="Q789" s="22">
        <f t="shared" si="165"/>
        <v>15.401142174877931</v>
      </c>
      <c r="R789">
        <v>131.5849</v>
      </c>
      <c r="S789">
        <v>135.8623</v>
      </c>
      <c r="T789" s="35">
        <f t="shared" si="159"/>
        <v>1.0325067693937526</v>
      </c>
      <c r="U789" s="36">
        <f t="shared" si="166"/>
        <v>7.9341281069397693</v>
      </c>
      <c r="V789" s="40">
        <f t="shared" si="160"/>
        <v>1.0498438088857251</v>
      </c>
      <c r="W789" s="40">
        <f t="shared" si="167"/>
        <v>1.0325067693937526</v>
      </c>
      <c r="X789" s="42">
        <f t="shared" si="168"/>
        <v>341.36067363706695</v>
      </c>
      <c r="Z789" s="71"/>
    </row>
    <row r="790" spans="1:26" x14ac:dyDescent="0.3">
      <c r="A790" s="1">
        <v>44242</v>
      </c>
      <c r="B790">
        <v>1800.03</v>
      </c>
      <c r="C790">
        <v>1749.67</v>
      </c>
      <c r="D790" s="30">
        <f t="shared" si="161"/>
        <v>0.97202268851074713</v>
      </c>
      <c r="E790" s="22">
        <f t="shared" si="162"/>
        <v>8.5166995918287274</v>
      </c>
      <c r="F790">
        <v>26.88</v>
      </c>
      <c r="G790">
        <v>26.217600000000001</v>
      </c>
      <c r="H790" s="31">
        <f t="shared" si="163"/>
        <v>0.97535714285714292</v>
      </c>
      <c r="I790" s="24">
        <f t="shared" si="156"/>
        <v>5.9225186929512939</v>
      </c>
      <c r="J790">
        <v>6.2687800000000002E-2</v>
      </c>
      <c r="K790">
        <v>5.4963699999999997E-2</v>
      </c>
      <c r="L790" s="32">
        <f t="shared" si="157"/>
        <v>0.8767846375211763</v>
      </c>
      <c r="M790" s="29">
        <f t="shared" si="164"/>
        <v>21.286784498902097</v>
      </c>
      <c r="N790">
        <v>0.84287999999999996</v>
      </c>
      <c r="O790">
        <v>0.81642999999999999</v>
      </c>
      <c r="P790" s="30">
        <f t="shared" si="158"/>
        <v>0.9686194950645407</v>
      </c>
      <c r="Q790" s="22">
        <f t="shared" si="165"/>
        <v>14.917846556847463</v>
      </c>
      <c r="R790">
        <v>135.8623</v>
      </c>
      <c r="S790">
        <v>129.7877</v>
      </c>
      <c r="T790" s="35">
        <f t="shared" si="159"/>
        <v>0.95528855318951611</v>
      </c>
      <c r="U790" s="36">
        <f t="shared" si="166"/>
        <v>7.5793817600987667</v>
      </c>
      <c r="V790" s="40">
        <f t="shared" si="160"/>
        <v>0.97535714285714292</v>
      </c>
      <c r="W790" s="40">
        <f t="shared" si="167"/>
        <v>0.8767846375211763</v>
      </c>
      <c r="X790" s="42">
        <f t="shared" si="168"/>
        <v>299.29979449886031</v>
      </c>
      <c r="Z790" s="71"/>
    </row>
    <row r="791" spans="1:26" x14ac:dyDescent="0.3">
      <c r="A791" s="1">
        <v>44242.333333333336</v>
      </c>
      <c r="B791">
        <v>1749.68</v>
      </c>
      <c r="C791">
        <v>1810.28</v>
      </c>
      <c r="D791" s="30">
        <f t="shared" si="161"/>
        <v>1.0346349046682821</v>
      </c>
      <c r="E791" s="22">
        <f t="shared" si="162"/>
        <v>8.8116746702801123</v>
      </c>
      <c r="F791">
        <v>26.208300000000001</v>
      </c>
      <c r="G791">
        <v>29.3141</v>
      </c>
      <c r="H791" s="31">
        <f t="shared" si="163"/>
        <v>1.1185044432488944</v>
      </c>
      <c r="I791" s="24">
        <f t="shared" si="156"/>
        <v>6.6243634732906571</v>
      </c>
      <c r="J791">
        <v>5.49696E-2</v>
      </c>
      <c r="K791">
        <v>5.99441E-2</v>
      </c>
      <c r="L791" s="32">
        <f t="shared" si="157"/>
        <v>1.0904954738619164</v>
      </c>
      <c r="M791" s="29">
        <f t="shared" si="164"/>
        <v>23.213142149126739</v>
      </c>
      <c r="N791">
        <v>0.81620000000000004</v>
      </c>
      <c r="O791">
        <v>0.87429000000000001</v>
      </c>
      <c r="P791" s="30">
        <f t="shared" si="158"/>
        <v>1.0711712815486401</v>
      </c>
      <c r="Q791" s="22">
        <f t="shared" si="165"/>
        <v>15.979568814244265</v>
      </c>
      <c r="R791">
        <v>129.7861</v>
      </c>
      <c r="S791">
        <v>131.40190000000001</v>
      </c>
      <c r="T791" s="35">
        <f t="shared" si="159"/>
        <v>1.0124497153393162</v>
      </c>
      <c r="U791" s="36">
        <f t="shared" si="166"/>
        <v>7.673742905460001</v>
      </c>
      <c r="V791" s="40">
        <f t="shared" si="160"/>
        <v>1.1185044432488944</v>
      </c>
      <c r="W791" s="40">
        <f t="shared" si="167"/>
        <v>1.1185044432488944</v>
      </c>
      <c r="X791" s="42">
        <f t="shared" si="168"/>
        <v>334.76815001045628</v>
      </c>
      <c r="Z791" s="71"/>
    </row>
    <row r="792" spans="1:26" x14ac:dyDescent="0.3">
      <c r="A792" s="1">
        <v>44242.666666666664</v>
      </c>
      <c r="B792">
        <v>1810.32</v>
      </c>
      <c r="C792">
        <v>1779.25</v>
      </c>
      <c r="D792" s="30">
        <f t="shared" si="161"/>
        <v>0.9828372884351938</v>
      </c>
      <c r="E792" s="22">
        <f t="shared" si="162"/>
        <v>8.6604424395111863</v>
      </c>
      <c r="F792">
        <v>29.313099999999999</v>
      </c>
      <c r="G792">
        <v>27.802099999999999</v>
      </c>
      <c r="H792" s="31">
        <f t="shared" si="163"/>
        <v>0.94845308070453149</v>
      </c>
      <c r="I792" s="24">
        <f t="shared" si="156"/>
        <v>6.2828979439490942</v>
      </c>
      <c r="J792">
        <v>5.9940199999999999E-2</v>
      </c>
      <c r="K792">
        <v>5.6500000000000002E-2</v>
      </c>
      <c r="L792" s="32">
        <f t="shared" si="157"/>
        <v>0.94260613077700783</v>
      </c>
      <c r="M792" s="29">
        <f t="shared" si="164"/>
        <v>21.880850104365031</v>
      </c>
      <c r="N792">
        <v>0.87427999999999995</v>
      </c>
      <c r="O792">
        <v>0.86143000000000003</v>
      </c>
      <c r="P792" s="30">
        <f t="shared" si="158"/>
        <v>0.98530219151759169</v>
      </c>
      <c r="Q792" s="22">
        <f t="shared" si="165"/>
        <v>15.744704172181038</v>
      </c>
      <c r="R792">
        <v>131.40190000000001</v>
      </c>
      <c r="S792">
        <v>130.303</v>
      </c>
      <c r="T792" s="35">
        <f t="shared" si="159"/>
        <v>0.99163710722599896</v>
      </c>
      <c r="U792" s="36">
        <f t="shared" si="166"/>
        <v>7.6095682163663882</v>
      </c>
      <c r="V792" s="40">
        <f t="shared" si="160"/>
        <v>0.99163710722599896</v>
      </c>
      <c r="W792" s="40">
        <f t="shared" si="167"/>
        <v>0.94845308070453149</v>
      </c>
      <c r="X792" s="42">
        <f t="shared" si="168"/>
        <v>317.51188319917401</v>
      </c>
      <c r="Z792" s="71"/>
    </row>
    <row r="793" spans="1:26" x14ac:dyDescent="0.3">
      <c r="A793" s="1">
        <v>44243</v>
      </c>
      <c r="B793">
        <v>1779.33</v>
      </c>
      <c r="C793">
        <v>1797.57</v>
      </c>
      <c r="D793" s="30">
        <f t="shared" si="161"/>
        <v>1.0102510495523596</v>
      </c>
      <c r="E793" s="22">
        <f t="shared" si="162"/>
        <v>8.749221064103974</v>
      </c>
      <c r="F793">
        <v>27.8201</v>
      </c>
      <c r="G793">
        <v>28.770700000000001</v>
      </c>
      <c r="H793" s="31">
        <f t="shared" si="163"/>
        <v>1.0341695392899379</v>
      </c>
      <c r="I793" s="24">
        <f t="shared" si="156"/>
        <v>6.4975816720995327</v>
      </c>
      <c r="J793">
        <v>5.6464300000000002E-2</v>
      </c>
      <c r="K793">
        <v>5.8466499999999998E-2</v>
      </c>
      <c r="L793" s="32">
        <f t="shared" si="157"/>
        <v>1.0354595735712653</v>
      </c>
      <c r="M793" s="29">
        <f t="shared" si="164"/>
        <v>22.65673571844259</v>
      </c>
      <c r="N793">
        <v>0.86128000000000005</v>
      </c>
      <c r="O793">
        <v>0.87378999999999996</v>
      </c>
      <c r="P793" s="30">
        <f t="shared" si="158"/>
        <v>1.0145248931822404</v>
      </c>
      <c r="Q793" s="22">
        <f t="shared" si="165"/>
        <v>15.973394318467943</v>
      </c>
      <c r="R793">
        <v>129.94929999999999</v>
      </c>
      <c r="S793">
        <v>130.52000000000001</v>
      </c>
      <c r="T793" s="35">
        <f t="shared" si="159"/>
        <v>1.0043917127679796</v>
      </c>
      <c r="U793" s="36">
        <f t="shared" si="166"/>
        <v>7.6429872542610156</v>
      </c>
      <c r="V793" s="40">
        <f t="shared" si="160"/>
        <v>1.0354595735712653</v>
      </c>
      <c r="W793" s="40">
        <f t="shared" si="167"/>
        <v>1.0043917127679796</v>
      </c>
      <c r="X793" s="42">
        <f t="shared" si="168"/>
        <v>318.90630419060506</v>
      </c>
      <c r="Z793" s="71"/>
    </row>
    <row r="794" spans="1:26" x14ac:dyDescent="0.3">
      <c r="A794" s="1">
        <v>44243.333333333336</v>
      </c>
      <c r="B794">
        <v>1797.79</v>
      </c>
      <c r="C794">
        <v>1773.22</v>
      </c>
      <c r="D794" s="30">
        <f t="shared" si="161"/>
        <v>0.98633322023150649</v>
      </c>
      <c r="E794" s="22">
        <f t="shared" si="162"/>
        <v>8.6296473866749999</v>
      </c>
      <c r="F794">
        <v>28.776399999999999</v>
      </c>
      <c r="G794">
        <v>29.838699999999999</v>
      </c>
      <c r="H794" s="31">
        <f t="shared" si="163"/>
        <v>1.0369156670049069</v>
      </c>
      <c r="I794" s="24">
        <f t="shared" si="156"/>
        <v>6.7374442334439451</v>
      </c>
      <c r="J794">
        <v>5.8448300000000002E-2</v>
      </c>
      <c r="K794">
        <v>5.57E-2</v>
      </c>
      <c r="L794" s="32">
        <f t="shared" si="157"/>
        <v>0.95297895747181693</v>
      </c>
      <c r="M794" s="29">
        <f t="shared" si="164"/>
        <v>21.591392384675895</v>
      </c>
      <c r="N794">
        <v>0.87368999999999997</v>
      </c>
      <c r="O794">
        <v>0.87848000000000004</v>
      </c>
      <c r="P794" s="30">
        <f t="shared" si="158"/>
        <v>1.0054824937907039</v>
      </c>
      <c r="Q794" s="22">
        <f t="shared" si="165"/>
        <v>16.060968353635406</v>
      </c>
      <c r="R794">
        <v>130.46899999999999</v>
      </c>
      <c r="S794">
        <v>130.3837</v>
      </c>
      <c r="T794" s="35">
        <f t="shared" si="159"/>
        <v>0.99934620484559555</v>
      </c>
      <c r="U794" s="36">
        <f t="shared" si="166"/>
        <v>7.6379903062290051</v>
      </c>
      <c r="V794" s="40">
        <f t="shared" si="160"/>
        <v>1.0369156670049069</v>
      </c>
      <c r="W794" s="40">
        <f t="shared" si="167"/>
        <v>0.95297895747181693</v>
      </c>
      <c r="X794" s="42">
        <f t="shared" si="168"/>
        <v>303.91099729875293</v>
      </c>
      <c r="Z794" s="71"/>
    </row>
    <row r="795" spans="1:26" x14ac:dyDescent="0.3">
      <c r="A795" s="1">
        <v>44243.666666666664</v>
      </c>
      <c r="B795">
        <v>1773.23</v>
      </c>
      <c r="C795">
        <v>1781.99</v>
      </c>
      <c r="D795" s="30">
        <f t="shared" si="161"/>
        <v>1.0049401374892146</v>
      </c>
      <c r="E795" s="22">
        <f t="shared" si="162"/>
        <v>8.6722790312486158</v>
      </c>
      <c r="F795">
        <v>29.8339</v>
      </c>
      <c r="G795">
        <v>30.083200000000001</v>
      </c>
      <c r="H795" s="31">
        <f t="shared" si="163"/>
        <v>1.0083562658586374</v>
      </c>
      <c r="I795" s="24">
        <f t="shared" si="156"/>
        <v>6.7937441086663455</v>
      </c>
      <c r="J795">
        <v>5.57E-2</v>
      </c>
      <c r="K795">
        <v>5.3476000000000003E-2</v>
      </c>
      <c r="L795" s="32">
        <f t="shared" si="157"/>
        <v>0.96007181328545788</v>
      </c>
      <c r="M795" s="29">
        <f t="shared" si="164"/>
        <v>20.729287238113614</v>
      </c>
      <c r="N795">
        <v>0.87871999999999995</v>
      </c>
      <c r="O795">
        <v>0.87</v>
      </c>
      <c r="P795" s="30">
        <f t="shared" si="158"/>
        <v>0.99007647487254191</v>
      </c>
      <c r="Q795" s="22">
        <f t="shared" si="165"/>
        <v>15.901586930606797</v>
      </c>
      <c r="R795">
        <v>130.39279999999999</v>
      </c>
      <c r="S795">
        <v>130.18299999999999</v>
      </c>
      <c r="T795" s="35">
        <f t="shared" si="159"/>
        <v>0.9983910154548411</v>
      </c>
      <c r="U795" s="36">
        <f t="shared" si="166"/>
        <v>7.6257008978702094</v>
      </c>
      <c r="V795" s="40">
        <f t="shared" si="160"/>
        <v>1.0083562658586374</v>
      </c>
      <c r="W795" s="40">
        <f t="shared" si="167"/>
        <v>1.0083562658586374</v>
      </c>
      <c r="X795" s="42">
        <f t="shared" si="168"/>
        <v>306.45055838954494</v>
      </c>
      <c r="Z795" s="71"/>
    </row>
    <row r="796" spans="1:26" x14ac:dyDescent="0.3">
      <c r="A796" s="1">
        <v>44244</v>
      </c>
      <c r="B796">
        <v>1781.99</v>
      </c>
      <c r="C796">
        <v>1806.21</v>
      </c>
      <c r="D796" s="30">
        <f t="shared" si="161"/>
        <v>1.0135915465294418</v>
      </c>
      <c r="E796" s="22">
        <f t="shared" si="162"/>
        <v>8.7901487152181339</v>
      </c>
      <c r="F796">
        <v>30.089700000000001</v>
      </c>
      <c r="G796">
        <v>30.58</v>
      </c>
      <c r="H796" s="31">
        <f t="shared" si="163"/>
        <v>1.0162946124421313</v>
      </c>
      <c r="I796" s="24">
        <f t="shared" si="156"/>
        <v>6.9044455359480761</v>
      </c>
      <c r="J796">
        <v>5.3523099999999997E-2</v>
      </c>
      <c r="K796">
        <v>5.373E-2</v>
      </c>
      <c r="L796" s="32">
        <f t="shared" si="157"/>
        <v>1.0038656206385654</v>
      </c>
      <c r="M796" s="29">
        <f t="shared" si="164"/>
        <v>20.809418798684018</v>
      </c>
      <c r="N796">
        <v>0.86990000000000001</v>
      </c>
      <c r="O796">
        <v>0.86497000000000002</v>
      </c>
      <c r="P796" s="30">
        <f t="shared" si="158"/>
        <v>0.99433268191746182</v>
      </c>
      <c r="Q796" s="22">
        <f t="shared" si="165"/>
        <v>15.811467579453916</v>
      </c>
      <c r="R796">
        <v>130.18299999999999</v>
      </c>
      <c r="S796">
        <v>130.86609999999999</v>
      </c>
      <c r="T796" s="35">
        <f t="shared" si="159"/>
        <v>1.0052472289008549</v>
      </c>
      <c r="U796" s="36">
        <f t="shared" si="166"/>
        <v>7.6657146960107898</v>
      </c>
      <c r="V796" s="40">
        <f t="shared" si="160"/>
        <v>1.0162946124421313</v>
      </c>
      <c r="W796" s="40">
        <f t="shared" si="167"/>
        <v>1.0162946124421313</v>
      </c>
      <c r="X796" s="42">
        <f t="shared" si="168"/>
        <v>311.44405147117732</v>
      </c>
      <c r="Z796" s="71"/>
    </row>
    <row r="797" spans="1:26" x14ac:dyDescent="0.3">
      <c r="A797" s="1">
        <v>44244.333333333336</v>
      </c>
      <c r="B797">
        <v>1806.15</v>
      </c>
      <c r="C797">
        <v>1812</v>
      </c>
      <c r="D797" s="30">
        <f t="shared" si="161"/>
        <v>1.0032389336433851</v>
      </c>
      <c r="E797" s="22">
        <f t="shared" si="162"/>
        <v>8.8186194236222128</v>
      </c>
      <c r="F797">
        <v>30.571000000000002</v>
      </c>
      <c r="G797">
        <v>30.733599999999999</v>
      </c>
      <c r="H797" s="31">
        <f t="shared" si="163"/>
        <v>1.0053187661509273</v>
      </c>
      <c r="I797" s="24">
        <f t="shared" si="156"/>
        <v>6.9411686671555977</v>
      </c>
      <c r="J797">
        <v>5.3751100000000003E-2</v>
      </c>
      <c r="K797">
        <v>5.2069200000000003E-2</v>
      </c>
      <c r="L797" s="32">
        <f t="shared" si="157"/>
        <v>0.96870947757348225</v>
      </c>
      <c r="M797" s="29">
        <f t="shared" si="164"/>
        <v>20.158281213080997</v>
      </c>
      <c r="N797">
        <v>0.86528000000000005</v>
      </c>
      <c r="O797">
        <v>0.86802999999999997</v>
      </c>
      <c r="P797" s="30">
        <f t="shared" si="158"/>
        <v>1.0031781619822484</v>
      </c>
      <c r="Q797" s="22">
        <f t="shared" si="165"/>
        <v>15.86171898459849</v>
      </c>
      <c r="R797">
        <v>130.8895</v>
      </c>
      <c r="S797">
        <v>147.1069</v>
      </c>
      <c r="T797" s="35">
        <f t="shared" si="159"/>
        <v>1.1239014588641565</v>
      </c>
      <c r="U797" s="36">
        <f t="shared" si="166"/>
        <v>8.6155079300829307</v>
      </c>
      <c r="V797" s="40">
        <f t="shared" si="160"/>
        <v>1.1239014588641565</v>
      </c>
      <c r="W797" s="40">
        <f t="shared" si="167"/>
        <v>1.0053187661509273</v>
      </c>
      <c r="X797" s="42">
        <f t="shared" si="168"/>
        <v>313.10054955004989</v>
      </c>
      <c r="Z797" s="71"/>
    </row>
    <row r="798" spans="1:26" x14ac:dyDescent="0.3">
      <c r="A798" s="1">
        <v>44244.666666666664</v>
      </c>
      <c r="B798">
        <v>1812.18</v>
      </c>
      <c r="C798">
        <v>1849.88</v>
      </c>
      <c r="D798" s="30">
        <f t="shared" si="161"/>
        <v>1.0208036729243233</v>
      </c>
      <c r="E798" s="22">
        <f t="shared" si="162"/>
        <v>9.0020790977553329</v>
      </c>
      <c r="F798">
        <v>30.742799999999999</v>
      </c>
      <c r="G798">
        <v>31.9862</v>
      </c>
      <c r="H798" s="31">
        <f t="shared" si="163"/>
        <v>1.040445242463276</v>
      </c>
      <c r="I798" s="24">
        <f t="shared" si="156"/>
        <v>7.2219059168771995</v>
      </c>
      <c r="J798">
        <v>5.2096999999999997E-2</v>
      </c>
      <c r="K798">
        <v>4.9518699999999999E-2</v>
      </c>
      <c r="L798" s="32">
        <f t="shared" si="157"/>
        <v>0.95050962627406566</v>
      </c>
      <c r="M798" s="29">
        <f t="shared" si="164"/>
        <v>19.160640342173139</v>
      </c>
      <c r="N798">
        <v>0.86806000000000005</v>
      </c>
      <c r="O798">
        <v>0.89205999999999996</v>
      </c>
      <c r="P798" s="30">
        <f t="shared" si="158"/>
        <v>1.0276478584429647</v>
      </c>
      <c r="Q798" s="22">
        <f t="shared" si="165"/>
        <v>16.300261545746753</v>
      </c>
      <c r="R798">
        <v>147.19800000000001</v>
      </c>
      <c r="S798">
        <v>165.32329999999999</v>
      </c>
      <c r="T798" s="35">
        <f t="shared" si="159"/>
        <v>1.1231355045584857</v>
      </c>
      <c r="U798" s="36">
        <f t="shared" si="166"/>
        <v>9.6763828460813262</v>
      </c>
      <c r="V798" s="40">
        <f t="shared" si="160"/>
        <v>1.1231355045584857</v>
      </c>
      <c r="W798" s="40">
        <f t="shared" si="167"/>
        <v>1.1231355045584857</v>
      </c>
      <c r="X798" s="42">
        <f t="shared" si="168"/>
        <v>351.65434369643441</v>
      </c>
      <c r="Z798" s="71"/>
    </row>
    <row r="799" spans="1:26" x14ac:dyDescent="0.3">
      <c r="A799" s="1">
        <v>44245</v>
      </c>
      <c r="B799">
        <v>1849.7</v>
      </c>
      <c r="C799">
        <v>1898.85</v>
      </c>
      <c r="D799" s="30">
        <f t="shared" si="161"/>
        <v>1.0265718765205167</v>
      </c>
      <c r="E799" s="22">
        <f t="shared" si="162"/>
        <v>9.2412812319688129</v>
      </c>
      <c r="F799">
        <v>31.9849</v>
      </c>
      <c r="G799">
        <v>31.602599999999999</v>
      </c>
      <c r="H799" s="31">
        <f t="shared" si="163"/>
        <v>0.98804748490694039</v>
      </c>
      <c r="I799" s="24">
        <f t="shared" si="156"/>
        <v>7.1355859774050678</v>
      </c>
      <c r="J799">
        <v>4.94987E-2</v>
      </c>
      <c r="K799">
        <v>5.1460400000000003E-2</v>
      </c>
      <c r="L799" s="32">
        <f t="shared" si="157"/>
        <v>1.039631343853475</v>
      </c>
      <c r="M799" s="29">
        <f t="shared" si="164"/>
        <v>19.920002268026568</v>
      </c>
      <c r="N799">
        <v>0.89205999999999996</v>
      </c>
      <c r="O799">
        <v>0.94498000000000004</v>
      </c>
      <c r="P799" s="30">
        <f t="shared" si="158"/>
        <v>1.0593233638992894</v>
      </c>
      <c r="Q799" s="22">
        <f t="shared" si="165"/>
        <v>17.267247893078682</v>
      </c>
      <c r="R799">
        <v>165.3176</v>
      </c>
      <c r="S799">
        <v>180.0239</v>
      </c>
      <c r="T799" s="35">
        <f t="shared" si="159"/>
        <v>1.0889578605060803</v>
      </c>
      <c r="U799" s="36">
        <f t="shared" si="166"/>
        <v>10.537173161506457</v>
      </c>
      <c r="V799" s="40">
        <f t="shared" si="160"/>
        <v>1.0889578605060803</v>
      </c>
      <c r="W799" s="40">
        <f t="shared" si="167"/>
        <v>1.0889578605060803</v>
      </c>
      <c r="X799" s="42">
        <f t="shared" si="168"/>
        <v>382.93676174933904</v>
      </c>
      <c r="Z799" s="71"/>
    </row>
    <row r="800" spans="1:26" x14ac:dyDescent="0.3">
      <c r="A800" s="1">
        <v>44245.333333333336</v>
      </c>
      <c r="B800">
        <v>1898.9</v>
      </c>
      <c r="C800">
        <v>1907.91</v>
      </c>
      <c r="D800" s="30">
        <f t="shared" si="161"/>
        <v>1.0047448522829006</v>
      </c>
      <c r="E800" s="22">
        <f t="shared" si="162"/>
        <v>9.2851297463192459</v>
      </c>
      <c r="F800">
        <v>31.6</v>
      </c>
      <c r="G800">
        <v>31.081900000000001</v>
      </c>
      <c r="H800" s="31">
        <f t="shared" si="163"/>
        <v>0.98360443037974687</v>
      </c>
      <c r="I800" s="24">
        <f t="shared" si="156"/>
        <v>7.0185939807312208</v>
      </c>
      <c r="J800">
        <v>5.1460400000000003E-2</v>
      </c>
      <c r="K800">
        <v>5.0961699999999999E-2</v>
      </c>
      <c r="L800" s="32">
        <f t="shared" si="157"/>
        <v>0.99030905317486839</v>
      </c>
      <c r="M800" s="29">
        <f t="shared" si="164"/>
        <v>19.726958585290621</v>
      </c>
      <c r="N800">
        <v>0.94491999999999998</v>
      </c>
      <c r="O800">
        <v>0.92303000000000002</v>
      </c>
      <c r="P800" s="30">
        <f t="shared" si="158"/>
        <v>0.97683401769461964</v>
      </c>
      <c r="Q800" s="22">
        <f t="shared" si="165"/>
        <v>16.867235133925004</v>
      </c>
      <c r="R800">
        <v>179.9999</v>
      </c>
      <c r="S800">
        <v>195.04730000000001</v>
      </c>
      <c r="T800" s="35">
        <f t="shared" si="159"/>
        <v>1.0835967131092852</v>
      </c>
      <c r="U800" s="36">
        <f t="shared" si="166"/>
        <v>11.418046203271771</v>
      </c>
      <c r="V800" s="40">
        <f t="shared" si="160"/>
        <v>1.0835967131092852</v>
      </c>
      <c r="W800" s="40">
        <f t="shared" si="167"/>
        <v>1.0835967131092852</v>
      </c>
      <c r="X800" s="42">
        <f t="shared" si="168"/>
        <v>414.94901636029721</v>
      </c>
      <c r="Z800" s="71"/>
    </row>
    <row r="801" spans="1:26" x14ac:dyDescent="0.3">
      <c r="A801" s="1">
        <v>44245.666666666664</v>
      </c>
      <c r="B801">
        <v>1908.16</v>
      </c>
      <c r="C801">
        <v>1939.61</v>
      </c>
      <c r="D801" s="30">
        <f t="shared" si="161"/>
        <v>1.0164818463860472</v>
      </c>
      <c r="E801" s="22">
        <f t="shared" si="162"/>
        <v>9.4381658284725969</v>
      </c>
      <c r="F801">
        <v>31.075399999999998</v>
      </c>
      <c r="G801">
        <v>31.11</v>
      </c>
      <c r="H801" s="31">
        <f t="shared" si="163"/>
        <v>1.0011134209052821</v>
      </c>
      <c r="I801" s="24">
        <f t="shared" si="156"/>
        <v>7.0264086299950543</v>
      </c>
      <c r="J801">
        <v>5.0986799999999999E-2</v>
      </c>
      <c r="K801">
        <v>5.87991E-2</v>
      </c>
      <c r="L801" s="32">
        <f t="shared" si="157"/>
        <v>1.1532220104026925</v>
      </c>
      <c r="M801" s="29">
        <f t="shared" si="164"/>
        <v>22.749562838859504</v>
      </c>
      <c r="N801">
        <v>0.92288999999999999</v>
      </c>
      <c r="O801">
        <v>0.91442000000000001</v>
      </c>
      <c r="P801" s="30">
        <f t="shared" si="158"/>
        <v>0.99082230818407402</v>
      </c>
      <c r="Q801" s="22">
        <f t="shared" si="165"/>
        <v>16.712432848079082</v>
      </c>
      <c r="R801">
        <v>195.17009999999999</v>
      </c>
      <c r="S801">
        <v>195.6</v>
      </c>
      <c r="T801" s="35">
        <f t="shared" si="159"/>
        <v>1.0022026939577322</v>
      </c>
      <c r="U801" s="36">
        <f t="shared" si="166"/>
        <v>11.443196664652826</v>
      </c>
      <c r="V801" s="40">
        <f t="shared" si="160"/>
        <v>1.1532220104026925</v>
      </c>
      <c r="W801" s="40">
        <f t="shared" si="167"/>
        <v>1.0022026939577322</v>
      </c>
      <c r="X801" s="42">
        <f t="shared" si="168"/>
        <v>415.86302205140095</v>
      </c>
      <c r="Z801" s="71"/>
    </row>
    <row r="802" spans="1:26" x14ac:dyDescent="0.3">
      <c r="A802" s="1">
        <v>44246</v>
      </c>
      <c r="B802">
        <v>1938.91</v>
      </c>
      <c r="C802">
        <v>1919.1</v>
      </c>
      <c r="D802" s="30">
        <f t="shared" si="161"/>
        <v>0.9897829192690738</v>
      </c>
      <c r="E802" s="22">
        <f t="shared" si="162"/>
        <v>9.3417353262512233</v>
      </c>
      <c r="F802">
        <v>31.11</v>
      </c>
      <c r="G802">
        <v>31.313199999999998</v>
      </c>
      <c r="H802" s="31">
        <f t="shared" si="163"/>
        <v>1.0065316618450659</v>
      </c>
      <c r="I802" s="24">
        <f t="shared" si="156"/>
        <v>7.0723027551514352</v>
      </c>
      <c r="J802">
        <v>5.87991E-2</v>
      </c>
      <c r="K802">
        <v>5.6274699999999997E-2</v>
      </c>
      <c r="L802" s="32">
        <f t="shared" si="157"/>
        <v>0.95706737007879372</v>
      </c>
      <c r="M802" s="29">
        <f t="shared" si="164"/>
        <v>21.772864276629523</v>
      </c>
      <c r="N802">
        <v>0.91432999999999998</v>
      </c>
      <c r="O802">
        <v>0.91427999999999998</v>
      </c>
      <c r="P802" s="30">
        <f t="shared" si="158"/>
        <v>0.99994531514879748</v>
      </c>
      <c r="Q802" s="22">
        <f t="shared" si="165"/>
        <v>16.711518931175554</v>
      </c>
      <c r="R802">
        <v>195.5549</v>
      </c>
      <c r="S802">
        <v>261.26429999999999</v>
      </c>
      <c r="T802" s="35">
        <f t="shared" si="159"/>
        <v>1.3360151036869952</v>
      </c>
      <c r="U802" s="36">
        <f t="shared" si="166"/>
        <v>15.288283578436822</v>
      </c>
      <c r="V802" s="40">
        <f t="shared" si="160"/>
        <v>1.3360151036869952</v>
      </c>
      <c r="W802" s="40">
        <f t="shared" si="167"/>
        <v>0.95706737007879372</v>
      </c>
      <c r="X802" s="42">
        <f t="shared" si="168"/>
        <v>398.00892882775372</v>
      </c>
      <c r="Z802" s="71"/>
    </row>
    <row r="803" spans="1:26" x14ac:dyDescent="0.3">
      <c r="A803" s="1">
        <v>44246.333333333336</v>
      </c>
      <c r="B803">
        <v>1919.1</v>
      </c>
      <c r="C803">
        <v>1929.91</v>
      </c>
      <c r="D803" s="30">
        <f t="shared" si="161"/>
        <v>1.0056328487311761</v>
      </c>
      <c r="E803" s="22">
        <f t="shared" si="162"/>
        <v>9.3943559082306809</v>
      </c>
      <c r="F803">
        <v>31.316199999999998</v>
      </c>
      <c r="G803">
        <v>33.83</v>
      </c>
      <c r="H803" s="31">
        <f t="shared" si="163"/>
        <v>1.0802715527426698</v>
      </c>
      <c r="I803" s="24">
        <f t="shared" si="156"/>
        <v>7.6400074787737031</v>
      </c>
      <c r="J803">
        <v>5.62789E-2</v>
      </c>
      <c r="K803">
        <v>5.4487800000000003E-2</v>
      </c>
      <c r="L803" s="32">
        <f t="shared" si="157"/>
        <v>0.96817457341916779</v>
      </c>
      <c r="M803" s="29">
        <f t="shared" si="164"/>
        <v>21.079933583139226</v>
      </c>
      <c r="N803">
        <v>0.91442999999999997</v>
      </c>
      <c r="O803">
        <v>0.91434000000000004</v>
      </c>
      <c r="P803" s="30">
        <f t="shared" si="158"/>
        <v>0.99990157803221691</v>
      </c>
      <c r="Q803" s="22">
        <f t="shared" si="165"/>
        <v>16.709874150597702</v>
      </c>
      <c r="R803">
        <v>261.28300000000002</v>
      </c>
      <c r="S803">
        <v>311.77420000000001</v>
      </c>
      <c r="T803" s="35">
        <f t="shared" si="159"/>
        <v>1.1932433415109287</v>
      </c>
      <c r="U803" s="36">
        <f t="shared" si="166"/>
        <v>18.242642583100611</v>
      </c>
      <c r="V803" s="40">
        <f t="shared" si="160"/>
        <v>1.1932433415109287</v>
      </c>
      <c r="W803" s="40">
        <f t="shared" si="167"/>
        <v>1.1932433415109287</v>
      </c>
      <c r="X803" s="42">
        <f t="shared" si="168"/>
        <v>474.92150418561425</v>
      </c>
      <c r="Z803" s="71"/>
    </row>
    <row r="804" spans="1:26" x14ac:dyDescent="0.3">
      <c r="A804" s="1">
        <v>44246.666666666664</v>
      </c>
      <c r="B804">
        <v>1930.07</v>
      </c>
      <c r="C804">
        <v>1955</v>
      </c>
      <c r="D804" s="30">
        <f t="shared" si="161"/>
        <v>1.0129166299667889</v>
      </c>
      <c r="E804" s="22">
        <f t="shared" si="162"/>
        <v>9.5156993272736141</v>
      </c>
      <c r="F804">
        <v>33.829900000000002</v>
      </c>
      <c r="G804">
        <v>34.823999999999998</v>
      </c>
      <c r="H804" s="31">
        <f t="shared" si="163"/>
        <v>1.029385247961123</v>
      </c>
      <c r="I804" s="24">
        <f t="shared" si="156"/>
        <v>7.8645109929623018</v>
      </c>
      <c r="J804">
        <v>5.4488799999999997E-2</v>
      </c>
      <c r="K804">
        <v>5.5032999999999999E-2</v>
      </c>
      <c r="L804" s="32">
        <f t="shared" si="157"/>
        <v>1.009987373551996</v>
      </c>
      <c r="M804" s="29">
        <f t="shared" si="164"/>
        <v>21.290466754285301</v>
      </c>
      <c r="N804">
        <v>0.91435999999999995</v>
      </c>
      <c r="O804">
        <v>0.92581000000000002</v>
      </c>
      <c r="P804" s="30">
        <f t="shared" si="158"/>
        <v>1.0125224200533707</v>
      </c>
      <c r="Q804" s="22">
        <f t="shared" si="165"/>
        <v>16.919122213750448</v>
      </c>
      <c r="R804">
        <v>311.78989999999999</v>
      </c>
      <c r="S804">
        <v>333.11099999999999</v>
      </c>
      <c r="T804" s="35">
        <f t="shared" si="159"/>
        <v>1.0683829078491638</v>
      </c>
      <c r="U804" s="36">
        <f t="shared" si="166"/>
        <v>19.490127529786012</v>
      </c>
      <c r="V804" s="40">
        <f t="shared" si="160"/>
        <v>1.0683829078491638</v>
      </c>
      <c r="W804" s="40">
        <f t="shared" si="167"/>
        <v>1.0683829078491638</v>
      </c>
      <c r="X804" s="42">
        <f t="shared" si="168"/>
        <v>507.39801764192538</v>
      </c>
      <c r="Z804" s="71"/>
    </row>
    <row r="805" spans="1:26" x14ac:dyDescent="0.3">
      <c r="A805" s="1">
        <v>44247</v>
      </c>
      <c r="B805">
        <v>1955.46</v>
      </c>
      <c r="C805">
        <v>1984.73</v>
      </c>
      <c r="D805" s="30">
        <f t="shared" si="161"/>
        <v>1.0149683450441329</v>
      </c>
      <c r="E805" s="22">
        <f t="shared" si="162"/>
        <v>9.6581335981404699</v>
      </c>
      <c r="F805">
        <v>34.8093</v>
      </c>
      <c r="G805">
        <v>37.724299999999999</v>
      </c>
      <c r="H805" s="31">
        <f t="shared" si="163"/>
        <v>1.0837419884915813</v>
      </c>
      <c r="I805" s="24">
        <f t="shared" si="156"/>
        <v>8.5231007820268658</v>
      </c>
      <c r="J805">
        <v>5.5032999999999999E-2</v>
      </c>
      <c r="K805">
        <v>5.5384999999999997E-2</v>
      </c>
      <c r="L805" s="32">
        <f t="shared" si="157"/>
        <v>1.0063961623026183</v>
      </c>
      <c r="M805" s="29">
        <f t="shared" si="164"/>
        <v>21.426644035144211</v>
      </c>
      <c r="N805">
        <v>0.92596999999999996</v>
      </c>
      <c r="O805">
        <v>1.02335</v>
      </c>
      <c r="P805" s="30">
        <f t="shared" si="158"/>
        <v>1.1051653941272395</v>
      </c>
      <c r="Q805" s="22">
        <f t="shared" si="165"/>
        <v>18.698428369646447</v>
      </c>
      <c r="R805">
        <v>333.22120000000001</v>
      </c>
      <c r="S805">
        <v>292.21769999999998</v>
      </c>
      <c r="T805" s="35">
        <f t="shared" si="159"/>
        <v>0.87694810534263712</v>
      </c>
      <c r="U805" s="36">
        <f t="shared" si="166"/>
        <v>17.091830410132214</v>
      </c>
      <c r="V805" s="40">
        <f t="shared" si="160"/>
        <v>1.1051653941272395</v>
      </c>
      <c r="W805" s="40">
        <f t="shared" si="167"/>
        <v>0.87694810534263712</v>
      </c>
      <c r="X805" s="42">
        <f t="shared" si="168"/>
        <v>444.96173022569644</v>
      </c>
      <c r="Z805" s="71"/>
    </row>
    <row r="806" spans="1:26" x14ac:dyDescent="0.3">
      <c r="A806" s="1">
        <v>44247.333333333336</v>
      </c>
      <c r="B806">
        <v>1984.8</v>
      </c>
      <c r="C806">
        <v>1978.79</v>
      </c>
      <c r="D806" s="30">
        <f t="shared" si="161"/>
        <v>0.99697198710197499</v>
      </c>
      <c r="E806" s="22">
        <f t="shared" si="162"/>
        <v>9.6288886450344524</v>
      </c>
      <c r="F806">
        <v>37.727200000000003</v>
      </c>
      <c r="G806">
        <v>38.335099999999997</v>
      </c>
      <c r="H806" s="31">
        <f t="shared" si="163"/>
        <v>1.0161130431094805</v>
      </c>
      <c r="I806" s="24">
        <f t="shared" si="156"/>
        <v>8.6604338723541119</v>
      </c>
      <c r="J806">
        <v>5.5403099999999997E-2</v>
      </c>
      <c r="K806">
        <v>5.51694E-2</v>
      </c>
      <c r="L806" s="32">
        <f t="shared" si="157"/>
        <v>0.99578182448274566</v>
      </c>
      <c r="M806" s="29">
        <f t="shared" si="164"/>
        <v>21.336262689858241</v>
      </c>
      <c r="N806">
        <v>1.0233099999999999</v>
      </c>
      <c r="O806">
        <v>1.0878300000000001</v>
      </c>
      <c r="P806" s="30">
        <f t="shared" si="158"/>
        <v>1.0630502975637883</v>
      </c>
      <c r="Q806" s="22">
        <f t="shared" si="165"/>
        <v>19.877369842327838</v>
      </c>
      <c r="R806">
        <v>292.18009999999998</v>
      </c>
      <c r="S806">
        <v>274.0573</v>
      </c>
      <c r="T806" s="35">
        <f t="shared" si="159"/>
        <v>0.93797387296396983</v>
      </c>
      <c r="U806" s="36">
        <f t="shared" si="166"/>
        <v>16.031690365835068</v>
      </c>
      <c r="V806" s="40">
        <f t="shared" si="160"/>
        <v>1.0630502975637883</v>
      </c>
      <c r="W806" s="40">
        <f t="shared" si="167"/>
        <v>1.0630502975637883</v>
      </c>
      <c r="X806" s="42">
        <f t="shared" si="168"/>
        <v>473.01669972092469</v>
      </c>
      <c r="Z806" s="71"/>
    </row>
    <row r="807" spans="1:26" x14ac:dyDescent="0.3">
      <c r="A807" s="1">
        <v>44247.666666666664</v>
      </c>
      <c r="B807">
        <v>1978.69</v>
      </c>
      <c r="C807">
        <v>1913</v>
      </c>
      <c r="D807" s="30">
        <f t="shared" si="161"/>
        <v>0.96680126750526862</v>
      </c>
      <c r="E807" s="22">
        <f t="shared" si="162"/>
        <v>9.3092217466863971</v>
      </c>
      <c r="F807">
        <v>38.339700000000001</v>
      </c>
      <c r="G807">
        <v>38.942</v>
      </c>
      <c r="H807" s="31">
        <f t="shared" si="163"/>
        <v>1.0157095647592442</v>
      </c>
      <c r="I807" s="24">
        <f t="shared" si="156"/>
        <v>8.7964855191150111</v>
      </c>
      <c r="J807">
        <v>5.52594E-2</v>
      </c>
      <c r="K807">
        <v>5.4170799999999998E-2</v>
      </c>
      <c r="L807" s="32">
        <f t="shared" si="157"/>
        <v>0.9803001842220509</v>
      </c>
      <c r="M807" s="29">
        <f t="shared" si="164"/>
        <v>20.915942245478107</v>
      </c>
      <c r="N807">
        <v>1.08717</v>
      </c>
      <c r="O807">
        <v>1.11568</v>
      </c>
      <c r="P807" s="30">
        <f t="shared" si="158"/>
        <v>1.0262240495966592</v>
      </c>
      <c r="Q807" s="22">
        <f t="shared" si="165"/>
        <v>20.398634974924182</v>
      </c>
      <c r="R807">
        <v>274.04809999999998</v>
      </c>
      <c r="S807">
        <v>253</v>
      </c>
      <c r="T807" s="35">
        <f t="shared" si="159"/>
        <v>0.92319559960459507</v>
      </c>
      <c r="U807" s="36">
        <f t="shared" si="166"/>
        <v>14.800385999962316</v>
      </c>
      <c r="V807" s="40">
        <f t="shared" si="160"/>
        <v>1.0262240495966592</v>
      </c>
      <c r="W807" s="40">
        <f t="shared" si="167"/>
        <v>1.0262240495966592</v>
      </c>
      <c r="X807" s="42">
        <f t="shared" si="168"/>
        <v>485.42111311445427</v>
      </c>
      <c r="Z807" s="71"/>
    </row>
    <row r="808" spans="1:26" x14ac:dyDescent="0.3">
      <c r="A808" s="1">
        <v>44248</v>
      </c>
      <c r="B808">
        <v>1912.9</v>
      </c>
      <c r="C808">
        <v>1912.69</v>
      </c>
      <c r="D808" s="30">
        <f t="shared" si="161"/>
        <v>0.9998902190391552</v>
      </c>
      <c r="E808" s="22">
        <f t="shared" si="162"/>
        <v>9.3081997713783284</v>
      </c>
      <c r="F808">
        <v>38.938099999999999</v>
      </c>
      <c r="G808">
        <v>38.465499999999999</v>
      </c>
      <c r="H808" s="31">
        <f t="shared" si="163"/>
        <v>0.98786278734709709</v>
      </c>
      <c r="I808" s="24">
        <f t="shared" si="156"/>
        <v>8.6897207037713304</v>
      </c>
      <c r="J808">
        <v>5.4156700000000002E-2</v>
      </c>
      <c r="K808">
        <v>5.4906099999999999E-2</v>
      </c>
      <c r="L808" s="32">
        <f t="shared" si="157"/>
        <v>1.0138376230457173</v>
      </c>
      <c r="M808" s="29">
        <f t="shared" si="164"/>
        <v>21.205369169917027</v>
      </c>
      <c r="N808">
        <v>1.1155999999999999</v>
      </c>
      <c r="O808">
        <v>1.1037300000000001</v>
      </c>
      <c r="P808" s="30">
        <f t="shared" si="158"/>
        <v>0.98935998565794203</v>
      </c>
      <c r="Q808" s="22">
        <f t="shared" si="165"/>
        <v>20.181593206232584</v>
      </c>
      <c r="R808">
        <v>253.01</v>
      </c>
      <c r="S808">
        <v>256.86660000000001</v>
      </c>
      <c r="T808" s="35">
        <f t="shared" si="159"/>
        <v>1.0152428757756611</v>
      </c>
      <c r="U808" s="36">
        <f t="shared" si="166"/>
        <v>15.025986445191576</v>
      </c>
      <c r="V808" s="40">
        <f t="shared" si="160"/>
        <v>1.0152428757756611</v>
      </c>
      <c r="W808" s="40">
        <f t="shared" si="167"/>
        <v>0.98935998565794203</v>
      </c>
      <c r="X808" s="42">
        <f t="shared" si="168"/>
        <v>480.25622550897873</v>
      </c>
      <c r="Z808" s="71"/>
    </row>
    <row r="809" spans="1:26" x14ac:dyDescent="0.3">
      <c r="A809" s="1">
        <v>44248.333333333336</v>
      </c>
      <c r="B809">
        <v>1913.08</v>
      </c>
      <c r="C809">
        <v>1959.9</v>
      </c>
      <c r="D809" s="30">
        <f t="shared" si="161"/>
        <v>1.024473623685366</v>
      </c>
      <c r="E809" s="22">
        <f t="shared" si="162"/>
        <v>9.5360051497712508</v>
      </c>
      <c r="F809">
        <v>38.484099999999998</v>
      </c>
      <c r="G809">
        <v>38.840699999999998</v>
      </c>
      <c r="H809" s="31">
        <f t="shared" si="163"/>
        <v>1.0092661644679231</v>
      </c>
      <c r="I809" s="24">
        <f t="shared" si="156"/>
        <v>8.7702410849927919</v>
      </c>
      <c r="J809">
        <v>5.4912900000000001E-2</v>
      </c>
      <c r="K809">
        <v>5.54131E-2</v>
      </c>
      <c r="L809" s="32">
        <f t="shared" si="157"/>
        <v>1.0091089707518635</v>
      </c>
      <c r="M809" s="29">
        <f t="shared" si="164"/>
        <v>21.398528257468268</v>
      </c>
      <c r="N809">
        <v>1.10362</v>
      </c>
      <c r="O809">
        <v>1.1072599999999999</v>
      </c>
      <c r="P809" s="30">
        <f t="shared" si="158"/>
        <v>1.0032982367119117</v>
      </c>
      <c r="Q809" s="22">
        <f t="shared" si="165"/>
        <v>20.248156877850246</v>
      </c>
      <c r="R809">
        <v>256.88220000000001</v>
      </c>
      <c r="S809">
        <v>301.5967</v>
      </c>
      <c r="T809" s="35">
        <f t="shared" si="159"/>
        <v>1.1740661672938024</v>
      </c>
      <c r="U809" s="36">
        <f t="shared" si="166"/>
        <v>17.6415023155147</v>
      </c>
      <c r="V809" s="40">
        <f t="shared" si="160"/>
        <v>1.1740661672938024</v>
      </c>
      <c r="W809" s="40">
        <f t="shared" si="167"/>
        <v>1.1740661672938024</v>
      </c>
      <c r="X809" s="42">
        <f t="shared" si="168"/>
        <v>563.85258600231475</v>
      </c>
      <c r="Z809" s="71"/>
    </row>
    <row r="810" spans="1:26" x14ac:dyDescent="0.3">
      <c r="A810" s="1">
        <v>44248.666666666664</v>
      </c>
      <c r="B810">
        <v>1959.82</v>
      </c>
      <c r="C810">
        <v>1933.53</v>
      </c>
      <c r="D810" s="30">
        <f t="shared" si="161"/>
        <v>0.98658550275025259</v>
      </c>
      <c r="E810" s="22">
        <f t="shared" si="162"/>
        <v>9.4080844349160664</v>
      </c>
      <c r="F810">
        <v>38.840699999999998</v>
      </c>
      <c r="G810">
        <v>39.586300000000001</v>
      </c>
      <c r="H810" s="31">
        <f t="shared" si="163"/>
        <v>1.0191963584590391</v>
      </c>
      <c r="I810" s="24">
        <f t="shared" si="156"/>
        <v>8.9385977766325055</v>
      </c>
      <c r="J810">
        <v>5.5412999999999997E-2</v>
      </c>
      <c r="K810">
        <v>5.60183E-2</v>
      </c>
      <c r="L810" s="32">
        <f t="shared" si="157"/>
        <v>1.0109234295201488</v>
      </c>
      <c r="M810" s="29">
        <f t="shared" si="164"/>
        <v>21.632273572723633</v>
      </c>
      <c r="N810">
        <v>1.1073999999999999</v>
      </c>
      <c r="O810">
        <v>1.09894</v>
      </c>
      <c r="P810" s="30">
        <f t="shared" si="158"/>
        <v>0.99236048401661558</v>
      </c>
      <c r="Q810" s="22">
        <f t="shared" si="165"/>
        <v>20.093470759747834</v>
      </c>
      <c r="R810">
        <v>301.60500000000002</v>
      </c>
      <c r="S810">
        <v>295.25970000000001</v>
      </c>
      <c r="T810" s="35">
        <f t="shared" si="159"/>
        <v>0.97896155567712739</v>
      </c>
      <c r="U810" s="36">
        <f t="shared" si="166"/>
        <v>17.270352551277917</v>
      </c>
      <c r="V810" s="40">
        <f t="shared" si="160"/>
        <v>1.0191963584590391</v>
      </c>
      <c r="W810" s="40">
        <f t="shared" si="167"/>
        <v>0.97896155567712739</v>
      </c>
      <c r="X810" s="42">
        <f t="shared" si="168"/>
        <v>551.99000476539732</v>
      </c>
      <c r="Z810" s="71"/>
    </row>
    <row r="811" spans="1:26" x14ac:dyDescent="0.3">
      <c r="A811" s="1">
        <v>44249</v>
      </c>
      <c r="B811">
        <v>1933.54</v>
      </c>
      <c r="C811">
        <v>1886.63</v>
      </c>
      <c r="D811" s="30">
        <f t="shared" si="161"/>
        <v>0.97573880033513671</v>
      </c>
      <c r="E811" s="22">
        <f t="shared" si="162"/>
        <v>9.1798330199766749</v>
      </c>
      <c r="F811">
        <v>39.5867</v>
      </c>
      <c r="G811">
        <v>38.459099999999999</v>
      </c>
      <c r="H811" s="31">
        <f t="shared" si="163"/>
        <v>0.97151568582377412</v>
      </c>
      <c r="I811" s="24">
        <f t="shared" si="156"/>
        <v>8.6839879492679906</v>
      </c>
      <c r="J811">
        <v>5.5992100000000003E-2</v>
      </c>
      <c r="K811">
        <v>5.8123399999999999E-2</v>
      </c>
      <c r="L811" s="32">
        <f t="shared" si="157"/>
        <v>1.0380642983563753</v>
      </c>
      <c r="M811" s="29">
        <f t="shared" si="164"/>
        <v>22.455690888122518</v>
      </c>
      <c r="N811">
        <v>1.09955</v>
      </c>
      <c r="O811">
        <v>1.07057</v>
      </c>
      <c r="P811" s="30">
        <f t="shared" si="158"/>
        <v>0.97364376335773728</v>
      </c>
      <c r="Q811" s="22">
        <f t="shared" si="165"/>
        <v>19.563882489439536</v>
      </c>
      <c r="R811">
        <v>294.91669999999999</v>
      </c>
      <c r="S811">
        <v>277.93939999999998</v>
      </c>
      <c r="T811" s="35">
        <f t="shared" si="159"/>
        <v>0.94243357531126581</v>
      </c>
      <c r="U811" s="36">
        <f t="shared" si="166"/>
        <v>16.276160101786889</v>
      </c>
      <c r="V811" s="40">
        <f t="shared" si="160"/>
        <v>1.0380642983563753</v>
      </c>
      <c r="W811" s="40">
        <f t="shared" si="167"/>
        <v>0.97151568582377412</v>
      </c>
      <c r="X811" s="42">
        <f t="shared" si="168"/>
        <v>536.26694804752333</v>
      </c>
      <c r="Z811" s="71"/>
    </row>
    <row r="812" spans="1:26" x14ac:dyDescent="0.3">
      <c r="A812" s="1">
        <v>44249.333333333336</v>
      </c>
      <c r="B812">
        <v>1886.61</v>
      </c>
      <c r="C812">
        <v>1733.29</v>
      </c>
      <c r="D812" s="30">
        <f t="shared" si="161"/>
        <v>0.91873254143675698</v>
      </c>
      <c r="E812" s="22">
        <f t="shared" si="162"/>
        <v>8.4338113204082301</v>
      </c>
      <c r="F812">
        <v>38.473999999999997</v>
      </c>
      <c r="G812">
        <v>35.662700000000001</v>
      </c>
      <c r="H812" s="31">
        <f t="shared" si="163"/>
        <v>0.92692987472059063</v>
      </c>
      <c r="I812" s="24">
        <f t="shared" si="156"/>
        <v>8.0494478618900978</v>
      </c>
      <c r="J812">
        <v>5.8097599999999999E-2</v>
      </c>
      <c r="K812">
        <v>5.2580200000000001E-2</v>
      </c>
      <c r="L812" s="32">
        <f t="shared" si="157"/>
        <v>0.90503222164082509</v>
      </c>
      <c r="M812" s="29">
        <f t="shared" si="164"/>
        <v>20.323123812957157</v>
      </c>
      <c r="N812">
        <v>1.0704400000000001</v>
      </c>
      <c r="O812">
        <v>0.99016999999999999</v>
      </c>
      <c r="P812" s="30">
        <f t="shared" si="158"/>
        <v>0.92501214453869429</v>
      </c>
      <c r="Q812" s="22">
        <f t="shared" si="165"/>
        <v>18.096828897059474</v>
      </c>
      <c r="R812">
        <v>277.92619999999999</v>
      </c>
      <c r="S812">
        <v>262.75869999999998</v>
      </c>
      <c r="T812" s="35">
        <f t="shared" si="159"/>
        <v>0.94542615989424528</v>
      </c>
      <c r="U812" s="36">
        <f t="shared" si="166"/>
        <v>15.387907542856308</v>
      </c>
      <c r="V812" s="40">
        <f t="shared" si="160"/>
        <v>0.94542615989424528</v>
      </c>
      <c r="W812" s="40">
        <f t="shared" si="167"/>
        <v>0.90503222164082509</v>
      </c>
      <c r="X812" s="42">
        <f t="shared" si="168"/>
        <v>485.33886738399497</v>
      </c>
      <c r="Z812" s="71"/>
    </row>
    <row r="813" spans="1:26" x14ac:dyDescent="0.3">
      <c r="A813" s="1">
        <v>44249.666666666664</v>
      </c>
      <c r="B813">
        <v>1733.33</v>
      </c>
      <c r="C813">
        <v>1777.58</v>
      </c>
      <c r="D813" s="30">
        <f t="shared" si="161"/>
        <v>1.0255288952478754</v>
      </c>
      <c r="E813" s="22">
        <f t="shared" si="162"/>
        <v>8.6491172061472774</v>
      </c>
      <c r="F813">
        <v>35.662100000000002</v>
      </c>
      <c r="G813">
        <v>37.6143</v>
      </c>
      <c r="H813" s="31">
        <f t="shared" si="163"/>
        <v>1.0547415884089832</v>
      </c>
      <c r="I813" s="24">
        <f t="shared" si="156"/>
        <v>8.4900874236652548</v>
      </c>
      <c r="J813">
        <v>5.2623200000000002E-2</v>
      </c>
      <c r="K813">
        <v>5.3555699999999998E-2</v>
      </c>
      <c r="L813" s="32">
        <f t="shared" si="157"/>
        <v>1.0177203210751151</v>
      </c>
      <c r="M813" s="29">
        <f t="shared" si="164"/>
        <v>20.683256092172076</v>
      </c>
      <c r="N813">
        <v>0.98956999999999995</v>
      </c>
      <c r="O813">
        <v>1.0970299999999999</v>
      </c>
      <c r="P813" s="30">
        <f t="shared" si="158"/>
        <v>1.1085926210374204</v>
      </c>
      <c r="Q813" s="22">
        <f t="shared" si="165"/>
        <v>20.062010979456893</v>
      </c>
      <c r="R813">
        <v>262.74829999999997</v>
      </c>
      <c r="S813">
        <v>267.5147</v>
      </c>
      <c r="T813" s="35">
        <f t="shared" si="159"/>
        <v>1.0181405550483107</v>
      </c>
      <c r="U813" s="36">
        <f t="shared" si="166"/>
        <v>15.667052726715808</v>
      </c>
      <c r="V813" s="40">
        <f t="shared" si="160"/>
        <v>1.1085926210374204</v>
      </c>
      <c r="W813" s="40">
        <f t="shared" si="167"/>
        <v>1.0181405550483107</v>
      </c>
      <c r="X813" s="42">
        <f t="shared" si="168"/>
        <v>494.14318382485908</v>
      </c>
      <c r="Z813" s="71"/>
    </row>
    <row r="814" spans="1:26" x14ac:dyDescent="0.3">
      <c r="A814" s="1">
        <v>44250</v>
      </c>
      <c r="B814">
        <v>1777.42</v>
      </c>
      <c r="C814">
        <v>1586.64</v>
      </c>
      <c r="D814" s="30">
        <f t="shared" si="161"/>
        <v>0.89266464876056306</v>
      </c>
      <c r="E814" s="22">
        <f t="shared" si="162"/>
        <v>7.7207611729144023</v>
      </c>
      <c r="F814">
        <v>37.636899999999997</v>
      </c>
      <c r="G814">
        <v>34.541499999999999</v>
      </c>
      <c r="H814" s="31">
        <f t="shared" si="163"/>
        <v>0.91775624453661175</v>
      </c>
      <c r="I814" s="24">
        <f t="shared" si="156"/>
        <v>7.7918307497305417</v>
      </c>
      <c r="J814">
        <v>5.3609299999999999E-2</v>
      </c>
      <c r="K814">
        <v>5.0592499999999999E-2</v>
      </c>
      <c r="L814" s="32">
        <f t="shared" si="157"/>
        <v>0.94372618183785273</v>
      </c>
      <c r="M814" s="29">
        <f t="shared" si="164"/>
        <v>19.51933029984006</v>
      </c>
      <c r="N814">
        <v>1.09728</v>
      </c>
      <c r="O814">
        <v>0.98856999999999995</v>
      </c>
      <c r="P814" s="30">
        <f t="shared" si="158"/>
        <v>0.90092774861475644</v>
      </c>
      <c r="Q814" s="22">
        <f t="shared" si="165"/>
        <v>18.074422384406624</v>
      </c>
      <c r="R814">
        <v>267.1721</v>
      </c>
      <c r="S814">
        <v>231.55789999999999</v>
      </c>
      <c r="T814" s="35">
        <f t="shared" si="159"/>
        <v>0.86669940461597594</v>
      </c>
      <c r="U814" s="36">
        <f t="shared" si="166"/>
        <v>13.578625270331694</v>
      </c>
      <c r="V814" s="40">
        <f t="shared" si="160"/>
        <v>0.94372618183785273</v>
      </c>
      <c r="W814" s="40">
        <f t="shared" si="167"/>
        <v>0.90092774861475644</v>
      </c>
      <c r="X814" s="42">
        <f t="shared" si="168"/>
        <v>445.18730609665801</v>
      </c>
      <c r="Z814" s="71"/>
    </row>
    <row r="815" spans="1:26" x14ac:dyDescent="0.3">
      <c r="A815" s="1">
        <v>44250.333333333336</v>
      </c>
      <c r="B815">
        <v>1586.64</v>
      </c>
      <c r="C815">
        <v>1573.99</v>
      </c>
      <c r="D815" s="30">
        <f t="shared" si="161"/>
        <v>0.99202717692734321</v>
      </c>
      <c r="E815" s="22">
        <f t="shared" si="162"/>
        <v>7.659204910096518</v>
      </c>
      <c r="F815">
        <v>34.540700000000001</v>
      </c>
      <c r="G815">
        <v>33.786799999999999</v>
      </c>
      <c r="H815" s="31">
        <f t="shared" si="163"/>
        <v>0.97817357494202484</v>
      </c>
      <c r="I815" s="24">
        <f t="shared" si="156"/>
        <v>7.6217629398071214</v>
      </c>
      <c r="J815">
        <v>5.0598700000000003E-2</v>
      </c>
      <c r="K815">
        <v>4.6586299999999997E-2</v>
      </c>
      <c r="L815" s="32">
        <f t="shared" si="157"/>
        <v>0.92070151999952554</v>
      </c>
      <c r="M815" s="29">
        <f t="shared" si="164"/>
        <v>17.971477076435537</v>
      </c>
      <c r="N815">
        <v>0.98856999999999995</v>
      </c>
      <c r="O815">
        <v>0.97236</v>
      </c>
      <c r="P815" s="30">
        <f t="shared" si="158"/>
        <v>0.98360257746037205</v>
      </c>
      <c r="Q815" s="22">
        <f t="shared" si="165"/>
        <v>17.778048443409798</v>
      </c>
      <c r="R815">
        <v>231.52359999999999</v>
      </c>
      <c r="S815">
        <v>230.42750000000001</v>
      </c>
      <c r="T815" s="35">
        <f t="shared" si="159"/>
        <v>0.9952657094136409</v>
      </c>
      <c r="U815" s="36">
        <f t="shared" si="166"/>
        <v>13.514340112538665</v>
      </c>
      <c r="V815" s="40">
        <f t="shared" si="160"/>
        <v>0.9952657094136409</v>
      </c>
      <c r="W815" s="40">
        <f t="shared" si="167"/>
        <v>0.92070151999952554</v>
      </c>
      <c r="X815" s="42">
        <f t="shared" si="168"/>
        <v>409.88462940768704</v>
      </c>
      <c r="Z815" s="71"/>
    </row>
    <row r="816" spans="1:26" x14ac:dyDescent="0.3">
      <c r="A816" s="1">
        <v>44250.666666666664</v>
      </c>
      <c r="B816">
        <v>1573.99</v>
      </c>
      <c r="C816">
        <v>1577.89</v>
      </c>
      <c r="D816" s="30">
        <f t="shared" si="161"/>
        <v>1.0024777794013939</v>
      </c>
      <c r="E816" s="22">
        <f t="shared" si="162"/>
        <v>7.6781827302538108</v>
      </c>
      <c r="F816">
        <v>33.8202</v>
      </c>
      <c r="G816">
        <v>34.532499999999999</v>
      </c>
      <c r="H816" s="31">
        <f t="shared" si="163"/>
        <v>1.0210613775199437</v>
      </c>
      <c r="I816" s="24">
        <f t="shared" si="156"/>
        <v>7.7822877664499153</v>
      </c>
      <c r="J816">
        <v>4.6593099999999998E-2</v>
      </c>
      <c r="K816">
        <v>4.7656200000000003E-2</v>
      </c>
      <c r="L816" s="32">
        <f t="shared" si="157"/>
        <v>1.0228166831569483</v>
      </c>
      <c r="M816" s="29">
        <f t="shared" si="164"/>
        <v>18.381526574750925</v>
      </c>
      <c r="N816">
        <v>0.97236</v>
      </c>
      <c r="O816">
        <v>0.96196999999999999</v>
      </c>
      <c r="P816" s="30">
        <f t="shared" si="158"/>
        <v>0.98931465712287625</v>
      </c>
      <c r="Q816" s="22">
        <f t="shared" si="165"/>
        <v>17.588083900105847</v>
      </c>
      <c r="R816">
        <v>230.5249</v>
      </c>
      <c r="S816">
        <v>231.3646</v>
      </c>
      <c r="T816" s="35">
        <f t="shared" si="159"/>
        <v>1.003642556617528</v>
      </c>
      <c r="U816" s="36">
        <f t="shared" si="166"/>
        <v>13.563566861547118</v>
      </c>
      <c r="V816" s="40">
        <f t="shared" si="160"/>
        <v>1.0228166831569483</v>
      </c>
      <c r="W816" s="40">
        <f t="shared" si="167"/>
        <v>1.003642556617528</v>
      </c>
      <c r="X816" s="42">
        <f t="shared" si="168"/>
        <v>411.37765737695901</v>
      </c>
      <c r="Z816" s="71"/>
    </row>
    <row r="817" spans="1:26" x14ac:dyDescent="0.3">
      <c r="A817" s="1">
        <v>44251</v>
      </c>
      <c r="B817">
        <v>1577.79</v>
      </c>
      <c r="C817">
        <v>1642.33</v>
      </c>
      <c r="D817" s="30">
        <f t="shared" si="161"/>
        <v>1.0409053169306435</v>
      </c>
      <c r="E817" s="22">
        <f t="shared" si="162"/>
        <v>7.9922612282862362</v>
      </c>
      <c r="F817">
        <v>34.569699999999997</v>
      </c>
      <c r="G817">
        <v>35.271700000000003</v>
      </c>
      <c r="H817" s="31">
        <f t="shared" si="163"/>
        <v>1.0203068004639904</v>
      </c>
      <c r="I817" s="24">
        <f t="shared" si="156"/>
        <v>7.9403211312765665</v>
      </c>
      <c r="J817">
        <v>4.7691999999999998E-2</v>
      </c>
      <c r="K817">
        <v>5.4320599999999997E-2</v>
      </c>
      <c r="L817" s="32">
        <f t="shared" si="157"/>
        <v>1.1389876708881992</v>
      </c>
      <c r="M817" s="29">
        <f t="shared" si="164"/>
        <v>20.936332140745094</v>
      </c>
      <c r="N817">
        <v>0.96135999999999999</v>
      </c>
      <c r="O817">
        <v>1.0010699999999999</v>
      </c>
      <c r="P817" s="30">
        <f t="shared" si="158"/>
        <v>1.0413060664059248</v>
      </c>
      <c r="Q817" s="22">
        <f t="shared" si="165"/>
        <v>18.314578461636597</v>
      </c>
      <c r="R817">
        <v>231.3646</v>
      </c>
      <c r="S817">
        <v>253.79769999999999</v>
      </c>
      <c r="T817" s="35">
        <f t="shared" si="159"/>
        <v>1.0969599497935294</v>
      </c>
      <c r="U817" s="36">
        <f t="shared" si="166"/>
        <v>14.878689623463906</v>
      </c>
      <c r="V817" s="40">
        <f t="shared" si="160"/>
        <v>1.1389876708881992</v>
      </c>
      <c r="W817" s="40">
        <f t="shared" si="167"/>
        <v>1.1389876708881992</v>
      </c>
      <c r="X817" s="42">
        <f t="shared" si="168"/>
        <v>468.55407983122615</v>
      </c>
      <c r="Z817" s="71"/>
    </row>
    <row r="818" spans="1:26" x14ac:dyDescent="0.3">
      <c r="A818" s="1">
        <v>44251.333333333336</v>
      </c>
      <c r="B818">
        <v>1642.33</v>
      </c>
      <c r="C818">
        <v>1660.45</v>
      </c>
      <c r="D818" s="30">
        <f t="shared" si="161"/>
        <v>1.0110331054051258</v>
      </c>
      <c r="E818" s="22">
        <f t="shared" si="162"/>
        <v>8.0804406888432183</v>
      </c>
      <c r="F818">
        <v>35.2605</v>
      </c>
      <c r="G818">
        <v>34.384599999999999</v>
      </c>
      <c r="H818" s="31">
        <f t="shared" si="163"/>
        <v>0.97515917244508721</v>
      </c>
      <c r="I818" s="24">
        <f t="shared" si="156"/>
        <v>7.7430769833238955</v>
      </c>
      <c r="J818">
        <v>5.4373900000000003E-2</v>
      </c>
      <c r="K818">
        <v>5.7556000000000003E-2</v>
      </c>
      <c r="L818" s="32">
        <f t="shared" si="157"/>
        <v>1.0585225632150719</v>
      </c>
      <c r="M818" s="29">
        <f t="shared" si="164"/>
        <v>22.161579961943591</v>
      </c>
      <c r="N818">
        <v>1.0016700000000001</v>
      </c>
      <c r="O818">
        <v>1.0266900000000001</v>
      </c>
      <c r="P818" s="30">
        <f t="shared" si="158"/>
        <v>1.0249782862619425</v>
      </c>
      <c r="Q818" s="22">
        <f t="shared" si="165"/>
        <v>18.772045245218163</v>
      </c>
      <c r="R818">
        <v>253.82839999999999</v>
      </c>
      <c r="S818">
        <v>257.35180000000003</v>
      </c>
      <c r="T818" s="35">
        <f t="shared" si="159"/>
        <v>1.0138810314369866</v>
      </c>
      <c r="U818" s="36">
        <f t="shared" si="166"/>
        <v>15.085221181868375</v>
      </c>
      <c r="V818" s="40">
        <f t="shared" si="160"/>
        <v>1.0585225632150719</v>
      </c>
      <c r="W818" s="40">
        <f t="shared" si="167"/>
        <v>1.0585225632150719</v>
      </c>
      <c r="X818" s="42">
        <f t="shared" si="168"/>
        <v>495.97506558782891</v>
      </c>
      <c r="Z818" s="71"/>
    </row>
    <row r="819" spans="1:26" x14ac:dyDescent="0.3">
      <c r="A819" s="1">
        <v>44251.666666666664</v>
      </c>
      <c r="B819">
        <v>1660.46</v>
      </c>
      <c r="C819">
        <v>1623.39</v>
      </c>
      <c r="D819" s="30">
        <f t="shared" si="161"/>
        <v>0.9776748611830457</v>
      </c>
      <c r="E819" s="22">
        <f t="shared" si="162"/>
        <v>7.9000437287626273</v>
      </c>
      <c r="F819">
        <v>34.402700000000003</v>
      </c>
      <c r="G819">
        <v>33.639600000000002</v>
      </c>
      <c r="H819" s="31">
        <f t="shared" si="163"/>
        <v>0.97781860144697941</v>
      </c>
      <c r="I819" s="24">
        <f t="shared" si="156"/>
        <v>7.571324706730068</v>
      </c>
      <c r="J819">
        <v>5.7575500000000002E-2</v>
      </c>
      <c r="K819">
        <v>5.6791099999999997E-2</v>
      </c>
      <c r="L819" s="32">
        <f t="shared" si="157"/>
        <v>0.98637614957751119</v>
      </c>
      <c r="M819" s="29">
        <f t="shared" si="164"/>
        <v>21.859653911416046</v>
      </c>
      <c r="N819">
        <v>1.02668</v>
      </c>
      <c r="O819">
        <v>1.0490200000000001</v>
      </c>
      <c r="P819" s="30">
        <f t="shared" si="158"/>
        <v>1.0217594576693809</v>
      </c>
      <c r="Q819" s="22">
        <f t="shared" si="165"/>
        <v>19.18051476909919</v>
      </c>
      <c r="R819">
        <v>257.1268</v>
      </c>
      <c r="S819">
        <v>254.50559999999999</v>
      </c>
      <c r="T819" s="35">
        <f t="shared" si="159"/>
        <v>0.98980580787378047</v>
      </c>
      <c r="U819" s="36">
        <f t="shared" si="166"/>
        <v>14.931439538873892</v>
      </c>
      <c r="V819" s="40">
        <f t="shared" si="160"/>
        <v>1.0217594576693809</v>
      </c>
      <c r="W819" s="40">
        <f t="shared" si="167"/>
        <v>0.98637614957751119</v>
      </c>
      <c r="X819" s="42">
        <f t="shared" si="168"/>
        <v>489.21797548097624</v>
      </c>
      <c r="Z819" s="71"/>
    </row>
    <row r="820" spans="1:26" x14ac:dyDescent="0.3">
      <c r="A820" s="1">
        <v>44252</v>
      </c>
      <c r="B820">
        <v>1623.16</v>
      </c>
      <c r="C820">
        <v>1633.8</v>
      </c>
      <c r="D820" s="30">
        <f t="shared" si="161"/>
        <v>1.0065551147145073</v>
      </c>
      <c r="E820" s="22">
        <f t="shared" si="162"/>
        <v>7.9518294216542902</v>
      </c>
      <c r="F820">
        <v>33.631500000000003</v>
      </c>
      <c r="G820">
        <v>33.602899999999998</v>
      </c>
      <c r="H820" s="31">
        <f t="shared" si="163"/>
        <v>0.99914960676746489</v>
      </c>
      <c r="I820" s="24">
        <f t="shared" si="156"/>
        <v>7.5648861034381385</v>
      </c>
      <c r="J820">
        <v>5.67907E-2</v>
      </c>
      <c r="K820">
        <v>5.5424899999999999E-2</v>
      </c>
      <c r="L820" s="32">
        <f t="shared" si="157"/>
        <v>0.97595028763512337</v>
      </c>
      <c r="M820" s="29">
        <f t="shared" si="164"/>
        <v>21.333935522450741</v>
      </c>
      <c r="N820">
        <v>1.0488299999999999</v>
      </c>
      <c r="O820">
        <v>1.0431699999999999</v>
      </c>
      <c r="P820" s="30">
        <f t="shared" si="158"/>
        <v>0.99460351057845409</v>
      </c>
      <c r="Q820" s="22">
        <f t="shared" si="165"/>
        <v>19.077007324047941</v>
      </c>
      <c r="R820">
        <v>254.3826</v>
      </c>
      <c r="S820">
        <v>247.75059999999999</v>
      </c>
      <c r="T820" s="35">
        <f t="shared" si="159"/>
        <v>0.9739290344544006</v>
      </c>
      <c r="U820" s="36">
        <f t="shared" si="166"/>
        <v>14.542162493109711</v>
      </c>
      <c r="V820" s="40">
        <f t="shared" si="160"/>
        <v>1.0065551147145073</v>
      </c>
      <c r="W820" s="40">
        <f t="shared" si="167"/>
        <v>0.99460351057845409</v>
      </c>
      <c r="X820" s="42">
        <f t="shared" si="168"/>
        <v>486.57791585146305</v>
      </c>
      <c r="Z820" s="71"/>
    </row>
    <row r="821" spans="1:26" x14ac:dyDescent="0.3">
      <c r="A821" s="1">
        <v>44252.333333333336</v>
      </c>
      <c r="B821">
        <v>1633.69</v>
      </c>
      <c r="C821">
        <v>1627.57</v>
      </c>
      <c r="D821" s="30">
        <f t="shared" si="161"/>
        <v>0.99625387925493814</v>
      </c>
      <c r="E821" s="22">
        <f t="shared" si="162"/>
        <v>7.9220409084966379</v>
      </c>
      <c r="F821">
        <v>33.602899999999998</v>
      </c>
      <c r="G821">
        <v>34.314</v>
      </c>
      <c r="H821" s="31">
        <f t="shared" si="163"/>
        <v>1.0211618640057853</v>
      </c>
      <c r="I821" s="24">
        <f t="shared" si="156"/>
        <v>7.7249731943783519</v>
      </c>
      <c r="J821">
        <v>5.5432700000000001E-2</v>
      </c>
      <c r="K821">
        <v>5.4632E-2</v>
      </c>
      <c r="L821" s="32">
        <f t="shared" si="157"/>
        <v>0.98555545733835803</v>
      </c>
      <c r="M821" s="29">
        <f t="shared" si="164"/>
        <v>21.025776580655982</v>
      </c>
      <c r="N821">
        <v>1.0427900000000001</v>
      </c>
      <c r="O821">
        <v>1.1200000000000001</v>
      </c>
      <c r="P821" s="30">
        <f t="shared" si="158"/>
        <v>1.0740417533731623</v>
      </c>
      <c r="Q821" s="22">
        <f t="shared" si="165"/>
        <v>20.48950239543311</v>
      </c>
      <c r="R821">
        <v>247.75</v>
      </c>
      <c r="S821">
        <v>254.70660000000001</v>
      </c>
      <c r="T821" s="35">
        <f t="shared" si="159"/>
        <v>1.0280791120080728</v>
      </c>
      <c r="U821" s="36">
        <f t="shared" si="166"/>
        <v>14.950493502593334</v>
      </c>
      <c r="V821" s="40">
        <f t="shared" si="160"/>
        <v>1.0740417533731623</v>
      </c>
      <c r="W821" s="40">
        <f t="shared" si="167"/>
        <v>0.99625387925493814</v>
      </c>
      <c r="X821" s="42">
        <f t="shared" si="168"/>
        <v>484.7551362268029</v>
      </c>
      <c r="Z821" s="71"/>
    </row>
    <row r="822" spans="1:26" x14ac:dyDescent="0.3">
      <c r="A822" s="1">
        <v>44252.666666666664</v>
      </c>
      <c r="B822">
        <v>1627.37</v>
      </c>
      <c r="C822">
        <v>1481.75</v>
      </c>
      <c r="D822" s="30">
        <f t="shared" si="161"/>
        <v>0.91051819807419343</v>
      </c>
      <c r="E822" s="22">
        <f t="shared" si="162"/>
        <v>7.2131624130744054</v>
      </c>
      <c r="F822">
        <v>34.328800000000001</v>
      </c>
      <c r="G822">
        <v>31.234100000000002</v>
      </c>
      <c r="H822" s="31">
        <f t="shared" si="163"/>
        <v>0.90985120365407468</v>
      </c>
      <c r="I822" s="24">
        <f t="shared" ref="I822:I885" si="169">H822*I821</f>
        <v>7.0285761591006057</v>
      </c>
      <c r="J822">
        <v>5.4649000000000003E-2</v>
      </c>
      <c r="K822">
        <v>4.9913800000000001E-2</v>
      </c>
      <c r="L822" s="32">
        <f t="shared" ref="L822:L885" si="170">K822/J822</f>
        <v>0.91335248586433415</v>
      </c>
      <c r="M822" s="29">
        <f t="shared" si="164"/>
        <v>19.20394530717024</v>
      </c>
      <c r="N822">
        <v>1.1200000000000001</v>
      </c>
      <c r="O822">
        <v>1.07691</v>
      </c>
      <c r="P822" s="30">
        <f t="shared" ref="P822:P885" si="171">O822/N822</f>
        <v>0.96152678571428563</v>
      </c>
      <c r="Q822" s="22">
        <f t="shared" si="165"/>
        <v>19.701205379165955</v>
      </c>
      <c r="R822">
        <v>254.70689999999999</v>
      </c>
      <c r="S822">
        <v>234.91460000000001</v>
      </c>
      <c r="T822" s="35">
        <f t="shared" ref="T822:T885" si="172">S822/R822</f>
        <v>0.92229382085840639</v>
      </c>
      <c r="U822" s="36">
        <f t="shared" si="166"/>
        <v>13.788747776225584</v>
      </c>
      <c r="V822" s="40">
        <f t="shared" si="160"/>
        <v>0.96152678571428563</v>
      </c>
      <c r="W822" s="40">
        <f t="shared" si="167"/>
        <v>0.96152678571428563</v>
      </c>
      <c r="X822" s="42">
        <f t="shared" si="168"/>
        <v>466.10504799464843</v>
      </c>
      <c r="Z822" s="71"/>
    </row>
    <row r="823" spans="1:26" x14ac:dyDescent="0.3">
      <c r="A823" s="1">
        <v>44253</v>
      </c>
      <c r="B823">
        <v>1482.08</v>
      </c>
      <c r="C823">
        <v>1430.39</v>
      </c>
      <c r="D823" s="30">
        <f t="shared" si="161"/>
        <v>0.96512334017057122</v>
      </c>
      <c r="E823" s="22">
        <f t="shared" si="162"/>
        <v>6.961591401299188</v>
      </c>
      <c r="F823">
        <v>31.228200000000001</v>
      </c>
      <c r="G823">
        <v>28.8508</v>
      </c>
      <c r="H823" s="31">
        <f t="shared" si="163"/>
        <v>0.92387009177602286</v>
      </c>
      <c r="I823" s="24">
        <f t="shared" si="169"/>
        <v>6.4934913011630426</v>
      </c>
      <c r="J823">
        <v>4.99157E-2</v>
      </c>
      <c r="K823">
        <v>4.9125000000000002E-2</v>
      </c>
      <c r="L823" s="32">
        <f t="shared" si="170"/>
        <v>0.98415929256726842</v>
      </c>
      <c r="M823" s="29">
        <f t="shared" si="164"/>
        <v>18.89974122800518</v>
      </c>
      <c r="N823">
        <v>1.0768800000000001</v>
      </c>
      <c r="O823">
        <v>1.0188600000000001</v>
      </c>
      <c r="P823" s="30">
        <f t="shared" si="171"/>
        <v>0.94612213059950978</v>
      </c>
      <c r="Q823" s="22">
        <f t="shared" si="165"/>
        <v>18.639746408715016</v>
      </c>
      <c r="R823">
        <v>234.76050000000001</v>
      </c>
      <c r="S823">
        <v>215.1438</v>
      </c>
      <c r="T823" s="35">
        <f t="shared" si="172"/>
        <v>0.91643952027704823</v>
      </c>
      <c r="U823" s="36">
        <f t="shared" si="166"/>
        <v>12.63655339726539</v>
      </c>
      <c r="V823" s="40">
        <f t="shared" si="160"/>
        <v>0.98415929256726842</v>
      </c>
      <c r="W823" s="40">
        <f t="shared" si="167"/>
        <v>0.94612213059950978</v>
      </c>
      <c r="X823" s="42">
        <f t="shared" si="168"/>
        <v>440.99230109188352</v>
      </c>
      <c r="Z823" s="71"/>
    </row>
    <row r="824" spans="1:26" x14ac:dyDescent="0.3">
      <c r="A824" s="1">
        <v>44253.333333333336</v>
      </c>
      <c r="B824">
        <v>1430.59</v>
      </c>
      <c r="C824">
        <v>1532.48</v>
      </c>
      <c r="D824" s="30">
        <f t="shared" si="161"/>
        <v>1.0712223628013617</v>
      </c>
      <c r="E824" s="22">
        <f t="shared" si="162"/>
        <v>7.4574123897573594</v>
      </c>
      <c r="F824">
        <v>28.853300000000001</v>
      </c>
      <c r="G824">
        <v>32.209899999999998</v>
      </c>
      <c r="H824" s="31">
        <f t="shared" si="163"/>
        <v>1.1163333136937541</v>
      </c>
      <c r="I824" s="24">
        <f t="shared" si="169"/>
        <v>7.2489006616689062</v>
      </c>
      <c r="J824">
        <v>4.9093299999999999E-2</v>
      </c>
      <c r="K824">
        <v>5.1239399999999997E-2</v>
      </c>
      <c r="L824" s="32">
        <f t="shared" si="170"/>
        <v>1.043714722782946</v>
      </c>
      <c r="M824" s="29">
        <f t="shared" si="164"/>
        <v>19.72593817645684</v>
      </c>
      <c r="N824">
        <v>1.0188600000000001</v>
      </c>
      <c r="O824">
        <v>1.1619999999999999</v>
      </c>
      <c r="P824" s="30">
        <f t="shared" si="171"/>
        <v>1.1404903519619967</v>
      </c>
      <c r="Q824" s="22">
        <f t="shared" si="165"/>
        <v>21.258450942157751</v>
      </c>
      <c r="R824">
        <v>215.1429</v>
      </c>
      <c r="S824">
        <v>231.48519999999999</v>
      </c>
      <c r="T824" s="35">
        <f t="shared" si="172"/>
        <v>1.0759602106320962</v>
      </c>
      <c r="U824" s="36">
        <f t="shared" si="166"/>
        <v>13.596428654985401</v>
      </c>
      <c r="V824" s="40">
        <f t="shared" si="160"/>
        <v>1.1404903519619967</v>
      </c>
      <c r="W824" s="40">
        <f t="shared" si="167"/>
        <v>1.043714722782946</v>
      </c>
      <c r="X824" s="42">
        <f t="shared" si="168"/>
        <v>460.27015728352865</v>
      </c>
      <c r="Z824" s="71"/>
    </row>
    <row r="825" spans="1:26" x14ac:dyDescent="0.3">
      <c r="A825" s="1">
        <v>44253.666666666664</v>
      </c>
      <c r="B825">
        <v>1532.46</v>
      </c>
      <c r="C825">
        <v>1444.59</v>
      </c>
      <c r="D825" s="30">
        <f t="shared" si="161"/>
        <v>0.942660819858267</v>
      </c>
      <c r="E825" s="22">
        <f t="shared" si="162"/>
        <v>7.0298104773498702</v>
      </c>
      <c r="F825">
        <v>32.2288</v>
      </c>
      <c r="G825">
        <v>31.436199999999999</v>
      </c>
      <c r="H825" s="31">
        <f t="shared" si="163"/>
        <v>0.97540708931142328</v>
      </c>
      <c r="I825" s="24">
        <f t="shared" si="169"/>
        <v>7.0706290951061179</v>
      </c>
      <c r="J825">
        <v>5.1221099999999999E-2</v>
      </c>
      <c r="K825">
        <v>5.0476800000000002E-2</v>
      </c>
      <c r="L825" s="32">
        <f t="shared" si="170"/>
        <v>0.98546887903617852</v>
      </c>
      <c r="M825" s="29">
        <f t="shared" si="164"/>
        <v>19.439298182689882</v>
      </c>
      <c r="N825">
        <v>1.1619999999999999</v>
      </c>
      <c r="O825">
        <v>1.2430300000000001</v>
      </c>
      <c r="P825" s="30">
        <f t="shared" si="171"/>
        <v>1.0697332185886403</v>
      </c>
      <c r="Q825" s="22">
        <f t="shared" si="165"/>
        <v>22.740871148563123</v>
      </c>
      <c r="R825">
        <v>231.48519999999999</v>
      </c>
      <c r="S825">
        <v>221.71700000000001</v>
      </c>
      <c r="T825" s="35">
        <f t="shared" si="172"/>
        <v>0.9578020538678067</v>
      </c>
      <c r="U825" s="36">
        <f t="shared" si="166"/>
        <v>13.022687291012117</v>
      </c>
      <c r="V825" s="40">
        <f t="shared" si="160"/>
        <v>1.0697332185886403</v>
      </c>
      <c r="W825" s="40">
        <f t="shared" si="167"/>
        <v>1.0697332185886403</v>
      </c>
      <c r="X825" s="42">
        <f t="shared" si="168"/>
        <v>492.36627677120885</v>
      </c>
      <c r="Z825" s="71"/>
    </row>
    <row r="826" spans="1:26" x14ac:dyDescent="0.3">
      <c r="A826" s="1">
        <v>44254</v>
      </c>
      <c r="B826">
        <v>1444.56</v>
      </c>
      <c r="C826">
        <v>1490.3</v>
      </c>
      <c r="D826" s="30">
        <f t="shared" si="161"/>
        <v>1.0316636207564933</v>
      </c>
      <c r="E826" s="22">
        <f t="shared" si="162"/>
        <v>7.2523997302946999</v>
      </c>
      <c r="F826">
        <v>31.450600000000001</v>
      </c>
      <c r="G826">
        <v>33.8142</v>
      </c>
      <c r="H826" s="31">
        <f t="shared" si="163"/>
        <v>1.0751527792792506</v>
      </c>
      <c r="I826" s="24">
        <f t="shared" si="169"/>
        <v>7.6020065228560751</v>
      </c>
      <c r="J826">
        <v>5.0472700000000002E-2</v>
      </c>
      <c r="K826">
        <v>5.0556799999999999E-2</v>
      </c>
      <c r="L826" s="32">
        <f t="shared" si="170"/>
        <v>1.0016662472980442</v>
      </c>
      <c r="M826" s="29">
        <f t="shared" si="164"/>
        <v>19.471688860762665</v>
      </c>
      <c r="N826">
        <v>1.24353</v>
      </c>
      <c r="O826">
        <v>1.3545400000000001</v>
      </c>
      <c r="P826" s="30">
        <f t="shared" si="171"/>
        <v>1.0892700618400843</v>
      </c>
      <c r="Q826" s="22">
        <f t="shared" si="165"/>
        <v>24.770950122292742</v>
      </c>
      <c r="R826">
        <v>221.95920000000001</v>
      </c>
      <c r="S826">
        <v>231.81110000000001</v>
      </c>
      <c r="T826" s="35">
        <f t="shared" si="172"/>
        <v>1.0443860853706446</v>
      </c>
      <c r="U826" s="36">
        <f t="shared" si="166"/>
        <v>13.600713400866189</v>
      </c>
      <c r="V826" s="40">
        <f t="shared" si="160"/>
        <v>1.0892700618400843</v>
      </c>
      <c r="W826" s="40">
        <f t="shared" si="167"/>
        <v>1.0892700618400843</v>
      </c>
      <c r="X826" s="42">
        <f t="shared" si="168"/>
        <v>536.31984474654678</v>
      </c>
      <c r="Z826" s="71"/>
    </row>
    <row r="827" spans="1:26" x14ac:dyDescent="0.3">
      <c r="A827" s="1">
        <v>44254.333333333336</v>
      </c>
      <c r="B827">
        <v>1490.32</v>
      </c>
      <c r="C827">
        <v>1453.55</v>
      </c>
      <c r="D827" s="30">
        <f t="shared" si="161"/>
        <v>0.9753274464544528</v>
      </c>
      <c r="E827" s="22">
        <f t="shared" si="162"/>
        <v>7.0734645096152917</v>
      </c>
      <c r="F827">
        <v>33.799199999999999</v>
      </c>
      <c r="G827">
        <v>33.737200000000001</v>
      </c>
      <c r="H827" s="31">
        <f t="shared" si="163"/>
        <v>0.99816563705649841</v>
      </c>
      <c r="I827" s="24">
        <f t="shared" si="169"/>
        <v>7.5880616837942902</v>
      </c>
      <c r="J827">
        <v>5.0541099999999999E-2</v>
      </c>
      <c r="K827">
        <v>5.0049999999999997E-2</v>
      </c>
      <c r="L827" s="32">
        <f t="shared" si="170"/>
        <v>0.99028315568913217</v>
      </c>
      <c r="M827" s="29">
        <f t="shared" si="164"/>
        <v>19.282485491632976</v>
      </c>
      <c r="N827">
        <v>1.3554299999999999</v>
      </c>
      <c r="O827">
        <v>1.3609899999999999</v>
      </c>
      <c r="P827" s="30">
        <f t="shared" si="171"/>
        <v>1.0041020192853929</v>
      </c>
      <c r="Q827" s="22">
        <f t="shared" si="165"/>
        <v>24.872561037411892</v>
      </c>
      <c r="R827">
        <v>231.786</v>
      </c>
      <c r="S827">
        <v>223.447</v>
      </c>
      <c r="T827" s="35">
        <f t="shared" si="172"/>
        <v>0.96402284866212795</v>
      </c>
      <c r="U827" s="36">
        <f t="shared" si="166"/>
        <v>13.111398476540202</v>
      </c>
      <c r="V827" s="40">
        <f t="shared" si="160"/>
        <v>1.0041020192853929</v>
      </c>
      <c r="W827" s="40">
        <f t="shared" si="167"/>
        <v>1.0041020192853929</v>
      </c>
      <c r="X827" s="42">
        <f t="shared" si="168"/>
        <v>538.51983909283604</v>
      </c>
      <c r="Z827" s="71"/>
    </row>
    <row r="828" spans="1:26" x14ac:dyDescent="0.3">
      <c r="A828" s="1">
        <v>44254.666666666664</v>
      </c>
      <c r="B828">
        <v>1453.57</v>
      </c>
      <c r="C828">
        <v>1458.13</v>
      </c>
      <c r="D828" s="30">
        <f t="shared" si="161"/>
        <v>1.0031371038202497</v>
      </c>
      <c r="E828" s="22">
        <f t="shared" si="162"/>
        <v>7.0956547021508065</v>
      </c>
      <c r="F828">
        <v>33.750799999999998</v>
      </c>
      <c r="G828">
        <v>33.457500000000003</v>
      </c>
      <c r="H828" s="31">
        <f t="shared" si="163"/>
        <v>0.99130983561871144</v>
      </c>
      <c r="I828" s="24">
        <f t="shared" si="169"/>
        <v>7.5221201804267608</v>
      </c>
      <c r="J828">
        <v>5.0022299999999999E-2</v>
      </c>
      <c r="K828">
        <v>5.0072499999999999E-2</v>
      </c>
      <c r="L828" s="32">
        <f t="shared" si="170"/>
        <v>1.0010035524156227</v>
      </c>
      <c r="M828" s="29">
        <f t="shared" si="164"/>
        <v>19.301836476527313</v>
      </c>
      <c r="N828">
        <v>1.3598300000000001</v>
      </c>
      <c r="O828">
        <v>1.31402</v>
      </c>
      <c r="P828" s="30">
        <f t="shared" si="171"/>
        <v>0.96631196546627141</v>
      </c>
      <c r="Q828" s="22">
        <f t="shared" si="165"/>
        <v>24.034653342241288</v>
      </c>
      <c r="R828">
        <v>223.4786</v>
      </c>
      <c r="S828">
        <v>225.3853</v>
      </c>
      <c r="T828" s="35">
        <f t="shared" si="172"/>
        <v>1.0085319131227777</v>
      </c>
      <c r="U828" s="36">
        <f t="shared" si="166"/>
        <v>13.223263789260162</v>
      </c>
      <c r="V828" s="40">
        <f t="shared" si="160"/>
        <v>1.0085319131227777</v>
      </c>
      <c r="W828" s="40">
        <f t="shared" si="167"/>
        <v>0.96631196546627141</v>
      </c>
      <c r="X828" s="42">
        <f t="shared" si="168"/>
        <v>520.3781641563786</v>
      </c>
      <c r="Z828" s="71"/>
    </row>
    <row r="829" spans="1:26" x14ac:dyDescent="0.3">
      <c r="A829" s="1">
        <v>44255</v>
      </c>
      <c r="B829">
        <v>1458.27</v>
      </c>
      <c r="C829">
        <v>1342.5</v>
      </c>
      <c r="D829" s="30">
        <f t="shared" si="161"/>
        <v>0.92061140940978015</v>
      </c>
      <c r="E829" s="22">
        <f t="shared" si="162"/>
        <v>6.532340676032188</v>
      </c>
      <c r="F829">
        <v>33.4664</v>
      </c>
      <c r="G829">
        <v>30.9999</v>
      </c>
      <c r="H829" s="31">
        <f t="shared" si="163"/>
        <v>0.92629921353955014</v>
      </c>
      <c r="I829" s="24">
        <f t="shared" si="169"/>
        <v>6.9677340072792875</v>
      </c>
      <c r="J829">
        <v>5.0070499999999997E-2</v>
      </c>
      <c r="K829">
        <v>4.7149999999999997E-2</v>
      </c>
      <c r="L829" s="32">
        <f t="shared" si="170"/>
        <v>0.94167224213858458</v>
      </c>
      <c r="M829" s="29">
        <f t="shared" si="164"/>
        <v>18.176003632243791</v>
      </c>
      <c r="N829">
        <v>1.3140000000000001</v>
      </c>
      <c r="O829">
        <v>1.1962200000000001</v>
      </c>
      <c r="P829" s="30">
        <f t="shared" si="171"/>
        <v>0.91036529680365297</v>
      </c>
      <c r="Q829" s="22">
        <f t="shared" si="165"/>
        <v>21.880314323482398</v>
      </c>
      <c r="R829">
        <v>225.45670000000001</v>
      </c>
      <c r="S829">
        <v>209.49930000000001</v>
      </c>
      <c r="T829" s="35">
        <f t="shared" si="172"/>
        <v>0.92922188606504041</v>
      </c>
      <c r="U829" s="36">
        <f t="shared" si="166"/>
        <v>12.287346118191881</v>
      </c>
      <c r="V829" s="40">
        <f t="shared" si="160"/>
        <v>0.94167224213858458</v>
      </c>
      <c r="W829" s="40">
        <f t="shared" si="167"/>
        <v>0.92922188606504041</v>
      </c>
      <c r="X829" s="42">
        <f t="shared" si="168"/>
        <v>483.54677916445331</v>
      </c>
      <c r="Z829" s="71"/>
    </row>
    <row r="830" spans="1:26" x14ac:dyDescent="0.3">
      <c r="A830" s="1">
        <v>44255.333333333336</v>
      </c>
      <c r="B830">
        <v>1342.43</v>
      </c>
      <c r="C830">
        <v>1318.22</v>
      </c>
      <c r="D830" s="30">
        <f t="shared" si="161"/>
        <v>0.98196554010264969</v>
      </c>
      <c r="E830" s="22">
        <f t="shared" si="162"/>
        <v>6.4145334400744556</v>
      </c>
      <c r="F830">
        <v>30.979900000000001</v>
      </c>
      <c r="G830">
        <v>30.2454</v>
      </c>
      <c r="H830" s="31">
        <f t="shared" si="163"/>
        <v>0.97629107905448365</v>
      </c>
      <c r="I830" s="24">
        <f t="shared" si="169"/>
        <v>6.8025365525313166</v>
      </c>
      <c r="J830">
        <v>4.7149999999999997E-2</v>
      </c>
      <c r="K830">
        <v>4.52503E-2</v>
      </c>
      <c r="L830" s="32">
        <f t="shared" si="170"/>
        <v>0.95970943796394492</v>
      </c>
      <c r="M830" s="29">
        <f t="shared" si="164"/>
        <v>17.443682230331309</v>
      </c>
      <c r="N830">
        <v>1.1967399999999999</v>
      </c>
      <c r="O830">
        <v>1.204</v>
      </c>
      <c r="P830" s="30">
        <f t="shared" si="171"/>
        <v>1.0060664806056454</v>
      </c>
      <c r="Q830" s="22">
        <f t="shared" si="165"/>
        <v>22.013050825971231</v>
      </c>
      <c r="R830">
        <v>209.54859999999999</v>
      </c>
      <c r="S830">
        <v>198.30369999999999</v>
      </c>
      <c r="T830" s="35">
        <f t="shared" si="172"/>
        <v>0.94633750833935415</v>
      </c>
      <c r="U830" s="36">
        <f t="shared" si="166"/>
        <v>11.627976509592939</v>
      </c>
      <c r="V830" s="40">
        <f t="shared" si="160"/>
        <v>1.0060664806056454</v>
      </c>
      <c r="W830" s="40">
        <f t="shared" si="167"/>
        <v>0.95970943796394492</v>
      </c>
      <c r="X830" s="42">
        <f t="shared" si="168"/>
        <v>464.06440766119329</v>
      </c>
      <c r="Z830" s="71"/>
    </row>
    <row r="831" spans="1:26" x14ac:dyDescent="0.3">
      <c r="A831" s="1">
        <v>44255.666666666664</v>
      </c>
      <c r="B831">
        <v>1318.29</v>
      </c>
      <c r="C831">
        <v>1419.18</v>
      </c>
      <c r="D831" s="30">
        <f t="shared" si="161"/>
        <v>1.076530960562547</v>
      </c>
      <c r="E831" s="22">
        <f t="shared" si="162"/>
        <v>6.9054438458039327</v>
      </c>
      <c r="F831">
        <v>30.262699999999999</v>
      </c>
      <c r="G831">
        <v>33.799999999999997</v>
      </c>
      <c r="H831" s="31">
        <f t="shared" si="163"/>
        <v>1.1168864641951974</v>
      </c>
      <c r="I831" s="24">
        <f t="shared" si="169"/>
        <v>7.5976609977152902</v>
      </c>
      <c r="J831">
        <v>4.52491E-2</v>
      </c>
      <c r="K831">
        <v>4.8158199999999998E-2</v>
      </c>
      <c r="L831" s="32">
        <f t="shared" si="170"/>
        <v>1.0642907814741067</v>
      </c>
      <c r="M831" s="29">
        <f t="shared" si="164"/>
        <v>18.565150192705296</v>
      </c>
      <c r="N831">
        <v>1.204</v>
      </c>
      <c r="O831">
        <v>1.31203</v>
      </c>
      <c r="P831" s="30">
        <f t="shared" si="171"/>
        <v>1.0897259136212625</v>
      </c>
      <c r="Q831" s="22">
        <f t="shared" si="165"/>
        <v>23.988191922922788</v>
      </c>
      <c r="R831">
        <v>198.2739</v>
      </c>
      <c r="S831">
        <v>210.21379999999999</v>
      </c>
      <c r="T831" s="35">
        <f t="shared" si="172"/>
        <v>1.0602192219954316</v>
      </c>
      <c r="U831" s="36">
        <f t="shared" si="166"/>
        <v>12.328204208381781</v>
      </c>
      <c r="V831" s="40">
        <f t="shared" si="160"/>
        <v>1.1168864641951974</v>
      </c>
      <c r="W831" s="40">
        <f t="shared" si="167"/>
        <v>1.0897259136212625</v>
      </c>
      <c r="X831" s="42">
        <f t="shared" si="168"/>
        <v>505.70301061770385</v>
      </c>
      <c r="Z831" s="71"/>
    </row>
    <row r="832" spans="1:26" x14ac:dyDescent="0.3">
      <c r="A832" s="1">
        <v>44256</v>
      </c>
      <c r="B832">
        <v>1418.67</v>
      </c>
      <c r="C832">
        <v>1437.74</v>
      </c>
      <c r="D832" s="30">
        <f t="shared" si="161"/>
        <v>1.0134421676640797</v>
      </c>
      <c r="E832" s="22">
        <f t="shared" si="162"/>
        <v>6.9982679797741163</v>
      </c>
      <c r="F832">
        <v>33.796399999999998</v>
      </c>
      <c r="G832">
        <v>33.841999999999999</v>
      </c>
      <c r="H832" s="31">
        <f t="shared" si="163"/>
        <v>1.0013492561337893</v>
      </c>
      <c r="I832" s="24">
        <f t="shared" si="169"/>
        <v>7.6079121884189096</v>
      </c>
      <c r="J832">
        <v>4.8144699999999999E-2</v>
      </c>
      <c r="K832">
        <v>4.8286000000000003E-2</v>
      </c>
      <c r="L832" s="32">
        <f t="shared" si="170"/>
        <v>1.0029349024918632</v>
      </c>
      <c r="M832" s="29">
        <f t="shared" si="164"/>
        <v>18.619637098267681</v>
      </c>
      <c r="N832">
        <v>1.3127899999999999</v>
      </c>
      <c r="O832">
        <v>1.2769900000000001</v>
      </c>
      <c r="P832" s="30">
        <f t="shared" si="171"/>
        <v>0.9727298349317105</v>
      </c>
      <c r="Q832" s="22">
        <f t="shared" si="165"/>
        <v>23.334029969494875</v>
      </c>
      <c r="R832">
        <v>210.11770000000001</v>
      </c>
      <c r="S832">
        <v>222.73949999999999</v>
      </c>
      <c r="T832" s="35">
        <f t="shared" si="172"/>
        <v>1.0600701416396618</v>
      </c>
      <c r="U832" s="36">
        <f t="shared" si="166"/>
        <v>13.06876118134195</v>
      </c>
      <c r="V832" s="40">
        <f t="shared" si="160"/>
        <v>1.0600701416396618</v>
      </c>
      <c r="W832" s="40">
        <f t="shared" si="167"/>
        <v>1.0013492561337893</v>
      </c>
      <c r="X832" s="42">
        <f t="shared" si="168"/>
        <v>506.38533350665551</v>
      </c>
      <c r="Z832" s="71"/>
    </row>
    <row r="833" spans="1:26" x14ac:dyDescent="0.3">
      <c r="A833" s="1">
        <v>44256.333333333336</v>
      </c>
      <c r="B833">
        <v>1437.74</v>
      </c>
      <c r="C833">
        <v>1551.73</v>
      </c>
      <c r="D833" s="30">
        <f t="shared" si="161"/>
        <v>1.0792841542977172</v>
      </c>
      <c r="E833" s="22">
        <f t="shared" si="162"/>
        <v>7.5531197380993005</v>
      </c>
      <c r="F833">
        <v>33.841999999999999</v>
      </c>
      <c r="G833">
        <v>35.409599999999998</v>
      </c>
      <c r="H833" s="31">
        <f t="shared" si="163"/>
        <v>1.0463211394125642</v>
      </c>
      <c r="I833" s="24">
        <f t="shared" si="169"/>
        <v>7.9603193495372082</v>
      </c>
      <c r="J833">
        <v>4.8283E-2</v>
      </c>
      <c r="K833">
        <v>5.0111099999999999E-2</v>
      </c>
      <c r="L833" s="32">
        <f t="shared" si="170"/>
        <v>1.0378621875194167</v>
      </c>
      <c r="M833" s="29">
        <f t="shared" si="164"/>
        <v>19.324617289625781</v>
      </c>
      <c r="N833">
        <v>1.27708</v>
      </c>
      <c r="O833">
        <v>1.27895</v>
      </c>
      <c r="P833" s="30">
        <f t="shared" si="171"/>
        <v>1.0014642778839227</v>
      </c>
      <c r="Q833" s="22">
        <f t="shared" si="165"/>
        <v>23.368197473521995</v>
      </c>
      <c r="R833">
        <v>222.73949999999999</v>
      </c>
      <c r="S833">
        <v>256.40530000000001</v>
      </c>
      <c r="T833" s="35">
        <f t="shared" si="172"/>
        <v>1.1511442739163913</v>
      </c>
      <c r="U833" s="36">
        <f t="shared" si="166"/>
        <v>15.044029601082599</v>
      </c>
      <c r="V833" s="40">
        <f t="shared" si="160"/>
        <v>1.1511442739163913</v>
      </c>
      <c r="W833" s="40">
        <f t="shared" si="167"/>
        <v>1.1511442739163913</v>
      </c>
      <c r="X833" s="42">
        <f t="shared" si="168"/>
        <v>582.92257706142857</v>
      </c>
      <c r="Z833" s="71"/>
    </row>
    <row r="834" spans="1:26" x14ac:dyDescent="0.3">
      <c r="A834" s="1">
        <v>44256.666666666664</v>
      </c>
      <c r="B834">
        <v>1551.75</v>
      </c>
      <c r="C834">
        <v>1569.86</v>
      </c>
      <c r="D834" s="30">
        <f t="shared" si="161"/>
        <v>1.0116706943773159</v>
      </c>
      <c r="E834" s="22">
        <f t="shared" si="162"/>
        <v>7.6412698901579299</v>
      </c>
      <c r="F834">
        <v>35.407899999999998</v>
      </c>
      <c r="G834">
        <v>35.627299999999998</v>
      </c>
      <c r="H834" s="31">
        <f t="shared" si="163"/>
        <v>1.0061963573100918</v>
      </c>
      <c r="I834" s="24">
        <f t="shared" si="169"/>
        <v>8.009644332529378</v>
      </c>
      <c r="J834">
        <v>5.0127400000000003E-2</v>
      </c>
      <c r="K834">
        <v>5.0593300000000001E-2</v>
      </c>
      <c r="L834" s="32">
        <f t="shared" si="170"/>
        <v>1.0092943180775384</v>
      </c>
      <c r="M834" s="29">
        <f t="shared" si="164"/>
        <v>19.504226429442262</v>
      </c>
      <c r="N834">
        <v>1.27894</v>
      </c>
      <c r="O834">
        <v>1.29627</v>
      </c>
      <c r="P834" s="30">
        <f t="shared" si="171"/>
        <v>1.0135502838287958</v>
      </c>
      <c r="Q834" s="22">
        <f t="shared" si="165"/>
        <v>23.684843181855566</v>
      </c>
      <c r="R834">
        <v>256.49349999999998</v>
      </c>
      <c r="S834">
        <v>254.96369999999999</v>
      </c>
      <c r="T834" s="35">
        <f t="shared" si="172"/>
        <v>0.99403571630470167</v>
      </c>
      <c r="U834" s="36">
        <f t="shared" si="166"/>
        <v>14.954302740621277</v>
      </c>
      <c r="V834" s="40">
        <f t="shared" ref="V834:V897" si="173">MAX(D834,H834,L834,P834,T834)</f>
        <v>1.0135502838287958</v>
      </c>
      <c r="W834" s="40">
        <f t="shared" si="167"/>
        <v>0.99403571630470167</v>
      </c>
      <c r="X834" s="42">
        <f t="shared" si="168"/>
        <v>579.4458614394398</v>
      </c>
      <c r="Z834" s="71"/>
    </row>
    <row r="835" spans="1:26" x14ac:dyDescent="0.3">
      <c r="A835" s="1">
        <v>44257</v>
      </c>
      <c r="B835">
        <v>1570</v>
      </c>
      <c r="C835">
        <v>1539.03</v>
      </c>
      <c r="D835" s="30">
        <f t="shared" ref="D835:D898" si="174">C835/B835</f>
        <v>0.98027388535031845</v>
      </c>
      <c r="E835" s="22">
        <f t="shared" ref="E835:E898" si="175">D835*E834</f>
        <v>7.4905373242355147</v>
      </c>
      <c r="F835">
        <v>35.627800000000001</v>
      </c>
      <c r="G835">
        <v>35.368299999999998</v>
      </c>
      <c r="H835" s="31">
        <f t="shared" ref="H835:H898" si="176">G835/F835</f>
        <v>0.99271636194207891</v>
      </c>
      <c r="I835" s="24">
        <f t="shared" si="169"/>
        <v>7.9513049822385549</v>
      </c>
      <c r="J835">
        <v>5.05754E-2</v>
      </c>
      <c r="K835">
        <v>5.0347700000000002E-2</v>
      </c>
      <c r="L835" s="32">
        <f t="shared" si="170"/>
        <v>0.99549781118883884</v>
      </c>
      <c r="M835" s="29">
        <f t="shared" ref="M835:M898" si="177">L835*M834</f>
        <v>19.416414719441274</v>
      </c>
      <c r="N835">
        <v>1.29678</v>
      </c>
      <c r="O835">
        <v>1.21238</v>
      </c>
      <c r="P835" s="30">
        <f t="shared" si="171"/>
        <v>0.93491571430774689</v>
      </c>
      <c r="Q835" s="22">
        <f t="shared" ref="Q835:Q898" si="178">P835*Q834</f>
        <v>22.143332081631467</v>
      </c>
      <c r="R835">
        <v>254.9486</v>
      </c>
      <c r="S835">
        <v>246.37710000000001</v>
      </c>
      <c r="T835" s="35">
        <f t="shared" si="172"/>
        <v>0.96637949767129538</v>
      </c>
      <c r="U835" s="36">
        <f t="shared" ref="U835:U898" si="179">T835*U834</f>
        <v>14.451531570506065</v>
      </c>
      <c r="V835" s="40">
        <f t="shared" si="173"/>
        <v>0.99549781118883884</v>
      </c>
      <c r="W835" s="40">
        <f t="shared" ref="W835:W898" si="180">HLOOKUP(V834,834:835,2,0)</f>
        <v>0.93491571430774689</v>
      </c>
      <c r="X835" s="42">
        <f t="shared" ref="X835:X898" si="181">W835*X834</f>
        <v>541.73304145032159</v>
      </c>
      <c r="Z835" s="71"/>
    </row>
    <row r="836" spans="1:26" x14ac:dyDescent="0.3">
      <c r="A836" s="1">
        <v>44257.333333333336</v>
      </c>
      <c r="B836">
        <v>1538.9</v>
      </c>
      <c r="C836">
        <v>1553.48</v>
      </c>
      <c r="D836" s="30">
        <f t="shared" si="174"/>
        <v>1.0094742998245501</v>
      </c>
      <c r="E836" s="22">
        <f t="shared" si="175"/>
        <v>7.5615049206923048</v>
      </c>
      <c r="F836">
        <v>35.36</v>
      </c>
      <c r="G836">
        <v>36.9</v>
      </c>
      <c r="H836" s="31">
        <f t="shared" si="176"/>
        <v>1.0435520361990951</v>
      </c>
      <c r="I836" s="24">
        <f t="shared" si="169"/>
        <v>8.2976005046550529</v>
      </c>
      <c r="J836">
        <v>5.0347299999999998E-2</v>
      </c>
      <c r="K836">
        <v>5.0853799999999998E-2</v>
      </c>
      <c r="L836" s="32">
        <f t="shared" si="170"/>
        <v>1.01006012238988</v>
      </c>
      <c r="M836" s="29">
        <f t="shared" si="177"/>
        <v>19.611746227891519</v>
      </c>
      <c r="N836">
        <v>1.2123900000000001</v>
      </c>
      <c r="O836">
        <v>1.24244</v>
      </c>
      <c r="P836" s="30">
        <f t="shared" si="171"/>
        <v>1.0247857537591039</v>
      </c>
      <c r="Q836" s="22">
        <f t="shared" si="178"/>
        <v>22.692171258012849</v>
      </c>
      <c r="R836">
        <v>246.3519</v>
      </c>
      <c r="S836">
        <v>247.18610000000001</v>
      </c>
      <c r="T836" s="35">
        <f t="shared" si="172"/>
        <v>1.0033862129742048</v>
      </c>
      <c r="U836" s="36">
        <f t="shared" si="179"/>
        <v>14.500467534207242</v>
      </c>
      <c r="V836" s="40">
        <f t="shared" si="173"/>
        <v>1.0435520361990951</v>
      </c>
      <c r="W836" s="40">
        <f t="shared" si="180"/>
        <v>1.01006012238988</v>
      </c>
      <c r="X836" s="42">
        <f t="shared" si="181"/>
        <v>547.18294214995376</v>
      </c>
      <c r="Z836" s="71"/>
    </row>
    <row r="837" spans="1:26" x14ac:dyDescent="0.3">
      <c r="A837" s="1">
        <v>44257.666666666664</v>
      </c>
      <c r="B837">
        <v>1553.3</v>
      </c>
      <c r="C837">
        <v>1486.78</v>
      </c>
      <c r="D837" s="30">
        <f t="shared" si="174"/>
        <v>0.95717504667482134</v>
      </c>
      <c r="E837" s="22">
        <f t="shared" si="175"/>
        <v>7.237683825395548</v>
      </c>
      <c r="F837">
        <v>36.893799999999999</v>
      </c>
      <c r="G837">
        <v>36.139299999999999</v>
      </c>
      <c r="H837" s="31">
        <f t="shared" si="176"/>
        <v>0.97954940938585888</v>
      </c>
      <c r="I837" s="24">
        <f t="shared" si="169"/>
        <v>8.1279096736546617</v>
      </c>
      <c r="J837">
        <v>5.0846299999999997E-2</v>
      </c>
      <c r="K837">
        <v>5.0363999999999999E-2</v>
      </c>
      <c r="L837" s="32">
        <f t="shared" si="170"/>
        <v>0.99051455071460459</v>
      </c>
      <c r="M837" s="29">
        <f t="shared" si="177"/>
        <v>19.425720003648809</v>
      </c>
      <c r="N837">
        <v>1.2424999999999999</v>
      </c>
      <c r="O837">
        <v>1.2228000000000001</v>
      </c>
      <c r="P837" s="30">
        <f t="shared" si="171"/>
        <v>0.98414486921529187</v>
      </c>
      <c r="Q837" s="22">
        <f t="shared" si="178"/>
        <v>22.332383914928059</v>
      </c>
      <c r="R837">
        <v>247.20060000000001</v>
      </c>
      <c r="S837">
        <v>239.6841</v>
      </c>
      <c r="T837" s="35">
        <f t="shared" si="172"/>
        <v>0.96959352040407665</v>
      </c>
      <c r="U837" s="36">
        <f t="shared" si="179"/>
        <v>14.059559363997021</v>
      </c>
      <c r="V837" s="40">
        <f t="shared" si="173"/>
        <v>0.99051455071460459</v>
      </c>
      <c r="W837" s="40">
        <f t="shared" si="180"/>
        <v>0.97954940938585888</v>
      </c>
      <c r="X837" s="42">
        <f t="shared" si="181"/>
        <v>535.99272780900378</v>
      </c>
      <c r="Z837" s="71"/>
    </row>
    <row r="838" spans="1:26" x14ac:dyDescent="0.3">
      <c r="A838" s="1">
        <v>44258</v>
      </c>
      <c r="B838">
        <v>1486.79</v>
      </c>
      <c r="C838">
        <v>1566.35</v>
      </c>
      <c r="D838" s="30">
        <f t="shared" si="174"/>
        <v>1.0535112557926809</v>
      </c>
      <c r="E838" s="22">
        <f t="shared" si="175"/>
        <v>7.6249813759228386</v>
      </c>
      <c r="F838">
        <v>36.148499999999999</v>
      </c>
      <c r="G838">
        <v>37.687800000000003</v>
      </c>
      <c r="H838" s="31">
        <f t="shared" si="176"/>
        <v>1.0425826797792441</v>
      </c>
      <c r="I838" s="24">
        <f t="shared" si="169"/>
        <v>8.4740178485625179</v>
      </c>
      <c r="J838">
        <v>5.0402099999999998E-2</v>
      </c>
      <c r="K838">
        <v>5.1172500000000003E-2</v>
      </c>
      <c r="L838" s="32">
        <f t="shared" si="170"/>
        <v>1.0152850774074891</v>
      </c>
      <c r="M838" s="29">
        <f t="shared" si="177"/>
        <v>19.72264363760079</v>
      </c>
      <c r="N838">
        <v>1.22281</v>
      </c>
      <c r="O838">
        <v>1.24136</v>
      </c>
      <c r="P838" s="30">
        <f t="shared" si="171"/>
        <v>1.0151699773472576</v>
      </c>
      <c r="Q838" s="22">
        <f t="shared" si="178"/>
        <v>22.671165673027776</v>
      </c>
      <c r="R838">
        <v>239.72040000000001</v>
      </c>
      <c r="S838">
        <v>249.10499999999999</v>
      </c>
      <c r="T838" s="35">
        <f t="shared" si="172"/>
        <v>1.0391481075452902</v>
      </c>
      <c r="U838" s="36">
        <f t="shared" si="179"/>
        <v>14.609964506018168</v>
      </c>
      <c r="V838" s="40">
        <f t="shared" si="173"/>
        <v>1.0535112557926809</v>
      </c>
      <c r="W838" s="40">
        <f t="shared" si="180"/>
        <v>1.0152850774074891</v>
      </c>
      <c r="X838" s="42">
        <f t="shared" si="181"/>
        <v>544.18541814341563</v>
      </c>
      <c r="Z838" s="71"/>
    </row>
    <row r="839" spans="1:26" x14ac:dyDescent="0.3">
      <c r="A839" s="1">
        <v>44258.333333333336</v>
      </c>
      <c r="B839">
        <v>1566.35</v>
      </c>
      <c r="C839">
        <v>1600.57</v>
      </c>
      <c r="D839" s="30">
        <f t="shared" si="174"/>
        <v>1.0218469690682159</v>
      </c>
      <c r="E839" s="22">
        <f t="shared" si="175"/>
        <v>7.7915641081883473</v>
      </c>
      <c r="F839">
        <v>37.688299999999998</v>
      </c>
      <c r="G839">
        <v>37.369999999999997</v>
      </c>
      <c r="H839" s="31">
        <f t="shared" si="176"/>
        <v>0.99155440813196671</v>
      </c>
      <c r="I839" s="24">
        <f t="shared" si="169"/>
        <v>8.4024497523311297</v>
      </c>
      <c r="J839">
        <v>5.1173999999999997E-2</v>
      </c>
      <c r="K839">
        <v>5.0756099999999998E-2</v>
      </c>
      <c r="L839" s="32">
        <f t="shared" si="170"/>
        <v>0.99183374369797161</v>
      </c>
      <c r="M839" s="29">
        <f t="shared" si="177"/>
        <v>19.561583474702573</v>
      </c>
      <c r="N839">
        <v>1.2413700000000001</v>
      </c>
      <c r="O839">
        <v>1.2328699999999999</v>
      </c>
      <c r="P839" s="30">
        <f t="shared" si="171"/>
        <v>0.99315272642322583</v>
      </c>
      <c r="Q839" s="22">
        <f t="shared" si="178"/>
        <v>22.515929999360182</v>
      </c>
      <c r="R839">
        <v>249.10499999999999</v>
      </c>
      <c r="S839">
        <v>245.28710000000001</v>
      </c>
      <c r="T839" s="35">
        <f t="shared" si="172"/>
        <v>0.98467353124184587</v>
      </c>
      <c r="U839" s="36">
        <f t="shared" si="179"/>
        <v>14.386045341458939</v>
      </c>
      <c r="V839" s="40">
        <f t="shared" si="173"/>
        <v>1.0218469690682159</v>
      </c>
      <c r="W839" s="40">
        <f t="shared" si="180"/>
        <v>1.0218469690682159</v>
      </c>
      <c r="X839" s="42">
        <f t="shared" si="181"/>
        <v>556.07422014096903</v>
      </c>
      <c r="Z839" s="71"/>
    </row>
    <row r="840" spans="1:26" x14ac:dyDescent="0.3">
      <c r="A840" s="1">
        <v>44258.666666666664</v>
      </c>
      <c r="B840">
        <v>1600.58</v>
      </c>
      <c r="C840">
        <v>1567.69</v>
      </c>
      <c r="D840" s="30">
        <f t="shared" si="174"/>
        <v>0.97945119894038424</v>
      </c>
      <c r="E840" s="22">
        <f t="shared" si="175"/>
        <v>7.6314568073859421</v>
      </c>
      <c r="F840">
        <v>37.362299999999998</v>
      </c>
      <c r="G840">
        <v>37.098500000000001</v>
      </c>
      <c r="H840" s="31">
        <f t="shared" si="176"/>
        <v>0.99293940683523241</v>
      </c>
      <c r="I840" s="24">
        <f t="shared" si="169"/>
        <v>8.3431234730425174</v>
      </c>
      <c r="J840">
        <v>5.0755500000000002E-2</v>
      </c>
      <c r="K840">
        <v>5.0414599999999997E-2</v>
      </c>
      <c r="L840" s="32">
        <f t="shared" si="170"/>
        <v>0.99328348651870235</v>
      </c>
      <c r="M840" s="29">
        <f t="shared" si="177"/>
        <v>19.430197835579204</v>
      </c>
      <c r="N840">
        <v>1.2330000000000001</v>
      </c>
      <c r="O840">
        <v>1.2131099999999999</v>
      </c>
      <c r="P840" s="30">
        <f t="shared" si="171"/>
        <v>0.98386861313868601</v>
      </c>
      <c r="Q840" s="22">
        <f t="shared" si="178"/>
        <v>22.152716821998236</v>
      </c>
      <c r="R840">
        <v>245.28710000000001</v>
      </c>
      <c r="S840">
        <v>240.5701</v>
      </c>
      <c r="T840" s="35">
        <f t="shared" si="172"/>
        <v>0.98076947381252411</v>
      </c>
      <c r="U840" s="36">
        <f t="shared" si="179"/>
        <v>14.109394119785797</v>
      </c>
      <c r="V840" s="40">
        <f t="shared" si="173"/>
        <v>0.99328348651870235</v>
      </c>
      <c r="W840" s="40">
        <f t="shared" si="180"/>
        <v>0.97945119894038424</v>
      </c>
      <c r="X840" s="42">
        <f t="shared" si="181"/>
        <v>544.64756161691128</v>
      </c>
      <c r="Z840" s="71"/>
    </row>
    <row r="841" spans="1:26" x14ac:dyDescent="0.3">
      <c r="A841" s="1">
        <v>44259</v>
      </c>
      <c r="B841">
        <v>1567.68</v>
      </c>
      <c r="C841">
        <v>1571.53</v>
      </c>
      <c r="D841" s="30">
        <f t="shared" si="174"/>
        <v>1.0024558583384364</v>
      </c>
      <c r="E841" s="22">
        <f t="shared" si="175"/>
        <v>7.650198584220778</v>
      </c>
      <c r="F841">
        <v>37.066099999999999</v>
      </c>
      <c r="G841">
        <v>36.798499999999997</v>
      </c>
      <c r="H841" s="31">
        <f t="shared" si="176"/>
        <v>0.99278046516898188</v>
      </c>
      <c r="I841" s="24">
        <f t="shared" si="169"/>
        <v>8.2828900025294026</v>
      </c>
      <c r="J841">
        <v>5.0433699999999998E-2</v>
      </c>
      <c r="K841">
        <v>5.0290000000000001E-2</v>
      </c>
      <c r="L841" s="32">
        <f t="shared" si="170"/>
        <v>0.99715071470068628</v>
      </c>
      <c r="M841" s="29">
        <f t="shared" si="177"/>
        <v>19.37483565852353</v>
      </c>
      <c r="N841">
        <v>1.21315</v>
      </c>
      <c r="O841">
        <v>1.2031099999999999</v>
      </c>
      <c r="P841" s="30">
        <f t="shared" si="171"/>
        <v>0.99172402423443096</v>
      </c>
      <c r="Q841" s="22">
        <f t="shared" si="178"/>
        <v>21.969381474437867</v>
      </c>
      <c r="R841">
        <v>240.48009999999999</v>
      </c>
      <c r="S841">
        <v>243.31610000000001</v>
      </c>
      <c r="T841" s="35">
        <f t="shared" si="172"/>
        <v>1.0117930756016817</v>
      </c>
      <c r="U841" s="36">
        <f t="shared" si="179"/>
        <v>14.275787271334355</v>
      </c>
      <c r="V841" s="40">
        <f t="shared" si="173"/>
        <v>1.0117930756016817</v>
      </c>
      <c r="W841" s="40">
        <f t="shared" si="180"/>
        <v>0.99715071470068628</v>
      </c>
      <c r="X841" s="42">
        <f t="shared" si="181"/>
        <v>543.09570532628913</v>
      </c>
      <c r="Z841" s="71"/>
    </row>
    <row r="842" spans="1:26" x14ac:dyDescent="0.3">
      <c r="A842" s="1">
        <v>44259.333333333336</v>
      </c>
      <c r="B842">
        <v>1571.56</v>
      </c>
      <c r="C842">
        <v>1577.22</v>
      </c>
      <c r="D842" s="30">
        <f t="shared" si="174"/>
        <v>1.0036015169640358</v>
      </c>
      <c r="E842" s="22">
        <f t="shared" si="175"/>
        <v>7.6777509042000913</v>
      </c>
      <c r="F842">
        <v>36.798400000000001</v>
      </c>
      <c r="G842">
        <v>35.9649</v>
      </c>
      <c r="H842" s="31">
        <f t="shared" si="176"/>
        <v>0.97734955867646423</v>
      </c>
      <c r="I842" s="24">
        <f t="shared" si="169"/>
        <v>8.0952788885378091</v>
      </c>
      <c r="J842">
        <v>5.0272299999999999E-2</v>
      </c>
      <c r="K842">
        <v>0.05</v>
      </c>
      <c r="L842" s="32">
        <f t="shared" si="170"/>
        <v>0.99458349826843018</v>
      </c>
      <c r="M842" s="29">
        <f t="shared" si="177"/>
        <v>19.269891827630257</v>
      </c>
      <c r="N842">
        <v>1.2031000000000001</v>
      </c>
      <c r="O842">
        <v>1.1501999999999999</v>
      </c>
      <c r="P842" s="30">
        <f t="shared" si="171"/>
        <v>0.95603025517413331</v>
      </c>
      <c r="Q842" s="22">
        <f t="shared" si="178"/>
        <v>21.003393377024711</v>
      </c>
      <c r="R842">
        <v>243.37010000000001</v>
      </c>
      <c r="S842">
        <v>238.9153</v>
      </c>
      <c r="T842" s="35">
        <f t="shared" si="172"/>
        <v>0.98169536849432204</v>
      </c>
      <c r="U842" s="36">
        <f t="shared" si="179"/>
        <v>14.014474245879132</v>
      </c>
      <c r="V842" s="40">
        <f t="shared" si="173"/>
        <v>1.0036015169640358</v>
      </c>
      <c r="W842" s="40">
        <f t="shared" si="180"/>
        <v>0.98169536849432204</v>
      </c>
      <c r="X842" s="42">
        <f t="shared" si="181"/>
        <v>533.15453856797512</v>
      </c>
      <c r="Z842" s="71"/>
    </row>
    <row r="843" spans="1:26" x14ac:dyDescent="0.3">
      <c r="A843" s="1">
        <v>44259.666666666664</v>
      </c>
      <c r="B843">
        <v>1576.4</v>
      </c>
      <c r="C843">
        <v>1539.23</v>
      </c>
      <c r="D843" s="30">
        <f t="shared" si="174"/>
        <v>0.97642095914742444</v>
      </c>
      <c r="E843" s="22">
        <f t="shared" si="175"/>
        <v>7.4967169019740583</v>
      </c>
      <c r="F843">
        <v>35.9649</v>
      </c>
      <c r="G843">
        <v>35.2166</v>
      </c>
      <c r="H843" s="31">
        <f t="shared" si="176"/>
        <v>0.97919360265147404</v>
      </c>
      <c r="I843" s="24">
        <f t="shared" si="169"/>
        <v>7.9268452993357581</v>
      </c>
      <c r="J843">
        <v>0.05</v>
      </c>
      <c r="K843">
        <v>4.9986500000000003E-2</v>
      </c>
      <c r="L843" s="32">
        <f t="shared" si="170"/>
        <v>0.99973000000000001</v>
      </c>
      <c r="M843" s="29">
        <f t="shared" si="177"/>
        <v>19.264688956836796</v>
      </c>
      <c r="N843">
        <v>1.1499999999999999</v>
      </c>
      <c r="O843">
        <v>1.11239</v>
      </c>
      <c r="P843" s="30">
        <f t="shared" si="171"/>
        <v>0.96729565217391311</v>
      </c>
      <c r="Q843" s="22">
        <f t="shared" si="178"/>
        <v>20.316491094494364</v>
      </c>
      <c r="R843">
        <v>238.8819</v>
      </c>
      <c r="S843">
        <v>229.6369</v>
      </c>
      <c r="T843" s="35">
        <f t="shared" si="172"/>
        <v>0.96129886776687556</v>
      </c>
      <c r="U843" s="36">
        <f t="shared" si="179"/>
        <v>13.472098224911647</v>
      </c>
      <c r="V843" s="40">
        <f t="shared" si="173"/>
        <v>0.99973000000000001</v>
      </c>
      <c r="W843" s="40">
        <f t="shared" si="180"/>
        <v>0.97642095914742444</v>
      </c>
      <c r="X843" s="42">
        <f t="shared" si="181"/>
        <v>520.58326592234482</v>
      </c>
      <c r="Z843" s="71"/>
    </row>
    <row r="844" spans="1:26" x14ac:dyDescent="0.3">
      <c r="A844" s="1">
        <v>44260</v>
      </c>
      <c r="B844">
        <v>1539.22</v>
      </c>
      <c r="C844">
        <v>1474.17</v>
      </c>
      <c r="D844" s="30">
        <f t="shared" si="174"/>
        <v>0.9577383350008446</v>
      </c>
      <c r="E844" s="22">
        <f t="shared" si="175"/>
        <v>7.1798931636693242</v>
      </c>
      <c r="F844">
        <v>35.225099999999998</v>
      </c>
      <c r="G844">
        <v>33.303400000000003</v>
      </c>
      <c r="H844" s="31">
        <f t="shared" si="176"/>
        <v>0.945445151326753</v>
      </c>
      <c r="I844" s="24">
        <f t="shared" si="169"/>
        <v>7.4943974535742566</v>
      </c>
      <c r="J844">
        <v>4.9986599999999999E-2</v>
      </c>
      <c r="K844">
        <v>4.9380500000000001E-2</v>
      </c>
      <c r="L844" s="32">
        <f t="shared" si="170"/>
        <v>0.98787475043311612</v>
      </c>
      <c r="M844" s="29">
        <f t="shared" si="177"/>
        <v>19.031099795406757</v>
      </c>
      <c r="N844">
        <v>1.1126100000000001</v>
      </c>
      <c r="O844">
        <v>1.13947</v>
      </c>
      <c r="P844" s="30">
        <f t="shared" si="171"/>
        <v>1.0241414332066041</v>
      </c>
      <c r="Q844" s="22">
        <f t="shared" si="178"/>
        <v>20.806960307244665</v>
      </c>
      <c r="R844">
        <v>229.6369</v>
      </c>
      <c r="S844">
        <v>224.24879999999999</v>
      </c>
      <c r="T844" s="35">
        <f t="shared" si="172"/>
        <v>0.97653643643508514</v>
      </c>
      <c r="U844" s="36">
        <f t="shared" si="179"/>
        <v>13.155994791858657</v>
      </c>
      <c r="V844" s="40">
        <f t="shared" si="173"/>
        <v>1.0241414332066041</v>
      </c>
      <c r="W844" s="40">
        <f t="shared" si="180"/>
        <v>0.98787475043311612</v>
      </c>
      <c r="X844" s="42">
        <f t="shared" si="181"/>
        <v>514.27106390269296</v>
      </c>
      <c r="Z844" s="71"/>
    </row>
    <row r="845" spans="1:26" x14ac:dyDescent="0.3">
      <c r="A845" s="1">
        <v>44260.333333333336</v>
      </c>
      <c r="B845">
        <v>1474.04</v>
      </c>
      <c r="C845">
        <v>1481.41</v>
      </c>
      <c r="D845" s="30">
        <f t="shared" si="174"/>
        <v>1.0049998643184717</v>
      </c>
      <c r="E845" s="22">
        <f t="shared" si="175"/>
        <v>7.2157916553087933</v>
      </c>
      <c r="F845">
        <v>33.308599999999998</v>
      </c>
      <c r="G845">
        <v>32.987499999999997</v>
      </c>
      <c r="H845" s="31">
        <f t="shared" si="176"/>
        <v>0.99035984700647872</v>
      </c>
      <c r="I845" s="24">
        <f t="shared" si="169"/>
        <v>7.4221503155275448</v>
      </c>
      <c r="J845">
        <v>4.9344600000000002E-2</v>
      </c>
      <c r="K845">
        <v>4.9051999999999998E-2</v>
      </c>
      <c r="L845" s="32">
        <f t="shared" si="170"/>
        <v>0.99407027314032326</v>
      </c>
      <c r="M845" s="29">
        <f t="shared" si="177"/>
        <v>18.918250571780746</v>
      </c>
      <c r="N845">
        <v>1.1399999999999999</v>
      </c>
      <c r="O845">
        <v>1.1670199999999999</v>
      </c>
      <c r="P845" s="30">
        <f t="shared" si="171"/>
        <v>1.023701754385965</v>
      </c>
      <c r="Q845" s="22">
        <f t="shared" si="178"/>
        <v>21.3001217699655</v>
      </c>
      <c r="R845">
        <v>224.24879999999999</v>
      </c>
      <c r="S845">
        <v>223.5839</v>
      </c>
      <c r="T845" s="35">
        <f t="shared" si="172"/>
        <v>0.9970349897078602</v>
      </c>
      <c r="U845" s="36">
        <f t="shared" si="179"/>
        <v>13.116987131897458</v>
      </c>
      <c r="V845" s="40">
        <f t="shared" si="173"/>
        <v>1.023701754385965</v>
      </c>
      <c r="W845" s="40">
        <f t="shared" si="180"/>
        <v>1.023701754385965</v>
      </c>
      <c r="X845" s="42">
        <f t="shared" si="181"/>
        <v>526.46019034712344</v>
      </c>
      <c r="Z845" s="71"/>
    </row>
    <row r="846" spans="1:26" x14ac:dyDescent="0.3">
      <c r="A846" s="1">
        <v>44260.666666666664</v>
      </c>
      <c r="B846">
        <v>1481.27</v>
      </c>
      <c r="C846">
        <v>1528.31</v>
      </c>
      <c r="D846" s="30">
        <f t="shared" si="174"/>
        <v>1.0317565332451206</v>
      </c>
      <c r="E846" s="22">
        <f t="shared" si="175"/>
        <v>7.4449401829004707</v>
      </c>
      <c r="F846">
        <v>32.972099999999998</v>
      </c>
      <c r="G846">
        <v>33.619399999999999</v>
      </c>
      <c r="H846" s="31">
        <f t="shared" si="176"/>
        <v>1.0196317492668043</v>
      </c>
      <c r="I846" s="24">
        <f t="shared" si="169"/>
        <v>7.5678601095425142</v>
      </c>
      <c r="J846">
        <v>4.9057999999999997E-2</v>
      </c>
      <c r="K846">
        <v>4.9528500000000003E-2</v>
      </c>
      <c r="L846" s="32">
        <f t="shared" si="170"/>
        <v>1.0095906885727099</v>
      </c>
      <c r="M846" s="29">
        <f t="shared" si="177"/>
        <v>19.099689621355186</v>
      </c>
      <c r="N846">
        <v>1.1670199999999999</v>
      </c>
      <c r="O846">
        <v>1.1590800000000001</v>
      </c>
      <c r="P846" s="30">
        <f t="shared" si="171"/>
        <v>0.99319634624942177</v>
      </c>
      <c r="Q846" s="22">
        <f t="shared" si="178"/>
        <v>21.155203116597502</v>
      </c>
      <c r="R846">
        <v>223.52420000000001</v>
      </c>
      <c r="S846">
        <v>225.47139999999999</v>
      </c>
      <c r="T846" s="35">
        <f t="shared" si="172"/>
        <v>1.008711361006996</v>
      </c>
      <c r="U846" s="36">
        <f t="shared" si="179"/>
        <v>13.231253942127537</v>
      </c>
      <c r="V846" s="40">
        <f t="shared" si="173"/>
        <v>1.0317565332451206</v>
      </c>
      <c r="W846" s="40">
        <f t="shared" si="180"/>
        <v>0.99319634624942177</v>
      </c>
      <c r="X846" s="42">
        <f t="shared" si="181"/>
        <v>522.87833749853814</v>
      </c>
      <c r="Z846" s="71"/>
    </row>
    <row r="847" spans="1:26" x14ac:dyDescent="0.3">
      <c r="A847" s="1">
        <v>44261</v>
      </c>
      <c r="B847">
        <v>1528.08</v>
      </c>
      <c r="C847">
        <v>1589.31</v>
      </c>
      <c r="D847" s="30">
        <f t="shared" si="174"/>
        <v>1.0400698916287106</v>
      </c>
      <c r="E847" s="22">
        <f t="shared" si="175"/>
        <v>7.743258129211525</v>
      </c>
      <c r="F847">
        <v>33.592599999999997</v>
      </c>
      <c r="G847">
        <v>34.090299999999999</v>
      </c>
      <c r="H847" s="31">
        <f t="shared" si="176"/>
        <v>1.0148157629954218</v>
      </c>
      <c r="I847" s="24">
        <f t="shared" si="169"/>
        <v>7.6799837313080026</v>
      </c>
      <c r="J847">
        <v>4.9524699999999998E-2</v>
      </c>
      <c r="K847">
        <v>5.1528900000000002E-2</v>
      </c>
      <c r="L847" s="32">
        <f t="shared" si="170"/>
        <v>1.0404686954186497</v>
      </c>
      <c r="M847" s="29">
        <f t="shared" si="177"/>
        <v>19.872629143232555</v>
      </c>
      <c r="N847">
        <v>1.15907</v>
      </c>
      <c r="O847">
        <v>1.14788</v>
      </c>
      <c r="P847" s="30">
        <f t="shared" si="171"/>
        <v>0.990345708197089</v>
      </c>
      <c r="Q847" s="22">
        <f t="shared" si="178"/>
        <v>20.950964612560018</v>
      </c>
      <c r="R847">
        <v>225.53909999999999</v>
      </c>
      <c r="S847">
        <v>228.75370000000001</v>
      </c>
      <c r="T847" s="35">
        <f t="shared" si="172"/>
        <v>1.0142529610165156</v>
      </c>
      <c r="U847" s="36">
        <f t="shared" si="179"/>
        <v>13.419838488764301</v>
      </c>
      <c r="V847" s="40">
        <f t="shared" si="173"/>
        <v>1.0404686954186497</v>
      </c>
      <c r="W847" s="40">
        <f t="shared" si="180"/>
        <v>1.0400698916287106</v>
      </c>
      <c r="X847" s="42">
        <f t="shared" si="181"/>
        <v>543.83001581710494</v>
      </c>
      <c r="Z847" s="71"/>
    </row>
    <row r="848" spans="1:26" x14ac:dyDescent="0.3">
      <c r="A848" s="1">
        <v>44261.333333333336</v>
      </c>
      <c r="B848">
        <v>1589.7</v>
      </c>
      <c r="C848">
        <v>1544.41</v>
      </c>
      <c r="D848" s="30">
        <f t="shared" si="174"/>
        <v>0.97151034786437696</v>
      </c>
      <c r="E848" s="22">
        <f t="shared" si="175"/>
        <v>7.5226553987139537</v>
      </c>
      <c r="F848">
        <v>34.095199999999998</v>
      </c>
      <c r="G848">
        <v>32.423200000000001</v>
      </c>
      <c r="H848" s="31">
        <f t="shared" si="176"/>
        <v>0.95096083906239015</v>
      </c>
      <c r="I848" s="24">
        <f t="shared" si="169"/>
        <v>7.3033637731101644</v>
      </c>
      <c r="J848">
        <v>5.1544199999999998E-2</v>
      </c>
      <c r="K848">
        <v>5.0107199999999998E-2</v>
      </c>
      <c r="L848" s="32">
        <f t="shared" si="170"/>
        <v>0.97212101458554012</v>
      </c>
      <c r="M848" s="29">
        <f t="shared" si="177"/>
        <v>19.318600405201405</v>
      </c>
      <c r="N848">
        <v>1.1479999999999999</v>
      </c>
      <c r="O848">
        <v>1.1066100000000001</v>
      </c>
      <c r="P848" s="30">
        <f t="shared" si="171"/>
        <v>0.96394599303135908</v>
      </c>
      <c r="Q848" s="22">
        <f t="shared" si="178"/>
        <v>20.195598388419029</v>
      </c>
      <c r="R848">
        <v>228.7979</v>
      </c>
      <c r="S848">
        <v>221.70529999999999</v>
      </c>
      <c r="T848" s="35">
        <f t="shared" si="172"/>
        <v>0.9690005896033137</v>
      </c>
      <c r="U848" s="36">
        <f t="shared" si="179"/>
        <v>13.00383140799385</v>
      </c>
      <c r="V848" s="40">
        <f t="shared" si="173"/>
        <v>0.97212101458554012</v>
      </c>
      <c r="W848" s="40">
        <f t="shared" si="180"/>
        <v>0.97212101458554012</v>
      </c>
      <c r="X848" s="42">
        <f t="shared" si="181"/>
        <v>528.66858673819434</v>
      </c>
      <c r="Z848" s="71"/>
    </row>
    <row r="849" spans="1:26" x14ac:dyDescent="0.3">
      <c r="A849" s="1">
        <v>44261.666666666664</v>
      </c>
      <c r="B849">
        <v>1544</v>
      </c>
      <c r="C849">
        <v>1650.35</v>
      </c>
      <c r="D849" s="30">
        <f t="shared" si="174"/>
        <v>1.0688795336787564</v>
      </c>
      <c r="E849" s="22">
        <f t="shared" si="175"/>
        <v>8.0408123946033498</v>
      </c>
      <c r="F849">
        <v>32.423099999999998</v>
      </c>
      <c r="G849">
        <v>33.3596</v>
      </c>
      <c r="H849" s="31">
        <f t="shared" si="176"/>
        <v>1.028883727959387</v>
      </c>
      <c r="I849" s="24">
        <f t="shared" si="169"/>
        <v>7.5143121455211208</v>
      </c>
      <c r="J849">
        <v>5.0101699999999999E-2</v>
      </c>
      <c r="K849">
        <v>5.0958799999999999E-2</v>
      </c>
      <c r="L849" s="32">
        <f t="shared" si="170"/>
        <v>1.0171072039471714</v>
      </c>
      <c r="M849" s="29">
        <f t="shared" si="177"/>
        <v>19.649087642307091</v>
      </c>
      <c r="N849">
        <v>1.1066800000000001</v>
      </c>
      <c r="O849">
        <v>1.129</v>
      </c>
      <c r="P849" s="30">
        <f t="shared" si="171"/>
        <v>1.0201684317056421</v>
      </c>
      <c r="Q849" s="22">
        <f t="shared" si="178"/>
        <v>20.602911935270434</v>
      </c>
      <c r="R849">
        <v>221.6797</v>
      </c>
      <c r="S849">
        <v>226.38140000000001</v>
      </c>
      <c r="T849" s="35">
        <f t="shared" si="172"/>
        <v>1.0212094296410543</v>
      </c>
      <c r="U849" s="36">
        <f t="shared" si="179"/>
        <v>13.279635255305829</v>
      </c>
      <c r="V849" s="40">
        <f t="shared" si="173"/>
        <v>1.0688795336787564</v>
      </c>
      <c r="W849" s="40">
        <f t="shared" si="180"/>
        <v>1.0171072039471714</v>
      </c>
      <c r="X849" s="42">
        <f t="shared" si="181"/>
        <v>537.71262807198752</v>
      </c>
      <c r="Z849" s="71"/>
    </row>
    <row r="850" spans="1:26" x14ac:dyDescent="0.3">
      <c r="A850" s="1">
        <v>44262</v>
      </c>
      <c r="B850">
        <v>1650.68</v>
      </c>
      <c r="C850">
        <v>1684.54</v>
      </c>
      <c r="D850" s="30">
        <f t="shared" si="174"/>
        <v>1.0205127583783653</v>
      </c>
      <c r="E850" s="22">
        <f t="shared" si="175"/>
        <v>8.2057516364196132</v>
      </c>
      <c r="F850">
        <v>33.3628</v>
      </c>
      <c r="G850">
        <v>34.185099999999998</v>
      </c>
      <c r="H850" s="31">
        <f t="shared" si="176"/>
        <v>1.0246472118647116</v>
      </c>
      <c r="I850" s="24">
        <f t="shared" si="169"/>
        <v>7.6995189889893556</v>
      </c>
      <c r="J850">
        <v>5.0924200000000003E-2</v>
      </c>
      <c r="K850">
        <v>5.1592499999999999E-2</v>
      </c>
      <c r="L850" s="32">
        <f t="shared" si="170"/>
        <v>1.0131234265830391</v>
      </c>
      <c r="M850" s="29">
        <f t="shared" si="177"/>
        <v>19.906951001404607</v>
      </c>
      <c r="N850">
        <v>1.1290100000000001</v>
      </c>
      <c r="O850">
        <v>1.1299999999999999</v>
      </c>
      <c r="P850" s="30">
        <f t="shared" si="171"/>
        <v>1.00087687442981</v>
      </c>
      <c r="Q850" s="22">
        <f t="shared" si="178"/>
        <v>20.620978101926099</v>
      </c>
      <c r="R850">
        <v>226.38120000000001</v>
      </c>
      <c r="S850">
        <v>230.13749999999999</v>
      </c>
      <c r="T850" s="35">
        <f t="shared" si="172"/>
        <v>1.0165928089434988</v>
      </c>
      <c r="U850" s="36">
        <f t="shared" si="179"/>
        <v>13.499981705936468</v>
      </c>
      <c r="V850" s="40">
        <f t="shared" si="173"/>
        <v>1.0246472118647116</v>
      </c>
      <c r="W850" s="40">
        <f t="shared" si="180"/>
        <v>1.0205127583783653</v>
      </c>
      <c r="X850" s="42">
        <f t="shared" si="181"/>
        <v>548.74259728862398</v>
      </c>
      <c r="Z850" s="71"/>
    </row>
    <row r="851" spans="1:26" x14ac:dyDescent="0.3">
      <c r="A851" s="1">
        <v>44262.333333333336</v>
      </c>
      <c r="B851">
        <v>1684.54</v>
      </c>
      <c r="C851">
        <v>1652</v>
      </c>
      <c r="D851" s="30">
        <f t="shared" si="174"/>
        <v>0.98068315385802651</v>
      </c>
      <c r="E851" s="22">
        <f t="shared" si="175"/>
        <v>8.0472423945796479</v>
      </c>
      <c r="F851">
        <v>34.195900000000002</v>
      </c>
      <c r="G851">
        <v>34.728999999999999</v>
      </c>
      <c r="H851" s="31">
        <f t="shared" si="176"/>
        <v>1.0155895882254888</v>
      </c>
      <c r="I851" s="24">
        <f t="shared" si="169"/>
        <v>7.8195513195620316</v>
      </c>
      <c r="J851">
        <v>5.1569700000000003E-2</v>
      </c>
      <c r="K851">
        <v>5.1214500000000003E-2</v>
      </c>
      <c r="L851" s="32">
        <f t="shared" si="170"/>
        <v>0.99311223450979935</v>
      </c>
      <c r="M851" s="29">
        <f t="shared" si="177"/>
        <v>19.769836591282019</v>
      </c>
      <c r="N851">
        <v>1.12998</v>
      </c>
      <c r="O851">
        <v>1.1270899999999999</v>
      </c>
      <c r="P851" s="30">
        <f t="shared" si="171"/>
        <v>0.99744243260942667</v>
      </c>
      <c r="Q851" s="22">
        <f t="shared" si="178"/>
        <v>20.568238560770887</v>
      </c>
      <c r="R851">
        <v>230.047</v>
      </c>
      <c r="S851">
        <v>235.3391</v>
      </c>
      <c r="T851" s="35">
        <f t="shared" si="172"/>
        <v>1.0230044295296179</v>
      </c>
      <c r="U851" s="36">
        <f t="shared" si="179"/>
        <v>13.810541083741814</v>
      </c>
      <c r="V851" s="40">
        <f t="shared" si="173"/>
        <v>1.0230044295296179</v>
      </c>
      <c r="W851" s="40">
        <f t="shared" si="180"/>
        <v>1.0155895882254888</v>
      </c>
      <c r="X851" s="42">
        <f t="shared" si="181"/>
        <v>557.29726842213893</v>
      </c>
      <c r="Z851" s="71"/>
    </row>
    <row r="852" spans="1:26" x14ac:dyDescent="0.3">
      <c r="A852" s="1">
        <v>44262.666666666664</v>
      </c>
      <c r="B852">
        <v>1651.99</v>
      </c>
      <c r="C852">
        <v>1726.16</v>
      </c>
      <c r="D852" s="30">
        <f t="shared" si="174"/>
        <v>1.0448973662068173</v>
      </c>
      <c r="E852" s="22">
        <f t="shared" si="175"/>
        <v>8.4085423833241162</v>
      </c>
      <c r="F852">
        <v>34.729100000000003</v>
      </c>
      <c r="G852">
        <v>35.094999999999999</v>
      </c>
      <c r="H852" s="31">
        <f t="shared" si="176"/>
        <v>1.010535833062187</v>
      </c>
      <c r="I852" s="24">
        <f t="shared" si="169"/>
        <v>7.9019368068861411</v>
      </c>
      <c r="J852">
        <v>5.1201000000000003E-2</v>
      </c>
      <c r="K852">
        <v>5.1987100000000001E-2</v>
      </c>
      <c r="L852" s="32">
        <f t="shared" si="170"/>
        <v>1.0153532157575047</v>
      </c>
      <c r="M852" s="29">
        <f t="shared" si="177"/>
        <v>20.073367157958582</v>
      </c>
      <c r="N852">
        <v>1.1270899999999999</v>
      </c>
      <c r="O852">
        <v>1.13042</v>
      </c>
      <c r="P852" s="30">
        <f t="shared" si="171"/>
        <v>1.0029545111747953</v>
      </c>
      <c r="Q852" s="22">
        <f t="shared" si="178"/>
        <v>20.629007651444539</v>
      </c>
      <c r="R852">
        <v>235.3391</v>
      </c>
      <c r="S852">
        <v>240.11</v>
      </c>
      <c r="T852" s="35">
        <f t="shared" si="172"/>
        <v>1.0202724494144833</v>
      </c>
      <c r="U852" s="36">
        <f t="shared" si="179"/>
        <v>14.090514579248612</v>
      </c>
      <c r="V852" s="40">
        <f t="shared" si="173"/>
        <v>1.0448973662068173</v>
      </c>
      <c r="W852" s="40">
        <f t="shared" si="180"/>
        <v>1.0202724494144833</v>
      </c>
      <c r="X852" s="42">
        <f t="shared" si="181"/>
        <v>568.59504910505643</v>
      </c>
      <c r="Z852" s="71"/>
    </row>
    <row r="853" spans="1:26" x14ac:dyDescent="0.3">
      <c r="A853" s="1">
        <v>44263</v>
      </c>
      <c r="B853">
        <v>1726.46</v>
      </c>
      <c r="C853">
        <v>1690.11</v>
      </c>
      <c r="D853" s="30">
        <f t="shared" si="174"/>
        <v>0.97894535639400848</v>
      </c>
      <c r="E853" s="22">
        <f t="shared" si="175"/>
        <v>8.2315035201973519</v>
      </c>
      <c r="F853">
        <v>35.089799999999997</v>
      </c>
      <c r="G853">
        <v>33.844099999999997</v>
      </c>
      <c r="H853" s="31">
        <f t="shared" si="176"/>
        <v>0.96449965517044844</v>
      </c>
      <c r="I853" s="24">
        <f t="shared" si="169"/>
        <v>7.6214153254203572</v>
      </c>
      <c r="J853">
        <v>5.1948099999999997E-2</v>
      </c>
      <c r="K853">
        <v>5.6219400000000003E-2</v>
      </c>
      <c r="L853" s="32">
        <f t="shared" si="170"/>
        <v>1.0822224489442349</v>
      </c>
      <c r="M853" s="29">
        <f t="shared" si="177"/>
        <v>21.723848564242715</v>
      </c>
      <c r="N853">
        <v>1.13073</v>
      </c>
      <c r="O853">
        <v>1.12025</v>
      </c>
      <c r="P853" s="30">
        <f t="shared" si="171"/>
        <v>0.99073165123415841</v>
      </c>
      <c r="Q853" s="22">
        <f t="shared" si="178"/>
        <v>20.437810813837736</v>
      </c>
      <c r="R853">
        <v>240.10390000000001</v>
      </c>
      <c r="S853">
        <v>232.44049999999999</v>
      </c>
      <c r="T853" s="35">
        <f t="shared" si="172"/>
        <v>0.96808298407481086</v>
      </c>
      <c r="U853" s="36">
        <f t="shared" si="179"/>
        <v>13.640787401028625</v>
      </c>
      <c r="V853" s="40">
        <f t="shared" si="173"/>
        <v>1.0822224489442349</v>
      </c>
      <c r="W853" s="40">
        <f t="shared" si="180"/>
        <v>0.97894535639400848</v>
      </c>
      <c r="X853" s="42">
        <f t="shared" si="181"/>
        <v>556.62348299001826</v>
      </c>
      <c r="Z853" s="71"/>
    </row>
    <row r="854" spans="1:26" x14ac:dyDescent="0.3">
      <c r="A854" s="1">
        <v>44263.333333333336</v>
      </c>
      <c r="B854">
        <v>1690.25</v>
      </c>
      <c r="C854">
        <v>1742.06</v>
      </c>
      <c r="D854" s="30">
        <f t="shared" si="174"/>
        <v>1.0306522703742049</v>
      </c>
      <c r="E854" s="22">
        <f t="shared" si="175"/>
        <v>8.4838177916846611</v>
      </c>
      <c r="F854">
        <v>33.8429</v>
      </c>
      <c r="G854">
        <v>34.369799999999998</v>
      </c>
      <c r="H854" s="31">
        <f t="shared" si="176"/>
        <v>1.0155689967467327</v>
      </c>
      <c r="I854" s="24">
        <f t="shared" si="169"/>
        <v>7.7400731158273253</v>
      </c>
      <c r="J854">
        <v>5.62386E-2</v>
      </c>
      <c r="K854">
        <v>5.7093600000000001E-2</v>
      </c>
      <c r="L854" s="32">
        <f t="shared" si="170"/>
        <v>1.0152030811577812</v>
      </c>
      <c r="M854" s="29">
        <f t="shared" si="177"/>
        <v>22.054117997024246</v>
      </c>
      <c r="N854">
        <v>1.1204499999999999</v>
      </c>
      <c r="O854">
        <v>1.1210500000000001</v>
      </c>
      <c r="P854" s="30">
        <f t="shared" si="171"/>
        <v>1.0005354991298141</v>
      </c>
      <c r="Q854" s="22">
        <f t="shared" si="178"/>
        <v>20.44875524374385</v>
      </c>
      <c r="R854">
        <v>232.43950000000001</v>
      </c>
      <c r="S854">
        <v>235.51769999999999</v>
      </c>
      <c r="T854" s="35">
        <f t="shared" si="172"/>
        <v>1.0132430159245738</v>
      </c>
      <c r="U854" s="36">
        <f t="shared" si="179"/>
        <v>13.821432565804173</v>
      </c>
      <c r="V854" s="40">
        <f t="shared" si="173"/>
        <v>1.0306522703742049</v>
      </c>
      <c r="W854" s="40">
        <f t="shared" si="180"/>
        <v>1.0152030811577812</v>
      </c>
      <c r="X854" s="42">
        <f t="shared" si="181"/>
        <v>565.08587497624239</v>
      </c>
      <c r="Z854" s="71"/>
    </row>
    <row r="855" spans="1:26" x14ac:dyDescent="0.3">
      <c r="A855" s="1">
        <v>44263.666666666664</v>
      </c>
      <c r="B855">
        <v>1742.1</v>
      </c>
      <c r="C855">
        <v>1833.18</v>
      </c>
      <c r="D855" s="30">
        <f t="shared" si="174"/>
        <v>1.0522817289478217</v>
      </c>
      <c r="E855" s="22">
        <f t="shared" si="175"/>
        <v>8.9273664539122262</v>
      </c>
      <c r="F855">
        <v>34.382300000000001</v>
      </c>
      <c r="G855">
        <v>34.973700000000001</v>
      </c>
      <c r="H855" s="31">
        <f t="shared" si="176"/>
        <v>1.0172007108308636</v>
      </c>
      <c r="I855" s="24">
        <f t="shared" si="169"/>
        <v>7.8732078753024126</v>
      </c>
      <c r="J855">
        <v>5.7128900000000003E-2</v>
      </c>
      <c r="K855">
        <v>6.2973799999999996E-2</v>
      </c>
      <c r="L855" s="32">
        <f t="shared" si="170"/>
        <v>1.1023107393980978</v>
      </c>
      <c r="M855" s="29">
        <f t="shared" si="177"/>
        <v>24.31049111607269</v>
      </c>
      <c r="N855">
        <v>1.12113</v>
      </c>
      <c r="O855">
        <v>1.1184799999999999</v>
      </c>
      <c r="P855" s="30">
        <f t="shared" si="171"/>
        <v>0.9976363133624111</v>
      </c>
      <c r="Q855" s="22">
        <f t="shared" si="178"/>
        <v>20.400420794218888</v>
      </c>
      <c r="R855">
        <v>235.52680000000001</v>
      </c>
      <c r="S855">
        <v>240.55090000000001</v>
      </c>
      <c r="T855" s="35">
        <f t="shared" si="172"/>
        <v>1.0213313304473206</v>
      </c>
      <c r="U855" s="36">
        <f t="shared" si="179"/>
        <v>14.116262111120701</v>
      </c>
      <c r="V855" s="40">
        <f t="shared" si="173"/>
        <v>1.1023107393980978</v>
      </c>
      <c r="W855" s="40">
        <f t="shared" si="180"/>
        <v>1.0522817289478217</v>
      </c>
      <c r="X855" s="42">
        <f t="shared" si="181"/>
        <v>594.629541523993</v>
      </c>
      <c r="Z855" s="71"/>
    </row>
    <row r="856" spans="1:26" x14ac:dyDescent="0.3">
      <c r="A856" s="1">
        <v>44264</v>
      </c>
      <c r="B856">
        <v>1833.22</v>
      </c>
      <c r="C856">
        <v>1811.44</v>
      </c>
      <c r="D856" s="30">
        <f t="shared" si="174"/>
        <v>0.98811926555459795</v>
      </c>
      <c r="E856" s="22">
        <f t="shared" si="175"/>
        <v>8.8213027837765043</v>
      </c>
      <c r="F856">
        <v>34.986699999999999</v>
      </c>
      <c r="G856">
        <v>35.2316</v>
      </c>
      <c r="H856" s="31">
        <f t="shared" si="176"/>
        <v>1.0069998027822</v>
      </c>
      <c r="I856" s="24">
        <f t="shared" si="169"/>
        <v>7.9283187776927937</v>
      </c>
      <c r="J856">
        <v>6.2958200000000006E-2</v>
      </c>
      <c r="K856">
        <v>5.8234599999999997E-2</v>
      </c>
      <c r="L856" s="32">
        <f t="shared" si="170"/>
        <v>0.9249724420329678</v>
      </c>
      <c r="M856" s="29">
        <f t="shared" si="177"/>
        <v>22.486534334654525</v>
      </c>
      <c r="N856">
        <v>1.11836</v>
      </c>
      <c r="O856">
        <v>1.12619</v>
      </c>
      <c r="P856" s="30">
        <f t="shared" si="171"/>
        <v>1.0070013233663579</v>
      </c>
      <c r="Q856" s="22">
        <f t="shared" si="178"/>
        <v>20.543250737008989</v>
      </c>
      <c r="R856">
        <v>240.7852</v>
      </c>
      <c r="S856">
        <v>242.56780000000001</v>
      </c>
      <c r="T856" s="35">
        <f t="shared" si="172"/>
        <v>1.007403278939071</v>
      </c>
      <c r="U856" s="36">
        <f t="shared" si="179"/>
        <v>14.220768737106367</v>
      </c>
      <c r="V856" s="40">
        <f t="shared" si="173"/>
        <v>1.007403278939071</v>
      </c>
      <c r="W856" s="40">
        <f t="shared" si="180"/>
        <v>0.9249724420329678</v>
      </c>
      <c r="X856" s="42">
        <f t="shared" si="181"/>
        <v>550.01593912839178</v>
      </c>
      <c r="Z856" s="71"/>
    </row>
    <row r="857" spans="1:26" x14ac:dyDescent="0.3">
      <c r="A857" s="1">
        <v>44264.333333333336</v>
      </c>
      <c r="B857">
        <v>1812.26</v>
      </c>
      <c r="C857">
        <v>1832.38</v>
      </c>
      <c r="D857" s="30">
        <f t="shared" si="174"/>
        <v>1.0111021597342544</v>
      </c>
      <c r="E857" s="22">
        <f t="shared" si="175"/>
        <v>8.9192382963462151</v>
      </c>
      <c r="F857">
        <v>35.242100000000001</v>
      </c>
      <c r="G857">
        <v>36.111699999999999</v>
      </c>
      <c r="H857" s="31">
        <f t="shared" si="176"/>
        <v>1.024675033553619</v>
      </c>
      <c r="I857" s="24">
        <f t="shared" si="169"/>
        <v>8.1239503095561503</v>
      </c>
      <c r="J857">
        <v>5.8234599999999997E-2</v>
      </c>
      <c r="K857">
        <v>5.7046699999999999E-2</v>
      </c>
      <c r="L857" s="32">
        <f t="shared" si="170"/>
        <v>0.97960147403777142</v>
      </c>
      <c r="M857" s="29">
        <f t="shared" si="177"/>
        <v>22.027842180228532</v>
      </c>
      <c r="N857">
        <v>1.12619</v>
      </c>
      <c r="O857">
        <v>1.1738500000000001</v>
      </c>
      <c r="P857" s="30">
        <f t="shared" si="171"/>
        <v>1.0423196796277716</v>
      </c>
      <c r="Q857" s="22">
        <f t="shared" si="178"/>
        <v>21.412634526712193</v>
      </c>
      <c r="R857">
        <v>242.5411</v>
      </c>
      <c r="S857">
        <v>276.44439999999997</v>
      </c>
      <c r="T857" s="35">
        <f t="shared" si="172"/>
        <v>1.1397837314995272</v>
      </c>
      <c r="U857" s="36">
        <f t="shared" si="179"/>
        <v>16.208600855970914</v>
      </c>
      <c r="V857" s="40">
        <f t="shared" si="173"/>
        <v>1.1397837314995272</v>
      </c>
      <c r="W857" s="40">
        <f t="shared" si="180"/>
        <v>1.1397837314995272</v>
      </c>
      <c r="X857" s="42">
        <f t="shared" si="181"/>
        <v>626.89921948397512</v>
      </c>
      <c r="Z857" s="71"/>
    </row>
    <row r="858" spans="1:26" x14ac:dyDescent="0.3">
      <c r="A858" s="1">
        <v>44264.666666666664</v>
      </c>
      <c r="B858">
        <v>1832.37</v>
      </c>
      <c r="C858">
        <v>1870.51</v>
      </c>
      <c r="D858" s="30">
        <f t="shared" si="174"/>
        <v>1.0208145734758811</v>
      </c>
      <c r="E858" s="22">
        <f t="shared" si="175"/>
        <v>9.1048884372144059</v>
      </c>
      <c r="F858">
        <v>36.107999999999997</v>
      </c>
      <c r="G858">
        <v>38.188200000000002</v>
      </c>
      <c r="H858" s="31">
        <f t="shared" si="176"/>
        <v>1.0576105018278499</v>
      </c>
      <c r="I858" s="24">
        <f t="shared" si="169"/>
        <v>8.5919751637141957</v>
      </c>
      <c r="J858">
        <v>5.70009E-2</v>
      </c>
      <c r="K858">
        <v>5.7911700000000003E-2</v>
      </c>
      <c r="L858" s="32">
        <f t="shared" si="170"/>
        <v>1.0159786950732357</v>
      </c>
      <c r="M858" s="29">
        <f t="shared" si="177"/>
        <v>22.379818353547762</v>
      </c>
      <c r="N858">
        <v>1.1738500000000001</v>
      </c>
      <c r="O858">
        <v>1.1972</v>
      </c>
      <c r="P858" s="30">
        <f t="shared" si="171"/>
        <v>1.0198918090045577</v>
      </c>
      <c r="Q858" s="22">
        <f t="shared" si="178"/>
        <v>21.838570563001948</v>
      </c>
      <c r="R858">
        <v>276.44439999999997</v>
      </c>
      <c r="S858">
        <v>293.20519999999999</v>
      </c>
      <c r="T858" s="35">
        <f t="shared" si="172"/>
        <v>1.060629913284552</v>
      </c>
      <c r="U858" s="36">
        <f t="shared" si="179"/>
        <v>17.191326920332347</v>
      </c>
      <c r="V858" s="40">
        <f t="shared" si="173"/>
        <v>1.060629913284552</v>
      </c>
      <c r="W858" s="40">
        <f t="shared" si="180"/>
        <v>1.060629913284552</v>
      </c>
      <c r="X858" s="42">
        <f t="shared" si="181"/>
        <v>664.90806479944183</v>
      </c>
      <c r="Z858" s="71"/>
    </row>
    <row r="859" spans="1:26" x14ac:dyDescent="0.3">
      <c r="A859" s="1">
        <v>44265</v>
      </c>
      <c r="B859">
        <v>1870.5</v>
      </c>
      <c r="C859">
        <v>1806.51</v>
      </c>
      <c r="D859" s="30">
        <f t="shared" si="174"/>
        <v>0.96578989574979957</v>
      </c>
      <c r="E859" s="22">
        <f t="shared" si="175"/>
        <v>8.7934092545908573</v>
      </c>
      <c r="F859">
        <v>38.1845</v>
      </c>
      <c r="G859">
        <v>38.271700000000003</v>
      </c>
      <c r="H859" s="31">
        <f t="shared" si="176"/>
        <v>1.002283649124645</v>
      </c>
      <c r="I859" s="24">
        <f t="shared" si="169"/>
        <v>8.6115962202757821</v>
      </c>
      <c r="J859">
        <v>5.79432E-2</v>
      </c>
      <c r="K859">
        <v>5.6720800000000002E-2</v>
      </c>
      <c r="L859" s="32">
        <f t="shared" si="170"/>
        <v>0.97890347788869103</v>
      </c>
      <c r="M859" s="29">
        <f t="shared" si="177"/>
        <v>21.907682020805062</v>
      </c>
      <c r="N859">
        <v>1.1973400000000001</v>
      </c>
      <c r="O859">
        <v>1.1633800000000001</v>
      </c>
      <c r="P859" s="30">
        <f t="shared" si="171"/>
        <v>0.97163712896921506</v>
      </c>
      <c r="Q859" s="22">
        <f t="shared" si="178"/>
        <v>21.219166002626828</v>
      </c>
      <c r="R859">
        <v>293.13049999999998</v>
      </c>
      <c r="S859">
        <v>286.20010000000002</v>
      </c>
      <c r="T859" s="35">
        <f t="shared" si="172"/>
        <v>0.97635728796559906</v>
      </c>
      <c r="U859" s="36">
        <f t="shared" si="179"/>
        <v>16.784877328465686</v>
      </c>
      <c r="V859" s="40">
        <f t="shared" si="173"/>
        <v>1.002283649124645</v>
      </c>
      <c r="W859" s="40">
        <f t="shared" si="180"/>
        <v>0.97635728796559906</v>
      </c>
      <c r="X859" s="42">
        <f t="shared" si="181"/>
        <v>649.18783489403779</v>
      </c>
      <c r="Z859" s="71"/>
    </row>
    <row r="860" spans="1:26" x14ac:dyDescent="0.3">
      <c r="A860" s="1">
        <v>44265.333333333336</v>
      </c>
      <c r="B860">
        <v>1806.39</v>
      </c>
      <c r="C860">
        <v>1831</v>
      </c>
      <c r="D860" s="30">
        <f t="shared" si="174"/>
        <v>1.0136238575279979</v>
      </c>
      <c r="E860" s="22">
        <f t="shared" si="175"/>
        <v>8.9132094094607819</v>
      </c>
      <c r="F860">
        <v>38.264299999999999</v>
      </c>
      <c r="G860">
        <v>39.048299999999998</v>
      </c>
      <c r="H860" s="31">
        <f t="shared" si="176"/>
        <v>1.0204890720593347</v>
      </c>
      <c r="I860" s="24">
        <f t="shared" si="169"/>
        <v>8.7880398357789069</v>
      </c>
      <c r="J860">
        <v>5.6720800000000002E-2</v>
      </c>
      <c r="K860">
        <v>5.6239999999999998E-2</v>
      </c>
      <c r="L860" s="32">
        <f t="shared" si="170"/>
        <v>0.99152339177162518</v>
      </c>
      <c r="M860" s="29">
        <f t="shared" si="177"/>
        <v>21.721979183122887</v>
      </c>
      <c r="N860">
        <v>1.16337</v>
      </c>
      <c r="O860">
        <v>1.16404</v>
      </c>
      <c r="P860" s="30">
        <f t="shared" si="171"/>
        <v>1.0005759130801035</v>
      </c>
      <c r="Q860" s="22">
        <f t="shared" si="178"/>
        <v>21.23138639787663</v>
      </c>
      <c r="R860">
        <v>286.20010000000002</v>
      </c>
      <c r="S860">
        <v>284.99979999999999</v>
      </c>
      <c r="T860" s="35">
        <f t="shared" si="172"/>
        <v>0.99580608112995062</v>
      </c>
      <c r="U860" s="36">
        <f t="shared" si="179"/>
        <v>16.71448291470637</v>
      </c>
      <c r="V860" s="40">
        <f t="shared" si="173"/>
        <v>1.0204890720593347</v>
      </c>
      <c r="W860" s="40">
        <f t="shared" si="180"/>
        <v>1.0204890720593347</v>
      </c>
      <c r="X860" s="42">
        <f t="shared" si="181"/>
        <v>662.48909122322516</v>
      </c>
      <c r="Z860" s="71"/>
    </row>
    <row r="861" spans="1:26" x14ac:dyDescent="0.3">
      <c r="A861" s="1">
        <v>44265.666666666664</v>
      </c>
      <c r="B861">
        <v>1831.04</v>
      </c>
      <c r="C861">
        <v>1795.12</v>
      </c>
      <c r="D861" s="30">
        <f t="shared" si="174"/>
        <v>0.98038273331003145</v>
      </c>
      <c r="E861" s="22">
        <f t="shared" si="175"/>
        <v>8.7383566034118534</v>
      </c>
      <c r="F861">
        <v>39.052599999999998</v>
      </c>
      <c r="G861">
        <v>37.549399999999999</v>
      </c>
      <c r="H861" s="31">
        <f t="shared" si="176"/>
        <v>0.96150832466980429</v>
      </c>
      <c r="I861" s="24">
        <f t="shared" si="169"/>
        <v>8.4497734596312792</v>
      </c>
      <c r="J861">
        <v>5.6253699999999997E-2</v>
      </c>
      <c r="K861">
        <v>5.5869200000000001E-2</v>
      </c>
      <c r="L861" s="32">
        <f t="shared" si="170"/>
        <v>0.99316489404252528</v>
      </c>
      <c r="M861" s="29">
        <f t="shared" si="177"/>
        <v>21.573507153800183</v>
      </c>
      <c r="N861">
        <v>1.1640299999999999</v>
      </c>
      <c r="O861">
        <v>1.1326099999999999</v>
      </c>
      <c r="P861" s="30">
        <f t="shared" si="171"/>
        <v>0.97300756853345705</v>
      </c>
      <c r="Q861" s="22">
        <f t="shared" si="178"/>
        <v>20.658299655592252</v>
      </c>
      <c r="R861">
        <v>284.99950000000001</v>
      </c>
      <c r="S861">
        <v>278.44990000000001</v>
      </c>
      <c r="T861" s="35">
        <f t="shared" si="172"/>
        <v>0.97701890705071415</v>
      </c>
      <c r="U861" s="36">
        <f t="shared" si="179"/>
        <v>16.330365829244251</v>
      </c>
      <c r="V861" s="40">
        <f t="shared" si="173"/>
        <v>0.99316489404252528</v>
      </c>
      <c r="W861" s="40">
        <f t="shared" si="180"/>
        <v>0.96150832466980429</v>
      </c>
      <c r="X861" s="42">
        <f t="shared" si="181"/>
        <v>636.98877621406439</v>
      </c>
      <c r="Z861" s="71"/>
    </row>
    <row r="862" spans="1:26" x14ac:dyDescent="0.3">
      <c r="A862" s="1">
        <v>44266</v>
      </c>
      <c r="B862">
        <v>1795.28</v>
      </c>
      <c r="C862">
        <v>1766.37</v>
      </c>
      <c r="D862" s="30">
        <f t="shared" si="174"/>
        <v>0.98389666235907491</v>
      </c>
      <c r="E862" s="22">
        <f t="shared" si="175"/>
        <v>8.5976398966003043</v>
      </c>
      <c r="F862">
        <v>37.553400000000003</v>
      </c>
      <c r="G862">
        <v>36.413800000000002</v>
      </c>
      <c r="H862" s="31">
        <f t="shared" si="176"/>
        <v>0.9696538795421985</v>
      </c>
      <c r="I862" s="24">
        <f t="shared" si="169"/>
        <v>8.1933556163841743</v>
      </c>
      <c r="J862">
        <v>5.5883099999999998E-2</v>
      </c>
      <c r="K862">
        <v>5.4901499999999999E-2</v>
      </c>
      <c r="L862" s="32">
        <f t="shared" si="170"/>
        <v>0.98243476113529848</v>
      </c>
      <c r="M862" s="29">
        <f t="shared" si="177"/>
        <v>21.194563347494334</v>
      </c>
      <c r="N862">
        <v>1.13226</v>
      </c>
      <c r="O862">
        <v>1.12158</v>
      </c>
      <c r="P862" s="30">
        <f t="shared" si="171"/>
        <v>0.99056753749138893</v>
      </c>
      <c r="Q862" s="22">
        <f t="shared" si="178"/>
        <v>20.463441018599227</v>
      </c>
      <c r="R862">
        <v>278.35219999999998</v>
      </c>
      <c r="S862">
        <v>278.51819999999998</v>
      </c>
      <c r="T862" s="35">
        <f t="shared" si="172"/>
        <v>1.000596366761247</v>
      </c>
      <c r="U862" s="36">
        <f t="shared" si="179"/>
        <v>16.340104716623816</v>
      </c>
      <c r="V862" s="40">
        <f t="shared" si="173"/>
        <v>1.000596366761247</v>
      </c>
      <c r="W862" s="40">
        <f t="shared" si="180"/>
        <v>0.98243476113529848</v>
      </c>
      <c r="X862" s="42">
        <f t="shared" si="181"/>
        <v>625.79991620573048</v>
      </c>
      <c r="Z862" s="71"/>
    </row>
    <row r="863" spans="1:26" x14ac:dyDescent="0.3">
      <c r="A863" s="1">
        <v>44266.333333333336</v>
      </c>
      <c r="B863">
        <v>1766.79</v>
      </c>
      <c r="C863">
        <v>1795.16</v>
      </c>
      <c r="D863" s="30">
        <f t="shared" si="174"/>
        <v>1.0160573695798596</v>
      </c>
      <c r="E863" s="22">
        <f t="shared" si="175"/>
        <v>8.7356953779345616</v>
      </c>
      <c r="F863">
        <v>36.413800000000002</v>
      </c>
      <c r="G863">
        <v>36.384500000000003</v>
      </c>
      <c r="H863" s="31">
        <f t="shared" si="176"/>
        <v>0.99919536000087883</v>
      </c>
      <c r="I863" s="24">
        <f t="shared" si="169"/>
        <v>8.1867629147282077</v>
      </c>
      <c r="J863">
        <v>5.4901499999999999E-2</v>
      </c>
      <c r="K863">
        <v>5.5090899999999998E-2</v>
      </c>
      <c r="L863" s="32">
        <f t="shared" si="170"/>
        <v>1.0034498146680875</v>
      </c>
      <c r="M863" s="29">
        <f t="shared" si="177"/>
        <v>21.267680663014229</v>
      </c>
      <c r="N863">
        <v>1.1214900000000001</v>
      </c>
      <c r="O863">
        <v>1.11911</v>
      </c>
      <c r="P863" s="30">
        <f t="shared" si="171"/>
        <v>0.99787782325299379</v>
      </c>
      <c r="Q863" s="22">
        <f t="shared" si="178"/>
        <v>20.420013979905821</v>
      </c>
      <c r="R863">
        <v>278.51850000000002</v>
      </c>
      <c r="S863">
        <v>291.6397</v>
      </c>
      <c r="T863" s="35">
        <f t="shared" si="172"/>
        <v>1.0471106946217217</v>
      </c>
      <c r="U863" s="36">
        <f t="shared" si="179"/>
        <v>17.109898400015634</v>
      </c>
      <c r="V863" s="40">
        <f t="shared" si="173"/>
        <v>1.0471106946217217</v>
      </c>
      <c r="W863" s="40">
        <f t="shared" si="180"/>
        <v>1.0471106946217217</v>
      </c>
      <c r="X863" s="42">
        <f t="shared" si="181"/>
        <v>655.28178495239763</v>
      </c>
      <c r="Z863" s="71"/>
    </row>
    <row r="864" spans="1:26" x14ac:dyDescent="0.3">
      <c r="A864" s="1">
        <v>44266.666666666664</v>
      </c>
      <c r="B864">
        <v>1795.3</v>
      </c>
      <c r="C864">
        <v>1825.78</v>
      </c>
      <c r="D864" s="30">
        <f t="shared" si="174"/>
        <v>1.0169776639001837</v>
      </c>
      <c r="E864" s="22">
        <f t="shared" si="175"/>
        <v>8.8840070779955234</v>
      </c>
      <c r="F864">
        <v>36.39</v>
      </c>
      <c r="G864">
        <v>36.9026</v>
      </c>
      <c r="H864" s="31">
        <f t="shared" si="176"/>
        <v>1.0140862874416048</v>
      </c>
      <c r="I864" s="24">
        <f t="shared" si="169"/>
        <v>8.3020840103613391</v>
      </c>
      <c r="J864">
        <v>5.50714E-2</v>
      </c>
      <c r="K864">
        <v>5.5928600000000002E-2</v>
      </c>
      <c r="L864" s="32">
        <f t="shared" si="170"/>
        <v>1.0155652480234749</v>
      </c>
      <c r="M864" s="29">
        <f t="shared" si="177"/>
        <v>21.598717387418105</v>
      </c>
      <c r="N864">
        <v>1.1191</v>
      </c>
      <c r="O864">
        <v>1.1243000000000001</v>
      </c>
      <c r="P864" s="30">
        <f t="shared" si="171"/>
        <v>1.0046465910106337</v>
      </c>
      <c r="Q864" s="22">
        <f t="shared" si="178"/>
        <v>20.514897433301865</v>
      </c>
      <c r="R864">
        <v>291.59820000000002</v>
      </c>
      <c r="S864">
        <v>290.0301</v>
      </c>
      <c r="T864" s="35">
        <f t="shared" si="172"/>
        <v>0.99462239478844516</v>
      </c>
      <c r="U864" s="36">
        <f t="shared" si="179"/>
        <v>17.017888121210536</v>
      </c>
      <c r="V864" s="40">
        <f t="shared" si="173"/>
        <v>1.0169776639001837</v>
      </c>
      <c r="W864" s="40">
        <f t="shared" si="180"/>
        <v>0.99462239478844516</v>
      </c>
      <c r="X864" s="42">
        <f t="shared" si="181"/>
        <v>651.75793821060063</v>
      </c>
      <c r="Z864" s="71"/>
    </row>
    <row r="865" spans="1:26" x14ac:dyDescent="0.3">
      <c r="A865" s="1">
        <v>44267</v>
      </c>
      <c r="B865">
        <v>1825.78</v>
      </c>
      <c r="C865">
        <v>1794.36</v>
      </c>
      <c r="D865" s="30">
        <f t="shared" si="174"/>
        <v>0.98279091675886465</v>
      </c>
      <c r="E865" s="22">
        <f t="shared" si="175"/>
        <v>8.7311214606754621</v>
      </c>
      <c r="F865">
        <v>36.898800000000001</v>
      </c>
      <c r="G865">
        <v>36.346899999999998</v>
      </c>
      <c r="H865" s="31">
        <f t="shared" si="176"/>
        <v>0.98504287402300339</v>
      </c>
      <c r="I865" s="24">
        <f t="shared" si="169"/>
        <v>8.1779086939467547</v>
      </c>
      <c r="J865">
        <v>5.5911700000000002E-2</v>
      </c>
      <c r="K865">
        <v>5.5624899999999998E-2</v>
      </c>
      <c r="L865" s="32">
        <f t="shared" si="170"/>
        <v>0.99487048327988592</v>
      </c>
      <c r="M865" s="29">
        <f t="shared" si="177"/>
        <v>21.487926405446327</v>
      </c>
      <c r="N865">
        <v>1.1241699999999999</v>
      </c>
      <c r="O865">
        <v>1.08657</v>
      </c>
      <c r="P865" s="30">
        <f t="shared" si="171"/>
        <v>0.96655310139925465</v>
      </c>
      <c r="Q865" s="22">
        <f t="shared" si="178"/>
        <v>19.828737739045526</v>
      </c>
      <c r="R865">
        <v>289.786</v>
      </c>
      <c r="S865">
        <v>279.16890000000001</v>
      </c>
      <c r="T865" s="35">
        <f t="shared" si="172"/>
        <v>0.96336227422994902</v>
      </c>
      <c r="U865" s="36">
        <f t="shared" si="179"/>
        <v>16.394391403040217</v>
      </c>
      <c r="V865" s="40">
        <f t="shared" si="173"/>
        <v>0.99487048327988592</v>
      </c>
      <c r="W865" s="40">
        <f t="shared" si="180"/>
        <v>0.98279091675886465</v>
      </c>
      <c r="X865" s="42">
        <f t="shared" si="181"/>
        <v>640.54178159886362</v>
      </c>
      <c r="Z865" s="71"/>
    </row>
    <row r="866" spans="1:26" x14ac:dyDescent="0.3">
      <c r="A866" s="1">
        <v>44267.333333333336</v>
      </c>
      <c r="B866">
        <v>1794.21</v>
      </c>
      <c r="C866">
        <v>1775.47</v>
      </c>
      <c r="D866" s="30">
        <f t="shared" si="174"/>
        <v>0.9895552917439987</v>
      </c>
      <c r="E866" s="22">
        <f t="shared" si="175"/>
        <v>8.6399274442709952</v>
      </c>
      <c r="F866">
        <v>36.352400000000003</v>
      </c>
      <c r="G866">
        <v>35.808999999999997</v>
      </c>
      <c r="H866" s="31">
        <f t="shared" si="176"/>
        <v>0.98505188103123853</v>
      </c>
      <c r="I866" s="24">
        <f t="shared" si="169"/>
        <v>8.0556643418739693</v>
      </c>
      <c r="J866">
        <v>5.5573699999999997E-2</v>
      </c>
      <c r="K866">
        <v>5.5569899999999998E-2</v>
      </c>
      <c r="L866" s="32">
        <f t="shared" si="170"/>
        <v>0.99993162233214639</v>
      </c>
      <c r="M866" s="29">
        <f t="shared" si="177"/>
        <v>21.486457111151712</v>
      </c>
      <c r="N866">
        <v>1.08629</v>
      </c>
      <c r="O866">
        <v>1.0747599999999999</v>
      </c>
      <c r="P866" s="30">
        <f t="shared" si="171"/>
        <v>0.98938589142862399</v>
      </c>
      <c r="Q866" s="22">
        <f t="shared" si="178"/>
        <v>19.618273363849955</v>
      </c>
      <c r="R866">
        <v>279.22730000000001</v>
      </c>
      <c r="S866">
        <v>272.73559999999998</v>
      </c>
      <c r="T866" s="35">
        <f t="shared" si="172"/>
        <v>0.97675119875456295</v>
      </c>
      <c r="U866" s="36">
        <f t="shared" si="179"/>
        <v>16.013241455771034</v>
      </c>
      <c r="V866" s="40">
        <f t="shared" si="173"/>
        <v>0.99993162233214639</v>
      </c>
      <c r="W866" s="40">
        <f t="shared" si="180"/>
        <v>0.99993162233214639</v>
      </c>
      <c r="X866" s="42">
        <f t="shared" si="181"/>
        <v>640.4979828456751</v>
      </c>
      <c r="Z866" s="71"/>
    </row>
    <row r="867" spans="1:26" x14ac:dyDescent="0.3">
      <c r="A867" s="1">
        <v>44267.666666666664</v>
      </c>
      <c r="B867">
        <v>1775.56</v>
      </c>
      <c r="C867">
        <v>1766.1</v>
      </c>
      <c r="D867" s="30">
        <f t="shared" si="174"/>
        <v>0.99467210344905266</v>
      </c>
      <c r="E867" s="22">
        <f t="shared" si="175"/>
        <v>8.5938948046402288</v>
      </c>
      <c r="F867">
        <v>35.809600000000003</v>
      </c>
      <c r="G867">
        <v>35.955100000000002</v>
      </c>
      <c r="H867" s="31">
        <f t="shared" si="176"/>
        <v>1.0040631562486038</v>
      </c>
      <c r="I867" s="24">
        <f t="shared" si="169"/>
        <v>8.0883957647813087</v>
      </c>
      <c r="J867">
        <v>5.5556599999999998E-2</v>
      </c>
      <c r="K867">
        <v>5.5273099999999999E-2</v>
      </c>
      <c r="L867" s="32">
        <f t="shared" si="170"/>
        <v>0.99489709593459641</v>
      </c>
      <c r="M867" s="29">
        <f t="shared" si="177"/>
        <v>21.376813781808096</v>
      </c>
      <c r="N867">
        <v>1.0745400000000001</v>
      </c>
      <c r="O867">
        <v>1.03207</v>
      </c>
      <c r="P867" s="30">
        <f t="shared" si="171"/>
        <v>0.96047611070783778</v>
      </c>
      <c r="Q867" s="22">
        <f t="shared" si="178"/>
        <v>18.842882899313775</v>
      </c>
      <c r="R867">
        <v>272.7355</v>
      </c>
      <c r="S867">
        <v>263.2201</v>
      </c>
      <c r="T867" s="35">
        <f t="shared" si="172"/>
        <v>0.96511125247721696</v>
      </c>
      <c r="U867" s="36">
        <f t="shared" si="179"/>
        <v>15.454559517599275</v>
      </c>
      <c r="V867" s="40">
        <f t="shared" si="173"/>
        <v>1.0040631562486038</v>
      </c>
      <c r="W867" s="40">
        <f t="shared" si="180"/>
        <v>0.99489709593459641</v>
      </c>
      <c r="X867" s="42">
        <f t="shared" si="181"/>
        <v>637.22958308512909</v>
      </c>
      <c r="Z867" s="71"/>
    </row>
    <row r="868" spans="1:26" x14ac:dyDescent="0.3">
      <c r="A868" s="1">
        <v>44268</v>
      </c>
      <c r="B868">
        <v>1766.13</v>
      </c>
      <c r="C868">
        <v>1790.17</v>
      </c>
      <c r="D868" s="30">
        <f t="shared" si="174"/>
        <v>1.0136116820392609</v>
      </c>
      <c r="E868" s="22">
        <f t="shared" si="175"/>
        <v>8.7108721681998471</v>
      </c>
      <c r="F868">
        <v>35.958199999999998</v>
      </c>
      <c r="G868">
        <v>36.369799999999998</v>
      </c>
      <c r="H868" s="31">
        <f t="shared" si="176"/>
        <v>1.0114466241358022</v>
      </c>
      <c r="I868" s="24">
        <f t="shared" si="169"/>
        <v>8.1809805909623741</v>
      </c>
      <c r="J868">
        <v>5.5276899999999997E-2</v>
      </c>
      <c r="K868">
        <v>5.5820500000000002E-2</v>
      </c>
      <c r="L868" s="32">
        <f t="shared" si="170"/>
        <v>1.0098341260092372</v>
      </c>
      <c r="M868" s="29">
        <f t="shared" si="177"/>
        <v>21.587036062214395</v>
      </c>
      <c r="N868">
        <v>1.03207</v>
      </c>
      <c r="O868">
        <v>1.0542100000000001</v>
      </c>
      <c r="P868" s="30">
        <f t="shared" si="171"/>
        <v>1.0214520332923156</v>
      </c>
      <c r="Q868" s="22">
        <f t="shared" si="178"/>
        <v>19.247101050593059</v>
      </c>
      <c r="R868">
        <v>263.19200000000001</v>
      </c>
      <c r="S868">
        <v>270.49509999999998</v>
      </c>
      <c r="T868" s="35">
        <f t="shared" si="172"/>
        <v>1.0277481838353748</v>
      </c>
      <c r="U868" s="36">
        <f t="shared" si="179"/>
        <v>15.883395476188362</v>
      </c>
      <c r="V868" s="40">
        <f t="shared" si="173"/>
        <v>1.0277481838353748</v>
      </c>
      <c r="W868" s="40">
        <f t="shared" si="180"/>
        <v>1.0114466241358022</v>
      </c>
      <c r="X868" s="42">
        <f t="shared" si="181"/>
        <v>644.52371061091856</v>
      </c>
      <c r="Z868" s="71"/>
    </row>
    <row r="869" spans="1:26" x14ac:dyDescent="0.3">
      <c r="A869" s="1">
        <v>44268.333333333336</v>
      </c>
      <c r="B869">
        <v>1790.17</v>
      </c>
      <c r="C869">
        <v>1876.06</v>
      </c>
      <c r="D869" s="30">
        <f t="shared" si="174"/>
        <v>1.0479786835887093</v>
      </c>
      <c r="E869" s="22">
        <f t="shared" si="175"/>
        <v>9.1288083477396018</v>
      </c>
      <c r="F869">
        <v>36.369799999999998</v>
      </c>
      <c r="G869">
        <v>37.36</v>
      </c>
      <c r="H869" s="31">
        <f t="shared" si="176"/>
        <v>1.0272258852124565</v>
      </c>
      <c r="I869" s="24">
        <f t="shared" si="169"/>
        <v>8.4037150294572509</v>
      </c>
      <c r="J869">
        <v>5.5832100000000003E-2</v>
      </c>
      <c r="K869">
        <v>5.7277799999999997E-2</v>
      </c>
      <c r="L869" s="32">
        <f t="shared" si="170"/>
        <v>1.0258937063087363</v>
      </c>
      <c r="M869" s="29">
        <f t="shared" si="177"/>
        <v>22.146004434085473</v>
      </c>
      <c r="N869">
        <v>1.05416</v>
      </c>
      <c r="O869">
        <v>1.11829</v>
      </c>
      <c r="P869" s="30">
        <f t="shared" si="171"/>
        <v>1.0608351673370267</v>
      </c>
      <c r="Q869" s="22">
        <f t="shared" si="178"/>
        <v>20.418001663758549</v>
      </c>
      <c r="R869">
        <v>270.49509999999998</v>
      </c>
      <c r="S869">
        <v>276.15570000000002</v>
      </c>
      <c r="T869" s="35">
        <f t="shared" si="172"/>
        <v>1.0209268116132235</v>
      </c>
      <c r="U869" s="36">
        <f t="shared" si="179"/>
        <v>16.215784301096882</v>
      </c>
      <c r="V869" s="40">
        <f t="shared" si="173"/>
        <v>1.0608351673370267</v>
      </c>
      <c r="W869" s="40">
        <f t="shared" si="180"/>
        <v>1.0209268116132235</v>
      </c>
      <c r="X869" s="42">
        <f t="shared" si="181"/>
        <v>658.011536883129</v>
      </c>
      <c r="Z869" s="71"/>
    </row>
    <row r="870" spans="1:26" x14ac:dyDescent="0.3">
      <c r="A870" s="1">
        <v>44268.666666666664</v>
      </c>
      <c r="B870">
        <v>1876.06</v>
      </c>
      <c r="C870">
        <v>1922.35</v>
      </c>
      <c r="D870" s="30">
        <f t="shared" si="174"/>
        <v>1.0246740509365373</v>
      </c>
      <c r="E870" s="22">
        <f t="shared" si="175"/>
        <v>9.3540530299016158</v>
      </c>
      <c r="F870">
        <v>37.364600000000003</v>
      </c>
      <c r="G870">
        <v>37.141800000000003</v>
      </c>
      <c r="H870" s="31">
        <f t="shared" si="176"/>
        <v>0.99403713675511052</v>
      </c>
      <c r="I870" s="24">
        <f t="shared" si="169"/>
        <v>8.3536048259875741</v>
      </c>
      <c r="J870">
        <v>5.72796E-2</v>
      </c>
      <c r="K870">
        <v>6.2789200000000003E-2</v>
      </c>
      <c r="L870" s="32">
        <f t="shared" si="170"/>
        <v>1.0961878225406603</v>
      </c>
      <c r="M870" s="29">
        <f t="shared" si="177"/>
        <v>24.276180378575962</v>
      </c>
      <c r="N870">
        <v>1.11829</v>
      </c>
      <c r="O870">
        <v>1.1000000000000001</v>
      </c>
      <c r="P870" s="30">
        <f t="shared" si="171"/>
        <v>0.98364467177565751</v>
      </c>
      <c r="Q870" s="22">
        <f t="shared" si="178"/>
        <v>20.084058544862607</v>
      </c>
      <c r="R870">
        <v>276.14620000000002</v>
      </c>
      <c r="S870">
        <v>276.28219999999999</v>
      </c>
      <c r="T870" s="35">
        <f t="shared" si="172"/>
        <v>1.0004924927447851</v>
      </c>
      <c r="U870" s="36">
        <f t="shared" si="179"/>
        <v>16.223770457216173</v>
      </c>
      <c r="V870" s="40">
        <f t="shared" si="173"/>
        <v>1.0961878225406603</v>
      </c>
      <c r="W870" s="40">
        <f t="shared" si="180"/>
        <v>0.98364467177565751</v>
      </c>
      <c r="X870" s="42">
        <f t="shared" si="181"/>
        <v>647.24954222200142</v>
      </c>
      <c r="Z870" s="71"/>
    </row>
    <row r="871" spans="1:26" x14ac:dyDescent="0.3">
      <c r="A871" s="1">
        <v>44269</v>
      </c>
      <c r="B871">
        <v>1922.35</v>
      </c>
      <c r="C871">
        <v>1886.12</v>
      </c>
      <c r="D871" s="30">
        <f t="shared" si="174"/>
        <v>0.9811532759383047</v>
      </c>
      <c r="E871" s="22">
        <f t="shared" si="175"/>
        <v>9.1777597735885958</v>
      </c>
      <c r="F871">
        <v>37.130800000000001</v>
      </c>
      <c r="G871">
        <v>37.174300000000002</v>
      </c>
      <c r="H871" s="31">
        <f t="shared" si="176"/>
        <v>1.0011715341441607</v>
      </c>
      <c r="I871" s="24">
        <f t="shared" si="169"/>
        <v>8.3633913592680447</v>
      </c>
      <c r="J871">
        <v>6.2788700000000003E-2</v>
      </c>
      <c r="K871">
        <v>6.0029699999999998E-2</v>
      </c>
      <c r="L871" s="32">
        <f t="shared" si="170"/>
        <v>0.95605897239471427</v>
      </c>
      <c r="M871" s="29">
        <f t="shared" si="177"/>
        <v>23.20946006641006</v>
      </c>
      <c r="N871">
        <v>1.10016</v>
      </c>
      <c r="O871">
        <v>1.0797000000000001</v>
      </c>
      <c r="P871" s="30">
        <f t="shared" si="171"/>
        <v>0.98140270506108207</v>
      </c>
      <c r="Q871" s="22">
        <f t="shared" si="178"/>
        <v>19.710549384533302</v>
      </c>
      <c r="R871">
        <v>276.28919999999999</v>
      </c>
      <c r="S871">
        <v>268.67599999999999</v>
      </c>
      <c r="T871" s="35">
        <f t="shared" si="172"/>
        <v>0.97244481507058544</v>
      </c>
      <c r="U871" s="36">
        <f t="shared" si="179"/>
        <v>15.776721462015209</v>
      </c>
      <c r="V871" s="40">
        <f t="shared" si="173"/>
        <v>1.0011715341441607</v>
      </c>
      <c r="W871" s="40">
        <f t="shared" si="180"/>
        <v>0.95605897239471427</v>
      </c>
      <c r="X871" s="42">
        <f t="shared" si="181"/>
        <v>618.80873221971592</v>
      </c>
      <c r="Z871" s="71"/>
    </row>
    <row r="872" spans="1:26" x14ac:dyDescent="0.3">
      <c r="A872" s="1">
        <v>44269.333333333336</v>
      </c>
      <c r="B872">
        <v>1886.11</v>
      </c>
      <c r="C872">
        <v>1858.01</v>
      </c>
      <c r="D872" s="30">
        <f t="shared" si="174"/>
        <v>0.98510161125279017</v>
      </c>
      <c r="E872" s="22">
        <f t="shared" si="175"/>
        <v>9.041025940653169</v>
      </c>
      <c r="F872">
        <v>37.171500000000002</v>
      </c>
      <c r="G872">
        <v>36.613199999999999</v>
      </c>
      <c r="H872" s="31">
        <f t="shared" si="176"/>
        <v>0.98498042855413415</v>
      </c>
      <c r="I872" s="24">
        <f t="shared" si="169"/>
        <v>8.2377768052177807</v>
      </c>
      <c r="J872">
        <v>6.0029100000000002E-2</v>
      </c>
      <c r="K872">
        <v>6.0499999999999998E-2</v>
      </c>
      <c r="L872" s="32">
        <f t="shared" si="170"/>
        <v>1.0078445287368958</v>
      </c>
      <c r="M872" s="29">
        <f t="shared" si="177"/>
        <v>23.391527342868848</v>
      </c>
      <c r="N872">
        <v>1.07952</v>
      </c>
      <c r="O872">
        <v>1.0725800000000001</v>
      </c>
      <c r="P872" s="30">
        <f t="shared" si="171"/>
        <v>0.9935712168371128</v>
      </c>
      <c r="Q872" s="22">
        <f t="shared" si="178"/>
        <v>19.583834536518758</v>
      </c>
      <c r="R872">
        <v>268.69909999999999</v>
      </c>
      <c r="S872">
        <v>266.65390000000002</v>
      </c>
      <c r="T872" s="35">
        <f t="shared" si="172"/>
        <v>0.99238851190792987</v>
      </c>
      <c r="U872" s="36">
        <f t="shared" si="179"/>
        <v>15.656637134475172</v>
      </c>
      <c r="V872" s="40">
        <f t="shared" si="173"/>
        <v>1.0078445287368958</v>
      </c>
      <c r="W872" s="40">
        <f t="shared" si="180"/>
        <v>0.98498042855413415</v>
      </c>
      <c r="X872" s="42">
        <f t="shared" si="181"/>
        <v>609.51449025481622</v>
      </c>
      <c r="Z872" s="71"/>
    </row>
    <row r="873" spans="1:26" x14ac:dyDescent="0.3">
      <c r="A873" s="1">
        <v>44269.666666666664</v>
      </c>
      <c r="B873">
        <v>1858.01</v>
      </c>
      <c r="C873">
        <v>1848.1</v>
      </c>
      <c r="D873" s="30">
        <f t="shared" si="174"/>
        <v>0.99466633656438874</v>
      </c>
      <c r="E873" s="22">
        <f t="shared" si="175"/>
        <v>8.992804151173095</v>
      </c>
      <c r="F873">
        <v>36.613199999999999</v>
      </c>
      <c r="G873">
        <v>36.442700000000002</v>
      </c>
      <c r="H873" s="31">
        <f t="shared" si="176"/>
        <v>0.99534320955283895</v>
      </c>
      <c r="I873" s="24">
        <f t="shared" si="169"/>
        <v>8.1994152048853977</v>
      </c>
      <c r="J873">
        <v>6.0499999999999998E-2</v>
      </c>
      <c r="K873">
        <v>5.8221000000000002E-2</v>
      </c>
      <c r="L873" s="32">
        <f t="shared" si="170"/>
        <v>0.96233057851239678</v>
      </c>
      <c r="M873" s="29">
        <f t="shared" si="177"/>
        <v>22.510382040151526</v>
      </c>
      <c r="N873">
        <v>1.0722</v>
      </c>
      <c r="O873">
        <v>1.05243</v>
      </c>
      <c r="P873" s="30">
        <f t="shared" si="171"/>
        <v>0.98156127588136532</v>
      </c>
      <c r="Q873" s="22">
        <f t="shared" si="178"/>
        <v>19.222733614314897</v>
      </c>
      <c r="R873">
        <v>266.64299999999997</v>
      </c>
      <c r="S873">
        <v>263.238</v>
      </c>
      <c r="T873" s="35">
        <f t="shared" si="172"/>
        <v>0.98723011667285476</v>
      </c>
      <c r="U873" s="36">
        <f t="shared" si="179"/>
        <v>15.456703704972474</v>
      </c>
      <c r="V873" s="40">
        <f t="shared" si="173"/>
        <v>0.99534320955283895</v>
      </c>
      <c r="W873" s="40">
        <f t="shared" si="180"/>
        <v>0.96233057851239678</v>
      </c>
      <c r="X873" s="42">
        <f t="shared" si="181"/>
        <v>586.55443201860589</v>
      </c>
      <c r="Z873" s="71"/>
    </row>
    <row r="874" spans="1:26" x14ac:dyDescent="0.3">
      <c r="A874" s="1">
        <v>44270</v>
      </c>
      <c r="B874">
        <v>1848.1</v>
      </c>
      <c r="C874">
        <v>1793.82</v>
      </c>
      <c r="D874" s="30">
        <f t="shared" si="174"/>
        <v>0.97062929495157191</v>
      </c>
      <c r="E874" s="22">
        <f t="shared" si="175"/>
        <v>8.7286791528907095</v>
      </c>
      <c r="F874">
        <v>36.442700000000002</v>
      </c>
      <c r="G874">
        <v>35.918599999999998</v>
      </c>
      <c r="H874" s="31">
        <f t="shared" si="176"/>
        <v>0.98561851893520502</v>
      </c>
      <c r="I874" s="24">
        <f t="shared" si="169"/>
        <v>8.0814954703739463</v>
      </c>
      <c r="J874">
        <v>5.8221000000000002E-2</v>
      </c>
      <c r="K874">
        <v>5.6288999999999999E-2</v>
      </c>
      <c r="L874" s="32">
        <f t="shared" si="170"/>
        <v>0.96681609728448492</v>
      </c>
      <c r="M874" s="29">
        <f t="shared" si="177"/>
        <v>21.763399712442059</v>
      </c>
      <c r="N874">
        <v>1.0524100000000001</v>
      </c>
      <c r="O874">
        <v>1.0376700000000001</v>
      </c>
      <c r="P874" s="30">
        <f t="shared" si="171"/>
        <v>0.98599405174789301</v>
      </c>
      <c r="Q874" s="22">
        <f t="shared" si="178"/>
        <v>18.953501002048764</v>
      </c>
      <c r="R874">
        <v>263.35000000000002</v>
      </c>
      <c r="S874">
        <v>255.2105</v>
      </c>
      <c r="T874" s="35">
        <f t="shared" si="172"/>
        <v>0.96909246250237313</v>
      </c>
      <c r="U874" s="36">
        <f t="shared" si="179"/>
        <v>14.97897505562133</v>
      </c>
      <c r="V874" s="40">
        <f t="shared" si="173"/>
        <v>0.98599405174789301</v>
      </c>
      <c r="W874" s="40">
        <f t="shared" si="180"/>
        <v>0.98561851893520502</v>
      </c>
      <c r="X874" s="42">
        <f t="shared" si="181"/>
        <v>578.11891056105878</v>
      </c>
      <c r="Z874" s="71"/>
    </row>
    <row r="875" spans="1:26" x14ac:dyDescent="0.3">
      <c r="A875" s="1">
        <v>44270.333333333336</v>
      </c>
      <c r="B875">
        <v>1793.82</v>
      </c>
      <c r="C875">
        <v>1765.84</v>
      </c>
      <c r="D875" s="30">
        <f t="shared" si="174"/>
        <v>0.98440200243056719</v>
      </c>
      <c r="E875" s="22">
        <f t="shared" si="175"/>
        <v>8.592529236679562</v>
      </c>
      <c r="F875">
        <v>35.927</v>
      </c>
      <c r="G875">
        <v>34.8215</v>
      </c>
      <c r="H875" s="31">
        <f t="shared" si="176"/>
        <v>0.96922927046510987</v>
      </c>
      <c r="I875" s="24">
        <f t="shared" si="169"/>
        <v>7.8328219590176298</v>
      </c>
      <c r="J875">
        <v>5.6288699999999997E-2</v>
      </c>
      <c r="K875">
        <v>5.6211499999999998E-2</v>
      </c>
      <c r="L875" s="32">
        <f t="shared" si="170"/>
        <v>0.99862849914814167</v>
      </c>
      <c r="M875" s="29">
        <f t="shared" si="177"/>
        <v>21.733551191197112</v>
      </c>
      <c r="N875">
        <v>1.0380400000000001</v>
      </c>
      <c r="O875">
        <v>1.02969</v>
      </c>
      <c r="P875" s="30">
        <f t="shared" si="171"/>
        <v>0.99195599398867085</v>
      </c>
      <c r="Q875" s="22">
        <f t="shared" si="178"/>
        <v>18.801038926052552</v>
      </c>
      <c r="R875">
        <v>255.2105</v>
      </c>
      <c r="S875">
        <v>254.78309999999999</v>
      </c>
      <c r="T875" s="35">
        <f t="shared" si="172"/>
        <v>0.99832530401374553</v>
      </c>
      <c r="U875" s="36">
        <f t="shared" si="179"/>
        <v>14.953889826217475</v>
      </c>
      <c r="V875" s="40">
        <f t="shared" si="173"/>
        <v>0.99862849914814167</v>
      </c>
      <c r="W875" s="40">
        <f t="shared" si="180"/>
        <v>0.99195599398867085</v>
      </c>
      <c r="X875" s="42">
        <f t="shared" si="181"/>
        <v>573.46851856924252</v>
      </c>
      <c r="Z875" s="71"/>
    </row>
    <row r="876" spans="1:26" x14ac:dyDescent="0.3">
      <c r="A876" s="1">
        <v>44270.666666666664</v>
      </c>
      <c r="B876">
        <v>1765.84</v>
      </c>
      <c r="C876">
        <v>1793.48</v>
      </c>
      <c r="D876" s="30">
        <f t="shared" si="174"/>
        <v>1.0156526072577357</v>
      </c>
      <c r="E876" s="22">
        <f t="shared" si="175"/>
        <v>8.7270247221719188</v>
      </c>
      <c r="F876">
        <v>34.833399999999997</v>
      </c>
      <c r="G876">
        <v>34.296300000000002</v>
      </c>
      <c r="H876" s="31">
        <f t="shared" si="176"/>
        <v>0.98458089075427624</v>
      </c>
      <c r="I876" s="24">
        <f t="shared" si="169"/>
        <v>7.712046821529233</v>
      </c>
      <c r="J876">
        <v>5.6211499999999998E-2</v>
      </c>
      <c r="K876">
        <v>5.6969100000000002E-2</v>
      </c>
      <c r="L876" s="32">
        <f t="shared" si="170"/>
        <v>1.0134776691602252</v>
      </c>
      <c r="M876" s="29">
        <f t="shared" si="177"/>
        <v>22.026468803828884</v>
      </c>
      <c r="N876">
        <v>1.0300800000000001</v>
      </c>
      <c r="O876">
        <v>1.0310299999999999</v>
      </c>
      <c r="P876" s="30">
        <f t="shared" si="171"/>
        <v>1.0009222584653616</v>
      </c>
      <c r="Q876" s="22">
        <f t="shared" si="178"/>
        <v>18.818378343359697</v>
      </c>
      <c r="R876">
        <v>254.8381</v>
      </c>
      <c r="S876">
        <v>254.51439999999999</v>
      </c>
      <c r="T876" s="35">
        <f t="shared" si="172"/>
        <v>0.99872978177125005</v>
      </c>
      <c r="U876" s="36">
        <f t="shared" si="179"/>
        <v>14.934895122769495</v>
      </c>
      <c r="V876" s="40">
        <f t="shared" si="173"/>
        <v>1.0156526072577357</v>
      </c>
      <c r="W876" s="40">
        <f t="shared" si="180"/>
        <v>1.0134776691602252</v>
      </c>
      <c r="X876" s="42">
        <f t="shared" si="181"/>
        <v>581.19753753632324</v>
      </c>
      <c r="Z876" s="71"/>
    </row>
    <row r="877" spans="1:26" x14ac:dyDescent="0.3">
      <c r="A877" s="1">
        <v>44271</v>
      </c>
      <c r="B877">
        <v>1793.99</v>
      </c>
      <c r="C877">
        <v>1799.26</v>
      </c>
      <c r="D877" s="30">
        <f t="shared" si="174"/>
        <v>1.0029375860512042</v>
      </c>
      <c r="E877" s="22">
        <f t="shared" si="175"/>
        <v>8.7526611082642845</v>
      </c>
      <c r="F877">
        <v>34.286799999999999</v>
      </c>
      <c r="G877">
        <v>34.395299999999999</v>
      </c>
      <c r="H877" s="31">
        <f t="shared" si="176"/>
        <v>1.0031644831247011</v>
      </c>
      <c r="I877" s="24">
        <f t="shared" si="169"/>
        <v>7.7364514635528669</v>
      </c>
      <c r="J877">
        <v>5.7015200000000002E-2</v>
      </c>
      <c r="K877">
        <v>5.7634400000000002E-2</v>
      </c>
      <c r="L877" s="32">
        <f t="shared" si="170"/>
        <v>1.010860261824917</v>
      </c>
      <c r="M877" s="29">
        <f t="shared" si="177"/>
        <v>22.265682022116831</v>
      </c>
      <c r="N877">
        <v>1.03071</v>
      </c>
      <c r="O877">
        <v>1.0435399999999999</v>
      </c>
      <c r="P877" s="30">
        <f t="shared" si="171"/>
        <v>1.0124477302053922</v>
      </c>
      <c r="Q877" s="22">
        <f t="shared" si="178"/>
        <v>19.052624439880834</v>
      </c>
      <c r="R877">
        <v>254.38939999999999</v>
      </c>
      <c r="S877">
        <v>253.262</v>
      </c>
      <c r="T877" s="35">
        <f t="shared" si="172"/>
        <v>0.99556821156856379</v>
      </c>
      <c r="U877" s="36">
        <f t="shared" si="179"/>
        <v>14.868706827339691</v>
      </c>
      <c r="V877" s="40">
        <f t="shared" si="173"/>
        <v>1.0124477302053922</v>
      </c>
      <c r="W877" s="40">
        <f t="shared" si="180"/>
        <v>1.0029375860512042</v>
      </c>
      <c r="X877" s="42">
        <f t="shared" si="181"/>
        <v>582.9048553155842</v>
      </c>
      <c r="Z877" s="71"/>
    </row>
    <row r="878" spans="1:26" x14ac:dyDescent="0.3">
      <c r="A878" s="1">
        <v>44271.333333333336</v>
      </c>
      <c r="B878">
        <v>1799.56</v>
      </c>
      <c r="C878">
        <v>1803.91</v>
      </c>
      <c r="D878" s="30">
        <f t="shared" si="174"/>
        <v>1.0024172575518462</v>
      </c>
      <c r="E878" s="22">
        <f t="shared" si="175"/>
        <v>8.7738185444269874</v>
      </c>
      <c r="F878">
        <v>34.405799999999999</v>
      </c>
      <c r="G878">
        <v>35.009799999999998</v>
      </c>
      <c r="H878" s="31">
        <f t="shared" si="176"/>
        <v>1.0175551796499427</v>
      </c>
      <c r="I878" s="24">
        <f t="shared" si="169"/>
        <v>7.8722662588485992</v>
      </c>
      <c r="J878">
        <v>5.7648100000000001E-2</v>
      </c>
      <c r="K878">
        <v>5.8099999999999999E-2</v>
      </c>
      <c r="L878" s="32">
        <f t="shared" si="170"/>
        <v>1.0078389400517971</v>
      </c>
      <c r="M878" s="29">
        <f t="shared" si="177"/>
        <v>22.44022136870058</v>
      </c>
      <c r="N878">
        <v>1.04362</v>
      </c>
      <c r="O878">
        <v>1.09154</v>
      </c>
      <c r="P878" s="30">
        <f t="shared" si="171"/>
        <v>1.0459170962610911</v>
      </c>
      <c r="Q878" s="22">
        <f t="shared" si="178"/>
        <v>19.927465630313257</v>
      </c>
      <c r="R878">
        <v>253.2184</v>
      </c>
      <c r="S878">
        <v>257.92450000000002</v>
      </c>
      <c r="T878" s="35">
        <f t="shared" si="172"/>
        <v>1.0185851423119332</v>
      </c>
      <c r="U878" s="36">
        <f t="shared" si="179"/>
        <v>15.145043859720213</v>
      </c>
      <c r="V878" s="40">
        <f t="shared" si="173"/>
        <v>1.0459170962610911</v>
      </c>
      <c r="W878" s="40">
        <f t="shared" si="180"/>
        <v>1.0459170962610911</v>
      </c>
      <c r="X878" s="42">
        <f t="shared" si="181"/>
        <v>609.67015366816725</v>
      </c>
      <c r="Z878" s="71"/>
    </row>
    <row r="879" spans="1:26" x14ac:dyDescent="0.3">
      <c r="A879" s="1">
        <v>44271.666666666664</v>
      </c>
      <c r="B879">
        <v>1803.91</v>
      </c>
      <c r="C879">
        <v>1805.12</v>
      </c>
      <c r="D879" s="30">
        <f t="shared" si="174"/>
        <v>1.0006707651712112</v>
      </c>
      <c r="E879" s="22">
        <f t="shared" si="175"/>
        <v>8.7797037163251161</v>
      </c>
      <c r="F879">
        <v>35.009799999999998</v>
      </c>
      <c r="G879">
        <v>35.398699999999998</v>
      </c>
      <c r="H879" s="31">
        <f t="shared" si="176"/>
        <v>1.0111083182423206</v>
      </c>
      <c r="I879" s="24">
        <f t="shared" si="169"/>
        <v>7.9597138977401718</v>
      </c>
      <c r="J879">
        <v>5.8085600000000001E-2</v>
      </c>
      <c r="K879">
        <v>5.86507E-2</v>
      </c>
      <c r="L879" s="32">
        <f t="shared" si="170"/>
        <v>1.0097287451623123</v>
      </c>
      <c r="M879" s="29">
        <f t="shared" si="177"/>
        <v>22.658536563782544</v>
      </c>
      <c r="N879">
        <v>1.0917699999999999</v>
      </c>
      <c r="O879">
        <v>1.2492399999999999</v>
      </c>
      <c r="P879" s="30">
        <f t="shared" si="171"/>
        <v>1.1442336755910127</v>
      </c>
      <c r="Q879" s="22">
        <f t="shared" si="178"/>
        <v>22.801677243386916</v>
      </c>
      <c r="R879">
        <v>258.03579999999999</v>
      </c>
      <c r="S879">
        <v>258.53519999999997</v>
      </c>
      <c r="T879" s="35">
        <f t="shared" si="172"/>
        <v>1.0019353903605623</v>
      </c>
      <c r="U879" s="36">
        <f t="shared" si="179"/>
        <v>15.174355431616609</v>
      </c>
      <c r="V879" s="40">
        <f t="shared" si="173"/>
        <v>1.1442336755910127</v>
      </c>
      <c r="W879" s="40">
        <f t="shared" si="180"/>
        <v>1.1442336755910127</v>
      </c>
      <c r="X879" s="42">
        <f t="shared" si="181"/>
        <v>697.60512082986452</v>
      </c>
      <c r="Z879" s="71"/>
    </row>
    <row r="880" spans="1:26" x14ac:dyDescent="0.3">
      <c r="A880" s="1">
        <v>44272</v>
      </c>
      <c r="B880">
        <v>1805.01</v>
      </c>
      <c r="C880">
        <v>1785.61</v>
      </c>
      <c r="D880" s="30">
        <f t="shared" si="174"/>
        <v>0.98925213710727355</v>
      </c>
      <c r="E880" s="22">
        <f t="shared" si="175"/>
        <v>8.6853406645432933</v>
      </c>
      <c r="F880">
        <v>35.398099999999999</v>
      </c>
      <c r="G880">
        <v>35.872999999999998</v>
      </c>
      <c r="H880" s="31">
        <f t="shared" si="176"/>
        <v>1.0134159743037054</v>
      </c>
      <c r="I880" s="24">
        <f t="shared" si="169"/>
        <v>8.0665012148571016</v>
      </c>
      <c r="J880">
        <v>5.8638900000000001E-2</v>
      </c>
      <c r="K880">
        <v>5.80332E-2</v>
      </c>
      <c r="L880" s="32">
        <f t="shared" si="170"/>
        <v>0.98967067936131137</v>
      </c>
      <c r="M880" s="29">
        <f t="shared" si="177"/>
        <v>22.424489274411783</v>
      </c>
      <c r="N880">
        <v>1.2497400000000001</v>
      </c>
      <c r="O880">
        <v>1.26373</v>
      </c>
      <c r="P880" s="30">
        <f t="shared" si="171"/>
        <v>1.0111943284203113</v>
      </c>
      <c r="Q880" s="22">
        <f t="shared" si="178"/>
        <v>23.056926706983326</v>
      </c>
      <c r="R880">
        <v>258.56110000000001</v>
      </c>
      <c r="S880">
        <v>254.5436</v>
      </c>
      <c r="T880" s="35">
        <f t="shared" si="172"/>
        <v>0.98446208652422962</v>
      </c>
      <c r="U880" s="36">
        <f t="shared" si="179"/>
        <v>14.938577609869563</v>
      </c>
      <c r="V880" s="40">
        <f t="shared" si="173"/>
        <v>1.0134159743037054</v>
      </c>
      <c r="W880" s="40">
        <f t="shared" si="180"/>
        <v>1.0111943284203113</v>
      </c>
      <c r="X880" s="42">
        <f t="shared" si="181"/>
        <v>705.41434166012493</v>
      </c>
      <c r="Z880" s="71"/>
    </row>
    <row r="881" spans="1:26" x14ac:dyDescent="0.3">
      <c r="A881" s="1">
        <v>44272.333333333336</v>
      </c>
      <c r="B881">
        <v>1785.54</v>
      </c>
      <c r="C881">
        <v>1772.79</v>
      </c>
      <c r="D881" s="30">
        <f t="shared" si="174"/>
        <v>0.99285930306797943</v>
      </c>
      <c r="E881" s="22">
        <f t="shared" si="175"/>
        <v>8.6233212791064346</v>
      </c>
      <c r="F881">
        <v>35.887</v>
      </c>
      <c r="G881">
        <v>34.7301</v>
      </c>
      <c r="H881" s="31">
        <f t="shared" si="176"/>
        <v>0.96776269958480787</v>
      </c>
      <c r="I881" s="24">
        <f t="shared" si="169"/>
        <v>7.8064589918942406</v>
      </c>
      <c r="J881">
        <v>5.8053800000000003E-2</v>
      </c>
      <c r="K881">
        <v>5.6637100000000003E-2</v>
      </c>
      <c r="L881" s="32">
        <f t="shared" si="170"/>
        <v>0.97559677402685097</v>
      </c>
      <c r="M881" s="29">
        <f t="shared" si="177"/>
        <v>21.877259395315857</v>
      </c>
      <c r="N881">
        <v>1.26373</v>
      </c>
      <c r="O881">
        <v>1.22899</v>
      </c>
      <c r="P881" s="30">
        <f t="shared" si="171"/>
        <v>0.97250995070149482</v>
      </c>
      <c r="Q881" s="22">
        <f t="shared" si="178"/>
        <v>22.423090655136335</v>
      </c>
      <c r="R881">
        <v>254.56620000000001</v>
      </c>
      <c r="S881">
        <v>252.00030000000001</v>
      </c>
      <c r="T881" s="35">
        <f t="shared" si="172"/>
        <v>0.98992050005067445</v>
      </c>
      <c r="U881" s="36">
        <f t="shared" si="179"/>
        <v>14.788004217607886</v>
      </c>
      <c r="V881" s="40">
        <f t="shared" si="173"/>
        <v>0.99285930306797943</v>
      </c>
      <c r="W881" s="40">
        <f t="shared" si="180"/>
        <v>0.96776269958480787</v>
      </c>
      <c r="X881" s="42">
        <f t="shared" si="181"/>
        <v>682.67368761084253</v>
      </c>
      <c r="Z881" s="71"/>
    </row>
    <row r="882" spans="1:26" x14ac:dyDescent="0.3">
      <c r="A882" s="1">
        <v>44272.666666666664</v>
      </c>
      <c r="B882">
        <v>1772.78</v>
      </c>
      <c r="C882">
        <v>1823.58</v>
      </c>
      <c r="D882" s="30">
        <f t="shared" si="174"/>
        <v>1.0286555579372512</v>
      </c>
      <c r="E882" s="22">
        <f t="shared" si="175"/>
        <v>8.8704273616313998</v>
      </c>
      <c r="F882">
        <v>34.741500000000002</v>
      </c>
      <c r="G882">
        <v>36.1036</v>
      </c>
      <c r="H882" s="31">
        <f t="shared" si="176"/>
        <v>1.0392067124332569</v>
      </c>
      <c r="I882" s="24">
        <f t="shared" si="169"/>
        <v>8.1125245847114513</v>
      </c>
      <c r="J882">
        <v>5.6644E-2</v>
      </c>
      <c r="K882">
        <v>5.7891999999999999E-2</v>
      </c>
      <c r="L882" s="32">
        <f t="shared" si="170"/>
        <v>1.0220323423487041</v>
      </c>
      <c r="M882" s="29">
        <f t="shared" si="177"/>
        <v>22.35926666396486</v>
      </c>
      <c r="N882">
        <v>1.22865</v>
      </c>
      <c r="O882">
        <v>1.377</v>
      </c>
      <c r="P882" s="30">
        <f t="shared" si="171"/>
        <v>1.1207422781101208</v>
      </c>
      <c r="Q882" s="22">
        <f t="shared" si="178"/>
        <v>25.130505703107257</v>
      </c>
      <c r="R882">
        <v>252.0163</v>
      </c>
      <c r="S882">
        <v>269.78960000000001</v>
      </c>
      <c r="T882" s="35">
        <f t="shared" si="172"/>
        <v>1.0705244065562427</v>
      </c>
      <c r="U882" s="36">
        <f t="shared" si="179"/>
        <v>15.830919439205896</v>
      </c>
      <c r="V882" s="40">
        <f t="shared" si="173"/>
        <v>1.1207422781101208</v>
      </c>
      <c r="W882" s="40">
        <f t="shared" si="180"/>
        <v>1.0286555579372512</v>
      </c>
      <c r="X882" s="42">
        <f t="shared" si="181"/>
        <v>702.23608301841193</v>
      </c>
      <c r="Z882" s="71"/>
    </row>
    <row r="883" spans="1:26" x14ac:dyDescent="0.3">
      <c r="A883" s="1">
        <v>44273</v>
      </c>
      <c r="B883">
        <v>1823.58</v>
      </c>
      <c r="C883">
        <v>1815.34</v>
      </c>
      <c r="D883" s="30">
        <f t="shared" si="174"/>
        <v>0.99548141567685544</v>
      </c>
      <c r="E883" s="22">
        <f t="shared" si="175"/>
        <v>8.8303455876155397</v>
      </c>
      <c r="F883">
        <v>36.115699999999997</v>
      </c>
      <c r="G883">
        <v>35.924599999999998</v>
      </c>
      <c r="H883" s="31">
        <f t="shared" si="176"/>
        <v>0.99470867240562977</v>
      </c>
      <c r="I883" s="24">
        <f t="shared" si="169"/>
        <v>8.0695985595163613</v>
      </c>
      <c r="J883">
        <v>5.78925E-2</v>
      </c>
      <c r="K883">
        <v>5.76944E-2</v>
      </c>
      <c r="L883" s="32">
        <f t="shared" si="170"/>
        <v>0.99657814051906557</v>
      </c>
      <c r="M883" s="29">
        <f t="shared" si="177"/>
        <v>22.28275639534403</v>
      </c>
      <c r="N883">
        <v>1.3774999999999999</v>
      </c>
      <c r="O883">
        <v>1.4030499999999999</v>
      </c>
      <c r="P883" s="30">
        <f t="shared" si="171"/>
        <v>1.0185480943738656</v>
      </c>
      <c r="Q883" s="22">
        <f t="shared" si="178"/>
        <v>25.596628694551459</v>
      </c>
      <c r="R883">
        <v>269.8578</v>
      </c>
      <c r="S883">
        <v>274.5994</v>
      </c>
      <c r="T883" s="35">
        <f t="shared" si="172"/>
        <v>1.0175707354021266</v>
      </c>
      <c r="U883" s="36">
        <f t="shared" si="179"/>
        <v>16.109080335844567</v>
      </c>
      <c r="V883" s="40">
        <f t="shared" si="173"/>
        <v>1.0185480943738656</v>
      </c>
      <c r="W883" s="40">
        <f t="shared" si="180"/>
        <v>1.0185480943738656</v>
      </c>
      <c r="X883" s="42">
        <f t="shared" si="181"/>
        <v>715.26122415897112</v>
      </c>
      <c r="Z883" s="71"/>
    </row>
    <row r="884" spans="1:26" x14ac:dyDescent="0.3">
      <c r="A884" s="1">
        <v>44273.333333333336</v>
      </c>
      <c r="B884">
        <v>1815.24</v>
      </c>
      <c r="C884">
        <v>1822.22</v>
      </c>
      <c r="D884" s="30">
        <f t="shared" si="174"/>
        <v>1.0038452215684979</v>
      </c>
      <c r="E884" s="22">
        <f t="shared" si="175"/>
        <v>8.8643002229263281</v>
      </c>
      <c r="F884">
        <v>35.927999999999997</v>
      </c>
      <c r="G884">
        <v>36.664400000000001</v>
      </c>
      <c r="H884" s="31">
        <f t="shared" si="176"/>
        <v>1.0204965486528614</v>
      </c>
      <c r="I884" s="24">
        <f t="shared" si="169"/>
        <v>8.2349974790005493</v>
      </c>
      <c r="J884">
        <v>5.7703200000000003E-2</v>
      </c>
      <c r="K884">
        <v>5.82576E-2</v>
      </c>
      <c r="L884" s="32">
        <f t="shared" si="170"/>
        <v>1.0096077860499937</v>
      </c>
      <c r="M884" s="29">
        <f t="shared" si="177"/>
        <v>22.496844351394625</v>
      </c>
      <c r="N884">
        <v>1.40326</v>
      </c>
      <c r="O884">
        <v>1.4484300000000001</v>
      </c>
      <c r="P884" s="30">
        <f t="shared" si="171"/>
        <v>1.0321893305588417</v>
      </c>
      <c r="Q884" s="22">
        <f t="shared" si="178"/>
        <v>26.420567036792306</v>
      </c>
      <c r="R884">
        <v>274.59930000000003</v>
      </c>
      <c r="S884">
        <v>269.39519999999999</v>
      </c>
      <c r="T884" s="35">
        <f t="shared" si="172"/>
        <v>0.98104838577520026</v>
      </c>
      <c r="U884" s="36">
        <f t="shared" si="179"/>
        <v>15.803787259803332</v>
      </c>
      <c r="V884" s="40">
        <f t="shared" si="173"/>
        <v>1.0321893305588417</v>
      </c>
      <c r="W884" s="40">
        <f t="shared" si="180"/>
        <v>1.0321893305588417</v>
      </c>
      <c r="X884" s="42">
        <f t="shared" si="181"/>
        <v>738.28500413934603</v>
      </c>
      <c r="Z884" s="71"/>
    </row>
    <row r="885" spans="1:26" x14ac:dyDescent="0.3">
      <c r="A885" s="1">
        <v>44273.666666666664</v>
      </c>
      <c r="B885">
        <v>1822.22</v>
      </c>
      <c r="C885">
        <v>1776.08</v>
      </c>
      <c r="D885" s="30">
        <f t="shared" si="174"/>
        <v>0.9746792374137041</v>
      </c>
      <c r="E885" s="22">
        <f t="shared" si="175"/>
        <v>8.6398493814879611</v>
      </c>
      <c r="F885">
        <v>36.673000000000002</v>
      </c>
      <c r="G885">
        <v>35.3399</v>
      </c>
      <c r="H885" s="31">
        <f t="shared" si="176"/>
        <v>0.96364900608076787</v>
      </c>
      <c r="I885" s="24">
        <f t="shared" si="169"/>
        <v>7.9356471357165086</v>
      </c>
      <c r="J885">
        <v>5.82576E-2</v>
      </c>
      <c r="K885">
        <v>5.7348499999999997E-2</v>
      </c>
      <c r="L885" s="32">
        <f t="shared" si="170"/>
        <v>0.98439516904232227</v>
      </c>
      <c r="M885" s="29">
        <f t="shared" si="177"/>
        <v>22.145784898209925</v>
      </c>
      <c r="N885">
        <v>1.44842</v>
      </c>
      <c r="O885">
        <v>1.22925</v>
      </c>
      <c r="P885" s="30">
        <f t="shared" si="171"/>
        <v>0.84868339293851225</v>
      </c>
      <c r="Q885" s="22">
        <f t="shared" si="178"/>
        <v>22.42269647614431</v>
      </c>
      <c r="R885">
        <v>269.39510000000001</v>
      </c>
      <c r="S885">
        <v>261.48160000000001</v>
      </c>
      <c r="T885" s="35">
        <f t="shared" si="172"/>
        <v>0.97062492970362124</v>
      </c>
      <c r="U885" s="36">
        <f t="shared" si="179"/>
        <v>15.339549898097594</v>
      </c>
      <c r="V885" s="40">
        <f t="shared" si="173"/>
        <v>0.98439516904232227</v>
      </c>
      <c r="W885" s="40">
        <f t="shared" si="180"/>
        <v>0.84868339293851225</v>
      </c>
      <c r="X885" s="42">
        <f t="shared" si="181"/>
        <v>626.57022226860374</v>
      </c>
      <c r="Z885" s="71"/>
    </row>
    <row r="886" spans="1:26" x14ac:dyDescent="0.3">
      <c r="A886" s="1">
        <v>44274</v>
      </c>
      <c r="B886">
        <v>1775.92</v>
      </c>
      <c r="C886">
        <v>1793.46</v>
      </c>
      <c r="D886" s="30">
        <f t="shared" si="174"/>
        <v>1.0098765710167124</v>
      </c>
      <c r="E886" s="22">
        <f t="shared" si="175"/>
        <v>8.7251814674779258</v>
      </c>
      <c r="F886">
        <v>35.3399</v>
      </c>
      <c r="G886">
        <v>36.020600000000002</v>
      </c>
      <c r="H886" s="31">
        <f t="shared" si="176"/>
        <v>1.0192615146053046</v>
      </c>
      <c r="I886" s="24">
        <f t="shared" ref="I886:I949" si="182">H886*I885</f>
        <v>8.0884997189236554</v>
      </c>
      <c r="J886">
        <v>5.7362900000000001E-2</v>
      </c>
      <c r="K886">
        <v>5.7861200000000002E-2</v>
      </c>
      <c r="L886" s="32">
        <f t="shared" ref="L886:L949" si="183">K886/J886</f>
        <v>1.0086867993075663</v>
      </c>
      <c r="M886" s="29">
        <f t="shared" si="177"/>
        <v>22.338160887129209</v>
      </c>
      <c r="N886">
        <v>1.22966</v>
      </c>
      <c r="O886">
        <v>1.2640100000000001</v>
      </c>
      <c r="P886" s="30">
        <f t="shared" ref="P886:P949" si="184">O886/N886</f>
        <v>1.0279345510141016</v>
      </c>
      <c r="Q886" s="22">
        <f t="shared" si="178"/>
        <v>23.04906443473088</v>
      </c>
      <c r="R886">
        <v>261.51569999999998</v>
      </c>
      <c r="S886">
        <v>261.81849999999997</v>
      </c>
      <c r="T886" s="35">
        <f t="shared" ref="T886:T949" si="185">S886/R886</f>
        <v>1.0011578654742335</v>
      </c>
      <c r="U886" s="36">
        <f t="shared" si="179"/>
        <v>15.357311033314883</v>
      </c>
      <c r="V886" s="40">
        <f t="shared" si="173"/>
        <v>1.0279345510141016</v>
      </c>
      <c r="W886" s="40">
        <f t="shared" si="180"/>
        <v>1.0086867993075663</v>
      </c>
      <c r="X886" s="42">
        <f t="shared" si="181"/>
        <v>632.01311204154831</v>
      </c>
      <c r="Z886" s="71"/>
    </row>
    <row r="887" spans="1:26" x14ac:dyDescent="0.3">
      <c r="A887" s="1">
        <v>44274.333333333336</v>
      </c>
      <c r="B887">
        <v>1793.47</v>
      </c>
      <c r="C887">
        <v>1821.72</v>
      </c>
      <c r="D887" s="30">
        <f t="shared" si="174"/>
        <v>1.0157515877042829</v>
      </c>
      <c r="E887" s="22">
        <f t="shared" si="175"/>
        <v>8.8626169285986887</v>
      </c>
      <c r="F887">
        <v>36.020699999999998</v>
      </c>
      <c r="G887">
        <v>38.4694</v>
      </c>
      <c r="H887" s="31">
        <f t="shared" si="176"/>
        <v>1.0679803557398941</v>
      </c>
      <c r="I887" s="24">
        <f t="shared" si="182"/>
        <v>8.6383588072181201</v>
      </c>
      <c r="J887">
        <v>5.7856400000000002E-2</v>
      </c>
      <c r="K887">
        <v>5.8266800000000001E-2</v>
      </c>
      <c r="L887" s="32">
        <f t="shared" si="183"/>
        <v>1.0070934244093999</v>
      </c>
      <c r="M887" s="29">
        <f t="shared" si="177"/>
        <v>22.496614942827073</v>
      </c>
      <c r="N887">
        <v>1.264</v>
      </c>
      <c r="O887">
        <v>1.28027</v>
      </c>
      <c r="P887" s="30">
        <f t="shared" si="184"/>
        <v>1.0128718354430379</v>
      </c>
      <c r="Q887" s="22">
        <f t="shared" si="178"/>
        <v>23.345748199250714</v>
      </c>
      <c r="R887">
        <v>261.8689</v>
      </c>
      <c r="S887">
        <v>266.68810000000002</v>
      </c>
      <c r="T887" s="35">
        <f t="shared" si="185"/>
        <v>1.0184031017047082</v>
      </c>
      <c r="U887" s="36">
        <f t="shared" si="179"/>
        <v>15.639933190171813</v>
      </c>
      <c r="V887" s="40">
        <f t="shared" si="173"/>
        <v>1.0679803557398941</v>
      </c>
      <c r="W887" s="40">
        <f t="shared" si="180"/>
        <v>1.0128718354430379</v>
      </c>
      <c r="X887" s="42">
        <f t="shared" si="181"/>
        <v>640.14828081758947</v>
      </c>
      <c r="Z887" s="71"/>
    </row>
    <row r="888" spans="1:26" x14ac:dyDescent="0.3">
      <c r="A888" s="1">
        <v>44274.666666666664</v>
      </c>
      <c r="B888">
        <v>1821.72</v>
      </c>
      <c r="C888">
        <v>1809.1</v>
      </c>
      <c r="D888" s="30">
        <f t="shared" si="174"/>
        <v>0.99307248095206724</v>
      </c>
      <c r="E888" s="22">
        <f t="shared" si="175"/>
        <v>8.8012209810112907</v>
      </c>
      <c r="F888">
        <v>38.463700000000003</v>
      </c>
      <c r="G888">
        <v>38.173499999999997</v>
      </c>
      <c r="H888" s="31">
        <f t="shared" si="176"/>
        <v>0.99245522401641018</v>
      </c>
      <c r="I888" s="24">
        <f t="shared" si="182"/>
        <v>8.5731843251517894</v>
      </c>
      <c r="J888">
        <v>5.8266999999999999E-2</v>
      </c>
      <c r="K888">
        <v>5.8247199999999999E-2</v>
      </c>
      <c r="L888" s="32">
        <f t="shared" si="183"/>
        <v>0.99966018501038323</v>
      </c>
      <c r="M888" s="29">
        <f t="shared" si="177"/>
        <v>22.488970255853864</v>
      </c>
      <c r="N888">
        <v>1.28024</v>
      </c>
      <c r="O888">
        <v>1.29474</v>
      </c>
      <c r="P888" s="30">
        <f t="shared" si="184"/>
        <v>1.0113260013747423</v>
      </c>
      <c r="Q888" s="22">
        <f t="shared" si="178"/>
        <v>23.610162175449815</v>
      </c>
      <c r="R888">
        <v>266.68810000000002</v>
      </c>
      <c r="S888">
        <v>262.935</v>
      </c>
      <c r="T888" s="35">
        <f t="shared" si="185"/>
        <v>0.98592700611688333</v>
      </c>
      <c r="U888" s="36">
        <f t="shared" si="179"/>
        <v>15.419832506054172</v>
      </c>
      <c r="V888" s="40">
        <f t="shared" si="173"/>
        <v>1.0113260013747423</v>
      </c>
      <c r="W888" s="40">
        <f t="shared" si="180"/>
        <v>0.99245522401641018</v>
      </c>
      <c r="X888" s="42">
        <f t="shared" si="181"/>
        <v>635.31850544254064</v>
      </c>
      <c r="Z888" s="71"/>
    </row>
    <row r="889" spans="1:26" x14ac:dyDescent="0.3">
      <c r="A889" s="1">
        <v>44275</v>
      </c>
      <c r="B889">
        <v>1809.01</v>
      </c>
      <c r="C889">
        <v>1822.15</v>
      </c>
      <c r="D889" s="30">
        <f t="shared" si="174"/>
        <v>1.0072636414392404</v>
      </c>
      <c r="E889" s="22">
        <f t="shared" si="175"/>
        <v>8.8651498944448761</v>
      </c>
      <c r="F889">
        <v>38.173499999999997</v>
      </c>
      <c r="G889">
        <v>39.0182</v>
      </c>
      <c r="H889" s="31">
        <f t="shared" si="176"/>
        <v>1.0221279159626444</v>
      </c>
      <c r="I889" s="24">
        <f t="shared" si="182"/>
        <v>8.7628910274310083</v>
      </c>
      <c r="J889">
        <v>5.8262399999999999E-2</v>
      </c>
      <c r="K889">
        <v>5.8965700000000003E-2</v>
      </c>
      <c r="L889" s="32">
        <f t="shared" si="183"/>
        <v>1.0120712500686551</v>
      </c>
      <c r="M889" s="29">
        <f t="shared" si="177"/>
        <v>22.760440239598822</v>
      </c>
      <c r="N889">
        <v>1.2949900000000001</v>
      </c>
      <c r="O889">
        <v>1.2613799999999999</v>
      </c>
      <c r="P889" s="30">
        <f t="shared" si="184"/>
        <v>0.97404613163036002</v>
      </c>
      <c r="Q889" s="22">
        <f t="shared" si="178"/>
        <v>22.997387134162338</v>
      </c>
      <c r="R889">
        <v>263.10829999999999</v>
      </c>
      <c r="S889">
        <v>269.94349999999997</v>
      </c>
      <c r="T889" s="35">
        <f t="shared" si="185"/>
        <v>1.0259786559374979</v>
      </c>
      <c r="U889" s="36">
        <f t="shared" si="179"/>
        <v>15.8204190293428</v>
      </c>
      <c r="V889" s="40">
        <f t="shared" si="173"/>
        <v>1.0259786559374979</v>
      </c>
      <c r="W889" s="40">
        <f t="shared" si="180"/>
        <v>0.97404613163036002</v>
      </c>
      <c r="X889" s="42">
        <f t="shared" si="181"/>
        <v>618.8295325794885</v>
      </c>
      <c r="Z889" s="71"/>
    </row>
    <row r="890" spans="1:26" x14ac:dyDescent="0.3">
      <c r="A890" s="1">
        <v>44275.333333333336</v>
      </c>
      <c r="B890">
        <v>1822.31</v>
      </c>
      <c r="C890">
        <v>1855.24</v>
      </c>
      <c r="D890" s="30">
        <f t="shared" si="174"/>
        <v>1.0180704709956045</v>
      </c>
      <c r="E890" s="22">
        <f t="shared" si="175"/>
        <v>9.0253473284841288</v>
      </c>
      <c r="F890">
        <v>39.016100000000002</v>
      </c>
      <c r="G890">
        <v>39.794699999999999</v>
      </c>
      <c r="H890" s="31">
        <f t="shared" si="176"/>
        <v>1.0199558643739379</v>
      </c>
      <c r="I890" s="24">
        <f t="shared" si="182"/>
        <v>8.9377620922980192</v>
      </c>
      <c r="J890">
        <v>5.9009800000000001E-2</v>
      </c>
      <c r="K890">
        <v>5.9500999999999998E-2</v>
      </c>
      <c r="L890" s="32">
        <f t="shared" si="183"/>
        <v>1.0083240410914798</v>
      </c>
      <c r="M890" s="29">
        <f t="shared" si="177"/>
        <v>22.949899079413413</v>
      </c>
      <c r="N890">
        <v>1.2613799999999999</v>
      </c>
      <c r="O890">
        <v>1.2555700000000001</v>
      </c>
      <c r="P890" s="30">
        <f t="shared" si="184"/>
        <v>0.99539393362824857</v>
      </c>
      <c r="Q890" s="22">
        <f t="shared" si="178"/>
        <v>22.891459642645525</v>
      </c>
      <c r="R890">
        <v>269.9479</v>
      </c>
      <c r="S890">
        <v>271.3716</v>
      </c>
      <c r="T890" s="35">
        <f t="shared" si="185"/>
        <v>1.005273980645895</v>
      </c>
      <c r="U890" s="36">
        <f t="shared" si="179"/>
        <v>15.903855613113503</v>
      </c>
      <c r="V890" s="40">
        <f t="shared" si="173"/>
        <v>1.0199558643739379</v>
      </c>
      <c r="W890" s="40">
        <f t="shared" si="180"/>
        <v>1.005273980645895</v>
      </c>
      <c r="X890" s="42">
        <f t="shared" si="181"/>
        <v>622.09322755742096</v>
      </c>
      <c r="Z890" s="71"/>
    </row>
    <row r="891" spans="1:26" x14ac:dyDescent="0.3">
      <c r="A891" s="1">
        <v>44275.666666666664</v>
      </c>
      <c r="B891">
        <v>1855.39</v>
      </c>
      <c r="C891">
        <v>1806.1</v>
      </c>
      <c r="D891" s="30">
        <f t="shared" si="174"/>
        <v>0.9734341567002085</v>
      </c>
      <c r="E891" s="22">
        <f t="shared" si="175"/>
        <v>8.7855813656294277</v>
      </c>
      <c r="F891">
        <v>39.795000000000002</v>
      </c>
      <c r="G891">
        <v>37.227899999999998</v>
      </c>
      <c r="H891" s="31">
        <f t="shared" si="176"/>
        <v>0.93549189596682991</v>
      </c>
      <c r="I891" s="24">
        <f t="shared" si="182"/>
        <v>8.3612040054243355</v>
      </c>
      <c r="J891">
        <v>5.9475699999999999E-2</v>
      </c>
      <c r="K891">
        <v>5.8818599999999999E-2</v>
      </c>
      <c r="L891" s="32">
        <f t="shared" si="183"/>
        <v>0.98895179039506886</v>
      </c>
      <c r="M891" s="29">
        <f t="shared" si="177"/>
        <v>22.696343783972036</v>
      </c>
      <c r="N891">
        <v>1.2555799999999999</v>
      </c>
      <c r="O891">
        <v>1.2004600000000001</v>
      </c>
      <c r="P891" s="30">
        <f t="shared" si="184"/>
        <v>0.95609996973510258</v>
      </c>
      <c r="Q891" s="22">
        <f t="shared" si="178"/>
        <v>21.886523871525711</v>
      </c>
      <c r="R891">
        <v>271.3716</v>
      </c>
      <c r="S891">
        <v>264.3023</v>
      </c>
      <c r="T891" s="35">
        <f t="shared" si="185"/>
        <v>0.97394974271441814</v>
      </c>
      <c r="U891" s="36">
        <f t="shared" si="179"/>
        <v>15.489556082559151</v>
      </c>
      <c r="V891" s="40">
        <f t="shared" si="173"/>
        <v>0.98895179039506886</v>
      </c>
      <c r="W891" s="40">
        <f t="shared" si="180"/>
        <v>0.93549189596682991</v>
      </c>
      <c r="X891" s="42">
        <f t="shared" si="181"/>
        <v>581.96317291581624</v>
      </c>
      <c r="Z891" s="71"/>
    </row>
    <row r="892" spans="1:26" x14ac:dyDescent="0.3">
      <c r="A892" s="1">
        <v>44276</v>
      </c>
      <c r="B892">
        <v>1806.57</v>
      </c>
      <c r="C892">
        <v>1779.33</v>
      </c>
      <c r="D892" s="30">
        <f t="shared" si="174"/>
        <v>0.98492170245271426</v>
      </c>
      <c r="E892" s="22">
        <f t="shared" si="175"/>
        <v>8.6531097556725776</v>
      </c>
      <c r="F892">
        <v>37.229300000000002</v>
      </c>
      <c r="G892">
        <v>36.911299999999997</v>
      </c>
      <c r="H892" s="31">
        <f t="shared" si="176"/>
        <v>0.99145834060806937</v>
      </c>
      <c r="I892" s="24">
        <f t="shared" si="182"/>
        <v>8.2897854487035545</v>
      </c>
      <c r="J892">
        <v>5.8839599999999999E-2</v>
      </c>
      <c r="K892">
        <v>5.8049299999999998E-2</v>
      </c>
      <c r="L892" s="32">
        <f t="shared" si="183"/>
        <v>0.9865685694668217</v>
      </c>
      <c r="M892" s="29">
        <f t="shared" si="177"/>
        <v>22.391499419080482</v>
      </c>
      <c r="N892">
        <v>1.20048</v>
      </c>
      <c r="O892">
        <v>1.21163</v>
      </c>
      <c r="P892" s="30">
        <f t="shared" si="184"/>
        <v>1.0092879514860722</v>
      </c>
      <c r="Q892" s="22">
        <f t="shared" si="178"/>
        <v>22.089804843443204</v>
      </c>
      <c r="R892">
        <v>264.22129999999999</v>
      </c>
      <c r="S892">
        <v>263.6105</v>
      </c>
      <c r="T892" s="35">
        <f t="shared" si="185"/>
        <v>0.99768830143519849</v>
      </c>
      <c r="U892" s="36">
        <f t="shared" si="179"/>
        <v>15.453748897993686</v>
      </c>
      <c r="V892" s="40">
        <f t="shared" si="173"/>
        <v>1.0092879514860722</v>
      </c>
      <c r="W892" s="40">
        <f t="shared" si="180"/>
        <v>0.9865685694668217</v>
      </c>
      <c r="X892" s="42">
        <f t="shared" si="181"/>
        <v>574.14657498592942</v>
      </c>
      <c r="Z892" s="71"/>
    </row>
    <row r="893" spans="1:26" x14ac:dyDescent="0.3">
      <c r="A893" s="1">
        <v>44276.333333333336</v>
      </c>
      <c r="B893">
        <v>1779.33</v>
      </c>
      <c r="C893">
        <v>1789.44</v>
      </c>
      <c r="D893" s="30">
        <f t="shared" si="174"/>
        <v>1.0056819139788573</v>
      </c>
      <c r="E893" s="22">
        <f t="shared" si="175"/>
        <v>8.702275980953921</v>
      </c>
      <c r="F893">
        <v>36.904800000000002</v>
      </c>
      <c r="G893">
        <v>36.813499999999998</v>
      </c>
      <c r="H893" s="31">
        <f t="shared" si="176"/>
        <v>0.99752606706986613</v>
      </c>
      <c r="I893" s="24">
        <f t="shared" si="182"/>
        <v>8.2692770754982625</v>
      </c>
      <c r="J893">
        <v>5.8015700000000003E-2</v>
      </c>
      <c r="K893">
        <v>5.7595399999999998E-2</v>
      </c>
      <c r="L893" s="32">
        <f t="shared" si="183"/>
        <v>0.99275540931161732</v>
      </c>
      <c r="M893" s="29">
        <f t="shared" si="177"/>
        <v>22.229282170890084</v>
      </c>
      <c r="N893">
        <v>1.2119800000000001</v>
      </c>
      <c r="O893">
        <v>1.2031000000000001</v>
      </c>
      <c r="P893" s="30">
        <f t="shared" si="184"/>
        <v>0.99267314642155813</v>
      </c>
      <c r="Q893" s="22">
        <f t="shared" si="178"/>
        <v>21.927956077778941</v>
      </c>
      <c r="R893">
        <v>263.58530000000002</v>
      </c>
      <c r="S893">
        <v>263.02670000000001</v>
      </c>
      <c r="T893" s="35">
        <f t="shared" si="185"/>
        <v>0.99788076193930386</v>
      </c>
      <c r="U893" s="36">
        <f t="shared" si="179"/>
        <v>15.420998725148616</v>
      </c>
      <c r="V893" s="40">
        <f t="shared" si="173"/>
        <v>1.0056819139788573</v>
      </c>
      <c r="W893" s="40">
        <f t="shared" si="180"/>
        <v>0.99267314642155813</v>
      </c>
      <c r="X893" s="42">
        <f t="shared" si="181"/>
        <v>569.93988709844359</v>
      </c>
      <c r="Z893" s="71"/>
    </row>
    <row r="894" spans="1:26" x14ac:dyDescent="0.3">
      <c r="A894" s="1">
        <v>44276.666666666664</v>
      </c>
      <c r="B894">
        <v>1789.43</v>
      </c>
      <c r="C894">
        <v>1782.98</v>
      </c>
      <c r="D894" s="30">
        <f t="shared" si="174"/>
        <v>0.99639550024309409</v>
      </c>
      <c r="E894" s="22">
        <f t="shared" si="175"/>
        <v>8.6709086292960436</v>
      </c>
      <c r="F894">
        <v>36.813699999999997</v>
      </c>
      <c r="G894">
        <v>36.685099999999998</v>
      </c>
      <c r="H894" s="31">
        <f t="shared" si="176"/>
        <v>0.99650673526431743</v>
      </c>
      <c r="I894" s="24">
        <f t="shared" si="182"/>
        <v>8.2403903015008364</v>
      </c>
      <c r="J894">
        <v>5.7595399999999998E-2</v>
      </c>
      <c r="K894">
        <v>5.7478099999999997E-2</v>
      </c>
      <c r="L894" s="32">
        <f t="shared" si="183"/>
        <v>0.99796337901985221</v>
      </c>
      <c r="M894" s="29">
        <f t="shared" si="177"/>
        <v>22.184009548447225</v>
      </c>
      <c r="N894">
        <v>1.2030400000000001</v>
      </c>
      <c r="O894">
        <v>1.1856100000000001</v>
      </c>
      <c r="P894" s="30">
        <f t="shared" si="184"/>
        <v>0.98551170368400054</v>
      </c>
      <c r="Q894" s="22">
        <f t="shared" si="178"/>
        <v>21.610257352519859</v>
      </c>
      <c r="R894">
        <v>263.00009999999997</v>
      </c>
      <c r="S894">
        <v>264.65129999999999</v>
      </c>
      <c r="T894" s="35">
        <f t="shared" si="185"/>
        <v>1.0062783246090021</v>
      </c>
      <c r="U894" s="36">
        <f t="shared" si="179"/>
        <v>15.517816760940107</v>
      </c>
      <c r="V894" s="40">
        <f t="shared" si="173"/>
        <v>1.0062783246090021</v>
      </c>
      <c r="W894" s="40">
        <f t="shared" si="180"/>
        <v>0.99639550024309409</v>
      </c>
      <c r="X894" s="42">
        <f t="shared" si="181"/>
        <v>567.88553891394622</v>
      </c>
      <c r="Z894" s="71"/>
    </row>
    <row r="895" spans="1:26" x14ac:dyDescent="0.3">
      <c r="A895" s="1">
        <v>44277</v>
      </c>
      <c r="B895">
        <v>1783.23</v>
      </c>
      <c r="C895">
        <v>1789.16</v>
      </c>
      <c r="D895" s="30">
        <f t="shared" si="174"/>
        <v>1.0033254263331146</v>
      </c>
      <c r="E895" s="22">
        <f t="shared" si="175"/>
        <v>8.6997430971839353</v>
      </c>
      <c r="F895">
        <v>36.680199999999999</v>
      </c>
      <c r="G895">
        <v>37.212600000000002</v>
      </c>
      <c r="H895" s="31">
        <f t="shared" si="176"/>
        <v>1.0145146427773022</v>
      </c>
      <c r="I895" s="24">
        <f t="shared" si="182"/>
        <v>8.3599966230726661</v>
      </c>
      <c r="J895">
        <v>5.74888E-2</v>
      </c>
      <c r="K895">
        <v>5.7504800000000002E-2</v>
      </c>
      <c r="L895" s="32">
        <f t="shared" si="183"/>
        <v>1.0002783150805026</v>
      </c>
      <c r="M895" s="29">
        <f t="shared" si="177"/>
        <v>22.190183692850571</v>
      </c>
      <c r="N895">
        <v>1.1856100000000001</v>
      </c>
      <c r="O895">
        <v>1.19523</v>
      </c>
      <c r="P895" s="30">
        <f t="shared" si="184"/>
        <v>1.0081139666500789</v>
      </c>
      <c r="Q895" s="22">
        <f t="shared" si="178"/>
        <v>21.785602259977829</v>
      </c>
      <c r="R895">
        <v>264.71519999999998</v>
      </c>
      <c r="S895">
        <v>265.47620000000001</v>
      </c>
      <c r="T895" s="35">
        <f t="shared" si="185"/>
        <v>1.002874787696362</v>
      </c>
      <c r="U895" s="36">
        <f t="shared" si="179"/>
        <v>15.562427189638857</v>
      </c>
      <c r="V895" s="40">
        <f t="shared" si="173"/>
        <v>1.0145146427773022</v>
      </c>
      <c r="W895" s="40">
        <f t="shared" si="180"/>
        <v>1.002874787696362</v>
      </c>
      <c r="X895" s="42">
        <f t="shared" si="181"/>
        <v>569.51808927415789</v>
      </c>
      <c r="Z895" s="71"/>
    </row>
    <row r="896" spans="1:26" x14ac:dyDescent="0.3">
      <c r="A896" s="1">
        <v>44277.333333333336</v>
      </c>
      <c r="B896">
        <v>1789.17</v>
      </c>
      <c r="C896">
        <v>1778.63</v>
      </c>
      <c r="D896" s="30">
        <f t="shared" si="174"/>
        <v>0.99410900026269167</v>
      </c>
      <c r="E896" s="22">
        <f t="shared" si="175"/>
        <v>8.6484929128837749</v>
      </c>
      <c r="F896">
        <v>37.217799999999997</v>
      </c>
      <c r="G896">
        <v>37.4405</v>
      </c>
      <c r="H896" s="31">
        <f t="shared" si="176"/>
        <v>1.0059836959734321</v>
      </c>
      <c r="I896" s="24">
        <f t="shared" si="182"/>
        <v>8.4100203012040513</v>
      </c>
      <c r="J896">
        <v>5.7504800000000002E-2</v>
      </c>
      <c r="K896">
        <v>5.7259900000000002E-2</v>
      </c>
      <c r="L896" s="32">
        <f t="shared" si="183"/>
        <v>0.99574122508034113</v>
      </c>
      <c r="M896" s="29">
        <f t="shared" si="177"/>
        <v>22.095680695076837</v>
      </c>
      <c r="N896">
        <v>1.1952199999999999</v>
      </c>
      <c r="O896">
        <v>1.1798900000000001</v>
      </c>
      <c r="P896" s="30">
        <f t="shared" si="184"/>
        <v>0.98717390940579985</v>
      </c>
      <c r="Q896" s="22">
        <f t="shared" si="178"/>
        <v>21.506178151742141</v>
      </c>
      <c r="R896">
        <v>265.51769999999999</v>
      </c>
      <c r="S896">
        <v>267.47250000000003</v>
      </c>
      <c r="T896" s="35">
        <f t="shared" si="185"/>
        <v>1.0073622210496702</v>
      </c>
      <c r="U896" s="36">
        <f t="shared" si="179"/>
        <v>15.677001218678376</v>
      </c>
      <c r="V896" s="40">
        <f t="shared" si="173"/>
        <v>1.0073622210496702</v>
      </c>
      <c r="W896" s="40">
        <f t="shared" si="180"/>
        <v>1.0059836959734321</v>
      </c>
      <c r="X896" s="42">
        <f t="shared" si="181"/>
        <v>572.9259123717444</v>
      </c>
      <c r="Z896" s="71"/>
    </row>
    <row r="897" spans="1:26" x14ac:dyDescent="0.3">
      <c r="A897" s="1">
        <v>44277.666666666664</v>
      </c>
      <c r="B897">
        <v>1778.79</v>
      </c>
      <c r="C897">
        <v>1680.97</v>
      </c>
      <c r="D897" s="30">
        <f t="shared" si="174"/>
        <v>0.94500756131977359</v>
      </c>
      <c r="E897" s="22">
        <f t="shared" si="175"/>
        <v>8.172891196695641</v>
      </c>
      <c r="F897">
        <v>37.4405</v>
      </c>
      <c r="G897">
        <v>35.233800000000002</v>
      </c>
      <c r="H897" s="31">
        <f t="shared" si="176"/>
        <v>0.94106115035856897</v>
      </c>
      <c r="I897" s="24">
        <f t="shared" si="182"/>
        <v>7.9143433791900035</v>
      </c>
      <c r="J897">
        <v>5.7259699999999997E-2</v>
      </c>
      <c r="K897">
        <v>5.4887999999999999E-2</v>
      </c>
      <c r="L897" s="32">
        <f t="shared" si="183"/>
        <v>0.95857994366020083</v>
      </c>
      <c r="M897" s="29">
        <f t="shared" si="177"/>
        <v>21.180476355820542</v>
      </c>
      <c r="N897">
        <v>1.1798599999999999</v>
      </c>
      <c r="O897">
        <v>1.1014999999999999</v>
      </c>
      <c r="P897" s="30">
        <f t="shared" si="184"/>
        <v>0.93358534063363452</v>
      </c>
      <c r="Q897" s="22">
        <f t="shared" si="178"/>
        <v>20.077852655521816</v>
      </c>
      <c r="R897">
        <v>267.52519999999998</v>
      </c>
      <c r="S897">
        <v>254.79759999999999</v>
      </c>
      <c r="T897" s="35">
        <f t="shared" si="185"/>
        <v>0.95242466877886645</v>
      </c>
      <c r="U897" s="36">
        <f t="shared" si="179"/>
        <v>14.931162693145637</v>
      </c>
      <c r="V897" s="40">
        <f t="shared" si="173"/>
        <v>0.95857994366020083</v>
      </c>
      <c r="W897" s="40">
        <f t="shared" si="180"/>
        <v>0.95242466877886645</v>
      </c>
      <c r="X897" s="42">
        <f t="shared" si="181"/>
        <v>545.66877232548848</v>
      </c>
      <c r="Z897" s="71"/>
    </row>
    <row r="898" spans="1:26" x14ac:dyDescent="0.3">
      <c r="A898" s="1">
        <v>44278</v>
      </c>
      <c r="B898">
        <v>1681.17</v>
      </c>
      <c r="C898">
        <v>1679.36</v>
      </c>
      <c r="D898" s="30">
        <f t="shared" si="174"/>
        <v>0.99892336884431665</v>
      </c>
      <c r="E898" s="22">
        <f t="shared" si="175"/>
        <v>8.1640920074012691</v>
      </c>
      <c r="F898">
        <v>35.220199999999998</v>
      </c>
      <c r="G898">
        <v>35.131399999999999</v>
      </c>
      <c r="H898" s="31">
        <f t="shared" si="176"/>
        <v>0.99747871959841228</v>
      </c>
      <c r="I898" s="24">
        <f t="shared" si="182"/>
        <v>7.8943891003366158</v>
      </c>
      <c r="J898">
        <v>5.4890099999999997E-2</v>
      </c>
      <c r="K898">
        <v>5.4076300000000001E-2</v>
      </c>
      <c r="L898" s="32">
        <f t="shared" si="183"/>
        <v>0.9851740113426648</v>
      </c>
      <c r="M898" s="29">
        <f t="shared" si="177"/>
        <v>20.86645485361219</v>
      </c>
      <c r="N898">
        <v>1.1014999999999999</v>
      </c>
      <c r="O898">
        <v>1.12853</v>
      </c>
      <c r="P898" s="30">
        <f t="shared" si="184"/>
        <v>1.0245392646391285</v>
      </c>
      <c r="Q898" s="22">
        <f t="shared" si="178"/>
        <v>20.570548395221095</v>
      </c>
      <c r="R898">
        <v>254.96889999999999</v>
      </c>
      <c r="S898">
        <v>257.24239999999998</v>
      </c>
      <c r="T898" s="35">
        <f t="shared" si="185"/>
        <v>1.0089167737712323</v>
      </c>
      <c r="U898" s="36">
        <f t="shared" si="179"/>
        <v>15.06430049302188</v>
      </c>
      <c r="V898" s="40">
        <f t="shared" ref="V898:V961" si="186">MAX(D898,H898,L898,P898,T898)</f>
        <v>1.0245392646391285</v>
      </c>
      <c r="W898" s="40">
        <f t="shared" si="180"/>
        <v>0.9851740113426648</v>
      </c>
      <c r="X898" s="42">
        <f t="shared" si="181"/>
        <v>537.57869329632877</v>
      </c>
      <c r="Z898" s="71"/>
    </row>
    <row r="899" spans="1:26" x14ac:dyDescent="0.3">
      <c r="A899" s="1">
        <v>44278.333333333336</v>
      </c>
      <c r="B899">
        <v>1679.34</v>
      </c>
      <c r="C899">
        <v>1702.93</v>
      </c>
      <c r="D899" s="30">
        <f t="shared" ref="D899:D962" si="187">C899/B899</f>
        <v>1.0140471852037112</v>
      </c>
      <c r="E899" s="22">
        <f t="shared" ref="E899:E962" si="188">D899*E898</f>
        <v>8.2787745198493727</v>
      </c>
      <c r="F899">
        <v>35.134599999999999</v>
      </c>
      <c r="G899">
        <v>34.967599999999997</v>
      </c>
      <c r="H899" s="31">
        <f t="shared" ref="H899:H962" si="189">G899/F899</f>
        <v>0.99524685068280261</v>
      </c>
      <c r="I899" s="24">
        <f t="shared" si="182"/>
        <v>7.8568658901746602</v>
      </c>
      <c r="J899">
        <v>5.4075699999999997E-2</v>
      </c>
      <c r="K899">
        <v>5.4982099999999999E-2</v>
      </c>
      <c r="L899" s="32">
        <f t="shared" si="183"/>
        <v>1.0167616877821277</v>
      </c>
      <c r="M899" s="29">
        <f t="shared" ref="M899:M962" si="190">L899*M898</f>
        <v>21.216211854988302</v>
      </c>
      <c r="N899">
        <v>1.1279999999999999</v>
      </c>
      <c r="O899">
        <v>1.1565399999999999</v>
      </c>
      <c r="P899" s="30">
        <f t="shared" si="184"/>
        <v>1.0253014184397162</v>
      </c>
      <c r="Q899" s="22">
        <f t="shared" ref="Q899:Q962" si="191">P899*Q898</f>
        <v>21.091012447703019</v>
      </c>
      <c r="R899">
        <v>257.28210000000001</v>
      </c>
      <c r="S899">
        <v>260.08139999999997</v>
      </c>
      <c r="T899" s="35">
        <f t="shared" si="185"/>
        <v>1.0108802749977552</v>
      </c>
      <c r="U899" s="36">
        <f t="shared" ref="U899:U962" si="192">T899*U898</f>
        <v>15.228204225034778</v>
      </c>
      <c r="V899" s="40">
        <f t="shared" si="186"/>
        <v>1.0253014184397162</v>
      </c>
      <c r="W899" s="40">
        <f t="shared" ref="W899:W962" si="193">HLOOKUP(V898,898:899,2,0)</f>
        <v>1.0253014184397162</v>
      </c>
      <c r="X899" s="42">
        <f t="shared" ref="X899:X962" si="194">W899*X898</f>
        <v>551.18019675969504</v>
      </c>
      <c r="Z899" s="71"/>
    </row>
    <row r="900" spans="1:26" x14ac:dyDescent="0.3">
      <c r="A900" s="1">
        <v>44278.666666666664</v>
      </c>
      <c r="B900">
        <v>1702.93</v>
      </c>
      <c r="C900">
        <v>1668.08</v>
      </c>
      <c r="D900" s="30">
        <f t="shared" si="187"/>
        <v>0.97953527156136766</v>
      </c>
      <c r="E900" s="22">
        <f t="shared" si="188"/>
        <v>8.1093516474959859</v>
      </c>
      <c r="F900">
        <v>34.969799999999999</v>
      </c>
      <c r="G900">
        <v>34.217399999999998</v>
      </c>
      <c r="H900" s="31">
        <f t="shared" si="189"/>
        <v>0.97848429216066435</v>
      </c>
      <c r="I900" s="24">
        <f t="shared" si="182"/>
        <v>7.6878198591488207</v>
      </c>
      <c r="J900">
        <v>5.49814E-2</v>
      </c>
      <c r="K900">
        <v>5.3353200000000003E-2</v>
      </c>
      <c r="L900" s="32">
        <f t="shared" si="183"/>
        <v>0.9703863488379707</v>
      </c>
      <c r="M900" s="29">
        <f t="shared" si="190"/>
        <v>20.587922358134968</v>
      </c>
      <c r="N900">
        <v>1.1566799999999999</v>
      </c>
      <c r="O900">
        <v>1.11639</v>
      </c>
      <c r="P900" s="30">
        <f t="shared" si="184"/>
        <v>0.96516754850088193</v>
      </c>
      <c r="Q900" s="22">
        <f t="shared" si="191"/>
        <v>20.356360779551107</v>
      </c>
      <c r="R900">
        <v>260.08139999999997</v>
      </c>
      <c r="S900">
        <v>255.46459999999999</v>
      </c>
      <c r="T900" s="35">
        <f t="shared" si="185"/>
        <v>0.98224863446597876</v>
      </c>
      <c r="U900" s="36">
        <f t="shared" si="192"/>
        <v>14.95788280540946</v>
      </c>
      <c r="V900" s="40">
        <f t="shared" si="186"/>
        <v>0.98224863446597876</v>
      </c>
      <c r="W900" s="40">
        <f t="shared" si="193"/>
        <v>0.96516754850088193</v>
      </c>
      <c r="X900" s="42">
        <f t="shared" si="194"/>
        <v>531.98123928878863</v>
      </c>
      <c r="Z900" s="71"/>
    </row>
    <row r="901" spans="1:26" x14ac:dyDescent="0.3">
      <c r="A901" s="1">
        <v>44279</v>
      </c>
      <c r="B901">
        <v>1668.2</v>
      </c>
      <c r="C901">
        <v>1695.16</v>
      </c>
      <c r="D901" s="30">
        <f t="shared" si="187"/>
        <v>1.016161131758782</v>
      </c>
      <c r="E901" s="22">
        <f t="shared" si="188"/>
        <v>8.2404079479494641</v>
      </c>
      <c r="F901">
        <v>34.196100000000001</v>
      </c>
      <c r="G901">
        <v>35.080100000000002</v>
      </c>
      <c r="H901" s="31">
        <f t="shared" si="189"/>
        <v>1.0258509011261518</v>
      </c>
      <c r="I901" s="24">
        <f t="shared" si="182"/>
        <v>7.8865569302033434</v>
      </c>
      <c r="J901">
        <v>5.3423400000000003E-2</v>
      </c>
      <c r="K901">
        <v>5.5474999999999997E-2</v>
      </c>
      <c r="L901" s="32">
        <f t="shared" si="183"/>
        <v>1.0384026475289854</v>
      </c>
      <c r="M901" s="29">
        <f t="shared" si="190"/>
        <v>21.378553083808541</v>
      </c>
      <c r="N901">
        <v>1.1156299999999999</v>
      </c>
      <c r="O901">
        <v>1.1407799999999999</v>
      </c>
      <c r="P901" s="30">
        <f t="shared" si="184"/>
        <v>1.0225433163324757</v>
      </c>
      <c r="Q901" s="22">
        <f t="shared" si="191"/>
        <v>20.815260659982531</v>
      </c>
      <c r="R901">
        <v>255.51910000000001</v>
      </c>
      <c r="S901">
        <v>259.66120000000001</v>
      </c>
      <c r="T901" s="35">
        <f t="shared" si="185"/>
        <v>1.016210529858629</v>
      </c>
      <c r="U901" s="36">
        <f t="shared" si="192"/>
        <v>15.200358011248424</v>
      </c>
      <c r="V901" s="40">
        <f t="shared" si="186"/>
        <v>1.0384026475289854</v>
      </c>
      <c r="W901" s="40">
        <f t="shared" si="193"/>
        <v>1.016210529858629</v>
      </c>
      <c r="X901" s="42">
        <f t="shared" si="194"/>
        <v>540.60493705250997</v>
      </c>
      <c r="Z901" s="71"/>
    </row>
    <row r="902" spans="1:26" x14ac:dyDescent="0.3">
      <c r="A902" s="1">
        <v>44279.333333333336</v>
      </c>
      <c r="B902">
        <v>1695.19</v>
      </c>
      <c r="C902">
        <v>1721.33</v>
      </c>
      <c r="D902" s="30">
        <f t="shared" si="187"/>
        <v>1.0154201004017247</v>
      </c>
      <c r="E902" s="22">
        <f t="shared" si="188"/>
        <v>8.3674758658580153</v>
      </c>
      <c r="F902">
        <v>35.080199999999998</v>
      </c>
      <c r="G902">
        <v>35.595300000000002</v>
      </c>
      <c r="H902" s="31">
        <f t="shared" si="189"/>
        <v>1.0146834966733371</v>
      </c>
      <c r="I902" s="24">
        <f t="shared" si="182"/>
        <v>8.002359162652068</v>
      </c>
      <c r="J902">
        <v>5.5465300000000002E-2</v>
      </c>
      <c r="K902">
        <v>5.5235800000000002E-2</v>
      </c>
      <c r="L902" s="32">
        <f t="shared" si="183"/>
        <v>0.99586227785660586</v>
      </c>
      <c r="M902" s="29">
        <f t="shared" si="190"/>
        <v>21.290094571319941</v>
      </c>
      <c r="N902">
        <v>1.1407700000000001</v>
      </c>
      <c r="O902">
        <v>1.14055</v>
      </c>
      <c r="P902" s="30">
        <f t="shared" si="184"/>
        <v>0.99980714780367641</v>
      </c>
      <c r="Q902" s="22">
        <f t="shared" si="191"/>
        <v>20.811246391247206</v>
      </c>
      <c r="R902">
        <v>259.66120000000001</v>
      </c>
      <c r="S902">
        <v>262.89449999999999</v>
      </c>
      <c r="T902" s="35">
        <f t="shared" si="185"/>
        <v>1.0124519951382802</v>
      </c>
      <c r="U902" s="36">
        <f t="shared" si="192"/>
        <v>15.389632795304609</v>
      </c>
      <c r="V902" s="40">
        <f t="shared" si="186"/>
        <v>1.0154201004017247</v>
      </c>
      <c r="W902" s="40">
        <f t="shared" si="193"/>
        <v>0.99586227785660586</v>
      </c>
      <c r="X902" s="42">
        <f t="shared" si="194"/>
        <v>538.3680640336396</v>
      </c>
      <c r="Z902" s="71"/>
    </row>
    <row r="903" spans="1:26" x14ac:dyDescent="0.3">
      <c r="A903" s="1">
        <v>44279.666666666664</v>
      </c>
      <c r="B903">
        <v>1721.33</v>
      </c>
      <c r="C903">
        <v>1581.84</v>
      </c>
      <c r="D903" s="30">
        <f t="shared" si="187"/>
        <v>0.91896382448455549</v>
      </c>
      <c r="E903" s="22">
        <f t="shared" si="188"/>
        <v>7.6894076229710988</v>
      </c>
      <c r="F903">
        <v>35.609299999999998</v>
      </c>
      <c r="G903">
        <v>30.2209</v>
      </c>
      <c r="H903" s="31">
        <f t="shared" si="189"/>
        <v>0.84867997966823283</v>
      </c>
      <c r="I903" s="24">
        <f t="shared" si="182"/>
        <v>6.7914420114574536</v>
      </c>
      <c r="J903">
        <v>5.5235800000000002E-2</v>
      </c>
      <c r="K903">
        <v>5.14996E-2</v>
      </c>
      <c r="L903" s="32">
        <f t="shared" si="183"/>
        <v>0.93235908595512329</v>
      </c>
      <c r="M903" s="29">
        <f t="shared" si="190"/>
        <v>19.850013114413994</v>
      </c>
      <c r="N903">
        <v>1.1405799999999999</v>
      </c>
      <c r="O903">
        <v>1.0690200000000001</v>
      </c>
      <c r="P903" s="30">
        <f t="shared" si="184"/>
        <v>0.9372599905311334</v>
      </c>
      <c r="Q903" s="22">
        <f t="shared" si="191"/>
        <v>19.505548595601439</v>
      </c>
      <c r="R903">
        <v>262.90289999999999</v>
      </c>
      <c r="S903">
        <v>248.52359999999999</v>
      </c>
      <c r="T903" s="35">
        <f t="shared" si="185"/>
        <v>0.94530566228063673</v>
      </c>
      <c r="U903" s="36">
        <f t="shared" si="192"/>
        <v>14.54790702182123</v>
      </c>
      <c r="V903" s="40">
        <f t="shared" si="186"/>
        <v>0.94530566228063673</v>
      </c>
      <c r="W903" s="40">
        <f t="shared" si="193"/>
        <v>0.91896382448455549</v>
      </c>
      <c r="X903" s="42">
        <f t="shared" si="194"/>
        <v>494.74077510469954</v>
      </c>
      <c r="Z903" s="71"/>
    </row>
    <row r="904" spans="1:26" x14ac:dyDescent="0.3">
      <c r="A904" s="1">
        <v>44280</v>
      </c>
      <c r="B904">
        <v>1581.88</v>
      </c>
      <c r="C904">
        <v>1573.96</v>
      </c>
      <c r="D904" s="30">
        <f t="shared" si="187"/>
        <v>0.99499329911244838</v>
      </c>
      <c r="E904" s="22">
        <f t="shared" si="188"/>
        <v>7.6509090590004236</v>
      </c>
      <c r="F904">
        <v>30.213899999999999</v>
      </c>
      <c r="G904">
        <v>29.8</v>
      </c>
      <c r="H904" s="31">
        <f t="shared" si="189"/>
        <v>0.98630100715233726</v>
      </c>
      <c r="I904" s="24">
        <f t="shared" si="182"/>
        <v>6.6984060959171821</v>
      </c>
      <c r="J904">
        <v>5.14996E-2</v>
      </c>
      <c r="K904">
        <v>5.09492E-2</v>
      </c>
      <c r="L904" s="32">
        <f t="shared" si="183"/>
        <v>0.98931253834981248</v>
      </c>
      <c r="M904" s="29">
        <f t="shared" si="190"/>
        <v>19.637866860497976</v>
      </c>
      <c r="N904">
        <v>1.0687899999999999</v>
      </c>
      <c r="O904">
        <v>1.08219</v>
      </c>
      <c r="P904" s="30">
        <f t="shared" si="184"/>
        <v>1.0125375424545515</v>
      </c>
      <c r="Q904" s="22">
        <f t="shared" si="191"/>
        <v>19.75010023921811</v>
      </c>
      <c r="R904">
        <v>248.53450000000001</v>
      </c>
      <c r="S904">
        <v>241.887</v>
      </c>
      <c r="T904" s="35">
        <f t="shared" si="185"/>
        <v>0.97325321031888934</v>
      </c>
      <c r="U904" s="36">
        <f t="shared" si="192"/>
        <v>14.158797212408224</v>
      </c>
      <c r="V904" s="40">
        <f t="shared" si="186"/>
        <v>1.0125375424545515</v>
      </c>
      <c r="W904" s="40">
        <f t="shared" si="193"/>
        <v>0.97325321031888934</v>
      </c>
      <c r="X904" s="42">
        <f t="shared" si="194"/>
        <v>481.50804764630448</v>
      </c>
      <c r="Z904" s="71"/>
    </row>
    <row r="905" spans="1:26" x14ac:dyDescent="0.3">
      <c r="A905" s="1">
        <v>44280.333333333336</v>
      </c>
      <c r="B905">
        <v>1573.95</v>
      </c>
      <c r="C905">
        <v>1594.95</v>
      </c>
      <c r="D905" s="30">
        <f t="shared" si="187"/>
        <v>1.0133422281521014</v>
      </c>
      <c r="E905" s="22">
        <f t="shared" si="188"/>
        <v>7.7529892332365868</v>
      </c>
      <c r="F905">
        <v>29.801400000000001</v>
      </c>
      <c r="G905">
        <v>29.364899999999999</v>
      </c>
      <c r="H905" s="31">
        <f t="shared" si="189"/>
        <v>0.98535303710563926</v>
      </c>
      <c r="I905" s="24">
        <f t="shared" si="182"/>
        <v>6.6002947903789231</v>
      </c>
      <c r="J905">
        <v>5.0962300000000002E-2</v>
      </c>
      <c r="K905">
        <v>5.00962E-2</v>
      </c>
      <c r="L905" s="32">
        <f t="shared" si="183"/>
        <v>0.98300508415044063</v>
      </c>
      <c r="M905" s="29">
        <f t="shared" si="190"/>
        <v>19.304122965738962</v>
      </c>
      <c r="N905">
        <v>1.0825</v>
      </c>
      <c r="O905">
        <v>1.0999399999999999</v>
      </c>
      <c r="P905" s="30">
        <f t="shared" si="184"/>
        <v>1.0161108545034641</v>
      </c>
      <c r="Q905" s="22">
        <f t="shared" si="191"/>
        <v>20.068291230600984</v>
      </c>
      <c r="R905">
        <v>241.90969999999999</v>
      </c>
      <c r="S905">
        <v>231.17869999999999</v>
      </c>
      <c r="T905" s="35">
        <f t="shared" si="185"/>
        <v>0.95564047245728467</v>
      </c>
      <c r="U905" s="36">
        <f t="shared" si="192"/>
        <v>13.53071965749268</v>
      </c>
      <c r="V905" s="40">
        <f t="shared" si="186"/>
        <v>1.0161108545034641</v>
      </c>
      <c r="W905" s="40">
        <f t="shared" si="193"/>
        <v>1.0161108545034641</v>
      </c>
      <c r="X905" s="42">
        <f t="shared" si="194"/>
        <v>489.26555374418115</v>
      </c>
      <c r="Z905" s="71"/>
    </row>
    <row r="906" spans="1:26" x14ac:dyDescent="0.3">
      <c r="A906" s="1">
        <v>44280.666666666664</v>
      </c>
      <c r="B906">
        <v>1594.95</v>
      </c>
      <c r="C906">
        <v>1585.74</v>
      </c>
      <c r="D906" s="30">
        <f t="shared" si="187"/>
        <v>0.99422552431110689</v>
      </c>
      <c r="E906" s="22">
        <f t="shared" si="188"/>
        <v>7.7082197853930126</v>
      </c>
      <c r="F906">
        <v>29.388500000000001</v>
      </c>
      <c r="G906">
        <v>29.805900000000001</v>
      </c>
      <c r="H906" s="31">
        <f t="shared" si="189"/>
        <v>1.0142028344420437</v>
      </c>
      <c r="I906" s="24">
        <f t="shared" si="182"/>
        <v>6.6940376845553589</v>
      </c>
      <c r="J906">
        <v>5.0126200000000003E-2</v>
      </c>
      <c r="K906">
        <v>5.1265999999999999E-2</v>
      </c>
      <c r="L906" s="32">
        <f t="shared" si="183"/>
        <v>1.0227386077540288</v>
      </c>
      <c r="M906" s="29">
        <f t="shared" si="190"/>
        <v>19.743071845892441</v>
      </c>
      <c r="N906">
        <v>1.0994600000000001</v>
      </c>
      <c r="O906">
        <v>1.0955999999999999</v>
      </c>
      <c r="P906" s="30">
        <f t="shared" si="184"/>
        <v>0.99648918560020361</v>
      </c>
      <c r="Q906" s="22">
        <f t="shared" si="191"/>
        <v>19.997835184769283</v>
      </c>
      <c r="R906">
        <v>231.16210000000001</v>
      </c>
      <c r="S906">
        <v>233.94659999999999</v>
      </c>
      <c r="T906" s="35">
        <f t="shared" si="185"/>
        <v>1.0120456597340135</v>
      </c>
      <c r="U906" s="36">
        <f t="shared" si="192"/>
        <v>13.693706102443166</v>
      </c>
      <c r="V906" s="40">
        <f t="shared" si="186"/>
        <v>1.0227386077540288</v>
      </c>
      <c r="W906" s="40">
        <f t="shared" si="193"/>
        <v>0.99648918560020361</v>
      </c>
      <c r="X906" s="42">
        <f t="shared" si="194"/>
        <v>487.54783319277175</v>
      </c>
      <c r="Z906" s="71"/>
    </row>
    <row r="907" spans="1:26" x14ac:dyDescent="0.3">
      <c r="A907" s="1">
        <v>44281</v>
      </c>
      <c r="B907">
        <v>1585.83</v>
      </c>
      <c r="C907">
        <v>1629.54</v>
      </c>
      <c r="D907" s="30">
        <f t="shared" si="187"/>
        <v>1.0275628535214998</v>
      </c>
      <c r="E907" s="22">
        <f t="shared" si="188"/>
        <v>7.9206803182493264</v>
      </c>
      <c r="F907">
        <v>29.805900000000001</v>
      </c>
      <c r="G907">
        <v>31.1511</v>
      </c>
      <c r="H907" s="31">
        <f t="shared" si="189"/>
        <v>1.045132004066309</v>
      </c>
      <c r="I907" s="24">
        <f t="shared" si="182"/>
        <v>6.9961530205547371</v>
      </c>
      <c r="J907">
        <v>5.1265999999999999E-2</v>
      </c>
      <c r="K907">
        <v>5.2793800000000002E-2</v>
      </c>
      <c r="L907" s="32">
        <f t="shared" si="183"/>
        <v>1.0298014278469161</v>
      </c>
      <c r="M907" s="29">
        <f t="shared" si="190"/>
        <v>20.331443576984285</v>
      </c>
      <c r="N907">
        <v>1.09596</v>
      </c>
      <c r="O907">
        <v>1.1416999999999999</v>
      </c>
      <c r="P907" s="30">
        <f t="shared" si="184"/>
        <v>1.0417350998211612</v>
      </c>
      <c r="Q907" s="22">
        <f t="shared" si="191"/>
        <v>20.832446832412757</v>
      </c>
      <c r="R907">
        <v>234.00239999999999</v>
      </c>
      <c r="S907">
        <v>246.084</v>
      </c>
      <c r="T907" s="35">
        <f t="shared" si="185"/>
        <v>1.0516302396898494</v>
      </c>
      <c r="U907" s="36">
        <f t="shared" si="192"/>
        <v>14.400715430754659</v>
      </c>
      <c r="V907" s="40">
        <f t="shared" si="186"/>
        <v>1.0516302396898494</v>
      </c>
      <c r="W907" s="40">
        <f t="shared" si="193"/>
        <v>1.0298014278469161</v>
      </c>
      <c r="X907" s="42">
        <f t="shared" si="194"/>
        <v>502.07745476558642</v>
      </c>
      <c r="Z907" s="71"/>
    </row>
    <row r="908" spans="1:26" x14ac:dyDescent="0.3">
      <c r="A908" s="1">
        <v>44281.333333333336</v>
      </c>
      <c r="B908">
        <v>1629.32</v>
      </c>
      <c r="C908">
        <v>1641.28</v>
      </c>
      <c r="D908" s="30">
        <f t="shared" si="187"/>
        <v>1.0073404856013553</v>
      </c>
      <c r="E908" s="22">
        <f t="shared" si="188"/>
        <v>7.9788219580783739</v>
      </c>
      <c r="F908">
        <v>31.1511</v>
      </c>
      <c r="G908">
        <v>31.718599999999999</v>
      </c>
      <c r="H908" s="31">
        <f t="shared" si="189"/>
        <v>1.0182176552352886</v>
      </c>
      <c r="I908" s="24">
        <f t="shared" si="182"/>
        <v>7.1236065242565267</v>
      </c>
      <c r="J908">
        <v>5.2823299999999997E-2</v>
      </c>
      <c r="K908">
        <v>5.2990000000000002E-2</v>
      </c>
      <c r="L908" s="32">
        <f t="shared" si="183"/>
        <v>1.003155804351489</v>
      </c>
      <c r="M908" s="29">
        <f t="shared" si="190"/>
        <v>20.395605635096583</v>
      </c>
      <c r="N908">
        <v>1.1419900000000001</v>
      </c>
      <c r="O908">
        <v>1.2210000000000001</v>
      </c>
      <c r="P908" s="30">
        <f t="shared" si="184"/>
        <v>1.069186245063442</v>
      </c>
      <c r="Q908" s="22">
        <f t="shared" si="191"/>
        <v>22.27376560423119</v>
      </c>
      <c r="R908">
        <v>246.08670000000001</v>
      </c>
      <c r="S908">
        <v>247.99809999999999</v>
      </c>
      <c r="T908" s="35">
        <f t="shared" si="185"/>
        <v>1.007767181241408</v>
      </c>
      <c r="U908" s="36">
        <f t="shared" si="192"/>
        <v>14.51256839751127</v>
      </c>
      <c r="V908" s="40">
        <f t="shared" si="186"/>
        <v>1.069186245063442</v>
      </c>
      <c r="W908" s="40">
        <f t="shared" si="193"/>
        <v>1.007767181241408</v>
      </c>
      <c r="X908" s="42">
        <f t="shared" si="194"/>
        <v>505.97718135397554</v>
      </c>
      <c r="Z908" s="71"/>
    </row>
    <row r="909" spans="1:26" x14ac:dyDescent="0.3">
      <c r="A909" s="1">
        <v>44281.666666666664</v>
      </c>
      <c r="B909">
        <v>1641.28</v>
      </c>
      <c r="C909">
        <v>1698.84</v>
      </c>
      <c r="D909" s="30">
        <f t="shared" si="187"/>
        <v>1.0350701891206862</v>
      </c>
      <c r="E909" s="22">
        <f t="shared" si="188"/>
        <v>8.258640753108466</v>
      </c>
      <c r="F909">
        <v>31.721399999999999</v>
      </c>
      <c r="G909">
        <v>33.178199999999997</v>
      </c>
      <c r="H909" s="31">
        <f t="shared" si="189"/>
        <v>1.0459248330779851</v>
      </c>
      <c r="I909" s="24">
        <f t="shared" si="182"/>
        <v>7.4507569647962537</v>
      </c>
      <c r="J909">
        <v>5.2977799999999999E-2</v>
      </c>
      <c r="K909">
        <v>5.3931E-2</v>
      </c>
      <c r="L909" s="32">
        <f t="shared" si="183"/>
        <v>1.0179924421172641</v>
      </c>
      <c r="M909" s="29">
        <f t="shared" si="190"/>
        <v>20.762572388932604</v>
      </c>
      <c r="N909">
        <v>1.2210000000000001</v>
      </c>
      <c r="O909">
        <v>1.2141999999999999</v>
      </c>
      <c r="P909" s="30">
        <f t="shared" si="184"/>
        <v>0.9944307944307943</v>
      </c>
      <c r="Q909" s="22">
        <f t="shared" si="191"/>
        <v>22.149718424780925</v>
      </c>
      <c r="R909">
        <v>247.97909999999999</v>
      </c>
      <c r="S909">
        <v>255.2105</v>
      </c>
      <c r="T909" s="35">
        <f t="shared" si="185"/>
        <v>1.0291613285151855</v>
      </c>
      <c r="U909" s="36">
        <f t="shared" si="192"/>
        <v>14.935774172150195</v>
      </c>
      <c r="V909" s="40">
        <f t="shared" si="186"/>
        <v>1.0459248330779851</v>
      </c>
      <c r="W909" s="40">
        <f t="shared" si="193"/>
        <v>0.9944307944307943</v>
      </c>
      <c r="X909" s="42">
        <f t="shared" si="194"/>
        <v>503.159290417688</v>
      </c>
      <c r="Z909" s="71"/>
    </row>
    <row r="910" spans="1:26" x14ac:dyDescent="0.3">
      <c r="A910" s="1">
        <v>44282</v>
      </c>
      <c r="B910">
        <v>1698.84</v>
      </c>
      <c r="C910">
        <v>1692.06</v>
      </c>
      <c r="D910" s="30">
        <f t="shared" si="187"/>
        <v>0.99600904146358693</v>
      </c>
      <c r="E910" s="22">
        <f t="shared" si="188"/>
        <v>8.2256808602956788</v>
      </c>
      <c r="F910">
        <v>33.160699999999999</v>
      </c>
      <c r="G910">
        <v>32.668900000000001</v>
      </c>
      <c r="H910" s="31">
        <f t="shared" si="189"/>
        <v>0.98516919124143953</v>
      </c>
      <c r="I910" s="24">
        <f t="shared" si="182"/>
        <v>7.3402562131448477</v>
      </c>
      <c r="J910">
        <v>5.3920299999999997E-2</v>
      </c>
      <c r="K910">
        <v>5.3737699999999999E-2</v>
      </c>
      <c r="L910" s="32">
        <f t="shared" si="183"/>
        <v>0.9966135203253691</v>
      </c>
      <c r="M910" s="29">
        <f t="shared" si="190"/>
        <v>20.692260359544431</v>
      </c>
      <c r="N910">
        <v>1.2141900000000001</v>
      </c>
      <c r="O910">
        <v>1.19251</v>
      </c>
      <c r="P910" s="30">
        <f t="shared" si="184"/>
        <v>0.98214447491743451</v>
      </c>
      <c r="Q910" s="22">
        <f t="shared" si="191"/>
        <v>21.754223571875485</v>
      </c>
      <c r="R910">
        <v>255.12010000000001</v>
      </c>
      <c r="S910">
        <v>252.40469999999999</v>
      </c>
      <c r="T910" s="35">
        <f t="shared" si="185"/>
        <v>0.98935638548275884</v>
      </c>
      <c r="U910" s="36">
        <f t="shared" si="192"/>
        <v>14.776803549345262</v>
      </c>
      <c r="V910" s="40">
        <f t="shared" si="186"/>
        <v>0.9966135203253691</v>
      </c>
      <c r="W910" s="40">
        <f t="shared" si="193"/>
        <v>0.98516919124143953</v>
      </c>
      <c r="X910" s="42">
        <f t="shared" si="194"/>
        <v>495.69703120641026</v>
      </c>
      <c r="Z910" s="71"/>
    </row>
    <row r="911" spans="1:26" x14ac:dyDescent="0.3">
      <c r="A911" s="1">
        <v>44282.333333333336</v>
      </c>
      <c r="B911">
        <v>1692.11</v>
      </c>
      <c r="C911">
        <v>1682.5</v>
      </c>
      <c r="D911" s="30">
        <f t="shared" si="187"/>
        <v>0.99432070019088603</v>
      </c>
      <c r="E911" s="22">
        <f t="shared" si="188"/>
        <v>8.1789647525559683</v>
      </c>
      <c r="F911">
        <v>32.67</v>
      </c>
      <c r="G911">
        <v>32.018099999999997</v>
      </c>
      <c r="H911" s="31">
        <f t="shared" si="189"/>
        <v>0.98004591368227723</v>
      </c>
      <c r="I911" s="24">
        <f t="shared" si="182"/>
        <v>7.1937881070735541</v>
      </c>
      <c r="J911">
        <v>5.3753200000000001E-2</v>
      </c>
      <c r="K911">
        <v>5.45169E-2</v>
      </c>
      <c r="L911" s="32">
        <f t="shared" si="183"/>
        <v>1.0142075262496</v>
      </c>
      <c r="M911" s="29">
        <f t="shared" si="190"/>
        <v>20.986246191766217</v>
      </c>
      <c r="N911">
        <v>1.1924600000000001</v>
      </c>
      <c r="O911">
        <v>1.1793899999999999</v>
      </c>
      <c r="P911" s="30">
        <f t="shared" si="184"/>
        <v>0.98903946463613024</v>
      </c>
      <c r="Q911" s="22">
        <f t="shared" si="191"/>
        <v>21.515785635102414</v>
      </c>
      <c r="R911">
        <v>252.40469999999999</v>
      </c>
      <c r="S911">
        <v>260.84129999999999</v>
      </c>
      <c r="T911" s="35">
        <f t="shared" si="185"/>
        <v>1.0334248926426488</v>
      </c>
      <c r="U911" s="36">
        <f t="shared" si="192"/>
        <v>15.27071662158364</v>
      </c>
      <c r="V911" s="40">
        <f t="shared" si="186"/>
        <v>1.0334248926426488</v>
      </c>
      <c r="W911" s="40">
        <f t="shared" si="193"/>
        <v>1.0142075262496</v>
      </c>
      <c r="X911" s="42">
        <f t="shared" si="194"/>
        <v>502.73965978912412</v>
      </c>
      <c r="Z911" s="71"/>
    </row>
    <row r="912" spans="1:26" x14ac:dyDescent="0.3">
      <c r="A912" s="1">
        <v>44282.666666666664</v>
      </c>
      <c r="B912">
        <v>1682.54</v>
      </c>
      <c r="C912">
        <v>1712.63</v>
      </c>
      <c r="D912" s="30">
        <f t="shared" si="187"/>
        <v>1.0178836758710046</v>
      </c>
      <c r="E912" s="22">
        <f t="shared" si="188"/>
        <v>8.3252347071510506</v>
      </c>
      <c r="F912">
        <v>32.005000000000003</v>
      </c>
      <c r="G912">
        <v>32.5884</v>
      </c>
      <c r="H912" s="31">
        <f t="shared" si="189"/>
        <v>1.0182284018122167</v>
      </c>
      <c r="I912" s="24">
        <f t="shared" si="182"/>
        <v>7.3249193672412369</v>
      </c>
      <c r="J912">
        <v>5.4512199999999997E-2</v>
      </c>
      <c r="K912">
        <v>5.4435999999999998E-2</v>
      </c>
      <c r="L912" s="32">
        <f t="shared" si="183"/>
        <v>0.99860214777609424</v>
      </c>
      <c r="M912" s="29">
        <f t="shared" si="190"/>
        <v>20.956910520855622</v>
      </c>
      <c r="N912">
        <v>1.1790799999999999</v>
      </c>
      <c r="O912">
        <v>1.1767799999999999</v>
      </c>
      <c r="P912" s="30">
        <f t="shared" si="184"/>
        <v>0.99804932659361534</v>
      </c>
      <c r="Q912" s="22">
        <f t="shared" si="191"/>
        <v>21.473815364246548</v>
      </c>
      <c r="R912">
        <v>260.84059999999999</v>
      </c>
      <c r="S912">
        <v>269.22340000000003</v>
      </c>
      <c r="T912" s="35">
        <f t="shared" si="185"/>
        <v>1.0321376350154079</v>
      </c>
      <c r="U912" s="36">
        <f t="shared" si="192"/>
        <v>15.761481338791818</v>
      </c>
      <c r="V912" s="40">
        <f t="shared" si="186"/>
        <v>1.0321376350154079</v>
      </c>
      <c r="W912" s="40">
        <f t="shared" si="193"/>
        <v>1.0321376350154079</v>
      </c>
      <c r="X912" s="42">
        <f t="shared" si="194"/>
        <v>518.89652348319737</v>
      </c>
      <c r="Z912" s="71"/>
    </row>
    <row r="913" spans="1:26" x14ac:dyDescent="0.3">
      <c r="A913" s="1">
        <v>44283</v>
      </c>
      <c r="B913">
        <v>1712.52</v>
      </c>
      <c r="C913">
        <v>1718.06</v>
      </c>
      <c r="D913" s="30">
        <f t="shared" si="187"/>
        <v>1.0032349987153435</v>
      </c>
      <c r="E913" s="22">
        <f t="shared" si="188"/>
        <v>8.3521668307336174</v>
      </c>
      <c r="F913">
        <v>32.587299999999999</v>
      </c>
      <c r="G913">
        <v>32.974200000000003</v>
      </c>
      <c r="H913" s="31">
        <f t="shared" si="189"/>
        <v>1.0118727234229288</v>
      </c>
      <c r="I913" s="24">
        <f t="shared" si="182"/>
        <v>7.4118861089837464</v>
      </c>
      <c r="J913">
        <v>5.4421999999999998E-2</v>
      </c>
      <c r="K913">
        <v>5.4511400000000002E-2</v>
      </c>
      <c r="L913" s="32">
        <f t="shared" si="183"/>
        <v>1.0016427180184484</v>
      </c>
      <c r="M913" s="29">
        <f t="shared" si="190"/>
        <v>20.991336815379242</v>
      </c>
      <c r="N913">
        <v>1.1764600000000001</v>
      </c>
      <c r="O913">
        <v>1.2058899999999999</v>
      </c>
      <c r="P913" s="30">
        <f t="shared" si="184"/>
        <v>1.0250157251415262</v>
      </c>
      <c r="Q913" s="22">
        <f t="shared" si="191"/>
        <v>22.010998427138421</v>
      </c>
      <c r="R913">
        <v>269.28640000000001</v>
      </c>
      <c r="S913">
        <v>277.37720000000002</v>
      </c>
      <c r="T913" s="35">
        <f t="shared" si="185"/>
        <v>1.0300453346325695</v>
      </c>
      <c r="U913" s="36">
        <f t="shared" si="192"/>
        <v>16.235040319920817</v>
      </c>
      <c r="V913" s="40">
        <f t="shared" si="186"/>
        <v>1.0300453346325695</v>
      </c>
      <c r="W913" s="40">
        <f t="shared" si="193"/>
        <v>1.0300453346325695</v>
      </c>
      <c r="X913" s="42">
        <f t="shared" si="194"/>
        <v>534.48694317092702</v>
      </c>
      <c r="Z913" s="71"/>
    </row>
    <row r="914" spans="1:26" x14ac:dyDescent="0.3">
      <c r="A914" s="1">
        <v>44283.333333333336</v>
      </c>
      <c r="B914">
        <v>1717.91</v>
      </c>
      <c r="C914">
        <v>1709</v>
      </c>
      <c r="D914" s="30">
        <f t="shared" si="187"/>
        <v>0.99481346519899172</v>
      </c>
      <c r="E914" s="22">
        <f t="shared" si="188"/>
        <v>8.30884802680219</v>
      </c>
      <c r="F914">
        <v>32.973500000000001</v>
      </c>
      <c r="G914">
        <v>32.4694</v>
      </c>
      <c r="H914" s="31">
        <f t="shared" si="189"/>
        <v>0.98471196566940111</v>
      </c>
      <c r="I914" s="24">
        <f t="shared" si="182"/>
        <v>7.2985729396951138</v>
      </c>
      <c r="J914">
        <v>5.4525799999999999E-2</v>
      </c>
      <c r="K914">
        <v>5.4121000000000002E-2</v>
      </c>
      <c r="L914" s="32">
        <f t="shared" si="183"/>
        <v>0.99257599154895482</v>
      </c>
      <c r="M914" s="29">
        <f t="shared" si="190"/>
        <v>20.835496953463132</v>
      </c>
      <c r="N914">
        <v>1.2058899999999999</v>
      </c>
      <c r="O914">
        <v>1.18937</v>
      </c>
      <c r="P914" s="30">
        <f t="shared" si="184"/>
        <v>0.98630057467928267</v>
      </c>
      <c r="Q914" s="22">
        <f t="shared" si="191"/>
        <v>21.70946039795141</v>
      </c>
      <c r="R914">
        <v>277.33800000000002</v>
      </c>
      <c r="S914">
        <v>272.14640000000003</v>
      </c>
      <c r="T914" s="35">
        <f t="shared" si="185"/>
        <v>0.98128060345138424</v>
      </c>
      <c r="U914" s="36">
        <f t="shared" si="192"/>
        <v>15.931130162189453</v>
      </c>
      <c r="V914" s="40">
        <f t="shared" si="186"/>
        <v>0.99481346519899172</v>
      </c>
      <c r="W914" s="40">
        <f t="shared" si="193"/>
        <v>0.98128060345138424</v>
      </c>
      <c r="X914" s="42">
        <f t="shared" si="194"/>
        <v>524.481670131653</v>
      </c>
      <c r="Z914" s="71"/>
    </row>
    <row r="915" spans="1:26" x14ac:dyDescent="0.3">
      <c r="A915" s="1">
        <v>44283.666666666664</v>
      </c>
      <c r="B915">
        <v>1709.01</v>
      </c>
      <c r="C915">
        <v>1687.01</v>
      </c>
      <c r="D915" s="30">
        <f t="shared" si="187"/>
        <v>0.98712705016354496</v>
      </c>
      <c r="E915" s="22">
        <f t="shared" si="188"/>
        <v>8.2018886429544366</v>
      </c>
      <c r="F915">
        <v>32.469299999999997</v>
      </c>
      <c r="G915">
        <v>32.2331</v>
      </c>
      <c r="H915" s="31">
        <f t="shared" si="189"/>
        <v>0.99272543602726282</v>
      </c>
      <c r="I915" s="24">
        <f t="shared" si="182"/>
        <v>7.2454790039356132</v>
      </c>
      <c r="J915">
        <v>5.4101000000000003E-2</v>
      </c>
      <c r="K915">
        <v>5.3665600000000001E-2</v>
      </c>
      <c r="L915" s="32">
        <f t="shared" si="183"/>
        <v>0.99195208961017356</v>
      </c>
      <c r="M915" s="29">
        <f t="shared" si="190"/>
        <v>20.667814741054158</v>
      </c>
      <c r="N915">
        <v>1.1895199999999999</v>
      </c>
      <c r="O915">
        <v>1.1898299999999999</v>
      </c>
      <c r="P915" s="30">
        <f t="shared" si="184"/>
        <v>1.000260609321407</v>
      </c>
      <c r="Q915" s="22">
        <f t="shared" si="191"/>
        <v>21.715118085693835</v>
      </c>
      <c r="R915">
        <v>272.13440000000003</v>
      </c>
      <c r="S915">
        <v>268.42630000000003</v>
      </c>
      <c r="T915" s="35">
        <f t="shared" si="185"/>
        <v>0.98637401225276922</v>
      </c>
      <c r="U915" s="36">
        <f t="shared" si="192"/>
        <v>15.714052777799921</v>
      </c>
      <c r="V915" s="40">
        <f t="shared" si="186"/>
        <v>1.000260609321407</v>
      </c>
      <c r="W915" s="40">
        <f t="shared" si="193"/>
        <v>0.98712705016354496</v>
      </c>
      <c r="X915" s="42">
        <f t="shared" si="194"/>
        <v>517.73004390190806</v>
      </c>
      <c r="Z915" s="71"/>
    </row>
    <row r="916" spans="1:26" x14ac:dyDescent="0.3">
      <c r="A916" s="1">
        <v>44284</v>
      </c>
      <c r="B916">
        <v>1687.16</v>
      </c>
      <c r="C916">
        <v>1704.24</v>
      </c>
      <c r="D916" s="30">
        <f t="shared" si="187"/>
        <v>1.0101235211835273</v>
      </c>
      <c r="E916" s="22">
        <f t="shared" si="188"/>
        <v>8.2849206363763184</v>
      </c>
      <c r="F916">
        <v>32.2331</v>
      </c>
      <c r="G916">
        <v>33.375700000000002</v>
      </c>
      <c r="H916" s="31">
        <f t="shared" si="189"/>
        <v>1.035448033232919</v>
      </c>
      <c r="I916" s="24">
        <f t="shared" si="182"/>
        <v>7.5023169844555397</v>
      </c>
      <c r="J916">
        <v>5.36634E-2</v>
      </c>
      <c r="K916">
        <v>5.3851299999999998E-2</v>
      </c>
      <c r="L916" s="32">
        <f t="shared" si="183"/>
        <v>1.0035014553680908</v>
      </c>
      <c r="M916" s="29">
        <f t="shared" si="190"/>
        <v>20.740182171925927</v>
      </c>
      <c r="N916">
        <v>1.1898299999999999</v>
      </c>
      <c r="O916">
        <v>1.20756</v>
      </c>
      <c r="P916" s="30">
        <f t="shared" si="184"/>
        <v>1.014901288419354</v>
      </c>
      <c r="Q916" s="22">
        <f t="shared" si="191"/>
        <v>22.038701323349088</v>
      </c>
      <c r="R916">
        <v>268.6234</v>
      </c>
      <c r="S916">
        <v>273.66390000000001</v>
      </c>
      <c r="T916" s="35">
        <f t="shared" si="185"/>
        <v>1.018764188078924</v>
      </c>
      <c r="U916" s="36">
        <f t="shared" si="192"/>
        <v>16.008914219604698</v>
      </c>
      <c r="V916" s="40">
        <f t="shared" si="186"/>
        <v>1.035448033232919</v>
      </c>
      <c r="W916" s="40">
        <f t="shared" si="193"/>
        <v>1.014901288419354</v>
      </c>
      <c r="X916" s="42">
        <f t="shared" si="194"/>
        <v>525.44488860945523</v>
      </c>
      <c r="Z916" s="71"/>
    </row>
    <row r="917" spans="1:26" x14ac:dyDescent="0.3">
      <c r="A917" s="1">
        <v>44284.333333333336</v>
      </c>
      <c r="B917">
        <v>1704.24</v>
      </c>
      <c r="C917">
        <v>1787.86</v>
      </c>
      <c r="D917" s="30">
        <f t="shared" si="187"/>
        <v>1.0490658592686475</v>
      </c>
      <c r="E917" s="22">
        <f t="shared" si="188"/>
        <v>8.6914273863726716</v>
      </c>
      <c r="F917">
        <v>33.372300000000003</v>
      </c>
      <c r="G917">
        <v>34.209099999999999</v>
      </c>
      <c r="H917" s="31">
        <f t="shared" si="189"/>
        <v>1.0250746876900902</v>
      </c>
      <c r="I917" s="24">
        <f t="shared" si="182"/>
        <v>7.690435239792822</v>
      </c>
      <c r="J917">
        <v>5.3851299999999998E-2</v>
      </c>
      <c r="K917">
        <v>5.4016000000000002E-2</v>
      </c>
      <c r="L917" s="32">
        <f t="shared" si="183"/>
        <v>1.0030584219879557</v>
      </c>
      <c r="M917" s="29">
        <f t="shared" si="190"/>
        <v>20.80361440111475</v>
      </c>
      <c r="N917">
        <v>1.20764</v>
      </c>
      <c r="O917">
        <v>1.20269</v>
      </c>
      <c r="P917" s="30">
        <f t="shared" si="184"/>
        <v>0.99590109635321789</v>
      </c>
      <c r="Q917" s="22">
        <f t="shared" si="191"/>
        <v>21.948366810124469</v>
      </c>
      <c r="R917">
        <v>273.67910000000001</v>
      </c>
      <c r="S917">
        <v>272.27350000000001</v>
      </c>
      <c r="T917" s="35">
        <f t="shared" si="185"/>
        <v>0.99486405794231281</v>
      </c>
      <c r="U917" s="36">
        <f t="shared" si="192"/>
        <v>15.926693363766324</v>
      </c>
      <c r="V917" s="40">
        <f t="shared" si="186"/>
        <v>1.0490658592686475</v>
      </c>
      <c r="W917" s="40">
        <f t="shared" si="193"/>
        <v>1.0250746876900902</v>
      </c>
      <c r="X917" s="42">
        <f t="shared" si="194"/>
        <v>538.62025508969157</v>
      </c>
      <c r="Z917" s="71"/>
    </row>
    <row r="918" spans="1:26" x14ac:dyDescent="0.3">
      <c r="A918" s="1">
        <v>44284.666666666664</v>
      </c>
      <c r="B918">
        <v>1787.86</v>
      </c>
      <c r="C918">
        <v>1816.74</v>
      </c>
      <c r="D918" s="30">
        <f t="shared" si="187"/>
        <v>1.0161533900864721</v>
      </c>
      <c r="E918" s="22">
        <f t="shared" si="188"/>
        <v>8.8318234033529954</v>
      </c>
      <c r="F918">
        <v>34.209099999999999</v>
      </c>
      <c r="G918">
        <v>34.340299999999999</v>
      </c>
      <c r="H918" s="31">
        <f t="shared" si="189"/>
        <v>1.0038352368229506</v>
      </c>
      <c r="I918" s="24">
        <f t="shared" si="182"/>
        <v>7.7199298802089924</v>
      </c>
      <c r="J918">
        <v>5.40309E-2</v>
      </c>
      <c r="K918">
        <v>5.4123999999999999E-2</v>
      </c>
      <c r="L918" s="32">
        <f t="shared" si="183"/>
        <v>1.0017230880847812</v>
      </c>
      <c r="M918" s="29">
        <f t="shared" si="190"/>
        <v>20.839460861209691</v>
      </c>
      <c r="N918">
        <v>1.2022900000000001</v>
      </c>
      <c r="O918">
        <v>1.2023900000000001</v>
      </c>
      <c r="P918" s="30">
        <f t="shared" si="184"/>
        <v>1.0000831746084555</v>
      </c>
      <c r="Q918" s="22">
        <f t="shared" si="191"/>
        <v>21.950192356940139</v>
      </c>
      <c r="R918">
        <v>272.34629999999999</v>
      </c>
      <c r="S918">
        <v>275.29910000000001</v>
      </c>
      <c r="T918" s="35">
        <f t="shared" si="185"/>
        <v>1.0108420786329759</v>
      </c>
      <c r="U918" s="36">
        <f t="shared" si="192"/>
        <v>16.099371825579574</v>
      </c>
      <c r="V918" s="40">
        <f t="shared" si="186"/>
        <v>1.0161533900864721</v>
      </c>
      <c r="W918" s="40">
        <f t="shared" si="193"/>
        <v>1.0161533900864721</v>
      </c>
      <c r="X918" s="42">
        <f t="shared" si="194"/>
        <v>547.32079817863041</v>
      </c>
      <c r="Z918" s="71"/>
    </row>
    <row r="919" spans="1:26" x14ac:dyDescent="0.3">
      <c r="A919" s="1">
        <v>44285</v>
      </c>
      <c r="B919">
        <v>1816.76</v>
      </c>
      <c r="C919">
        <v>1818.01</v>
      </c>
      <c r="D919" s="30">
        <f t="shared" si="187"/>
        <v>1.0006880380457517</v>
      </c>
      <c r="E919" s="22">
        <f t="shared" si="188"/>
        <v>8.8379000338678626</v>
      </c>
      <c r="F919">
        <v>34.340400000000002</v>
      </c>
      <c r="G919">
        <v>34.0366</v>
      </c>
      <c r="H919" s="31">
        <f t="shared" si="189"/>
        <v>0.99115327718954926</v>
      </c>
      <c r="I919" s="24">
        <f t="shared" si="182"/>
        <v>7.6516338004426672</v>
      </c>
      <c r="J919">
        <v>5.4123999999999999E-2</v>
      </c>
      <c r="K919">
        <v>5.4210000000000001E-2</v>
      </c>
      <c r="L919" s="32">
        <f t="shared" si="183"/>
        <v>1.001588943906585</v>
      </c>
      <c r="M919" s="29">
        <f t="shared" si="190"/>
        <v>20.872573595561626</v>
      </c>
      <c r="N919">
        <v>1.2023999999999999</v>
      </c>
      <c r="O919">
        <v>1.21099</v>
      </c>
      <c r="P919" s="30">
        <f t="shared" si="184"/>
        <v>1.0071440452428477</v>
      </c>
      <c r="Q919" s="22">
        <f t="shared" si="191"/>
        <v>22.107005524227329</v>
      </c>
      <c r="R919">
        <v>275.29860000000002</v>
      </c>
      <c r="S919">
        <v>278.96280000000002</v>
      </c>
      <c r="T919" s="35">
        <f t="shared" si="185"/>
        <v>1.0133099114924666</v>
      </c>
      <c r="U919" s="36">
        <f t="shared" si="192"/>
        <v>16.313653039662348</v>
      </c>
      <c r="V919" s="40">
        <f t="shared" si="186"/>
        <v>1.0133099114924666</v>
      </c>
      <c r="W919" s="40">
        <f t="shared" si="193"/>
        <v>1.0006880380457517</v>
      </c>
      <c r="X919" s="42">
        <f t="shared" si="194"/>
        <v>547.69737571100848</v>
      </c>
      <c r="Z919" s="71"/>
    </row>
    <row r="920" spans="1:26" x14ac:dyDescent="0.3">
      <c r="A920" s="1">
        <v>44285.333333333336</v>
      </c>
      <c r="B920">
        <v>1818</v>
      </c>
      <c r="C920">
        <v>1830.61</v>
      </c>
      <c r="D920" s="30">
        <f t="shared" si="187"/>
        <v>1.0069361936193619</v>
      </c>
      <c r="E920" s="22">
        <f t="shared" si="188"/>
        <v>8.8992014196913356</v>
      </c>
      <c r="F920">
        <v>34.037199999999999</v>
      </c>
      <c r="G920">
        <v>33.876800000000003</v>
      </c>
      <c r="H920" s="31">
        <f t="shared" si="189"/>
        <v>0.99528750896078422</v>
      </c>
      <c r="I920" s="24">
        <f t="shared" si="182"/>
        <v>7.6155755447227209</v>
      </c>
      <c r="J920">
        <v>5.4200100000000001E-2</v>
      </c>
      <c r="K920">
        <v>5.4150299999999998E-2</v>
      </c>
      <c r="L920" s="32">
        <f t="shared" si="183"/>
        <v>0.99908118250704325</v>
      </c>
      <c r="M920" s="29">
        <f t="shared" si="190"/>
        <v>20.853395509818998</v>
      </c>
      <c r="N920">
        <v>1.2110000000000001</v>
      </c>
      <c r="O920">
        <v>1.21051</v>
      </c>
      <c r="P920" s="30">
        <f t="shared" si="184"/>
        <v>0.99959537572254331</v>
      </c>
      <c r="Q920" s="22">
        <f t="shared" si="191"/>
        <v>22.098060493090358</v>
      </c>
      <c r="R920">
        <v>278.96280000000002</v>
      </c>
      <c r="S920">
        <v>296.30930000000001</v>
      </c>
      <c r="T920" s="35">
        <f t="shared" si="185"/>
        <v>1.0621821260755915</v>
      </c>
      <c r="U920" s="36">
        <f t="shared" si="192"/>
        <v>17.328070669728088</v>
      </c>
      <c r="V920" s="40">
        <f t="shared" si="186"/>
        <v>1.0621821260755915</v>
      </c>
      <c r="W920" s="40">
        <f t="shared" si="193"/>
        <v>1.0621821260755915</v>
      </c>
      <c r="X920" s="42">
        <f t="shared" si="194"/>
        <v>581.75436297874103</v>
      </c>
      <c r="Z920" s="71"/>
    </row>
    <row r="921" spans="1:26" x14ac:dyDescent="0.3">
      <c r="A921" s="1">
        <v>44285.666666666664</v>
      </c>
      <c r="B921">
        <v>1830.61</v>
      </c>
      <c r="C921">
        <v>1840.46</v>
      </c>
      <c r="D921" s="30">
        <f t="shared" si="187"/>
        <v>1.0053807200878397</v>
      </c>
      <c r="E921" s="22">
        <f t="shared" si="188"/>
        <v>8.9470855315360005</v>
      </c>
      <c r="F921">
        <v>33.876300000000001</v>
      </c>
      <c r="G921">
        <v>33.977800000000002</v>
      </c>
      <c r="H921" s="31">
        <f t="shared" si="189"/>
        <v>1.0029961949799713</v>
      </c>
      <c r="I921" s="24">
        <f t="shared" si="182"/>
        <v>7.6383932939394112</v>
      </c>
      <c r="J921">
        <v>5.4150400000000001E-2</v>
      </c>
      <c r="K921">
        <v>5.4000300000000001E-2</v>
      </c>
      <c r="L921" s="32">
        <f t="shared" si="183"/>
        <v>0.99722809065122331</v>
      </c>
      <c r="M921" s="29">
        <f t="shared" si="190"/>
        <v>20.795591787851592</v>
      </c>
      <c r="N921">
        <v>1.21082</v>
      </c>
      <c r="O921">
        <v>1.2118899999999999</v>
      </c>
      <c r="P921" s="30">
        <f t="shared" si="184"/>
        <v>1.0008836986505012</v>
      </c>
      <c r="Q921" s="22">
        <f t="shared" si="191"/>
        <v>22.117588519326794</v>
      </c>
      <c r="R921">
        <v>296.40350000000001</v>
      </c>
      <c r="S921">
        <v>311.2962</v>
      </c>
      <c r="T921" s="35">
        <f t="shared" si="185"/>
        <v>1.050244683345507</v>
      </c>
      <c r="U921" s="36">
        <f t="shared" si="192"/>
        <v>18.198714093517143</v>
      </c>
      <c r="V921" s="40">
        <f t="shared" si="186"/>
        <v>1.050244683345507</v>
      </c>
      <c r="W921" s="40">
        <f t="shared" si="193"/>
        <v>1.050244683345507</v>
      </c>
      <c r="X921" s="42">
        <f t="shared" si="194"/>
        <v>610.98442673147508</v>
      </c>
      <c r="Z921" s="71"/>
    </row>
    <row r="922" spans="1:26" x14ac:dyDescent="0.3">
      <c r="A922" s="1">
        <v>44286</v>
      </c>
      <c r="B922">
        <v>1840.41</v>
      </c>
      <c r="C922">
        <v>1813.89</v>
      </c>
      <c r="D922" s="30">
        <f t="shared" si="187"/>
        <v>0.98559016740834926</v>
      </c>
      <c r="E922" s="22">
        <f t="shared" si="188"/>
        <v>8.8181595268433863</v>
      </c>
      <c r="F922">
        <v>33.977800000000002</v>
      </c>
      <c r="G922">
        <v>33.840200000000003</v>
      </c>
      <c r="H922" s="31">
        <f t="shared" si="189"/>
        <v>0.99595029695860238</v>
      </c>
      <c r="I922" s="24">
        <f t="shared" si="182"/>
        <v>7.6074600693855539</v>
      </c>
      <c r="J922">
        <v>5.4001399999999998E-2</v>
      </c>
      <c r="K922">
        <v>5.3301500000000002E-2</v>
      </c>
      <c r="L922" s="32">
        <f t="shared" si="183"/>
        <v>0.98703922490898388</v>
      </c>
      <c r="M922" s="29">
        <f t="shared" si="190"/>
        <v>20.526064799804665</v>
      </c>
      <c r="N922">
        <v>1.212</v>
      </c>
      <c r="O922">
        <v>1.1862600000000001</v>
      </c>
      <c r="P922" s="30">
        <f t="shared" si="184"/>
        <v>0.97876237623762385</v>
      </c>
      <c r="Q922" s="22">
        <f t="shared" si="191"/>
        <v>21.647863495822282</v>
      </c>
      <c r="R922">
        <v>311.2962</v>
      </c>
      <c r="S922">
        <v>302.34840000000003</v>
      </c>
      <c r="T922" s="35">
        <f t="shared" si="185"/>
        <v>0.97125631472533247</v>
      </c>
      <c r="U922" s="36">
        <f t="shared" si="192"/>
        <v>17.675615983209429</v>
      </c>
      <c r="V922" s="40">
        <f t="shared" si="186"/>
        <v>0.99595029695860238</v>
      </c>
      <c r="W922" s="40">
        <f t="shared" si="193"/>
        <v>0.97125631472533247</v>
      </c>
      <c r="X922" s="42">
        <f t="shared" si="194"/>
        <v>593.4224826617824</v>
      </c>
      <c r="Z922" s="71"/>
    </row>
    <row r="923" spans="1:26" x14ac:dyDescent="0.3">
      <c r="A923" s="1">
        <v>44286.333333333336</v>
      </c>
      <c r="B923">
        <v>1814.04</v>
      </c>
      <c r="C923">
        <v>1849.09</v>
      </c>
      <c r="D923" s="30">
        <f t="shared" si="187"/>
        <v>1.0193215144098255</v>
      </c>
      <c r="E923" s="22">
        <f t="shared" si="188"/>
        <v>8.9885397232094313</v>
      </c>
      <c r="F923">
        <v>33.840000000000003</v>
      </c>
      <c r="G923">
        <v>36.645699999999998</v>
      </c>
      <c r="H923" s="31">
        <f t="shared" si="189"/>
        <v>1.082910756501182</v>
      </c>
      <c r="I923" s="24">
        <f t="shared" si="182"/>
        <v>8.2382003387908451</v>
      </c>
      <c r="J923">
        <v>5.3342599999999997E-2</v>
      </c>
      <c r="K923">
        <v>5.3560000000000003E-2</v>
      </c>
      <c r="L923" s="32">
        <f t="shared" si="183"/>
        <v>1.0040755418745995</v>
      </c>
      <c r="M923" s="29">
        <f t="shared" si="190"/>
        <v>20.609719636417012</v>
      </c>
      <c r="N923">
        <v>1.18634</v>
      </c>
      <c r="O923">
        <v>1.1916</v>
      </c>
      <c r="P923" s="30">
        <f t="shared" si="184"/>
        <v>1.004433804811437</v>
      </c>
      <c r="Q923" s="22">
        <f t="shared" si="191"/>
        <v>21.743845897147388</v>
      </c>
      <c r="R923">
        <v>302.34390000000002</v>
      </c>
      <c r="S923">
        <v>306.4393</v>
      </c>
      <c r="T923" s="35">
        <f t="shared" si="185"/>
        <v>1.0135455023236783</v>
      </c>
      <c r="U923" s="36">
        <f t="shared" si="192"/>
        <v>17.915041080582437</v>
      </c>
      <c r="V923" s="40">
        <f t="shared" si="186"/>
        <v>1.082910756501182</v>
      </c>
      <c r="W923" s="40">
        <f t="shared" si="193"/>
        <v>1.082910756501182</v>
      </c>
      <c r="X923" s="42">
        <f t="shared" si="194"/>
        <v>642.6235896240803</v>
      </c>
      <c r="Z923" s="71"/>
    </row>
    <row r="924" spans="1:26" x14ac:dyDescent="0.3">
      <c r="A924" s="1">
        <v>44286.666666666664</v>
      </c>
      <c r="B924">
        <v>1849.1</v>
      </c>
      <c r="C924">
        <v>1919.37</v>
      </c>
      <c r="D924" s="30">
        <f t="shared" si="187"/>
        <v>1.0380022713752637</v>
      </c>
      <c r="E924" s="22">
        <f t="shared" si="188"/>
        <v>9.330124649038174</v>
      </c>
      <c r="F924">
        <v>36.647399999999998</v>
      </c>
      <c r="G924">
        <v>37.076500000000003</v>
      </c>
      <c r="H924" s="31">
        <f t="shared" si="189"/>
        <v>1.0117088797568179</v>
      </c>
      <c r="I924" s="24">
        <f t="shared" si="182"/>
        <v>8.3346604359703242</v>
      </c>
      <c r="J924">
        <v>5.3568900000000003E-2</v>
      </c>
      <c r="K924">
        <v>5.3769900000000002E-2</v>
      </c>
      <c r="L924" s="32">
        <f t="shared" si="183"/>
        <v>1.0037521771027593</v>
      </c>
      <c r="M924" s="29">
        <f t="shared" si="190"/>
        <v>20.687050954531063</v>
      </c>
      <c r="N924">
        <v>1.1915100000000001</v>
      </c>
      <c r="O924">
        <v>1.19191</v>
      </c>
      <c r="P924" s="30">
        <f t="shared" si="184"/>
        <v>1.000335708470764</v>
      </c>
      <c r="Q924" s="22">
        <f t="shared" si="191"/>
        <v>21.751145490402049</v>
      </c>
      <c r="R924">
        <v>306.5</v>
      </c>
      <c r="S924">
        <v>302.37240000000003</v>
      </c>
      <c r="T924" s="35">
        <f t="shared" si="185"/>
        <v>0.98653311582381742</v>
      </c>
      <c r="U924" s="36">
        <f t="shared" si="192"/>
        <v>17.673781297338682</v>
      </c>
      <c r="V924" s="40">
        <f t="shared" si="186"/>
        <v>1.0380022713752637</v>
      </c>
      <c r="W924" s="40">
        <f t="shared" si="193"/>
        <v>1.0117088797568179</v>
      </c>
      <c r="X924" s="42">
        <f t="shared" si="194"/>
        <v>650.14799196388333</v>
      </c>
      <c r="Z924" s="71"/>
    </row>
    <row r="925" spans="1:26" x14ac:dyDescent="0.3">
      <c r="A925" s="1">
        <v>44287</v>
      </c>
      <c r="B925">
        <v>1919.37</v>
      </c>
      <c r="C925">
        <v>1926.31</v>
      </c>
      <c r="D925" s="30">
        <f t="shared" si="187"/>
        <v>1.0036157697577852</v>
      </c>
      <c r="E925" s="22">
        <f t="shared" si="188"/>
        <v>9.3638602315805333</v>
      </c>
      <c r="F925">
        <v>37.078400000000002</v>
      </c>
      <c r="G925">
        <v>38.733800000000002</v>
      </c>
      <c r="H925" s="31">
        <f t="shared" si="189"/>
        <v>1.0446459394148615</v>
      </c>
      <c r="I925" s="24">
        <f t="shared" si="182"/>
        <v>8.7067691808380978</v>
      </c>
      <c r="J925">
        <v>5.3783499999999998E-2</v>
      </c>
      <c r="K925">
        <v>5.40169E-2</v>
      </c>
      <c r="L925" s="32">
        <f t="shared" si="183"/>
        <v>1.0043396208874469</v>
      </c>
      <c r="M925" s="29">
        <f t="shared" si="190"/>
        <v>20.776824912953025</v>
      </c>
      <c r="N925">
        <v>1.1917199999999999</v>
      </c>
      <c r="O925">
        <v>1.1914</v>
      </c>
      <c r="P925" s="30">
        <f t="shared" si="184"/>
        <v>0.99973148054912242</v>
      </c>
      <c r="Q925" s="22">
        <f t="shared" si="191"/>
        <v>21.745304884759008</v>
      </c>
      <c r="R925">
        <v>302.45909999999998</v>
      </c>
      <c r="S925">
        <v>313.22379999999998</v>
      </c>
      <c r="T925" s="35">
        <f t="shared" si="185"/>
        <v>1.0355905972080193</v>
      </c>
      <c r="U925" s="36">
        <f t="shared" si="192"/>
        <v>18.302801728634886</v>
      </c>
      <c r="V925" s="40">
        <f t="shared" si="186"/>
        <v>1.0446459394148615</v>
      </c>
      <c r="W925" s="40">
        <f t="shared" si="193"/>
        <v>1.0036157697577852</v>
      </c>
      <c r="X925" s="42">
        <f t="shared" si="194"/>
        <v>652.49877741131115</v>
      </c>
      <c r="Z925" s="71"/>
    </row>
    <row r="926" spans="1:26" x14ac:dyDescent="0.3">
      <c r="A926" s="1">
        <v>44287.333333333336</v>
      </c>
      <c r="B926">
        <v>1926.3</v>
      </c>
      <c r="C926">
        <v>1944.39</v>
      </c>
      <c r="D926" s="30">
        <f t="shared" si="187"/>
        <v>1.0093910605824639</v>
      </c>
      <c r="E926" s="22">
        <f t="shared" si="188"/>
        <v>9.4517968103010297</v>
      </c>
      <c r="F926">
        <v>38.742800000000003</v>
      </c>
      <c r="G926">
        <v>37.836199999999998</v>
      </c>
      <c r="H926" s="31">
        <f t="shared" si="189"/>
        <v>0.9765995230081459</v>
      </c>
      <c r="I926" s="24">
        <f t="shared" si="182"/>
        <v>8.5030266289485112</v>
      </c>
      <c r="J926">
        <v>5.4041800000000001E-2</v>
      </c>
      <c r="K926">
        <v>5.9360999999999997E-2</v>
      </c>
      <c r="L926" s="32">
        <f t="shared" si="183"/>
        <v>1.0984275135173143</v>
      </c>
      <c r="M926" s="29">
        <f t="shared" si="190"/>
        <v>22.821836127919582</v>
      </c>
      <c r="N926">
        <v>1.1913899999999999</v>
      </c>
      <c r="O926">
        <v>1.1942900000000001</v>
      </c>
      <c r="P926" s="30">
        <f t="shared" si="184"/>
        <v>1.0024341315606142</v>
      </c>
      <c r="Q926" s="22">
        <f t="shared" si="191"/>
        <v>21.798235817674179</v>
      </c>
      <c r="R926">
        <v>313.29250000000002</v>
      </c>
      <c r="S926">
        <v>327.44929999999999</v>
      </c>
      <c r="T926" s="35">
        <f t="shared" si="185"/>
        <v>1.0451871653486757</v>
      </c>
      <c r="U926" s="36">
        <f t="shared" si="192"/>
        <v>19.129853456690739</v>
      </c>
      <c r="V926" s="40">
        <f t="shared" si="186"/>
        <v>1.0984275135173143</v>
      </c>
      <c r="W926" s="40">
        <f t="shared" si="193"/>
        <v>0.9765995230081459</v>
      </c>
      <c r="X926" s="42">
        <f t="shared" si="194"/>
        <v>637.22999478328484</v>
      </c>
      <c r="Z926" s="71"/>
    </row>
    <row r="927" spans="1:26" x14ac:dyDescent="0.3">
      <c r="A927" s="1">
        <v>44287.666666666664</v>
      </c>
      <c r="B927">
        <v>1944.39</v>
      </c>
      <c r="C927">
        <v>1968.05</v>
      </c>
      <c r="D927" s="30">
        <f t="shared" si="187"/>
        <v>1.01216834071354</v>
      </c>
      <c r="E927" s="22">
        <f t="shared" si="188"/>
        <v>9.5668094942439232</v>
      </c>
      <c r="F927">
        <v>37.826300000000003</v>
      </c>
      <c r="G927">
        <v>37.460999999999999</v>
      </c>
      <c r="H927" s="31">
        <f t="shared" si="189"/>
        <v>0.9903426980698613</v>
      </c>
      <c r="I927" s="24">
        <f t="shared" si="182"/>
        <v>8.4209103334727455</v>
      </c>
      <c r="J927">
        <v>5.9399899999999999E-2</v>
      </c>
      <c r="K927">
        <v>6.2150999999999998E-2</v>
      </c>
      <c r="L927" s="32">
        <f t="shared" si="183"/>
        <v>1.0463148927860149</v>
      </c>
      <c r="M927" s="29">
        <f t="shared" si="190"/>
        <v>23.878827021364177</v>
      </c>
      <c r="N927">
        <v>1.1945600000000001</v>
      </c>
      <c r="O927">
        <v>1.18377</v>
      </c>
      <c r="P927" s="30">
        <f t="shared" si="184"/>
        <v>0.9909673854808464</v>
      </c>
      <c r="Q927" s="22">
        <f t="shared" si="191"/>
        <v>21.601340756335521</v>
      </c>
      <c r="R927">
        <v>327.45830000000001</v>
      </c>
      <c r="S927">
        <v>334.79910000000001</v>
      </c>
      <c r="T927" s="35">
        <f t="shared" si="185"/>
        <v>1.0224175108708498</v>
      </c>
      <c r="U927" s="36">
        <f t="shared" si="192"/>
        <v>19.558697154513865</v>
      </c>
      <c r="V927" s="40">
        <f t="shared" si="186"/>
        <v>1.0463148927860149</v>
      </c>
      <c r="W927" s="40">
        <f t="shared" si="193"/>
        <v>1.0463148927860149</v>
      </c>
      <c r="X927" s="42">
        <f t="shared" si="194"/>
        <v>666.74323367170553</v>
      </c>
      <c r="Z927" s="71"/>
    </row>
    <row r="928" spans="1:26" x14ac:dyDescent="0.3">
      <c r="A928" s="1">
        <v>44288</v>
      </c>
      <c r="B928">
        <v>1968.05</v>
      </c>
      <c r="C928">
        <v>1994.71</v>
      </c>
      <c r="D928" s="30">
        <f t="shared" si="187"/>
        <v>1.0135464038007165</v>
      </c>
      <c r="E928" s="22">
        <f t="shared" si="188"/>
        <v>9.6964053587374792</v>
      </c>
      <c r="F928">
        <v>37.465499999999999</v>
      </c>
      <c r="G928">
        <v>37.9251</v>
      </c>
      <c r="H928" s="31">
        <f t="shared" si="189"/>
        <v>1.0122672859030308</v>
      </c>
      <c r="I928" s="24">
        <f t="shared" si="182"/>
        <v>8.5242120480972421</v>
      </c>
      <c r="J928">
        <v>6.2150900000000002E-2</v>
      </c>
      <c r="K928">
        <v>5.8353000000000002E-2</v>
      </c>
      <c r="L928" s="32">
        <f t="shared" si="183"/>
        <v>0.9388922767007396</v>
      </c>
      <c r="M928" s="29">
        <f t="shared" si="190"/>
        <v>22.419646267031752</v>
      </c>
      <c r="N928">
        <v>1.1833</v>
      </c>
      <c r="O928">
        <v>1.2255799999999999</v>
      </c>
      <c r="P928" s="30">
        <f t="shared" si="184"/>
        <v>1.0357305839601114</v>
      </c>
      <c r="Q928" s="22">
        <f t="shared" si="191"/>
        <v>22.373169275880745</v>
      </c>
      <c r="R928">
        <v>334.67059999999998</v>
      </c>
      <c r="S928">
        <v>351.52839999999998</v>
      </c>
      <c r="T928" s="35">
        <f t="shared" si="185"/>
        <v>1.0503713203370717</v>
      </c>
      <c r="U928" s="36">
        <f t="shared" si="192"/>
        <v>20.543894554259655</v>
      </c>
      <c r="V928" s="40">
        <f t="shared" si="186"/>
        <v>1.0503713203370717</v>
      </c>
      <c r="W928" s="40">
        <f t="shared" si="193"/>
        <v>0.9388922767007396</v>
      </c>
      <c r="X928" s="42">
        <f t="shared" si="194"/>
        <v>626.00007263684086</v>
      </c>
      <c r="Z928" s="71"/>
    </row>
    <row r="929" spans="1:26" x14ac:dyDescent="0.3">
      <c r="A929" s="1">
        <v>44288.333333333336</v>
      </c>
      <c r="B929">
        <v>1994.66</v>
      </c>
      <c r="C929">
        <v>2073.89</v>
      </c>
      <c r="D929" s="30">
        <f t="shared" si="187"/>
        <v>1.0397210552174305</v>
      </c>
      <c r="E929" s="22">
        <f t="shared" si="188"/>
        <v>10.08155681140248</v>
      </c>
      <c r="F929">
        <v>37.934600000000003</v>
      </c>
      <c r="G929">
        <v>39.869900000000001</v>
      </c>
      <c r="H929" s="31">
        <f t="shared" si="189"/>
        <v>1.0510167498800567</v>
      </c>
      <c r="I929" s="24">
        <f t="shared" si="182"/>
        <v>8.9590896420795847</v>
      </c>
      <c r="J929">
        <v>5.8382900000000001E-2</v>
      </c>
      <c r="K929">
        <v>5.8796899999999999E-2</v>
      </c>
      <c r="L929" s="32">
        <f t="shared" si="183"/>
        <v>1.0070911174333581</v>
      </c>
      <c r="M929" s="29">
        <f t="shared" si="190"/>
        <v>22.578626611525621</v>
      </c>
      <c r="N929">
        <v>1.2258899999999999</v>
      </c>
      <c r="O929">
        <v>1.2117500000000001</v>
      </c>
      <c r="P929" s="30">
        <f t="shared" si="184"/>
        <v>0.98846552300777413</v>
      </c>
      <c r="Q929" s="22">
        <f t="shared" si="191"/>
        <v>22.115106469624923</v>
      </c>
      <c r="R929">
        <v>351.50880000000001</v>
      </c>
      <c r="S929">
        <v>346.88529999999997</v>
      </c>
      <c r="T929" s="35">
        <f t="shared" si="185"/>
        <v>0.98684670198868407</v>
      </c>
      <c r="U929" s="36">
        <f t="shared" si="192"/>
        <v>20.273674586874428</v>
      </c>
      <c r="V929" s="40">
        <f t="shared" si="186"/>
        <v>1.0510167498800567</v>
      </c>
      <c r="W929" s="40">
        <f t="shared" si="193"/>
        <v>0.98684670198868407</v>
      </c>
      <c r="X929" s="42">
        <f t="shared" si="194"/>
        <v>617.76610712634306</v>
      </c>
      <c r="Z929" s="71"/>
    </row>
    <row r="930" spans="1:26" x14ac:dyDescent="0.3">
      <c r="A930" s="1">
        <v>44288.666666666664</v>
      </c>
      <c r="B930">
        <v>2073.7399999999998</v>
      </c>
      <c r="C930">
        <v>2133.69</v>
      </c>
      <c r="D930" s="30">
        <f t="shared" si="187"/>
        <v>1.0289091207190875</v>
      </c>
      <c r="E930" s="22">
        <f t="shared" si="188"/>
        <v>10.373005754299653</v>
      </c>
      <c r="F930">
        <v>39.869900000000001</v>
      </c>
      <c r="G930">
        <v>41.027099999999997</v>
      </c>
      <c r="H930" s="31">
        <f t="shared" si="189"/>
        <v>1.0290244018670724</v>
      </c>
      <c r="I930" s="24">
        <f t="shared" si="182"/>
        <v>9.2191218602144289</v>
      </c>
      <c r="J930">
        <v>5.8798099999999999E-2</v>
      </c>
      <c r="K930">
        <v>5.7584900000000001E-2</v>
      </c>
      <c r="L930" s="32">
        <f t="shared" si="183"/>
        <v>0.97936668021585738</v>
      </c>
      <c r="M930" s="29">
        <f t="shared" si="190"/>
        <v>22.112754588363259</v>
      </c>
      <c r="N930">
        <v>1.2118100000000001</v>
      </c>
      <c r="O930">
        <v>1.18998</v>
      </c>
      <c r="P930" s="30">
        <f t="shared" si="184"/>
        <v>0.98198562480916973</v>
      </c>
      <c r="Q930" s="22">
        <f t="shared" si="191"/>
        <v>21.716716644295943</v>
      </c>
      <c r="R930">
        <v>346.80160000000001</v>
      </c>
      <c r="S930">
        <v>338.29320000000001</v>
      </c>
      <c r="T930" s="35">
        <f t="shared" si="185"/>
        <v>0.97546608781505051</v>
      </c>
      <c r="U930" s="36">
        <f t="shared" si="192"/>
        <v>19.776282034893807</v>
      </c>
      <c r="V930" s="40">
        <f t="shared" si="186"/>
        <v>1.0290244018670724</v>
      </c>
      <c r="W930" s="40">
        <f t="shared" si="193"/>
        <v>1.0290244018670724</v>
      </c>
      <c r="X930" s="42">
        <f t="shared" si="194"/>
        <v>635.69639887943492</v>
      </c>
      <c r="Z930" s="71"/>
    </row>
    <row r="931" spans="1:26" x14ac:dyDescent="0.3">
      <c r="A931" s="1">
        <v>44289</v>
      </c>
      <c r="B931">
        <v>2133.69</v>
      </c>
      <c r="C931">
        <v>2111.35</v>
      </c>
      <c r="D931" s="30">
        <f t="shared" si="187"/>
        <v>0.98952987547394411</v>
      </c>
      <c r="E931" s="22">
        <f t="shared" si="188"/>
        <v>10.264399092342641</v>
      </c>
      <c r="F931">
        <v>41.034399999999998</v>
      </c>
      <c r="G931">
        <v>45.694200000000002</v>
      </c>
      <c r="H931" s="31">
        <f t="shared" si="189"/>
        <v>1.1135583802858091</v>
      </c>
      <c r="I931" s="24">
        <f t="shared" si="182"/>
        <v>10.266030406317874</v>
      </c>
      <c r="J931">
        <v>5.75887E-2</v>
      </c>
      <c r="K931">
        <v>5.8520099999999999E-2</v>
      </c>
      <c r="L931" s="32">
        <f t="shared" si="183"/>
        <v>1.0161733117781786</v>
      </c>
      <c r="M931" s="29">
        <f t="shared" si="190"/>
        <v>22.470391062595208</v>
      </c>
      <c r="N931">
        <v>1.18998</v>
      </c>
      <c r="O931">
        <v>1.22533</v>
      </c>
      <c r="P931" s="30">
        <f t="shared" si="184"/>
        <v>1.0297063816198591</v>
      </c>
      <c r="Q931" s="22">
        <f t="shared" si="191"/>
        <v>22.361841716461743</v>
      </c>
      <c r="R931">
        <v>338.29320000000001</v>
      </c>
      <c r="S931">
        <v>342.59969999999998</v>
      </c>
      <c r="T931" s="35">
        <f t="shared" si="185"/>
        <v>1.0127300814796159</v>
      </c>
      <c r="U931" s="36">
        <f t="shared" si="192"/>
        <v>20.028035716561867</v>
      </c>
      <c r="V931" s="40">
        <f t="shared" si="186"/>
        <v>1.1135583802858091</v>
      </c>
      <c r="W931" s="40">
        <f t="shared" si="193"/>
        <v>1.1135583802858091</v>
      </c>
      <c r="X931" s="42">
        <f t="shared" si="194"/>
        <v>707.88505228970519</v>
      </c>
      <c r="Z931" s="71"/>
    </row>
    <row r="932" spans="1:26" x14ac:dyDescent="0.3">
      <c r="A932" s="1">
        <v>44289.333333333336</v>
      </c>
      <c r="B932">
        <v>2111.37</v>
      </c>
      <c r="C932">
        <v>2070.98</v>
      </c>
      <c r="D932" s="30">
        <f t="shared" si="187"/>
        <v>0.98087024064943618</v>
      </c>
      <c r="E932" s="22">
        <f t="shared" si="188"/>
        <v>10.068043607827981</v>
      </c>
      <c r="F932">
        <v>45.694400000000002</v>
      </c>
      <c r="G932">
        <v>43.034599999999998</v>
      </c>
      <c r="H932" s="31">
        <f t="shared" si="189"/>
        <v>0.94179155432613182</v>
      </c>
      <c r="I932" s="24">
        <f t="shared" si="182"/>
        <v>9.6684607331254409</v>
      </c>
      <c r="J932">
        <v>5.8520099999999999E-2</v>
      </c>
      <c r="K932">
        <v>5.8027200000000001E-2</v>
      </c>
      <c r="L932" s="32">
        <f t="shared" si="183"/>
        <v>0.99157725294386034</v>
      </c>
      <c r="M932" s="29">
        <f t="shared" si="190"/>
        <v>22.281128642422427</v>
      </c>
      <c r="N932">
        <v>1.2253099999999999</v>
      </c>
      <c r="O932">
        <v>1.20617</v>
      </c>
      <c r="P932" s="30">
        <f t="shared" si="184"/>
        <v>0.98437946315626257</v>
      </c>
      <c r="Q932" s="22">
        <f t="shared" si="191"/>
        <v>22.012537744035928</v>
      </c>
      <c r="R932">
        <v>342.58240000000001</v>
      </c>
      <c r="S932">
        <v>338.75220000000002</v>
      </c>
      <c r="T932" s="35">
        <f t="shared" si="185"/>
        <v>0.98881962412546587</v>
      </c>
      <c r="U932" s="36">
        <f t="shared" si="192"/>
        <v>19.804114749222112</v>
      </c>
      <c r="V932" s="40">
        <f t="shared" si="186"/>
        <v>0.99157725294386034</v>
      </c>
      <c r="W932" s="40">
        <f t="shared" si="193"/>
        <v>0.94179155432613182</v>
      </c>
      <c r="X932" s="42">
        <f t="shared" si="194"/>
        <v>666.68016368015651</v>
      </c>
      <c r="Z932" s="71"/>
    </row>
    <row r="933" spans="1:26" x14ac:dyDescent="0.3">
      <c r="A933" s="1">
        <v>44289.666666666664</v>
      </c>
      <c r="B933">
        <v>2071</v>
      </c>
      <c r="C933">
        <v>2008.52</v>
      </c>
      <c r="D933" s="30">
        <f t="shared" si="187"/>
        <v>0.96983099951714147</v>
      </c>
      <c r="E933" s="22">
        <f t="shared" si="188"/>
        <v>9.7643007953619776</v>
      </c>
      <c r="F933">
        <v>43.078800000000001</v>
      </c>
      <c r="G933">
        <v>41.380200000000002</v>
      </c>
      <c r="H933" s="31">
        <f t="shared" si="189"/>
        <v>0.96056993231009224</v>
      </c>
      <c r="I933" s="24">
        <f t="shared" si="182"/>
        <v>9.2872326719610889</v>
      </c>
      <c r="J933">
        <v>5.8032599999999997E-2</v>
      </c>
      <c r="K933">
        <v>5.55113E-2</v>
      </c>
      <c r="L933" s="32">
        <f t="shared" si="183"/>
        <v>0.95655373014478073</v>
      </c>
      <c r="M933" s="29">
        <f t="shared" si="190"/>
        <v>21.313096714744887</v>
      </c>
      <c r="N933">
        <v>1.20618</v>
      </c>
      <c r="O933">
        <v>1.16238</v>
      </c>
      <c r="P933" s="30">
        <f t="shared" si="184"/>
        <v>0.96368701188877282</v>
      </c>
      <c r="Q933" s="22">
        <f t="shared" si="191"/>
        <v>21.213196722638813</v>
      </c>
      <c r="R933">
        <v>338.79919999999998</v>
      </c>
      <c r="S933">
        <v>321.94970000000001</v>
      </c>
      <c r="T933" s="35">
        <f t="shared" si="185"/>
        <v>0.95026700181110235</v>
      </c>
      <c r="U933" s="36">
        <f t="shared" si="192"/>
        <v>18.819196746266329</v>
      </c>
      <c r="V933" s="40">
        <f t="shared" si="186"/>
        <v>0.96983099951714147</v>
      </c>
      <c r="W933" s="40">
        <f t="shared" si="193"/>
        <v>0.95655373014478073</v>
      </c>
      <c r="X933" s="42">
        <f t="shared" si="194"/>
        <v>637.71539738178672</v>
      </c>
      <c r="Z933" s="71"/>
    </row>
    <row r="934" spans="1:26" x14ac:dyDescent="0.3">
      <c r="A934" s="1">
        <v>44290</v>
      </c>
      <c r="B934">
        <v>2008.59</v>
      </c>
      <c r="C934">
        <v>2034.58</v>
      </c>
      <c r="D934" s="30">
        <f t="shared" si="187"/>
        <v>1.0129394251688997</v>
      </c>
      <c r="E934" s="22">
        <f t="shared" si="188"/>
        <v>9.8906452348301919</v>
      </c>
      <c r="F934">
        <v>41.38</v>
      </c>
      <c r="G934">
        <v>44.246499999999997</v>
      </c>
      <c r="H934" s="31">
        <f t="shared" si="189"/>
        <v>1.0692725954567424</v>
      </c>
      <c r="I934" s="24">
        <f t="shared" si="182"/>
        <v>9.9305833837584903</v>
      </c>
      <c r="J934">
        <v>5.5500000000000001E-2</v>
      </c>
      <c r="K934">
        <v>5.6677100000000001E-2</v>
      </c>
      <c r="L934" s="32">
        <f t="shared" si="183"/>
        <v>1.0212090090090089</v>
      </c>
      <c r="M934" s="29">
        <f t="shared" si="190"/>
        <v>21.76512637497779</v>
      </c>
      <c r="N934">
        <v>1.16245</v>
      </c>
      <c r="O934">
        <v>1.17225</v>
      </c>
      <c r="P934" s="30">
        <f t="shared" si="184"/>
        <v>1.0084304701277476</v>
      </c>
      <c r="Q934" s="22">
        <f t="shared" si="191"/>
        <v>21.392033943923053</v>
      </c>
      <c r="R934">
        <v>321.9597</v>
      </c>
      <c r="S934">
        <v>336.5</v>
      </c>
      <c r="T934" s="35">
        <f t="shared" si="185"/>
        <v>1.0451618634257642</v>
      </c>
      <c r="U934" s="36">
        <f t="shared" si="192"/>
        <v>19.669106739503796</v>
      </c>
      <c r="V934" s="40">
        <f t="shared" si="186"/>
        <v>1.0692725954567424</v>
      </c>
      <c r="W934" s="40">
        <f t="shared" si="193"/>
        <v>1.0129394251688997</v>
      </c>
      <c r="X934" s="42">
        <f t="shared" si="194"/>
        <v>645.96706804526343</v>
      </c>
      <c r="Z934" s="71"/>
    </row>
    <row r="935" spans="1:26" x14ac:dyDescent="0.3">
      <c r="A935" s="1">
        <v>44290.333333333336</v>
      </c>
      <c r="B935">
        <v>2034.59</v>
      </c>
      <c r="C935">
        <v>2077.34</v>
      </c>
      <c r="D935" s="30">
        <f t="shared" si="187"/>
        <v>1.02101160430357</v>
      </c>
      <c r="E935" s="22">
        <f t="shared" si="188"/>
        <v>10.098463558811433</v>
      </c>
      <c r="F935">
        <v>44.238300000000002</v>
      </c>
      <c r="G935">
        <v>44.022599999999997</v>
      </c>
      <c r="H935" s="31">
        <f t="shared" si="189"/>
        <v>0.99512413451692305</v>
      </c>
      <c r="I935" s="24">
        <f t="shared" si="182"/>
        <v>9.8821631950108042</v>
      </c>
      <c r="J935">
        <v>5.6678800000000001E-2</v>
      </c>
      <c r="K935">
        <v>5.6621999999999999E-2</v>
      </c>
      <c r="L935" s="32">
        <f t="shared" si="183"/>
        <v>0.99899786163433235</v>
      </c>
      <c r="M935" s="29">
        <f t="shared" si="190"/>
        <v>21.743314706803819</v>
      </c>
      <c r="N935">
        <v>1.1722900000000001</v>
      </c>
      <c r="O935">
        <v>1.1772</v>
      </c>
      <c r="P935" s="30">
        <f t="shared" si="184"/>
        <v>1.0041883834204848</v>
      </c>
      <c r="Q935" s="22">
        <f t="shared" si="191"/>
        <v>21.481631984224229</v>
      </c>
      <c r="R935">
        <v>336.5</v>
      </c>
      <c r="S935">
        <v>344.39940000000001</v>
      </c>
      <c r="T935" s="35">
        <f t="shared" si="185"/>
        <v>1.0234751857355127</v>
      </c>
      <c r="U935" s="36">
        <f t="shared" si="192"/>
        <v>20.130842673465271</v>
      </c>
      <c r="V935" s="40">
        <f t="shared" si="186"/>
        <v>1.0234751857355127</v>
      </c>
      <c r="W935" s="40">
        <f t="shared" si="193"/>
        <v>0.99512413451692305</v>
      </c>
      <c r="X935" s="42">
        <f t="shared" si="194"/>
        <v>642.81741951497713</v>
      </c>
      <c r="Z935" s="71"/>
    </row>
    <row r="936" spans="1:26" x14ac:dyDescent="0.3">
      <c r="A936" s="1">
        <v>44290.666666666664</v>
      </c>
      <c r="B936">
        <v>2077.33</v>
      </c>
      <c r="C936">
        <v>2075.69</v>
      </c>
      <c r="D936" s="30">
        <f t="shared" si="187"/>
        <v>0.99921052504898122</v>
      </c>
      <c r="E936" s="22">
        <f t="shared" si="188"/>
        <v>10.090491074787975</v>
      </c>
      <c r="F936">
        <v>44.030099999999997</v>
      </c>
      <c r="G936">
        <v>44.313499999999998</v>
      </c>
      <c r="H936" s="31">
        <f t="shared" si="189"/>
        <v>1.0064365059357121</v>
      </c>
      <c r="I936" s="24">
        <f t="shared" si="182"/>
        <v>9.9457697970731669</v>
      </c>
      <c r="J936">
        <v>5.6616100000000003E-2</v>
      </c>
      <c r="K936">
        <v>5.7394300000000002E-2</v>
      </c>
      <c r="L936" s="32">
        <f t="shared" si="183"/>
        <v>1.0137452067521429</v>
      </c>
      <c r="M936" s="29">
        <f t="shared" si="190"/>
        <v>22.042181062925746</v>
      </c>
      <c r="N936">
        <v>1.1775500000000001</v>
      </c>
      <c r="O936">
        <v>1.1820600000000001</v>
      </c>
      <c r="P936" s="30">
        <f t="shared" si="184"/>
        <v>1.0038299859878561</v>
      </c>
      <c r="Q936" s="22">
        <f t="shared" si="191"/>
        <v>21.563906333720091</v>
      </c>
      <c r="R936">
        <v>344.38900000000001</v>
      </c>
      <c r="S936">
        <v>348.86169999999998</v>
      </c>
      <c r="T936" s="35">
        <f t="shared" si="185"/>
        <v>1.0129873486086953</v>
      </c>
      <c r="U936" s="36">
        <f t="shared" si="192"/>
        <v>20.392288945052364</v>
      </c>
      <c r="V936" s="40">
        <f t="shared" si="186"/>
        <v>1.0137452067521429</v>
      </c>
      <c r="W936" s="40">
        <f t="shared" si="193"/>
        <v>1.0129873486086953</v>
      </c>
      <c r="X936" s="42">
        <f t="shared" si="194"/>
        <v>651.1659134339601</v>
      </c>
      <c r="Z936" s="71"/>
    </row>
    <row r="937" spans="1:26" x14ac:dyDescent="0.3">
      <c r="A937" s="1">
        <v>44291</v>
      </c>
      <c r="B937">
        <v>2075.6999999999998</v>
      </c>
      <c r="C937">
        <v>2028.16</v>
      </c>
      <c r="D937" s="30">
        <f t="shared" si="187"/>
        <v>0.97709688297923603</v>
      </c>
      <c r="E937" s="22">
        <f t="shared" si="188"/>
        <v>9.859387376905131</v>
      </c>
      <c r="F937">
        <v>44.320399999999999</v>
      </c>
      <c r="G937">
        <v>42.706499999999998</v>
      </c>
      <c r="H937" s="31">
        <f t="shared" si="189"/>
        <v>0.96358561745832616</v>
      </c>
      <c r="I937" s="24">
        <f t="shared" si="182"/>
        <v>9.5836007310111189</v>
      </c>
      <c r="J937">
        <v>5.7380599999999997E-2</v>
      </c>
      <c r="K937">
        <v>5.6724499999999997E-2</v>
      </c>
      <c r="L937" s="32">
        <f t="shared" si="183"/>
        <v>0.98856582189799336</v>
      </c>
      <c r="M937" s="29">
        <f t="shared" si="190"/>
        <v>21.790146838895573</v>
      </c>
      <c r="N937">
        <v>1.18205</v>
      </c>
      <c r="O937">
        <v>1.1703699999999999</v>
      </c>
      <c r="P937" s="30">
        <f t="shared" si="184"/>
        <v>0.99011886130028326</v>
      </c>
      <c r="Q937" s="22">
        <f t="shared" si="191"/>
        <v>21.350830384328901</v>
      </c>
      <c r="R937">
        <v>348.87049999999999</v>
      </c>
      <c r="S937">
        <v>340.3646</v>
      </c>
      <c r="T937" s="35">
        <f t="shared" si="185"/>
        <v>0.97561874678426519</v>
      </c>
      <c r="U937" s="36">
        <f t="shared" si="192"/>
        <v>19.895099384634612</v>
      </c>
      <c r="V937" s="40">
        <f t="shared" si="186"/>
        <v>0.99011886130028326</v>
      </c>
      <c r="W937" s="40">
        <f t="shared" si="193"/>
        <v>0.98856582189799336</v>
      </c>
      <c r="X937" s="42">
        <f t="shared" si="194"/>
        <v>643.72036640580041</v>
      </c>
      <c r="Z937" s="71"/>
    </row>
    <row r="938" spans="1:26" x14ac:dyDescent="0.3">
      <c r="A938" s="1">
        <v>44291.333333333336</v>
      </c>
      <c r="B938">
        <v>2028.19</v>
      </c>
      <c r="C938">
        <v>2113.1799999999998</v>
      </c>
      <c r="D938" s="30">
        <f t="shared" si="187"/>
        <v>1.0419043580729614</v>
      </c>
      <c r="E938" s="22">
        <f t="shared" si="188"/>
        <v>10.272538675927001</v>
      </c>
      <c r="F938">
        <v>42.713900000000002</v>
      </c>
      <c r="G938">
        <v>44.710799999999999</v>
      </c>
      <c r="H938" s="31">
        <f t="shared" si="189"/>
        <v>1.0467505893865929</v>
      </c>
      <c r="I938" s="24">
        <f t="shared" si="182"/>
        <v>10.031639713631671</v>
      </c>
      <c r="J938">
        <v>5.67065E-2</v>
      </c>
      <c r="K938">
        <v>5.7817100000000003E-2</v>
      </c>
      <c r="L938" s="32">
        <f t="shared" si="183"/>
        <v>1.0195850563868341</v>
      </c>
      <c r="M938" s="29">
        <f t="shared" si="190"/>
        <v>22.216908093412737</v>
      </c>
      <c r="N938">
        <v>1.17038</v>
      </c>
      <c r="O938">
        <v>1.20774</v>
      </c>
      <c r="P938" s="30">
        <f t="shared" si="184"/>
        <v>1.0319212563440934</v>
      </c>
      <c r="Q938" s="22">
        <f t="shared" si="191"/>
        <v>22.032375714186323</v>
      </c>
      <c r="R938">
        <v>340.40440000000001</v>
      </c>
      <c r="S938">
        <v>377.35210000000001</v>
      </c>
      <c r="T938" s="35">
        <f t="shared" si="185"/>
        <v>1.1085406064081427</v>
      </c>
      <c r="U938" s="36">
        <f t="shared" si="192"/>
        <v>22.054525536393118</v>
      </c>
      <c r="V938" s="40">
        <f t="shared" si="186"/>
        <v>1.1085406064081427</v>
      </c>
      <c r="W938" s="40">
        <f t="shared" si="193"/>
        <v>1.0319212563440934</v>
      </c>
      <c r="X938" s="42">
        <f t="shared" si="194"/>
        <v>664.26872923575365</v>
      </c>
      <c r="Z938" s="71"/>
    </row>
    <row r="939" spans="1:26" x14ac:dyDescent="0.3">
      <c r="A939" s="1">
        <v>44291.666666666664</v>
      </c>
      <c r="B939">
        <v>2112.91</v>
      </c>
      <c r="C939">
        <v>2107.38</v>
      </c>
      <c r="D939" s="30">
        <f t="shared" si="187"/>
        <v>0.99738275648276564</v>
      </c>
      <c r="E939" s="22">
        <f t="shared" si="188"/>
        <v>10.245652940671892</v>
      </c>
      <c r="F939">
        <v>44.717300000000002</v>
      </c>
      <c r="G939">
        <v>45.8003</v>
      </c>
      <c r="H939" s="31">
        <f t="shared" si="189"/>
        <v>1.0242188146422078</v>
      </c>
      <c r="I939" s="24">
        <f t="shared" si="182"/>
        <v>10.274594136413526</v>
      </c>
      <c r="J939">
        <v>5.7823399999999997E-2</v>
      </c>
      <c r="K939">
        <v>5.9999200000000003E-2</v>
      </c>
      <c r="L939" s="32">
        <f t="shared" si="183"/>
        <v>1.0376283649871851</v>
      </c>
      <c r="M939" s="29">
        <f t="shared" si="190"/>
        <v>23.052894020038419</v>
      </c>
      <c r="N939">
        <v>1.20811</v>
      </c>
      <c r="O939">
        <v>1.2118</v>
      </c>
      <c r="P939" s="30">
        <f t="shared" si="184"/>
        <v>1.0030543576329969</v>
      </c>
      <c r="Q939" s="22">
        <f t="shared" si="191"/>
        <v>22.099670469122003</v>
      </c>
      <c r="R939">
        <v>377.34300000000002</v>
      </c>
      <c r="S939">
        <v>368.02629999999999</v>
      </c>
      <c r="T939" s="35">
        <f t="shared" si="185"/>
        <v>0.97530973146447653</v>
      </c>
      <c r="U939" s="36">
        <f t="shared" si="192"/>
        <v>21.509993378476011</v>
      </c>
      <c r="V939" s="40">
        <f t="shared" si="186"/>
        <v>1.0376283649871851</v>
      </c>
      <c r="W939" s="40">
        <f t="shared" si="193"/>
        <v>0.97530973146447653</v>
      </c>
      <c r="X939" s="42">
        <f t="shared" si="194"/>
        <v>647.86775593117193</v>
      </c>
      <c r="Z939" s="71"/>
    </row>
    <row r="940" spans="1:26" x14ac:dyDescent="0.3">
      <c r="A940" s="1">
        <v>44292</v>
      </c>
      <c r="B940">
        <v>2107.4299999999998</v>
      </c>
      <c r="C940">
        <v>2099.4499999999998</v>
      </c>
      <c r="D940" s="30">
        <f t="shared" si="187"/>
        <v>0.99621339736076642</v>
      </c>
      <c r="E940" s="22">
        <f t="shared" si="188"/>
        <v>10.206856724206073</v>
      </c>
      <c r="F940">
        <v>45.8</v>
      </c>
      <c r="G940">
        <v>44</v>
      </c>
      <c r="H940" s="31">
        <f t="shared" si="189"/>
        <v>0.9606986899563319</v>
      </c>
      <c r="I940" s="24">
        <f t="shared" si="182"/>
        <v>9.8707891266854837</v>
      </c>
      <c r="J940">
        <v>5.9977900000000001E-2</v>
      </c>
      <c r="K940">
        <v>5.8265999999999998E-2</v>
      </c>
      <c r="L940" s="32">
        <f t="shared" si="183"/>
        <v>0.97145782029714278</v>
      </c>
      <c r="M940" s="29">
        <f t="shared" si="190"/>
        <v>22.394914176247561</v>
      </c>
      <c r="N940">
        <v>1.2117199999999999</v>
      </c>
      <c r="O940">
        <v>1.2025399999999999</v>
      </c>
      <c r="P940" s="30">
        <f t="shared" si="184"/>
        <v>0.99242399234146506</v>
      </c>
      <c r="Q940" s="22">
        <f t="shared" si="191"/>
        <v>21.932243196396836</v>
      </c>
      <c r="R940">
        <v>368.1506</v>
      </c>
      <c r="S940">
        <v>376.70760000000001</v>
      </c>
      <c r="T940" s="35">
        <f t="shared" si="185"/>
        <v>1.0232432053621534</v>
      </c>
      <c r="U940" s="36">
        <f t="shared" si="192"/>
        <v>22.009954571910487</v>
      </c>
      <c r="V940" s="40">
        <f t="shared" si="186"/>
        <v>1.0232432053621534</v>
      </c>
      <c r="W940" s="40">
        <f t="shared" si="193"/>
        <v>0.97145782029714278</v>
      </c>
      <c r="X940" s="42">
        <f t="shared" si="194"/>
        <v>629.37619801769756</v>
      </c>
      <c r="Z940" s="71"/>
    </row>
    <row r="941" spans="1:26" x14ac:dyDescent="0.3">
      <c r="A941" s="1">
        <v>44292.333333333336</v>
      </c>
      <c r="B941">
        <v>2099.42</v>
      </c>
      <c r="C941">
        <v>2084.67</v>
      </c>
      <c r="D941" s="30">
        <f t="shared" si="187"/>
        <v>0.99297425003096096</v>
      </c>
      <c r="E941" s="22">
        <f t="shared" si="188"/>
        <v>10.135145900891997</v>
      </c>
      <c r="F941">
        <v>43.999899999999997</v>
      </c>
      <c r="G941">
        <v>42.489899999999999</v>
      </c>
      <c r="H941" s="31">
        <f t="shared" si="189"/>
        <v>0.96568174018577324</v>
      </c>
      <c r="I941" s="24">
        <f t="shared" si="182"/>
        <v>9.5320408208644469</v>
      </c>
      <c r="J941">
        <v>5.8265699999999997E-2</v>
      </c>
      <c r="K941">
        <v>6.1042399999999997E-2</v>
      </c>
      <c r="L941" s="32">
        <f t="shared" si="183"/>
        <v>1.0476558249536176</v>
      </c>
      <c r="M941" s="29">
        <f t="shared" si="190"/>
        <v>23.462162286082105</v>
      </c>
      <c r="N941">
        <v>1.2026699999999999</v>
      </c>
      <c r="O941">
        <v>1.27342</v>
      </c>
      <c r="P941" s="30">
        <f t="shared" si="184"/>
        <v>1.0588274422742732</v>
      </c>
      <c r="Q941" s="22">
        <f t="shared" si="191"/>
        <v>23.22246096697819</v>
      </c>
      <c r="R941">
        <v>376.64960000000002</v>
      </c>
      <c r="S941">
        <v>386.55470000000003</v>
      </c>
      <c r="T941" s="35">
        <f t="shared" si="185"/>
        <v>1.0262979172153641</v>
      </c>
      <c r="U941" s="36">
        <f t="shared" si="192"/>
        <v>22.588770535156513</v>
      </c>
      <c r="V941" s="40">
        <f t="shared" si="186"/>
        <v>1.0588274422742732</v>
      </c>
      <c r="W941" s="40">
        <f t="shared" si="193"/>
        <v>1.0262979172153641</v>
      </c>
      <c r="X941" s="42">
        <f t="shared" si="194"/>
        <v>645.92748117048757</v>
      </c>
      <c r="Z941" s="71"/>
    </row>
    <row r="942" spans="1:26" x14ac:dyDescent="0.3">
      <c r="A942" s="1">
        <v>44292.666666666664</v>
      </c>
      <c r="B942">
        <v>2084.84</v>
      </c>
      <c r="C942">
        <v>2112.21</v>
      </c>
      <c r="D942" s="30">
        <f t="shared" si="187"/>
        <v>1.0131281057539188</v>
      </c>
      <c r="E942" s="22">
        <f t="shared" si="188"/>
        <v>10.268201168110304</v>
      </c>
      <c r="F942">
        <v>42.490400000000001</v>
      </c>
      <c r="G942">
        <v>43.35</v>
      </c>
      <c r="H942" s="31">
        <f t="shared" si="189"/>
        <v>1.0202304520550525</v>
      </c>
      <c r="I942" s="24">
        <f t="shared" si="182"/>
        <v>9.7248783156777474</v>
      </c>
      <c r="J942">
        <v>6.1079300000000003E-2</v>
      </c>
      <c r="K942">
        <v>6.4404699999999995E-2</v>
      </c>
      <c r="L942" s="32">
        <f t="shared" si="183"/>
        <v>1.0544439769283536</v>
      </c>
      <c r="M942" s="29">
        <f t="shared" si="190"/>
        <v>24.739535708274847</v>
      </c>
      <c r="N942">
        <v>1.27369</v>
      </c>
      <c r="O942">
        <v>1.252</v>
      </c>
      <c r="P942" s="30">
        <f t="shared" si="184"/>
        <v>0.98297073856275863</v>
      </c>
      <c r="Q942" s="22">
        <f t="shared" si="191"/>
        <v>22.826999607955386</v>
      </c>
      <c r="R942">
        <v>386.52019999999999</v>
      </c>
      <c r="S942">
        <v>403.3648</v>
      </c>
      <c r="T942" s="35">
        <f t="shared" si="185"/>
        <v>1.0435801285417943</v>
      </c>
      <c r="U942" s="36">
        <f t="shared" si="192"/>
        <v>23.57319205867973</v>
      </c>
      <c r="V942" s="40">
        <f t="shared" si="186"/>
        <v>1.0544439769283536</v>
      </c>
      <c r="W942" s="40">
        <f t="shared" si="193"/>
        <v>0.98297073856275863</v>
      </c>
      <c r="X942" s="42">
        <f t="shared" si="194"/>
        <v>634.92781322413657</v>
      </c>
      <c r="Z942" s="71"/>
    </row>
    <row r="943" spans="1:26" x14ac:dyDescent="0.3">
      <c r="A943" s="1">
        <v>44293</v>
      </c>
      <c r="B943">
        <v>2112.2199999999998</v>
      </c>
      <c r="C943">
        <v>2074.89</v>
      </c>
      <c r="D943" s="30">
        <f t="shared" si="187"/>
        <v>0.98232665157985444</v>
      </c>
      <c r="E943" s="22">
        <f t="shared" si="188"/>
        <v>10.086727671218144</v>
      </c>
      <c r="F943">
        <v>43.354700000000001</v>
      </c>
      <c r="G943">
        <v>41.821300000000001</v>
      </c>
      <c r="H943" s="31">
        <f t="shared" si="189"/>
        <v>0.96463128565069067</v>
      </c>
      <c r="I943" s="24">
        <f t="shared" si="182"/>
        <v>9.3809218724487486</v>
      </c>
      <c r="J943">
        <v>6.4404699999999995E-2</v>
      </c>
      <c r="K943">
        <v>6.11055E-2</v>
      </c>
      <c r="L943" s="32">
        <f t="shared" si="183"/>
        <v>0.94877392488436407</v>
      </c>
      <c r="M943" s="29">
        <f t="shared" si="190"/>
        <v>23.472226393756802</v>
      </c>
      <c r="N943">
        <v>1.25217</v>
      </c>
      <c r="O943">
        <v>1.2472000000000001</v>
      </c>
      <c r="P943" s="30">
        <f t="shared" si="184"/>
        <v>0.99603089037431025</v>
      </c>
      <c r="Q943" s="22">
        <f t="shared" si="191"/>
        <v>22.736396744085834</v>
      </c>
      <c r="R943">
        <v>403.26069999999999</v>
      </c>
      <c r="S943">
        <v>403.91329999999999</v>
      </c>
      <c r="T943" s="35">
        <f t="shared" si="185"/>
        <v>1.0016183079581025</v>
      </c>
      <c r="U943" s="36">
        <f t="shared" si="192"/>
        <v>23.611340742986169</v>
      </c>
      <c r="V943" s="40">
        <f t="shared" si="186"/>
        <v>1.0016183079581025</v>
      </c>
      <c r="W943" s="40">
        <f t="shared" si="193"/>
        <v>0.94877392488436407</v>
      </c>
      <c r="X943" s="42">
        <f t="shared" si="194"/>
        <v>602.4029533709105</v>
      </c>
      <c r="Z943" s="71"/>
    </row>
    <row r="944" spans="1:26" x14ac:dyDescent="0.3">
      <c r="A944" s="1">
        <v>44293.333333333336</v>
      </c>
      <c r="B944">
        <v>2074.7800000000002</v>
      </c>
      <c r="C944">
        <v>1977.04</v>
      </c>
      <c r="D944" s="30">
        <f t="shared" si="187"/>
        <v>0.95289139089445618</v>
      </c>
      <c r="E944" s="22">
        <f t="shared" si="188"/>
        <v>9.6115559602006559</v>
      </c>
      <c r="F944">
        <v>41.807499999999997</v>
      </c>
      <c r="G944">
        <v>39.182699999999997</v>
      </c>
      <c r="H944" s="31">
        <f t="shared" si="189"/>
        <v>0.93721700651796924</v>
      </c>
      <c r="I944" s="24">
        <f t="shared" si="182"/>
        <v>8.7919595156753587</v>
      </c>
      <c r="J944">
        <v>6.10734E-2</v>
      </c>
      <c r="K944">
        <v>5.8701299999999998E-2</v>
      </c>
      <c r="L944" s="32">
        <f t="shared" si="183"/>
        <v>0.96115985027851725</v>
      </c>
      <c r="M944" s="29">
        <f t="shared" si="190"/>
        <v>22.56056160632675</v>
      </c>
      <c r="N944">
        <v>1.24742</v>
      </c>
      <c r="O944">
        <v>1.18283</v>
      </c>
      <c r="P944" s="30">
        <f t="shared" si="184"/>
        <v>0.94822112840903627</v>
      </c>
      <c r="Q944" s="22">
        <f t="shared" si="191"/>
        <v>21.559131776632608</v>
      </c>
      <c r="R944">
        <v>403.8877</v>
      </c>
      <c r="S944">
        <v>374.31540000000001</v>
      </c>
      <c r="T944" s="35">
        <f t="shared" si="185"/>
        <v>0.92678088488458554</v>
      </c>
      <c r="U944" s="36">
        <f t="shared" si="192"/>
        <v>21.882539267096188</v>
      </c>
      <c r="V944" s="40">
        <f t="shared" si="186"/>
        <v>0.96115985027851725</v>
      </c>
      <c r="W944" s="40">
        <f t="shared" si="193"/>
        <v>0.92678088488458554</v>
      </c>
      <c r="X944" s="42">
        <f t="shared" si="194"/>
        <v>558.29554218218016</v>
      </c>
      <c r="Z944" s="71"/>
    </row>
    <row r="945" spans="1:26" x14ac:dyDescent="0.3">
      <c r="A945" s="1">
        <v>44293.666666666664</v>
      </c>
      <c r="B945">
        <v>1976.91</v>
      </c>
      <c r="C945">
        <v>1963.47</v>
      </c>
      <c r="D945" s="30">
        <f t="shared" si="187"/>
        <v>0.9932015114496866</v>
      </c>
      <c r="E945" s="22">
        <f t="shared" si="188"/>
        <v>9.5462119070545359</v>
      </c>
      <c r="F945">
        <v>39.157800000000002</v>
      </c>
      <c r="G945">
        <v>39.501300000000001</v>
      </c>
      <c r="H945" s="31">
        <f t="shared" si="189"/>
        <v>1.0087721986424161</v>
      </c>
      <c r="I945" s="24">
        <f t="shared" si="182"/>
        <v>8.8690843310029432</v>
      </c>
      <c r="J945">
        <v>5.8701299999999998E-2</v>
      </c>
      <c r="K945">
        <v>5.87769E-2</v>
      </c>
      <c r="L945" s="32">
        <f t="shared" si="183"/>
        <v>1.001287876077702</v>
      </c>
      <c r="M945" s="29">
        <f t="shared" si="190"/>
        <v>22.589616813919061</v>
      </c>
      <c r="N945">
        <v>1.18283</v>
      </c>
      <c r="O945">
        <v>1.1735899999999999</v>
      </c>
      <c r="P945" s="30">
        <f t="shared" si="184"/>
        <v>0.99218822654143013</v>
      </c>
      <c r="Q945" s="22">
        <f t="shared" si="191"/>
        <v>21.390716723230099</v>
      </c>
      <c r="R945">
        <v>374.31540000000001</v>
      </c>
      <c r="S945">
        <v>375.55380000000002</v>
      </c>
      <c r="T945" s="35">
        <f t="shared" si="185"/>
        <v>1.0033084398878593</v>
      </c>
      <c r="U945" s="36">
        <f t="shared" si="192"/>
        <v>21.954936332855098</v>
      </c>
      <c r="V945" s="40">
        <f t="shared" si="186"/>
        <v>1.0087721986424161</v>
      </c>
      <c r="W945" s="40">
        <f t="shared" si="193"/>
        <v>1.001287876077702</v>
      </c>
      <c r="X945" s="42">
        <f t="shared" si="194"/>
        <v>559.01455765524429</v>
      </c>
      <c r="Z945" s="71"/>
    </row>
    <row r="946" spans="1:26" x14ac:dyDescent="0.3">
      <c r="A946" s="1">
        <v>44294</v>
      </c>
      <c r="B946">
        <v>1963.46</v>
      </c>
      <c r="C946">
        <v>2027.76</v>
      </c>
      <c r="D946" s="30">
        <f t="shared" si="187"/>
        <v>1.0327483116539171</v>
      </c>
      <c r="E946" s="22">
        <f t="shared" si="188"/>
        <v>9.8588342297010918</v>
      </c>
      <c r="F946">
        <v>39.51</v>
      </c>
      <c r="G946">
        <v>40.884099999999997</v>
      </c>
      <c r="H946" s="31">
        <f t="shared" si="189"/>
        <v>1.0347785370792204</v>
      </c>
      <c r="I946" s="24">
        <f t="shared" si="182"/>
        <v>9.1775381092674611</v>
      </c>
      <c r="J946">
        <v>5.8777000000000003E-2</v>
      </c>
      <c r="K946">
        <v>6.1008600000000003E-2</v>
      </c>
      <c r="L946" s="32">
        <f t="shared" si="183"/>
        <v>1.0379672320805757</v>
      </c>
      <c r="M946" s="29">
        <f t="shared" si="190"/>
        <v>23.447282038104401</v>
      </c>
      <c r="N946">
        <v>1.1735599999999999</v>
      </c>
      <c r="O946">
        <v>1.20201</v>
      </c>
      <c r="P946" s="30">
        <f t="shared" si="184"/>
        <v>1.0242424758853403</v>
      </c>
      <c r="Q946" s="22">
        <f t="shared" si="191"/>
        <v>21.909280657563151</v>
      </c>
      <c r="R946">
        <v>375.55380000000002</v>
      </c>
      <c r="S946">
        <v>397.59750000000003</v>
      </c>
      <c r="T946" s="35">
        <f t="shared" si="185"/>
        <v>1.0586965169837184</v>
      </c>
      <c r="U946" s="36">
        <f t="shared" si="192"/>
        <v>23.243614626192983</v>
      </c>
      <c r="V946" s="40">
        <f t="shared" si="186"/>
        <v>1.0586965169837184</v>
      </c>
      <c r="W946" s="40">
        <f t="shared" si="193"/>
        <v>1.0347785370792204</v>
      </c>
      <c r="X946" s="42">
        <f t="shared" si="194"/>
        <v>578.45626617648122</v>
      </c>
      <c r="Z946" s="71"/>
    </row>
    <row r="947" spans="1:26" x14ac:dyDescent="0.3">
      <c r="A947" s="1">
        <v>44294.333333333336</v>
      </c>
      <c r="B947">
        <v>2027.79</v>
      </c>
      <c r="C947">
        <v>2059.5</v>
      </c>
      <c r="D947" s="30">
        <f t="shared" si="187"/>
        <v>1.0156377139644639</v>
      </c>
      <c r="E947" s="22">
        <f t="shared" si="188"/>
        <v>10.013003859408224</v>
      </c>
      <c r="F947">
        <v>40.880600000000001</v>
      </c>
      <c r="G947">
        <v>41.020400000000002</v>
      </c>
      <c r="H947" s="31">
        <f t="shared" si="189"/>
        <v>1.0034197149748292</v>
      </c>
      <c r="I947" s="24">
        <f t="shared" si="182"/>
        <v>9.208922673771788</v>
      </c>
      <c r="J947">
        <v>6.1032099999999999E-2</v>
      </c>
      <c r="K947">
        <v>6.1518200000000002E-2</v>
      </c>
      <c r="L947" s="32">
        <f t="shared" si="183"/>
        <v>1.0079646612192601</v>
      </c>
      <c r="M947" s="29">
        <f t="shared" si="190"/>
        <v>23.634031696050346</v>
      </c>
      <c r="N947">
        <v>1.2019899999999999</v>
      </c>
      <c r="O947">
        <v>1.21323</v>
      </c>
      <c r="P947" s="30">
        <f t="shared" si="184"/>
        <v>1.0093511593274487</v>
      </c>
      <c r="Q947" s="22">
        <f t="shared" si="191"/>
        <v>22.114157831741814</v>
      </c>
      <c r="R947">
        <v>397.90379999999999</v>
      </c>
      <c r="S947">
        <v>418.12599999999998</v>
      </c>
      <c r="T947" s="35">
        <f t="shared" si="185"/>
        <v>1.0508218318095981</v>
      </c>
      <c r="U947" s="36">
        <f t="shared" si="192"/>
        <v>24.424897699372476</v>
      </c>
      <c r="V947" s="40">
        <f t="shared" si="186"/>
        <v>1.0508218318095981</v>
      </c>
      <c r="W947" s="40">
        <f t="shared" si="193"/>
        <v>1.0508218318095981</v>
      </c>
      <c r="X947" s="42">
        <f t="shared" si="194"/>
        <v>607.85447324531049</v>
      </c>
      <c r="Z947" s="71"/>
    </row>
    <row r="948" spans="1:26" x14ac:dyDescent="0.3">
      <c r="A948" s="1">
        <v>44294.666666666664</v>
      </c>
      <c r="B948">
        <v>2059.4899999999998</v>
      </c>
      <c r="C948">
        <v>2080.46</v>
      </c>
      <c r="D948" s="30">
        <f t="shared" si="187"/>
        <v>1.0101821324696891</v>
      </c>
      <c r="E948" s="22">
        <f t="shared" si="188"/>
        <v>10.114957591124227</v>
      </c>
      <c r="F948">
        <v>41.018900000000002</v>
      </c>
      <c r="G948">
        <v>41.334000000000003</v>
      </c>
      <c r="H948" s="31">
        <f t="shared" si="189"/>
        <v>1.0076818247198243</v>
      </c>
      <c r="I948" s="24">
        <f t="shared" si="182"/>
        <v>9.2796640036101188</v>
      </c>
      <c r="J948">
        <v>6.1520400000000003E-2</v>
      </c>
      <c r="K948">
        <v>6.17838E-2</v>
      </c>
      <c r="L948" s="32">
        <f t="shared" si="183"/>
        <v>1.0042815066221935</v>
      </c>
      <c r="M948" s="29">
        <f t="shared" si="190"/>
        <v>23.735220959266119</v>
      </c>
      <c r="N948">
        <v>1.21323</v>
      </c>
      <c r="O948">
        <v>1.21926</v>
      </c>
      <c r="P948" s="30">
        <f t="shared" si="184"/>
        <v>1.0049702035063426</v>
      </c>
      <c r="Q948" s="22">
        <f t="shared" si="191"/>
        <v>22.224069696536951</v>
      </c>
      <c r="R948">
        <v>418.20510000000002</v>
      </c>
      <c r="S948">
        <v>418.70479999999998</v>
      </c>
      <c r="T948" s="35">
        <f t="shared" si="185"/>
        <v>1.001194868259617</v>
      </c>
      <c r="U948" s="36">
        <f t="shared" si="192"/>
        <v>24.45408223437785</v>
      </c>
      <c r="V948" s="40">
        <f t="shared" si="186"/>
        <v>1.0101821324696891</v>
      </c>
      <c r="W948" s="40">
        <f t="shared" si="193"/>
        <v>1.001194868259617</v>
      </c>
      <c r="X948" s="42">
        <f t="shared" si="194"/>
        <v>608.58077926185751</v>
      </c>
      <c r="Z948" s="71"/>
    </row>
    <row r="949" spans="1:26" x14ac:dyDescent="0.3">
      <c r="A949" s="1">
        <v>44295</v>
      </c>
      <c r="B949">
        <v>2080.39</v>
      </c>
      <c r="C949">
        <v>2077.89</v>
      </c>
      <c r="D949" s="30">
        <f t="shared" si="187"/>
        <v>0.99879830224140664</v>
      </c>
      <c r="E949" s="22">
        <f t="shared" si="188"/>
        <v>10.102802469258707</v>
      </c>
      <c r="F949">
        <v>41.324800000000003</v>
      </c>
      <c r="G949">
        <v>41.149799999999999</v>
      </c>
      <c r="H949" s="31">
        <f t="shared" si="189"/>
        <v>0.9957652547622734</v>
      </c>
      <c r="I949" s="24">
        <f t="shared" si="182"/>
        <v>9.2403669906631283</v>
      </c>
      <c r="J949">
        <v>6.1783699999999997E-2</v>
      </c>
      <c r="K949">
        <v>6.3163200000000003E-2</v>
      </c>
      <c r="L949" s="32">
        <f t="shared" si="183"/>
        <v>1.0223278955452653</v>
      </c>
      <c r="M949" s="29">
        <f t="shared" si="190"/>
        <v>24.265178493588405</v>
      </c>
      <c r="N949">
        <v>1.21896</v>
      </c>
      <c r="O949">
        <v>1.21454</v>
      </c>
      <c r="P949" s="30">
        <f t="shared" si="184"/>
        <v>0.99637395812824037</v>
      </c>
      <c r="Q949" s="22">
        <f t="shared" si="191"/>
        <v>22.143484289256403</v>
      </c>
      <c r="R949">
        <v>418.7047</v>
      </c>
      <c r="S949">
        <v>421.42070000000001</v>
      </c>
      <c r="T949" s="35">
        <f t="shared" si="185"/>
        <v>1.0064866718716079</v>
      </c>
      <c r="U949" s="36">
        <f t="shared" si="192"/>
        <v>24.612707841753576</v>
      </c>
      <c r="V949" s="40">
        <f t="shared" si="186"/>
        <v>1.0223278955452653</v>
      </c>
      <c r="W949" s="40">
        <f t="shared" si="193"/>
        <v>0.99879830224140664</v>
      </c>
      <c r="X949" s="42">
        <f t="shared" si="194"/>
        <v>607.84944910349554</v>
      </c>
      <c r="Z949" s="71"/>
    </row>
    <row r="950" spans="1:26" x14ac:dyDescent="0.3">
      <c r="A950" s="1">
        <v>44295.333333333336</v>
      </c>
      <c r="B950">
        <v>2077.75</v>
      </c>
      <c r="C950">
        <v>2062.2399999999998</v>
      </c>
      <c r="D950" s="30">
        <f t="shared" si="187"/>
        <v>0.99253519432077963</v>
      </c>
      <c r="E950" s="22">
        <f t="shared" si="188"/>
        <v>10.027387012010143</v>
      </c>
      <c r="F950">
        <v>41.138500000000001</v>
      </c>
      <c r="G950">
        <v>40.565899999999999</v>
      </c>
      <c r="H950" s="31">
        <f t="shared" si="189"/>
        <v>0.98608116484558261</v>
      </c>
      <c r="I950" s="24">
        <f t="shared" ref="I950:I1001" si="195">H950*I949</f>
        <v>9.1117518457537692</v>
      </c>
      <c r="J950">
        <v>6.3134399999999993E-2</v>
      </c>
      <c r="K950">
        <v>6.1468200000000001E-2</v>
      </c>
      <c r="L950" s="32">
        <f t="shared" ref="L950:L1001" si="196">K950/J950</f>
        <v>0.97360868242986398</v>
      </c>
      <c r="M950" s="29">
        <f t="shared" si="190"/>
        <v>23.624788462068079</v>
      </c>
      <c r="N950">
        <v>1.2144299999999999</v>
      </c>
      <c r="O950">
        <v>1.20299</v>
      </c>
      <c r="P950" s="30">
        <f t="shared" ref="P950:P1001" si="197">O950/N950</f>
        <v>0.9905799428538492</v>
      </c>
      <c r="Q950" s="22">
        <f t="shared" si="191"/>
        <v>21.934891401836715</v>
      </c>
      <c r="R950">
        <v>421.47519999999997</v>
      </c>
      <c r="S950">
        <v>437.67930000000001</v>
      </c>
      <c r="T950" s="35">
        <f t="shared" ref="T950:T1001" si="198">S950/R950</f>
        <v>1.0384461529409086</v>
      </c>
      <c r="U950" s="36">
        <f t="shared" si="192"/>
        <v>25.558971771727535</v>
      </c>
      <c r="V950" s="40">
        <f t="shared" si="186"/>
        <v>1.0384461529409086</v>
      </c>
      <c r="W950" s="40">
        <f t="shared" si="193"/>
        <v>0.97360868242986398</v>
      </c>
      <c r="X950" s="42">
        <f t="shared" si="194"/>
        <v>591.80750125737302</v>
      </c>
      <c r="Z950" s="71"/>
    </row>
    <row r="951" spans="1:26" x14ac:dyDescent="0.3">
      <c r="A951" s="1">
        <v>44295.666666666664</v>
      </c>
      <c r="B951">
        <v>2062.25</v>
      </c>
      <c r="C951">
        <v>2066.87</v>
      </c>
      <c r="D951" s="30">
        <f t="shared" si="187"/>
        <v>1.0022402715480663</v>
      </c>
      <c r="E951" s="22">
        <f t="shared" si="188"/>
        <v>10.049851081834598</v>
      </c>
      <c r="F951">
        <v>40.566099999999999</v>
      </c>
      <c r="G951">
        <v>40.808500000000002</v>
      </c>
      <c r="H951" s="31">
        <f t="shared" si="189"/>
        <v>1.0059754326888708</v>
      </c>
      <c r="I951" s="24">
        <f t="shared" si="195"/>
        <v>9.1661985055857649</v>
      </c>
      <c r="J951">
        <v>6.1468099999999998E-2</v>
      </c>
      <c r="K951">
        <v>6.1587799999999998E-2</v>
      </c>
      <c r="L951" s="32">
        <f t="shared" si="196"/>
        <v>1.0019473515530821</v>
      </c>
      <c r="M951" s="29">
        <f t="shared" si="190"/>
        <v>23.670794230570923</v>
      </c>
      <c r="N951">
        <v>1.20303</v>
      </c>
      <c r="O951">
        <v>1.20201</v>
      </c>
      <c r="P951" s="30">
        <f t="shared" si="197"/>
        <v>0.99915214084436799</v>
      </c>
      <c r="Q951" s="22">
        <f t="shared" si="191"/>
        <v>21.916293703333874</v>
      </c>
      <c r="R951">
        <v>437.69029999999998</v>
      </c>
      <c r="S951">
        <v>453.99369999999999</v>
      </c>
      <c r="T951" s="35">
        <f t="shared" si="198"/>
        <v>1.0372487121601734</v>
      </c>
      <c r="U951" s="36">
        <f t="shared" si="192"/>
        <v>26.511010554362613</v>
      </c>
      <c r="V951" s="40">
        <f t="shared" si="186"/>
        <v>1.0372487121601734</v>
      </c>
      <c r="W951" s="40">
        <f t="shared" si="193"/>
        <v>1.0372487121601734</v>
      </c>
      <c r="X951" s="42">
        <f t="shared" si="194"/>
        <v>613.85156852594037</v>
      </c>
      <c r="Z951" s="71"/>
    </row>
    <row r="952" spans="1:26" x14ac:dyDescent="0.3">
      <c r="A952" s="1">
        <v>44296</v>
      </c>
      <c r="B952">
        <v>2067.19</v>
      </c>
      <c r="C952">
        <v>2162.9299999999998</v>
      </c>
      <c r="D952" s="30">
        <f t="shared" si="187"/>
        <v>1.0463140785317266</v>
      </c>
      <c r="E952" s="22">
        <f t="shared" si="188"/>
        <v>10.515300674070843</v>
      </c>
      <c r="F952">
        <v>40.808500000000002</v>
      </c>
      <c r="G952">
        <v>42.149799999999999</v>
      </c>
      <c r="H952" s="31">
        <f t="shared" si="189"/>
        <v>1.0328681524682357</v>
      </c>
      <c r="I952" s="24">
        <f t="shared" si="195"/>
        <v>9.4674745156214719</v>
      </c>
      <c r="J952">
        <v>6.16103E-2</v>
      </c>
      <c r="K952">
        <v>6.3203400000000007E-2</v>
      </c>
      <c r="L952" s="32">
        <f t="shared" si="196"/>
        <v>1.0258576893798603</v>
      </c>
      <c r="M952" s="29">
        <f t="shared" si="190"/>
        <v>24.282866275159616</v>
      </c>
      <c r="N952">
        <v>1.20201</v>
      </c>
      <c r="O952">
        <v>1.2303599999999999</v>
      </c>
      <c r="P952" s="30">
        <f t="shared" si="197"/>
        <v>1.0235854942970524</v>
      </c>
      <c r="Q952" s="22">
        <f t="shared" si="191"/>
        <v>22.433200323486378</v>
      </c>
      <c r="R952">
        <v>453.9898</v>
      </c>
      <c r="S952">
        <v>473.6936</v>
      </c>
      <c r="T952" s="35">
        <f t="shared" si="198"/>
        <v>1.0434014156265186</v>
      </c>
      <c r="U952" s="36">
        <f t="shared" si="192"/>
        <v>27.661625942111524</v>
      </c>
      <c r="V952" s="40">
        <f t="shared" si="186"/>
        <v>1.0463140785317266</v>
      </c>
      <c r="W952" s="40">
        <f t="shared" si="193"/>
        <v>1.0434014156265186</v>
      </c>
      <c r="X952" s="42">
        <f t="shared" si="194"/>
        <v>640.493595584525</v>
      </c>
      <c r="Z952" s="71"/>
    </row>
    <row r="953" spans="1:26" x14ac:dyDescent="0.3">
      <c r="A953" s="1">
        <v>44296.333333333336</v>
      </c>
      <c r="B953">
        <v>2162.94</v>
      </c>
      <c r="C953">
        <v>2156.0700000000002</v>
      </c>
      <c r="D953" s="30">
        <f t="shared" si="187"/>
        <v>0.99682376764958813</v>
      </c>
      <c r="E953" s="22">
        <f t="shared" si="188"/>
        <v>10.481901635895552</v>
      </c>
      <c r="F953">
        <v>42.15</v>
      </c>
      <c r="G953">
        <v>41.213500000000003</v>
      </c>
      <c r="H953" s="31">
        <f t="shared" si="189"/>
        <v>0.97778173190984585</v>
      </c>
      <c r="I953" s="24">
        <f t="shared" si="195"/>
        <v>9.2571236286966911</v>
      </c>
      <c r="J953">
        <v>6.3203800000000004E-2</v>
      </c>
      <c r="K953">
        <v>6.3103900000000004E-2</v>
      </c>
      <c r="L953" s="32">
        <f t="shared" si="196"/>
        <v>0.99841939883361441</v>
      </c>
      <c r="M953" s="29">
        <f t="shared" si="190"/>
        <v>24.244484748401913</v>
      </c>
      <c r="N953">
        <v>1.2302299999999999</v>
      </c>
      <c r="O953">
        <v>1.22818</v>
      </c>
      <c r="P953" s="30">
        <f t="shared" si="197"/>
        <v>0.99833364492818422</v>
      </c>
      <c r="Q953" s="22">
        <f t="shared" si="191"/>
        <v>22.395818646350278</v>
      </c>
      <c r="R953">
        <v>473.6936</v>
      </c>
      <c r="S953">
        <v>474.77300000000002</v>
      </c>
      <c r="T953" s="35">
        <f t="shared" si="198"/>
        <v>1.0022786881646701</v>
      </c>
      <c r="U953" s="36">
        <f t="shared" si="192"/>
        <v>27.724658161761347</v>
      </c>
      <c r="V953" s="40">
        <f t="shared" si="186"/>
        <v>1.0022786881646701</v>
      </c>
      <c r="W953" s="40">
        <f t="shared" si="193"/>
        <v>0.99682376764958813</v>
      </c>
      <c r="X953" s="42">
        <f t="shared" si="194"/>
        <v>638.45923910599777</v>
      </c>
      <c r="Z953" s="71"/>
    </row>
    <row r="954" spans="1:26" x14ac:dyDescent="0.3">
      <c r="A954" s="1">
        <v>44296.666666666664</v>
      </c>
      <c r="B954">
        <v>2156.36</v>
      </c>
      <c r="C954">
        <v>2133.4899999999998</v>
      </c>
      <c r="D954" s="30">
        <f t="shared" si="187"/>
        <v>0.98939416423973714</v>
      </c>
      <c r="E954" s="22">
        <f t="shared" si="188"/>
        <v>10.370732308690013</v>
      </c>
      <c r="F954">
        <v>41.213500000000003</v>
      </c>
      <c r="G954">
        <v>41.586799999999997</v>
      </c>
      <c r="H954" s="31">
        <f t="shared" si="189"/>
        <v>1.0090577116721462</v>
      </c>
      <c r="I954" s="24">
        <f t="shared" si="195"/>
        <v>9.3409719854388378</v>
      </c>
      <c r="J954">
        <v>6.3116099999999994E-2</v>
      </c>
      <c r="K954">
        <v>6.3716700000000001E-2</v>
      </c>
      <c r="L954" s="32">
        <f t="shared" si="196"/>
        <v>1.009515797078717</v>
      </c>
      <c r="M954" s="29">
        <f t="shared" si="190"/>
        <v>24.475190345545755</v>
      </c>
      <c r="N954">
        <v>1.22821</v>
      </c>
      <c r="O954">
        <v>1.2174700000000001</v>
      </c>
      <c r="P954" s="30">
        <f t="shared" si="197"/>
        <v>0.99125556704472362</v>
      </c>
      <c r="Q954" s="22">
        <f t="shared" si="191"/>
        <v>22.199979911718739</v>
      </c>
      <c r="R954">
        <v>474.77769999999998</v>
      </c>
      <c r="S954">
        <v>471.29750000000001</v>
      </c>
      <c r="T954" s="35">
        <f t="shared" si="198"/>
        <v>0.99266983263957009</v>
      </c>
      <c r="U954" s="36">
        <f t="shared" si="192"/>
        <v>27.521431777424926</v>
      </c>
      <c r="V954" s="40">
        <f t="shared" si="186"/>
        <v>1.009515797078717</v>
      </c>
      <c r="W954" s="40">
        <f t="shared" si="193"/>
        <v>0.99266983263957009</v>
      </c>
      <c r="X954" s="42">
        <f t="shared" si="194"/>
        <v>633.7792260305381</v>
      </c>
      <c r="Z954" s="71"/>
    </row>
    <row r="955" spans="1:26" x14ac:dyDescent="0.3">
      <c r="A955" s="1">
        <v>44297</v>
      </c>
      <c r="B955">
        <v>2133.4899999999998</v>
      </c>
      <c r="C955">
        <v>2130.89</v>
      </c>
      <c r="D955" s="30">
        <f t="shared" si="187"/>
        <v>0.99878133949538084</v>
      </c>
      <c r="E955" s="22">
        <f t="shared" si="188"/>
        <v>10.358093906821434</v>
      </c>
      <c r="F955">
        <v>41.6</v>
      </c>
      <c r="G955">
        <v>40.664200000000001</v>
      </c>
      <c r="H955" s="31">
        <f t="shared" si="189"/>
        <v>0.97750480769230763</v>
      </c>
      <c r="I955" s="24">
        <f t="shared" si="195"/>
        <v>9.1308450242856249</v>
      </c>
      <c r="J955">
        <v>6.3716700000000001E-2</v>
      </c>
      <c r="K955">
        <v>6.6053100000000003E-2</v>
      </c>
      <c r="L955" s="32">
        <f t="shared" si="196"/>
        <v>1.0366685656978469</v>
      </c>
      <c r="M955" s="29">
        <f t="shared" si="190"/>
        <v>25.372660470698708</v>
      </c>
      <c r="N955">
        <v>1.21753</v>
      </c>
      <c r="O955">
        <v>1.21061</v>
      </c>
      <c r="P955" s="30">
        <f t="shared" si="197"/>
        <v>0.99431636181449323</v>
      </c>
      <c r="Q955" s="22">
        <f t="shared" si="191"/>
        <v>22.073803258175012</v>
      </c>
      <c r="R955">
        <v>471.29739999999998</v>
      </c>
      <c r="S955">
        <v>473.5385</v>
      </c>
      <c r="T955" s="35">
        <f t="shared" si="198"/>
        <v>1.0047551715753154</v>
      </c>
      <c r="U955" s="36">
        <f t="shared" si="192"/>
        <v>27.652300907524918</v>
      </c>
      <c r="V955" s="40">
        <f t="shared" si="186"/>
        <v>1.0366685656978469</v>
      </c>
      <c r="W955" s="40">
        <f t="shared" si="193"/>
        <v>1.0366685656978469</v>
      </c>
      <c r="X955" s="42">
        <f t="shared" si="194"/>
        <v>657.01900121816948</v>
      </c>
      <c r="Z955" s="71"/>
    </row>
    <row r="956" spans="1:26" x14ac:dyDescent="0.3">
      <c r="A956" s="1">
        <v>44297.333333333336</v>
      </c>
      <c r="B956">
        <v>2131</v>
      </c>
      <c r="C956">
        <v>2148.4</v>
      </c>
      <c r="D956" s="30">
        <f t="shared" si="187"/>
        <v>1.0081651806663539</v>
      </c>
      <c r="E956" s="22">
        <f t="shared" si="188"/>
        <v>10.44266961492969</v>
      </c>
      <c r="F956">
        <v>40.664200000000001</v>
      </c>
      <c r="G956">
        <v>40.382100000000001</v>
      </c>
      <c r="H956" s="31">
        <f t="shared" si="189"/>
        <v>0.99306269396668323</v>
      </c>
      <c r="I956" s="24">
        <f t="shared" si="195"/>
        <v>9.0675015580093685</v>
      </c>
      <c r="J956">
        <v>6.6053100000000003E-2</v>
      </c>
      <c r="K956">
        <v>7.1360900000000005E-2</v>
      </c>
      <c r="L956" s="32">
        <f t="shared" si="196"/>
        <v>1.0803565616148221</v>
      </c>
      <c r="M956" s="29">
        <f t="shared" si="190"/>
        <v>27.411520225144368</v>
      </c>
      <c r="N956">
        <v>1.21061</v>
      </c>
      <c r="O956">
        <v>1.24037</v>
      </c>
      <c r="P956" s="30">
        <f t="shared" si="197"/>
        <v>1.0245826484169138</v>
      </c>
      <c r="Q956" s="22">
        <f t="shared" si="191"/>
        <v>22.616435802894856</v>
      </c>
      <c r="R956">
        <v>473.5342</v>
      </c>
      <c r="S956">
        <v>492.97329999999999</v>
      </c>
      <c r="T956" s="35">
        <f t="shared" si="198"/>
        <v>1.0410511004273819</v>
      </c>
      <c r="U956" s="36">
        <f t="shared" si="192"/>
        <v>28.787458289127908</v>
      </c>
      <c r="V956" s="40">
        <f t="shared" si="186"/>
        <v>1.0803565616148221</v>
      </c>
      <c r="W956" s="40">
        <f t="shared" si="193"/>
        <v>1.0803565616148221</v>
      </c>
      <c r="X956" s="42">
        <f t="shared" si="194"/>
        <v>709.81478907166615</v>
      </c>
      <c r="Z956" s="71"/>
    </row>
    <row r="957" spans="1:26" x14ac:dyDescent="0.3">
      <c r="A957" s="1">
        <v>44297.666666666664</v>
      </c>
      <c r="B957">
        <v>2148.6</v>
      </c>
      <c r="C957">
        <v>2151.36</v>
      </c>
      <c r="D957" s="30">
        <f t="shared" si="187"/>
        <v>1.001284557386205</v>
      </c>
      <c r="E957" s="22">
        <f t="shared" si="188"/>
        <v>10.456083823315247</v>
      </c>
      <c r="F957">
        <v>40.397799999999997</v>
      </c>
      <c r="G957">
        <v>41.319600000000001</v>
      </c>
      <c r="H957" s="31">
        <f t="shared" si="189"/>
        <v>1.0228180742515682</v>
      </c>
      <c r="I957" s="24">
        <f t="shared" si="195"/>
        <v>9.2744044818362372</v>
      </c>
      <c r="J957">
        <v>7.1369199999999994E-2</v>
      </c>
      <c r="K957">
        <v>7.4329999999999993E-2</v>
      </c>
      <c r="L957" s="32">
        <f t="shared" si="196"/>
        <v>1.0414856828996262</v>
      </c>
      <c r="M957" s="29">
        <f t="shared" si="190"/>
        <v>28.548705861001398</v>
      </c>
      <c r="N957">
        <v>1.2406699999999999</v>
      </c>
      <c r="O957">
        <v>1.26355</v>
      </c>
      <c r="P957" s="30">
        <f t="shared" si="197"/>
        <v>1.0184416484641363</v>
      </c>
      <c r="Q957" s="22">
        <f t="shared" si="191"/>
        <v>23.033520161483548</v>
      </c>
      <c r="R957">
        <v>492.97329999999999</v>
      </c>
      <c r="S957">
        <v>525.92750000000001</v>
      </c>
      <c r="T957" s="35">
        <f t="shared" si="198"/>
        <v>1.0668478394265979</v>
      </c>
      <c r="U957" s="36">
        <f t="shared" si="192"/>
        <v>30.711837678339414</v>
      </c>
      <c r="V957" s="40">
        <f t="shared" si="186"/>
        <v>1.0668478394265979</v>
      </c>
      <c r="W957" s="40">
        <f t="shared" si="193"/>
        <v>1.0414856828996262</v>
      </c>
      <c r="X957" s="42">
        <f t="shared" si="194"/>
        <v>739.26194032855835</v>
      </c>
      <c r="Z957" s="71"/>
    </row>
    <row r="958" spans="1:26" x14ac:dyDescent="0.3">
      <c r="A958" s="1">
        <v>44298</v>
      </c>
      <c r="B958">
        <v>2151.42</v>
      </c>
      <c r="C958">
        <v>2181.1</v>
      </c>
      <c r="D958" s="30">
        <f t="shared" si="187"/>
        <v>1.0137955396900651</v>
      </c>
      <c r="E958" s="22">
        <f t="shared" si="188"/>
        <v>10.600331142702439</v>
      </c>
      <c r="F958">
        <v>41.313299999999998</v>
      </c>
      <c r="G958">
        <v>41.335700000000003</v>
      </c>
      <c r="H958" s="31">
        <f t="shared" si="189"/>
        <v>1.0005421982751319</v>
      </c>
      <c r="I958" s="24">
        <f t="shared" si="195"/>
        <v>9.2794330479491638</v>
      </c>
      <c r="J958">
        <v>7.4333499999999997E-2</v>
      </c>
      <c r="K958">
        <v>7.3134299999999999E-2</v>
      </c>
      <c r="L958" s="32">
        <f t="shared" si="196"/>
        <v>0.98386730074596251</v>
      </c>
      <c r="M958" s="29">
        <f t="shared" si="190"/>
        <v>28.088138175253885</v>
      </c>
      <c r="N958">
        <v>1.26376</v>
      </c>
      <c r="O958">
        <v>1.2926299999999999</v>
      </c>
      <c r="P958" s="30">
        <f t="shared" si="197"/>
        <v>1.0228445274419193</v>
      </c>
      <c r="Q958" s="22">
        <f t="shared" si="191"/>
        <v>23.559710044896562</v>
      </c>
      <c r="R958">
        <v>525.92750000000001</v>
      </c>
      <c r="S958">
        <v>580.79139999999995</v>
      </c>
      <c r="T958" s="35">
        <f t="shared" si="198"/>
        <v>1.1043183708781152</v>
      </c>
      <c r="U958" s="36">
        <f t="shared" si="192"/>
        <v>33.915646551616902</v>
      </c>
      <c r="V958" s="40">
        <f t="shared" si="186"/>
        <v>1.1043183708781152</v>
      </c>
      <c r="W958" s="40">
        <f t="shared" si="193"/>
        <v>1.1043183708781152</v>
      </c>
      <c r="X958" s="42">
        <f t="shared" si="194"/>
        <v>816.38054159582805</v>
      </c>
      <c r="Z958" s="71"/>
    </row>
    <row r="959" spans="1:26" x14ac:dyDescent="0.3">
      <c r="A959" s="1">
        <v>44298.333333333336</v>
      </c>
      <c r="B959">
        <v>2181.1</v>
      </c>
      <c r="C959">
        <v>2121.7399999999998</v>
      </c>
      <c r="D959" s="30">
        <f t="shared" si="187"/>
        <v>0.97278437485672364</v>
      </c>
      <c r="E959" s="22">
        <f t="shared" si="188"/>
        <v>10.311836503928051</v>
      </c>
      <c r="F959">
        <v>41.332000000000001</v>
      </c>
      <c r="G959">
        <v>39.783700000000003</v>
      </c>
      <c r="H959" s="31">
        <f t="shared" si="189"/>
        <v>0.96253992064260141</v>
      </c>
      <c r="I959" s="24">
        <f t="shared" si="195"/>
        <v>8.9318247495813203</v>
      </c>
      <c r="J959">
        <v>7.3105000000000003E-2</v>
      </c>
      <c r="K959">
        <v>6.9740099999999999E-2</v>
      </c>
      <c r="L959" s="32">
        <f t="shared" si="196"/>
        <v>0.95397168456329928</v>
      </c>
      <c r="M959" s="29">
        <f t="shared" si="190"/>
        <v>26.795288491293665</v>
      </c>
      <c r="N959">
        <v>1.2928299999999999</v>
      </c>
      <c r="O959">
        <v>1.2769600000000001</v>
      </c>
      <c r="P959" s="30">
        <f t="shared" si="197"/>
        <v>0.98772460416296048</v>
      </c>
      <c r="Q959" s="22">
        <f t="shared" si="191"/>
        <v>23.27050527828958</v>
      </c>
      <c r="R959">
        <v>580.78380000000004</v>
      </c>
      <c r="S959">
        <v>570.71349999999995</v>
      </c>
      <c r="T959" s="35">
        <f t="shared" si="198"/>
        <v>0.98266084556766198</v>
      </c>
      <c r="U959" s="36">
        <f t="shared" si="192"/>
        <v>33.327577918385828</v>
      </c>
      <c r="V959" s="40">
        <f t="shared" si="186"/>
        <v>0.98772460416296048</v>
      </c>
      <c r="W959" s="40">
        <f t="shared" si="193"/>
        <v>0.98266084556766198</v>
      </c>
      <c r="X959" s="42">
        <f t="shared" si="194"/>
        <v>802.22519330954219</v>
      </c>
      <c r="Z959" s="71"/>
    </row>
    <row r="960" spans="1:26" x14ac:dyDescent="0.3">
      <c r="A960" s="1">
        <v>44298.666666666664</v>
      </c>
      <c r="B960">
        <v>2121.7399999999998</v>
      </c>
      <c r="C960">
        <v>2137.69</v>
      </c>
      <c r="D960" s="30">
        <f t="shared" si="187"/>
        <v>1.0075174149518793</v>
      </c>
      <c r="E960" s="22">
        <f t="shared" si="188"/>
        <v>10.389354857844014</v>
      </c>
      <c r="F960">
        <v>39.783499999999997</v>
      </c>
      <c r="G960">
        <v>40.46</v>
      </c>
      <c r="H960" s="31">
        <f t="shared" si="189"/>
        <v>1.0170045370568201</v>
      </c>
      <c r="I960" s="24">
        <f t="shared" si="195"/>
        <v>9.0837062945205993</v>
      </c>
      <c r="J960">
        <v>6.9739099999999998E-2</v>
      </c>
      <c r="K960">
        <v>7.07343E-2</v>
      </c>
      <c r="L960" s="32">
        <f t="shared" si="196"/>
        <v>1.0142703304172265</v>
      </c>
      <c r="M960" s="29">
        <f t="shared" si="190"/>
        <v>27.17766611168933</v>
      </c>
      <c r="N960">
        <v>1.2770600000000001</v>
      </c>
      <c r="O960">
        <v>1.3143100000000001</v>
      </c>
      <c r="P960" s="30">
        <f t="shared" si="197"/>
        <v>1.0291685590340314</v>
      </c>
      <c r="Q960" s="22">
        <f t="shared" si="191"/>
        <v>23.94927238525111</v>
      </c>
      <c r="R960">
        <v>570.71360000000004</v>
      </c>
      <c r="S960">
        <v>596.71040000000005</v>
      </c>
      <c r="T960" s="35">
        <f t="shared" si="198"/>
        <v>1.0455513939040528</v>
      </c>
      <c r="U960" s="36">
        <f t="shared" si="192"/>
        <v>34.845695548014234</v>
      </c>
      <c r="V960" s="40">
        <f t="shared" si="186"/>
        <v>1.0455513939040528</v>
      </c>
      <c r="W960" s="40">
        <f t="shared" si="193"/>
        <v>1.0291685590340314</v>
      </c>
      <c r="X960" s="42">
        <f t="shared" si="194"/>
        <v>825.62494621917881</v>
      </c>
      <c r="Z960" s="71"/>
    </row>
    <row r="961" spans="1:26" x14ac:dyDescent="0.3">
      <c r="A961" s="1">
        <v>44299</v>
      </c>
      <c r="B961">
        <v>2137.86</v>
      </c>
      <c r="C961">
        <v>2163.84</v>
      </c>
      <c r="D961" s="30">
        <f t="shared" si="187"/>
        <v>1.012152339255143</v>
      </c>
      <c r="E961" s="22">
        <f t="shared" si="188"/>
        <v>10.515609822718602</v>
      </c>
      <c r="F961">
        <v>40.460099999999997</v>
      </c>
      <c r="G961">
        <v>40.195</v>
      </c>
      <c r="H961" s="31">
        <f t="shared" si="189"/>
        <v>0.99344786592222967</v>
      </c>
      <c r="I961" s="24">
        <f t="shared" si="195"/>
        <v>9.0241886329558145</v>
      </c>
      <c r="J961">
        <v>7.0700100000000002E-2</v>
      </c>
      <c r="K961">
        <v>7.2992000000000001E-2</v>
      </c>
      <c r="L961" s="32">
        <f t="shared" si="196"/>
        <v>1.032417210159533</v>
      </c>
      <c r="M961" s="29">
        <f t="shared" si="190"/>
        <v>28.058690225677584</v>
      </c>
      <c r="N961">
        <v>1.3145199999999999</v>
      </c>
      <c r="O961">
        <v>1.3130999999999999</v>
      </c>
      <c r="P961" s="30">
        <f t="shared" si="197"/>
        <v>0.99891975778230835</v>
      </c>
      <c r="Q961" s="22">
        <f t="shared" si="191"/>
        <v>23.923401370137565</v>
      </c>
      <c r="R961">
        <v>596.78779999999995</v>
      </c>
      <c r="S961">
        <v>550.28470000000004</v>
      </c>
      <c r="T961" s="35">
        <f t="shared" si="198"/>
        <v>0.92207766311576755</v>
      </c>
      <c r="U961" s="36">
        <f t="shared" si="192"/>
        <v>32.13043752055647</v>
      </c>
      <c r="V961" s="40">
        <f t="shared" si="186"/>
        <v>1.032417210159533</v>
      </c>
      <c r="W961" s="40">
        <f t="shared" si="193"/>
        <v>0.92207766311576755</v>
      </c>
      <c r="X961" s="42">
        <f t="shared" si="194"/>
        <v>761.29032101986161</v>
      </c>
      <c r="Z961" s="71"/>
    </row>
    <row r="962" spans="1:26" x14ac:dyDescent="0.3">
      <c r="A962" s="1">
        <v>44299.333333333336</v>
      </c>
      <c r="B962">
        <v>2163.9</v>
      </c>
      <c r="C962">
        <v>2275.6999999999998</v>
      </c>
      <c r="D962" s="30">
        <f t="shared" si="187"/>
        <v>1.0516659734738203</v>
      </c>
      <c r="E962" s="22">
        <f t="shared" si="188"/>
        <v>11.058909040880225</v>
      </c>
      <c r="F962">
        <v>40.186500000000002</v>
      </c>
      <c r="G962">
        <v>41.020400000000002</v>
      </c>
      <c r="H962" s="31">
        <f t="shared" si="189"/>
        <v>1.0207507496298509</v>
      </c>
      <c r="I962" s="24">
        <f t="shared" si="195"/>
        <v>9.2114473118908275</v>
      </c>
      <c r="J962">
        <v>7.2992699999999994E-2</v>
      </c>
      <c r="K962">
        <v>8.1500699999999995E-2</v>
      </c>
      <c r="L962" s="32">
        <f t="shared" si="196"/>
        <v>1.116559601165596</v>
      </c>
      <c r="M962" s="29">
        <f t="shared" si="190"/>
        <v>31.329199967611572</v>
      </c>
      <c r="N962">
        <v>1.3130999999999999</v>
      </c>
      <c r="O962">
        <v>1.3812599999999999</v>
      </c>
      <c r="P962" s="30">
        <f t="shared" si="197"/>
        <v>1.0519076993374457</v>
      </c>
      <c r="Q962" s="22">
        <f t="shared" si="191"/>
        <v>25.1652100955877</v>
      </c>
      <c r="R962">
        <v>550.28470000000004</v>
      </c>
      <c r="S962">
        <v>560.27629999999999</v>
      </c>
      <c r="T962" s="35">
        <f t="shared" si="198"/>
        <v>1.0181571466551769</v>
      </c>
      <c r="U962" s="36">
        <f t="shared" si="192"/>
        <v>32.71383458671221</v>
      </c>
      <c r="V962" s="40">
        <f t="shared" ref="V962:V1001" si="199">MAX(D962,H962,L962,P962,T962)</f>
        <v>1.116559601165596</v>
      </c>
      <c r="W962" s="40">
        <f t="shared" si="193"/>
        <v>1.116559601165596</v>
      </c>
      <c r="X962" s="42">
        <f t="shared" si="194"/>
        <v>850.02601720916527</v>
      </c>
      <c r="Z962" s="71"/>
    </row>
    <row r="963" spans="1:26" x14ac:dyDescent="0.3">
      <c r="A963" s="1">
        <v>44299.666666666664</v>
      </c>
      <c r="B963">
        <v>2275.69</v>
      </c>
      <c r="C963">
        <v>2299.19</v>
      </c>
      <c r="D963" s="30">
        <f t="shared" ref="D963:D1001" si="200">C963/B963</f>
        <v>1.01032653832464</v>
      </c>
      <c r="E963" s="22">
        <f t="shared" ref="E963:E1001" si="201">D963*E962</f>
        <v>11.173109288919584</v>
      </c>
      <c r="F963">
        <v>41.031700000000001</v>
      </c>
      <c r="G963">
        <v>42.930100000000003</v>
      </c>
      <c r="H963" s="31">
        <f t="shared" ref="H963:H1001" si="202">G963/F963</f>
        <v>1.0462666669916187</v>
      </c>
      <c r="I963" s="24">
        <f t="shared" si="195"/>
        <v>9.6376302771809215</v>
      </c>
      <c r="J963">
        <v>8.1557299999999999E-2</v>
      </c>
      <c r="K963">
        <v>9.4402E-2</v>
      </c>
      <c r="L963" s="32">
        <f t="shared" si="196"/>
        <v>1.1574929528074127</v>
      </c>
      <c r="M963" s="29">
        <f t="shared" ref="M963:M1001" si="203">L963*M962</f>
        <v>36.263328179604621</v>
      </c>
      <c r="N963">
        <v>1.3813299999999999</v>
      </c>
      <c r="O963">
        <v>1.41246</v>
      </c>
      <c r="P963" s="30">
        <f t="shared" si="197"/>
        <v>1.0225362512940428</v>
      </c>
      <c r="Q963" s="22">
        <f t="shared" ref="Q963:Q1001" si="204">P963*Q962</f>
        <v>25.732339594169247</v>
      </c>
      <c r="R963">
        <v>560.27629999999999</v>
      </c>
      <c r="S963">
        <v>551.64419999999996</v>
      </c>
      <c r="T963" s="35">
        <f t="shared" si="198"/>
        <v>0.98459313735026799</v>
      </c>
      <c r="U963" s="36">
        <f t="shared" ref="U963:U1001" si="205">T963*U962</f>
        <v>32.209817030488679</v>
      </c>
      <c r="V963" s="40">
        <f t="shared" si="199"/>
        <v>1.1574929528074127</v>
      </c>
      <c r="W963" s="40">
        <f t="shared" ref="W963:W1001" si="206">HLOOKUP(V962,962:963,2,0)</f>
        <v>1.1574929528074127</v>
      </c>
      <c r="X963" s="42">
        <f t="shared" ref="X963:X1001" si="207">W963*X962</f>
        <v>983.89912462256132</v>
      </c>
      <c r="Z963" s="71"/>
    </row>
    <row r="964" spans="1:26" x14ac:dyDescent="0.3">
      <c r="A964" s="1">
        <v>44300</v>
      </c>
      <c r="B964">
        <v>2299.19</v>
      </c>
      <c r="C964">
        <v>2370.5</v>
      </c>
      <c r="D964" s="30">
        <f t="shared" si="200"/>
        <v>1.0310152705952966</v>
      </c>
      <c r="E964" s="22">
        <f t="shared" si="201"/>
        <v>11.519646296906247</v>
      </c>
      <c r="F964">
        <v>42.930100000000003</v>
      </c>
      <c r="G964">
        <v>43.598100000000002</v>
      </c>
      <c r="H964" s="31">
        <f t="shared" si="202"/>
        <v>1.0155601780568877</v>
      </c>
      <c r="I964" s="24">
        <f t="shared" si="195"/>
        <v>9.7875935203403088</v>
      </c>
      <c r="J964">
        <v>9.4401100000000002E-2</v>
      </c>
      <c r="K964">
        <v>0.12904789999999999</v>
      </c>
      <c r="L964" s="32">
        <f t="shared" si="196"/>
        <v>1.3670169097605853</v>
      </c>
      <c r="M964" s="29">
        <f t="shared" si="203"/>
        <v>49.572582825717063</v>
      </c>
      <c r="N964">
        <v>1.41246</v>
      </c>
      <c r="O964">
        <v>1.5049600000000001</v>
      </c>
      <c r="P964" s="30">
        <f t="shared" si="197"/>
        <v>1.0654885802075811</v>
      </c>
      <c r="Q964" s="22">
        <f t="shared" si="204"/>
        <v>27.417513979610714</v>
      </c>
      <c r="R964">
        <v>551.39559999999994</v>
      </c>
      <c r="S964">
        <v>575.76930000000004</v>
      </c>
      <c r="T964" s="35">
        <f t="shared" si="198"/>
        <v>1.0442036534205208</v>
      </c>
      <c r="U964" s="36">
        <f t="shared" si="205"/>
        <v>33.633608619242786</v>
      </c>
      <c r="V964" s="40">
        <f t="shared" si="199"/>
        <v>1.3670169097605853</v>
      </c>
      <c r="W964" s="40">
        <f t="shared" si="206"/>
        <v>1.3670169097605853</v>
      </c>
      <c r="X964" s="42">
        <f t="shared" si="207"/>
        <v>1345.0067408576788</v>
      </c>
      <c r="Z964" s="71"/>
    </row>
    <row r="965" spans="1:26" x14ac:dyDescent="0.3">
      <c r="A965" s="1">
        <v>44300.333333333336</v>
      </c>
      <c r="B965">
        <v>2370.4899999999998</v>
      </c>
      <c r="C965">
        <v>2348.71</v>
      </c>
      <c r="D965" s="30">
        <f t="shared" si="200"/>
        <v>0.99081202620555253</v>
      </c>
      <c r="E965" s="22">
        <f t="shared" si="201"/>
        <v>11.413804088608968</v>
      </c>
      <c r="F965">
        <v>43.5899</v>
      </c>
      <c r="G965">
        <v>41.617600000000003</v>
      </c>
      <c r="H965" s="31">
        <f t="shared" si="202"/>
        <v>0.95475328000293658</v>
      </c>
      <c r="I965" s="24">
        <f t="shared" si="195"/>
        <v>9.3447370168803978</v>
      </c>
      <c r="J965">
        <v>0.12908839999999999</v>
      </c>
      <c r="K965">
        <v>0.13319549999999999</v>
      </c>
      <c r="L965" s="32">
        <f t="shared" si="196"/>
        <v>1.0318161817793079</v>
      </c>
      <c r="M965" s="29">
        <f t="shared" si="203"/>
        <v>51.149793132169876</v>
      </c>
      <c r="N965">
        <v>1.5047299999999999</v>
      </c>
      <c r="O965">
        <v>1.4345699999999999</v>
      </c>
      <c r="P965" s="30">
        <f t="shared" si="197"/>
        <v>0.95337369494859547</v>
      </c>
      <c r="Q965" s="22">
        <f t="shared" si="204"/>
        <v>26.139136609046236</v>
      </c>
      <c r="R965">
        <v>575.73289999999997</v>
      </c>
      <c r="S965">
        <v>546.03639999999996</v>
      </c>
      <c r="T965" s="35">
        <f t="shared" si="198"/>
        <v>0.94841965779617599</v>
      </c>
      <c r="U965" s="36">
        <f t="shared" si="205"/>
        <v>31.898775577112758</v>
      </c>
      <c r="V965" s="40">
        <f t="shared" si="199"/>
        <v>1.0318161817793079</v>
      </c>
      <c r="W965" s="40">
        <f t="shared" si="206"/>
        <v>1.0318161817793079</v>
      </c>
      <c r="X965" s="42">
        <f t="shared" si="207"/>
        <v>1387.7997198192011</v>
      </c>
      <c r="Z965" s="71"/>
    </row>
    <row r="966" spans="1:26" x14ac:dyDescent="0.3">
      <c r="A966" s="1">
        <v>44300.666666666664</v>
      </c>
      <c r="B966">
        <v>2349.39</v>
      </c>
      <c r="C966">
        <v>2432.6</v>
      </c>
      <c r="D966" s="30">
        <f t="shared" si="200"/>
        <v>1.0354177041700185</v>
      </c>
      <c r="E966" s="22">
        <f t="shared" si="201"/>
        <v>11.818054825273869</v>
      </c>
      <c r="F966">
        <v>41.6175</v>
      </c>
      <c r="G966">
        <v>42.517099999999999</v>
      </c>
      <c r="H966" s="31">
        <f t="shared" si="202"/>
        <v>1.0216159067699886</v>
      </c>
      <c r="I966" s="24">
        <f t="shared" si="195"/>
        <v>9.5467319810273459</v>
      </c>
      <c r="J966">
        <v>0.1332005</v>
      </c>
      <c r="K966">
        <v>0.1214329</v>
      </c>
      <c r="L966" s="32">
        <f t="shared" si="196"/>
        <v>0.91165498628008146</v>
      </c>
      <c r="M966" s="29">
        <f t="shared" si="203"/>
        <v>46.630963956137336</v>
      </c>
      <c r="N966">
        <v>1.43449</v>
      </c>
      <c r="O966">
        <v>1.45092</v>
      </c>
      <c r="P966" s="30">
        <f t="shared" si="197"/>
        <v>1.0114535479508395</v>
      </c>
      <c r="Q966" s="22">
        <f t="shared" si="204"/>
        <v>26.438522463591493</v>
      </c>
      <c r="R966">
        <v>545.95320000000004</v>
      </c>
      <c r="S966">
        <v>550.01819999999998</v>
      </c>
      <c r="T966" s="35">
        <f t="shared" si="198"/>
        <v>1.0074456931473246</v>
      </c>
      <c r="U966" s="36">
        <f t="shared" si="205"/>
        <v>32.136284071835313</v>
      </c>
      <c r="V966" s="40">
        <f t="shared" si="199"/>
        <v>1.0354177041700185</v>
      </c>
      <c r="W966" s="40">
        <f t="shared" si="206"/>
        <v>0.91165498628008146</v>
      </c>
      <c r="X966" s="42">
        <f t="shared" si="207"/>
        <v>1265.1945345312747</v>
      </c>
      <c r="Z966" s="71"/>
    </row>
    <row r="967" spans="1:26" x14ac:dyDescent="0.3">
      <c r="A967" s="1">
        <v>44301</v>
      </c>
      <c r="B967">
        <v>2432.59</v>
      </c>
      <c r="C967">
        <v>2469.1</v>
      </c>
      <c r="D967" s="30">
        <f t="shared" si="200"/>
        <v>1.0150086944367935</v>
      </c>
      <c r="E967" s="22">
        <f t="shared" si="201"/>
        <v>11.995428398983679</v>
      </c>
      <c r="F967">
        <v>42.521700000000003</v>
      </c>
      <c r="G967">
        <v>42.460999999999999</v>
      </c>
      <c r="H967" s="31">
        <f t="shared" si="202"/>
        <v>0.99857249357386924</v>
      </c>
      <c r="I967" s="24">
        <f t="shared" si="195"/>
        <v>9.5331039597758807</v>
      </c>
      <c r="J967">
        <v>0.1214319</v>
      </c>
      <c r="K967">
        <v>0.1362796</v>
      </c>
      <c r="L967" s="32">
        <f t="shared" si="196"/>
        <v>1.122271824784097</v>
      </c>
      <c r="M967" s="29">
        <f t="shared" si="203"/>
        <v>52.332617010495703</v>
      </c>
      <c r="N967">
        <v>1.4514</v>
      </c>
      <c r="O967">
        <v>1.4387300000000001</v>
      </c>
      <c r="P967" s="30">
        <f t="shared" si="197"/>
        <v>0.99127049745073725</v>
      </c>
      <c r="Q967" s="22">
        <f t="shared" si="204"/>
        <v>26.20772731434683</v>
      </c>
      <c r="R967">
        <v>550.01819999999998</v>
      </c>
      <c r="S967">
        <v>550.28980000000001</v>
      </c>
      <c r="T967" s="35">
        <f t="shared" si="198"/>
        <v>1.0004938018414664</v>
      </c>
      <c r="U967" s="36">
        <f t="shared" si="205"/>
        <v>32.152153028087874</v>
      </c>
      <c r="V967" s="40">
        <f t="shared" si="199"/>
        <v>1.122271824784097</v>
      </c>
      <c r="W967" s="40">
        <f t="shared" si="206"/>
        <v>1.0150086944367935</v>
      </c>
      <c r="X967" s="42">
        <f t="shared" si="207"/>
        <v>1284.1834527031558</v>
      </c>
      <c r="Z967" s="71"/>
    </row>
    <row r="968" spans="1:26" x14ac:dyDescent="0.3">
      <c r="A968" s="1">
        <v>44301.333333333336</v>
      </c>
      <c r="B968">
        <v>2468.66</v>
      </c>
      <c r="C968">
        <v>2461.4899999999998</v>
      </c>
      <c r="D968" s="30">
        <f t="shared" si="200"/>
        <v>0.99709559032025463</v>
      </c>
      <c r="E968" s="22">
        <f t="shared" si="201"/>
        <v>11.960588760628978</v>
      </c>
      <c r="F968">
        <v>42.465499999999999</v>
      </c>
      <c r="G968">
        <v>42.9788</v>
      </c>
      <c r="H968" s="31">
        <f t="shared" si="202"/>
        <v>1.0120874592316116</v>
      </c>
      <c r="I968" s="24">
        <f t="shared" si="195"/>
        <v>9.6483349652403874</v>
      </c>
      <c r="J968">
        <v>0.13624610000000001</v>
      </c>
      <c r="K968">
        <v>0.1331001</v>
      </c>
      <c r="L968" s="32">
        <f t="shared" si="196"/>
        <v>0.97690943080205594</v>
      </c>
      <c r="M968" s="29">
        <f t="shared" si="203"/>
        <v>51.124227096105351</v>
      </c>
      <c r="N968">
        <v>1.4387300000000001</v>
      </c>
      <c r="O968">
        <v>1.4794799999999999</v>
      </c>
      <c r="P968" s="30">
        <f t="shared" si="197"/>
        <v>1.0283235909447914</v>
      </c>
      <c r="Q968" s="22">
        <f t="shared" si="204"/>
        <v>26.950024262391025</v>
      </c>
      <c r="R968">
        <v>550.28980000000001</v>
      </c>
      <c r="S968">
        <v>550.87360000000001</v>
      </c>
      <c r="T968" s="35">
        <f t="shared" si="198"/>
        <v>1.0010608955499447</v>
      </c>
      <c r="U968" s="36">
        <f t="shared" si="205"/>
        <v>32.186263104156517</v>
      </c>
      <c r="V968" s="40">
        <f t="shared" si="199"/>
        <v>1.0283235909447914</v>
      </c>
      <c r="W968" s="40">
        <f t="shared" si="206"/>
        <v>0.97690943080205594</v>
      </c>
      <c r="X968" s="42">
        <f t="shared" si="207"/>
        <v>1254.5309258256589</v>
      </c>
      <c r="Z968" s="71"/>
    </row>
    <row r="969" spans="1:26" x14ac:dyDescent="0.3">
      <c r="A969" s="1">
        <v>44301.666666666664</v>
      </c>
      <c r="B969">
        <v>2461.42</v>
      </c>
      <c r="C969">
        <v>2514.04</v>
      </c>
      <c r="D969" s="30">
        <f t="shared" si="200"/>
        <v>1.0213779038116209</v>
      </c>
      <c r="E969" s="22">
        <f t="shared" si="201"/>
        <v>12.216281076684059</v>
      </c>
      <c r="F969">
        <v>42.976599999999998</v>
      </c>
      <c r="G969">
        <v>43.431800000000003</v>
      </c>
      <c r="H969" s="31">
        <f t="shared" si="202"/>
        <v>1.0105918104270697</v>
      </c>
      <c r="I969" s="24">
        <f t="shared" si="195"/>
        <v>9.7505283001290817</v>
      </c>
      <c r="J969">
        <v>0.13300799999999999</v>
      </c>
      <c r="K969">
        <v>0.18235989999999999</v>
      </c>
      <c r="L969" s="32">
        <f t="shared" si="196"/>
        <v>1.3710445988211235</v>
      </c>
      <c r="M969" s="29">
        <f t="shared" si="203"/>
        <v>70.093595429019771</v>
      </c>
      <c r="N969">
        <v>1.4794700000000001</v>
      </c>
      <c r="O969">
        <v>1.4782</v>
      </c>
      <c r="P969" s="30">
        <f t="shared" si="197"/>
        <v>0.99914158448633628</v>
      </c>
      <c r="Q969" s="22">
        <f t="shared" si="204"/>
        <v>26.926889943470574</v>
      </c>
      <c r="R969">
        <v>550.88729999999998</v>
      </c>
      <c r="S969">
        <v>541.88239999999996</v>
      </c>
      <c r="T969" s="35">
        <f t="shared" si="198"/>
        <v>0.98365382538315904</v>
      </c>
      <c r="U969" s="36">
        <f t="shared" si="205"/>
        <v>31.660140827192389</v>
      </c>
      <c r="V969" s="40">
        <f t="shared" si="199"/>
        <v>1.3710445988211235</v>
      </c>
      <c r="W969" s="40">
        <f t="shared" si="206"/>
        <v>0.99914158448633628</v>
      </c>
      <c r="X969" s="42">
        <f t="shared" si="207"/>
        <v>1253.4540170165592</v>
      </c>
      <c r="Z969" s="71"/>
    </row>
    <row r="970" spans="1:26" x14ac:dyDescent="0.3">
      <c r="A970" s="1">
        <v>44302</v>
      </c>
      <c r="B970">
        <v>2514.04</v>
      </c>
      <c r="C970">
        <v>2426.59</v>
      </c>
      <c r="D970" s="30">
        <f t="shared" si="200"/>
        <v>0.96521535059108055</v>
      </c>
      <c r="E970" s="22">
        <f t="shared" si="201"/>
        <v>11.791342022350786</v>
      </c>
      <c r="F970">
        <v>43.416899999999998</v>
      </c>
      <c r="G970">
        <v>42.545499999999997</v>
      </c>
      <c r="H970" s="31">
        <f t="shared" si="202"/>
        <v>0.97992947446731571</v>
      </c>
      <c r="I970" s="24">
        <f t="shared" si="195"/>
        <v>9.5548300729241795</v>
      </c>
      <c r="J970">
        <v>0.1825003</v>
      </c>
      <c r="K970">
        <v>0.24579570000000001</v>
      </c>
      <c r="L970" s="32">
        <f t="shared" si="196"/>
        <v>1.3468235394681543</v>
      </c>
      <c r="M970" s="29">
        <f t="shared" si="203"/>
        <v>94.403704289761251</v>
      </c>
      <c r="N970">
        <v>1.47845</v>
      </c>
      <c r="O970">
        <v>1.41858</v>
      </c>
      <c r="P970" s="30">
        <f t="shared" si="197"/>
        <v>0.95950488687476743</v>
      </c>
      <c r="Q970" s="22">
        <f t="shared" si="204"/>
        <v>25.836482489099044</v>
      </c>
      <c r="R970">
        <v>541.83510000000001</v>
      </c>
      <c r="S970">
        <v>540.7577</v>
      </c>
      <c r="T970" s="35">
        <f t="shared" si="198"/>
        <v>0.9980115721554399</v>
      </c>
      <c r="U970" s="36">
        <f t="shared" si="205"/>
        <v>31.597186921608905</v>
      </c>
      <c r="V970" s="40">
        <f t="shared" si="199"/>
        <v>1.3468235394681543</v>
      </c>
      <c r="W970" s="40">
        <f t="shared" si="206"/>
        <v>1.3468235394681543</v>
      </c>
      <c r="X970" s="42">
        <f t="shared" si="207"/>
        <v>1688.1813757588184</v>
      </c>
      <c r="Z970" s="71"/>
    </row>
    <row r="971" spans="1:26" x14ac:dyDescent="0.3">
      <c r="A971" s="1">
        <v>44302.333333333336</v>
      </c>
      <c r="B971">
        <v>2426.59</v>
      </c>
      <c r="C971">
        <v>2428.92</v>
      </c>
      <c r="D971" s="30">
        <f t="shared" si="200"/>
        <v>1.0009601951710012</v>
      </c>
      <c r="E971" s="22">
        <f t="shared" si="201"/>
        <v>11.802664012020271</v>
      </c>
      <c r="F971">
        <v>42.545000000000002</v>
      </c>
      <c r="G971">
        <v>42.079700000000003</v>
      </c>
      <c r="H971" s="31">
        <f t="shared" si="202"/>
        <v>0.9890633446938536</v>
      </c>
      <c r="I971" s="24">
        <f t="shared" si="195"/>
        <v>9.4503321899078063</v>
      </c>
      <c r="J971">
        <v>0.24589459999999999</v>
      </c>
      <c r="K971">
        <v>0.37179839999999997</v>
      </c>
      <c r="L971" s="32">
        <f t="shared" si="196"/>
        <v>1.5120234441911289</v>
      </c>
      <c r="M971" s="29">
        <f t="shared" si="203"/>
        <v>142.74061410460567</v>
      </c>
      <c r="N971">
        <v>1.4178299999999999</v>
      </c>
      <c r="O971">
        <v>1.40262</v>
      </c>
      <c r="P971" s="30">
        <f t="shared" si="197"/>
        <v>0.98927233871479658</v>
      </c>
      <c r="Q971" s="22">
        <f t="shared" si="204"/>
        <v>25.559317456154901</v>
      </c>
      <c r="R971">
        <v>540.74260000000004</v>
      </c>
      <c r="S971">
        <v>517.17989999999998</v>
      </c>
      <c r="T971" s="35">
        <f t="shared" si="198"/>
        <v>0.95642529366097651</v>
      </c>
      <c r="U971" s="36">
        <f t="shared" si="205"/>
        <v>30.220348780360563</v>
      </c>
      <c r="V971" s="40">
        <f t="shared" si="199"/>
        <v>1.5120234441911289</v>
      </c>
      <c r="W971" s="40">
        <f t="shared" si="206"/>
        <v>1.5120234441911289</v>
      </c>
      <c r="X971" s="42">
        <f t="shared" si="207"/>
        <v>2552.5698181941671</v>
      </c>
      <c r="Z971" s="71"/>
    </row>
    <row r="972" spans="1:26" x14ac:dyDescent="0.3">
      <c r="A972" s="1">
        <v>44302.666666666664</v>
      </c>
      <c r="B972">
        <v>2428.39</v>
      </c>
      <c r="C972">
        <v>2422.67</v>
      </c>
      <c r="D972" s="30">
        <f t="shared" si="200"/>
        <v>0.99764452991488195</v>
      </c>
      <c r="E972" s="22">
        <f t="shared" si="201"/>
        <v>11.774863190015258</v>
      </c>
      <c r="F972">
        <v>42.072000000000003</v>
      </c>
      <c r="G972">
        <v>41.389800000000001</v>
      </c>
      <c r="H972" s="31">
        <f t="shared" si="202"/>
        <v>0.98378494010268103</v>
      </c>
      <c r="I972" s="24">
        <f t="shared" si="195"/>
        <v>9.2970944873988905</v>
      </c>
      <c r="J972">
        <v>0.37179839999999997</v>
      </c>
      <c r="K972">
        <v>0.36544339999999997</v>
      </c>
      <c r="L972" s="32">
        <f t="shared" si="196"/>
        <v>0.98290740358215634</v>
      </c>
      <c r="M972" s="29">
        <f t="shared" si="203"/>
        <v>140.30080639528049</v>
      </c>
      <c r="N972">
        <v>1.40249</v>
      </c>
      <c r="O972">
        <v>1.4098900000000001</v>
      </c>
      <c r="P972" s="30">
        <f t="shared" si="197"/>
        <v>1.0052763299560068</v>
      </c>
      <c r="Q972" s="22">
        <f t="shared" si="204"/>
        <v>25.694176848503897</v>
      </c>
      <c r="R972">
        <v>517.18100000000004</v>
      </c>
      <c r="S972">
        <v>508.27429999999998</v>
      </c>
      <c r="T972" s="35">
        <f t="shared" si="198"/>
        <v>0.98277836966168508</v>
      </c>
      <c r="U972" s="36">
        <f t="shared" si="205"/>
        <v>29.699905104970249</v>
      </c>
      <c r="V972" s="40">
        <f t="shared" si="199"/>
        <v>1.0052763299560068</v>
      </c>
      <c r="W972" s="40">
        <f t="shared" si="206"/>
        <v>0.98290740358215634</v>
      </c>
      <c r="X972" s="42">
        <f t="shared" si="207"/>
        <v>2508.9397724634055</v>
      </c>
      <c r="Z972" s="71"/>
    </row>
    <row r="973" spans="1:26" x14ac:dyDescent="0.3">
      <c r="A973" s="1">
        <v>44303</v>
      </c>
      <c r="B973">
        <v>2422.38</v>
      </c>
      <c r="C973">
        <v>2461.4</v>
      </c>
      <c r="D973" s="30">
        <f t="shared" si="200"/>
        <v>1.0161081250670827</v>
      </c>
      <c r="E973" s="22">
        <f t="shared" si="201"/>
        <v>11.964534158927812</v>
      </c>
      <c r="F973">
        <v>41.393099999999997</v>
      </c>
      <c r="G973">
        <v>42.826000000000001</v>
      </c>
      <c r="H973" s="31">
        <f t="shared" si="202"/>
        <v>1.0346168805912097</v>
      </c>
      <c r="I973" s="24">
        <f t="shared" si="195"/>
        <v>9.6189308971143728</v>
      </c>
      <c r="J973">
        <v>0.36538549999999997</v>
      </c>
      <c r="K973">
        <v>0.30748609999999998</v>
      </c>
      <c r="L973" s="32">
        <f t="shared" si="196"/>
        <v>0.84153886785326737</v>
      </c>
      <c r="M973" s="29">
        <f t="shared" si="203"/>
        <v>118.0685817727848</v>
      </c>
      <c r="N973">
        <v>1.4098900000000001</v>
      </c>
      <c r="O973">
        <v>1.43553</v>
      </c>
      <c r="P973" s="30">
        <f t="shared" si="197"/>
        <v>1.0181858159147166</v>
      </c>
      <c r="Q973" s="22">
        <f t="shared" si="204"/>
        <v>26.161446418750963</v>
      </c>
      <c r="R973">
        <v>508.26139999999998</v>
      </c>
      <c r="S973">
        <v>536.58119999999997</v>
      </c>
      <c r="T973" s="35">
        <f t="shared" si="198"/>
        <v>1.055718966657708</v>
      </c>
      <c r="U973" s="36">
        <f t="shared" si="205"/>
        <v>31.354753127251179</v>
      </c>
      <c r="V973" s="40">
        <f t="shared" si="199"/>
        <v>1.055718966657708</v>
      </c>
      <c r="W973" s="40">
        <f t="shared" si="206"/>
        <v>1.0181858159147166</v>
      </c>
      <c r="X973" s="42">
        <f t="shared" si="207"/>
        <v>2554.5668893065358</v>
      </c>
      <c r="Z973" s="71"/>
    </row>
    <row r="974" spans="1:26" x14ac:dyDescent="0.3">
      <c r="A974" s="1">
        <v>44303.333333333336</v>
      </c>
      <c r="B974">
        <v>2461.5500000000002</v>
      </c>
      <c r="C974">
        <v>2345</v>
      </c>
      <c r="D974" s="30">
        <f t="shared" si="200"/>
        <v>0.9526517844447604</v>
      </c>
      <c r="E974" s="22">
        <f t="shared" si="201"/>
        <v>11.398034816552871</v>
      </c>
      <c r="F974">
        <v>42.827500000000001</v>
      </c>
      <c r="G974">
        <v>42.905999999999999</v>
      </c>
      <c r="H974" s="31">
        <f t="shared" si="202"/>
        <v>1.0018329344463253</v>
      </c>
      <c r="I974" s="24">
        <f t="shared" si="195"/>
        <v>9.6365617668925161</v>
      </c>
      <c r="J974">
        <v>0.30764520000000001</v>
      </c>
      <c r="K974">
        <v>0.26268619999999998</v>
      </c>
      <c r="L974" s="32">
        <f t="shared" si="196"/>
        <v>0.85386087610013084</v>
      </c>
      <c r="M974" s="29">
        <f t="shared" si="203"/>
        <v>100.81414267240997</v>
      </c>
      <c r="N974">
        <v>1.4354499999999999</v>
      </c>
      <c r="O974">
        <v>1.37239</v>
      </c>
      <c r="P974" s="30">
        <f t="shared" si="197"/>
        <v>0.95606952523598876</v>
      </c>
      <c r="Q974" s="22">
        <f t="shared" si="204"/>
        <v>25.012161657061991</v>
      </c>
      <c r="R974">
        <v>536.58119999999997</v>
      </c>
      <c r="S974">
        <v>511.07060000000001</v>
      </c>
      <c r="T974" s="35">
        <f t="shared" si="198"/>
        <v>0.95245714907641199</v>
      </c>
      <c r="U974" s="36">
        <f t="shared" si="205"/>
        <v>29.864058773576371</v>
      </c>
      <c r="V974" s="40">
        <f t="shared" si="199"/>
        <v>1.0018329344463253</v>
      </c>
      <c r="W974" s="40">
        <f t="shared" si="206"/>
        <v>0.95245714907641199</v>
      </c>
      <c r="X974" s="42">
        <f t="shared" si="207"/>
        <v>2433.1154965139012</v>
      </c>
      <c r="Z974" s="71"/>
    </row>
    <row r="975" spans="1:26" x14ac:dyDescent="0.3">
      <c r="A975" s="1">
        <v>44303.666666666664</v>
      </c>
      <c r="B975">
        <v>2345</v>
      </c>
      <c r="C975">
        <v>2317.6</v>
      </c>
      <c r="D975" s="30">
        <f t="shared" si="200"/>
        <v>0.98831556503198292</v>
      </c>
      <c r="E975" s="22">
        <f t="shared" si="201"/>
        <v>11.264855219975663</v>
      </c>
      <c r="F975">
        <v>42.905999999999999</v>
      </c>
      <c r="G975">
        <v>42.057699999999997</v>
      </c>
      <c r="H975" s="31">
        <f t="shared" si="202"/>
        <v>0.98022887241877588</v>
      </c>
      <c r="I975" s="24">
        <f t="shared" si="195"/>
        <v>9.4460360747549377</v>
      </c>
      <c r="J975">
        <v>0.26266149999999999</v>
      </c>
      <c r="K975">
        <v>0.28225319999999998</v>
      </c>
      <c r="L975" s="32">
        <f t="shared" si="196"/>
        <v>1.0745891575278448</v>
      </c>
      <c r="M975" s="29">
        <f t="shared" si="203"/>
        <v>108.33378464123697</v>
      </c>
      <c r="N975">
        <v>1.37218</v>
      </c>
      <c r="O975">
        <v>1.36802</v>
      </c>
      <c r="P975" s="30">
        <f t="shared" si="197"/>
        <v>0.99696832777040922</v>
      </c>
      <c r="Q975" s="22">
        <f t="shared" si="204"/>
        <v>24.936332981164242</v>
      </c>
      <c r="R975">
        <v>511.05770000000001</v>
      </c>
      <c r="S975">
        <v>514.68610000000001</v>
      </c>
      <c r="T975" s="35">
        <f t="shared" si="198"/>
        <v>1.0070997854058357</v>
      </c>
      <c r="U975" s="36">
        <f t="shared" si="205"/>
        <v>30.076087182216028</v>
      </c>
      <c r="V975" s="40">
        <f t="shared" si="199"/>
        <v>1.0745891575278448</v>
      </c>
      <c r="W975" s="40">
        <f t="shared" si="206"/>
        <v>0.98022887241877588</v>
      </c>
      <c r="X975" s="42">
        <f t="shared" si="207"/>
        <v>2385.0100596124712</v>
      </c>
      <c r="Z975" s="71"/>
    </row>
    <row r="976" spans="1:26" x14ac:dyDescent="0.3">
      <c r="A976" s="1">
        <v>44304</v>
      </c>
      <c r="B976">
        <v>2317.65</v>
      </c>
      <c r="C976">
        <v>2210.29</v>
      </c>
      <c r="D976" s="30">
        <f t="shared" si="200"/>
        <v>0.9536772161456647</v>
      </c>
      <c r="E976" s="22">
        <f t="shared" si="201"/>
        <v>10.743035766470349</v>
      </c>
      <c r="F976">
        <v>42.056800000000003</v>
      </c>
      <c r="G976">
        <v>36.5015</v>
      </c>
      <c r="H976" s="31">
        <f t="shared" si="202"/>
        <v>0.86790958893686632</v>
      </c>
      <c r="I976" s="24">
        <f t="shared" si="195"/>
        <v>8.1983052867233681</v>
      </c>
      <c r="J976">
        <v>0.28249449999999998</v>
      </c>
      <c r="K976">
        <v>0.28822569999999997</v>
      </c>
      <c r="L976" s="32">
        <f t="shared" si="196"/>
        <v>1.0202878286125925</v>
      </c>
      <c r="M976" s="29">
        <f t="shared" si="203"/>
        <v>110.5316418969919</v>
      </c>
      <c r="N976">
        <v>1.3686100000000001</v>
      </c>
      <c r="O976">
        <v>1.24902</v>
      </c>
      <c r="P976" s="30">
        <f t="shared" si="197"/>
        <v>0.91261937294042861</v>
      </c>
      <c r="Q976" s="22">
        <f t="shared" si="204"/>
        <v>22.757380568703837</v>
      </c>
      <c r="R976">
        <v>514.81780000000003</v>
      </c>
      <c r="S976">
        <v>481.36110000000002</v>
      </c>
      <c r="T976" s="35">
        <f t="shared" si="198"/>
        <v>0.93501254230137343</v>
      </c>
      <c r="U976" s="36">
        <f t="shared" si="205"/>
        <v>28.121518738721559</v>
      </c>
      <c r="V976" s="40">
        <f t="shared" si="199"/>
        <v>1.0202878286125925</v>
      </c>
      <c r="W976" s="40">
        <f t="shared" si="206"/>
        <v>1.0202878286125925</v>
      </c>
      <c r="X976" s="42">
        <f t="shared" si="207"/>
        <v>2433.3967349411978</v>
      </c>
      <c r="Z976" s="71"/>
    </row>
    <row r="977" spans="1:26" x14ac:dyDescent="0.3">
      <c r="A977" s="1">
        <v>44304.333333333336</v>
      </c>
      <c r="B977">
        <v>2210.1</v>
      </c>
      <c r="C977">
        <v>2144.3000000000002</v>
      </c>
      <c r="D977" s="30">
        <f t="shared" si="200"/>
        <v>0.97022759151169646</v>
      </c>
      <c r="E977" s="22">
        <f t="shared" si="201"/>
        <v>10.423189717226538</v>
      </c>
      <c r="F977">
        <v>36.484499999999997</v>
      </c>
      <c r="G977">
        <v>36.549599999999998</v>
      </c>
      <c r="H977" s="31">
        <f t="shared" si="202"/>
        <v>1.001784319368499</v>
      </c>
      <c r="I977" s="24">
        <f t="shared" si="195"/>
        <v>8.2129336816353362</v>
      </c>
      <c r="J977">
        <v>0.28812569999999998</v>
      </c>
      <c r="K977">
        <v>0.30579709999999999</v>
      </c>
      <c r="L977" s="32">
        <f t="shared" si="196"/>
        <v>1.0613322588023213</v>
      </c>
      <c r="M977" s="29">
        <f t="shared" si="203"/>
        <v>117.31079716366371</v>
      </c>
      <c r="N977">
        <v>1.24946</v>
      </c>
      <c r="O977">
        <v>1.24231</v>
      </c>
      <c r="P977" s="30">
        <f t="shared" si="197"/>
        <v>0.99427752789204937</v>
      </c>
      <c r="Q977" s="22">
        <f t="shared" si="204"/>
        <v>22.627152093149412</v>
      </c>
      <c r="R977">
        <v>481.31319999999999</v>
      </c>
      <c r="S977">
        <v>467.45409999999998</v>
      </c>
      <c r="T977" s="35">
        <f t="shared" si="198"/>
        <v>0.97120565153833305</v>
      </c>
      <c r="U977" s="36">
        <f t="shared" si="205"/>
        <v>27.311777928887512</v>
      </c>
      <c r="V977" s="40">
        <f t="shared" si="199"/>
        <v>1.0613322588023213</v>
      </c>
      <c r="W977" s="40">
        <f t="shared" si="206"/>
        <v>1.0613322588023213</v>
      </c>
      <c r="X977" s="42">
        <f t="shared" si="207"/>
        <v>2582.6424532573351</v>
      </c>
      <c r="Z977" s="71"/>
    </row>
    <row r="978" spans="1:26" x14ac:dyDescent="0.3">
      <c r="A978" s="1">
        <v>44304.666666666664</v>
      </c>
      <c r="B978">
        <v>2143.75</v>
      </c>
      <c r="C978">
        <v>2235.64</v>
      </c>
      <c r="D978" s="30">
        <f t="shared" si="200"/>
        <v>1.0428641399416909</v>
      </c>
      <c r="E978" s="22">
        <f t="shared" si="201"/>
        <v>10.869970779904531</v>
      </c>
      <c r="F978">
        <v>36.547800000000002</v>
      </c>
      <c r="G978">
        <v>37.363</v>
      </c>
      <c r="H978" s="31">
        <f t="shared" si="202"/>
        <v>1.0223050361444463</v>
      </c>
      <c r="I978" s="24">
        <f t="shared" si="195"/>
        <v>8.3961234642561529</v>
      </c>
      <c r="J978">
        <v>0.30590070000000003</v>
      </c>
      <c r="K978">
        <v>0.3223299</v>
      </c>
      <c r="L978" s="32">
        <f t="shared" si="196"/>
        <v>1.0537076247292012</v>
      </c>
      <c r="M978" s="29">
        <f t="shared" si="203"/>
        <v>123.6112814344132</v>
      </c>
      <c r="N978">
        <v>1.24231</v>
      </c>
      <c r="O978">
        <v>1.2769299999999999</v>
      </c>
      <c r="P978" s="30">
        <f t="shared" si="197"/>
        <v>1.0278674404939185</v>
      </c>
      <c r="Q978" s="22">
        <f t="shared" si="204"/>
        <v>23.257712907652099</v>
      </c>
      <c r="R978">
        <v>467.41590000000002</v>
      </c>
      <c r="S978">
        <v>481.43669999999997</v>
      </c>
      <c r="T978" s="35">
        <f t="shared" si="198"/>
        <v>1.0299964121888021</v>
      </c>
      <c r="U978" s="36">
        <f t="shared" si="205"/>
        <v>28.131033277251451</v>
      </c>
      <c r="V978" s="40">
        <f t="shared" si="199"/>
        <v>1.0537076247292012</v>
      </c>
      <c r="W978" s="40">
        <f t="shared" si="206"/>
        <v>1.0537076247292012</v>
      </c>
      <c r="X978" s="42">
        <f t="shared" si="207"/>
        <v>2721.3500449465837</v>
      </c>
      <c r="Z978" s="71"/>
    </row>
    <row r="979" spans="1:26" x14ac:dyDescent="0.3">
      <c r="A979" s="1">
        <v>44305</v>
      </c>
      <c r="B979">
        <v>2235.65</v>
      </c>
      <c r="C979">
        <v>2268.6</v>
      </c>
      <c r="D979" s="30">
        <f t="shared" si="200"/>
        <v>1.0147384429584236</v>
      </c>
      <c r="E979" s="22">
        <f t="shared" si="201"/>
        <v>11.030177224203886</v>
      </c>
      <c r="F979">
        <v>37.362299999999998</v>
      </c>
      <c r="G979">
        <v>37.791499999999999</v>
      </c>
      <c r="H979" s="31">
        <f t="shared" si="202"/>
        <v>1.0114875154902134</v>
      </c>
      <c r="I979" s="24">
        <f t="shared" si="195"/>
        <v>8.4925740626095401</v>
      </c>
      <c r="J979">
        <v>0.32259529999999997</v>
      </c>
      <c r="K979">
        <v>0.36438670000000001</v>
      </c>
      <c r="L979" s="32">
        <f t="shared" si="196"/>
        <v>1.1295474546591349</v>
      </c>
      <c r="M979" s="29">
        <f t="shared" si="203"/>
        <v>139.62480831139541</v>
      </c>
      <c r="N979">
        <v>1.2765500000000001</v>
      </c>
      <c r="O979">
        <v>1.3038099999999999</v>
      </c>
      <c r="P979" s="30">
        <f t="shared" si="197"/>
        <v>1.0213544318671417</v>
      </c>
      <c r="Q979" s="22">
        <f t="shared" si="204"/>
        <v>23.754368153324098</v>
      </c>
      <c r="R979">
        <v>481.51119999999997</v>
      </c>
      <c r="S979">
        <v>533.61249999999995</v>
      </c>
      <c r="T979" s="35">
        <f t="shared" si="198"/>
        <v>1.1082037136415519</v>
      </c>
      <c r="U979" s="36">
        <f t="shared" si="205"/>
        <v>31.174915546424135</v>
      </c>
      <c r="V979" s="40">
        <f t="shared" si="199"/>
        <v>1.1295474546591349</v>
      </c>
      <c r="W979" s="40">
        <f t="shared" si="206"/>
        <v>1.1295474546591349</v>
      </c>
      <c r="X979" s="42">
        <f t="shared" si="207"/>
        <v>3073.8940165059357</v>
      </c>
      <c r="Z979" s="71"/>
    </row>
    <row r="980" spans="1:26" x14ac:dyDescent="0.3">
      <c r="A980" s="1">
        <v>44305.333333333336</v>
      </c>
      <c r="B980">
        <v>2268.58</v>
      </c>
      <c r="C980">
        <v>2095.3200000000002</v>
      </c>
      <c r="D980" s="30">
        <f t="shared" si="200"/>
        <v>0.92362623315025272</v>
      </c>
      <c r="E980" s="22">
        <f t="shared" si="201"/>
        <v>10.187761040571145</v>
      </c>
      <c r="F980">
        <v>37.785499999999999</v>
      </c>
      <c r="G980">
        <v>34.511600000000001</v>
      </c>
      <c r="H980" s="31">
        <f t="shared" si="202"/>
        <v>0.91335565230048565</v>
      </c>
      <c r="I980" s="24">
        <f t="shared" si="195"/>
        <v>7.7567405226649218</v>
      </c>
      <c r="J980">
        <v>0.36428430000000001</v>
      </c>
      <c r="K980">
        <v>0.37149989999999999</v>
      </c>
      <c r="L980" s="32">
        <f t="shared" si="196"/>
        <v>1.0198076063118833</v>
      </c>
      <c r="M980" s="29">
        <f t="shared" si="203"/>
        <v>142.39044154579969</v>
      </c>
      <c r="N980">
        <v>1.30355</v>
      </c>
      <c r="O980">
        <v>1.18041</v>
      </c>
      <c r="P980" s="30">
        <f t="shared" si="197"/>
        <v>0.90553488550496719</v>
      </c>
      <c r="Q980" s="22">
        <f t="shared" si="204"/>
        <v>21.510409045963176</v>
      </c>
      <c r="R980">
        <v>533.61249999999995</v>
      </c>
      <c r="S980">
        <v>483.83499999999998</v>
      </c>
      <c r="T980" s="35">
        <f t="shared" si="198"/>
        <v>0.90671601583546113</v>
      </c>
      <c r="U980" s="36">
        <f t="shared" si="205"/>
        <v>28.266795218260668</v>
      </c>
      <c r="V980" s="40">
        <f t="shared" si="199"/>
        <v>1.0198076063118833</v>
      </c>
      <c r="W980" s="40">
        <f t="shared" si="206"/>
        <v>1.0198076063118833</v>
      </c>
      <c r="X980" s="42">
        <f t="shared" si="207"/>
        <v>3134.7804990293389</v>
      </c>
      <c r="Z980" s="71"/>
    </row>
    <row r="981" spans="1:26" x14ac:dyDescent="0.3">
      <c r="A981" s="1">
        <v>44305.666666666664</v>
      </c>
      <c r="B981">
        <v>2095.58</v>
      </c>
      <c r="C981">
        <v>2161.12</v>
      </c>
      <c r="D981" s="30">
        <f t="shared" si="200"/>
        <v>1.0312753509768178</v>
      </c>
      <c r="E981" s="22">
        <f t="shared" si="201"/>
        <v>10.506386842782957</v>
      </c>
      <c r="F981">
        <v>34.511600000000001</v>
      </c>
      <c r="G981">
        <v>34.737299999999998</v>
      </c>
      <c r="H981" s="31">
        <f t="shared" si="202"/>
        <v>1.0065398300861159</v>
      </c>
      <c r="I981" s="24">
        <f t="shared" si="195"/>
        <v>7.8074682877052402</v>
      </c>
      <c r="J981">
        <v>0.3715</v>
      </c>
      <c r="K981">
        <v>0.40890300000000002</v>
      </c>
      <c r="L981" s="32">
        <f t="shared" si="196"/>
        <v>1.1006810228802153</v>
      </c>
      <c r="M981" s="29">
        <f t="shared" si="203"/>
        <v>156.72645684899629</v>
      </c>
      <c r="N981">
        <v>1.1804600000000001</v>
      </c>
      <c r="O981">
        <v>1.1944999999999999</v>
      </c>
      <c r="P981" s="30">
        <f t="shared" si="197"/>
        <v>1.0118936685698794</v>
      </c>
      <c r="Q981" s="22">
        <f t="shared" si="204"/>
        <v>21.766246721958396</v>
      </c>
      <c r="R981">
        <v>483.6617</v>
      </c>
      <c r="S981">
        <v>504.03219999999999</v>
      </c>
      <c r="T981" s="35">
        <f t="shared" si="198"/>
        <v>1.0421172484817383</v>
      </c>
      <c r="U981" s="36">
        <f t="shared" si="205"/>
        <v>29.457314856250562</v>
      </c>
      <c r="V981" s="40">
        <f t="shared" si="199"/>
        <v>1.1006810228802153</v>
      </c>
      <c r="W981" s="40">
        <f t="shared" si="206"/>
        <v>1.1006810228802153</v>
      </c>
      <c r="X981" s="42">
        <f t="shared" si="207"/>
        <v>3450.3934061765644</v>
      </c>
      <c r="Z981" s="71"/>
    </row>
    <row r="982" spans="1:26" x14ac:dyDescent="0.3">
      <c r="A982" s="1">
        <v>44306</v>
      </c>
      <c r="B982">
        <v>2161.12</v>
      </c>
      <c r="C982">
        <v>2092.0300000000002</v>
      </c>
      <c r="D982" s="30">
        <f t="shared" si="200"/>
        <v>0.96803046568446005</v>
      </c>
      <c r="E982" s="22">
        <f t="shared" si="201"/>
        <v>10.17050254808027</v>
      </c>
      <c r="F982">
        <v>34.737099999999998</v>
      </c>
      <c r="G982">
        <v>32.419899999999998</v>
      </c>
      <c r="H982" s="31">
        <f t="shared" si="202"/>
        <v>0.93329322252001468</v>
      </c>
      <c r="I982" s="24">
        <f t="shared" si="195"/>
        <v>7.2866572379552448</v>
      </c>
      <c r="J982">
        <v>0.40889969999999998</v>
      </c>
      <c r="K982">
        <v>0.41355570000000003</v>
      </c>
      <c r="L982" s="32">
        <f t="shared" si="196"/>
        <v>1.0113866554560937</v>
      </c>
      <c r="M982" s="29">
        <f t="shared" si="203"/>
        <v>158.51104701399015</v>
      </c>
      <c r="N982">
        <v>1.19451</v>
      </c>
      <c r="O982">
        <v>1.15899</v>
      </c>
      <c r="P982" s="30">
        <f t="shared" si="197"/>
        <v>0.97026395760604767</v>
      </c>
      <c r="Q982" s="22">
        <f t="shared" si="204"/>
        <v>21.119004686677016</v>
      </c>
      <c r="R982">
        <v>504.03219999999999</v>
      </c>
      <c r="S982">
        <v>493.9117</v>
      </c>
      <c r="T982" s="35">
        <f t="shared" si="198"/>
        <v>0.9799209256868906</v>
      </c>
      <c r="U982" s="36">
        <f t="shared" si="205"/>
        <v>28.865839242187246</v>
      </c>
      <c r="V982" s="40">
        <f t="shared" si="199"/>
        <v>1.0113866554560937</v>
      </c>
      <c r="W982" s="40">
        <f t="shared" si="206"/>
        <v>1.0113866554560937</v>
      </c>
      <c r="X982" s="42">
        <f t="shared" si="207"/>
        <v>3489.6818470806747</v>
      </c>
      <c r="Z982" s="71"/>
    </row>
    <row r="983" spans="1:26" x14ac:dyDescent="0.3">
      <c r="A983" s="1">
        <v>44306.333333333336</v>
      </c>
      <c r="B983">
        <v>2092.54</v>
      </c>
      <c r="C983">
        <v>2186.65</v>
      </c>
      <c r="D983" s="30">
        <f t="shared" si="200"/>
        <v>1.0449740506752561</v>
      </c>
      <c r="E983" s="22">
        <f t="shared" si="201"/>
        <v>10.627911245070454</v>
      </c>
      <c r="F983">
        <v>32.419899999999998</v>
      </c>
      <c r="G983">
        <v>34.2363</v>
      </c>
      <c r="H983" s="31">
        <f t="shared" si="202"/>
        <v>1.0560273165555725</v>
      </c>
      <c r="I983" s="24">
        <f t="shared" si="195"/>
        <v>7.6949090896581165</v>
      </c>
      <c r="J983">
        <v>0.41355570000000003</v>
      </c>
      <c r="K983">
        <v>0.36126799999999998</v>
      </c>
      <c r="L983" s="32">
        <f t="shared" si="196"/>
        <v>0.8735655197111295</v>
      </c>
      <c r="M983" s="29">
        <f t="shared" si="203"/>
        <v>138.46978516473158</v>
      </c>
      <c r="N983">
        <v>1.1591100000000001</v>
      </c>
      <c r="O983">
        <v>1.1980999999999999</v>
      </c>
      <c r="P983" s="30">
        <f t="shared" si="197"/>
        <v>1.0336378773369221</v>
      </c>
      <c r="Q983" s="22">
        <f t="shared" si="204"/>
        <v>21.829403175805343</v>
      </c>
      <c r="R983">
        <v>493.9117</v>
      </c>
      <c r="S983">
        <v>533.62900000000002</v>
      </c>
      <c r="T983" s="35">
        <f t="shared" si="198"/>
        <v>1.0804137662663185</v>
      </c>
      <c r="U983" s="36">
        <f t="shared" si="205"/>
        <v>31.187050092089613</v>
      </c>
      <c r="V983" s="40">
        <f t="shared" si="199"/>
        <v>1.0804137662663185</v>
      </c>
      <c r="W983" s="40">
        <f t="shared" si="206"/>
        <v>0.8735655197111295</v>
      </c>
      <c r="X983" s="42">
        <f t="shared" si="207"/>
        <v>3048.4657363715241</v>
      </c>
      <c r="Z983" s="71"/>
    </row>
    <row r="984" spans="1:26" x14ac:dyDescent="0.3">
      <c r="A984" s="1">
        <v>44306.666666666664</v>
      </c>
      <c r="B984">
        <v>2187.14</v>
      </c>
      <c r="C984">
        <v>2330.0300000000002</v>
      </c>
      <c r="D984" s="30">
        <f t="shared" si="200"/>
        <v>1.065331894620372</v>
      </c>
      <c r="E984" s="22">
        <f t="shared" si="201"/>
        <v>11.322252822568064</v>
      </c>
      <c r="F984">
        <v>34.229199999999999</v>
      </c>
      <c r="G984">
        <v>35.4133</v>
      </c>
      <c r="H984" s="31">
        <f t="shared" si="202"/>
        <v>1.0345932712420973</v>
      </c>
      <c r="I984" s="24">
        <f t="shared" si="195"/>
        <v>7.9611011669799403</v>
      </c>
      <c r="J984">
        <v>0.36159940000000002</v>
      </c>
      <c r="K984">
        <v>0.31732050000000001</v>
      </c>
      <c r="L984" s="32">
        <f t="shared" si="196"/>
        <v>0.87754708663786496</v>
      </c>
      <c r="M984" s="29">
        <f t="shared" si="203"/>
        <v>121.51375655868125</v>
      </c>
      <c r="N984">
        <v>1.19818</v>
      </c>
      <c r="O984">
        <v>1.2668900000000001</v>
      </c>
      <c r="P984" s="30">
        <f t="shared" si="197"/>
        <v>1.0573453070490244</v>
      </c>
      <c r="Q984" s="22">
        <f t="shared" si="204"/>
        <v>23.08121700361885</v>
      </c>
      <c r="R984">
        <v>533.89269999999999</v>
      </c>
      <c r="S984">
        <v>586.36350000000004</v>
      </c>
      <c r="T984" s="35">
        <f t="shared" si="198"/>
        <v>1.098279673050409</v>
      </c>
      <c r="U984" s="36">
        <f t="shared" si="205"/>
        <v>34.252103178546911</v>
      </c>
      <c r="V984" s="40">
        <f t="shared" si="199"/>
        <v>1.098279673050409</v>
      </c>
      <c r="W984" s="40">
        <f t="shared" si="206"/>
        <v>1.098279673050409</v>
      </c>
      <c r="X984" s="42">
        <f t="shared" si="207"/>
        <v>3348.0679522474916</v>
      </c>
      <c r="Z984" s="71"/>
    </row>
    <row r="985" spans="1:26" x14ac:dyDescent="0.3">
      <c r="A985" s="1">
        <v>44307</v>
      </c>
      <c r="B985">
        <v>2330.2600000000002</v>
      </c>
      <c r="C985">
        <v>2294.1799999999998</v>
      </c>
      <c r="D985" s="30">
        <f t="shared" si="200"/>
        <v>0.98451674920395138</v>
      </c>
      <c r="E985" s="22">
        <f t="shared" si="201"/>
        <v>11.146947542539973</v>
      </c>
      <c r="F985">
        <v>35.411200000000001</v>
      </c>
      <c r="G985">
        <v>34.813200000000002</v>
      </c>
      <c r="H985" s="31">
        <f t="shared" si="202"/>
        <v>0.98311268751129588</v>
      </c>
      <c r="I985" s="24">
        <f t="shared" si="195"/>
        <v>7.8266595638189633</v>
      </c>
      <c r="J985">
        <v>0.31732050000000001</v>
      </c>
      <c r="K985">
        <v>0.32204850000000002</v>
      </c>
      <c r="L985" s="32">
        <f t="shared" si="196"/>
        <v>1.0148997622277791</v>
      </c>
      <c r="M985" s="29">
        <f t="shared" si="203"/>
        <v>123.32428263880983</v>
      </c>
      <c r="N985">
        <v>1.2666500000000001</v>
      </c>
      <c r="O985">
        <v>1.26498</v>
      </c>
      <c r="P985" s="30">
        <f t="shared" si="197"/>
        <v>0.99868156159949473</v>
      </c>
      <c r="Q985" s="22">
        <f t="shared" si="204"/>
        <v>23.050785840790883</v>
      </c>
      <c r="R985">
        <v>586.52009999999996</v>
      </c>
      <c r="S985">
        <v>593.22439999999995</v>
      </c>
      <c r="T985" s="35">
        <f t="shared" si="198"/>
        <v>1.0114306398024551</v>
      </c>
      <c r="U985" s="36">
        <f t="shared" si="205"/>
        <v>34.643626632457405</v>
      </c>
      <c r="V985" s="40">
        <f t="shared" si="199"/>
        <v>1.0148997622277791</v>
      </c>
      <c r="W985" s="40">
        <f t="shared" si="206"/>
        <v>1.0114306398024551</v>
      </c>
      <c r="X985" s="42">
        <f t="shared" si="207"/>
        <v>3386.3385110437762</v>
      </c>
      <c r="Z985" s="71"/>
    </row>
    <row r="986" spans="1:26" x14ac:dyDescent="0.3">
      <c r="A986" s="1">
        <v>44307.333333333336</v>
      </c>
      <c r="B986">
        <v>2294.1799999999998</v>
      </c>
      <c r="C986">
        <v>2442.8000000000002</v>
      </c>
      <c r="D986" s="30">
        <f t="shared" si="200"/>
        <v>1.0647813162001238</v>
      </c>
      <c r="E986" s="22">
        <f t="shared" si="201"/>
        <v>11.869061475959448</v>
      </c>
      <c r="F986">
        <v>34.815100000000001</v>
      </c>
      <c r="G986">
        <v>36.224600000000002</v>
      </c>
      <c r="H986" s="31">
        <f t="shared" si="202"/>
        <v>1.0404853066629136</v>
      </c>
      <c r="I986" s="24">
        <f t="shared" si="195"/>
        <v>8.1435242764063993</v>
      </c>
      <c r="J986">
        <v>0.32203349999999997</v>
      </c>
      <c r="K986">
        <v>0.30116179999999998</v>
      </c>
      <c r="L986" s="32">
        <f t="shared" si="196"/>
        <v>0.93518779878490899</v>
      </c>
      <c r="M986" s="29">
        <f t="shared" si="203"/>
        <v>115.33136441771653</v>
      </c>
      <c r="N986">
        <v>1.26498</v>
      </c>
      <c r="O986">
        <v>1.2649999999999999</v>
      </c>
      <c r="P986" s="30">
        <f t="shared" si="197"/>
        <v>1.0000158105266486</v>
      </c>
      <c r="Q986" s="22">
        <f t="shared" si="204"/>
        <v>23.051150285854689</v>
      </c>
      <c r="R986">
        <v>593.32140000000004</v>
      </c>
      <c r="S986">
        <v>582.46500000000003</v>
      </c>
      <c r="T986" s="35">
        <f t="shared" si="198"/>
        <v>0.98170232861986773</v>
      </c>
      <c r="U986" s="36">
        <f t="shared" si="205"/>
        <v>34.009728936920702</v>
      </c>
      <c r="V986" s="40">
        <f t="shared" si="199"/>
        <v>1.0647813162001238</v>
      </c>
      <c r="W986" s="40">
        <f t="shared" si="206"/>
        <v>0.93518779878490899</v>
      </c>
      <c r="X986" s="42">
        <f t="shared" si="207"/>
        <v>3166.8624580835954</v>
      </c>
      <c r="Z986" s="71"/>
    </row>
    <row r="987" spans="1:26" x14ac:dyDescent="0.3">
      <c r="A987" s="1">
        <v>44307.666666666664</v>
      </c>
      <c r="B987">
        <v>2442.79</v>
      </c>
      <c r="C987">
        <v>2357.06</v>
      </c>
      <c r="D987" s="30">
        <f t="shared" si="200"/>
        <v>0.96490488335059499</v>
      </c>
      <c r="E987" s="22">
        <f t="shared" si="201"/>
        <v>11.452515378941692</v>
      </c>
      <c r="F987">
        <v>36.229399999999998</v>
      </c>
      <c r="G987">
        <v>33.795299999999997</v>
      </c>
      <c r="H987" s="31">
        <f t="shared" si="202"/>
        <v>0.93281423374386541</v>
      </c>
      <c r="I987" s="24">
        <f t="shared" si="195"/>
        <v>7.5963953578706009</v>
      </c>
      <c r="J987">
        <v>0.30116179999999998</v>
      </c>
      <c r="K987">
        <v>0.30582510000000002</v>
      </c>
      <c r="L987" s="32">
        <f t="shared" si="196"/>
        <v>1.0154843675393095</v>
      </c>
      <c r="M987" s="29">
        <f t="shared" si="203"/>
        <v>117.11719765317049</v>
      </c>
      <c r="N987">
        <v>1.2649900000000001</v>
      </c>
      <c r="O987">
        <v>1.2035800000000001</v>
      </c>
      <c r="P987" s="30">
        <f t="shared" si="197"/>
        <v>0.95145416169297781</v>
      </c>
      <c r="Q987" s="22">
        <f t="shared" si="204"/>
        <v>21.932112871286719</v>
      </c>
      <c r="R987">
        <v>582.46500000000003</v>
      </c>
      <c r="S987">
        <v>543.6327</v>
      </c>
      <c r="T987" s="35">
        <f t="shared" si="198"/>
        <v>0.93333110143957143</v>
      </c>
      <c r="U987" s="36">
        <f t="shared" si="205"/>
        <v>31.742337768357462</v>
      </c>
      <c r="V987" s="40">
        <f t="shared" si="199"/>
        <v>1.0154843675393095</v>
      </c>
      <c r="W987" s="40">
        <f t="shared" si="206"/>
        <v>0.96490488335059499</v>
      </c>
      <c r="X987" s="42">
        <f t="shared" si="207"/>
        <v>3055.7210507045302</v>
      </c>
      <c r="Z987" s="71"/>
    </row>
    <row r="988" spans="1:26" x14ac:dyDescent="0.3">
      <c r="A988" s="1">
        <v>44308</v>
      </c>
      <c r="B988">
        <v>2357.06</v>
      </c>
      <c r="C988">
        <v>2471.44</v>
      </c>
      <c r="D988" s="30">
        <f t="shared" si="200"/>
        <v>1.0485265542667561</v>
      </c>
      <c r="E988" s="22">
        <f t="shared" si="201"/>
        <v>12.008266487968765</v>
      </c>
      <c r="F988">
        <v>33.7714</v>
      </c>
      <c r="G988">
        <v>34.5715</v>
      </c>
      <c r="H988" s="31">
        <f t="shared" si="202"/>
        <v>1.0236916444091746</v>
      </c>
      <c r="I988" s="24">
        <f t="shared" si="195"/>
        <v>7.7763664554807761</v>
      </c>
      <c r="J988">
        <v>0.30580740000000001</v>
      </c>
      <c r="K988">
        <v>0.27812959999999998</v>
      </c>
      <c r="L988" s="32">
        <f t="shared" si="196"/>
        <v>0.90949270684751238</v>
      </c>
      <c r="M988" s="29">
        <f t="shared" si="203"/>
        <v>106.51723711197715</v>
      </c>
      <c r="N988">
        <v>1.20312</v>
      </c>
      <c r="O988">
        <v>1.21831</v>
      </c>
      <c r="P988" s="30">
        <f t="shared" si="197"/>
        <v>1.012625507015094</v>
      </c>
      <c r="Q988" s="22">
        <f t="shared" si="204"/>
        <v>22.209016916198983</v>
      </c>
      <c r="R988">
        <v>543.68269999999995</v>
      </c>
      <c r="S988">
        <v>555.39340000000004</v>
      </c>
      <c r="T988" s="35">
        <f t="shared" si="198"/>
        <v>1.0215395854972029</v>
      </c>
      <c r="U988" s="36">
        <f t="shared" si="205"/>
        <v>32.426054566600094</v>
      </c>
      <c r="V988" s="40">
        <f t="shared" si="199"/>
        <v>1.0485265542667561</v>
      </c>
      <c r="W988" s="40">
        <f t="shared" si="206"/>
        <v>0.90949270684751238</v>
      </c>
      <c r="X988" s="42">
        <f t="shared" si="207"/>
        <v>2779.1560097761876</v>
      </c>
      <c r="Z988" s="71"/>
    </row>
    <row r="989" spans="1:26" x14ac:dyDescent="0.3">
      <c r="A989" s="1">
        <v>44308.333333333336</v>
      </c>
      <c r="B989">
        <v>2471.02</v>
      </c>
      <c r="C989">
        <v>2610.58</v>
      </c>
      <c r="D989" s="30">
        <f t="shared" si="200"/>
        <v>1.0564787011031882</v>
      </c>
      <c r="E989" s="22">
        <f t="shared" si="201"/>
        <v>12.686477781710185</v>
      </c>
      <c r="F989">
        <v>34.586799999999997</v>
      </c>
      <c r="G989">
        <v>35.827100000000002</v>
      </c>
      <c r="H989" s="31">
        <f t="shared" si="202"/>
        <v>1.0358605016942881</v>
      </c>
      <c r="I989" s="24">
        <f t="shared" si="195"/>
        <v>8.0552308579329495</v>
      </c>
      <c r="J989">
        <v>0.27812930000000002</v>
      </c>
      <c r="K989">
        <v>0.2925642</v>
      </c>
      <c r="L989" s="32">
        <f t="shared" si="196"/>
        <v>1.0518999616365481</v>
      </c>
      <c r="M989" s="29">
        <f t="shared" si="203"/>
        <v>112.04547763171986</v>
      </c>
      <c r="N989">
        <v>1.21916</v>
      </c>
      <c r="O989">
        <v>1.2323200000000001</v>
      </c>
      <c r="P989" s="30">
        <f t="shared" si="197"/>
        <v>1.0107943173988649</v>
      </c>
      <c r="Q989" s="22">
        <f t="shared" si="204"/>
        <v>22.448748093909195</v>
      </c>
      <c r="R989">
        <v>555.20699999999999</v>
      </c>
      <c r="S989">
        <v>577.11170000000004</v>
      </c>
      <c r="T989" s="35">
        <f t="shared" si="198"/>
        <v>1.0394532129458023</v>
      </c>
      <c r="U989" s="36">
        <f t="shared" si="205"/>
        <v>33.705366602408368</v>
      </c>
      <c r="V989" s="40">
        <f t="shared" si="199"/>
        <v>1.0564787011031882</v>
      </c>
      <c r="W989" s="40">
        <f t="shared" si="206"/>
        <v>1.0564787011031882</v>
      </c>
      <c r="X989" s="42">
        <f t="shared" si="207"/>
        <v>2936.1191313714662</v>
      </c>
      <c r="Z989" s="71"/>
    </row>
    <row r="990" spans="1:26" x14ac:dyDescent="0.3">
      <c r="A990" s="1">
        <v>44308.666666666664</v>
      </c>
      <c r="B990">
        <v>2610.7600000000002</v>
      </c>
      <c r="C990">
        <v>2397.94</v>
      </c>
      <c r="D990" s="30">
        <f t="shared" si="200"/>
        <v>0.91848350671835011</v>
      </c>
      <c r="E990" s="22">
        <f t="shared" si="201"/>
        <v>11.652320600849606</v>
      </c>
      <c r="F990">
        <v>35.825899999999997</v>
      </c>
      <c r="G990">
        <v>32.957099999999997</v>
      </c>
      <c r="H990" s="31">
        <f t="shared" si="202"/>
        <v>0.91992385397156806</v>
      </c>
      <c r="I990" s="24">
        <f t="shared" si="195"/>
        <v>7.4101990154603792</v>
      </c>
      <c r="J990">
        <v>0.29254010000000003</v>
      </c>
      <c r="K990">
        <v>0.26066149999999999</v>
      </c>
      <c r="L990" s="32">
        <f t="shared" si="196"/>
        <v>0.8910282727051777</v>
      </c>
      <c r="M990" s="29">
        <f t="shared" si="203"/>
        <v>99.835688398617975</v>
      </c>
      <c r="N990">
        <v>1.2327699999999999</v>
      </c>
      <c r="O990">
        <v>1.1439999999999999</v>
      </c>
      <c r="P990" s="30">
        <f t="shared" si="197"/>
        <v>0.92799143392522532</v>
      </c>
      <c r="Q990" s="22">
        <f t="shared" si="204"/>
        <v>20.832245933492963</v>
      </c>
      <c r="R990">
        <v>577.11170000000004</v>
      </c>
      <c r="S990">
        <v>505.24110000000002</v>
      </c>
      <c r="T990" s="35">
        <f t="shared" si="198"/>
        <v>0.87546500963331708</v>
      </c>
      <c r="U990" s="36">
        <f t="shared" si="205"/>
        <v>29.507869097271925</v>
      </c>
      <c r="V990" s="40">
        <f t="shared" si="199"/>
        <v>0.92799143392522532</v>
      </c>
      <c r="W990" s="40">
        <f t="shared" si="206"/>
        <v>0.91848350671835011</v>
      </c>
      <c r="X990" s="42">
        <f t="shared" si="207"/>
        <v>2696.7769959249003</v>
      </c>
      <c r="Z990" s="71"/>
    </row>
    <row r="991" spans="1:26" x14ac:dyDescent="0.3">
      <c r="A991" s="1">
        <v>44309</v>
      </c>
      <c r="B991">
        <v>2397.94</v>
      </c>
      <c r="C991">
        <v>2132.4499999999998</v>
      </c>
      <c r="D991" s="30">
        <f t="shared" si="200"/>
        <v>0.88928413554968</v>
      </c>
      <c r="E991" s="22">
        <f t="shared" si="201"/>
        <v>10.362223852674269</v>
      </c>
      <c r="F991">
        <v>32.947000000000003</v>
      </c>
      <c r="G991">
        <v>28.6935</v>
      </c>
      <c r="H991" s="31">
        <f t="shared" si="202"/>
        <v>0.87089871611982872</v>
      </c>
      <c r="I991" s="24">
        <f t="shared" si="195"/>
        <v>6.4535328087568633</v>
      </c>
      <c r="J991">
        <v>0.26066159999999999</v>
      </c>
      <c r="K991">
        <v>0.211918</v>
      </c>
      <c r="L991" s="32">
        <f t="shared" si="196"/>
        <v>0.81300045729789117</v>
      </c>
      <c r="M991" s="29">
        <f t="shared" si="203"/>
        <v>81.166460322726181</v>
      </c>
      <c r="N991">
        <v>1.1444300000000001</v>
      </c>
      <c r="O991">
        <v>1.00437</v>
      </c>
      <c r="P991" s="30">
        <f t="shared" si="197"/>
        <v>0.87761593107485814</v>
      </c>
      <c r="Q991" s="22">
        <f t="shared" si="204"/>
        <v>18.282710911302853</v>
      </c>
      <c r="R991">
        <v>505.22820000000002</v>
      </c>
      <c r="S991">
        <v>466.18430000000001</v>
      </c>
      <c r="T991" s="35">
        <f t="shared" si="198"/>
        <v>0.92272026779186112</v>
      </c>
      <c r="U991" s="36">
        <f t="shared" si="205"/>
        <v>27.227508875401934</v>
      </c>
      <c r="V991" s="40">
        <f t="shared" si="199"/>
        <v>0.92272026779186112</v>
      </c>
      <c r="W991" s="40">
        <f t="shared" si="206"/>
        <v>0.87761593107485814</v>
      </c>
      <c r="X991" s="42">
        <f t="shared" si="207"/>
        <v>2366.7344541798902</v>
      </c>
      <c r="Z991" s="71"/>
    </row>
    <row r="992" spans="1:26" x14ac:dyDescent="0.3">
      <c r="A992" s="1">
        <v>44309.333333333336</v>
      </c>
      <c r="B992">
        <v>2132.2199999999998</v>
      </c>
      <c r="C992">
        <v>2333.84</v>
      </c>
      <c r="D992" s="30">
        <f t="shared" si="200"/>
        <v>1.094558722833479</v>
      </c>
      <c r="E992" s="22">
        <f t="shared" si="201"/>
        <v>11.34206250589776</v>
      </c>
      <c r="F992">
        <v>28.6934</v>
      </c>
      <c r="G992">
        <v>31.479900000000001</v>
      </c>
      <c r="H992" s="31">
        <f t="shared" si="202"/>
        <v>1.0971129249235017</v>
      </c>
      <c r="I992" s="24">
        <f t="shared" si="195"/>
        <v>7.0802542559050234</v>
      </c>
      <c r="J992">
        <v>0.21182970000000001</v>
      </c>
      <c r="K992">
        <v>0.23494799999999999</v>
      </c>
      <c r="L992" s="32">
        <f t="shared" si="196"/>
        <v>1.1091362542646286</v>
      </c>
      <c r="M992" s="29">
        <f t="shared" si="203"/>
        <v>90.024663774267111</v>
      </c>
      <c r="N992">
        <v>1.0049600000000001</v>
      </c>
      <c r="O992">
        <v>1.09802</v>
      </c>
      <c r="P992" s="30">
        <f t="shared" si="197"/>
        <v>1.0926007005253939</v>
      </c>
      <c r="Q992" s="22">
        <f t="shared" si="204"/>
        <v>19.975702749192759</v>
      </c>
      <c r="R992">
        <v>466.77870000000001</v>
      </c>
      <c r="S992">
        <v>505.01650000000001</v>
      </c>
      <c r="T992" s="35">
        <f t="shared" si="198"/>
        <v>1.081918476571446</v>
      </c>
      <c r="U992" s="36">
        <f t="shared" si="205"/>
        <v>29.457944923310386</v>
      </c>
      <c r="V992" s="40">
        <f t="shared" si="199"/>
        <v>1.1091362542646286</v>
      </c>
      <c r="W992" s="40">
        <f t="shared" si="206"/>
        <v>1.081918476571446</v>
      </c>
      <c r="X992" s="42">
        <f t="shared" si="207"/>
        <v>2560.6137351154598</v>
      </c>
      <c r="Z992" s="71"/>
    </row>
    <row r="993" spans="1:26" x14ac:dyDescent="0.3">
      <c r="A993" s="1">
        <v>44309.666666666664</v>
      </c>
      <c r="B993">
        <v>2333.69</v>
      </c>
      <c r="C993">
        <v>2367.39</v>
      </c>
      <c r="D993" s="30">
        <f t="shared" si="200"/>
        <v>1.0144406497863898</v>
      </c>
      <c r="E993" s="22">
        <f t="shared" si="201"/>
        <v>11.505849258400772</v>
      </c>
      <c r="F993">
        <v>31.479099999999999</v>
      </c>
      <c r="G993">
        <v>32.232300000000002</v>
      </c>
      <c r="H993" s="31">
        <f t="shared" si="202"/>
        <v>1.0239269864767417</v>
      </c>
      <c r="I993" s="24">
        <f t="shared" si="195"/>
        <v>7.2496634037379559</v>
      </c>
      <c r="J993">
        <v>0.23528279999999999</v>
      </c>
      <c r="K993">
        <v>0.2498155</v>
      </c>
      <c r="L993" s="32">
        <f t="shared" si="196"/>
        <v>1.0617669459901022</v>
      </c>
      <c r="M993" s="29">
        <f t="shared" si="203"/>
        <v>95.585212319389385</v>
      </c>
      <c r="N993">
        <v>1.0981300000000001</v>
      </c>
      <c r="O993">
        <v>1.15866</v>
      </c>
      <c r="P993" s="30">
        <f t="shared" si="197"/>
        <v>1.0551209783905366</v>
      </c>
      <c r="Q993" s="22">
        <f t="shared" si="204"/>
        <v>21.076783028766798</v>
      </c>
      <c r="R993">
        <v>505.27800000000002</v>
      </c>
      <c r="S993">
        <v>526.53570000000002</v>
      </c>
      <c r="T993" s="35">
        <f t="shared" si="198"/>
        <v>1.0420712954056974</v>
      </c>
      <c r="U993" s="36">
        <f t="shared" si="205"/>
        <v>30.697278826223741</v>
      </c>
      <c r="V993" s="40">
        <f t="shared" si="199"/>
        <v>1.0617669459901022</v>
      </c>
      <c r="W993" s="40">
        <f t="shared" si="206"/>
        <v>1.0617669459901022</v>
      </c>
      <c r="X993" s="42">
        <f t="shared" si="207"/>
        <v>2718.7750253938502</v>
      </c>
      <c r="Z993" s="71"/>
    </row>
    <row r="994" spans="1:26" x14ac:dyDescent="0.3">
      <c r="A994" s="1">
        <v>44310</v>
      </c>
      <c r="B994">
        <v>2367.39</v>
      </c>
      <c r="C994">
        <v>2273.34</v>
      </c>
      <c r="D994" s="30">
        <f t="shared" si="200"/>
        <v>0.96027270538441079</v>
      </c>
      <c r="E994" s="22">
        <f t="shared" si="201"/>
        <v>11.048752995109727</v>
      </c>
      <c r="F994">
        <v>32.240200000000002</v>
      </c>
      <c r="G994">
        <v>31.577400000000001</v>
      </c>
      <c r="H994" s="31">
        <f t="shared" si="202"/>
        <v>0.97944181487707893</v>
      </c>
      <c r="I994" s="24">
        <f t="shared" si="195"/>
        <v>7.1006234814050453</v>
      </c>
      <c r="J994">
        <v>0.24999969999999999</v>
      </c>
      <c r="K994">
        <v>0.27242889999999997</v>
      </c>
      <c r="L994" s="32">
        <f t="shared" si="196"/>
        <v>1.0897169076602891</v>
      </c>
      <c r="M994" s="29">
        <f t="shared" si="203"/>
        <v>104.16082198673716</v>
      </c>
      <c r="N994">
        <v>1.15872</v>
      </c>
      <c r="O994">
        <v>1.17014</v>
      </c>
      <c r="P994" s="30">
        <f t="shared" si="197"/>
        <v>1.0098557028445181</v>
      </c>
      <c r="Q994" s="22">
        <f t="shared" si="204"/>
        <v>21.284509539216707</v>
      </c>
      <c r="R994">
        <v>526.43190000000004</v>
      </c>
      <c r="S994">
        <v>514.4</v>
      </c>
      <c r="T994" s="35">
        <f t="shared" si="198"/>
        <v>0.97714443216681957</v>
      </c>
      <c r="U994" s="36">
        <f t="shared" si="205"/>
        <v>29.995675087716929</v>
      </c>
      <c r="V994" s="40">
        <f t="shared" si="199"/>
        <v>1.0897169076602891</v>
      </c>
      <c r="W994" s="40">
        <f t="shared" si="206"/>
        <v>1.0897169076602891</v>
      </c>
      <c r="X994" s="42">
        <f t="shared" si="207"/>
        <v>2962.6951132962104</v>
      </c>
      <c r="Z994" s="71"/>
    </row>
    <row r="995" spans="1:26" x14ac:dyDescent="0.3">
      <c r="A995" s="1">
        <v>44310.333333333336</v>
      </c>
      <c r="B995">
        <v>2273.2199999999998</v>
      </c>
      <c r="C995">
        <v>2250.6</v>
      </c>
      <c r="D995" s="30">
        <f t="shared" si="200"/>
        <v>0.99004935729933752</v>
      </c>
      <c r="E995" s="22">
        <f t="shared" si="201"/>
        <v>10.938810801767515</v>
      </c>
      <c r="F995">
        <v>31.560700000000001</v>
      </c>
      <c r="G995">
        <v>30.031199999999998</v>
      </c>
      <c r="H995" s="31">
        <f t="shared" si="202"/>
        <v>0.95153783027626127</v>
      </c>
      <c r="I995" s="24">
        <f t="shared" si="195"/>
        <v>6.7565118611048289</v>
      </c>
      <c r="J995">
        <v>0.27248260000000002</v>
      </c>
      <c r="K995">
        <v>0.27516079999999998</v>
      </c>
      <c r="L995" s="32">
        <f t="shared" si="196"/>
        <v>1.0098288844865688</v>
      </c>
      <c r="M995" s="29">
        <f t="shared" si="203"/>
        <v>105.18460667407086</v>
      </c>
      <c r="N995">
        <v>1.1705000000000001</v>
      </c>
      <c r="O995">
        <v>1.13134</v>
      </c>
      <c r="P995" s="30">
        <f t="shared" si="197"/>
        <v>0.96654421187526696</v>
      </c>
      <c r="Q995" s="22">
        <f t="shared" si="204"/>
        <v>20.572419497733812</v>
      </c>
      <c r="R995">
        <v>514.58399999999995</v>
      </c>
      <c r="S995">
        <v>505.84399999999999</v>
      </c>
      <c r="T995" s="35">
        <f t="shared" si="198"/>
        <v>0.9830154066197162</v>
      </c>
      <c r="U995" s="36">
        <f t="shared" si="205"/>
        <v>29.486210743184948</v>
      </c>
      <c r="V995" s="40">
        <f t="shared" si="199"/>
        <v>1.0098288844865688</v>
      </c>
      <c r="W995" s="40">
        <f t="shared" si="206"/>
        <v>1.0098288844865688</v>
      </c>
      <c r="X995" s="42">
        <f t="shared" si="207"/>
        <v>2991.8151013337206</v>
      </c>
      <c r="Z995" s="71"/>
    </row>
    <row r="996" spans="1:26" x14ac:dyDescent="0.3">
      <c r="A996" s="1">
        <v>44310.666666666664</v>
      </c>
      <c r="B996">
        <v>2250.6</v>
      </c>
      <c r="C996">
        <v>2213.35</v>
      </c>
      <c r="D996" s="30">
        <f t="shared" si="200"/>
        <v>0.98344885808228921</v>
      </c>
      <c r="E996" s="22">
        <f t="shared" si="201"/>
        <v>10.757760991776474</v>
      </c>
      <c r="F996">
        <v>30.026299999999999</v>
      </c>
      <c r="G996">
        <v>28.962900000000001</v>
      </c>
      <c r="H996" s="31">
        <f t="shared" si="202"/>
        <v>0.96458438102596733</v>
      </c>
      <c r="I996" s="24">
        <f t="shared" si="195"/>
        <v>6.5172258114384078</v>
      </c>
      <c r="J996">
        <v>0.2751652</v>
      </c>
      <c r="K996">
        <v>0.27</v>
      </c>
      <c r="L996" s="32">
        <f t="shared" si="196"/>
        <v>0.98122873095871144</v>
      </c>
      <c r="M996" s="29">
        <f t="shared" si="203"/>
        <v>103.21015812318976</v>
      </c>
      <c r="N996">
        <v>1.1313</v>
      </c>
      <c r="O996">
        <v>1.10287</v>
      </c>
      <c r="P996" s="30">
        <f t="shared" si="197"/>
        <v>0.97486961902236369</v>
      </c>
      <c r="Q996" s="22">
        <f t="shared" si="204"/>
        <v>20.055426758124007</v>
      </c>
      <c r="R996">
        <v>505.7801</v>
      </c>
      <c r="S996">
        <v>496.99200000000002</v>
      </c>
      <c r="T996" s="35">
        <f t="shared" si="198"/>
        <v>0.98262466237797808</v>
      </c>
      <c r="U996" s="36">
        <f t="shared" si="205"/>
        <v>28.973877876328018</v>
      </c>
      <c r="V996" s="40">
        <f t="shared" si="199"/>
        <v>0.98344885808228921</v>
      </c>
      <c r="W996" s="40">
        <f t="shared" si="206"/>
        <v>0.98122873095871144</v>
      </c>
      <c r="X996" s="42">
        <f t="shared" si="207"/>
        <v>2935.6549351447952</v>
      </c>
      <c r="Z996" s="71"/>
    </row>
    <row r="997" spans="1:26" x14ac:dyDescent="0.3">
      <c r="A997" s="1">
        <v>44311</v>
      </c>
      <c r="B997">
        <v>2214.08</v>
      </c>
      <c r="C997">
        <v>2193.4299999999998</v>
      </c>
      <c r="D997" s="30">
        <f t="shared" si="200"/>
        <v>0.9906733270703858</v>
      </c>
      <c r="E997" s="22">
        <f t="shared" si="201"/>
        <v>10.657426873551213</v>
      </c>
      <c r="F997">
        <v>28.9819</v>
      </c>
      <c r="G997">
        <v>29.121400000000001</v>
      </c>
      <c r="H997" s="31">
        <f t="shared" si="202"/>
        <v>1.0048133490212858</v>
      </c>
      <c r="I997" s="24">
        <f t="shared" si="195"/>
        <v>6.548595493919394</v>
      </c>
      <c r="J997">
        <v>0.27008019999999999</v>
      </c>
      <c r="K997">
        <v>0.27654489999999998</v>
      </c>
      <c r="L997" s="32">
        <f t="shared" si="196"/>
        <v>1.0239362233884601</v>
      </c>
      <c r="M997" s="29">
        <f t="shared" si="203"/>
        <v>105.68061952398472</v>
      </c>
      <c r="N997">
        <v>1.103</v>
      </c>
      <c r="O997">
        <v>1.0977300000000001</v>
      </c>
      <c r="P997" s="30">
        <f t="shared" si="197"/>
        <v>0.99522212148685418</v>
      </c>
      <c r="Q997" s="22">
        <f t="shared" si="204"/>
        <v>19.959604365544397</v>
      </c>
      <c r="R997">
        <v>496.99200000000002</v>
      </c>
      <c r="S997">
        <v>487.7097</v>
      </c>
      <c r="T997" s="35">
        <f t="shared" si="198"/>
        <v>0.98132303940506083</v>
      </c>
      <c r="U997" s="36">
        <f t="shared" si="205"/>
        <v>28.432733900949259</v>
      </c>
      <c r="V997" s="40">
        <f t="shared" si="199"/>
        <v>1.0239362233884601</v>
      </c>
      <c r="W997" s="40">
        <f t="shared" si="206"/>
        <v>0.9906733270703858</v>
      </c>
      <c r="X997" s="42">
        <f t="shared" si="207"/>
        <v>2908.2750417304919</v>
      </c>
      <c r="Z997" s="71"/>
    </row>
    <row r="998" spans="1:26" x14ac:dyDescent="0.3">
      <c r="A998" s="1">
        <v>44311.333333333336</v>
      </c>
      <c r="B998">
        <v>2193.33</v>
      </c>
      <c r="C998">
        <v>2341.59</v>
      </c>
      <c r="D998" s="30">
        <f t="shared" si="200"/>
        <v>1.0675958474101026</v>
      </c>
      <c r="E998" s="22">
        <f t="shared" si="201"/>
        <v>11.377824674280108</v>
      </c>
      <c r="F998">
        <v>29.121400000000001</v>
      </c>
      <c r="G998">
        <v>30.908999999999999</v>
      </c>
      <c r="H998" s="31">
        <f t="shared" si="202"/>
        <v>1.0613844114637345</v>
      </c>
      <c r="I998" s="24">
        <f t="shared" si="195"/>
        <v>6.9505771742276998</v>
      </c>
      <c r="J998">
        <v>0.2765186</v>
      </c>
      <c r="K998">
        <v>0.26168999999999998</v>
      </c>
      <c r="L998" s="32">
        <f t="shared" si="196"/>
        <v>0.94637395097472643</v>
      </c>
      <c r="M998" s="29">
        <f t="shared" si="203"/>
        <v>100.01338544037023</v>
      </c>
      <c r="N998">
        <v>1.0977300000000001</v>
      </c>
      <c r="O998">
        <v>1.1417999999999999</v>
      </c>
      <c r="P998" s="30">
        <f t="shared" si="197"/>
        <v>1.0401464841081138</v>
      </c>
      <c r="Q998" s="22">
        <f t="shared" si="204"/>
        <v>20.760912305009963</v>
      </c>
      <c r="R998">
        <v>487.70929999999998</v>
      </c>
      <c r="S998">
        <v>512.05999999999995</v>
      </c>
      <c r="T998" s="35">
        <f t="shared" si="198"/>
        <v>1.0499287177833188</v>
      </c>
      <c r="U998" s="36">
        <f t="shared" si="205"/>
        <v>29.852343847697956</v>
      </c>
      <c r="V998" s="40">
        <f t="shared" si="199"/>
        <v>1.0675958474101026</v>
      </c>
      <c r="W998" s="40">
        <f t="shared" si="206"/>
        <v>0.94637395097472643</v>
      </c>
      <c r="X998" s="42">
        <f t="shared" si="207"/>
        <v>2752.315741763673</v>
      </c>
      <c r="Z998" s="71"/>
    </row>
    <row r="999" spans="1:26" x14ac:dyDescent="0.3">
      <c r="A999" s="1">
        <v>44311.666666666664</v>
      </c>
      <c r="B999">
        <v>2341.59</v>
      </c>
      <c r="C999">
        <v>2320.4899999999998</v>
      </c>
      <c r="D999" s="30">
        <f t="shared" si="200"/>
        <v>0.99098902882229578</v>
      </c>
      <c r="E999" s="22">
        <f t="shared" si="201"/>
        <v>11.275299424075198</v>
      </c>
      <c r="F999">
        <v>30.904</v>
      </c>
      <c r="G999">
        <v>29.83</v>
      </c>
      <c r="H999" s="31">
        <f t="shared" si="202"/>
        <v>0.96524721718871342</v>
      </c>
      <c r="I999" s="24">
        <f t="shared" si="195"/>
        <v>6.7090252752786785</v>
      </c>
      <c r="J999">
        <v>0.26173999999999997</v>
      </c>
      <c r="K999">
        <v>0.25158999999999998</v>
      </c>
      <c r="L999" s="32">
        <f t="shared" si="196"/>
        <v>0.961221059066249</v>
      </c>
      <c r="M999" s="29">
        <f t="shared" si="203"/>
        <v>96.134972273793636</v>
      </c>
      <c r="N999">
        <v>1.1415999999999999</v>
      </c>
      <c r="O999">
        <v>1.0912999999999999</v>
      </c>
      <c r="P999" s="30">
        <f t="shared" si="197"/>
        <v>0.95593903293622984</v>
      </c>
      <c r="Q999" s="22">
        <f t="shared" si="204"/>
        <v>19.846166431725099</v>
      </c>
      <c r="R999">
        <v>512.02</v>
      </c>
      <c r="S999">
        <v>505</v>
      </c>
      <c r="T999" s="35">
        <f t="shared" si="198"/>
        <v>0.98628959806257577</v>
      </c>
      <c r="U999" s="36">
        <f t="shared" si="205"/>
        <v>29.443056214771822</v>
      </c>
      <c r="V999" s="40">
        <f t="shared" si="199"/>
        <v>0.99098902882229578</v>
      </c>
      <c r="W999" s="40">
        <f t="shared" si="206"/>
        <v>0.99098902882229578</v>
      </c>
      <c r="X999" s="42">
        <f t="shared" si="207"/>
        <v>2727.5147039426988</v>
      </c>
      <c r="Z999" s="71"/>
    </row>
    <row r="1000" spans="1:26" x14ac:dyDescent="0.3">
      <c r="A1000" s="1">
        <v>44312</v>
      </c>
      <c r="B1000">
        <v>2320.44</v>
      </c>
      <c r="C1000">
        <v>2450</v>
      </c>
      <c r="D1000" s="30">
        <f t="shared" si="200"/>
        <v>1.0558342383341091</v>
      </c>
      <c r="E1000" s="22">
        <f t="shared" si="201"/>
        <v>11.904847179407456</v>
      </c>
      <c r="F1000">
        <v>29.83</v>
      </c>
      <c r="G1000">
        <v>32.42</v>
      </c>
      <c r="H1000" s="31">
        <f t="shared" si="202"/>
        <v>1.0868253436138118</v>
      </c>
      <c r="I1000" s="24">
        <f t="shared" si="195"/>
        <v>7.2915387001184984</v>
      </c>
      <c r="J1000">
        <v>0.25158999999999998</v>
      </c>
      <c r="K1000">
        <v>0.26562000000000002</v>
      </c>
      <c r="L1000" s="32">
        <f t="shared" si="196"/>
        <v>1.0557653324853931</v>
      </c>
      <c r="M1000" s="29">
        <f t="shared" si="203"/>
        <v>101.49597096611578</v>
      </c>
      <c r="N1000">
        <v>1.091</v>
      </c>
      <c r="O1000">
        <v>1.2141999999999999</v>
      </c>
      <c r="P1000" s="30">
        <f t="shared" si="197"/>
        <v>1.1129239230064161</v>
      </c>
      <c r="Q1000" s="22">
        <f t="shared" si="204"/>
        <v>22.087273401833741</v>
      </c>
      <c r="R1000">
        <v>505</v>
      </c>
      <c r="S1000">
        <v>538.89</v>
      </c>
      <c r="T1000" s="35">
        <f t="shared" si="198"/>
        <v>1.0671089108910892</v>
      </c>
      <c r="U1000" s="36">
        <f t="shared" si="205"/>
        <v>31.418947650650274</v>
      </c>
      <c r="V1000" s="40">
        <f t="shared" si="199"/>
        <v>1.1129239230064161</v>
      </c>
      <c r="W1000" s="40">
        <f t="shared" si="206"/>
        <v>1.0558342383341091</v>
      </c>
      <c r="X1000" s="42">
        <f t="shared" si="207"/>
        <v>2879.8034099824222</v>
      </c>
      <c r="Z1000" s="71"/>
    </row>
    <row r="1001" spans="1:26" x14ac:dyDescent="0.3">
      <c r="A1001" s="1">
        <v>44312.333333333336</v>
      </c>
      <c r="B1001">
        <v>2450</v>
      </c>
      <c r="C1001">
        <v>2494.3200000000002</v>
      </c>
      <c r="D1001" s="30">
        <f t="shared" si="200"/>
        <v>1.0180897959183675</v>
      </c>
      <c r="E1001" s="22">
        <f t="shared" si="201"/>
        <v>12.12020343532229</v>
      </c>
      <c r="F1001">
        <v>32.414000000000001</v>
      </c>
      <c r="G1001">
        <v>32.594000000000001</v>
      </c>
      <c r="H1001" s="31">
        <f t="shared" si="202"/>
        <v>1.0055531560436848</v>
      </c>
      <c r="I1001" s="24">
        <f t="shared" si="195"/>
        <v>7.3320297523188227</v>
      </c>
      <c r="J1001">
        <v>0.26562000000000002</v>
      </c>
      <c r="K1001">
        <v>0.26934999999999998</v>
      </c>
      <c r="L1001" s="32">
        <f t="shared" si="196"/>
        <v>1.0140426172727957</v>
      </c>
      <c r="M1001" s="29">
        <f t="shared" si="203"/>
        <v>102.92124004112372</v>
      </c>
      <c r="N1001">
        <v>1.2141999999999999</v>
      </c>
      <c r="O1001">
        <v>1.2221</v>
      </c>
      <c r="P1001" s="30">
        <f t="shared" si="197"/>
        <v>1.0065063416241147</v>
      </c>
      <c r="Q1001" s="22">
        <f t="shared" si="204"/>
        <v>22.230980748131294</v>
      </c>
      <c r="R1001">
        <v>538.79999999999995</v>
      </c>
      <c r="S1001">
        <v>534.82000000000005</v>
      </c>
      <c r="T1001" s="35">
        <f t="shared" si="198"/>
        <v>0.99261321455085394</v>
      </c>
      <c r="U1001" s="36">
        <f t="shared" si="205"/>
        <v>31.186862625316969</v>
      </c>
      <c r="V1001" s="40">
        <f t="shared" si="199"/>
        <v>1.0180897959183675</v>
      </c>
      <c r="W1001" s="40">
        <f t="shared" si="206"/>
        <v>1.0065063416241147</v>
      </c>
      <c r="X1001" s="42">
        <f t="shared" si="207"/>
        <v>2898.5403947780583</v>
      </c>
      <c r="Z1001" s="71"/>
    </row>
    <row r="1002" spans="1:26" x14ac:dyDescent="0.3">
      <c r="Z1002">
        <f>MAX(W:W)</f>
        <v>2.0278063279535541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997D4-D9B6-41CD-9963-CA3DB676A958}">
  <dimension ref="A1:AV1002"/>
  <sheetViews>
    <sheetView tabSelected="1" topLeftCell="D1" zoomScale="63" workbookViewId="0">
      <pane ySplit="1" topLeftCell="A963" activePane="bottomLeft" state="frozen"/>
      <selection pane="bottomLeft" activeCell="Q987" sqref="Q987"/>
    </sheetView>
  </sheetViews>
  <sheetFormatPr baseColWidth="10" defaultColWidth="8.88671875" defaultRowHeight="14.4" x14ac:dyDescent="0.3"/>
  <cols>
    <col min="1" max="1" width="16.6640625" bestFit="1" customWidth="1"/>
    <col min="2" max="3" width="8.88671875" style="3"/>
    <col min="4" max="4" width="10.44140625" style="4" customWidth="1"/>
    <col min="5" max="5" width="10.44140625" style="4" bestFit="1" customWidth="1"/>
    <col min="6" max="6" width="12.21875" style="23" customWidth="1"/>
    <col min="7" max="8" width="8.88671875" style="15"/>
    <col min="9" max="9" width="10.44140625" style="2" customWidth="1"/>
    <col min="10" max="10" width="8.33203125" style="2" customWidth="1"/>
    <col min="11" max="11" width="9.44140625" style="2" customWidth="1"/>
    <col min="12" max="12" width="10" style="27" customWidth="1"/>
    <col min="13" max="13" width="8.88671875" style="27"/>
    <col min="14" max="14" width="10.44140625" style="28" customWidth="1"/>
    <col min="15" max="15" width="10.6640625" style="28" customWidth="1"/>
    <col min="16" max="16" width="9.44140625" style="28" customWidth="1"/>
    <col min="17" max="17" width="8.88671875" style="3"/>
    <col min="18" max="18" width="8" style="3" customWidth="1"/>
    <col min="19" max="19" width="10.44140625" style="4" customWidth="1"/>
    <col min="20" max="20" width="8.33203125" style="4" customWidth="1"/>
    <col min="21" max="21" width="9.44140625" style="4" customWidth="1"/>
    <col min="22" max="23" width="8.88671875" style="68"/>
    <col min="24" max="24" width="10.44140625" style="66" customWidth="1"/>
    <col min="25" max="25" width="8.5546875" style="66" customWidth="1"/>
    <col min="26" max="26" width="9.44140625" style="66" customWidth="1"/>
    <col min="27" max="27" width="23.88671875" style="37" bestFit="1" customWidth="1"/>
    <col min="28" max="28" width="19.44140625" style="89" customWidth="1"/>
    <col min="29" max="29" width="28.88671875" style="40" customWidth="1"/>
    <col min="30" max="30" width="11.6640625" style="83" bestFit="1" customWidth="1"/>
    <col min="31" max="31" width="20.21875" style="97" bestFit="1" customWidth="1"/>
    <col min="32" max="32" width="9.44140625" style="98" bestFit="1" customWidth="1"/>
    <col min="33" max="33" width="20.77734375" bestFit="1" customWidth="1"/>
    <col min="38" max="38" width="19.21875" bestFit="1" customWidth="1"/>
    <col min="39" max="39" width="16.109375" style="16" bestFit="1" customWidth="1"/>
    <col min="40" max="40" width="18.5546875" style="109" bestFit="1" customWidth="1"/>
    <col min="41" max="41" width="18.5546875" style="102" bestFit="1" customWidth="1"/>
    <col min="42" max="42" width="24.5546875" style="16" bestFit="1" customWidth="1"/>
    <col min="43" max="43" width="12" customWidth="1"/>
    <col min="44" max="44" width="6" bestFit="1" customWidth="1"/>
    <col min="45" max="45" width="23" bestFit="1" customWidth="1"/>
    <col min="46" max="46" width="24" bestFit="1" customWidth="1"/>
    <col min="47" max="48" width="12" bestFit="1" customWidth="1"/>
  </cols>
  <sheetData>
    <row r="1" spans="1:48" s="9" customFormat="1" ht="58.2" thickBot="1" x14ac:dyDescent="0.35">
      <c r="A1" s="6" t="s">
        <v>0</v>
      </c>
      <c r="B1" s="7" t="s">
        <v>1</v>
      </c>
      <c r="C1" s="7" t="s">
        <v>2</v>
      </c>
      <c r="D1" s="12" t="s">
        <v>23</v>
      </c>
      <c r="E1" s="12" t="s">
        <v>10</v>
      </c>
      <c r="F1" s="12" t="s">
        <v>5</v>
      </c>
      <c r="G1" s="8" t="s">
        <v>1</v>
      </c>
      <c r="H1" s="8" t="s">
        <v>2</v>
      </c>
      <c r="I1" s="13" t="s">
        <v>24</v>
      </c>
      <c r="J1" s="13" t="s">
        <v>9</v>
      </c>
      <c r="K1" s="13" t="s">
        <v>5</v>
      </c>
      <c r="L1" s="25" t="s">
        <v>1</v>
      </c>
      <c r="M1" s="25" t="s">
        <v>2</v>
      </c>
      <c r="N1" s="26" t="s">
        <v>24</v>
      </c>
      <c r="O1" s="26" t="s">
        <v>6</v>
      </c>
      <c r="P1" s="26" t="s">
        <v>5</v>
      </c>
      <c r="Q1" s="7" t="s">
        <v>1</v>
      </c>
      <c r="R1" s="7" t="s">
        <v>2</v>
      </c>
      <c r="S1" s="12" t="s">
        <v>24</v>
      </c>
      <c r="T1" s="12" t="s">
        <v>8</v>
      </c>
      <c r="U1" s="12" t="s">
        <v>5</v>
      </c>
      <c r="V1" s="62" t="s">
        <v>1</v>
      </c>
      <c r="W1" s="62" t="s">
        <v>2</v>
      </c>
      <c r="X1" s="63" t="s">
        <v>24</v>
      </c>
      <c r="Y1" s="63" t="s">
        <v>7</v>
      </c>
      <c r="Z1" s="63" t="s">
        <v>5</v>
      </c>
      <c r="AA1" s="39" t="s">
        <v>25</v>
      </c>
      <c r="AB1" s="87" t="s">
        <v>26</v>
      </c>
      <c r="AC1" s="73" t="s">
        <v>45</v>
      </c>
      <c r="AD1" s="82" t="s">
        <v>27</v>
      </c>
      <c r="AE1" s="92" t="s">
        <v>46</v>
      </c>
      <c r="AF1" s="93" t="s">
        <v>28</v>
      </c>
      <c r="AG1" s="9" t="s">
        <v>29</v>
      </c>
      <c r="AM1" s="16" t="s">
        <v>0</v>
      </c>
      <c r="AN1" s="99" t="s">
        <v>30</v>
      </c>
      <c r="AO1" s="100" t="s">
        <v>31</v>
      </c>
      <c r="AP1" s="99" t="s">
        <v>32</v>
      </c>
      <c r="AQ1"/>
      <c r="AR1" s="85" t="s">
        <v>22</v>
      </c>
      <c r="AS1" s="85" t="s">
        <v>33</v>
      </c>
      <c r="AT1" s="85" t="s">
        <v>34</v>
      </c>
      <c r="AU1"/>
      <c r="AV1"/>
    </row>
    <row r="2" spans="1:48" x14ac:dyDescent="0.3">
      <c r="A2" s="1">
        <v>43979.333333333336</v>
      </c>
      <c r="B2" s="50">
        <v>205.32</v>
      </c>
      <c r="C2" s="50">
        <v>214.26</v>
      </c>
      <c r="D2" s="30">
        <f>C2/B2</f>
        <v>1.04354178842782</v>
      </c>
      <c r="E2" s="30">
        <f t="shared" ref="E2:E65" si="0">C2/B2</f>
        <v>1.04354178842782</v>
      </c>
      <c r="F2" s="22">
        <f>C2/B2</f>
        <v>1.04354178842782</v>
      </c>
      <c r="G2" s="15">
        <v>1</v>
      </c>
      <c r="H2" s="15">
        <v>0</v>
      </c>
      <c r="I2" s="31">
        <f>H2/G2</f>
        <v>0</v>
      </c>
      <c r="J2" s="31">
        <f>H2/G2</f>
        <v>0</v>
      </c>
      <c r="K2" s="24">
        <f>H2/G2</f>
        <v>0</v>
      </c>
      <c r="L2" s="61">
        <v>2.4865999999999998E-3</v>
      </c>
      <c r="M2" s="61">
        <v>2.5473000000000002E-3</v>
      </c>
      <c r="N2" s="32">
        <f>M2/L2</f>
        <v>1.0244108421137297</v>
      </c>
      <c r="O2" s="32">
        <f>M2/L2</f>
        <v>1.0244108421137297</v>
      </c>
      <c r="P2" s="29">
        <f>M2/L2</f>
        <v>1.0244108421137297</v>
      </c>
      <c r="Q2" s="50">
        <v>5.5039999999999999E-2</v>
      </c>
      <c r="R2" s="50">
        <v>5.8740000000000001E-2</v>
      </c>
      <c r="S2" s="30">
        <f>R2/Q2</f>
        <v>1.0672238372093024</v>
      </c>
      <c r="T2" s="30">
        <f>R2/Q2</f>
        <v>1.0672238372093024</v>
      </c>
      <c r="U2" s="22">
        <f>R2/Q2</f>
        <v>1.0672238372093024</v>
      </c>
      <c r="V2" s="64">
        <v>16.448399999999999</v>
      </c>
      <c r="W2" s="64">
        <v>16.9237</v>
      </c>
      <c r="X2" s="65">
        <f>W2/V2</f>
        <v>1.0288964276160599</v>
      </c>
      <c r="Y2" s="65">
        <f>W2/V2</f>
        <v>1.0288964276160599</v>
      </c>
      <c r="Z2" s="67">
        <f>W2/V2</f>
        <v>1.0288964276160599</v>
      </c>
      <c r="AA2" s="40">
        <f>MAX(D2,I2,N2,S2,X2)</f>
        <v>1.0672238372093024</v>
      </c>
      <c r="AB2" s="88" cm="1">
        <f t="array" ref="AB2">INDEX(B2:Z2,,MATCH(AA2,B2:Z2,0)+1)</f>
        <v>1.0672238372093024</v>
      </c>
      <c r="AD2" s="42">
        <v>1</v>
      </c>
      <c r="AE2" s="94"/>
      <c r="AF2" s="95">
        <v>1</v>
      </c>
      <c r="AG2" t="s">
        <v>22</v>
      </c>
      <c r="AM2" s="101">
        <v>43979.333333333336</v>
      </c>
      <c r="AN2" s="102"/>
      <c r="AP2" s="16" t="s">
        <v>22</v>
      </c>
      <c r="AQ2" s="81"/>
      <c r="AR2" s="84">
        <f>COUNTIF(AP:AP,"idem")/1000</f>
        <v>0.59699999999999998</v>
      </c>
      <c r="AS2" s="84">
        <f>COUNTIF(AP:AP,"computing8H est meilleur")/1000</f>
        <v>0.19400000000000001</v>
      </c>
      <c r="AT2" s="84">
        <f>COUNTIF(AP:AP,"computing 16H est meilleur")/1000</f>
        <v>0.20899999999999999</v>
      </c>
    </row>
    <row r="3" spans="1:48" ht="16.2" customHeight="1" x14ac:dyDescent="0.3">
      <c r="A3" s="1">
        <v>43979.666666666664</v>
      </c>
      <c r="B3" s="50">
        <v>214.26</v>
      </c>
      <c r="C3" s="50">
        <v>220.21</v>
      </c>
      <c r="D3" s="30">
        <f t="shared" ref="D3:D66" si="1">C3/B2</f>
        <v>1.0725209429183713</v>
      </c>
      <c r="E3" s="30">
        <f t="shared" si="0"/>
        <v>1.0277699990665548</v>
      </c>
      <c r="F3" s="22">
        <f t="shared" ref="F3:F66" si="2">E3*F2</f>
        <v>1.0725209429183713</v>
      </c>
      <c r="G3" s="15">
        <v>1</v>
      </c>
      <c r="H3" s="15">
        <v>0</v>
      </c>
      <c r="I3" s="31">
        <f t="shared" ref="I3:I66" si="3">H3/G2</f>
        <v>0</v>
      </c>
      <c r="J3" s="31">
        <f t="shared" ref="J3:J66" si="4">H3/G3</f>
        <v>0</v>
      </c>
      <c r="K3" s="24">
        <f t="shared" ref="K3:K66" si="5">J3*K2</f>
        <v>0</v>
      </c>
      <c r="L3" s="61">
        <v>2.5549000000000001E-3</v>
      </c>
      <c r="M3" s="61">
        <v>2.5230000000000001E-3</v>
      </c>
      <c r="N3" s="32">
        <f t="shared" ref="N3:N66" si="6">M3/L2</f>
        <v>1.0146384621571625</v>
      </c>
      <c r="O3" s="32">
        <f t="shared" ref="O3:O66" si="7">M3/L3</f>
        <v>0.98751418842224747</v>
      </c>
      <c r="P3" s="29">
        <f t="shared" ref="P3:P66" si="8">O3*P2</f>
        <v>1.0116202413608908</v>
      </c>
      <c r="Q3" s="50">
        <v>5.8749999999999997E-2</v>
      </c>
      <c r="R3" s="50">
        <v>6.5019999999999994E-2</v>
      </c>
      <c r="S3" s="30">
        <f t="shared" ref="S3:S66" si="9">R3/Q2</f>
        <v>1.1813226744186045</v>
      </c>
      <c r="T3" s="30">
        <f t="shared" ref="T3:T66" si="10">R3/Q3</f>
        <v>1.1067234042553191</v>
      </c>
      <c r="U3" s="22">
        <f t="shared" ref="U3:U66" si="11">T3*U2</f>
        <v>1.1811215982187036</v>
      </c>
      <c r="V3" s="64">
        <v>16.933599999999998</v>
      </c>
      <c r="W3" s="64">
        <v>17.077200000000001</v>
      </c>
      <c r="X3" s="65">
        <f t="shared" ref="X3:X66" si="12">W3/V2</f>
        <v>1.038228642299555</v>
      </c>
      <c r="Y3" s="65">
        <f t="shared" ref="Y3:Y66" si="13">W3/V3</f>
        <v>1.0084801814144662</v>
      </c>
      <c r="Z3" s="67">
        <f t="shared" ref="Z3:Z66" si="14">Y3*Z2</f>
        <v>1.0376216559789402</v>
      </c>
      <c r="AA3" s="40">
        <f>MAX(D3,I3,N3,S3,X3)</f>
        <v>1.1813226744186045</v>
      </c>
      <c r="AB3" s="88" cm="1">
        <f t="array" ref="AB3">INDEX(B3:Z3,,MATCH(AA3,B3:Z3,0)+1)</f>
        <v>1.1067234042553191</v>
      </c>
      <c r="AC3" s="40">
        <f>AB3</f>
        <v>1.1067234042553191</v>
      </c>
      <c r="AD3" s="42">
        <f>AC3*AD2</f>
        <v>1.1067234042553191</v>
      </c>
      <c r="AE3" s="94">
        <v>1.1067234042553191</v>
      </c>
      <c r="AF3" s="95">
        <f t="shared" ref="AF3:AF66" si="15">AE3*AF2</f>
        <v>1.1067234042553191</v>
      </c>
      <c r="AG3" t="s">
        <v>22</v>
      </c>
      <c r="AM3" s="101">
        <v>43979.666666666664</v>
      </c>
      <c r="AN3" s="102">
        <v>1.1067234042553191</v>
      </c>
      <c r="AO3" s="102">
        <v>1.1067234042553191</v>
      </c>
      <c r="AP3" s="16" t="s">
        <v>22</v>
      </c>
      <c r="AQ3" s="81"/>
    </row>
    <row r="4" spans="1:48" ht="15" customHeight="1" x14ac:dyDescent="0.3">
      <c r="A4" s="1">
        <v>43980</v>
      </c>
      <c r="B4" s="50">
        <v>220.24</v>
      </c>
      <c r="C4" s="50">
        <v>221.35</v>
      </c>
      <c r="D4" s="30">
        <f>C4/B3</f>
        <v>1.0330906375431719</v>
      </c>
      <c r="E4" s="30">
        <f t="shared" si="0"/>
        <v>1.0050399564111878</v>
      </c>
      <c r="F4" s="22">
        <f t="shared" si="2"/>
        <v>1.0779264017207659</v>
      </c>
      <c r="G4" s="15">
        <v>1</v>
      </c>
      <c r="H4" s="15">
        <v>0</v>
      </c>
      <c r="I4" s="31">
        <f t="shared" si="3"/>
        <v>0</v>
      </c>
      <c r="J4" s="31">
        <f t="shared" si="4"/>
        <v>0</v>
      </c>
      <c r="K4" s="24">
        <f t="shared" si="5"/>
        <v>0</v>
      </c>
      <c r="L4" s="61">
        <v>2.5265000000000001E-3</v>
      </c>
      <c r="M4" s="61">
        <v>2.5351000000000002E-3</v>
      </c>
      <c r="N4" s="32">
        <f t="shared" si="6"/>
        <v>0.99225018591725711</v>
      </c>
      <c r="O4" s="32">
        <f t="shared" si="7"/>
        <v>1.0034039184642787</v>
      </c>
      <c r="P4" s="29">
        <f t="shared" si="8"/>
        <v>1.0150637141792971</v>
      </c>
      <c r="Q4" s="50">
        <v>6.4949999999999994E-2</v>
      </c>
      <c r="R4" s="50">
        <v>6.411E-2</v>
      </c>
      <c r="S4" s="30">
        <f t="shared" si="9"/>
        <v>1.0912340425531915</v>
      </c>
      <c r="T4" s="30">
        <f t="shared" si="10"/>
        <v>0.98706697459584303</v>
      </c>
      <c r="U4" s="22">
        <f t="shared" si="11"/>
        <v>1.1658461225835426</v>
      </c>
      <c r="V4" s="64">
        <v>17.076899999999998</v>
      </c>
      <c r="W4" s="64">
        <v>17.068999999999999</v>
      </c>
      <c r="X4" s="65">
        <f t="shared" si="12"/>
        <v>1.0079959370718572</v>
      </c>
      <c r="Y4" s="65">
        <f t="shared" si="13"/>
        <v>0.99953738676223436</v>
      </c>
      <c r="Z4" s="67">
        <f t="shared" si="14"/>
        <v>1.037141638465092</v>
      </c>
      <c r="AA4" s="40">
        <f t="shared" ref="AA4:AA67" si="16">MAX(D4,I4,N4,S4,X4)</f>
        <v>1.0912340425531915</v>
      </c>
      <c r="AB4" s="88" cm="1">
        <f t="array" ref="AB4">INDEX(B4:Z4,,MATCH(AA4,B4:Z4,0)+1)</f>
        <v>0.98706697459584303</v>
      </c>
      <c r="AC4" s="40">
        <f t="shared" ref="AC4:AC67" si="17">HLOOKUP(AB3,3:4,2,0)</f>
        <v>0.98706697459584303</v>
      </c>
      <c r="AD4" s="42">
        <f t="shared" ref="AD4:AD67" si="18">AC4*AD3</f>
        <v>1.0924101223527101</v>
      </c>
      <c r="AE4" s="94">
        <v>0.98706697459584303</v>
      </c>
      <c r="AF4" s="95">
        <f t="shared" si="15"/>
        <v>1.0924101223527101</v>
      </c>
      <c r="AG4" t="s">
        <v>22</v>
      </c>
      <c r="AM4" s="101">
        <v>43980</v>
      </c>
      <c r="AN4" s="102">
        <v>0.98706697459584303</v>
      </c>
      <c r="AO4" s="102">
        <v>0.98706697459584303</v>
      </c>
      <c r="AP4" s="16" t="s">
        <v>22</v>
      </c>
      <c r="AQ4" s="81"/>
    </row>
    <row r="5" spans="1:48" ht="13.8" customHeight="1" x14ac:dyDescent="0.3">
      <c r="A5" s="1">
        <v>43980.333333333336</v>
      </c>
      <c r="B5" s="50">
        <v>221.35</v>
      </c>
      <c r="C5" s="50">
        <v>219.5</v>
      </c>
      <c r="D5" s="30">
        <f t="shared" si="1"/>
        <v>0.99664002905920812</v>
      </c>
      <c r="E5" s="30">
        <f t="shared" si="0"/>
        <v>0.99164219561779987</v>
      </c>
      <c r="F5" s="22">
        <f t="shared" si="2"/>
        <v>1.068917303716775</v>
      </c>
      <c r="G5" s="15">
        <v>1</v>
      </c>
      <c r="H5" s="15">
        <v>0</v>
      </c>
      <c r="I5" s="31">
        <f t="shared" si="3"/>
        <v>0</v>
      </c>
      <c r="J5" s="31">
        <f t="shared" si="4"/>
        <v>0</v>
      </c>
      <c r="K5" s="24">
        <f t="shared" si="5"/>
        <v>0</v>
      </c>
      <c r="L5" s="61">
        <v>2.5393E-3</v>
      </c>
      <c r="M5" s="61">
        <v>2.5110000000000002E-3</v>
      </c>
      <c r="N5" s="32">
        <f t="shared" si="6"/>
        <v>0.99386503067484666</v>
      </c>
      <c r="O5" s="32">
        <f t="shared" si="7"/>
        <v>0.98885519631394492</v>
      </c>
      <c r="P5" s="29">
        <f t="shared" si="8"/>
        <v>1.003751028355931</v>
      </c>
      <c r="Q5" s="50">
        <v>6.411E-2</v>
      </c>
      <c r="R5" s="50">
        <v>6.4579999999999999E-2</v>
      </c>
      <c r="S5" s="30">
        <f t="shared" si="9"/>
        <v>0.99430331023864515</v>
      </c>
      <c r="T5" s="30">
        <f t="shared" si="10"/>
        <v>1.0073311495866479</v>
      </c>
      <c r="U5" s="22">
        <f t="shared" si="11"/>
        <v>1.1743931149032161</v>
      </c>
      <c r="V5" s="64">
        <v>17.0672</v>
      </c>
      <c r="W5" s="64">
        <v>16.854299999999999</v>
      </c>
      <c r="X5" s="65">
        <f t="shared" si="12"/>
        <v>0.98696484724979361</v>
      </c>
      <c r="Y5" s="65">
        <f t="shared" si="13"/>
        <v>0.98752578044436101</v>
      </c>
      <c r="Z5" s="67">
        <f t="shared" si="14"/>
        <v>1.0242041059565832</v>
      </c>
      <c r="AA5" s="40">
        <f t="shared" si="16"/>
        <v>0.99664002905920812</v>
      </c>
      <c r="AB5" s="88" cm="1">
        <f t="array" ref="AB5">INDEX(B5:Z5,,MATCH(AA5,B5:Z5,0)+1)</f>
        <v>0.99164219561779987</v>
      </c>
      <c r="AC5" s="69">
        <f t="shared" si="17"/>
        <v>1.0073311495866479</v>
      </c>
      <c r="AD5" s="42">
        <f t="shared" si="18"/>
        <v>1.1004187443696463</v>
      </c>
      <c r="AE5" s="94">
        <v>0.99164219561779987</v>
      </c>
      <c r="AF5" s="95">
        <f t="shared" si="15"/>
        <v>1.0832799722449509</v>
      </c>
      <c r="AG5" t="s">
        <v>37</v>
      </c>
      <c r="AM5" s="101">
        <v>43980.333333333336</v>
      </c>
      <c r="AN5" s="102">
        <v>0.99164219561779987</v>
      </c>
      <c r="AO5" s="103">
        <v>1.0073311495866479</v>
      </c>
      <c r="AP5" s="16" t="str">
        <f>IF(AN5&gt;AO5, "computing8H est meilleur", "computing 16H est meilleur")</f>
        <v>computing 16H est meilleur</v>
      </c>
      <c r="AQ5" s="81"/>
    </row>
    <row r="6" spans="1:48" x14ac:dyDescent="0.3">
      <c r="A6" s="1">
        <v>43980.666666666664</v>
      </c>
      <c r="B6" s="50">
        <v>219.49</v>
      </c>
      <c r="C6" s="50">
        <v>220.67</v>
      </c>
      <c r="D6" s="30">
        <f t="shared" si="1"/>
        <v>0.99692794217302916</v>
      </c>
      <c r="E6" s="30">
        <f t="shared" si="0"/>
        <v>1.0053760991389129</v>
      </c>
      <c r="F6" s="22">
        <f t="shared" si="2"/>
        <v>1.0746639091128558</v>
      </c>
      <c r="G6" s="15">
        <v>1</v>
      </c>
      <c r="H6" s="15">
        <v>0</v>
      </c>
      <c r="I6" s="31">
        <f t="shared" si="3"/>
        <v>0</v>
      </c>
      <c r="J6" s="31">
        <f t="shared" si="4"/>
        <v>0</v>
      </c>
      <c r="K6" s="24">
        <f t="shared" si="5"/>
        <v>0</v>
      </c>
      <c r="L6" s="61">
        <v>2.5121000000000002E-3</v>
      </c>
      <c r="M6" s="61">
        <v>2.5303000000000001E-3</v>
      </c>
      <c r="N6" s="32">
        <f t="shared" si="6"/>
        <v>0.99645571614224393</v>
      </c>
      <c r="O6" s="32">
        <f t="shared" si="7"/>
        <v>1.0072449345169381</v>
      </c>
      <c r="P6" s="29">
        <f t="shared" si="8"/>
        <v>1.0110231388276789</v>
      </c>
      <c r="Q6" s="50">
        <v>6.4640000000000003E-2</v>
      </c>
      <c r="R6" s="50">
        <v>6.4689999999999998E-2</v>
      </c>
      <c r="S6" s="30">
        <f t="shared" si="9"/>
        <v>1.0090469505537358</v>
      </c>
      <c r="T6" s="30">
        <f t="shared" si="10"/>
        <v>1.0007735148514851</v>
      </c>
      <c r="U6" s="22">
        <f t="shared" si="11"/>
        <v>1.1753015254190755</v>
      </c>
      <c r="V6" s="64">
        <v>16.853100000000001</v>
      </c>
      <c r="W6" s="64">
        <v>17.0031</v>
      </c>
      <c r="X6" s="65">
        <f t="shared" si="12"/>
        <v>0.99624425799193772</v>
      </c>
      <c r="Y6" s="65">
        <f t="shared" si="13"/>
        <v>1.0089004396817203</v>
      </c>
      <c r="Z6" s="67">
        <f t="shared" si="14"/>
        <v>1.0333199728234199</v>
      </c>
      <c r="AA6" s="40">
        <f t="shared" si="16"/>
        <v>1.0090469505537358</v>
      </c>
      <c r="AB6" s="88" cm="1">
        <f t="array" ref="AB6">INDEX(B6:Z6,,MATCH(AA6,B6:Z6,0)+1)</f>
        <v>1.0007735148514851</v>
      </c>
      <c r="AC6" s="69">
        <f t="shared" si="17"/>
        <v>1.0053760991389129</v>
      </c>
      <c r="AD6" s="42">
        <f t="shared" si="18"/>
        <v>1.1063347046336955</v>
      </c>
      <c r="AE6" s="94">
        <v>1.0007735148514851</v>
      </c>
      <c r="AF6" s="95">
        <f t="shared" si="15"/>
        <v>1.0841179053917986</v>
      </c>
      <c r="AG6" t="s">
        <v>37</v>
      </c>
      <c r="AM6" s="101">
        <v>43980.666666666664</v>
      </c>
      <c r="AN6" s="102">
        <v>1.0007735148514851</v>
      </c>
      <c r="AO6" s="103">
        <v>1.0053760991389129</v>
      </c>
      <c r="AP6" s="16" t="str">
        <f>IF(AN6&gt;AO6, "computing8H est meilleur", "computing 16H est meilleur")</f>
        <v>computing 16H est meilleur</v>
      </c>
      <c r="AQ6" s="81"/>
    </row>
    <row r="7" spans="1:48" x14ac:dyDescent="0.3">
      <c r="A7" s="1">
        <v>43981</v>
      </c>
      <c r="B7" s="50">
        <v>220.63</v>
      </c>
      <c r="C7" s="50">
        <v>232.18</v>
      </c>
      <c r="D7" s="30">
        <f t="shared" si="1"/>
        <v>1.0578158458244111</v>
      </c>
      <c r="E7" s="30">
        <f t="shared" si="0"/>
        <v>1.0523500883832662</v>
      </c>
      <c r="F7" s="22">
        <f t="shared" si="2"/>
        <v>1.1309226597372202</v>
      </c>
      <c r="G7" s="15">
        <v>1</v>
      </c>
      <c r="H7" s="15">
        <v>0</v>
      </c>
      <c r="I7" s="31">
        <f t="shared" si="3"/>
        <v>0</v>
      </c>
      <c r="J7" s="31">
        <f t="shared" si="4"/>
        <v>0</v>
      </c>
      <c r="K7" s="24">
        <f t="shared" si="5"/>
        <v>0</v>
      </c>
      <c r="L7" s="61">
        <v>2.5301999999999998E-3</v>
      </c>
      <c r="M7" s="61">
        <v>2.5672E-3</v>
      </c>
      <c r="N7" s="32">
        <f t="shared" si="6"/>
        <v>1.0219338402133673</v>
      </c>
      <c r="O7" s="32">
        <f t="shared" si="7"/>
        <v>1.0146233499328117</v>
      </c>
      <c r="P7" s="29">
        <f t="shared" si="8"/>
        <v>1.0258076839769257</v>
      </c>
      <c r="Q7" s="50">
        <v>6.4689999999999998E-2</v>
      </c>
      <c r="R7" s="50">
        <v>6.905E-2</v>
      </c>
      <c r="S7" s="30">
        <f t="shared" si="9"/>
        <v>1.0682240099009901</v>
      </c>
      <c r="T7" s="30">
        <f t="shared" si="10"/>
        <v>1.0673983614159839</v>
      </c>
      <c r="U7" s="22">
        <f t="shared" si="11"/>
        <v>1.2545149224020276</v>
      </c>
      <c r="V7" s="64">
        <v>17.003</v>
      </c>
      <c r="W7" s="64">
        <v>17.296500000000002</v>
      </c>
      <c r="X7" s="65">
        <f t="shared" si="12"/>
        <v>1.0263096996991652</v>
      </c>
      <c r="Y7" s="65">
        <f t="shared" si="13"/>
        <v>1.0172616597071107</v>
      </c>
      <c r="Z7" s="67">
        <f t="shared" si="14"/>
        <v>1.0511567905628587</v>
      </c>
      <c r="AA7" s="40">
        <f t="shared" si="16"/>
        <v>1.0682240099009901</v>
      </c>
      <c r="AB7" s="88" cm="1">
        <f t="array" ref="AB7">INDEX(B7:Z7,,MATCH(AA7,B7:Z7,0)+1)</f>
        <v>1.0673983614159839</v>
      </c>
      <c r="AC7" s="40">
        <f t="shared" si="17"/>
        <v>1.0673983614159839</v>
      </c>
      <c r="AD7" s="42">
        <f t="shared" si="18"/>
        <v>1.180899850903643</v>
      </c>
      <c r="AE7" s="94">
        <v>1.0172616597071107</v>
      </c>
      <c r="AF7" s="95">
        <f t="shared" si="15"/>
        <v>1.1028315797570576</v>
      </c>
      <c r="AG7" t="s">
        <v>37</v>
      </c>
      <c r="AM7" s="101">
        <v>43981</v>
      </c>
      <c r="AN7" s="102">
        <v>1.0172616597071107</v>
      </c>
      <c r="AO7" s="102">
        <v>1.0673983614159839</v>
      </c>
      <c r="AP7" s="16" t="str">
        <f>IF(AN7&gt;AO7, "computing8H est meilleur", "computing 16H est meilleur")</f>
        <v>computing 16H est meilleur</v>
      </c>
      <c r="AQ7" s="81"/>
    </row>
    <row r="8" spans="1:48" x14ac:dyDescent="0.3">
      <c r="A8" s="1">
        <v>43981.333333333336</v>
      </c>
      <c r="B8" s="50">
        <v>232.15</v>
      </c>
      <c r="C8" s="50">
        <v>235.61</v>
      </c>
      <c r="D8" s="30">
        <f t="shared" si="1"/>
        <v>1.0678964782667815</v>
      </c>
      <c r="E8" s="30">
        <f t="shared" si="0"/>
        <v>1.0149041567951755</v>
      </c>
      <c r="F8" s="22">
        <f t="shared" si="2"/>
        <v>1.1477781083811607</v>
      </c>
      <c r="G8" s="15">
        <v>1</v>
      </c>
      <c r="H8" s="15">
        <v>0</v>
      </c>
      <c r="I8" s="31">
        <f t="shared" si="3"/>
        <v>0</v>
      </c>
      <c r="J8" s="31">
        <f t="shared" si="4"/>
        <v>0</v>
      </c>
      <c r="K8" s="24">
        <f t="shared" si="5"/>
        <v>0</v>
      </c>
      <c r="L8" s="61">
        <v>2.565E-3</v>
      </c>
      <c r="M8" s="61">
        <v>2.578E-3</v>
      </c>
      <c r="N8" s="32">
        <f t="shared" si="6"/>
        <v>1.0188917872104972</v>
      </c>
      <c r="O8" s="32">
        <f t="shared" si="7"/>
        <v>1.0050682261208577</v>
      </c>
      <c r="P8" s="29">
        <f t="shared" si="8"/>
        <v>1.0310067092758339</v>
      </c>
      <c r="Q8" s="50">
        <v>6.9059999999999996E-2</v>
      </c>
      <c r="R8" s="50">
        <v>6.9839999999999999E-2</v>
      </c>
      <c r="S8" s="30">
        <f t="shared" si="9"/>
        <v>1.0796104498376875</v>
      </c>
      <c r="T8" s="30">
        <f t="shared" si="10"/>
        <v>1.0112945264986968</v>
      </c>
      <c r="U8" s="22">
        <f t="shared" si="11"/>
        <v>1.2686840744361079</v>
      </c>
      <c r="V8" s="64">
        <v>17.296500000000002</v>
      </c>
      <c r="W8" s="64">
        <v>17.386299999999999</v>
      </c>
      <c r="X8" s="65">
        <f t="shared" si="12"/>
        <v>1.0225430806328295</v>
      </c>
      <c r="Y8" s="65">
        <f t="shared" si="13"/>
        <v>1.0051918018096144</v>
      </c>
      <c r="Z8" s="67">
        <f t="shared" si="14"/>
        <v>1.0566141882902915</v>
      </c>
      <c r="AA8" s="40">
        <f t="shared" si="16"/>
        <v>1.0796104498376875</v>
      </c>
      <c r="AB8" s="88" cm="1">
        <f t="array" ref="AB8">INDEX(B8:Z8,,MATCH(AA8,B8:Z8,0)+1)</f>
        <v>1.0112945264986968</v>
      </c>
      <c r="AC8" s="40">
        <f t="shared" si="17"/>
        <v>1.0112945264986968</v>
      </c>
      <c r="AD8" s="42">
        <f t="shared" si="18"/>
        <v>1.1942375555619813</v>
      </c>
      <c r="AE8" s="94">
        <v>1.0112945264986968</v>
      </c>
      <c r="AF8" s="95">
        <f t="shared" si="15"/>
        <v>1.1152875402582234</v>
      </c>
      <c r="AG8" t="s">
        <v>22</v>
      </c>
      <c r="AM8" s="101">
        <v>43981.333333333336</v>
      </c>
      <c r="AN8" s="102">
        <v>1.0112945264986968</v>
      </c>
      <c r="AO8" s="102">
        <v>1.0112945264986968</v>
      </c>
      <c r="AP8" s="16" t="s">
        <v>22</v>
      </c>
      <c r="AQ8" s="81"/>
    </row>
    <row r="9" spans="1:48" x14ac:dyDescent="0.3">
      <c r="A9" s="1">
        <v>43981.666666666664</v>
      </c>
      <c r="B9" s="50">
        <v>235.61</v>
      </c>
      <c r="C9" s="50">
        <v>243.66</v>
      </c>
      <c r="D9" s="30">
        <f t="shared" si="1"/>
        <v>1.0495800129226793</v>
      </c>
      <c r="E9" s="30">
        <f t="shared" si="0"/>
        <v>1.0341666312974831</v>
      </c>
      <c r="F9" s="22">
        <f t="shared" si="2"/>
        <v>1.1869938198215424</v>
      </c>
      <c r="G9" s="15">
        <v>1</v>
      </c>
      <c r="H9" s="15">
        <v>0</v>
      </c>
      <c r="I9" s="31">
        <f t="shared" si="3"/>
        <v>0</v>
      </c>
      <c r="J9" s="31">
        <f t="shared" si="4"/>
        <v>0</v>
      </c>
      <c r="K9" s="24">
        <f t="shared" si="5"/>
        <v>0</v>
      </c>
      <c r="L9" s="61">
        <v>2.578E-3</v>
      </c>
      <c r="M9" s="61">
        <v>2.6180000000000001E-3</v>
      </c>
      <c r="N9" s="32">
        <f t="shared" si="6"/>
        <v>1.020662768031189</v>
      </c>
      <c r="O9" s="32">
        <f t="shared" si="7"/>
        <v>1.0155159038013966</v>
      </c>
      <c r="P9" s="29">
        <f t="shared" si="8"/>
        <v>1.0470037101955523</v>
      </c>
      <c r="Q9" s="50">
        <v>6.9879999999999998E-2</v>
      </c>
      <c r="R9" s="50">
        <v>7.6910000000000006E-2</v>
      </c>
      <c r="S9" s="30">
        <f t="shared" si="9"/>
        <v>1.1136692730958588</v>
      </c>
      <c r="T9" s="30">
        <f t="shared" si="10"/>
        <v>1.1006010303377218</v>
      </c>
      <c r="U9" s="22">
        <f t="shared" si="11"/>
        <v>1.3963149994974393</v>
      </c>
      <c r="V9" s="64">
        <v>17.383299999999998</v>
      </c>
      <c r="W9" s="64">
        <v>17.727699999999999</v>
      </c>
      <c r="X9" s="65">
        <f t="shared" si="12"/>
        <v>1.0249298991125371</v>
      </c>
      <c r="Y9" s="65">
        <f t="shared" si="13"/>
        <v>1.0198121185275524</v>
      </c>
      <c r="Z9" s="67">
        <f t="shared" si="14"/>
        <v>1.0775479538265924</v>
      </c>
      <c r="AA9" s="40">
        <f t="shared" si="16"/>
        <v>1.1136692730958588</v>
      </c>
      <c r="AB9" s="88" cm="1">
        <f t="array" ref="AB9">INDEX(B9:Z9,,MATCH(AA9,B9:Z9,0)+1)</f>
        <v>1.1006010303377218</v>
      </c>
      <c r="AC9" s="40">
        <f t="shared" si="17"/>
        <v>1.1006010303377218</v>
      </c>
      <c r="AD9" s="42">
        <f t="shared" si="18"/>
        <v>1.3143790841195189</v>
      </c>
      <c r="AE9" s="94">
        <v>1.0341666312974831</v>
      </c>
      <c r="AF9" s="95">
        <f t="shared" si="15"/>
        <v>1.153393158436903</v>
      </c>
      <c r="AG9" t="s">
        <v>37</v>
      </c>
      <c r="AM9" s="101">
        <v>43981.666666666664</v>
      </c>
      <c r="AN9" s="102">
        <v>1.0341666312974831</v>
      </c>
      <c r="AO9" s="102">
        <v>1.1006010303377218</v>
      </c>
      <c r="AP9" s="16" t="str">
        <f>IF(AN9&gt;AO9, "computing8H est meilleur", "computing 16H est meilleur")</f>
        <v>computing 16H est meilleur</v>
      </c>
      <c r="AQ9" s="81"/>
    </row>
    <row r="10" spans="1:48" x14ac:dyDescent="0.3">
      <c r="A10" s="1">
        <v>43982</v>
      </c>
      <c r="B10" s="50">
        <v>243.71</v>
      </c>
      <c r="C10" s="50">
        <v>239.83</v>
      </c>
      <c r="D10" s="30">
        <f t="shared" si="1"/>
        <v>1.0179109545435252</v>
      </c>
      <c r="E10" s="30">
        <f t="shared" si="0"/>
        <v>0.98407943867711622</v>
      </c>
      <c r="F10" s="22">
        <f t="shared" si="2"/>
        <v>1.1680962119231895</v>
      </c>
      <c r="G10" s="15">
        <v>1</v>
      </c>
      <c r="H10" s="15">
        <v>0</v>
      </c>
      <c r="I10" s="31">
        <f t="shared" si="3"/>
        <v>0</v>
      </c>
      <c r="J10" s="31">
        <f t="shared" si="4"/>
        <v>0</v>
      </c>
      <c r="K10" s="24">
        <f t="shared" si="5"/>
        <v>0</v>
      </c>
      <c r="L10" s="61">
        <v>2.6180999999999999E-3</v>
      </c>
      <c r="M10" s="61">
        <v>2.5669999999999998E-3</v>
      </c>
      <c r="N10" s="32">
        <f t="shared" si="6"/>
        <v>0.99573312645461587</v>
      </c>
      <c r="O10" s="32">
        <f t="shared" si="7"/>
        <v>0.98048202895229364</v>
      </c>
      <c r="P10" s="29">
        <f t="shared" si="8"/>
        <v>1.0265683220931143</v>
      </c>
      <c r="Q10" s="50">
        <v>7.6880000000000004E-2</v>
      </c>
      <c r="R10" s="50">
        <v>8.3710000000000007E-2</v>
      </c>
      <c r="S10" s="30">
        <f t="shared" si="9"/>
        <v>1.1979107040641099</v>
      </c>
      <c r="T10" s="30">
        <f t="shared" si="10"/>
        <v>1.0888397502601457</v>
      </c>
      <c r="U10" s="22">
        <f t="shared" si="11"/>
        <v>1.5203632753372873</v>
      </c>
      <c r="V10" s="64">
        <v>17.727699999999999</v>
      </c>
      <c r="W10" s="64">
        <v>17.7409</v>
      </c>
      <c r="X10" s="65">
        <f t="shared" si="12"/>
        <v>1.0205714680181555</v>
      </c>
      <c r="Y10" s="65">
        <f t="shared" si="13"/>
        <v>1.0007445974379079</v>
      </c>
      <c r="Z10" s="67">
        <f t="shared" si="14"/>
        <v>1.0783502932722346</v>
      </c>
      <c r="AA10" s="40">
        <f t="shared" si="16"/>
        <v>1.1979107040641099</v>
      </c>
      <c r="AB10" s="88" cm="1">
        <f t="array" ref="AB10">INDEX(B10:Z10,,MATCH(AA10,B10:Z10,0)+1)</f>
        <v>1.0888397502601457</v>
      </c>
      <c r="AC10" s="40">
        <f t="shared" si="17"/>
        <v>1.0888397502601457</v>
      </c>
      <c r="AD10" s="42">
        <f t="shared" si="18"/>
        <v>1.431148193699856</v>
      </c>
      <c r="AE10" s="94">
        <v>1.0888397502601457</v>
      </c>
      <c r="AF10" s="95">
        <f t="shared" si="15"/>
        <v>1.2558603185841981</v>
      </c>
      <c r="AG10" t="s">
        <v>22</v>
      </c>
      <c r="AM10" s="101">
        <v>43982</v>
      </c>
      <c r="AN10" s="102">
        <v>1.0888397502601457</v>
      </c>
      <c r="AO10" s="102">
        <v>1.0888397502601457</v>
      </c>
      <c r="AP10" s="16" t="s">
        <v>22</v>
      </c>
      <c r="AQ10" s="81"/>
    </row>
    <row r="11" spans="1:48" x14ac:dyDescent="0.3">
      <c r="A11" s="1">
        <v>43982.333333333336</v>
      </c>
      <c r="B11" s="50">
        <v>239.84</v>
      </c>
      <c r="C11" s="50">
        <v>233.71</v>
      </c>
      <c r="D11" s="30">
        <f t="shared" si="1"/>
        <v>0.95896762545648517</v>
      </c>
      <c r="E11" s="30">
        <f t="shared" si="0"/>
        <v>0.97444129419613079</v>
      </c>
      <c r="F11" s="22">
        <f t="shared" si="2"/>
        <v>1.1382411844920306</v>
      </c>
      <c r="G11" s="15">
        <v>1</v>
      </c>
      <c r="H11" s="15">
        <v>0</v>
      </c>
      <c r="I11" s="31">
        <f t="shared" si="3"/>
        <v>0</v>
      </c>
      <c r="J11" s="31">
        <f t="shared" si="4"/>
        <v>0</v>
      </c>
      <c r="K11" s="24">
        <f t="shared" si="5"/>
        <v>0</v>
      </c>
      <c r="L11" s="61">
        <v>2.5714000000000002E-3</v>
      </c>
      <c r="M11" s="61">
        <v>2.5799999999999998E-3</v>
      </c>
      <c r="N11" s="32">
        <f t="shared" si="6"/>
        <v>0.985447461899851</v>
      </c>
      <c r="O11" s="32">
        <f t="shared" si="7"/>
        <v>1.0033444816053509</v>
      </c>
      <c r="P11" s="29">
        <f t="shared" si="8"/>
        <v>1.0300016609629907</v>
      </c>
      <c r="Q11" s="50">
        <v>8.3739999999999995E-2</v>
      </c>
      <c r="R11" s="50">
        <v>7.9659999999999995E-2</v>
      </c>
      <c r="S11" s="30">
        <f t="shared" si="9"/>
        <v>1.0361602497398541</v>
      </c>
      <c r="T11" s="30">
        <f t="shared" si="10"/>
        <v>0.9512777645091951</v>
      </c>
      <c r="U11" s="22">
        <f t="shared" si="11"/>
        <v>1.4462877778047325</v>
      </c>
      <c r="V11" s="64">
        <v>17.738399999999999</v>
      </c>
      <c r="W11" s="64">
        <v>17.357900000000001</v>
      </c>
      <c r="X11" s="65">
        <f t="shared" si="12"/>
        <v>0.97913998995921647</v>
      </c>
      <c r="Y11" s="65">
        <f t="shared" si="13"/>
        <v>0.9785493618364679</v>
      </c>
      <c r="Z11" s="67">
        <f t="shared" si="14"/>
        <v>1.0552189913177132</v>
      </c>
      <c r="AA11" s="40">
        <f t="shared" si="16"/>
        <v>1.0361602497398541</v>
      </c>
      <c r="AB11" s="88" cm="1">
        <f t="array" ref="AB11">INDEX(B11:Z11,,MATCH(AA11,B11:Z11,0)+1)</f>
        <v>0.9512777645091951</v>
      </c>
      <c r="AC11" s="40">
        <f t="shared" si="17"/>
        <v>0.9512777645091951</v>
      </c>
      <c r="AD11" s="42">
        <f t="shared" si="18"/>
        <v>1.3614194543841716</v>
      </c>
      <c r="AE11" s="94">
        <v>0.9512777645091951</v>
      </c>
      <c r="AF11" s="95">
        <f t="shared" si="15"/>
        <v>1.1946719963985815</v>
      </c>
      <c r="AG11" t="s">
        <v>22</v>
      </c>
      <c r="AM11" s="101">
        <v>43982.333333333336</v>
      </c>
      <c r="AN11" s="102">
        <v>0.9512777645091951</v>
      </c>
      <c r="AO11" s="102">
        <v>0.9512777645091951</v>
      </c>
      <c r="AP11" s="16" t="s">
        <v>22</v>
      </c>
      <c r="AQ11" s="81"/>
    </row>
    <row r="12" spans="1:48" x14ac:dyDescent="0.3">
      <c r="A12" s="1">
        <v>43982.666666666664</v>
      </c>
      <c r="B12" s="50">
        <v>233.72</v>
      </c>
      <c r="C12" s="50">
        <v>231.57</v>
      </c>
      <c r="D12" s="30">
        <f t="shared" si="1"/>
        <v>0.96551867911941291</v>
      </c>
      <c r="E12" s="30">
        <f t="shared" si="0"/>
        <v>0.99080095841177473</v>
      </c>
      <c r="F12" s="22">
        <f t="shared" si="2"/>
        <v>1.1277704564984576</v>
      </c>
      <c r="G12" s="15">
        <v>1</v>
      </c>
      <c r="H12" s="15">
        <v>0</v>
      </c>
      <c r="I12" s="31">
        <f t="shared" si="3"/>
        <v>0</v>
      </c>
      <c r="J12" s="31">
        <f t="shared" si="4"/>
        <v>0</v>
      </c>
      <c r="K12" s="24">
        <f t="shared" si="5"/>
        <v>0</v>
      </c>
      <c r="L12" s="61">
        <v>2.5753999999999998E-3</v>
      </c>
      <c r="M12" s="61">
        <v>2.5598999999999999E-3</v>
      </c>
      <c r="N12" s="32">
        <f t="shared" si="6"/>
        <v>0.99552772808586754</v>
      </c>
      <c r="O12" s="32">
        <f t="shared" si="7"/>
        <v>0.99398151743418506</v>
      </c>
      <c r="P12" s="29">
        <f t="shared" si="8"/>
        <v>1.0238026139237246</v>
      </c>
      <c r="Q12" s="50">
        <v>7.961E-2</v>
      </c>
      <c r="R12" s="50">
        <v>7.3899999999999993E-2</v>
      </c>
      <c r="S12" s="30">
        <f t="shared" si="9"/>
        <v>0.88249343205158826</v>
      </c>
      <c r="T12" s="30">
        <f t="shared" si="10"/>
        <v>0.92827534229368158</v>
      </c>
      <c r="U12" s="22">
        <f t="shared" si="11"/>
        <v>1.3425532819968562</v>
      </c>
      <c r="V12" s="64">
        <v>17.350100000000001</v>
      </c>
      <c r="W12" s="64">
        <v>17.0916</v>
      </c>
      <c r="X12" s="65">
        <f t="shared" si="12"/>
        <v>0.9635367338655122</v>
      </c>
      <c r="Y12" s="65">
        <f t="shared" si="13"/>
        <v>0.98510095042679857</v>
      </c>
      <c r="Z12" s="67">
        <f t="shared" si="14"/>
        <v>1.0394972312554871</v>
      </c>
      <c r="AA12" s="40">
        <f t="shared" si="16"/>
        <v>0.99552772808586754</v>
      </c>
      <c r="AB12" s="88" cm="1">
        <f t="array" ref="AB12">INDEX(B12:Z12,,MATCH(AA12,B12:Z12,0)+1)</f>
        <v>0.99398151743418506</v>
      </c>
      <c r="AC12" s="40">
        <f t="shared" si="17"/>
        <v>0.92827534229368158</v>
      </c>
      <c r="AD12" s="42">
        <f t="shared" si="18"/>
        <v>1.263772110023744</v>
      </c>
      <c r="AE12" s="94">
        <v>0.99398151743418506</v>
      </c>
      <c r="AF12" s="95">
        <f t="shared" si="15"/>
        <v>1.1874818838163892</v>
      </c>
      <c r="AG12" t="s">
        <v>33</v>
      </c>
      <c r="AM12" s="101">
        <v>43982.666666666664</v>
      </c>
      <c r="AN12" s="102">
        <v>0.99398151743418506</v>
      </c>
      <c r="AO12" s="102">
        <v>0.92827534229368158</v>
      </c>
      <c r="AP12" s="16" t="str">
        <f>IF(AN12&gt;AO12, "computing8H est meilleur", "computing 16H est meilleur")</f>
        <v>computing8H est meilleur</v>
      </c>
      <c r="AQ12" s="81"/>
    </row>
    <row r="13" spans="1:48" x14ac:dyDescent="0.3">
      <c r="A13" s="1">
        <v>43983</v>
      </c>
      <c r="B13" s="50">
        <v>231.56</v>
      </c>
      <c r="C13" s="50">
        <v>238.72</v>
      </c>
      <c r="D13" s="30">
        <f t="shared" si="1"/>
        <v>1.0213931199726167</v>
      </c>
      <c r="E13" s="30">
        <f t="shared" si="0"/>
        <v>1.0309207116945931</v>
      </c>
      <c r="F13" s="22">
        <f t="shared" si="2"/>
        <v>1.162641921641526</v>
      </c>
      <c r="G13" s="15">
        <v>1</v>
      </c>
      <c r="H13" s="15">
        <v>0</v>
      </c>
      <c r="I13" s="31">
        <f t="shared" si="3"/>
        <v>0</v>
      </c>
      <c r="J13" s="31">
        <f t="shared" si="4"/>
        <v>0</v>
      </c>
      <c r="K13" s="24">
        <f t="shared" si="5"/>
        <v>0</v>
      </c>
      <c r="L13" s="61">
        <v>2.5492000000000002E-3</v>
      </c>
      <c r="M13" s="61">
        <v>2.5810999999999998E-3</v>
      </c>
      <c r="N13" s="32">
        <f t="shared" si="6"/>
        <v>1.0022132484274286</v>
      </c>
      <c r="O13" s="32">
        <f t="shared" si="7"/>
        <v>1.0125137297975835</v>
      </c>
      <c r="P13" s="29">
        <f t="shared" si="8"/>
        <v>1.0366142032004257</v>
      </c>
      <c r="Q13" s="50">
        <v>7.3910000000000003E-2</v>
      </c>
      <c r="R13" s="50">
        <v>7.8839999999999993E-2</v>
      </c>
      <c r="S13" s="30">
        <f t="shared" si="9"/>
        <v>0.99032784826026876</v>
      </c>
      <c r="T13" s="30">
        <f t="shared" si="10"/>
        <v>1.0667027465836827</v>
      </c>
      <c r="U13" s="22">
        <f t="shared" si="11"/>
        <v>1.432105273340984</v>
      </c>
      <c r="V13" s="64">
        <v>17.092600000000001</v>
      </c>
      <c r="W13" s="64">
        <v>17.397200000000002</v>
      </c>
      <c r="X13" s="65">
        <f t="shared" si="12"/>
        <v>1.0027146817597594</v>
      </c>
      <c r="Y13" s="65">
        <f t="shared" si="13"/>
        <v>1.0178205773258604</v>
      </c>
      <c r="Z13" s="67">
        <f t="shared" si="14"/>
        <v>1.0580216720450932</v>
      </c>
      <c r="AA13" s="40">
        <f t="shared" si="16"/>
        <v>1.0213931199726167</v>
      </c>
      <c r="AB13" s="88" cm="1">
        <f t="array" ref="AB13">INDEX(B13:Z13,,MATCH(AA13,B13:Z13,0)+1)</f>
        <v>1.0309207116945931</v>
      </c>
      <c r="AC13" s="40">
        <f t="shared" si="17"/>
        <v>1.0125137297975835</v>
      </c>
      <c r="AD13" s="42">
        <f t="shared" si="18"/>
        <v>1.2795866127343032</v>
      </c>
      <c r="AE13" s="94">
        <v>1.0125137297975835</v>
      </c>
      <c r="AF13" s="95">
        <f t="shared" si="15"/>
        <v>1.202341711249993</v>
      </c>
      <c r="AG13" t="s">
        <v>22</v>
      </c>
      <c r="AM13" s="101">
        <v>43983</v>
      </c>
      <c r="AN13" s="102">
        <v>1.0125137297975835</v>
      </c>
      <c r="AO13" s="102">
        <v>1.0125137297975835</v>
      </c>
      <c r="AP13" s="16" t="s">
        <v>22</v>
      </c>
      <c r="AQ13" s="81"/>
    </row>
    <row r="14" spans="1:48" x14ac:dyDescent="0.3">
      <c r="A14" s="1">
        <v>43983.333333333336</v>
      </c>
      <c r="B14" s="50">
        <v>238.71</v>
      </c>
      <c r="C14" s="50">
        <v>238.22</v>
      </c>
      <c r="D14" s="30">
        <f t="shared" si="1"/>
        <v>1.0287614441181552</v>
      </c>
      <c r="E14" s="30">
        <f t="shared" si="0"/>
        <v>0.99794730007121613</v>
      </c>
      <c r="F14" s="22">
        <f t="shared" si="2"/>
        <v>1.1602553666517714</v>
      </c>
      <c r="G14" s="15">
        <v>1</v>
      </c>
      <c r="H14" s="15">
        <v>0</v>
      </c>
      <c r="I14" s="31">
        <f t="shared" si="3"/>
        <v>0</v>
      </c>
      <c r="J14" s="31">
        <f t="shared" si="4"/>
        <v>0</v>
      </c>
      <c r="K14" s="24">
        <f t="shared" si="5"/>
        <v>0</v>
      </c>
      <c r="L14" s="61">
        <v>2.5809000000000001E-3</v>
      </c>
      <c r="M14" s="61">
        <v>2.5704999999999999E-3</v>
      </c>
      <c r="N14" s="32">
        <f t="shared" si="6"/>
        <v>1.0083555625294209</v>
      </c>
      <c r="O14" s="32">
        <f t="shared" si="7"/>
        <v>0.99597039792320496</v>
      </c>
      <c r="P14" s="29">
        <f t="shared" si="8"/>
        <v>1.032437060454374</v>
      </c>
      <c r="Q14" s="50">
        <v>7.8850000000000003E-2</v>
      </c>
      <c r="R14" s="50">
        <v>7.9420000000000004E-2</v>
      </c>
      <c r="S14" s="30">
        <f t="shared" si="9"/>
        <v>1.0745501285347043</v>
      </c>
      <c r="T14" s="30">
        <f t="shared" si="10"/>
        <v>1.0072289156626506</v>
      </c>
      <c r="U14" s="22">
        <f t="shared" si="11"/>
        <v>1.4424578415820033</v>
      </c>
      <c r="V14" s="64">
        <v>17.397099999999998</v>
      </c>
      <c r="W14" s="64">
        <v>17.359000000000002</v>
      </c>
      <c r="X14" s="65">
        <f t="shared" si="12"/>
        <v>1.0155856920538713</v>
      </c>
      <c r="Y14" s="65">
        <f t="shared" si="13"/>
        <v>0.99780997982422381</v>
      </c>
      <c r="Z14" s="67">
        <f t="shared" si="14"/>
        <v>1.0557045832369061</v>
      </c>
      <c r="AA14" s="40">
        <f t="shared" si="16"/>
        <v>1.0745501285347043</v>
      </c>
      <c r="AB14" s="88" cm="1">
        <f t="array" ref="AB14">INDEX(B14:Z14,,MATCH(AA14,B14:Z14,0)+1)</f>
        <v>1.0072289156626506</v>
      </c>
      <c r="AC14" s="40">
        <f t="shared" si="17"/>
        <v>0.99794730007121613</v>
      </c>
      <c r="AD14" s="42">
        <f t="shared" si="18"/>
        <v>1.2769600053854706</v>
      </c>
      <c r="AE14" s="94">
        <v>1.0072289156626506</v>
      </c>
      <c r="AF14" s="95">
        <f t="shared" si="15"/>
        <v>1.2110333380783063</v>
      </c>
      <c r="AG14" t="s">
        <v>33</v>
      </c>
      <c r="AM14" s="101">
        <v>43983.333333333336</v>
      </c>
      <c r="AN14" s="102">
        <v>1.0072289156626506</v>
      </c>
      <c r="AO14" s="102">
        <v>0.99794730007121613</v>
      </c>
      <c r="AP14" s="16" t="str">
        <f>IF(AN14&gt;AO14, "computing8H est meilleur", "computing 16H est meilleur")</f>
        <v>computing8H est meilleur</v>
      </c>
      <c r="AQ14" s="81"/>
    </row>
    <row r="15" spans="1:48" x14ac:dyDescent="0.3">
      <c r="A15" s="1">
        <v>43983.666666666664</v>
      </c>
      <c r="B15" s="50">
        <v>238.22</v>
      </c>
      <c r="C15" s="50">
        <v>248.23</v>
      </c>
      <c r="D15" s="30">
        <f t="shared" si="1"/>
        <v>1.039881027187801</v>
      </c>
      <c r="E15" s="30">
        <f t="shared" si="0"/>
        <v>1.0420199815296785</v>
      </c>
      <c r="F15" s="22">
        <f t="shared" si="2"/>
        <v>1.2090092757281892</v>
      </c>
      <c r="G15" s="15">
        <v>1</v>
      </c>
      <c r="H15" s="15">
        <v>0</v>
      </c>
      <c r="I15" s="31">
        <f t="shared" si="3"/>
        <v>0</v>
      </c>
      <c r="J15" s="31">
        <f t="shared" si="4"/>
        <v>0</v>
      </c>
      <c r="K15" s="24">
        <f t="shared" si="5"/>
        <v>0</v>
      </c>
      <c r="L15" s="61">
        <v>2.5704999999999999E-3</v>
      </c>
      <c r="M15" s="61">
        <v>2.6451999999999999E-3</v>
      </c>
      <c r="N15" s="32">
        <f t="shared" si="6"/>
        <v>1.0249137897632608</v>
      </c>
      <c r="O15" s="32">
        <f t="shared" si="7"/>
        <v>1.029060494067302</v>
      </c>
      <c r="P15" s="29">
        <f t="shared" si="8"/>
        <v>1.0624401915245711</v>
      </c>
      <c r="Q15" s="50">
        <v>7.9450000000000007E-2</v>
      </c>
      <c r="R15" s="50">
        <v>8.0930000000000002E-2</v>
      </c>
      <c r="S15" s="30">
        <f t="shared" si="9"/>
        <v>1.0263792010145847</v>
      </c>
      <c r="T15" s="30">
        <f t="shared" si="10"/>
        <v>1.018628067967275</v>
      </c>
      <c r="U15" s="22">
        <f t="shared" si="11"/>
        <v>1.4693280442949217</v>
      </c>
      <c r="V15" s="64">
        <v>17.359000000000002</v>
      </c>
      <c r="W15" s="64">
        <v>17.947700000000001</v>
      </c>
      <c r="X15" s="65">
        <f t="shared" si="12"/>
        <v>1.0316489529864175</v>
      </c>
      <c r="Y15" s="65">
        <f t="shared" si="13"/>
        <v>1.0339132438504521</v>
      </c>
      <c r="Z15" s="67">
        <f t="shared" si="14"/>
        <v>1.0915069502022592</v>
      </c>
      <c r="AA15" s="40">
        <f t="shared" si="16"/>
        <v>1.039881027187801</v>
      </c>
      <c r="AB15" s="88" cm="1">
        <f t="array" ref="AB15">INDEX(B15:Z15,,MATCH(AA15,B15:Z15,0)+1)</f>
        <v>1.0420199815296785</v>
      </c>
      <c r="AC15" s="40">
        <f t="shared" si="17"/>
        <v>1.018628067967275</v>
      </c>
      <c r="AD15" s="42">
        <f t="shared" si="18"/>
        <v>1.3007473031572829</v>
      </c>
      <c r="AE15" s="94">
        <v>1.018628067967275</v>
      </c>
      <c r="AF15" s="95">
        <f t="shared" si="15"/>
        <v>1.233592549410665</v>
      </c>
      <c r="AG15" t="s">
        <v>22</v>
      </c>
      <c r="AM15" s="101">
        <v>43983.666666666664</v>
      </c>
      <c r="AN15" s="102">
        <v>1.018628067967275</v>
      </c>
      <c r="AO15" s="102">
        <v>1.018628067967275</v>
      </c>
      <c r="AP15" s="16" t="s">
        <v>22</v>
      </c>
      <c r="AQ15" s="81"/>
    </row>
    <row r="16" spans="1:48" x14ac:dyDescent="0.3">
      <c r="A16" s="1">
        <v>43984</v>
      </c>
      <c r="B16" s="50">
        <v>248.23</v>
      </c>
      <c r="C16" s="50">
        <v>248.85</v>
      </c>
      <c r="D16" s="30">
        <f t="shared" si="1"/>
        <v>1.0446226177482998</v>
      </c>
      <c r="E16" s="30">
        <f t="shared" si="0"/>
        <v>1.0024976835998871</v>
      </c>
      <c r="F16" s="22">
        <f t="shared" si="2"/>
        <v>1.2120289983682868</v>
      </c>
      <c r="G16" s="15">
        <v>1</v>
      </c>
      <c r="H16" s="15">
        <v>0</v>
      </c>
      <c r="I16" s="31">
        <f t="shared" si="3"/>
        <v>0</v>
      </c>
      <c r="J16" s="31">
        <f t="shared" si="4"/>
        <v>0</v>
      </c>
      <c r="K16" s="24">
        <f t="shared" si="5"/>
        <v>0</v>
      </c>
      <c r="L16" s="61">
        <v>2.6565E-3</v>
      </c>
      <c r="M16" s="61">
        <v>2.6397E-3</v>
      </c>
      <c r="N16" s="32">
        <f t="shared" si="6"/>
        <v>1.0269208325228556</v>
      </c>
      <c r="O16" s="32">
        <f t="shared" si="7"/>
        <v>0.99367588932806328</v>
      </c>
      <c r="P16" s="29">
        <f t="shared" si="8"/>
        <v>1.055721202171056</v>
      </c>
      <c r="Q16" s="50">
        <v>8.0960000000000004E-2</v>
      </c>
      <c r="R16" s="50">
        <v>8.165E-2</v>
      </c>
      <c r="S16" s="30">
        <f t="shared" si="9"/>
        <v>1.0276903713027061</v>
      </c>
      <c r="T16" s="30">
        <f t="shared" si="10"/>
        <v>1.0085227272727273</v>
      </c>
      <c r="U16" s="22">
        <f t="shared" si="11"/>
        <v>1.4818507264906171</v>
      </c>
      <c r="V16" s="64">
        <v>17.946899999999999</v>
      </c>
      <c r="W16" s="64">
        <v>18.02</v>
      </c>
      <c r="X16" s="65">
        <f t="shared" si="12"/>
        <v>1.038078230312806</v>
      </c>
      <c r="Y16" s="65">
        <f t="shared" si="13"/>
        <v>1.0040731268352752</v>
      </c>
      <c r="Z16" s="67">
        <f t="shared" si="14"/>
        <v>1.0959527964520173</v>
      </c>
      <c r="AA16" s="40">
        <f t="shared" si="16"/>
        <v>1.0446226177482998</v>
      </c>
      <c r="AB16" s="88" cm="1">
        <f t="array" ref="AB16">INDEX(B16:Z16,,MATCH(AA16,B16:Z16,0)+1)</f>
        <v>1.0024976835998871</v>
      </c>
      <c r="AC16" s="40">
        <f t="shared" si="17"/>
        <v>1.0024976835998871</v>
      </c>
      <c r="AD16" s="42">
        <f t="shared" si="18"/>
        <v>1.3039961583639763</v>
      </c>
      <c r="AE16" s="94">
        <v>1.0024976835998871</v>
      </c>
      <c r="AF16" s="95">
        <f t="shared" si="15"/>
        <v>1.236673673290271</v>
      </c>
      <c r="AG16" t="s">
        <v>22</v>
      </c>
      <c r="AM16" s="101">
        <v>43984</v>
      </c>
      <c r="AN16" s="102">
        <v>1.0024976835998871</v>
      </c>
      <c r="AO16" s="102">
        <v>1.0024976835998871</v>
      </c>
      <c r="AP16" s="16" t="s">
        <v>22</v>
      </c>
      <c r="AQ16" s="81"/>
    </row>
    <row r="17" spans="1:45" x14ac:dyDescent="0.3">
      <c r="A17" s="1">
        <v>43984.333333333336</v>
      </c>
      <c r="B17" s="50">
        <v>248.85</v>
      </c>
      <c r="C17" s="50">
        <v>233.64</v>
      </c>
      <c r="D17" s="30">
        <f t="shared" si="1"/>
        <v>0.94122386496394472</v>
      </c>
      <c r="E17" s="30">
        <f t="shared" si="0"/>
        <v>0.93887884267631094</v>
      </c>
      <c r="F17" s="22">
        <f t="shared" si="2"/>
        <v>1.1379483832781454</v>
      </c>
      <c r="G17" s="15">
        <v>1</v>
      </c>
      <c r="H17" s="15">
        <v>0</v>
      </c>
      <c r="I17" s="31">
        <f t="shared" si="3"/>
        <v>0</v>
      </c>
      <c r="J17" s="31">
        <f t="shared" si="4"/>
        <v>0</v>
      </c>
      <c r="K17" s="24">
        <f t="shared" si="5"/>
        <v>0</v>
      </c>
      <c r="L17" s="61">
        <v>2.6388000000000002E-3</v>
      </c>
      <c r="M17" s="61">
        <v>2.5387999999999999E-3</v>
      </c>
      <c r="N17" s="32">
        <f t="shared" si="6"/>
        <v>0.95569358178053831</v>
      </c>
      <c r="O17" s="32">
        <f t="shared" si="7"/>
        <v>0.96210398666060326</v>
      </c>
      <c r="P17" s="29">
        <f t="shared" si="8"/>
        <v>1.0157135774108976</v>
      </c>
      <c r="Q17" s="50">
        <v>8.165E-2</v>
      </c>
      <c r="R17" s="50">
        <v>7.5770000000000004E-2</v>
      </c>
      <c r="S17" s="30">
        <f t="shared" si="9"/>
        <v>0.93589426877470361</v>
      </c>
      <c r="T17" s="30">
        <f t="shared" si="10"/>
        <v>0.92798530312308636</v>
      </c>
      <c r="U17" s="22">
        <f t="shared" si="11"/>
        <v>1.3751356956055611</v>
      </c>
      <c r="V17" s="64">
        <v>18.017600000000002</v>
      </c>
      <c r="W17" s="64">
        <v>17.053000000000001</v>
      </c>
      <c r="X17" s="65">
        <f t="shared" si="12"/>
        <v>0.95019195515660093</v>
      </c>
      <c r="Y17" s="65">
        <f t="shared" si="13"/>
        <v>0.94646345795222442</v>
      </c>
      <c r="Z17" s="67">
        <f t="shared" si="14"/>
        <v>1.0372792734823866</v>
      </c>
      <c r="AA17" s="40">
        <f t="shared" si="16"/>
        <v>0.95569358178053831</v>
      </c>
      <c r="AB17" s="88" cm="1">
        <f t="array" ref="AB17">INDEX(B17:Z17,,MATCH(AA17,B17:Z17,0)+1)</f>
        <v>0.96210398666060326</v>
      </c>
      <c r="AC17" s="40">
        <f t="shared" si="17"/>
        <v>0.93887884267631094</v>
      </c>
      <c r="AD17" s="42">
        <f t="shared" si="18"/>
        <v>1.2242944040191255</v>
      </c>
      <c r="AE17" s="94">
        <v>0.92798530312308636</v>
      </c>
      <c r="AF17" s="95">
        <f t="shared" si="15"/>
        <v>1.1476149935726128</v>
      </c>
      <c r="AG17" t="s">
        <v>37</v>
      </c>
      <c r="AM17" s="101">
        <v>43984.333333333336</v>
      </c>
      <c r="AN17" s="102">
        <v>0.92798530312308636</v>
      </c>
      <c r="AO17" s="102">
        <v>0.93887884267631094</v>
      </c>
      <c r="AP17" s="16" t="str">
        <f>IF(AN17&gt;AO17, "computing8H est meilleur", "computing 16H est meilleur")</f>
        <v>computing 16H est meilleur</v>
      </c>
      <c r="AQ17" s="81"/>
    </row>
    <row r="18" spans="1:45" x14ac:dyDescent="0.3">
      <c r="A18" s="1">
        <v>43984.666666666664</v>
      </c>
      <c r="B18" s="50">
        <v>233.63</v>
      </c>
      <c r="C18" s="50">
        <v>237.71</v>
      </c>
      <c r="D18" s="30">
        <f t="shared" si="1"/>
        <v>0.95523407675306415</v>
      </c>
      <c r="E18" s="30">
        <f t="shared" si="0"/>
        <v>1.0174635106792793</v>
      </c>
      <c r="F18" s="22">
        <f t="shared" si="2"/>
        <v>1.1578209570219919</v>
      </c>
      <c r="G18" s="15">
        <v>1</v>
      </c>
      <c r="H18" s="15">
        <v>0</v>
      </c>
      <c r="I18" s="31">
        <f t="shared" si="3"/>
        <v>0</v>
      </c>
      <c r="J18" s="31">
        <f t="shared" si="4"/>
        <v>0</v>
      </c>
      <c r="K18" s="24">
        <f t="shared" si="5"/>
        <v>0</v>
      </c>
      <c r="L18" s="61">
        <v>2.5309E-3</v>
      </c>
      <c r="M18" s="61">
        <v>2.5666E-3</v>
      </c>
      <c r="N18" s="32">
        <f t="shared" si="6"/>
        <v>0.97263907836895558</v>
      </c>
      <c r="O18" s="32">
        <f t="shared" si="7"/>
        <v>1.014105654115137</v>
      </c>
      <c r="P18" s="29">
        <f t="shared" si="8"/>
        <v>1.0300408818139042</v>
      </c>
      <c r="Q18" s="50">
        <v>7.5759999999999994E-2</v>
      </c>
      <c r="R18" s="50">
        <v>7.8719999999999998E-2</v>
      </c>
      <c r="S18" s="30">
        <f t="shared" si="9"/>
        <v>0.96411512553582357</v>
      </c>
      <c r="T18" s="30">
        <f t="shared" si="10"/>
        <v>1.0390707497360085</v>
      </c>
      <c r="U18" s="22">
        <f t="shared" si="11"/>
        <v>1.428863278221618</v>
      </c>
      <c r="V18" s="64">
        <v>17.053000000000001</v>
      </c>
      <c r="W18" s="64">
        <v>17.2669</v>
      </c>
      <c r="X18" s="65">
        <f t="shared" si="12"/>
        <v>0.95833518337625423</v>
      </c>
      <c r="Y18" s="65">
        <f t="shared" si="13"/>
        <v>1.0125432475224301</v>
      </c>
      <c r="Z18" s="67">
        <f t="shared" si="14"/>
        <v>1.0502901241595626</v>
      </c>
      <c r="AA18" s="40">
        <f t="shared" si="16"/>
        <v>0.97263907836895558</v>
      </c>
      <c r="AB18" s="88" cm="1">
        <f t="array" ref="AB18">INDEX(B18:Z18,,MATCH(AA18,B18:Z18,0)+1)</f>
        <v>1.014105654115137</v>
      </c>
      <c r="AC18" s="40">
        <f t="shared" si="17"/>
        <v>1.014105654115137</v>
      </c>
      <c r="AD18" s="42">
        <f t="shared" si="18"/>
        <v>1.241563877417317</v>
      </c>
      <c r="AE18" s="94">
        <v>1.014105654115137</v>
      </c>
      <c r="AF18" s="95">
        <f t="shared" si="15"/>
        <v>1.1638028537292933</v>
      </c>
      <c r="AG18" t="s">
        <v>22</v>
      </c>
      <c r="AM18" s="101">
        <v>43984.666666666664</v>
      </c>
      <c r="AN18" s="102">
        <v>1.014105654115137</v>
      </c>
      <c r="AO18" s="102">
        <v>1.014105654115137</v>
      </c>
      <c r="AP18" s="16" t="s">
        <v>22</v>
      </c>
      <c r="AQ18" s="81"/>
      <c r="AS18" t="s">
        <v>38</v>
      </c>
    </row>
    <row r="19" spans="1:45" x14ac:dyDescent="0.3">
      <c r="A19" s="1">
        <v>43985</v>
      </c>
      <c r="B19" s="50">
        <v>237.71</v>
      </c>
      <c r="C19" s="50">
        <v>236.81</v>
      </c>
      <c r="D19" s="30">
        <f t="shared" si="1"/>
        <v>1.0136112656764971</v>
      </c>
      <c r="E19" s="30">
        <f t="shared" si="0"/>
        <v>0.99621387404820994</v>
      </c>
      <c r="F19" s="22">
        <f t="shared" si="2"/>
        <v>1.1534373010490846</v>
      </c>
      <c r="G19" s="15">
        <v>1</v>
      </c>
      <c r="H19" s="15">
        <v>0</v>
      </c>
      <c r="I19" s="31">
        <f t="shared" si="3"/>
        <v>0</v>
      </c>
      <c r="J19" s="31">
        <f t="shared" si="4"/>
        <v>0</v>
      </c>
      <c r="K19" s="24">
        <f t="shared" si="5"/>
        <v>0</v>
      </c>
      <c r="L19" s="61">
        <v>2.5609999999999999E-3</v>
      </c>
      <c r="M19" s="61">
        <v>2.5557000000000002E-3</v>
      </c>
      <c r="N19" s="32">
        <f t="shared" si="6"/>
        <v>1.0097988857718598</v>
      </c>
      <c r="O19" s="32">
        <f t="shared" si="7"/>
        <v>0.99793049590003913</v>
      </c>
      <c r="P19" s="29">
        <f t="shared" si="8"/>
        <v>1.0279092079858629</v>
      </c>
      <c r="Q19" s="50">
        <v>7.8719999999999998E-2</v>
      </c>
      <c r="R19" s="50">
        <v>7.8740000000000004E-2</v>
      </c>
      <c r="S19" s="30">
        <f t="shared" si="9"/>
        <v>1.039334741288279</v>
      </c>
      <c r="T19" s="30">
        <f t="shared" si="10"/>
        <v>1.0002540650406504</v>
      </c>
      <c r="U19" s="22">
        <f t="shared" si="11"/>
        <v>1.4292263024284833</v>
      </c>
      <c r="V19" s="64">
        <v>17.2761</v>
      </c>
      <c r="W19" s="64">
        <v>17.194400000000002</v>
      </c>
      <c r="X19" s="65">
        <f t="shared" si="12"/>
        <v>1.0082917961648976</v>
      </c>
      <c r="Y19" s="65">
        <f t="shared" si="13"/>
        <v>0.99527092341442813</v>
      </c>
      <c r="Z19" s="67">
        <f t="shared" si="14"/>
        <v>1.0453232217253423</v>
      </c>
      <c r="AA19" s="40">
        <f t="shared" si="16"/>
        <v>1.039334741288279</v>
      </c>
      <c r="AB19" s="88" cm="1">
        <f t="array" ref="AB19">INDEX(B19:Z19,,MATCH(AA19,B19:Z19,0)+1)</f>
        <v>1.0002540650406504</v>
      </c>
      <c r="AC19" s="40">
        <f t="shared" si="17"/>
        <v>0.99793049590003913</v>
      </c>
      <c r="AD19" s="42">
        <f t="shared" si="18"/>
        <v>1.2389944558826385</v>
      </c>
      <c r="AE19" s="94">
        <v>1.0002540650406504</v>
      </c>
      <c r="AF19" s="95">
        <f t="shared" si="15"/>
        <v>1.1640985353486351</v>
      </c>
      <c r="AG19" t="s">
        <v>33</v>
      </c>
      <c r="AM19" s="101">
        <v>43985</v>
      </c>
      <c r="AN19" s="102">
        <v>1.0002540650406504</v>
      </c>
      <c r="AO19" s="102">
        <v>0.99793049590003913</v>
      </c>
      <c r="AP19" s="16" t="str">
        <f>IF(AN19&gt;AO19, "computing8H est meilleur", "computing 16H est meilleur")</f>
        <v>computing8H est meilleur</v>
      </c>
      <c r="AQ19" s="81"/>
    </row>
    <row r="20" spans="1:45" x14ac:dyDescent="0.3">
      <c r="A20" s="1">
        <v>43985.333333333336</v>
      </c>
      <c r="B20" s="50">
        <v>236.82</v>
      </c>
      <c r="C20" s="50">
        <v>239.27</v>
      </c>
      <c r="D20" s="30">
        <f t="shared" si="1"/>
        <v>1.006562618316436</v>
      </c>
      <c r="E20" s="30">
        <f t="shared" si="0"/>
        <v>1.0103454100160461</v>
      </c>
      <c r="F20" s="22">
        <f t="shared" si="2"/>
        <v>1.165370082856239</v>
      </c>
      <c r="G20" s="15">
        <v>1</v>
      </c>
      <c r="H20" s="15">
        <v>0</v>
      </c>
      <c r="I20" s="31">
        <f t="shared" si="3"/>
        <v>0</v>
      </c>
      <c r="J20" s="31">
        <f t="shared" si="4"/>
        <v>0</v>
      </c>
      <c r="K20" s="24">
        <f t="shared" si="5"/>
        <v>0</v>
      </c>
      <c r="L20" s="61">
        <v>2.5566E-3</v>
      </c>
      <c r="M20" s="61">
        <v>2.5600000000000002E-3</v>
      </c>
      <c r="N20" s="32">
        <f t="shared" si="6"/>
        <v>0.99960952752830934</v>
      </c>
      <c r="O20" s="32">
        <f t="shared" si="7"/>
        <v>1.0013298912618323</v>
      </c>
      <c r="P20" s="29">
        <f t="shared" si="8"/>
        <v>1.0292762154595203</v>
      </c>
      <c r="Q20" s="50">
        <v>7.8750000000000001E-2</v>
      </c>
      <c r="R20" s="50">
        <v>8.5150000000000003E-2</v>
      </c>
      <c r="S20" s="30">
        <f t="shared" si="9"/>
        <v>1.0816819105691058</v>
      </c>
      <c r="T20" s="30">
        <f t="shared" si="10"/>
        <v>1.0812698412698414</v>
      </c>
      <c r="U20" s="22">
        <f t="shared" si="11"/>
        <v>1.5453792971655285</v>
      </c>
      <c r="V20" s="64">
        <v>17.1934</v>
      </c>
      <c r="W20" s="64">
        <v>17.381599999999999</v>
      </c>
      <c r="X20" s="65">
        <f t="shared" si="12"/>
        <v>1.0061067023228623</v>
      </c>
      <c r="Y20" s="65">
        <f t="shared" si="13"/>
        <v>1.0109460606977094</v>
      </c>
      <c r="Z20" s="67">
        <f t="shared" si="14"/>
        <v>1.056765393159073</v>
      </c>
      <c r="AA20" s="40">
        <f t="shared" si="16"/>
        <v>1.0816819105691058</v>
      </c>
      <c r="AB20" s="88" cm="1">
        <f t="array" ref="AB20">INDEX(B20:Z20,,MATCH(AA20,B20:Z20,0)+1)</f>
        <v>1.0812698412698414</v>
      </c>
      <c r="AC20" s="40">
        <f t="shared" si="17"/>
        <v>1.0812698412698414</v>
      </c>
      <c r="AD20" s="42">
        <f t="shared" si="18"/>
        <v>1.3396873386464341</v>
      </c>
      <c r="AE20" s="94">
        <v>1.0812698412698414</v>
      </c>
      <c r="AF20" s="95">
        <f t="shared" si="15"/>
        <v>1.2587046385388734</v>
      </c>
      <c r="AG20" t="s">
        <v>22</v>
      </c>
      <c r="AM20" s="101">
        <v>43985.333333333336</v>
      </c>
      <c r="AN20" s="102">
        <v>1.0812698412698414</v>
      </c>
      <c r="AO20" s="102">
        <v>1.0812698412698414</v>
      </c>
      <c r="AP20" s="16" t="s">
        <v>22</v>
      </c>
      <c r="AQ20" s="81"/>
    </row>
    <row r="21" spans="1:45" x14ac:dyDescent="0.3">
      <c r="A21" s="1">
        <v>43985.666666666664</v>
      </c>
      <c r="B21" s="50">
        <v>239.3</v>
      </c>
      <c r="C21" s="50">
        <v>244.52</v>
      </c>
      <c r="D21" s="30">
        <f t="shared" si="1"/>
        <v>1.0325141457647158</v>
      </c>
      <c r="E21" s="30">
        <f t="shared" si="0"/>
        <v>1.0218136230672796</v>
      </c>
      <c r="F21" s="22">
        <f t="shared" si="2"/>
        <v>1.1907910265775494</v>
      </c>
      <c r="G21" s="15">
        <v>1</v>
      </c>
      <c r="H21" s="15">
        <v>0</v>
      </c>
      <c r="I21" s="31">
        <f t="shared" si="3"/>
        <v>0</v>
      </c>
      <c r="J21" s="31">
        <f t="shared" si="4"/>
        <v>0</v>
      </c>
      <c r="K21" s="24">
        <f t="shared" si="5"/>
        <v>0</v>
      </c>
      <c r="L21" s="61">
        <v>2.5555E-3</v>
      </c>
      <c r="M21" s="61">
        <v>2.5866999999999999E-3</v>
      </c>
      <c r="N21" s="32">
        <f t="shared" si="6"/>
        <v>1.011773449112102</v>
      </c>
      <c r="O21" s="32">
        <f t="shared" si="7"/>
        <v>1.012208961064371</v>
      </c>
      <c r="P21" s="29">
        <f t="shared" si="8"/>
        <v>1.0418426086985486</v>
      </c>
      <c r="Q21" s="50">
        <v>8.5180000000000006E-2</v>
      </c>
      <c r="R21" s="50">
        <v>8.5580000000000003E-2</v>
      </c>
      <c r="S21" s="30">
        <f t="shared" si="9"/>
        <v>1.0867301587301588</v>
      </c>
      <c r="T21" s="30">
        <f t="shared" si="10"/>
        <v>1.0046959380136182</v>
      </c>
      <c r="U21" s="22">
        <f t="shared" si="11"/>
        <v>1.5526363025525467</v>
      </c>
      <c r="V21" s="64">
        <v>17.381699999999999</v>
      </c>
      <c r="W21" s="64">
        <v>17.5779</v>
      </c>
      <c r="X21" s="65">
        <f t="shared" si="12"/>
        <v>1.0223632324031313</v>
      </c>
      <c r="Y21" s="65">
        <f t="shared" si="13"/>
        <v>1.0112877336509087</v>
      </c>
      <c r="Z21" s="67">
        <f t="shared" si="14"/>
        <v>1.0686938794485505</v>
      </c>
      <c r="AA21" s="40">
        <f t="shared" si="16"/>
        <v>1.0867301587301588</v>
      </c>
      <c r="AB21" s="88" cm="1">
        <f t="array" ref="AB21">INDEX(B21:Z21,,MATCH(AA21,B21:Z21,0)+1)</f>
        <v>1.0046959380136182</v>
      </c>
      <c r="AC21" s="40">
        <f t="shared" si="17"/>
        <v>1.0046959380136182</v>
      </c>
      <c r="AD21" s="42">
        <f t="shared" si="18"/>
        <v>1.3459784273463469</v>
      </c>
      <c r="AE21" s="94">
        <v>1.0046959380136182</v>
      </c>
      <c r="AF21" s="95">
        <f t="shared" si="15"/>
        <v>1.2646154374989056</v>
      </c>
      <c r="AG21" t="s">
        <v>22</v>
      </c>
      <c r="AM21" s="101">
        <v>43985.666666666664</v>
      </c>
      <c r="AN21" s="102">
        <v>1.0046959380136182</v>
      </c>
      <c r="AO21" s="102">
        <v>1.0046959380136182</v>
      </c>
      <c r="AP21" s="16" t="s">
        <v>22</v>
      </c>
      <c r="AQ21" s="81"/>
    </row>
    <row r="22" spans="1:45" x14ac:dyDescent="0.3">
      <c r="A22" s="1">
        <v>43986</v>
      </c>
      <c r="B22" s="50">
        <v>244.54</v>
      </c>
      <c r="C22" s="50">
        <v>243.37</v>
      </c>
      <c r="D22" s="30">
        <f t="shared" si="1"/>
        <v>1.017007939824488</v>
      </c>
      <c r="E22" s="30">
        <f t="shared" si="0"/>
        <v>0.99521550666557623</v>
      </c>
      <c r="F22" s="22">
        <f t="shared" si="2"/>
        <v>1.1850936948481976</v>
      </c>
      <c r="G22" s="15">
        <v>1</v>
      </c>
      <c r="H22" s="15">
        <v>0</v>
      </c>
      <c r="I22" s="31">
        <f t="shared" si="3"/>
        <v>0</v>
      </c>
      <c r="J22" s="31">
        <f t="shared" si="4"/>
        <v>0</v>
      </c>
      <c r="K22" s="24">
        <f t="shared" si="5"/>
        <v>0</v>
      </c>
      <c r="L22" s="61">
        <v>2.5804999999999999E-3</v>
      </c>
      <c r="M22" s="61">
        <v>2.5863000000000001E-3</v>
      </c>
      <c r="N22" s="32">
        <f t="shared" si="6"/>
        <v>1.01205243592252</v>
      </c>
      <c r="O22" s="32">
        <f t="shared" si="7"/>
        <v>1.0022476264289868</v>
      </c>
      <c r="P22" s="29">
        <f t="shared" si="8"/>
        <v>1.0441842816807041</v>
      </c>
      <c r="Q22" s="50">
        <v>8.5580000000000003E-2</v>
      </c>
      <c r="R22" s="50">
        <v>8.8190000000000004E-2</v>
      </c>
      <c r="S22" s="30">
        <f t="shared" si="9"/>
        <v>1.0353369335524771</v>
      </c>
      <c r="T22" s="30">
        <f t="shared" si="10"/>
        <v>1.0304977798551063</v>
      </c>
      <c r="U22" s="22">
        <f t="shared" si="11"/>
        <v>1.5999882627028403</v>
      </c>
      <c r="V22" s="64">
        <v>17.577999999999999</v>
      </c>
      <c r="W22" s="64">
        <v>17.555599999999998</v>
      </c>
      <c r="X22" s="65">
        <f t="shared" si="12"/>
        <v>1.0100047751370693</v>
      </c>
      <c r="Y22" s="65">
        <f t="shared" si="13"/>
        <v>0.99872567982705651</v>
      </c>
      <c r="Z22" s="67">
        <f t="shared" si="14"/>
        <v>1.0673320212792681</v>
      </c>
      <c r="AA22" s="40">
        <f t="shared" si="16"/>
        <v>1.0353369335524771</v>
      </c>
      <c r="AB22" s="88" cm="1">
        <f t="array" ref="AB22">INDEX(B22:Z22,,MATCH(AA22,B22:Z22,0)+1)</f>
        <v>1.0304977798551063</v>
      </c>
      <c r="AC22" s="40">
        <f t="shared" si="17"/>
        <v>1.0304977798551063</v>
      </c>
      <c r="AD22" s="42">
        <f t="shared" si="18"/>
        <v>1.3870277811132778</v>
      </c>
      <c r="AE22" s="94">
        <v>0.99521550666557623</v>
      </c>
      <c r="AF22" s="95">
        <f t="shared" si="15"/>
        <v>1.2585648933675826</v>
      </c>
      <c r="AG22" t="s">
        <v>37</v>
      </c>
      <c r="AM22" s="101">
        <v>43986</v>
      </c>
      <c r="AN22" s="102">
        <v>0.99521550666557623</v>
      </c>
      <c r="AO22" s="102">
        <v>1.0304977798551063</v>
      </c>
      <c r="AP22" s="16" t="str">
        <f>IF(AN22&gt;AO22, "computing8H est meilleur", "computing 16H est meilleur")</f>
        <v>computing 16H est meilleur</v>
      </c>
      <c r="AQ22" s="81"/>
    </row>
    <row r="23" spans="1:45" x14ac:dyDescent="0.3">
      <c r="A23" s="1">
        <v>43986.333333333336</v>
      </c>
      <c r="B23" s="50">
        <v>243.37</v>
      </c>
      <c r="C23" s="50">
        <v>245</v>
      </c>
      <c r="D23" s="30">
        <f t="shared" si="1"/>
        <v>1.0018810828494316</v>
      </c>
      <c r="E23" s="30">
        <f t="shared" si="0"/>
        <v>1.0066976209064387</v>
      </c>
      <c r="F23" s="22">
        <f t="shared" si="2"/>
        <v>1.1930310031549016</v>
      </c>
      <c r="G23" s="15">
        <v>1</v>
      </c>
      <c r="H23" s="15">
        <v>0</v>
      </c>
      <c r="I23" s="31">
        <f t="shared" si="3"/>
        <v>0</v>
      </c>
      <c r="J23" s="31">
        <f t="shared" si="4"/>
        <v>0</v>
      </c>
      <c r="K23" s="24">
        <f t="shared" si="5"/>
        <v>0</v>
      </c>
      <c r="L23" s="61">
        <v>2.5864999999999998E-3</v>
      </c>
      <c r="M23" s="61">
        <v>2.6481E-3</v>
      </c>
      <c r="N23" s="32">
        <f t="shared" si="6"/>
        <v>1.0261964735516373</v>
      </c>
      <c r="O23" s="32">
        <f t="shared" si="7"/>
        <v>1.0238159675236806</v>
      </c>
      <c r="P23" s="29">
        <f t="shared" si="8"/>
        <v>1.0690525406219495</v>
      </c>
      <c r="Q23" s="50">
        <v>8.8190000000000004E-2</v>
      </c>
      <c r="R23" s="50">
        <v>8.695E-2</v>
      </c>
      <c r="S23" s="30">
        <f t="shared" si="9"/>
        <v>1.0160084131806497</v>
      </c>
      <c r="T23" s="30">
        <f t="shared" si="10"/>
        <v>0.98593944891711072</v>
      </c>
      <c r="U23" s="22">
        <f t="shared" si="11"/>
        <v>1.5774915460030838</v>
      </c>
      <c r="V23" s="64">
        <v>17.558499999999999</v>
      </c>
      <c r="W23" s="64">
        <v>17.552199999999999</v>
      </c>
      <c r="X23" s="65">
        <f t="shared" si="12"/>
        <v>0.99853225622937758</v>
      </c>
      <c r="Y23" s="65">
        <f t="shared" si="13"/>
        <v>0.9996411994190848</v>
      </c>
      <c r="Z23" s="67">
        <f t="shared" si="14"/>
        <v>1.0669490619300037</v>
      </c>
      <c r="AA23" s="40">
        <f t="shared" si="16"/>
        <v>1.0261964735516373</v>
      </c>
      <c r="AB23" s="88" cm="1">
        <f t="array" ref="AB23">INDEX(B23:Z23,,MATCH(AA23,B23:Z23,0)+1)</f>
        <v>1.0238159675236806</v>
      </c>
      <c r="AC23" s="40">
        <f t="shared" si="17"/>
        <v>0.98593944891711072</v>
      </c>
      <c r="AD23" s="42">
        <f t="shared" si="18"/>
        <v>1.367525406143548</v>
      </c>
      <c r="AE23" s="94">
        <v>0.98593944891711072</v>
      </c>
      <c r="AF23" s="95">
        <f t="shared" si="15"/>
        <v>1.2408687773932565</v>
      </c>
      <c r="AG23" t="s">
        <v>22</v>
      </c>
      <c r="AM23" s="101">
        <v>43986.333333333336</v>
      </c>
      <c r="AN23" s="102">
        <v>0.98593944891711072</v>
      </c>
      <c r="AO23" s="102">
        <v>0.98593944891711072</v>
      </c>
      <c r="AP23" s="16" t="s">
        <v>22</v>
      </c>
      <c r="AQ23" s="81"/>
    </row>
    <row r="24" spans="1:45" x14ac:dyDescent="0.3">
      <c r="A24" s="1">
        <v>43986.666666666664</v>
      </c>
      <c r="B24" s="50">
        <v>245.02</v>
      </c>
      <c r="C24" s="50">
        <v>243.21</v>
      </c>
      <c r="D24" s="30">
        <f t="shared" si="1"/>
        <v>0.99934256481899986</v>
      </c>
      <c r="E24" s="30">
        <f t="shared" si="0"/>
        <v>0.99261284793078119</v>
      </c>
      <c r="F24" s="22">
        <f t="shared" si="2"/>
        <v>1.1842179017113037</v>
      </c>
      <c r="G24" s="15">
        <v>1</v>
      </c>
      <c r="H24" s="15">
        <v>0</v>
      </c>
      <c r="I24" s="31">
        <f t="shared" si="3"/>
        <v>0</v>
      </c>
      <c r="J24" s="31">
        <f t="shared" si="4"/>
        <v>0</v>
      </c>
      <c r="K24" s="24">
        <f t="shared" si="5"/>
        <v>0</v>
      </c>
      <c r="L24" s="61">
        <v>2.6492E-3</v>
      </c>
      <c r="M24" s="61">
        <v>2.6229999999999999E-3</v>
      </c>
      <c r="N24" s="32">
        <f t="shared" si="6"/>
        <v>1.0141117340034795</v>
      </c>
      <c r="O24" s="32">
        <f t="shared" si="7"/>
        <v>0.99011022195379739</v>
      </c>
      <c r="P24" s="29">
        <f t="shared" si="8"/>
        <v>1.0584798482754694</v>
      </c>
      <c r="Q24" s="50">
        <v>8.6940000000000003E-2</v>
      </c>
      <c r="R24" s="50">
        <v>8.8819999999999996E-2</v>
      </c>
      <c r="S24" s="30">
        <f t="shared" si="9"/>
        <v>1.0071436670824356</v>
      </c>
      <c r="T24" s="30">
        <f t="shared" si="10"/>
        <v>1.0216241085806301</v>
      </c>
      <c r="U24" s="22">
        <f t="shared" si="11"/>
        <v>1.6116033944788806</v>
      </c>
      <c r="V24" s="64">
        <v>17.5501</v>
      </c>
      <c r="W24" s="64">
        <v>17.516999999999999</v>
      </c>
      <c r="X24" s="65">
        <f t="shared" si="12"/>
        <v>0.99763647236381248</v>
      </c>
      <c r="Y24" s="65">
        <f t="shared" si="13"/>
        <v>0.99811397086056486</v>
      </c>
      <c r="Z24" s="67">
        <f t="shared" si="14"/>
        <v>1.0649367649089108</v>
      </c>
      <c r="AA24" s="40">
        <f t="shared" si="16"/>
        <v>1.0141117340034795</v>
      </c>
      <c r="AB24" s="88" cm="1">
        <f t="array" ref="AB24">INDEX(B24:Z24,,MATCH(AA24,B24:Z24,0)+1)</f>
        <v>0.99011022195379739</v>
      </c>
      <c r="AC24" s="40">
        <f t="shared" si="17"/>
        <v>0.99011022195379739</v>
      </c>
      <c r="AD24" s="42">
        <f t="shared" si="18"/>
        <v>1.3540008834042452</v>
      </c>
      <c r="AE24" s="94">
        <v>0.99011022195379739</v>
      </c>
      <c r="AF24" s="95">
        <f t="shared" si="15"/>
        <v>1.2285968606003743</v>
      </c>
      <c r="AG24" t="s">
        <v>22</v>
      </c>
      <c r="AM24" s="101">
        <v>43986.666666666664</v>
      </c>
      <c r="AN24" s="102">
        <v>0.99011022195379739</v>
      </c>
      <c r="AO24" s="102">
        <v>0.99011022195379739</v>
      </c>
      <c r="AP24" s="16" t="s">
        <v>22</v>
      </c>
      <c r="AQ24" s="81"/>
    </row>
    <row r="25" spans="1:45" x14ac:dyDescent="0.3">
      <c r="A25" s="1">
        <v>43987</v>
      </c>
      <c r="B25" s="50">
        <v>243.22</v>
      </c>
      <c r="C25" s="50">
        <v>243.56</v>
      </c>
      <c r="D25" s="30">
        <f t="shared" si="1"/>
        <v>0.99404130275079583</v>
      </c>
      <c r="E25" s="30">
        <f t="shared" si="0"/>
        <v>1.0013979113559741</v>
      </c>
      <c r="F25" s="22">
        <f t="shared" si="2"/>
        <v>1.1858733333640539</v>
      </c>
      <c r="G25" s="15">
        <v>1</v>
      </c>
      <c r="H25" s="15">
        <v>0</v>
      </c>
      <c r="I25" s="31">
        <f t="shared" si="3"/>
        <v>0</v>
      </c>
      <c r="J25" s="31">
        <f t="shared" si="4"/>
        <v>0</v>
      </c>
      <c r="K25" s="24">
        <f t="shared" si="5"/>
        <v>0</v>
      </c>
      <c r="L25" s="61">
        <v>2.6229999999999999E-3</v>
      </c>
      <c r="M25" s="61">
        <v>2.6015000000000001E-3</v>
      </c>
      <c r="N25" s="32">
        <f t="shared" si="6"/>
        <v>0.98199456439679911</v>
      </c>
      <c r="O25" s="32">
        <f t="shared" si="7"/>
        <v>0.99180327868852469</v>
      </c>
      <c r="P25" s="29">
        <f t="shared" si="8"/>
        <v>1.0498037839453427</v>
      </c>
      <c r="Q25" s="50">
        <v>8.8819999999999996E-2</v>
      </c>
      <c r="R25" s="50">
        <v>8.7440000000000004E-2</v>
      </c>
      <c r="S25" s="30">
        <f t="shared" si="9"/>
        <v>1.0057510927076145</v>
      </c>
      <c r="T25" s="30">
        <f t="shared" si="10"/>
        <v>0.98446295879306467</v>
      </c>
      <c r="U25" s="22">
        <f t="shared" si="11"/>
        <v>1.5865638461296254</v>
      </c>
      <c r="V25" s="64">
        <v>17.518000000000001</v>
      </c>
      <c r="W25" s="64">
        <v>17.747199999999999</v>
      </c>
      <c r="X25" s="65">
        <f t="shared" si="12"/>
        <v>1.0112307052381466</v>
      </c>
      <c r="Y25" s="65">
        <f t="shared" si="13"/>
        <v>1.0130836853522092</v>
      </c>
      <c r="Z25" s="67">
        <f t="shared" si="14"/>
        <v>1.0788700624609784</v>
      </c>
      <c r="AA25" s="40">
        <f t="shared" si="16"/>
        <v>1.0112307052381466</v>
      </c>
      <c r="AB25" s="88" cm="1">
        <f t="array" ref="AB25">INDEX(B25:Z25,,MATCH(AA25,B25:Z25,0)+1)</f>
        <v>1.0130836853522092</v>
      </c>
      <c r="AC25" s="40">
        <f t="shared" si="17"/>
        <v>0.99180327868852469</v>
      </c>
      <c r="AD25" s="42">
        <f t="shared" si="18"/>
        <v>1.3429025155074892</v>
      </c>
      <c r="AE25" s="94">
        <v>0.98446295879306467</v>
      </c>
      <c r="AF25" s="95">
        <f t="shared" si="15"/>
        <v>1.2095081005505148</v>
      </c>
      <c r="AG25" t="s">
        <v>37</v>
      </c>
      <c r="AM25" s="101">
        <v>43987</v>
      </c>
      <c r="AN25" s="102">
        <v>0.98446295879306467</v>
      </c>
      <c r="AO25" s="102">
        <v>0.99180327868852469</v>
      </c>
      <c r="AP25" s="16" t="str">
        <f>IF(AN25&gt;AO25, "computing8H est meilleur", "computing 16H est meilleur")</f>
        <v>computing 16H est meilleur</v>
      </c>
      <c r="AQ25" s="81"/>
    </row>
    <row r="26" spans="1:45" x14ac:dyDescent="0.3">
      <c r="A26" s="1">
        <v>43987.333333333336</v>
      </c>
      <c r="B26" s="50">
        <v>243.59</v>
      </c>
      <c r="C26" s="50">
        <v>241.82</v>
      </c>
      <c r="D26" s="30">
        <f t="shared" si="1"/>
        <v>0.99424389441657757</v>
      </c>
      <c r="E26" s="30">
        <f t="shared" si="0"/>
        <v>0.99273369185927174</v>
      </c>
      <c r="F26" s="22">
        <f t="shared" si="2"/>
        <v>1.1772564123079581</v>
      </c>
      <c r="G26" s="15">
        <v>1</v>
      </c>
      <c r="H26" s="15">
        <v>0</v>
      </c>
      <c r="I26" s="31">
        <f t="shared" si="3"/>
        <v>0</v>
      </c>
      <c r="J26" s="31">
        <f t="shared" si="4"/>
        <v>0</v>
      </c>
      <c r="K26" s="24">
        <f t="shared" si="5"/>
        <v>0</v>
      </c>
      <c r="L26" s="61">
        <v>2.6015000000000001E-3</v>
      </c>
      <c r="M26" s="61">
        <v>2.5896999999999999E-3</v>
      </c>
      <c r="N26" s="32">
        <f t="shared" si="6"/>
        <v>0.98730461303850547</v>
      </c>
      <c r="O26" s="32">
        <f t="shared" si="7"/>
        <v>0.99546415529502208</v>
      </c>
      <c r="P26" s="29">
        <f t="shared" si="8"/>
        <v>1.0450420370106683</v>
      </c>
      <c r="Q26" s="50">
        <v>8.745E-2</v>
      </c>
      <c r="R26" s="50">
        <v>8.5629999999999998E-2</v>
      </c>
      <c r="S26" s="30">
        <f t="shared" si="9"/>
        <v>0.96408466561585227</v>
      </c>
      <c r="T26" s="30">
        <f t="shared" si="10"/>
        <v>0.9791881074899943</v>
      </c>
      <c r="U26" s="22">
        <f t="shared" si="11"/>
        <v>1.5535444499037143</v>
      </c>
      <c r="V26" s="64">
        <v>17.750900000000001</v>
      </c>
      <c r="W26" s="64">
        <v>17.648099999999999</v>
      </c>
      <c r="X26" s="65">
        <f t="shared" si="12"/>
        <v>1.0074266468774973</v>
      </c>
      <c r="Y26" s="65">
        <f t="shared" si="13"/>
        <v>0.994208744345357</v>
      </c>
      <c r="Z26" s="67">
        <f t="shared" si="14"/>
        <v>1.0726220501111261</v>
      </c>
      <c r="AA26" s="40">
        <f t="shared" si="16"/>
        <v>1.0074266468774973</v>
      </c>
      <c r="AB26" s="88" cm="1">
        <f t="array" ref="AB26">INDEX(B26:Z26,,MATCH(AA26,B26:Z26,0)+1)</f>
        <v>0.994208744345357</v>
      </c>
      <c r="AC26" s="40">
        <f t="shared" si="17"/>
        <v>0.994208744345357</v>
      </c>
      <c r="AD26" s="42">
        <f t="shared" si="18"/>
        <v>1.335125423720922</v>
      </c>
      <c r="AE26" s="94">
        <v>0.994208744345357</v>
      </c>
      <c r="AF26" s="95">
        <f t="shared" si="15"/>
        <v>1.2025035299238651</v>
      </c>
      <c r="AG26" t="s">
        <v>22</v>
      </c>
      <c r="AM26" s="101">
        <v>43987.333333333336</v>
      </c>
      <c r="AN26" s="102">
        <v>0.994208744345357</v>
      </c>
      <c r="AO26" s="102">
        <v>0.994208744345357</v>
      </c>
      <c r="AP26" s="16" t="s">
        <v>22</v>
      </c>
      <c r="AQ26" s="81"/>
    </row>
    <row r="27" spans="1:45" x14ac:dyDescent="0.3">
      <c r="A27" s="1">
        <v>43987.666666666664</v>
      </c>
      <c r="B27" s="50">
        <v>241.81</v>
      </c>
      <c r="C27" s="50">
        <v>240.03</v>
      </c>
      <c r="D27" s="30">
        <f t="shared" si="1"/>
        <v>0.98538527854181202</v>
      </c>
      <c r="E27" s="30">
        <f t="shared" si="0"/>
        <v>0.99263884868285013</v>
      </c>
      <c r="F27" s="22">
        <f t="shared" si="2"/>
        <v>1.1685904497178743</v>
      </c>
      <c r="G27" s="15">
        <v>1</v>
      </c>
      <c r="H27" s="15">
        <v>0</v>
      </c>
      <c r="I27" s="31">
        <f t="shared" si="3"/>
        <v>0</v>
      </c>
      <c r="J27" s="31">
        <f t="shared" si="4"/>
        <v>0</v>
      </c>
      <c r="K27" s="24">
        <f t="shared" si="5"/>
        <v>0</v>
      </c>
      <c r="L27" s="61">
        <v>2.5950000000000001E-3</v>
      </c>
      <c r="M27" s="61">
        <v>2.5907E-3</v>
      </c>
      <c r="N27" s="32">
        <f t="shared" si="6"/>
        <v>0.99584854891408803</v>
      </c>
      <c r="O27" s="32">
        <f t="shared" si="7"/>
        <v>0.99834296724470128</v>
      </c>
      <c r="P27" s="29">
        <f t="shared" si="8"/>
        <v>1.0433103681246776</v>
      </c>
      <c r="Q27" s="50">
        <v>8.5629999999999998E-2</v>
      </c>
      <c r="R27" s="50">
        <v>8.5169999999999996E-2</v>
      </c>
      <c r="S27" s="30">
        <f t="shared" si="9"/>
        <v>0.97392795883361916</v>
      </c>
      <c r="T27" s="30">
        <f t="shared" si="10"/>
        <v>0.99462805091673478</v>
      </c>
      <c r="U27" s="22">
        <f t="shared" si="11"/>
        <v>1.5451988882202423</v>
      </c>
      <c r="V27" s="64">
        <v>17.641100000000002</v>
      </c>
      <c r="W27" s="64">
        <v>17.691400000000002</v>
      </c>
      <c r="X27" s="65">
        <f t="shared" si="12"/>
        <v>0.99664805728160266</v>
      </c>
      <c r="Y27" s="65">
        <f t="shared" si="13"/>
        <v>1.0028512961209901</v>
      </c>
      <c r="Z27" s="67">
        <f t="shared" si="14"/>
        <v>1.0756804132018964</v>
      </c>
      <c r="AA27" s="40">
        <f t="shared" si="16"/>
        <v>0.99664805728160266</v>
      </c>
      <c r="AB27" s="88" cm="1">
        <f t="array" ref="AB27">INDEX(B27:Z27,,MATCH(AA27,B27:Z27,0)+1)</f>
        <v>1.0028512961209901</v>
      </c>
      <c r="AC27" s="40">
        <f t="shared" si="17"/>
        <v>1.0028512961209901</v>
      </c>
      <c r="AD27" s="42">
        <f t="shared" si="18"/>
        <v>1.3389322616626127</v>
      </c>
      <c r="AE27" s="94">
        <v>0.99834296724470128</v>
      </c>
      <c r="AF27" s="95">
        <f t="shared" si="15"/>
        <v>1.2005109421864189</v>
      </c>
      <c r="AG27" t="s">
        <v>37</v>
      </c>
      <c r="AM27" s="101">
        <v>43987.666666666664</v>
      </c>
      <c r="AN27" s="102">
        <v>0.99834296724470128</v>
      </c>
      <c r="AO27" s="102">
        <v>1.0028512961209901</v>
      </c>
      <c r="AP27" s="16" t="str">
        <f>IF(AN27&gt;AO27, "computing8H est meilleur", "computing 16H est meilleur")</f>
        <v>computing 16H est meilleur</v>
      </c>
      <c r="AQ27" s="81"/>
    </row>
    <row r="28" spans="1:45" x14ac:dyDescent="0.3">
      <c r="A28" s="1">
        <v>43988</v>
      </c>
      <c r="B28" s="50">
        <v>240.04</v>
      </c>
      <c r="C28" s="50">
        <v>240.21</v>
      </c>
      <c r="D28" s="30">
        <f t="shared" si="1"/>
        <v>0.99338323477110135</v>
      </c>
      <c r="E28" s="30">
        <f t="shared" si="0"/>
        <v>1.0007082152974505</v>
      </c>
      <c r="F28" s="22">
        <f t="shared" si="2"/>
        <v>1.1694180633508191</v>
      </c>
      <c r="G28" s="15">
        <v>1</v>
      </c>
      <c r="H28" s="15">
        <v>0</v>
      </c>
      <c r="I28" s="31">
        <f t="shared" si="3"/>
        <v>0</v>
      </c>
      <c r="J28" s="31">
        <f t="shared" si="4"/>
        <v>0</v>
      </c>
      <c r="K28" s="24">
        <f t="shared" si="5"/>
        <v>0</v>
      </c>
      <c r="L28" s="61">
        <v>2.5834E-3</v>
      </c>
      <c r="M28" s="61">
        <v>2.5864999999999998E-3</v>
      </c>
      <c r="N28" s="32">
        <f t="shared" si="6"/>
        <v>0.99672447013487464</v>
      </c>
      <c r="O28" s="32">
        <f t="shared" si="7"/>
        <v>1.0011999690330571</v>
      </c>
      <c r="P28" s="29">
        <f t="shared" si="8"/>
        <v>1.0445623082582947</v>
      </c>
      <c r="Q28" s="50">
        <v>8.5190000000000002E-2</v>
      </c>
      <c r="R28" s="50">
        <v>8.5629999999999998E-2</v>
      </c>
      <c r="S28" s="30">
        <f t="shared" si="9"/>
        <v>1</v>
      </c>
      <c r="T28" s="30">
        <f t="shared" si="10"/>
        <v>1.0051649254607349</v>
      </c>
      <c r="U28" s="22">
        <f t="shared" si="11"/>
        <v>1.5531797252999102</v>
      </c>
      <c r="V28" s="64">
        <v>17.691500000000001</v>
      </c>
      <c r="W28" s="64">
        <v>17.6495</v>
      </c>
      <c r="X28" s="65">
        <f t="shared" si="12"/>
        <v>1.0004761607836246</v>
      </c>
      <c r="Y28" s="65">
        <f t="shared" si="13"/>
        <v>0.99762597857728275</v>
      </c>
      <c r="Z28" s="67">
        <f t="shared" si="14"/>
        <v>1.0731267248569578</v>
      </c>
      <c r="AA28" s="40">
        <f t="shared" si="16"/>
        <v>1.0004761607836246</v>
      </c>
      <c r="AB28" s="88" cm="1">
        <f t="array" ref="AB28">INDEX(B28:Z28,,MATCH(AA28,B28:Z28,0)+1)</f>
        <v>0.99762597857728275</v>
      </c>
      <c r="AC28" s="40">
        <f t="shared" si="17"/>
        <v>0.99762597857728275</v>
      </c>
      <c r="AD28" s="42">
        <f t="shared" si="18"/>
        <v>1.3357536077898584</v>
      </c>
      <c r="AE28" s="94">
        <v>0.99762597857728275</v>
      </c>
      <c r="AF28" s="95">
        <f t="shared" si="15"/>
        <v>1.1976609034914618</v>
      </c>
      <c r="AG28" t="s">
        <v>22</v>
      </c>
      <c r="AM28" s="101">
        <v>43988</v>
      </c>
      <c r="AN28" s="102">
        <v>0.99762597857728275</v>
      </c>
      <c r="AO28" s="102">
        <v>0.99762597857728275</v>
      </c>
      <c r="AP28" s="16" t="s">
        <v>22</v>
      </c>
      <c r="AQ28" s="81"/>
    </row>
    <row r="29" spans="1:45" x14ac:dyDescent="0.3">
      <c r="A29" s="1">
        <v>43988.333333333336</v>
      </c>
      <c r="B29" s="50">
        <v>240.21</v>
      </c>
      <c r="C29" s="50">
        <v>242.32</v>
      </c>
      <c r="D29" s="30">
        <f t="shared" si="1"/>
        <v>1.0094984169305117</v>
      </c>
      <c r="E29" s="30">
        <f t="shared" si="0"/>
        <v>1.0087839806835686</v>
      </c>
      <c r="F29" s="22">
        <f t="shared" si="2"/>
        <v>1.1796902090303087</v>
      </c>
      <c r="G29" s="15">
        <v>1</v>
      </c>
      <c r="H29" s="15">
        <v>0</v>
      </c>
      <c r="I29" s="31">
        <f t="shared" si="3"/>
        <v>0</v>
      </c>
      <c r="J29" s="31">
        <f t="shared" si="4"/>
        <v>0</v>
      </c>
      <c r="K29" s="24">
        <f t="shared" si="5"/>
        <v>0</v>
      </c>
      <c r="L29" s="61">
        <v>2.5850000000000001E-3</v>
      </c>
      <c r="M29" s="61">
        <v>2.5801999999999999E-3</v>
      </c>
      <c r="N29" s="32">
        <f t="shared" si="6"/>
        <v>0.99876132228845704</v>
      </c>
      <c r="O29" s="32">
        <f t="shared" si="7"/>
        <v>0.99814313346228234</v>
      </c>
      <c r="P29" s="29">
        <f t="shared" si="8"/>
        <v>1.0426226954615287</v>
      </c>
      <c r="Q29" s="50">
        <v>8.5629999999999998E-2</v>
      </c>
      <c r="R29" s="50">
        <v>8.6580000000000004E-2</v>
      </c>
      <c r="S29" s="30">
        <f t="shared" si="9"/>
        <v>1.0163164690691395</v>
      </c>
      <c r="T29" s="30">
        <f t="shared" si="10"/>
        <v>1.0110942426719609</v>
      </c>
      <c r="U29" s="22">
        <f t="shared" si="11"/>
        <v>1.5704110780855569</v>
      </c>
      <c r="V29" s="64">
        <v>17.6495</v>
      </c>
      <c r="W29" s="64">
        <v>17.6478</v>
      </c>
      <c r="X29" s="65">
        <f t="shared" si="12"/>
        <v>0.99752988723398239</v>
      </c>
      <c r="Y29" s="65">
        <f t="shared" si="13"/>
        <v>0.99990367999093466</v>
      </c>
      <c r="Z29" s="67">
        <f t="shared" si="14"/>
        <v>1.0730233612810913</v>
      </c>
      <c r="AA29" s="40">
        <f t="shared" si="16"/>
        <v>1.0163164690691395</v>
      </c>
      <c r="AB29" s="88" cm="1">
        <f t="array" ref="AB29">INDEX(B29:Z29,,MATCH(AA29,B29:Z29,0)+1)</f>
        <v>1.0110942426719609</v>
      </c>
      <c r="AC29" s="40">
        <f t="shared" si="17"/>
        <v>0.99990367999093466</v>
      </c>
      <c r="AD29" s="42">
        <f t="shared" si="18"/>
        <v>1.3356249479902471</v>
      </c>
      <c r="AE29" s="94">
        <v>1.0110942426719609</v>
      </c>
      <c r="AF29" s="95">
        <f t="shared" si="15"/>
        <v>1.2109480441935161</v>
      </c>
      <c r="AG29" t="s">
        <v>33</v>
      </c>
      <c r="AM29" s="101">
        <v>43988.333333333336</v>
      </c>
      <c r="AN29" s="102">
        <v>1.0110942426719609</v>
      </c>
      <c r="AO29" s="102">
        <v>0.99990367999093466</v>
      </c>
      <c r="AP29" s="16" t="str">
        <f>IF(AN29&gt;AO29, "computing8H est meilleur", "computing 16H est meilleur")</f>
        <v>computing8H est meilleur</v>
      </c>
      <c r="AQ29" s="81"/>
    </row>
    <row r="30" spans="1:45" x14ac:dyDescent="0.3">
      <c r="A30" s="1">
        <v>43988.666666666664</v>
      </c>
      <c r="B30" s="50">
        <v>242.31</v>
      </c>
      <c r="C30" s="50">
        <v>241.94</v>
      </c>
      <c r="D30" s="30">
        <f t="shared" si="1"/>
        <v>1.007202031555722</v>
      </c>
      <c r="E30" s="30">
        <f t="shared" si="0"/>
        <v>0.99847303041558333</v>
      </c>
      <c r="F30" s="22">
        <f t="shared" si="2"/>
        <v>1.1778888579620854</v>
      </c>
      <c r="G30" s="15">
        <v>1</v>
      </c>
      <c r="H30" s="15">
        <v>0</v>
      </c>
      <c r="I30" s="31">
        <f t="shared" si="3"/>
        <v>0</v>
      </c>
      <c r="J30" s="31">
        <f t="shared" si="4"/>
        <v>0</v>
      </c>
      <c r="K30" s="24">
        <f t="shared" si="5"/>
        <v>0</v>
      </c>
      <c r="L30" s="61">
        <v>2.5823999999999999E-3</v>
      </c>
      <c r="M30" s="61">
        <v>2.5926E-3</v>
      </c>
      <c r="N30" s="32">
        <f t="shared" si="6"/>
        <v>1.0029400386847196</v>
      </c>
      <c r="O30" s="32">
        <f t="shared" si="7"/>
        <v>1.0039498141263941</v>
      </c>
      <c r="P30" s="29">
        <f t="shared" si="8"/>
        <v>1.0467408613125617</v>
      </c>
      <c r="Q30" s="50">
        <v>8.6569999999999994E-2</v>
      </c>
      <c r="R30" s="50">
        <v>8.6139999999999994E-2</v>
      </c>
      <c r="S30" s="30">
        <f t="shared" si="9"/>
        <v>1.0059558565923157</v>
      </c>
      <c r="T30" s="30">
        <f t="shared" si="10"/>
        <v>0.99503292133533561</v>
      </c>
      <c r="U30" s="22">
        <f t="shared" si="11"/>
        <v>1.5626107227248456</v>
      </c>
      <c r="V30" s="64">
        <v>17.651800000000001</v>
      </c>
      <c r="W30" s="64">
        <v>17.551100000000002</v>
      </c>
      <c r="X30" s="65">
        <f t="shared" si="12"/>
        <v>0.99442477123997863</v>
      </c>
      <c r="Y30" s="65">
        <f t="shared" si="13"/>
        <v>0.99429519935643962</v>
      </c>
      <c r="Z30" s="67">
        <f t="shared" si="14"/>
        <v>1.0669019769190997</v>
      </c>
      <c r="AA30" s="40">
        <f t="shared" si="16"/>
        <v>1.007202031555722</v>
      </c>
      <c r="AB30" s="88" cm="1">
        <f t="array" ref="AB30">INDEX(B30:Z30,,MATCH(AA30,B30:Z30,0)+1)</f>
        <v>0.99847303041558333</v>
      </c>
      <c r="AC30" s="40">
        <f t="shared" si="17"/>
        <v>0.99503292133533561</v>
      </c>
      <c r="AD30" s="42">
        <f t="shared" si="18"/>
        <v>1.3289907938070913</v>
      </c>
      <c r="AE30" s="94">
        <v>0.99503292133533561</v>
      </c>
      <c r="AF30" s="95">
        <f t="shared" si="15"/>
        <v>1.2049331699991854</v>
      </c>
      <c r="AG30" t="s">
        <v>22</v>
      </c>
      <c r="AM30" s="101">
        <v>43988.666666666664</v>
      </c>
      <c r="AN30" s="102">
        <v>0.99503292133533561</v>
      </c>
      <c r="AO30" s="102">
        <v>0.99503292133533561</v>
      </c>
      <c r="AP30" s="16" t="s">
        <v>22</v>
      </c>
      <c r="AQ30" s="81"/>
    </row>
    <row r="31" spans="1:45" x14ac:dyDescent="0.3">
      <c r="A31" s="1">
        <v>43989</v>
      </c>
      <c r="B31" s="50">
        <v>241.94</v>
      </c>
      <c r="C31" s="50">
        <v>242.29</v>
      </c>
      <c r="D31" s="30">
        <f t="shared" si="1"/>
        <v>0.99991746110354496</v>
      </c>
      <c r="E31" s="30">
        <f t="shared" si="0"/>
        <v>1.0014466396627262</v>
      </c>
      <c r="F31" s="22">
        <f t="shared" si="2"/>
        <v>1.1795928387022967</v>
      </c>
      <c r="G31" s="15">
        <v>1</v>
      </c>
      <c r="H31" s="15">
        <v>0</v>
      </c>
      <c r="I31" s="31">
        <f t="shared" si="3"/>
        <v>0</v>
      </c>
      <c r="J31" s="31">
        <f t="shared" si="4"/>
        <v>0</v>
      </c>
      <c r="K31" s="24">
        <f t="shared" si="5"/>
        <v>0</v>
      </c>
      <c r="L31" s="61">
        <v>2.5899E-3</v>
      </c>
      <c r="M31" s="61">
        <v>2.5741000000000002E-3</v>
      </c>
      <c r="N31" s="32">
        <f t="shared" si="6"/>
        <v>0.99678593556381667</v>
      </c>
      <c r="O31" s="32">
        <f t="shared" si="7"/>
        <v>0.99389937835437669</v>
      </c>
      <c r="P31" s="29">
        <f t="shared" si="8"/>
        <v>1.0403550913566799</v>
      </c>
      <c r="Q31" s="50">
        <v>8.616E-2</v>
      </c>
      <c r="R31" s="50">
        <v>8.6309999999999998E-2</v>
      </c>
      <c r="S31" s="30">
        <f t="shared" si="9"/>
        <v>0.99699665010973781</v>
      </c>
      <c r="T31" s="30">
        <f t="shared" si="10"/>
        <v>1.0017409470752088</v>
      </c>
      <c r="U31" s="22">
        <f t="shared" si="11"/>
        <v>1.5653311452922634</v>
      </c>
      <c r="V31" s="64">
        <v>17.550999999999998</v>
      </c>
      <c r="W31" s="64">
        <v>17.507899999999999</v>
      </c>
      <c r="X31" s="65">
        <f t="shared" si="12"/>
        <v>0.99184785687578592</v>
      </c>
      <c r="Y31" s="65">
        <f t="shared" si="13"/>
        <v>0.99754429947011569</v>
      </c>
      <c r="Z31" s="67">
        <f t="shared" si="14"/>
        <v>1.0642819851690448</v>
      </c>
      <c r="AA31" s="40">
        <f t="shared" si="16"/>
        <v>0.99991746110354496</v>
      </c>
      <c r="AB31" s="88" cm="1">
        <f t="array" ref="AB31">INDEX(B31:Z31,,MATCH(AA31,B31:Z31,0)+1)</f>
        <v>1.0014466396627262</v>
      </c>
      <c r="AC31" s="40">
        <f t="shared" si="17"/>
        <v>1.0014466396627262</v>
      </c>
      <c r="AD31" s="42">
        <f t="shared" si="18"/>
        <v>1.3309133646008107</v>
      </c>
      <c r="AE31" s="94">
        <v>0.99389937835437669</v>
      </c>
      <c r="AF31" s="95">
        <f t="shared" si="15"/>
        <v>1.197582328620759</v>
      </c>
      <c r="AG31" t="s">
        <v>37</v>
      </c>
      <c r="AM31" s="101">
        <v>43989</v>
      </c>
      <c r="AN31" s="102">
        <v>0.99389937835437669</v>
      </c>
      <c r="AO31" s="102">
        <v>1.0014466396627262</v>
      </c>
      <c r="AP31" s="16" t="str">
        <f>IF(AN31&gt;AO31, "computing8H est meilleur", "computing 16H est meilleur")</f>
        <v>computing 16H est meilleur</v>
      </c>
      <c r="AQ31" s="81"/>
    </row>
    <row r="32" spans="1:45" x14ac:dyDescent="0.3">
      <c r="A32" s="1">
        <v>43989.333333333336</v>
      </c>
      <c r="B32" s="50">
        <v>242.28</v>
      </c>
      <c r="C32" s="50">
        <v>237.43</v>
      </c>
      <c r="D32" s="30">
        <f t="shared" si="1"/>
        <v>0.98135901463172692</v>
      </c>
      <c r="E32" s="30">
        <f t="shared" si="0"/>
        <v>0.97998183919432069</v>
      </c>
      <c r="F32" s="22">
        <f t="shared" si="2"/>
        <v>1.1559795595719264</v>
      </c>
      <c r="G32" s="15">
        <v>1</v>
      </c>
      <c r="H32" s="15">
        <v>0</v>
      </c>
      <c r="I32" s="31">
        <f t="shared" si="3"/>
        <v>0</v>
      </c>
      <c r="J32" s="31">
        <f t="shared" si="4"/>
        <v>0</v>
      </c>
      <c r="K32" s="24">
        <f t="shared" si="5"/>
        <v>0</v>
      </c>
      <c r="L32" s="61">
        <v>2.5737999999999998E-3</v>
      </c>
      <c r="M32" s="61">
        <v>2.5623999999999998E-3</v>
      </c>
      <c r="N32" s="32">
        <f t="shared" si="6"/>
        <v>0.989381829414263</v>
      </c>
      <c r="O32" s="32">
        <f t="shared" si="7"/>
        <v>0.99557075141813667</v>
      </c>
      <c r="P32" s="29">
        <f t="shared" si="8"/>
        <v>1.035747100043654</v>
      </c>
      <c r="Q32" s="50">
        <v>8.6309999999999998E-2</v>
      </c>
      <c r="R32" s="50">
        <v>8.3500000000000005E-2</v>
      </c>
      <c r="S32" s="30">
        <f t="shared" si="9"/>
        <v>0.96912720519962869</v>
      </c>
      <c r="T32" s="30">
        <f t="shared" si="10"/>
        <v>0.96744293824585803</v>
      </c>
      <c r="U32" s="22">
        <f t="shared" si="11"/>
        <v>1.5143685625293013</v>
      </c>
      <c r="V32" s="64">
        <v>17.507899999999999</v>
      </c>
      <c r="W32" s="64">
        <v>17.136399999999998</v>
      </c>
      <c r="X32" s="65">
        <f t="shared" si="12"/>
        <v>0.97637741439234227</v>
      </c>
      <c r="Y32" s="65">
        <f t="shared" si="13"/>
        <v>0.9787810074309311</v>
      </c>
      <c r="Z32" s="67">
        <f t="shared" si="14"/>
        <v>1.041698993634349</v>
      </c>
      <c r="AA32" s="40">
        <f t="shared" si="16"/>
        <v>0.989381829414263</v>
      </c>
      <c r="AB32" s="88" cm="1">
        <f t="array" ref="AB32">INDEX(B32:Z32,,MATCH(AA32,B32:Z32,0)+1)</f>
        <v>0.99557075141813667</v>
      </c>
      <c r="AC32" s="40">
        <f t="shared" si="17"/>
        <v>0.97998183919432069</v>
      </c>
      <c r="AD32" s="42">
        <f t="shared" si="18"/>
        <v>1.3042709268498038</v>
      </c>
      <c r="AE32" s="94">
        <v>0.96744293824585803</v>
      </c>
      <c r="AF32" s="95">
        <f t="shared" si="15"/>
        <v>1.1585925667921837</v>
      </c>
      <c r="AG32" t="s">
        <v>37</v>
      </c>
      <c r="AM32" s="101">
        <v>43989.333333333336</v>
      </c>
      <c r="AN32" s="102">
        <v>0.96744293824585803</v>
      </c>
      <c r="AO32" s="102">
        <v>0.97998183919432069</v>
      </c>
      <c r="AP32" s="16" t="str">
        <f>IF(AN32&gt;AO32, "computing8H est meilleur", "computing 16H est meilleur")</f>
        <v>computing 16H est meilleur</v>
      </c>
      <c r="AQ32" s="81"/>
    </row>
    <row r="33" spans="1:43" x14ac:dyDescent="0.3">
      <c r="A33" s="1">
        <v>43989.666666666664</v>
      </c>
      <c r="B33" s="50">
        <v>237.37</v>
      </c>
      <c r="C33" s="50">
        <v>244.56</v>
      </c>
      <c r="D33" s="30">
        <f t="shared" si="1"/>
        <v>1.0094105993065874</v>
      </c>
      <c r="E33" s="30">
        <f t="shared" si="0"/>
        <v>1.0302902641445844</v>
      </c>
      <c r="F33" s="22">
        <f t="shared" si="2"/>
        <v>1.1909944857771004</v>
      </c>
      <c r="G33" s="15">
        <v>1</v>
      </c>
      <c r="H33" s="15">
        <v>0</v>
      </c>
      <c r="I33" s="31">
        <f t="shared" si="3"/>
        <v>0</v>
      </c>
      <c r="J33" s="31">
        <f t="shared" si="4"/>
        <v>0</v>
      </c>
      <c r="K33" s="24">
        <f t="shared" si="5"/>
        <v>0</v>
      </c>
      <c r="L33" s="61">
        <v>2.5655000000000001E-3</v>
      </c>
      <c r="M33" s="61">
        <v>2.5986999999999998E-3</v>
      </c>
      <c r="N33" s="32">
        <f t="shared" si="6"/>
        <v>1.0096744113761753</v>
      </c>
      <c r="O33" s="32">
        <f t="shared" si="7"/>
        <v>1.0129409471837847</v>
      </c>
      <c r="P33" s="29">
        <f t="shared" si="8"/>
        <v>1.0491506485610771</v>
      </c>
      <c r="Q33" s="50">
        <v>8.3489999999999995E-2</v>
      </c>
      <c r="R33" s="50">
        <v>8.6569999999999994E-2</v>
      </c>
      <c r="S33" s="30">
        <f t="shared" si="9"/>
        <v>1.003012397172981</v>
      </c>
      <c r="T33" s="30">
        <f t="shared" si="10"/>
        <v>1.0368906455862978</v>
      </c>
      <c r="U33" s="22">
        <f t="shared" si="11"/>
        <v>1.5702345964566011</v>
      </c>
      <c r="V33" s="64">
        <v>17.1418</v>
      </c>
      <c r="W33" s="64">
        <v>17.413499999999999</v>
      </c>
      <c r="X33" s="65">
        <f t="shared" si="12"/>
        <v>0.99460814832161482</v>
      </c>
      <c r="Y33" s="65">
        <f t="shared" si="13"/>
        <v>1.015850144092219</v>
      </c>
      <c r="Z33" s="67">
        <f t="shared" si="14"/>
        <v>1.058210072784173</v>
      </c>
      <c r="AA33" s="40">
        <f t="shared" si="16"/>
        <v>1.0096744113761753</v>
      </c>
      <c r="AB33" s="88" cm="1">
        <f t="array" ref="AB33">INDEX(B33:Z33,,MATCH(AA33,B33:Z33,0)+1)</f>
        <v>1.0129409471837847</v>
      </c>
      <c r="AC33" s="40">
        <f t="shared" si="17"/>
        <v>1.0129409471837847</v>
      </c>
      <c r="AD33" s="42">
        <f t="shared" si="18"/>
        <v>1.3211494280275131</v>
      </c>
      <c r="AE33" s="94">
        <v>1.0129409471837847</v>
      </c>
      <c r="AF33" s="95">
        <f t="shared" si="15"/>
        <v>1.173585852006567</v>
      </c>
      <c r="AG33" t="s">
        <v>22</v>
      </c>
      <c r="AM33" s="101">
        <v>43989.666666666664</v>
      </c>
      <c r="AN33" s="102">
        <v>1.0129409471837847</v>
      </c>
      <c r="AO33" s="102">
        <v>1.0129409471837847</v>
      </c>
      <c r="AP33" s="16" t="s">
        <v>22</v>
      </c>
      <c r="AQ33" s="81"/>
    </row>
    <row r="34" spans="1:43" x14ac:dyDescent="0.3">
      <c r="A34" s="1">
        <v>43990</v>
      </c>
      <c r="B34" s="50">
        <v>244.57</v>
      </c>
      <c r="C34" s="50">
        <v>243.69</v>
      </c>
      <c r="D34" s="30">
        <f t="shared" si="1"/>
        <v>1.0266251000547668</v>
      </c>
      <c r="E34" s="30">
        <f t="shared" si="0"/>
        <v>0.99640184814163635</v>
      </c>
      <c r="F34" s="22">
        <f t="shared" si="2"/>
        <v>1.1867091067548008</v>
      </c>
      <c r="G34" s="15">
        <v>1</v>
      </c>
      <c r="H34" s="15">
        <v>0</v>
      </c>
      <c r="I34" s="31">
        <f t="shared" si="3"/>
        <v>0</v>
      </c>
      <c r="J34" s="31">
        <f t="shared" si="4"/>
        <v>0</v>
      </c>
      <c r="K34" s="24">
        <f t="shared" si="5"/>
        <v>0</v>
      </c>
      <c r="L34" s="61">
        <v>2.5912000000000001E-3</v>
      </c>
      <c r="M34" s="61">
        <v>2.5899999999999999E-3</v>
      </c>
      <c r="N34" s="32">
        <f t="shared" si="6"/>
        <v>1.0095497953615278</v>
      </c>
      <c r="O34" s="32">
        <f t="shared" si="7"/>
        <v>0.99953689410311819</v>
      </c>
      <c r="P34" s="29">
        <f t="shared" si="8"/>
        <v>1.048664780709011</v>
      </c>
      <c r="Q34" s="50">
        <v>8.6550000000000002E-2</v>
      </c>
      <c r="R34" s="50">
        <v>8.5989999999999997E-2</v>
      </c>
      <c r="S34" s="30">
        <f t="shared" si="9"/>
        <v>1.0299437058330339</v>
      </c>
      <c r="T34" s="30">
        <f t="shared" si="10"/>
        <v>0.99352975158867696</v>
      </c>
      <c r="U34" s="22">
        <f t="shared" si="11"/>
        <v>1.5600747885534734</v>
      </c>
      <c r="V34" s="64">
        <v>17.413399999999999</v>
      </c>
      <c r="W34" s="64">
        <v>17.441600000000001</v>
      </c>
      <c r="X34" s="65">
        <f t="shared" si="12"/>
        <v>1.0174894118470639</v>
      </c>
      <c r="Y34" s="65">
        <f t="shared" si="13"/>
        <v>1.001619442498306</v>
      </c>
      <c r="Z34" s="67">
        <f t="shared" si="14"/>
        <v>1.0599237831481751</v>
      </c>
      <c r="AA34" s="40">
        <f t="shared" si="16"/>
        <v>1.0299437058330339</v>
      </c>
      <c r="AB34" s="88" cm="1">
        <f t="array" ref="AB34">INDEX(B34:Z34,,MATCH(AA34,B34:Z34,0)+1)</f>
        <v>0.99352975158867696</v>
      </c>
      <c r="AC34" s="40">
        <f t="shared" si="17"/>
        <v>0.99953689410311819</v>
      </c>
      <c r="AD34" s="42">
        <f t="shared" si="18"/>
        <v>1.3205375959367316</v>
      </c>
      <c r="AE34" s="94">
        <v>0.99352975158867696</v>
      </c>
      <c r="AF34" s="95">
        <f t="shared" si="15"/>
        <v>1.1659924600120704</v>
      </c>
      <c r="AG34" t="s">
        <v>37</v>
      </c>
      <c r="AM34" s="101">
        <v>43990</v>
      </c>
      <c r="AN34" s="102">
        <v>0.99352975158867696</v>
      </c>
      <c r="AO34" s="102">
        <v>0.99953689410311819</v>
      </c>
      <c r="AP34" s="16" t="str">
        <f>IF(AN34&gt;AO34, "computing8H est meilleur", "computing 16H est meilleur")</f>
        <v>computing 16H est meilleur</v>
      </c>
      <c r="AQ34" s="81"/>
    </row>
    <row r="35" spans="1:43" x14ac:dyDescent="0.3">
      <c r="A35" s="1">
        <v>43990.333333333336</v>
      </c>
      <c r="B35" s="50">
        <v>243.68</v>
      </c>
      <c r="C35" s="50">
        <v>243</v>
      </c>
      <c r="D35" s="30">
        <f t="shared" si="1"/>
        <v>0.99358056997996491</v>
      </c>
      <c r="E35" s="30">
        <f t="shared" si="0"/>
        <v>0.99720945502298097</v>
      </c>
      <c r="F35" s="22">
        <f t="shared" si="2"/>
        <v>1.1833975416177633</v>
      </c>
      <c r="G35" s="15">
        <v>1</v>
      </c>
      <c r="H35" s="15">
        <v>0</v>
      </c>
      <c r="I35" s="31">
        <f t="shared" si="3"/>
        <v>0</v>
      </c>
      <c r="J35" s="31">
        <f t="shared" si="4"/>
        <v>0</v>
      </c>
      <c r="K35" s="24">
        <f t="shared" si="5"/>
        <v>0</v>
      </c>
      <c r="L35" s="61">
        <v>2.5899999999999999E-3</v>
      </c>
      <c r="M35" s="61">
        <v>2.5723999999999999E-3</v>
      </c>
      <c r="N35" s="32">
        <f t="shared" si="6"/>
        <v>0.99274467428218571</v>
      </c>
      <c r="O35" s="32">
        <f t="shared" si="7"/>
        <v>0.99320463320463326</v>
      </c>
      <c r="P35" s="29">
        <f t="shared" si="8"/>
        <v>1.0415387188787104</v>
      </c>
      <c r="Q35" s="50">
        <v>8.5989999999999997E-2</v>
      </c>
      <c r="R35" s="50">
        <v>8.5360000000000005E-2</v>
      </c>
      <c r="S35" s="30">
        <f t="shared" si="9"/>
        <v>0.98625072212593878</v>
      </c>
      <c r="T35" s="30">
        <f t="shared" si="10"/>
        <v>0.99267356669380169</v>
      </c>
      <c r="U35" s="22">
        <f t="shared" si="11"/>
        <v>1.5486450046624549</v>
      </c>
      <c r="V35" s="64">
        <v>17.441600000000001</v>
      </c>
      <c r="W35" s="64">
        <v>17.384699999999999</v>
      </c>
      <c r="X35" s="65">
        <f t="shared" si="12"/>
        <v>0.99835184398222054</v>
      </c>
      <c r="Y35" s="65">
        <f t="shared" si="13"/>
        <v>0.99673768461609014</v>
      </c>
      <c r="Z35" s="67">
        <f t="shared" si="14"/>
        <v>1.056465977484639</v>
      </c>
      <c r="AA35" s="40">
        <f t="shared" si="16"/>
        <v>0.99835184398222054</v>
      </c>
      <c r="AB35" s="88" cm="1">
        <f t="array" ref="AB35">INDEX(B35:Z35,,MATCH(AA35,B35:Z35,0)+1)</f>
        <v>0.99673768461609014</v>
      </c>
      <c r="AC35" s="40">
        <f t="shared" si="17"/>
        <v>0.99267356669380169</v>
      </c>
      <c r="AD35" s="42">
        <f t="shared" si="18"/>
        <v>1.3108627653117737</v>
      </c>
      <c r="AE35" s="94">
        <v>0.99673768461609014</v>
      </c>
      <c r="AF35" s="95">
        <f t="shared" si="15"/>
        <v>1.1621886248722502</v>
      </c>
      <c r="AG35" t="s">
        <v>33</v>
      </c>
      <c r="AM35" s="101">
        <v>43990.333333333336</v>
      </c>
      <c r="AN35" s="102">
        <v>0.99673768461609014</v>
      </c>
      <c r="AO35" s="102">
        <v>0.99267356669380169</v>
      </c>
      <c r="AP35" s="16" t="str">
        <f>IF(AN35&gt;AO35, "computing8H est meilleur", "computing 16H est meilleur")</f>
        <v>computing8H est meilleur</v>
      </c>
      <c r="AQ35" s="81"/>
    </row>
    <row r="36" spans="1:43" x14ac:dyDescent="0.3">
      <c r="A36" s="1">
        <v>43990.666666666664</v>
      </c>
      <c r="B36" s="50">
        <v>243</v>
      </c>
      <c r="C36" s="50">
        <v>246.4</v>
      </c>
      <c r="D36" s="30">
        <f t="shared" si="1"/>
        <v>1.0111621799080761</v>
      </c>
      <c r="E36" s="30">
        <f t="shared" si="0"/>
        <v>1.0139917695473251</v>
      </c>
      <c r="F36" s="22">
        <f t="shared" si="2"/>
        <v>1.1999553673029502</v>
      </c>
      <c r="G36" s="15">
        <v>1</v>
      </c>
      <c r="H36" s="15">
        <v>0</v>
      </c>
      <c r="I36" s="31">
        <f t="shared" si="3"/>
        <v>0</v>
      </c>
      <c r="J36" s="31">
        <f t="shared" si="4"/>
        <v>0</v>
      </c>
      <c r="K36" s="24">
        <f t="shared" si="5"/>
        <v>0</v>
      </c>
      <c r="L36" s="61">
        <v>2.5663999999999999E-3</v>
      </c>
      <c r="M36" s="61">
        <v>2.5785999999999999E-3</v>
      </c>
      <c r="N36" s="32">
        <f t="shared" si="6"/>
        <v>0.99559845559845561</v>
      </c>
      <c r="O36" s="32">
        <f t="shared" si="7"/>
        <v>1.0047537406483791</v>
      </c>
      <c r="P36" s="29">
        <f t="shared" si="8"/>
        <v>1.0464899238235048</v>
      </c>
      <c r="Q36" s="50">
        <v>8.5360000000000005E-2</v>
      </c>
      <c r="R36" s="50">
        <v>8.6480000000000001E-2</v>
      </c>
      <c r="S36" s="30">
        <f t="shared" si="9"/>
        <v>1.005698337015932</v>
      </c>
      <c r="T36" s="30">
        <f t="shared" si="10"/>
        <v>1.0131208997188379</v>
      </c>
      <c r="U36" s="22">
        <f t="shared" si="11"/>
        <v>1.5689646204687102</v>
      </c>
      <c r="V36" s="64">
        <v>17.385999999999999</v>
      </c>
      <c r="W36" s="64">
        <v>17.448899999999998</v>
      </c>
      <c r="X36" s="65">
        <f t="shared" si="12"/>
        <v>1.0004185395835243</v>
      </c>
      <c r="Y36" s="65">
        <f t="shared" si="13"/>
        <v>1.0036178534453009</v>
      </c>
      <c r="Z36" s="67">
        <f t="shared" si="14"/>
        <v>1.0602881165611249</v>
      </c>
      <c r="AA36" s="40">
        <f t="shared" si="16"/>
        <v>1.0111621799080761</v>
      </c>
      <c r="AB36" s="88" cm="1">
        <f t="array" ref="AB36">INDEX(B36:Z36,,MATCH(AA36,B36:Z36,0)+1)</f>
        <v>1.0139917695473251</v>
      </c>
      <c r="AC36" s="40">
        <f t="shared" si="17"/>
        <v>1.0036178534453009</v>
      </c>
      <c r="AD36" s="42">
        <f t="shared" si="18"/>
        <v>1.3156052746835736</v>
      </c>
      <c r="AE36" s="94">
        <v>1.0139917695473251</v>
      </c>
      <c r="AF36" s="95">
        <f t="shared" si="15"/>
        <v>1.1784497002819854</v>
      </c>
      <c r="AG36" t="s">
        <v>33</v>
      </c>
      <c r="AM36" s="101">
        <v>43990.666666666664</v>
      </c>
      <c r="AN36" s="102">
        <v>1.0139917695473251</v>
      </c>
      <c r="AO36" s="102">
        <v>1.0036178534453009</v>
      </c>
      <c r="AP36" s="16" t="str">
        <f>IF(AN36&gt;AO36, "computing8H est meilleur", "computing 16H est meilleur")</f>
        <v>computing8H est meilleur</v>
      </c>
      <c r="AQ36" s="81"/>
    </row>
    <row r="37" spans="1:43" x14ac:dyDescent="0.3">
      <c r="A37" s="1">
        <v>43991</v>
      </c>
      <c r="B37" s="50">
        <v>246.37</v>
      </c>
      <c r="C37" s="50">
        <v>243.33</v>
      </c>
      <c r="D37" s="30">
        <f t="shared" si="1"/>
        <v>1.001358024691358</v>
      </c>
      <c r="E37" s="30">
        <f t="shared" si="0"/>
        <v>0.98766083532897675</v>
      </c>
      <c r="F37" s="22">
        <f t="shared" si="2"/>
        <v>1.1851489204279209</v>
      </c>
      <c r="G37" s="15">
        <v>1</v>
      </c>
      <c r="H37" s="15">
        <v>0</v>
      </c>
      <c r="I37" s="31">
        <f t="shared" si="3"/>
        <v>0</v>
      </c>
      <c r="J37" s="31">
        <f t="shared" si="4"/>
        <v>0</v>
      </c>
      <c r="K37" s="24">
        <f t="shared" si="5"/>
        <v>0</v>
      </c>
      <c r="L37" s="61">
        <v>2.5847999999999999E-3</v>
      </c>
      <c r="M37" s="61">
        <v>2.5561999999999998E-3</v>
      </c>
      <c r="N37" s="32">
        <f t="shared" si="6"/>
        <v>0.99602556109725682</v>
      </c>
      <c r="O37" s="32">
        <f t="shared" si="7"/>
        <v>0.98893531414422775</v>
      </c>
      <c r="P37" s="29">
        <f t="shared" si="8"/>
        <v>1.0349108415651667</v>
      </c>
      <c r="Q37" s="50">
        <v>8.6489999999999997E-2</v>
      </c>
      <c r="R37" s="50">
        <v>8.5449999999999998E-2</v>
      </c>
      <c r="S37" s="30">
        <f t="shared" si="9"/>
        <v>1.0010543580131208</v>
      </c>
      <c r="T37" s="30">
        <f t="shared" si="10"/>
        <v>0.98797548849577987</v>
      </c>
      <c r="U37" s="22">
        <f t="shared" si="11"/>
        <v>1.5500985873401698</v>
      </c>
      <c r="V37" s="64">
        <v>17.448899999999998</v>
      </c>
      <c r="W37" s="64">
        <v>17.311299999999999</v>
      </c>
      <c r="X37" s="65">
        <f t="shared" si="12"/>
        <v>0.99570343954906249</v>
      </c>
      <c r="Y37" s="65">
        <f t="shared" si="13"/>
        <v>0.99211411607608513</v>
      </c>
      <c r="Z37" s="67">
        <f t="shared" si="14"/>
        <v>1.0519268075480175</v>
      </c>
      <c r="AA37" s="40">
        <f t="shared" si="16"/>
        <v>1.001358024691358</v>
      </c>
      <c r="AB37" s="88" cm="1">
        <f t="array" ref="AB37">INDEX(B37:Z37,,MATCH(AA37,B37:Z37,0)+1)</f>
        <v>0.98766083532897675</v>
      </c>
      <c r="AC37" s="40">
        <f t="shared" si="17"/>
        <v>0.98766083532897675</v>
      </c>
      <c r="AD37" s="42">
        <f t="shared" si="18"/>
        <v>1.2993718045571863</v>
      </c>
      <c r="AE37" s="94">
        <v>0.98766083532897675</v>
      </c>
      <c r="AF37" s="95">
        <f t="shared" si="15"/>
        <v>1.1639086153736879</v>
      </c>
      <c r="AG37" t="s">
        <v>22</v>
      </c>
      <c r="AM37" s="101">
        <v>43991</v>
      </c>
      <c r="AN37" s="102">
        <v>0.98766083532897675</v>
      </c>
      <c r="AO37" s="102">
        <v>0.98766083532897675</v>
      </c>
      <c r="AP37" s="16" t="s">
        <v>22</v>
      </c>
      <c r="AQ37" s="81"/>
    </row>
    <row r="38" spans="1:43" x14ac:dyDescent="0.3">
      <c r="A38" s="1">
        <v>43991.333333333336</v>
      </c>
      <c r="B38" s="50">
        <v>243.3</v>
      </c>
      <c r="C38" s="50">
        <v>243.32</v>
      </c>
      <c r="D38" s="30">
        <f t="shared" si="1"/>
        <v>0.98762024597150622</v>
      </c>
      <c r="E38" s="30">
        <f t="shared" si="0"/>
        <v>1.0000822030415124</v>
      </c>
      <c r="F38" s="22">
        <f t="shared" si="2"/>
        <v>1.1852463432738252</v>
      </c>
      <c r="G38" s="15">
        <v>1</v>
      </c>
      <c r="H38" s="15">
        <v>0</v>
      </c>
      <c r="I38" s="31">
        <f t="shared" si="3"/>
        <v>0</v>
      </c>
      <c r="J38" s="31">
        <f t="shared" si="4"/>
        <v>0</v>
      </c>
      <c r="K38" s="24">
        <f t="shared" si="5"/>
        <v>0</v>
      </c>
      <c r="L38" s="61">
        <v>2.5561999999999998E-3</v>
      </c>
      <c r="M38" s="61">
        <v>2.5658E-3</v>
      </c>
      <c r="N38" s="32">
        <f t="shared" si="6"/>
        <v>0.99264933457134019</v>
      </c>
      <c r="O38" s="32">
        <f t="shared" si="7"/>
        <v>1.0037555746811675</v>
      </c>
      <c r="P38" s="29">
        <f t="shared" si="8"/>
        <v>1.0387975265190146</v>
      </c>
      <c r="Q38" s="50">
        <v>8.5470000000000004E-2</v>
      </c>
      <c r="R38" s="50">
        <v>8.4690000000000001E-2</v>
      </c>
      <c r="S38" s="30">
        <f t="shared" si="9"/>
        <v>0.97918834547346523</v>
      </c>
      <c r="T38" s="30">
        <f t="shared" si="10"/>
        <v>0.99087399087399086</v>
      </c>
      <c r="U38" s="22">
        <f t="shared" si="11"/>
        <v>1.5359523734858895</v>
      </c>
      <c r="V38" s="64">
        <v>17.3126</v>
      </c>
      <c r="W38" s="64">
        <v>17.3264</v>
      </c>
      <c r="X38" s="65">
        <f t="shared" si="12"/>
        <v>0.99297950014041003</v>
      </c>
      <c r="Y38" s="65">
        <f t="shared" si="13"/>
        <v>1.0007971073091275</v>
      </c>
      <c r="Z38" s="67">
        <f t="shared" si="14"/>
        <v>1.0527653060949811</v>
      </c>
      <c r="AA38" s="40">
        <f t="shared" si="16"/>
        <v>0.99297950014041003</v>
      </c>
      <c r="AB38" s="88" cm="1">
        <f t="array" ref="AB38">INDEX(B38:Z38,,MATCH(AA38,B38:Z38,0)+1)</f>
        <v>1.0007971073091275</v>
      </c>
      <c r="AC38" s="40">
        <f t="shared" si="17"/>
        <v>1.0000822030415124</v>
      </c>
      <c r="AD38" s="42">
        <f t="shared" si="18"/>
        <v>1.2994786168715764</v>
      </c>
      <c r="AE38" s="94">
        <v>1.0007971073091275</v>
      </c>
      <c r="AF38" s="95">
        <f t="shared" si="15"/>
        <v>1.1648363754381588</v>
      </c>
      <c r="AG38" t="s">
        <v>33</v>
      </c>
      <c r="AM38" s="101">
        <v>43991.333333333336</v>
      </c>
      <c r="AN38" s="102">
        <v>1.0007971073091275</v>
      </c>
      <c r="AO38" s="102">
        <v>1.0000822030415124</v>
      </c>
      <c r="AP38" s="16" t="str">
        <f>IF(AN38&gt;AO38, "computing8H est meilleur", "computing 16H est meilleur")</f>
        <v>computing8H est meilleur</v>
      </c>
      <c r="AQ38" s="81"/>
    </row>
    <row r="39" spans="1:43" x14ac:dyDescent="0.3">
      <c r="A39" s="1">
        <v>43991.666666666664</v>
      </c>
      <c r="B39" s="50">
        <v>243.32</v>
      </c>
      <c r="C39" s="50">
        <v>243.8</v>
      </c>
      <c r="D39" s="30">
        <f t="shared" si="1"/>
        <v>1.0020550760378133</v>
      </c>
      <c r="E39" s="30">
        <f t="shared" si="0"/>
        <v>1.0019727108334704</v>
      </c>
      <c r="F39" s="22">
        <f t="shared" si="2"/>
        <v>1.1875844915755327</v>
      </c>
      <c r="G39" s="15">
        <v>1</v>
      </c>
      <c r="H39" s="15">
        <v>0</v>
      </c>
      <c r="I39" s="31">
        <f t="shared" si="3"/>
        <v>0</v>
      </c>
      <c r="J39" s="31">
        <f t="shared" si="4"/>
        <v>0</v>
      </c>
      <c r="K39" s="24">
        <f t="shared" si="5"/>
        <v>0</v>
      </c>
      <c r="L39" s="61">
        <v>2.5669999999999998E-3</v>
      </c>
      <c r="M39" s="61">
        <v>2.5585999999999999E-3</v>
      </c>
      <c r="N39" s="32">
        <f t="shared" si="6"/>
        <v>1.0009388936702919</v>
      </c>
      <c r="O39" s="32">
        <f t="shared" si="7"/>
        <v>0.99672769770159719</v>
      </c>
      <c r="P39" s="29">
        <f t="shared" si="8"/>
        <v>1.0353982669854112</v>
      </c>
      <c r="Q39" s="50">
        <v>8.4680000000000005E-2</v>
      </c>
      <c r="R39" s="50">
        <v>8.2909999999999998E-2</v>
      </c>
      <c r="S39" s="30">
        <f t="shared" si="9"/>
        <v>0.97004797004796994</v>
      </c>
      <c r="T39" s="30">
        <f t="shared" si="10"/>
        <v>0.9790977798771846</v>
      </c>
      <c r="U39" s="22">
        <f t="shared" si="11"/>
        <v>1.5038475588771267</v>
      </c>
      <c r="V39" s="64">
        <v>17.325500000000002</v>
      </c>
      <c r="W39" s="64">
        <v>17.3733</v>
      </c>
      <c r="X39" s="65">
        <f t="shared" si="12"/>
        <v>1.0035061169321766</v>
      </c>
      <c r="Y39" s="65">
        <f t="shared" si="13"/>
        <v>1.0027589391359557</v>
      </c>
      <c r="Z39" s="67">
        <f t="shared" si="14"/>
        <v>1.0556698214989428</v>
      </c>
      <c r="AA39" s="40">
        <f t="shared" si="16"/>
        <v>1.0035061169321766</v>
      </c>
      <c r="AB39" s="88" cm="1">
        <f t="array" ref="AB39">INDEX(B39:Z39,,MATCH(AA39,B39:Z39,0)+1)</f>
        <v>1.0027589391359557</v>
      </c>
      <c r="AC39" s="40">
        <f t="shared" si="17"/>
        <v>1.0027589391359557</v>
      </c>
      <c r="AD39" s="42">
        <f t="shared" si="18"/>
        <v>1.3030637992840011</v>
      </c>
      <c r="AE39" s="94">
        <v>0.99672769770159719</v>
      </c>
      <c r="AF39" s="95">
        <f t="shared" si="15"/>
        <v>1.1610246786895493</v>
      </c>
      <c r="AG39" t="s">
        <v>37</v>
      </c>
      <c r="AM39" s="101">
        <v>43991.666666666664</v>
      </c>
      <c r="AN39" s="102">
        <v>0.99672769770159719</v>
      </c>
      <c r="AO39" s="102">
        <v>1.0027589391359557</v>
      </c>
      <c r="AP39" s="16" t="str">
        <f>IF(AN39&gt;AO39, "computing8H est meilleur", "computing 16H est meilleur")</f>
        <v>computing 16H est meilleur</v>
      </c>
      <c r="AQ39" s="81"/>
    </row>
    <row r="40" spans="1:43" x14ac:dyDescent="0.3">
      <c r="A40" s="1">
        <v>43992</v>
      </c>
      <c r="B40" s="50">
        <v>243.79</v>
      </c>
      <c r="C40" s="50">
        <v>243.58</v>
      </c>
      <c r="D40" s="30">
        <f t="shared" si="1"/>
        <v>1.0010685517014632</v>
      </c>
      <c r="E40" s="30">
        <f t="shared" si="0"/>
        <v>0.99913860289593515</v>
      </c>
      <c r="F40" s="22">
        <f t="shared" si="2"/>
        <v>1.1865615097336573</v>
      </c>
      <c r="G40" s="15">
        <v>1</v>
      </c>
      <c r="H40" s="15">
        <v>0</v>
      </c>
      <c r="I40" s="31">
        <f t="shared" si="3"/>
        <v>0</v>
      </c>
      <c r="J40" s="31">
        <f t="shared" si="4"/>
        <v>0</v>
      </c>
      <c r="K40" s="24">
        <f t="shared" si="5"/>
        <v>0</v>
      </c>
      <c r="L40" s="61">
        <v>2.5585999999999999E-3</v>
      </c>
      <c r="M40" s="61">
        <v>2.5515999999999998E-3</v>
      </c>
      <c r="N40" s="32">
        <f t="shared" si="6"/>
        <v>0.99400077911959484</v>
      </c>
      <c r="O40" s="32">
        <f t="shared" si="7"/>
        <v>0.99726412882044868</v>
      </c>
      <c r="P40" s="29">
        <f t="shared" si="8"/>
        <v>1.0325655507074083</v>
      </c>
      <c r="Q40" s="50">
        <v>8.2919999999999994E-2</v>
      </c>
      <c r="R40" s="50">
        <v>8.1220000000000001E-2</v>
      </c>
      <c r="S40" s="30">
        <f t="shared" si="9"/>
        <v>0.95914029286726499</v>
      </c>
      <c r="T40" s="30">
        <f t="shared" si="10"/>
        <v>0.97949831162566336</v>
      </c>
      <c r="U40" s="22">
        <f t="shared" si="11"/>
        <v>1.473016144862521</v>
      </c>
      <c r="V40" s="64">
        <v>17.3734</v>
      </c>
      <c r="W40" s="64">
        <v>17.317</v>
      </c>
      <c r="X40" s="65">
        <f t="shared" si="12"/>
        <v>0.99950939366829228</v>
      </c>
      <c r="Y40" s="65">
        <f t="shared" si="13"/>
        <v>0.99675365789079862</v>
      </c>
      <c r="Z40" s="67">
        <f t="shared" si="14"/>
        <v>1.0522427561039978</v>
      </c>
      <c r="AA40" s="40">
        <f t="shared" si="16"/>
        <v>1.0010685517014632</v>
      </c>
      <c r="AB40" s="88" cm="1">
        <f t="array" ref="AB40">INDEX(B40:Z40,,MATCH(AA40,B40:Z40,0)+1)</f>
        <v>0.99913860289593515</v>
      </c>
      <c r="AC40" s="40">
        <f t="shared" si="17"/>
        <v>0.99675365789079862</v>
      </c>
      <c r="AD40" s="42">
        <f t="shared" si="18"/>
        <v>1.2988336084014094</v>
      </c>
      <c r="AE40" s="94">
        <v>0.99675365789079862</v>
      </c>
      <c r="AF40" s="95">
        <f t="shared" si="15"/>
        <v>1.1572555953852974</v>
      </c>
      <c r="AG40" t="s">
        <v>22</v>
      </c>
      <c r="AM40" s="101">
        <v>43992</v>
      </c>
      <c r="AN40" s="102">
        <v>0.99675365789079862</v>
      </c>
      <c r="AO40" s="102">
        <v>0.99675365789079862</v>
      </c>
      <c r="AP40" s="16" t="s">
        <v>22</v>
      </c>
      <c r="AQ40" s="81"/>
    </row>
    <row r="41" spans="1:43" x14ac:dyDescent="0.3">
      <c r="A41" s="1">
        <v>43992.333333333336</v>
      </c>
      <c r="B41" s="50">
        <v>243.59</v>
      </c>
      <c r="C41" s="50">
        <v>243.47</v>
      </c>
      <c r="D41" s="30">
        <f t="shared" si="1"/>
        <v>0.9986873948890439</v>
      </c>
      <c r="E41" s="30">
        <f t="shared" si="0"/>
        <v>0.99950736893961167</v>
      </c>
      <c r="F41" s="22">
        <f t="shared" si="2"/>
        <v>1.1859769726789011</v>
      </c>
      <c r="G41" s="15">
        <v>1</v>
      </c>
      <c r="H41" s="15">
        <v>0</v>
      </c>
      <c r="I41" s="31">
        <f t="shared" si="3"/>
        <v>0</v>
      </c>
      <c r="J41" s="31">
        <f t="shared" si="4"/>
        <v>0</v>
      </c>
      <c r="K41" s="24">
        <f t="shared" si="5"/>
        <v>0</v>
      </c>
      <c r="L41" s="61">
        <v>2.5539999999999998E-3</v>
      </c>
      <c r="M41" s="61">
        <v>2.5533999999999999E-3</v>
      </c>
      <c r="N41" s="32">
        <f t="shared" si="6"/>
        <v>0.99796763855233339</v>
      </c>
      <c r="O41" s="32">
        <f t="shared" si="7"/>
        <v>0.99976507439310891</v>
      </c>
      <c r="P41" s="29">
        <f t="shared" si="8"/>
        <v>1.0323229746187534</v>
      </c>
      <c r="Q41" s="50">
        <v>8.1220000000000001E-2</v>
      </c>
      <c r="R41" s="50">
        <v>8.0939999999999998E-2</v>
      </c>
      <c r="S41" s="30">
        <f t="shared" si="9"/>
        <v>0.97612156295224317</v>
      </c>
      <c r="T41" s="30">
        <f t="shared" si="10"/>
        <v>0.99655257325781821</v>
      </c>
      <c r="U41" s="22">
        <f t="shared" si="11"/>
        <v>1.4679380296130564</v>
      </c>
      <c r="V41" s="64">
        <v>17.317799999999998</v>
      </c>
      <c r="W41" s="64">
        <v>17.291799999999999</v>
      </c>
      <c r="X41" s="65">
        <f t="shared" si="12"/>
        <v>0.99530316460796375</v>
      </c>
      <c r="Y41" s="65">
        <f t="shared" si="13"/>
        <v>0.99849865456351272</v>
      </c>
      <c r="Z41" s="67">
        <f t="shared" si="14"/>
        <v>1.0506629762440443</v>
      </c>
      <c r="AA41" s="40">
        <f t="shared" si="16"/>
        <v>0.9986873948890439</v>
      </c>
      <c r="AB41" s="88" cm="1">
        <f t="array" ref="AB41">INDEX(B41:Z41,,MATCH(AA41,B41:Z41,0)+1)</f>
        <v>0.99950736893961167</v>
      </c>
      <c r="AC41" s="40">
        <f t="shared" si="17"/>
        <v>0.99950736893961167</v>
      </c>
      <c r="AD41" s="42">
        <f t="shared" si="18"/>
        <v>1.2981937626236346</v>
      </c>
      <c r="AE41" s="94">
        <v>0.99950736893961167</v>
      </c>
      <c r="AF41" s="95">
        <f t="shared" si="15"/>
        <v>1.1566854953342025</v>
      </c>
      <c r="AG41" t="s">
        <v>22</v>
      </c>
      <c r="AM41" s="101">
        <v>43992.333333333336</v>
      </c>
      <c r="AN41" s="102">
        <v>0.99950736893961167</v>
      </c>
      <c r="AO41" s="102">
        <v>0.99950736893961167</v>
      </c>
      <c r="AP41" s="16" t="s">
        <v>22</v>
      </c>
      <c r="AQ41" s="81"/>
    </row>
    <row r="42" spans="1:43" x14ac:dyDescent="0.3">
      <c r="A42" s="1">
        <v>43992.666666666664</v>
      </c>
      <c r="B42" s="50">
        <v>243.49</v>
      </c>
      <c r="C42" s="50">
        <v>247.78</v>
      </c>
      <c r="D42" s="30">
        <f t="shared" si="1"/>
        <v>1.0172010345252267</v>
      </c>
      <c r="E42" s="30">
        <f t="shared" si="0"/>
        <v>1.0176187933796048</v>
      </c>
      <c r="F42" s="22">
        <f t="shared" si="2"/>
        <v>1.2068724559135</v>
      </c>
      <c r="G42" s="15">
        <v>1</v>
      </c>
      <c r="H42" s="15">
        <v>0</v>
      </c>
      <c r="I42" s="31">
        <f t="shared" si="3"/>
        <v>0</v>
      </c>
      <c r="J42" s="31">
        <f t="shared" si="4"/>
        <v>0</v>
      </c>
      <c r="K42" s="24">
        <f t="shared" si="5"/>
        <v>0</v>
      </c>
      <c r="L42" s="61">
        <v>2.5533999999999999E-3</v>
      </c>
      <c r="M42" s="61">
        <v>2.5761E-3</v>
      </c>
      <c r="N42" s="32">
        <f t="shared" si="6"/>
        <v>1.0086530931871576</v>
      </c>
      <c r="O42" s="32">
        <f t="shared" si="7"/>
        <v>1.0088901073079033</v>
      </c>
      <c r="P42" s="29">
        <f t="shared" si="8"/>
        <v>1.0415004366395282</v>
      </c>
      <c r="Q42" s="50">
        <v>8.0909999999999996E-2</v>
      </c>
      <c r="R42" s="50">
        <v>8.3599999999999994E-2</v>
      </c>
      <c r="S42" s="30">
        <f t="shared" si="9"/>
        <v>1.0293031273085447</v>
      </c>
      <c r="T42" s="30">
        <f t="shared" si="10"/>
        <v>1.0332468174514893</v>
      </c>
      <c r="U42" s="22">
        <f t="shared" si="11"/>
        <v>1.5167422973137006</v>
      </c>
      <c r="V42" s="64">
        <v>17.290099999999999</v>
      </c>
      <c r="W42" s="64">
        <v>17.405999999999999</v>
      </c>
      <c r="X42" s="65">
        <f t="shared" si="12"/>
        <v>1.0050930256730071</v>
      </c>
      <c r="Y42" s="65">
        <f t="shared" si="13"/>
        <v>1.0067032579337309</v>
      </c>
      <c r="Z42" s="67">
        <f t="shared" si="14"/>
        <v>1.0577058411752296</v>
      </c>
      <c r="AA42" s="40">
        <f t="shared" si="16"/>
        <v>1.0293031273085447</v>
      </c>
      <c r="AB42" s="88" cm="1">
        <f t="array" ref="AB42">INDEX(B42:Z42,,MATCH(AA42,B42:Z42,0)+1)</f>
        <v>1.0332468174514893</v>
      </c>
      <c r="AC42" s="40">
        <f t="shared" si="17"/>
        <v>1.0176187933796048</v>
      </c>
      <c r="AD42" s="42">
        <f t="shared" si="18"/>
        <v>1.3210663702939922</v>
      </c>
      <c r="AE42" s="94">
        <v>1.0088901073079033</v>
      </c>
      <c r="AF42" s="95">
        <f t="shared" si="15"/>
        <v>1.1669685535092189</v>
      </c>
      <c r="AG42" t="s">
        <v>37</v>
      </c>
      <c r="AM42" s="101">
        <v>43992.666666666664</v>
      </c>
      <c r="AN42" s="102">
        <v>1.0088901073079033</v>
      </c>
      <c r="AO42" s="102">
        <v>1.0176187933796048</v>
      </c>
      <c r="AP42" s="16" t="str">
        <f>IF(AN42&gt;AO42, "computing8H est meilleur", "computing 16H est meilleur")</f>
        <v>computing 16H est meilleur</v>
      </c>
      <c r="AQ42" s="81"/>
    </row>
    <row r="43" spans="1:43" x14ac:dyDescent="0.3">
      <c r="A43" s="1">
        <v>43993</v>
      </c>
      <c r="B43" s="50">
        <v>247.78</v>
      </c>
      <c r="C43" s="50">
        <v>246.16</v>
      </c>
      <c r="D43" s="30">
        <f t="shared" si="1"/>
        <v>1.0109655427327611</v>
      </c>
      <c r="E43" s="30">
        <f t="shared" si="0"/>
        <v>0.99346194204536276</v>
      </c>
      <c r="F43" s="22">
        <f t="shared" si="2"/>
        <v>1.1989818538528823</v>
      </c>
      <c r="G43" s="15">
        <v>1</v>
      </c>
      <c r="H43" s="15">
        <v>0</v>
      </c>
      <c r="I43" s="31">
        <f t="shared" si="3"/>
        <v>0</v>
      </c>
      <c r="J43" s="31">
        <f t="shared" si="4"/>
        <v>0</v>
      </c>
      <c r="K43" s="24">
        <f t="shared" si="5"/>
        <v>0</v>
      </c>
      <c r="L43" s="61">
        <v>2.5799999999999998E-3</v>
      </c>
      <c r="M43" s="61">
        <v>2.5731999999999999E-3</v>
      </c>
      <c r="N43" s="32">
        <f t="shared" si="6"/>
        <v>1.0077543667267173</v>
      </c>
      <c r="O43" s="32">
        <f t="shared" si="7"/>
        <v>0.99736434108527139</v>
      </c>
      <c r="P43" s="29">
        <f t="shared" si="8"/>
        <v>1.0387553967290055</v>
      </c>
      <c r="Q43" s="50">
        <v>8.3599999999999994E-2</v>
      </c>
      <c r="R43" s="50">
        <v>8.2699999999999996E-2</v>
      </c>
      <c r="S43" s="30">
        <f t="shared" si="9"/>
        <v>1.0221233469286861</v>
      </c>
      <c r="T43" s="30">
        <f t="shared" si="10"/>
        <v>0.98923444976076558</v>
      </c>
      <c r="U43" s="22">
        <f t="shared" si="11"/>
        <v>1.5004137319119981</v>
      </c>
      <c r="V43" s="64">
        <v>17.4084</v>
      </c>
      <c r="W43" s="64">
        <v>17.3386</v>
      </c>
      <c r="X43" s="65">
        <f t="shared" si="12"/>
        <v>1.0028050734235199</v>
      </c>
      <c r="Y43" s="65">
        <f t="shared" si="13"/>
        <v>0.9959904413961076</v>
      </c>
      <c r="Z43" s="67">
        <f t="shared" si="14"/>
        <v>1.0534649076193583</v>
      </c>
      <c r="AA43" s="40">
        <f t="shared" si="16"/>
        <v>1.0221233469286861</v>
      </c>
      <c r="AB43" s="88" cm="1">
        <f t="array" ref="AB43">INDEX(B43:Z43,,MATCH(AA43,B43:Z43,0)+1)</f>
        <v>0.98923444976076558</v>
      </c>
      <c r="AC43" s="40">
        <f t="shared" si="17"/>
        <v>0.98923444976076558</v>
      </c>
      <c r="AD43" s="42">
        <f t="shared" si="18"/>
        <v>1.3068443639152292</v>
      </c>
      <c r="AE43" s="94">
        <v>0.98923444976076558</v>
      </c>
      <c r="AF43" s="95">
        <f t="shared" si="15"/>
        <v>1.1544054949188087</v>
      </c>
      <c r="AG43" t="s">
        <v>22</v>
      </c>
      <c r="AM43" s="101">
        <v>43993</v>
      </c>
      <c r="AN43" s="102">
        <v>0.98923444976076558</v>
      </c>
      <c r="AO43" s="102">
        <v>0.98923444976076558</v>
      </c>
      <c r="AP43" s="16" t="s">
        <v>22</v>
      </c>
      <c r="AQ43" s="81"/>
    </row>
    <row r="44" spans="1:43" x14ac:dyDescent="0.3">
      <c r="A44" s="1">
        <v>43993.333333333336</v>
      </c>
      <c r="B44" s="50">
        <v>246.16</v>
      </c>
      <c r="C44" s="50">
        <v>238.98</v>
      </c>
      <c r="D44" s="30">
        <f t="shared" si="1"/>
        <v>0.96448462345629182</v>
      </c>
      <c r="E44" s="30">
        <f t="shared" si="0"/>
        <v>0.97083197920052</v>
      </c>
      <c r="F44" s="22">
        <f t="shared" si="2"/>
        <v>1.1640099262015022</v>
      </c>
      <c r="G44" s="15">
        <v>1</v>
      </c>
      <c r="H44" s="15">
        <v>0</v>
      </c>
      <c r="I44" s="31">
        <f t="shared" si="3"/>
        <v>0</v>
      </c>
      <c r="J44" s="31">
        <f t="shared" si="4"/>
        <v>0</v>
      </c>
      <c r="K44" s="24">
        <f t="shared" si="5"/>
        <v>0</v>
      </c>
      <c r="L44" s="61">
        <v>2.5731E-3</v>
      </c>
      <c r="M44" s="61">
        <v>2.5033E-3</v>
      </c>
      <c r="N44" s="32">
        <f t="shared" si="6"/>
        <v>0.97027131782945741</v>
      </c>
      <c r="O44" s="32">
        <f t="shared" si="7"/>
        <v>0.97287318798336631</v>
      </c>
      <c r="P44" s="29">
        <f t="shared" si="8"/>
        <v>1.010577274350674</v>
      </c>
      <c r="Q44" s="50">
        <v>8.2669999999999993E-2</v>
      </c>
      <c r="R44" s="50">
        <v>7.8520000000000006E-2</v>
      </c>
      <c r="S44" s="30">
        <f t="shared" si="9"/>
        <v>0.93923444976076564</v>
      </c>
      <c r="T44" s="30">
        <f t="shared" si="10"/>
        <v>0.94980041127373915</v>
      </c>
      <c r="U44" s="22">
        <f t="shared" si="11"/>
        <v>1.4250935796507815</v>
      </c>
      <c r="V44" s="64">
        <v>17.341699999999999</v>
      </c>
      <c r="W44" s="64">
        <v>16.9163</v>
      </c>
      <c r="X44" s="65">
        <f t="shared" si="12"/>
        <v>0.97173203740722869</v>
      </c>
      <c r="Y44" s="65">
        <f t="shared" si="13"/>
        <v>0.97546953297542915</v>
      </c>
      <c r="Z44" s="67">
        <f t="shared" si="14"/>
        <v>1.0276229214414589</v>
      </c>
      <c r="AA44" s="40">
        <f t="shared" si="16"/>
        <v>0.97173203740722869</v>
      </c>
      <c r="AB44" s="88" cm="1">
        <f t="array" ref="AB44">INDEX(B44:Z44,,MATCH(AA44,B44:Z44,0)+1)</f>
        <v>0.97546953297542915</v>
      </c>
      <c r="AC44" s="40">
        <f t="shared" si="17"/>
        <v>0.94980041127373915</v>
      </c>
      <c r="AD44" s="42">
        <f t="shared" si="18"/>
        <v>1.2412413143174528</v>
      </c>
      <c r="AE44" s="94">
        <v>0.97287318798336631</v>
      </c>
      <c r="AF44" s="95">
        <f t="shared" si="15"/>
        <v>1.1230901540671772</v>
      </c>
      <c r="AG44" t="s">
        <v>33</v>
      </c>
      <c r="AM44" s="101">
        <v>43993.333333333336</v>
      </c>
      <c r="AN44" s="102">
        <v>0.97287318798336631</v>
      </c>
      <c r="AO44" s="102">
        <v>0.94980041127373915</v>
      </c>
      <c r="AP44" s="16" t="str">
        <f>IF(AN44&gt;AO44, "computing8H est meilleur", "computing 16H est meilleur")</f>
        <v>computing8H est meilleur</v>
      </c>
      <c r="AQ44" s="81"/>
    </row>
    <row r="45" spans="1:43" x14ac:dyDescent="0.3">
      <c r="A45" s="1">
        <v>43993.666666666664</v>
      </c>
      <c r="B45" s="50">
        <v>238.97</v>
      </c>
      <c r="C45" s="50">
        <v>230.51</v>
      </c>
      <c r="D45" s="30">
        <f t="shared" si="1"/>
        <v>0.93642346441338964</v>
      </c>
      <c r="E45" s="30">
        <f t="shared" si="0"/>
        <v>0.96459806670293335</v>
      </c>
      <c r="F45" s="22">
        <f t="shared" si="2"/>
        <v>1.1228017244369932</v>
      </c>
      <c r="G45" s="15">
        <v>1</v>
      </c>
      <c r="H45" s="15">
        <v>0</v>
      </c>
      <c r="I45" s="31">
        <f t="shared" si="3"/>
        <v>0</v>
      </c>
      <c r="J45" s="31">
        <f t="shared" si="4"/>
        <v>0</v>
      </c>
      <c r="K45" s="24">
        <f t="shared" si="5"/>
        <v>0</v>
      </c>
      <c r="L45" s="61">
        <v>2.5000000000000001E-3</v>
      </c>
      <c r="M45" s="61">
        <v>2.4463000000000002E-3</v>
      </c>
      <c r="N45" s="32">
        <f t="shared" si="6"/>
        <v>0.95072092029069999</v>
      </c>
      <c r="O45" s="32">
        <f t="shared" si="7"/>
        <v>0.97852000000000006</v>
      </c>
      <c r="P45" s="29">
        <f t="shared" si="8"/>
        <v>0.98887007449762154</v>
      </c>
      <c r="Q45" s="50">
        <v>7.8530000000000003E-2</v>
      </c>
      <c r="R45" s="50">
        <v>7.5270000000000004E-2</v>
      </c>
      <c r="S45" s="30">
        <f t="shared" si="9"/>
        <v>0.91048748034353466</v>
      </c>
      <c r="T45" s="30">
        <f t="shared" si="10"/>
        <v>0.95848720234305362</v>
      </c>
      <c r="U45" s="22">
        <f t="shared" si="11"/>
        <v>1.3659339582365253</v>
      </c>
      <c r="V45" s="64">
        <v>16.913799999999998</v>
      </c>
      <c r="W45" s="64">
        <v>16.229800000000001</v>
      </c>
      <c r="X45" s="65">
        <f t="shared" si="12"/>
        <v>0.93588287192143804</v>
      </c>
      <c r="Y45" s="65">
        <f t="shared" si="13"/>
        <v>0.9595596495169626</v>
      </c>
      <c r="Z45" s="67">
        <f t="shared" si="14"/>
        <v>0.98606549033396351</v>
      </c>
      <c r="AA45" s="40">
        <f t="shared" si="16"/>
        <v>0.95072092029069999</v>
      </c>
      <c r="AB45" s="88" cm="1">
        <f t="array" ref="AB45">INDEX(B45:Z45,,MATCH(AA45,B45:Z45,0)+1)</f>
        <v>0.97852000000000006</v>
      </c>
      <c r="AC45" s="40">
        <f t="shared" si="17"/>
        <v>0.9595596495169626</v>
      </c>
      <c r="AD45" s="42">
        <f t="shared" si="18"/>
        <v>1.1910450805324291</v>
      </c>
      <c r="AE45" s="94">
        <v>0.9595596495169626</v>
      </c>
      <c r="AF45" s="95">
        <f t="shared" si="15"/>
        <v>1.0776719946126521</v>
      </c>
      <c r="AG45" t="s">
        <v>22</v>
      </c>
      <c r="AM45" s="101">
        <v>43993.666666666664</v>
      </c>
      <c r="AN45" s="102">
        <v>0.9595596495169626</v>
      </c>
      <c r="AO45" s="102">
        <v>0.9595596495169626</v>
      </c>
      <c r="AP45" s="16" t="s">
        <v>22</v>
      </c>
      <c r="AQ45" s="81"/>
    </row>
    <row r="46" spans="1:43" x14ac:dyDescent="0.3">
      <c r="A46" s="1">
        <v>43994</v>
      </c>
      <c r="B46" s="50">
        <v>230.46</v>
      </c>
      <c r="C46" s="50">
        <v>235.48</v>
      </c>
      <c r="D46" s="30">
        <f t="shared" si="1"/>
        <v>0.98539565635853865</v>
      </c>
      <c r="E46" s="30">
        <f t="shared" si="0"/>
        <v>1.0217825219126964</v>
      </c>
      <c r="F46" s="22">
        <f t="shared" si="2"/>
        <v>1.1472591776031553</v>
      </c>
      <c r="G46" s="15">
        <v>1</v>
      </c>
      <c r="H46" s="15">
        <v>0</v>
      </c>
      <c r="I46" s="31">
        <f t="shared" si="3"/>
        <v>0</v>
      </c>
      <c r="J46" s="31">
        <f t="shared" si="4"/>
        <v>0</v>
      </c>
      <c r="K46" s="24">
        <f t="shared" si="5"/>
        <v>0</v>
      </c>
      <c r="L46" s="61">
        <v>2.4463000000000002E-3</v>
      </c>
      <c r="M46" s="61">
        <v>2.4913000000000001E-3</v>
      </c>
      <c r="N46" s="32">
        <f t="shared" si="6"/>
        <v>0.99652000000000007</v>
      </c>
      <c r="O46" s="32">
        <f t="shared" si="7"/>
        <v>1.0183951273351592</v>
      </c>
      <c r="P46" s="29">
        <f t="shared" si="8"/>
        <v>1.0070604654359336</v>
      </c>
      <c r="Q46" s="50">
        <v>7.5270000000000004E-2</v>
      </c>
      <c r="R46" s="50">
        <v>7.9799999999999996E-2</v>
      </c>
      <c r="S46" s="30">
        <f t="shared" si="9"/>
        <v>1.0161721635043932</v>
      </c>
      <c r="T46" s="30">
        <f t="shared" si="10"/>
        <v>1.060183339976086</v>
      </c>
      <c r="U46" s="22">
        <f t="shared" si="11"/>
        <v>1.4481404260299551</v>
      </c>
      <c r="V46" s="64">
        <v>16.2376</v>
      </c>
      <c r="W46" s="64">
        <v>16.608699999999999</v>
      </c>
      <c r="X46" s="65">
        <f t="shared" si="12"/>
        <v>0.98196147524506616</v>
      </c>
      <c r="Y46" s="65">
        <f t="shared" si="13"/>
        <v>1.0228543627137014</v>
      </c>
      <c r="Z46" s="67">
        <f t="shared" si="14"/>
        <v>1.0086013887095198</v>
      </c>
      <c r="AA46" s="40">
        <f t="shared" si="16"/>
        <v>1.0161721635043932</v>
      </c>
      <c r="AB46" s="88" cm="1">
        <f t="array" ref="AB46">INDEX(B46:Z46,,MATCH(AA46,B46:Z46,0)+1)</f>
        <v>1.060183339976086</v>
      </c>
      <c r="AC46" s="40">
        <f t="shared" si="17"/>
        <v>1.0183951273351592</v>
      </c>
      <c r="AD46" s="42">
        <f t="shared" si="18"/>
        <v>1.2129545064507381</v>
      </c>
      <c r="AE46" s="94">
        <v>1.0183951273351592</v>
      </c>
      <c r="AF46" s="95">
        <f t="shared" si="15"/>
        <v>1.0974959081790869</v>
      </c>
      <c r="AG46" t="s">
        <v>22</v>
      </c>
      <c r="AM46" s="101">
        <v>43994</v>
      </c>
      <c r="AN46" s="102">
        <v>1.0183951273351592</v>
      </c>
      <c r="AO46" s="102">
        <v>1.0183951273351592</v>
      </c>
      <c r="AP46" s="16" t="s">
        <v>22</v>
      </c>
      <c r="AQ46" s="81"/>
    </row>
    <row r="47" spans="1:43" x14ac:dyDescent="0.3">
      <c r="A47" s="1">
        <v>43994.333333333336</v>
      </c>
      <c r="B47" s="50">
        <v>235.49</v>
      </c>
      <c r="C47" s="50">
        <v>236.33</v>
      </c>
      <c r="D47" s="30">
        <f t="shared" si="1"/>
        <v>1.0254707975353641</v>
      </c>
      <c r="E47" s="30">
        <f t="shared" si="0"/>
        <v>1.0035670304471527</v>
      </c>
      <c r="F47" s="22">
        <f t="shared" si="2"/>
        <v>1.151351486020441</v>
      </c>
      <c r="G47" s="15">
        <v>1</v>
      </c>
      <c r="H47" s="15">
        <v>0</v>
      </c>
      <c r="I47" s="31">
        <f t="shared" si="3"/>
        <v>0</v>
      </c>
      <c r="J47" s="31">
        <f t="shared" si="4"/>
        <v>0</v>
      </c>
      <c r="K47" s="24">
        <f t="shared" si="5"/>
        <v>0</v>
      </c>
      <c r="L47" s="61">
        <v>2.4916000000000001E-3</v>
      </c>
      <c r="M47" s="61">
        <v>2.4775999999999999E-3</v>
      </c>
      <c r="N47" s="32">
        <f t="shared" si="6"/>
        <v>1.0127948330131218</v>
      </c>
      <c r="O47" s="32">
        <f t="shared" si="7"/>
        <v>0.99438112056509864</v>
      </c>
      <c r="P47" s="29">
        <f t="shared" si="8"/>
        <v>1.0014019140969934</v>
      </c>
      <c r="Q47" s="50">
        <v>7.9799999999999996E-2</v>
      </c>
      <c r="R47" s="50">
        <v>7.85E-2</v>
      </c>
      <c r="S47" s="30">
        <f t="shared" si="9"/>
        <v>1.0429121828085559</v>
      </c>
      <c r="T47" s="30">
        <f t="shared" si="10"/>
        <v>0.98370927318295742</v>
      </c>
      <c r="U47" s="22">
        <f t="shared" si="11"/>
        <v>1.4245491659567855</v>
      </c>
      <c r="V47" s="64">
        <v>16.613800000000001</v>
      </c>
      <c r="W47" s="64">
        <v>16.54</v>
      </c>
      <c r="X47" s="65">
        <f t="shared" si="12"/>
        <v>1.0186234418879636</v>
      </c>
      <c r="Y47" s="65">
        <f t="shared" si="13"/>
        <v>0.99555790968953506</v>
      </c>
      <c r="Z47" s="67">
        <f t="shared" si="14"/>
        <v>1.0041210902536117</v>
      </c>
      <c r="AA47" s="40">
        <f t="shared" si="16"/>
        <v>1.0429121828085559</v>
      </c>
      <c r="AB47" s="88" cm="1">
        <f t="array" ref="AB47">INDEX(B47:Z47,,MATCH(AA47,B47:Z47,0)+1)</f>
        <v>0.98370927318295742</v>
      </c>
      <c r="AC47" s="40">
        <f t="shared" si="17"/>
        <v>0.98370927318295742</v>
      </c>
      <c r="AD47" s="42">
        <f t="shared" si="18"/>
        <v>1.1931945959446484</v>
      </c>
      <c r="AE47" s="94">
        <v>0.98370927318295742</v>
      </c>
      <c r="AF47" s="95">
        <f t="shared" si="15"/>
        <v>1.0796169021561193</v>
      </c>
      <c r="AG47" t="s">
        <v>22</v>
      </c>
      <c r="AM47" s="101">
        <v>43994.333333333336</v>
      </c>
      <c r="AN47" s="102">
        <v>0.98370927318295742</v>
      </c>
      <c r="AO47" s="102">
        <v>0.98370927318295742</v>
      </c>
      <c r="AP47" s="16" t="s">
        <v>22</v>
      </c>
      <c r="AQ47" s="81"/>
    </row>
    <row r="48" spans="1:43" x14ac:dyDescent="0.3">
      <c r="A48" s="1">
        <v>43994.666666666664</v>
      </c>
      <c r="B48" s="50">
        <v>236.32</v>
      </c>
      <c r="C48" s="50">
        <v>237.55</v>
      </c>
      <c r="D48" s="30">
        <f t="shared" si="1"/>
        <v>1.0087477175251602</v>
      </c>
      <c r="E48" s="30">
        <f t="shared" si="0"/>
        <v>1.0052048070413</v>
      </c>
      <c r="F48" s="22">
        <f t="shared" si="2"/>
        <v>1.1573440483418915</v>
      </c>
      <c r="G48" s="15">
        <v>1</v>
      </c>
      <c r="H48" s="15">
        <v>0</v>
      </c>
      <c r="I48" s="31">
        <f t="shared" si="3"/>
        <v>0</v>
      </c>
      <c r="J48" s="31">
        <f t="shared" si="4"/>
        <v>0</v>
      </c>
      <c r="K48" s="24">
        <f t="shared" si="5"/>
        <v>0</v>
      </c>
      <c r="L48" s="61">
        <v>2.4702999999999999E-3</v>
      </c>
      <c r="M48" s="61">
        <v>2.5000000000000001E-3</v>
      </c>
      <c r="N48" s="32">
        <f t="shared" si="6"/>
        <v>1.0033713276609408</v>
      </c>
      <c r="O48" s="32">
        <f t="shared" si="7"/>
        <v>1.0120228312350728</v>
      </c>
      <c r="P48" s="29">
        <f t="shared" si="8"/>
        <v>1.0134416003086604</v>
      </c>
      <c r="Q48" s="50">
        <v>7.8520000000000006E-2</v>
      </c>
      <c r="R48" s="50">
        <v>7.9479999999999995E-2</v>
      </c>
      <c r="S48" s="30">
        <f t="shared" si="9"/>
        <v>0.99598997493734331</v>
      </c>
      <c r="T48" s="30">
        <f t="shared" si="10"/>
        <v>1.0122261844116147</v>
      </c>
      <c r="U48" s="22">
        <f t="shared" si="11"/>
        <v>1.441965966763185</v>
      </c>
      <c r="V48" s="64">
        <v>16.539000000000001</v>
      </c>
      <c r="W48" s="64">
        <v>16.637699999999999</v>
      </c>
      <c r="X48" s="65">
        <f t="shared" si="12"/>
        <v>1.0014385631222236</v>
      </c>
      <c r="Y48" s="65">
        <f t="shared" si="13"/>
        <v>1.005967712679122</v>
      </c>
      <c r="Z48" s="67">
        <f t="shared" si="14"/>
        <v>1.010113396415292</v>
      </c>
      <c r="AA48" s="40">
        <f t="shared" si="16"/>
        <v>1.0087477175251602</v>
      </c>
      <c r="AB48" s="88" cm="1">
        <f t="array" ref="AB48">INDEX(B48:Z48,,MATCH(AA48,B48:Z48,0)+1)</f>
        <v>1.0052048070413</v>
      </c>
      <c r="AC48" s="40">
        <f t="shared" si="17"/>
        <v>1.0122261844116147</v>
      </c>
      <c r="AD48" s="42">
        <f t="shared" si="18"/>
        <v>1.2077828131136097</v>
      </c>
      <c r="AE48" s="94">
        <v>1.0052048070413</v>
      </c>
      <c r="AF48" s="95">
        <f t="shared" si="15"/>
        <v>1.0852360998103678</v>
      </c>
      <c r="AG48" t="s">
        <v>37</v>
      </c>
      <c r="AM48" s="101">
        <v>43994.666666666664</v>
      </c>
      <c r="AN48" s="102">
        <v>1.0052048070413</v>
      </c>
      <c r="AO48" s="102">
        <v>1.0122261844116147</v>
      </c>
      <c r="AP48" s="16" t="str">
        <f>IF(AN48&gt;AO48, "computing8H est meilleur", "computing 16H est meilleur")</f>
        <v>computing 16H est meilleur</v>
      </c>
      <c r="AQ48" s="81"/>
    </row>
    <row r="49" spans="1:43" x14ac:dyDescent="0.3">
      <c r="A49" s="1">
        <v>43995</v>
      </c>
      <c r="B49" s="50">
        <v>237.55</v>
      </c>
      <c r="C49" s="50">
        <v>236.6</v>
      </c>
      <c r="D49" s="30">
        <f t="shared" si="1"/>
        <v>1.0011848341232228</v>
      </c>
      <c r="E49" s="30">
        <f t="shared" si="0"/>
        <v>0.99600084192801508</v>
      </c>
      <c r="F49" s="22">
        <f t="shared" si="2"/>
        <v>1.1527156465489012</v>
      </c>
      <c r="G49" s="15">
        <v>1</v>
      </c>
      <c r="H49" s="15">
        <v>0</v>
      </c>
      <c r="I49" s="31">
        <f t="shared" si="3"/>
        <v>0</v>
      </c>
      <c r="J49" s="31">
        <f t="shared" si="4"/>
        <v>0</v>
      </c>
      <c r="K49" s="24">
        <f t="shared" si="5"/>
        <v>0</v>
      </c>
      <c r="L49" s="61">
        <v>2.5140000000000002E-3</v>
      </c>
      <c r="M49" s="61">
        <v>2.5052E-3</v>
      </c>
      <c r="N49" s="32">
        <f t="shared" si="6"/>
        <v>1.0141278387240416</v>
      </c>
      <c r="O49" s="32">
        <f t="shared" si="7"/>
        <v>0.99649960222752576</v>
      </c>
      <c r="P49" s="29">
        <f t="shared" si="8"/>
        <v>1.0098941515884072</v>
      </c>
      <c r="Q49" s="50">
        <v>7.9479999999999995E-2</v>
      </c>
      <c r="R49" s="50">
        <v>7.8810000000000005E-2</v>
      </c>
      <c r="S49" s="30">
        <f t="shared" si="9"/>
        <v>1.0036933265410086</v>
      </c>
      <c r="T49" s="30">
        <f t="shared" si="10"/>
        <v>0.99157020634121806</v>
      </c>
      <c r="U49" s="22">
        <f t="shared" si="11"/>
        <v>1.4298104912003853</v>
      </c>
      <c r="V49" s="64">
        <v>16.641999999999999</v>
      </c>
      <c r="W49" s="64">
        <v>16.577000000000002</v>
      </c>
      <c r="X49" s="65">
        <f t="shared" si="12"/>
        <v>1.0022975996130359</v>
      </c>
      <c r="Y49" s="65">
        <f t="shared" si="13"/>
        <v>0.99609421944477838</v>
      </c>
      <c r="Z49" s="67">
        <f t="shared" si="14"/>
        <v>1.0061681151530042</v>
      </c>
      <c r="AA49" s="40">
        <f t="shared" si="16"/>
        <v>1.0141278387240416</v>
      </c>
      <c r="AB49" s="88" cm="1">
        <f t="array" ref="AB49">INDEX(B49:Z49,,MATCH(AA49,B49:Z49,0)+1)</f>
        <v>0.99649960222752576</v>
      </c>
      <c r="AC49" s="40">
        <f t="shared" si="17"/>
        <v>0.99600084192801508</v>
      </c>
      <c r="AD49" s="42">
        <f t="shared" si="18"/>
        <v>1.2029526987273418</v>
      </c>
      <c r="AE49" s="94">
        <v>0.99157020634121806</v>
      </c>
      <c r="AF49" s="95">
        <f t="shared" si="15"/>
        <v>1.0760877834179052</v>
      </c>
      <c r="AG49" t="s">
        <v>37</v>
      </c>
      <c r="AM49" s="101">
        <v>43995</v>
      </c>
      <c r="AN49" s="102">
        <v>0.99157020634121806</v>
      </c>
      <c r="AO49" s="102">
        <v>0.99600084192801508</v>
      </c>
      <c r="AP49" s="16" t="str">
        <f>IF(AN49&gt;AO49, "computing8H est meilleur", "computing 16H est meilleur")</f>
        <v>computing 16H est meilleur</v>
      </c>
      <c r="AQ49" s="81"/>
    </row>
    <row r="50" spans="1:43" x14ac:dyDescent="0.3">
      <c r="A50" s="1">
        <v>43995.333333333336</v>
      </c>
      <c r="B50" s="50">
        <v>236.6</v>
      </c>
      <c r="C50" s="50">
        <v>237.12</v>
      </c>
      <c r="D50" s="30">
        <f t="shared" si="1"/>
        <v>0.99818985476741739</v>
      </c>
      <c r="E50" s="30">
        <f t="shared" si="0"/>
        <v>1.0021978021978022</v>
      </c>
      <c r="F50" s="22">
        <f t="shared" si="2"/>
        <v>1.1552490875303274</v>
      </c>
      <c r="G50" s="15">
        <v>1</v>
      </c>
      <c r="H50" s="15">
        <v>0</v>
      </c>
      <c r="I50" s="31">
        <f t="shared" si="3"/>
        <v>0</v>
      </c>
      <c r="J50" s="31">
        <f t="shared" si="4"/>
        <v>0</v>
      </c>
      <c r="K50" s="24">
        <f t="shared" si="5"/>
        <v>0</v>
      </c>
      <c r="L50" s="61">
        <v>2.5038999999999999E-3</v>
      </c>
      <c r="M50" s="61">
        <v>2.5260999999999999E-3</v>
      </c>
      <c r="N50" s="32">
        <f t="shared" si="6"/>
        <v>1.0048130469371519</v>
      </c>
      <c r="O50" s="32">
        <f t="shared" si="7"/>
        <v>1.0088661687767084</v>
      </c>
      <c r="P50" s="29">
        <f t="shared" si="8"/>
        <v>1.0188480435830007</v>
      </c>
      <c r="Q50" s="50">
        <v>7.8820000000000001E-2</v>
      </c>
      <c r="R50" s="50">
        <v>7.8039999999999998E-2</v>
      </c>
      <c r="S50" s="30">
        <f t="shared" si="9"/>
        <v>0.9818822345244087</v>
      </c>
      <c r="T50" s="30">
        <f t="shared" si="10"/>
        <v>0.99010403450900786</v>
      </c>
      <c r="U50" s="22">
        <f t="shared" si="11"/>
        <v>1.4156611359208078</v>
      </c>
      <c r="V50" s="64">
        <v>16.586200000000002</v>
      </c>
      <c r="W50" s="64">
        <v>16.621400000000001</v>
      </c>
      <c r="X50" s="65">
        <f t="shared" si="12"/>
        <v>0.99876216800865292</v>
      </c>
      <c r="Y50" s="65">
        <f t="shared" si="13"/>
        <v>1.0021222462046762</v>
      </c>
      <c r="Z50" s="67">
        <f t="shared" si="14"/>
        <v>1.0083034516166538</v>
      </c>
      <c r="AA50" s="40">
        <f t="shared" si="16"/>
        <v>1.0048130469371519</v>
      </c>
      <c r="AB50" s="88" cm="1">
        <f t="array" ref="AB50">INDEX(B50:Z50,,MATCH(AA50,B50:Z50,0)+1)</f>
        <v>1.0088661687767084</v>
      </c>
      <c r="AC50" s="40">
        <f t="shared" si="17"/>
        <v>1.0088661687767084</v>
      </c>
      <c r="AD50" s="42">
        <f t="shared" si="18"/>
        <v>1.2136182803846554</v>
      </c>
      <c r="AE50" s="94">
        <v>1.0088661687767084</v>
      </c>
      <c r="AF50" s="95">
        <f t="shared" si="15"/>
        <v>1.0856285593242425</v>
      </c>
      <c r="AG50" t="s">
        <v>22</v>
      </c>
      <c r="AM50" s="101">
        <v>43995.333333333336</v>
      </c>
      <c r="AN50" s="102">
        <v>1.0088661687767084</v>
      </c>
      <c r="AO50" s="102">
        <v>1.0088661687767084</v>
      </c>
      <c r="AP50" s="16" t="s">
        <v>22</v>
      </c>
      <c r="AQ50" s="81"/>
    </row>
    <row r="51" spans="1:43" x14ac:dyDescent="0.3">
      <c r="A51" s="1">
        <v>43995.666666666664</v>
      </c>
      <c r="B51" s="50">
        <v>237.13</v>
      </c>
      <c r="C51" s="50">
        <v>238.11</v>
      </c>
      <c r="D51" s="30">
        <f t="shared" si="1"/>
        <v>1.0063820794590026</v>
      </c>
      <c r="E51" s="30">
        <f t="shared" si="0"/>
        <v>1.0041327541854679</v>
      </c>
      <c r="F51" s="22">
        <f t="shared" si="2"/>
        <v>1.1600234480320764</v>
      </c>
      <c r="G51" s="15">
        <v>1</v>
      </c>
      <c r="H51" s="15">
        <v>0</v>
      </c>
      <c r="I51" s="31">
        <f t="shared" si="3"/>
        <v>0</v>
      </c>
      <c r="J51" s="31">
        <f t="shared" si="4"/>
        <v>0</v>
      </c>
      <c r="K51" s="24">
        <f t="shared" si="5"/>
        <v>0</v>
      </c>
      <c r="L51" s="61">
        <v>2.5146999999999999E-3</v>
      </c>
      <c r="M51" s="61">
        <v>2.5241E-3</v>
      </c>
      <c r="N51" s="32">
        <f t="shared" si="6"/>
        <v>1.0080674148328608</v>
      </c>
      <c r="O51" s="32">
        <f t="shared" si="7"/>
        <v>1.0037380204398139</v>
      </c>
      <c r="P51" s="29">
        <f t="shared" si="8"/>
        <v>1.0226565183949783</v>
      </c>
      <c r="Q51" s="50">
        <v>7.8030000000000002E-2</v>
      </c>
      <c r="R51" s="50">
        <v>7.9060000000000005E-2</v>
      </c>
      <c r="S51" s="30">
        <f t="shared" si="9"/>
        <v>1.0030449124587668</v>
      </c>
      <c r="T51" s="30">
        <f t="shared" si="10"/>
        <v>1.0132000512623351</v>
      </c>
      <c r="U51" s="22">
        <f t="shared" si="11"/>
        <v>1.4343479354850581</v>
      </c>
      <c r="V51" s="64">
        <v>16.623999999999999</v>
      </c>
      <c r="W51" s="64">
        <v>16.810099999999998</v>
      </c>
      <c r="X51" s="65">
        <f t="shared" si="12"/>
        <v>1.0134991740121304</v>
      </c>
      <c r="Y51" s="65">
        <f t="shared" si="13"/>
        <v>1.0111946583253129</v>
      </c>
      <c r="Z51" s="67">
        <f t="shared" si="14"/>
        <v>1.0195910642457358</v>
      </c>
      <c r="AA51" s="40">
        <f t="shared" si="16"/>
        <v>1.0134991740121304</v>
      </c>
      <c r="AB51" s="88" cm="1">
        <f t="array" ref="AB51">INDEX(B51:Z51,,MATCH(AA51,B51:Z51,0)+1)</f>
        <v>1.0111946583253129</v>
      </c>
      <c r="AC51" s="40">
        <f t="shared" si="17"/>
        <v>1.0037380204398139</v>
      </c>
      <c r="AD51" s="42">
        <f t="shared" si="18"/>
        <v>1.218154810322865</v>
      </c>
      <c r="AE51" s="94">
        <v>1.0037380204398139</v>
      </c>
      <c r="AF51" s="95">
        <f t="shared" si="15"/>
        <v>1.0896866610690421</v>
      </c>
      <c r="AG51" t="s">
        <v>22</v>
      </c>
      <c r="AM51" s="101">
        <v>43995.666666666664</v>
      </c>
      <c r="AN51" s="102">
        <v>1.0037380204398139</v>
      </c>
      <c r="AO51" s="102">
        <v>1.0037380204398139</v>
      </c>
      <c r="AP51" s="16" t="s">
        <v>22</v>
      </c>
      <c r="AQ51" s="81"/>
    </row>
    <row r="52" spans="1:43" x14ac:dyDescent="0.3">
      <c r="A52" s="1">
        <v>43996</v>
      </c>
      <c r="B52" s="50">
        <v>238.13</v>
      </c>
      <c r="C52" s="50">
        <v>235.2</v>
      </c>
      <c r="D52" s="30">
        <f t="shared" si="1"/>
        <v>0.99186100451229275</v>
      </c>
      <c r="E52" s="30">
        <f t="shared" si="0"/>
        <v>0.98769579641372351</v>
      </c>
      <c r="F52" s="22">
        <f t="shared" si="2"/>
        <v>1.1457502833626352</v>
      </c>
      <c r="G52" s="15">
        <v>1</v>
      </c>
      <c r="H52" s="15">
        <v>0</v>
      </c>
      <c r="I52" s="31">
        <f t="shared" si="3"/>
        <v>0</v>
      </c>
      <c r="J52" s="31">
        <f t="shared" si="4"/>
        <v>0</v>
      </c>
      <c r="K52" s="24">
        <f t="shared" si="5"/>
        <v>0</v>
      </c>
      <c r="L52" s="61">
        <v>2.5135000000000001E-3</v>
      </c>
      <c r="M52" s="61">
        <v>2.5149999999999999E-3</v>
      </c>
      <c r="N52" s="32">
        <f t="shared" si="6"/>
        <v>1.000119298524675</v>
      </c>
      <c r="O52" s="32">
        <f t="shared" si="7"/>
        <v>1.000596777402029</v>
      </c>
      <c r="P52" s="29">
        <f t="shared" si="8"/>
        <v>1.0232668166951941</v>
      </c>
      <c r="Q52" s="50">
        <v>7.9089999999999994E-2</v>
      </c>
      <c r="R52" s="50">
        <v>7.7060000000000003E-2</v>
      </c>
      <c r="S52" s="30">
        <f t="shared" si="9"/>
        <v>0.98756888376265539</v>
      </c>
      <c r="T52" s="30">
        <f t="shared" si="10"/>
        <v>0.97433303831078533</v>
      </c>
      <c r="U52" s="22">
        <f t="shared" si="11"/>
        <v>1.397532581975959</v>
      </c>
      <c r="V52" s="64">
        <v>16.8111</v>
      </c>
      <c r="W52" s="64">
        <v>16.693300000000001</v>
      </c>
      <c r="X52" s="65">
        <f t="shared" si="12"/>
        <v>1.0041686717998077</v>
      </c>
      <c r="Y52" s="65">
        <f t="shared" si="13"/>
        <v>0.9929927250447621</v>
      </c>
      <c r="Z52" s="67">
        <f t="shared" si="14"/>
        <v>1.0124465093166624</v>
      </c>
      <c r="AA52" s="40">
        <f t="shared" si="16"/>
        <v>1.0041686717998077</v>
      </c>
      <c r="AB52" s="88" cm="1">
        <f t="array" ref="AB52">INDEX(B52:Z52,,MATCH(AA52,B52:Z52,0)+1)</f>
        <v>0.9929927250447621</v>
      </c>
      <c r="AC52" s="40">
        <f t="shared" si="17"/>
        <v>0.9929927250447621</v>
      </c>
      <c r="AD52" s="42">
        <f t="shared" si="18"/>
        <v>1.209618864628887</v>
      </c>
      <c r="AE52" s="94">
        <v>0.97433303831078533</v>
      </c>
      <c r="AF52" s="95">
        <f t="shared" si="15"/>
        <v>1.0617177152861348</v>
      </c>
      <c r="AG52" t="s">
        <v>37</v>
      </c>
      <c r="AM52" s="101">
        <v>43996</v>
      </c>
      <c r="AN52" s="102">
        <v>0.97433303831078533</v>
      </c>
      <c r="AO52" s="102">
        <v>0.9929927250447621</v>
      </c>
      <c r="AP52" s="16" t="str">
        <f>IF(AN52&gt;AO52, "computing8H est meilleur", "computing 16H est meilleur")</f>
        <v>computing 16H est meilleur</v>
      </c>
      <c r="AQ52" s="81"/>
    </row>
    <row r="53" spans="1:43" x14ac:dyDescent="0.3">
      <c r="A53" s="1">
        <v>43996.333333333336</v>
      </c>
      <c r="B53" s="50">
        <v>235.2</v>
      </c>
      <c r="C53" s="50">
        <v>235.39</v>
      </c>
      <c r="D53" s="30">
        <f t="shared" si="1"/>
        <v>0.98849367992273129</v>
      </c>
      <c r="E53" s="30">
        <f t="shared" si="0"/>
        <v>1.0008078231292517</v>
      </c>
      <c r="F53" s="22">
        <f t="shared" si="2"/>
        <v>1.1466758469418821</v>
      </c>
      <c r="G53" s="15">
        <v>1</v>
      </c>
      <c r="H53" s="15">
        <v>0</v>
      </c>
      <c r="I53" s="31">
        <f t="shared" si="3"/>
        <v>0</v>
      </c>
      <c r="J53" s="31">
        <f t="shared" si="4"/>
        <v>0</v>
      </c>
      <c r="K53" s="24">
        <f t="shared" si="5"/>
        <v>0</v>
      </c>
      <c r="L53" s="61">
        <v>2.5149999999999999E-3</v>
      </c>
      <c r="M53" s="61">
        <v>2.4994000000000001E-3</v>
      </c>
      <c r="N53" s="32">
        <f t="shared" si="6"/>
        <v>0.99439029242092702</v>
      </c>
      <c r="O53" s="32">
        <f t="shared" si="7"/>
        <v>0.99379721669980126</v>
      </c>
      <c r="P53" s="29">
        <f t="shared" si="8"/>
        <v>1.0169197143729496</v>
      </c>
      <c r="Q53" s="50">
        <v>7.7049999999999993E-2</v>
      </c>
      <c r="R53" s="50">
        <v>7.7259999999999995E-2</v>
      </c>
      <c r="S53" s="30">
        <f t="shared" si="9"/>
        <v>0.97686180300922998</v>
      </c>
      <c r="T53" s="30">
        <f t="shared" si="10"/>
        <v>1.0027255029201818</v>
      </c>
      <c r="U53" s="22">
        <f t="shared" si="11"/>
        <v>1.4013415611091837</v>
      </c>
      <c r="V53" s="64">
        <v>16.693300000000001</v>
      </c>
      <c r="W53" s="64">
        <v>16.6843</v>
      </c>
      <c r="X53" s="65">
        <f t="shared" si="12"/>
        <v>0.99245736447942134</v>
      </c>
      <c r="Y53" s="65">
        <f t="shared" si="13"/>
        <v>0.99946086154325386</v>
      </c>
      <c r="Z53" s="67">
        <f t="shared" si="14"/>
        <v>1.0119006604680914</v>
      </c>
      <c r="AA53" s="40">
        <f t="shared" si="16"/>
        <v>0.99439029242092702</v>
      </c>
      <c r="AB53" s="88" cm="1">
        <f t="array" ref="AB53">INDEX(B53:Z53,,MATCH(AA53,B53:Z53,0)+1)</f>
        <v>0.99379721669980126</v>
      </c>
      <c r="AC53" s="40">
        <f t="shared" si="17"/>
        <v>0.99946086154325386</v>
      </c>
      <c r="AD53" s="42">
        <f t="shared" si="18"/>
        <v>1.20896671258096</v>
      </c>
      <c r="AE53" s="94">
        <v>0.99379721669980126</v>
      </c>
      <c r="AF53" s="95">
        <f t="shared" si="15"/>
        <v>1.0551321103722329</v>
      </c>
      <c r="AG53" t="s">
        <v>37</v>
      </c>
      <c r="AM53" s="101">
        <v>43996.333333333336</v>
      </c>
      <c r="AN53" s="102">
        <v>0.99379721669980126</v>
      </c>
      <c r="AO53" s="102">
        <v>0.99946086154325386</v>
      </c>
      <c r="AP53" s="16" t="str">
        <f>IF(AN53&gt;AO53, "computing8H est meilleur", "computing 16H est meilleur")</f>
        <v>computing 16H est meilleur</v>
      </c>
      <c r="AQ53" s="81"/>
    </row>
    <row r="54" spans="1:43" x14ac:dyDescent="0.3">
      <c r="A54" s="1">
        <v>43996.666666666664</v>
      </c>
      <c r="B54" s="50">
        <v>235.37</v>
      </c>
      <c r="C54" s="50">
        <v>231.77</v>
      </c>
      <c r="D54" s="30">
        <f t="shared" si="1"/>
        <v>0.98541666666666672</v>
      </c>
      <c r="E54" s="30">
        <f t="shared" si="0"/>
        <v>0.98470493265921744</v>
      </c>
      <c r="F54" s="22">
        <f t="shared" si="2"/>
        <v>1.1291373626448571</v>
      </c>
      <c r="G54" s="15">
        <v>1</v>
      </c>
      <c r="H54" s="15">
        <v>0</v>
      </c>
      <c r="I54" s="31">
        <f t="shared" si="3"/>
        <v>0</v>
      </c>
      <c r="J54" s="31">
        <f t="shared" si="4"/>
        <v>0</v>
      </c>
      <c r="K54" s="24">
        <f t="shared" si="5"/>
        <v>0</v>
      </c>
      <c r="L54" s="61">
        <v>2.4995E-3</v>
      </c>
      <c r="M54" s="61">
        <v>2.4972000000000002E-3</v>
      </c>
      <c r="N54" s="32">
        <f t="shared" si="6"/>
        <v>0.99292246520874761</v>
      </c>
      <c r="O54" s="32">
        <f t="shared" si="7"/>
        <v>0.99907981596319273</v>
      </c>
      <c r="P54" s="29">
        <f t="shared" si="8"/>
        <v>1.0159839610850689</v>
      </c>
      <c r="Q54" s="50">
        <v>7.7259999999999995E-2</v>
      </c>
      <c r="R54" s="50">
        <v>7.6420000000000002E-2</v>
      </c>
      <c r="S54" s="30">
        <f t="shared" si="9"/>
        <v>0.99182349123945501</v>
      </c>
      <c r="T54" s="30">
        <f t="shared" si="10"/>
        <v>0.98912762101993279</v>
      </c>
      <c r="U54" s="22">
        <f t="shared" si="11"/>
        <v>1.3861056445762856</v>
      </c>
      <c r="V54" s="64">
        <v>16.683499999999999</v>
      </c>
      <c r="W54" s="64">
        <v>16.572900000000001</v>
      </c>
      <c r="X54" s="65">
        <f t="shared" si="12"/>
        <v>0.99278752553419636</v>
      </c>
      <c r="Y54" s="65">
        <f t="shared" si="13"/>
        <v>0.99337069559744673</v>
      </c>
      <c r="Z54" s="67">
        <f t="shared" si="14"/>
        <v>1.0051924629647038</v>
      </c>
      <c r="AA54" s="40">
        <f t="shared" si="16"/>
        <v>0.99292246520874761</v>
      </c>
      <c r="AB54" s="88" cm="1">
        <f t="array" ref="AB54">INDEX(B54:Z54,,MATCH(AA54,B54:Z54,0)+1)</f>
        <v>0.99907981596319273</v>
      </c>
      <c r="AC54" s="40">
        <f t="shared" si="17"/>
        <v>0.99907981596319273</v>
      </c>
      <c r="AD54" s="42">
        <f t="shared" si="18"/>
        <v>1.2078542407110116</v>
      </c>
      <c r="AE54" s="94">
        <v>0.98912762101993279</v>
      </c>
      <c r="AF54" s="95">
        <f t="shared" si="15"/>
        <v>1.0436603141942278</v>
      </c>
      <c r="AG54" t="s">
        <v>37</v>
      </c>
      <c r="AM54" s="101">
        <v>43996.666666666664</v>
      </c>
      <c r="AN54" s="102">
        <v>0.98912762101993279</v>
      </c>
      <c r="AO54" s="102">
        <v>0.99907981596319273</v>
      </c>
      <c r="AP54" s="16" t="str">
        <f>IF(AN54&gt;AO54, "computing8H est meilleur", "computing 16H est meilleur")</f>
        <v>computing 16H est meilleur</v>
      </c>
      <c r="AQ54" s="81"/>
    </row>
    <row r="55" spans="1:43" x14ac:dyDescent="0.3">
      <c r="A55" s="1">
        <v>43997</v>
      </c>
      <c r="B55" s="50">
        <v>231.74</v>
      </c>
      <c r="C55" s="50">
        <v>224.56</v>
      </c>
      <c r="D55" s="30">
        <f t="shared" si="1"/>
        <v>0.95407231167948336</v>
      </c>
      <c r="E55" s="30">
        <f t="shared" si="0"/>
        <v>0.96901700181237593</v>
      </c>
      <c r="F55" s="22">
        <f t="shared" si="2"/>
        <v>1.0941533017844529</v>
      </c>
      <c r="G55" s="15">
        <v>1</v>
      </c>
      <c r="H55" s="15">
        <v>0</v>
      </c>
      <c r="I55" s="31">
        <f t="shared" si="3"/>
        <v>0</v>
      </c>
      <c r="J55" s="31">
        <f t="shared" si="4"/>
        <v>0</v>
      </c>
      <c r="K55" s="24">
        <f t="shared" si="5"/>
        <v>0</v>
      </c>
      <c r="L55" s="61">
        <v>2.4886000000000001E-3</v>
      </c>
      <c r="M55" s="61">
        <v>2.4366000000000001E-3</v>
      </c>
      <c r="N55" s="32">
        <f t="shared" si="6"/>
        <v>0.97483496699339878</v>
      </c>
      <c r="O55" s="32">
        <f t="shared" si="7"/>
        <v>0.97910471751185402</v>
      </c>
      <c r="P55" s="29">
        <f t="shared" si="8"/>
        <v>0.99475468921477095</v>
      </c>
      <c r="Q55" s="50">
        <v>7.6439999999999994E-2</v>
      </c>
      <c r="R55" s="50">
        <v>7.1900000000000006E-2</v>
      </c>
      <c r="S55" s="30">
        <f t="shared" si="9"/>
        <v>0.93062386746052306</v>
      </c>
      <c r="T55" s="30">
        <f t="shared" si="10"/>
        <v>0.94060701203558361</v>
      </c>
      <c r="U55" s="22">
        <f t="shared" si="11"/>
        <v>1.3037806887105567</v>
      </c>
      <c r="V55" s="64">
        <v>16.572800000000001</v>
      </c>
      <c r="W55" s="64">
        <v>15.8939</v>
      </c>
      <c r="X55" s="65">
        <f t="shared" si="12"/>
        <v>0.95267180148050479</v>
      </c>
      <c r="Y55" s="65">
        <f t="shared" si="13"/>
        <v>0.95903528673489091</v>
      </c>
      <c r="Z55" s="67">
        <f t="shared" si="14"/>
        <v>0.96401504194310594</v>
      </c>
      <c r="AA55" s="40">
        <f t="shared" si="16"/>
        <v>0.97483496699339878</v>
      </c>
      <c r="AB55" s="88" cm="1">
        <f t="array" ref="AB55">INDEX(B55:Z55,,MATCH(AA55,B55:Z55,0)+1)</f>
        <v>0.97910471751185402</v>
      </c>
      <c r="AC55" s="40">
        <f t="shared" si="17"/>
        <v>0.97910471751185402</v>
      </c>
      <c r="AD55" s="42">
        <f t="shared" si="18"/>
        <v>1.18261578514685</v>
      </c>
      <c r="AE55" s="94">
        <v>0.97910471751185402</v>
      </c>
      <c r="AF55" s="95">
        <f t="shared" si="15"/>
        <v>1.0218527371074722</v>
      </c>
      <c r="AG55" t="s">
        <v>22</v>
      </c>
      <c r="AM55" s="101">
        <v>43997</v>
      </c>
      <c r="AN55" s="102">
        <v>0.97910471751185402</v>
      </c>
      <c r="AO55" s="102">
        <v>0.97910471751185402</v>
      </c>
      <c r="AP55" s="16" t="s">
        <v>22</v>
      </c>
      <c r="AQ55" s="81"/>
    </row>
    <row r="56" spans="1:43" x14ac:dyDescent="0.3">
      <c r="A56" s="1">
        <v>43997.333333333336</v>
      </c>
      <c r="B56" s="50">
        <v>224.59</v>
      </c>
      <c r="C56" s="50">
        <v>226.43</v>
      </c>
      <c r="D56" s="30">
        <f t="shared" si="1"/>
        <v>0.97708638991973762</v>
      </c>
      <c r="E56" s="30">
        <f t="shared" si="0"/>
        <v>1.0081927067100049</v>
      </c>
      <c r="F56" s="22">
        <f t="shared" si="2"/>
        <v>1.1031173788817565</v>
      </c>
      <c r="G56" s="15">
        <v>1</v>
      </c>
      <c r="H56" s="15">
        <v>0</v>
      </c>
      <c r="I56" s="31">
        <f t="shared" si="3"/>
        <v>0</v>
      </c>
      <c r="J56" s="31">
        <f t="shared" si="4"/>
        <v>0</v>
      </c>
      <c r="K56" s="24">
        <f t="shared" si="5"/>
        <v>0</v>
      </c>
      <c r="L56" s="61">
        <v>2.4359999999999998E-3</v>
      </c>
      <c r="M56" s="61">
        <v>2.4491999999999999E-3</v>
      </c>
      <c r="N56" s="32">
        <f t="shared" si="6"/>
        <v>0.98416780519167391</v>
      </c>
      <c r="O56" s="32">
        <f t="shared" si="7"/>
        <v>1.0054187192118227</v>
      </c>
      <c r="P56" s="29">
        <f t="shared" si="8"/>
        <v>1.0001449855602698</v>
      </c>
      <c r="Q56" s="50">
        <v>7.1889999999999996E-2</v>
      </c>
      <c r="R56" s="50">
        <v>7.3679999999999995E-2</v>
      </c>
      <c r="S56" s="30">
        <f t="shared" si="9"/>
        <v>0.96389324960753531</v>
      </c>
      <c r="T56" s="30">
        <f t="shared" si="10"/>
        <v>1.0248991514814301</v>
      </c>
      <c r="U56" s="22">
        <f t="shared" si="11"/>
        <v>1.3362437215773242</v>
      </c>
      <c r="V56" s="64">
        <v>15.895799999999999</v>
      </c>
      <c r="W56" s="64">
        <v>16.124099999999999</v>
      </c>
      <c r="X56" s="65">
        <f t="shared" si="12"/>
        <v>0.97292551650897841</v>
      </c>
      <c r="Y56" s="65">
        <f t="shared" si="13"/>
        <v>1.0143622843770053</v>
      </c>
      <c r="Z56" s="67">
        <f t="shared" si="14"/>
        <v>0.97786050011920345</v>
      </c>
      <c r="AA56" s="40">
        <f t="shared" si="16"/>
        <v>0.98416780519167391</v>
      </c>
      <c r="AB56" s="88" cm="1">
        <f t="array" ref="AB56">INDEX(B56:Z56,,MATCH(AA56,B56:Z56,0)+1)</f>
        <v>1.0054187192118227</v>
      </c>
      <c r="AC56" s="40">
        <f t="shared" si="17"/>
        <v>1.0054187192118227</v>
      </c>
      <c r="AD56" s="42">
        <f t="shared" si="18"/>
        <v>1.18902404802203</v>
      </c>
      <c r="AE56" s="94">
        <v>1.0054187192118227</v>
      </c>
      <c r="AF56" s="95">
        <f t="shared" si="15"/>
        <v>1.0273898701656901</v>
      </c>
      <c r="AG56" t="s">
        <v>22</v>
      </c>
      <c r="AM56" s="101">
        <v>43997.333333333336</v>
      </c>
      <c r="AN56" s="102">
        <v>1.0054187192118227</v>
      </c>
      <c r="AO56" s="102">
        <v>1.0054187192118227</v>
      </c>
      <c r="AP56" s="16" t="s">
        <v>22</v>
      </c>
      <c r="AQ56" s="81"/>
    </row>
    <row r="57" spans="1:43" x14ac:dyDescent="0.3">
      <c r="A57" s="1">
        <v>43997.666666666664</v>
      </c>
      <c r="B57" s="50">
        <v>226.43</v>
      </c>
      <c r="C57" s="50">
        <v>230.86</v>
      </c>
      <c r="D57" s="30">
        <f t="shared" si="1"/>
        <v>1.0279175386259407</v>
      </c>
      <c r="E57" s="30">
        <f t="shared" si="0"/>
        <v>1.0195645453340989</v>
      </c>
      <c r="F57" s="22">
        <f t="shared" si="2"/>
        <v>1.1246993688497211</v>
      </c>
      <c r="G57" s="15">
        <v>1</v>
      </c>
      <c r="H57" s="15">
        <v>0</v>
      </c>
      <c r="I57" s="31">
        <f t="shared" si="3"/>
        <v>0</v>
      </c>
      <c r="J57" s="31">
        <f t="shared" si="4"/>
        <v>0</v>
      </c>
      <c r="K57" s="24">
        <f t="shared" si="5"/>
        <v>0</v>
      </c>
      <c r="L57" s="61">
        <v>2.4458000000000001E-3</v>
      </c>
      <c r="M57" s="61">
        <v>2.4743E-3</v>
      </c>
      <c r="N57" s="32">
        <f t="shared" si="6"/>
        <v>1.0157224958949098</v>
      </c>
      <c r="O57" s="32">
        <f t="shared" si="7"/>
        <v>1.0116526289966472</v>
      </c>
      <c r="P57" s="29">
        <f t="shared" si="8"/>
        <v>1.0117993040198607</v>
      </c>
      <c r="Q57" s="50">
        <v>7.3700000000000002E-2</v>
      </c>
      <c r="R57" s="50">
        <v>7.8240000000000004E-2</v>
      </c>
      <c r="S57" s="30">
        <f t="shared" si="9"/>
        <v>1.0883293921268606</v>
      </c>
      <c r="T57" s="30">
        <f t="shared" si="10"/>
        <v>1.0616010854816826</v>
      </c>
      <c r="U57" s="22">
        <f t="shared" si="11"/>
        <v>1.4185577852945708</v>
      </c>
      <c r="V57" s="64">
        <v>16.118099999999998</v>
      </c>
      <c r="W57" s="64">
        <v>16.376999999999999</v>
      </c>
      <c r="X57" s="65">
        <f t="shared" si="12"/>
        <v>1.0302721473596799</v>
      </c>
      <c r="Y57" s="65">
        <f t="shared" si="13"/>
        <v>1.0160626872894449</v>
      </c>
      <c r="Z57" s="67">
        <f t="shared" si="14"/>
        <v>0.99356756754531839</v>
      </c>
      <c r="AA57" s="40">
        <f t="shared" si="16"/>
        <v>1.0883293921268606</v>
      </c>
      <c r="AB57" s="88" cm="1">
        <f t="array" ref="AB57">INDEX(B57:Z57,,MATCH(AA57,B57:Z57,0)+1)</f>
        <v>1.0616010854816826</v>
      </c>
      <c r="AC57" s="40">
        <f t="shared" si="17"/>
        <v>1.0116526289966472</v>
      </c>
      <c r="AD57" s="42">
        <f t="shared" si="18"/>
        <v>1.2028793041217223</v>
      </c>
      <c r="AE57" s="94">
        <v>1.0616010854816826</v>
      </c>
      <c r="AF57" s="95">
        <f t="shared" si="15"/>
        <v>1.0906782013807816</v>
      </c>
      <c r="AG57" t="s">
        <v>33</v>
      </c>
      <c r="AM57" s="101">
        <v>43997.666666666664</v>
      </c>
      <c r="AN57" s="102">
        <v>1.0616010854816826</v>
      </c>
      <c r="AO57" s="102">
        <v>1.0116526289966472</v>
      </c>
      <c r="AP57" s="16" t="str">
        <f>IF(AN57&gt;AO57, "computing8H est meilleur", "computing 16H est meilleur")</f>
        <v>computing8H est meilleur</v>
      </c>
      <c r="AQ57" s="81"/>
    </row>
    <row r="58" spans="1:43" x14ac:dyDescent="0.3">
      <c r="A58" s="1">
        <v>43998</v>
      </c>
      <c r="B58" s="50">
        <v>230.86</v>
      </c>
      <c r="C58" s="50">
        <v>232.97</v>
      </c>
      <c r="D58" s="30">
        <f t="shared" si="1"/>
        <v>1.0288830985293467</v>
      </c>
      <c r="E58" s="30">
        <f t="shared" si="0"/>
        <v>1.0091397383695746</v>
      </c>
      <c r="F58" s="22">
        <f t="shared" si="2"/>
        <v>1.1349788268254333</v>
      </c>
      <c r="G58" s="15">
        <v>1</v>
      </c>
      <c r="H58" s="15">
        <v>0</v>
      </c>
      <c r="I58" s="31">
        <f t="shared" si="3"/>
        <v>0</v>
      </c>
      <c r="J58" s="31">
        <f t="shared" si="4"/>
        <v>0</v>
      </c>
      <c r="K58" s="24">
        <f t="shared" si="5"/>
        <v>0</v>
      </c>
      <c r="L58" s="61">
        <v>2.4700999999999998E-3</v>
      </c>
      <c r="M58" s="61">
        <v>2.4965E-3</v>
      </c>
      <c r="N58" s="32">
        <f t="shared" si="6"/>
        <v>1.0207294136887726</v>
      </c>
      <c r="O58" s="32">
        <f t="shared" si="7"/>
        <v>1.0106878264037895</v>
      </c>
      <c r="P58" s="29">
        <f t="shared" si="8"/>
        <v>1.0226132393367</v>
      </c>
      <c r="Q58" s="50">
        <v>7.8219999999999998E-2</v>
      </c>
      <c r="R58" s="50">
        <v>7.8829999999999997E-2</v>
      </c>
      <c r="S58" s="30">
        <f t="shared" si="9"/>
        <v>1.0696065128900949</v>
      </c>
      <c r="T58" s="30">
        <f t="shared" si="10"/>
        <v>1.0077985170033239</v>
      </c>
      <c r="U58" s="22">
        <f t="shared" si="11"/>
        <v>1.4296204323033881</v>
      </c>
      <c r="V58" s="64">
        <v>16.375800000000002</v>
      </c>
      <c r="W58" s="64">
        <v>16.369499999999999</v>
      </c>
      <c r="X58" s="65">
        <f t="shared" si="12"/>
        <v>1.0155973718986728</v>
      </c>
      <c r="Y58" s="65">
        <f t="shared" si="13"/>
        <v>0.99961528597076155</v>
      </c>
      <c r="Z58" s="67">
        <f t="shared" si="14"/>
        <v>0.99318532816308736</v>
      </c>
      <c r="AA58" s="40">
        <f t="shared" si="16"/>
        <v>1.0696065128900949</v>
      </c>
      <c r="AB58" s="88" cm="1">
        <f t="array" ref="AB58">INDEX(B58:Z58,,MATCH(AA58,B58:Z58,0)+1)</f>
        <v>1.0077985170033239</v>
      </c>
      <c r="AC58" s="40">
        <f t="shared" si="17"/>
        <v>1.0077985170033239</v>
      </c>
      <c r="AD58" s="42">
        <f t="shared" si="18"/>
        <v>1.2122599788278619</v>
      </c>
      <c r="AE58" s="94">
        <v>1.0077985170033239</v>
      </c>
      <c r="AF58" s="95">
        <f t="shared" si="15"/>
        <v>1.0991838738794044</v>
      </c>
      <c r="AG58" t="s">
        <v>22</v>
      </c>
      <c r="AM58" s="101">
        <v>43998</v>
      </c>
      <c r="AN58" s="102">
        <v>1.0077985170033239</v>
      </c>
      <c r="AO58" s="102">
        <v>1.0077985170033239</v>
      </c>
      <c r="AP58" s="16" t="s">
        <v>22</v>
      </c>
      <c r="AQ58" s="81"/>
    </row>
    <row r="59" spans="1:43" x14ac:dyDescent="0.3">
      <c r="A59" s="1">
        <v>43998.333333333336</v>
      </c>
      <c r="B59" s="50">
        <v>232.96</v>
      </c>
      <c r="C59" s="50">
        <v>232.99</v>
      </c>
      <c r="D59" s="30">
        <f t="shared" si="1"/>
        <v>1.0092263709607554</v>
      </c>
      <c r="E59" s="30">
        <f t="shared" si="0"/>
        <v>1.0001287774725274</v>
      </c>
      <c r="F59" s="22">
        <f t="shared" si="2"/>
        <v>1.1351249865301238</v>
      </c>
      <c r="G59" s="15">
        <v>1</v>
      </c>
      <c r="H59" s="15">
        <v>0</v>
      </c>
      <c r="I59" s="31">
        <f t="shared" si="3"/>
        <v>0</v>
      </c>
      <c r="J59" s="31">
        <f t="shared" si="4"/>
        <v>0</v>
      </c>
      <c r="K59" s="24">
        <f t="shared" si="5"/>
        <v>0</v>
      </c>
      <c r="L59" s="61">
        <v>2.4965E-3</v>
      </c>
      <c r="M59" s="61">
        <v>2.4526000000000001E-3</v>
      </c>
      <c r="N59" s="32">
        <f t="shared" si="6"/>
        <v>0.99291526658839735</v>
      </c>
      <c r="O59" s="32">
        <f t="shared" si="7"/>
        <v>0.98241538153414787</v>
      </c>
      <c r="P59" s="29">
        <f t="shared" si="8"/>
        <v>1.0046309756848351</v>
      </c>
      <c r="Q59" s="50">
        <v>7.8829999999999997E-2</v>
      </c>
      <c r="R59" s="50">
        <v>7.7660000000000007E-2</v>
      </c>
      <c r="S59" s="30">
        <f t="shared" si="9"/>
        <v>0.99284070570186667</v>
      </c>
      <c r="T59" s="30">
        <f t="shared" si="10"/>
        <v>0.98515793479639746</v>
      </c>
      <c r="U59" s="22">
        <f t="shared" si="11"/>
        <v>1.4084019126307388</v>
      </c>
      <c r="V59" s="64">
        <v>16.368200000000002</v>
      </c>
      <c r="W59" s="64">
        <v>16.2224</v>
      </c>
      <c r="X59" s="65">
        <f t="shared" si="12"/>
        <v>0.99063251871664282</v>
      </c>
      <c r="Y59" s="65">
        <f t="shared" si="13"/>
        <v>0.9910924842071821</v>
      </c>
      <c r="Z59" s="67">
        <f t="shared" si="14"/>
        <v>0.98433851416727958</v>
      </c>
      <c r="AA59" s="40">
        <f t="shared" si="16"/>
        <v>1.0092263709607554</v>
      </c>
      <c r="AB59" s="88" cm="1">
        <f t="array" ref="AB59">INDEX(B59:Z59,,MATCH(AA59,B59:Z59,0)+1)</f>
        <v>1.0001287774725274</v>
      </c>
      <c r="AC59" s="40">
        <f t="shared" si="17"/>
        <v>0.98515793479639746</v>
      </c>
      <c r="AD59" s="42">
        <f t="shared" si="18"/>
        <v>1.1942675371783809</v>
      </c>
      <c r="AE59" s="94">
        <v>0.98241538153414787</v>
      </c>
      <c r="AF59" s="95">
        <f t="shared" si="15"/>
        <v>1.0798551448334177</v>
      </c>
      <c r="AG59" t="s">
        <v>37</v>
      </c>
      <c r="AM59" s="101">
        <v>43998.333333333336</v>
      </c>
      <c r="AN59" s="102">
        <v>0.98241538153414787</v>
      </c>
      <c r="AO59" s="102">
        <v>0.98515793479639746</v>
      </c>
      <c r="AP59" s="16" t="str">
        <f>IF(AN59&gt;AO59, "computing8H est meilleur", "computing 16H est meilleur")</f>
        <v>computing 16H est meilleur</v>
      </c>
      <c r="AQ59" s="81"/>
    </row>
    <row r="60" spans="1:43" x14ac:dyDescent="0.3">
      <c r="A60" s="1">
        <v>43998.666666666664</v>
      </c>
      <c r="B60" s="50">
        <v>233</v>
      </c>
      <c r="C60" s="50">
        <v>235.3</v>
      </c>
      <c r="D60" s="30">
        <f t="shared" si="1"/>
        <v>1.0100446428571428</v>
      </c>
      <c r="E60" s="30">
        <f t="shared" si="0"/>
        <v>1.0098712446351932</v>
      </c>
      <c r="F60" s="22">
        <f t="shared" si="2"/>
        <v>1.1463300829636831</v>
      </c>
      <c r="G60" s="15">
        <v>1</v>
      </c>
      <c r="H60" s="15">
        <v>0</v>
      </c>
      <c r="I60" s="31">
        <f t="shared" si="3"/>
        <v>0</v>
      </c>
      <c r="J60" s="31">
        <f t="shared" si="4"/>
        <v>0</v>
      </c>
      <c r="K60" s="24">
        <f t="shared" si="5"/>
        <v>0</v>
      </c>
      <c r="L60" s="61">
        <v>2.4550000000000002E-3</v>
      </c>
      <c r="M60" s="61">
        <v>2.4854999999999999E-3</v>
      </c>
      <c r="N60" s="32">
        <f t="shared" si="6"/>
        <v>0.99559383136390944</v>
      </c>
      <c r="O60" s="32">
        <f t="shared" si="7"/>
        <v>1.0124236252545824</v>
      </c>
      <c r="P60" s="29">
        <f t="shared" si="8"/>
        <v>1.0171121344458889</v>
      </c>
      <c r="Q60" s="50">
        <v>7.7640000000000001E-2</v>
      </c>
      <c r="R60" s="50">
        <v>7.9250000000000001E-2</v>
      </c>
      <c r="S60" s="30">
        <f t="shared" si="9"/>
        <v>1.0053279208423189</v>
      </c>
      <c r="T60" s="30">
        <f t="shared" si="10"/>
        <v>1.0207367336424524</v>
      </c>
      <c r="U60" s="22">
        <f t="shared" si="11"/>
        <v>1.4376075679544829</v>
      </c>
      <c r="V60" s="64">
        <v>16.221299999999999</v>
      </c>
      <c r="W60" s="64">
        <v>16.4329</v>
      </c>
      <c r="X60" s="65">
        <f t="shared" si="12"/>
        <v>1.0039527865006537</v>
      </c>
      <c r="Y60" s="65">
        <f t="shared" si="13"/>
        <v>1.0130445771917171</v>
      </c>
      <c r="Z60" s="67">
        <f t="shared" si="14"/>
        <v>0.99717879389811481</v>
      </c>
      <c r="AA60" s="40">
        <f t="shared" si="16"/>
        <v>1.0100446428571428</v>
      </c>
      <c r="AB60" s="88" cm="1">
        <f t="array" ref="AB60">INDEX(B60:Z60,,MATCH(AA60,B60:Z60,0)+1)</f>
        <v>1.0098712446351932</v>
      </c>
      <c r="AC60" s="40">
        <f t="shared" si="17"/>
        <v>1.0098712446351932</v>
      </c>
      <c r="AD60" s="42">
        <f t="shared" si="18"/>
        <v>1.2060564441977384</v>
      </c>
      <c r="AE60" s="94">
        <v>1.0098712446351932</v>
      </c>
      <c r="AF60" s="95">
        <f t="shared" si="15"/>
        <v>1.0905146591386403</v>
      </c>
      <c r="AG60" t="s">
        <v>22</v>
      </c>
      <c r="AM60" s="101">
        <v>43998.666666666664</v>
      </c>
      <c r="AN60" s="102">
        <v>1.0098712446351932</v>
      </c>
      <c r="AO60" s="102">
        <v>1.0098712446351932</v>
      </c>
      <c r="AP60" s="16" t="s">
        <v>22</v>
      </c>
      <c r="AQ60" s="81"/>
    </row>
    <row r="61" spans="1:43" x14ac:dyDescent="0.3">
      <c r="A61" s="1">
        <v>43999</v>
      </c>
      <c r="B61" s="50">
        <v>235.31</v>
      </c>
      <c r="C61" s="50">
        <v>234.82</v>
      </c>
      <c r="D61" s="30">
        <f t="shared" si="1"/>
        <v>1.0078111587982832</v>
      </c>
      <c r="E61" s="30">
        <f t="shared" si="0"/>
        <v>0.99791764055926224</v>
      </c>
      <c r="F61" s="22">
        <f t="shared" si="2"/>
        <v>1.1439430116932219</v>
      </c>
      <c r="G61" s="15">
        <v>1</v>
      </c>
      <c r="H61" s="15">
        <v>0</v>
      </c>
      <c r="I61" s="31">
        <f t="shared" si="3"/>
        <v>0</v>
      </c>
      <c r="J61" s="31">
        <f t="shared" si="4"/>
        <v>0</v>
      </c>
      <c r="K61" s="24">
        <f t="shared" si="5"/>
        <v>0</v>
      </c>
      <c r="L61" s="61">
        <v>2.4856000000000001E-3</v>
      </c>
      <c r="M61" s="61">
        <v>2.4803999999999998E-3</v>
      </c>
      <c r="N61" s="32">
        <f t="shared" si="6"/>
        <v>1.0103462321792258</v>
      </c>
      <c r="O61" s="32">
        <f t="shared" si="7"/>
        <v>0.99790794979079489</v>
      </c>
      <c r="P61" s="29">
        <f t="shared" si="8"/>
        <v>1.0149842847922363</v>
      </c>
      <c r="Q61" s="50">
        <v>7.9250000000000001E-2</v>
      </c>
      <c r="R61" s="50">
        <v>7.9250000000000001E-2</v>
      </c>
      <c r="S61" s="30">
        <f t="shared" si="9"/>
        <v>1.0207367336424524</v>
      </c>
      <c r="T61" s="30">
        <f t="shared" si="10"/>
        <v>1</v>
      </c>
      <c r="U61" s="22">
        <f t="shared" si="11"/>
        <v>1.4376075679544829</v>
      </c>
      <c r="V61" s="64">
        <v>16.4331</v>
      </c>
      <c r="W61" s="64">
        <v>16.477699999999999</v>
      </c>
      <c r="X61" s="65">
        <f t="shared" si="12"/>
        <v>1.0158063780338198</v>
      </c>
      <c r="Y61" s="65">
        <f t="shared" si="13"/>
        <v>1.0027140344791914</v>
      </c>
      <c r="Z61" s="67">
        <f t="shared" si="14"/>
        <v>0.99988517152667278</v>
      </c>
      <c r="AA61" s="40">
        <f t="shared" si="16"/>
        <v>1.0207367336424524</v>
      </c>
      <c r="AB61" s="88" cm="1">
        <f t="array" ref="AB61">INDEX(B61:Z61,,MATCH(AA61,B61:Z61,0)+1)</f>
        <v>1</v>
      </c>
      <c r="AC61" s="40">
        <f t="shared" si="17"/>
        <v>0.99791764055926224</v>
      </c>
      <c r="AD61" s="42">
        <f t="shared" si="18"/>
        <v>1.2035450011751005</v>
      </c>
      <c r="AE61" s="94">
        <v>1</v>
      </c>
      <c r="AF61" s="95">
        <f t="shared" si="15"/>
        <v>1.0905146591386403</v>
      </c>
      <c r="AG61" t="s">
        <v>33</v>
      </c>
      <c r="AM61" s="101">
        <v>43999</v>
      </c>
      <c r="AN61" s="102">
        <v>1</v>
      </c>
      <c r="AO61" s="102">
        <v>0.99791764055926224</v>
      </c>
      <c r="AP61" s="16" t="str">
        <f>IF(AN61&gt;AO61, "computing8H est meilleur", "computing 16H est meilleur")</f>
        <v>computing8H est meilleur</v>
      </c>
      <c r="AQ61" s="81"/>
    </row>
    <row r="62" spans="1:43" x14ac:dyDescent="0.3">
      <c r="A62" s="1">
        <v>43999.333333333336</v>
      </c>
      <c r="B62" s="50">
        <v>234.82</v>
      </c>
      <c r="C62" s="50">
        <v>231.59</v>
      </c>
      <c r="D62" s="30">
        <f t="shared" si="1"/>
        <v>0.98419106710297055</v>
      </c>
      <c r="E62" s="30">
        <f t="shared" si="0"/>
        <v>0.98624478323822506</v>
      </c>
      <c r="F62" s="22">
        <f t="shared" si="2"/>
        <v>1.128207827604264</v>
      </c>
      <c r="G62" s="15">
        <v>1</v>
      </c>
      <c r="H62" s="15">
        <v>0</v>
      </c>
      <c r="I62" s="31">
        <f t="shared" si="3"/>
        <v>0</v>
      </c>
      <c r="J62" s="31">
        <f t="shared" si="4"/>
        <v>0</v>
      </c>
      <c r="K62" s="24">
        <f t="shared" si="5"/>
        <v>0</v>
      </c>
      <c r="L62" s="61">
        <v>2.4865E-3</v>
      </c>
      <c r="M62" s="61">
        <v>2.4634000000000001E-3</v>
      </c>
      <c r="N62" s="32">
        <f t="shared" si="6"/>
        <v>0.99106855487608625</v>
      </c>
      <c r="O62" s="32">
        <f t="shared" si="7"/>
        <v>0.99070983309873317</v>
      </c>
      <c r="P62" s="29">
        <f t="shared" si="8"/>
        <v>1.0055549113843536</v>
      </c>
      <c r="Q62" s="50">
        <v>7.9250000000000001E-2</v>
      </c>
      <c r="R62" s="50">
        <v>8.1750000000000003E-2</v>
      </c>
      <c r="S62" s="30">
        <f t="shared" si="9"/>
        <v>1.0315457413249212</v>
      </c>
      <c r="T62" s="30">
        <f t="shared" si="10"/>
        <v>1.0315457413249212</v>
      </c>
      <c r="U62" s="22">
        <f t="shared" si="11"/>
        <v>1.482957964419924</v>
      </c>
      <c r="V62" s="64">
        <v>16.475200000000001</v>
      </c>
      <c r="W62" s="64">
        <v>16.340599999999998</v>
      </c>
      <c r="X62" s="65">
        <f t="shared" si="12"/>
        <v>0.99437111683127344</v>
      </c>
      <c r="Y62" s="65">
        <f t="shared" si="13"/>
        <v>0.99183014470234032</v>
      </c>
      <c r="Z62" s="67">
        <f t="shared" si="14"/>
        <v>0.99171625436102429</v>
      </c>
      <c r="AA62" s="40">
        <f t="shared" si="16"/>
        <v>1.0315457413249212</v>
      </c>
      <c r="AB62" s="88" cm="1">
        <f t="array" ref="AB62">INDEX(B62:Z62,,MATCH(AA62,B62:Z62,0)+1)</f>
        <v>1.0315457413249212</v>
      </c>
      <c r="AC62" s="40">
        <f t="shared" si="17"/>
        <v>1</v>
      </c>
      <c r="AD62" s="42">
        <f t="shared" si="18"/>
        <v>1.2035450011751005</v>
      </c>
      <c r="AE62" s="94">
        <v>0.99183014470234032</v>
      </c>
      <c r="AF62" s="95">
        <f t="shared" si="15"/>
        <v>1.081605312173501</v>
      </c>
      <c r="AG62" t="s">
        <v>37</v>
      </c>
      <c r="AM62" s="101">
        <v>43999.333333333336</v>
      </c>
      <c r="AN62" s="102">
        <v>0.99183014470234032</v>
      </c>
      <c r="AO62" s="102">
        <v>1</v>
      </c>
      <c r="AP62" s="16" t="str">
        <f>IF(AN62&gt;AO62, "computing8H est meilleur", "computing 16H est meilleur")</f>
        <v>computing 16H est meilleur</v>
      </c>
      <c r="AQ62" s="81"/>
    </row>
    <row r="63" spans="1:43" x14ac:dyDescent="0.3">
      <c r="A63" s="1">
        <v>43999.666666666664</v>
      </c>
      <c r="B63" s="50">
        <v>231.58</v>
      </c>
      <c r="C63" s="50">
        <v>233.82</v>
      </c>
      <c r="D63" s="30">
        <f t="shared" si="1"/>
        <v>0.99574141895920276</v>
      </c>
      <c r="E63" s="30">
        <f t="shared" si="0"/>
        <v>1.0096726833059848</v>
      </c>
      <c r="F63" s="22">
        <f t="shared" si="2"/>
        <v>1.1391206246240131</v>
      </c>
      <c r="G63" s="15">
        <v>1</v>
      </c>
      <c r="H63" s="15">
        <v>0</v>
      </c>
      <c r="I63" s="31">
        <f t="shared" si="3"/>
        <v>0</v>
      </c>
      <c r="J63" s="31">
        <f t="shared" si="4"/>
        <v>0</v>
      </c>
      <c r="K63" s="24">
        <f t="shared" si="5"/>
        <v>0</v>
      </c>
      <c r="L63" s="61">
        <v>2.4605E-3</v>
      </c>
      <c r="M63" s="61">
        <v>2.4805999999999999E-3</v>
      </c>
      <c r="N63" s="32">
        <f t="shared" si="6"/>
        <v>0.99762718680876727</v>
      </c>
      <c r="O63" s="32">
        <f t="shared" si="7"/>
        <v>1.008169071326966</v>
      </c>
      <c r="P63" s="29">
        <f t="shared" si="8"/>
        <v>1.0137693611786334</v>
      </c>
      <c r="Q63" s="50">
        <v>8.1739999999999993E-2</v>
      </c>
      <c r="R63" s="50">
        <v>8.3489999999999995E-2</v>
      </c>
      <c r="S63" s="30">
        <f t="shared" si="9"/>
        <v>1.0535015772870662</v>
      </c>
      <c r="T63" s="30">
        <f t="shared" si="10"/>
        <v>1.0214093467090777</v>
      </c>
      <c r="U63" s="22">
        <f t="shared" si="11"/>
        <v>1.5147071256351783</v>
      </c>
      <c r="V63" s="64">
        <v>16.3354</v>
      </c>
      <c r="W63" s="64">
        <v>16.398299999999999</v>
      </c>
      <c r="X63" s="65">
        <f t="shared" si="12"/>
        <v>0.99533237836262978</v>
      </c>
      <c r="Y63" s="65">
        <f t="shared" si="13"/>
        <v>1.0038505331978402</v>
      </c>
      <c r="Z63" s="67">
        <f t="shared" si="14"/>
        <v>0.99553489072127921</v>
      </c>
      <c r="AA63" s="40">
        <f t="shared" si="16"/>
        <v>1.0535015772870662</v>
      </c>
      <c r="AB63" s="88" cm="1">
        <f t="array" ref="AB63">INDEX(B63:Z63,,MATCH(AA63,B63:Z63,0)+1)</f>
        <v>1.0214093467090777</v>
      </c>
      <c r="AC63" s="40">
        <f t="shared" si="17"/>
        <v>1.0535015772870662</v>
      </c>
      <c r="AD63" s="42">
        <f t="shared" si="18"/>
        <v>1.2679365570739323</v>
      </c>
      <c r="AE63" s="94">
        <v>1.0214093467090777</v>
      </c>
      <c r="AF63" s="95">
        <f t="shared" si="15"/>
        <v>1.1047617753042036</v>
      </c>
      <c r="AG63" t="s">
        <v>37</v>
      </c>
      <c r="AM63" s="101">
        <v>43999.666666666664</v>
      </c>
      <c r="AN63" s="102">
        <v>1.0214093467090777</v>
      </c>
      <c r="AO63" s="102">
        <v>1.0535015772870662</v>
      </c>
      <c r="AP63" s="16" t="str">
        <f>IF(AN63&gt;AO63, "computing8H est meilleur", "computing 16H est meilleur")</f>
        <v>computing 16H est meilleur</v>
      </c>
      <c r="AQ63" s="81"/>
    </row>
    <row r="64" spans="1:43" x14ac:dyDescent="0.3">
      <c r="A64" s="1">
        <v>44000</v>
      </c>
      <c r="B64" s="50">
        <v>233.82</v>
      </c>
      <c r="C64" s="50">
        <v>233.46</v>
      </c>
      <c r="D64" s="30">
        <f t="shared" si="1"/>
        <v>1.0081181449175232</v>
      </c>
      <c r="E64" s="30">
        <f t="shared" si="0"/>
        <v>0.99846035411855283</v>
      </c>
      <c r="F64" s="22">
        <f t="shared" si="2"/>
        <v>1.1373667822458391</v>
      </c>
      <c r="G64" s="15">
        <v>1</v>
      </c>
      <c r="H64" s="15">
        <v>0</v>
      </c>
      <c r="I64" s="31">
        <f t="shared" si="3"/>
        <v>0</v>
      </c>
      <c r="J64" s="31">
        <f t="shared" si="4"/>
        <v>0</v>
      </c>
      <c r="K64" s="24">
        <f t="shared" si="5"/>
        <v>0</v>
      </c>
      <c r="L64" s="61">
        <v>2.4788000000000002E-3</v>
      </c>
      <c r="M64" s="61">
        <v>2.4811999999999998E-3</v>
      </c>
      <c r="N64" s="32">
        <f t="shared" si="6"/>
        <v>1.0084129242023978</v>
      </c>
      <c r="O64" s="32">
        <f t="shared" si="7"/>
        <v>1.0009682104243987</v>
      </c>
      <c r="P64" s="29">
        <f t="shared" si="8"/>
        <v>1.0147509032420625</v>
      </c>
      <c r="Q64" s="50">
        <v>8.3500000000000005E-2</v>
      </c>
      <c r="R64" s="50">
        <v>8.2750000000000004E-2</v>
      </c>
      <c r="S64" s="30">
        <f t="shared" si="9"/>
        <v>1.0123562515292392</v>
      </c>
      <c r="T64" s="30">
        <f t="shared" si="10"/>
        <v>0.99101796407185627</v>
      </c>
      <c r="U64" s="22">
        <f t="shared" si="11"/>
        <v>1.5011019718121077</v>
      </c>
      <c r="V64" s="64">
        <v>16.398299999999999</v>
      </c>
      <c r="W64" s="64">
        <v>16.4374</v>
      </c>
      <c r="X64" s="65">
        <f t="shared" si="12"/>
        <v>1.0062441078883897</v>
      </c>
      <c r="Y64" s="65">
        <f t="shared" si="13"/>
        <v>1.0023843935042047</v>
      </c>
      <c r="Z64" s="67">
        <f t="shared" si="14"/>
        <v>0.99790863764792415</v>
      </c>
      <c r="AA64" s="40">
        <f t="shared" si="16"/>
        <v>1.0123562515292392</v>
      </c>
      <c r="AB64" s="88" cm="1">
        <f t="array" ref="AB64">INDEX(B64:Z64,,MATCH(AA64,B64:Z64,0)+1)</f>
        <v>0.99101796407185627</v>
      </c>
      <c r="AC64" s="40">
        <f t="shared" si="17"/>
        <v>0.99101796407185627</v>
      </c>
      <c r="AD64" s="42">
        <f t="shared" si="18"/>
        <v>1.2565479053636874</v>
      </c>
      <c r="AE64" s="94">
        <v>0.99101796407185627</v>
      </c>
      <c r="AF64" s="95">
        <f t="shared" si="15"/>
        <v>1.0948387653463814</v>
      </c>
      <c r="AG64" t="s">
        <v>22</v>
      </c>
      <c r="AM64" s="101">
        <v>44000</v>
      </c>
      <c r="AN64" s="102">
        <v>0.99101796407185627</v>
      </c>
      <c r="AO64" s="102">
        <v>0.99101796407185627</v>
      </c>
      <c r="AP64" s="16" t="s">
        <v>22</v>
      </c>
      <c r="AQ64" s="81"/>
    </row>
    <row r="65" spans="1:43" x14ac:dyDescent="0.3">
      <c r="A65" s="1">
        <v>44000.333333333336</v>
      </c>
      <c r="B65" s="50">
        <v>233.48</v>
      </c>
      <c r="C65" s="50">
        <v>231.23</v>
      </c>
      <c r="D65" s="30">
        <f t="shared" si="1"/>
        <v>0.98892310324180988</v>
      </c>
      <c r="E65" s="30">
        <f t="shared" si="0"/>
        <v>0.9903632002741134</v>
      </c>
      <c r="F65" s="22">
        <f t="shared" si="2"/>
        <v>1.1264062063504598</v>
      </c>
      <c r="G65" s="15">
        <v>1</v>
      </c>
      <c r="H65" s="15">
        <v>0</v>
      </c>
      <c r="I65" s="31">
        <f t="shared" si="3"/>
        <v>0</v>
      </c>
      <c r="J65" s="31">
        <f t="shared" si="4"/>
        <v>0</v>
      </c>
      <c r="K65" s="24">
        <f t="shared" si="5"/>
        <v>0</v>
      </c>
      <c r="L65" s="61">
        <v>2.4864000000000002E-3</v>
      </c>
      <c r="M65" s="61">
        <v>2.4694999999999999E-3</v>
      </c>
      <c r="N65" s="32">
        <f t="shared" si="6"/>
        <v>0.99624818460545417</v>
      </c>
      <c r="O65" s="32">
        <f t="shared" si="7"/>
        <v>0.99320302445302433</v>
      </c>
      <c r="P65" s="29">
        <f t="shared" si="8"/>
        <v>1.0078536661664548</v>
      </c>
      <c r="Q65" s="50">
        <v>8.2750000000000004E-2</v>
      </c>
      <c r="R65" s="50">
        <v>8.1619999999999998E-2</v>
      </c>
      <c r="S65" s="30">
        <f t="shared" si="9"/>
        <v>0.97748502994011965</v>
      </c>
      <c r="T65" s="30">
        <f t="shared" si="10"/>
        <v>0.98634441087613289</v>
      </c>
      <c r="U65" s="22">
        <f t="shared" si="11"/>
        <v>1.4806035400520148</v>
      </c>
      <c r="V65" s="64">
        <v>16.440899999999999</v>
      </c>
      <c r="W65" s="64">
        <v>16.240100000000002</v>
      </c>
      <c r="X65" s="65">
        <f t="shared" si="12"/>
        <v>0.99035265850728449</v>
      </c>
      <c r="Y65" s="65">
        <f t="shared" si="13"/>
        <v>0.98778655669701798</v>
      </c>
      <c r="Z65" s="67">
        <f t="shared" si="14"/>
        <v>0.98572073708045516</v>
      </c>
      <c r="AA65" s="40">
        <f t="shared" si="16"/>
        <v>0.99624818460545417</v>
      </c>
      <c r="AB65" s="88" cm="1">
        <f t="array" ref="AB65">INDEX(B65:Z65,,MATCH(AA65,B65:Z65,0)+1)</f>
        <v>0.99320302445302433</v>
      </c>
      <c r="AC65" s="40">
        <f t="shared" si="17"/>
        <v>0.98634441087613289</v>
      </c>
      <c r="AD65" s="42">
        <f t="shared" si="18"/>
        <v>1.239389003453585</v>
      </c>
      <c r="AE65" s="94">
        <v>0.98778655669701798</v>
      </c>
      <c r="AF65" s="95">
        <f t="shared" si="15"/>
        <v>1.0814670141599165</v>
      </c>
      <c r="AG65" t="s">
        <v>33</v>
      </c>
      <c r="AM65" s="101">
        <v>44000.333333333336</v>
      </c>
      <c r="AN65" s="102">
        <v>0.98778655669701798</v>
      </c>
      <c r="AO65" s="102">
        <v>0.98634441087613289</v>
      </c>
      <c r="AP65" s="16" t="str">
        <f>IF(AN65&gt;AO65, "computing8H est meilleur", "computing 16H est meilleur")</f>
        <v>computing8H est meilleur</v>
      </c>
      <c r="AQ65" s="81"/>
    </row>
    <row r="66" spans="1:43" x14ac:dyDescent="0.3">
      <c r="A66" s="1">
        <v>44000.666666666664</v>
      </c>
      <c r="B66" s="50">
        <v>231.24</v>
      </c>
      <c r="C66" s="50">
        <v>231.27</v>
      </c>
      <c r="D66" s="30">
        <f t="shared" si="1"/>
        <v>0.99053452115812923</v>
      </c>
      <c r="E66" s="30">
        <f t="shared" ref="E66:E129" si="19">C66/B66</f>
        <v>1.0001297353399066</v>
      </c>
      <c r="F66" s="22">
        <f t="shared" si="2"/>
        <v>1.1265523410425136</v>
      </c>
      <c r="G66" s="15">
        <v>1</v>
      </c>
      <c r="H66" s="15">
        <v>0</v>
      </c>
      <c r="I66" s="31">
        <f t="shared" si="3"/>
        <v>0</v>
      </c>
      <c r="J66" s="31">
        <f t="shared" si="4"/>
        <v>0</v>
      </c>
      <c r="K66" s="24">
        <f t="shared" si="5"/>
        <v>0</v>
      </c>
      <c r="L66" s="61">
        <v>2.4716E-3</v>
      </c>
      <c r="M66" s="61">
        <v>2.4575E-3</v>
      </c>
      <c r="N66" s="32">
        <f t="shared" si="6"/>
        <v>0.98837676962676957</v>
      </c>
      <c r="O66" s="32">
        <f t="shared" si="7"/>
        <v>0.9942951933969898</v>
      </c>
      <c r="P66" s="29">
        <f t="shared" si="8"/>
        <v>1.0021040559168404</v>
      </c>
      <c r="Q66" s="50">
        <v>8.1600000000000006E-2</v>
      </c>
      <c r="R66" s="50">
        <v>8.1759999999999999E-2</v>
      </c>
      <c r="S66" s="30">
        <f t="shared" si="9"/>
        <v>0.988036253776435</v>
      </c>
      <c r="T66" s="30">
        <f t="shared" si="10"/>
        <v>1.0019607843137255</v>
      </c>
      <c r="U66" s="22">
        <f t="shared" si="11"/>
        <v>1.4835066842481952</v>
      </c>
      <c r="V66" s="64">
        <v>16.245899999999999</v>
      </c>
      <c r="W66" s="64">
        <v>16.160799999999998</v>
      </c>
      <c r="X66" s="65">
        <f t="shared" si="12"/>
        <v>0.98296321977507306</v>
      </c>
      <c r="Y66" s="65">
        <f t="shared" si="13"/>
        <v>0.99476175527363819</v>
      </c>
      <c r="Z66" s="67">
        <f t="shared" si="14"/>
        <v>0.98055729062777797</v>
      </c>
      <c r="AA66" s="40">
        <f t="shared" si="16"/>
        <v>0.99053452115812923</v>
      </c>
      <c r="AB66" s="88" cm="1">
        <f t="array" ref="AB66">INDEX(B66:Z66,,MATCH(AA66,B66:Z66,0)+1)</f>
        <v>1.0001297353399066</v>
      </c>
      <c r="AC66" s="40">
        <f t="shared" si="17"/>
        <v>0.9942951933969898</v>
      </c>
      <c r="AD66" s="42">
        <f t="shared" si="18"/>
        <v>1.2323185288829848</v>
      </c>
      <c r="AE66" s="94">
        <v>0.9942951933969898</v>
      </c>
      <c r="AF66" s="95">
        <f t="shared" si="15"/>
        <v>1.0752974539965994</v>
      </c>
      <c r="AG66" t="s">
        <v>22</v>
      </c>
      <c r="AM66" s="101">
        <v>44000.666666666664</v>
      </c>
      <c r="AN66" s="102">
        <v>0.9942951933969898</v>
      </c>
      <c r="AO66" s="102">
        <v>0.9942951933969898</v>
      </c>
      <c r="AP66" s="16" t="s">
        <v>22</v>
      </c>
      <c r="AQ66" s="81"/>
    </row>
    <row r="67" spans="1:43" x14ac:dyDescent="0.3">
      <c r="A67" s="1">
        <v>44001</v>
      </c>
      <c r="B67" s="50">
        <v>231.26</v>
      </c>
      <c r="C67" s="50">
        <v>228.37</v>
      </c>
      <c r="D67" s="30">
        <f t="shared" ref="D67:D130" si="20">C67/B66</f>
        <v>0.98758865248226946</v>
      </c>
      <c r="E67" s="30">
        <f t="shared" si="19"/>
        <v>0.98750324310300097</v>
      </c>
      <c r="F67" s="22">
        <f t="shared" ref="F67:F130" si="21">E67*F66</f>
        <v>1.1124740903047601</v>
      </c>
      <c r="G67" s="15">
        <v>1</v>
      </c>
      <c r="H67" s="15">
        <v>0</v>
      </c>
      <c r="I67" s="31">
        <f t="shared" ref="I67:I130" si="22">H67/G66</f>
        <v>0</v>
      </c>
      <c r="J67" s="31">
        <f t="shared" ref="J67:J130" si="23">H67/G67</f>
        <v>0</v>
      </c>
      <c r="K67" s="24">
        <f t="shared" ref="K67:K130" si="24">J67*K66</f>
        <v>0</v>
      </c>
      <c r="L67" s="61">
        <v>2.457E-3</v>
      </c>
      <c r="M67" s="61">
        <v>2.4306000000000002E-3</v>
      </c>
      <c r="N67" s="32">
        <f t="shared" ref="N67:N130" si="25">M67/L66</f>
        <v>0.98341155526784274</v>
      </c>
      <c r="O67" s="32">
        <f t="shared" ref="O67:O130" si="26">M67/L67</f>
        <v>0.98925518925518929</v>
      </c>
      <c r="P67" s="29">
        <f t="shared" ref="P67:P130" si="27">O67*P66</f>
        <v>0.9913366374894067</v>
      </c>
      <c r="Q67" s="50">
        <v>8.1769999999999995E-2</v>
      </c>
      <c r="R67" s="50">
        <v>7.9339999999999994E-2</v>
      </c>
      <c r="S67" s="30">
        <f t="shared" ref="S67:S130" si="28">R67/Q66</f>
        <v>0.97230392156862733</v>
      </c>
      <c r="T67" s="30">
        <f t="shared" ref="T67:T130" si="29">R67/Q67</f>
        <v>0.97028249969426439</v>
      </c>
      <c r="U67" s="22">
        <f t="shared" ref="U67:U130" si="30">T67*U66</f>
        <v>1.4394205739054886</v>
      </c>
      <c r="V67" s="64">
        <v>16.166499999999999</v>
      </c>
      <c r="W67" s="64">
        <v>16.017499999999998</v>
      </c>
      <c r="X67" s="65">
        <f t="shared" ref="X67:X130" si="31">W67/V66</f>
        <v>0.98594106820797855</v>
      </c>
      <c r="Y67" s="65">
        <f t="shared" ref="Y67:Y130" si="32">W67/V67</f>
        <v>0.99078341013824878</v>
      </c>
      <c r="Z67" s="67">
        <f t="shared" ref="Z67:Z130" si="33">Y67*Z66</f>
        <v>0.97151989624411172</v>
      </c>
      <c r="AA67" s="40">
        <f t="shared" si="16"/>
        <v>0.98758865248226946</v>
      </c>
      <c r="AB67" s="88" cm="1">
        <f t="array" ref="AB67">INDEX(B67:Z67,,MATCH(AA67,B67:Z67,0)+1)</f>
        <v>0.98750324310300097</v>
      </c>
      <c r="AC67" s="69">
        <f t="shared" si="17"/>
        <v>0.98750324310300097</v>
      </c>
      <c r="AD67" s="42">
        <f t="shared" si="18"/>
        <v>1.2169185438078667</v>
      </c>
      <c r="AE67" s="94">
        <v>0.97028249969426439</v>
      </c>
      <c r="AF67" s="95">
        <f t="shared" ref="AF67:AF130" si="34">AE67*AF66</f>
        <v>1.0433423015786987</v>
      </c>
      <c r="AG67" t="s">
        <v>37</v>
      </c>
      <c r="AM67" s="101">
        <v>44001</v>
      </c>
      <c r="AN67" s="102">
        <v>0.97028249969426439</v>
      </c>
      <c r="AO67" s="103">
        <v>0.98750324310300097</v>
      </c>
      <c r="AP67" s="16" t="str">
        <f>IF(AN67&gt;AO67, "computing8H est meilleur", "computing 16H est meilleur")</f>
        <v>computing 16H est meilleur</v>
      </c>
      <c r="AQ67" s="81"/>
    </row>
    <row r="68" spans="1:43" x14ac:dyDescent="0.3">
      <c r="A68" s="1">
        <v>44001.333333333336</v>
      </c>
      <c r="B68" s="50">
        <v>228.38</v>
      </c>
      <c r="C68" s="50">
        <v>230.88</v>
      </c>
      <c r="D68" s="30">
        <f t="shared" si="20"/>
        <v>0.9983568278128514</v>
      </c>
      <c r="E68" s="30">
        <f t="shared" si="19"/>
        <v>1.0109466678343113</v>
      </c>
      <c r="F68" s="22">
        <f t="shared" si="21"/>
        <v>1.1246519746456038</v>
      </c>
      <c r="G68" s="15">
        <v>1</v>
      </c>
      <c r="H68" s="15">
        <v>0</v>
      </c>
      <c r="I68" s="31">
        <f t="shared" si="22"/>
        <v>0</v>
      </c>
      <c r="J68" s="31">
        <f t="shared" si="23"/>
        <v>0</v>
      </c>
      <c r="K68" s="24">
        <f t="shared" si="24"/>
        <v>0</v>
      </c>
      <c r="L68" s="61">
        <v>2.4302E-3</v>
      </c>
      <c r="M68" s="61">
        <v>2.4599000000000001E-3</v>
      </c>
      <c r="N68" s="32">
        <f t="shared" si="25"/>
        <v>1.0011803011803013</v>
      </c>
      <c r="O68" s="32">
        <f t="shared" si="26"/>
        <v>1.0122212163607933</v>
      </c>
      <c r="P68" s="29">
        <f t="shared" si="27"/>
        <v>1.0034519770225461</v>
      </c>
      <c r="Q68" s="50">
        <v>7.9329999999999998E-2</v>
      </c>
      <c r="R68" s="50">
        <v>8.0759999999999998E-2</v>
      </c>
      <c r="S68" s="30">
        <f t="shared" si="28"/>
        <v>0.98764828176592889</v>
      </c>
      <c r="T68" s="30">
        <f t="shared" si="29"/>
        <v>1.0180259674776251</v>
      </c>
      <c r="U68" s="22">
        <f t="shared" si="30"/>
        <v>1.4653675223573335</v>
      </c>
      <c r="V68" s="64">
        <v>16.0183</v>
      </c>
      <c r="W68" s="64">
        <v>16.124300000000002</v>
      </c>
      <c r="X68" s="65">
        <f t="shared" si="31"/>
        <v>0.99738966381096728</v>
      </c>
      <c r="Y68" s="65">
        <f t="shared" si="32"/>
        <v>1.0066174313129359</v>
      </c>
      <c r="Z68" s="67">
        <f t="shared" si="33"/>
        <v>0.97794886242665779</v>
      </c>
      <c r="AA68" s="40">
        <f t="shared" ref="AA68:AA131" si="35">MAX(D68,I68,N68,S68,X68)</f>
        <v>1.0011803011803013</v>
      </c>
      <c r="AB68" s="88" cm="1">
        <f t="array" ref="AB68">INDEX(B68:Z68,,MATCH(AA68,B68:Z68,0)+1)</f>
        <v>1.0122212163607933</v>
      </c>
      <c r="AC68" s="69">
        <f t="shared" ref="AC68:AC131" si="36">HLOOKUP(AB67,67:68,2,0)</f>
        <v>1.0109466678343113</v>
      </c>
      <c r="AD68" s="42">
        <f t="shared" ref="AD68:AD131" si="37">AC68*AD67</f>
        <v>1.2302397468883453</v>
      </c>
      <c r="AE68" s="94">
        <v>1.0066174313129359</v>
      </c>
      <c r="AF68" s="95">
        <f t="shared" si="34"/>
        <v>1.0502465475952762</v>
      </c>
      <c r="AG68" t="s">
        <v>37</v>
      </c>
      <c r="AM68" s="101">
        <v>44001.333333333336</v>
      </c>
      <c r="AN68" s="102">
        <v>1.0066174313129359</v>
      </c>
      <c r="AO68" s="103">
        <v>1.0109466678343113</v>
      </c>
      <c r="AP68" s="16" t="str">
        <f>IF(AN68&gt;AO68, "computing8H est meilleur", "computing 16H est meilleur")</f>
        <v>computing 16H est meilleur</v>
      </c>
      <c r="AQ68" s="81"/>
    </row>
    <row r="69" spans="1:43" x14ac:dyDescent="0.3">
      <c r="A69" s="1">
        <v>44001.666666666664</v>
      </c>
      <c r="B69" s="50">
        <v>230.88</v>
      </c>
      <c r="C69" s="50">
        <v>229</v>
      </c>
      <c r="D69" s="30">
        <f t="shared" si="20"/>
        <v>1.0027147736229092</v>
      </c>
      <c r="E69" s="30">
        <f t="shared" si="19"/>
        <v>0.99185724185724189</v>
      </c>
      <c r="F69" s="22">
        <f t="shared" si="21"/>
        <v>1.1154942056212893</v>
      </c>
      <c r="G69" s="15">
        <v>1</v>
      </c>
      <c r="H69" s="15">
        <v>0</v>
      </c>
      <c r="I69" s="31">
        <f t="shared" si="22"/>
        <v>0</v>
      </c>
      <c r="J69" s="31">
        <f t="shared" si="23"/>
        <v>0</v>
      </c>
      <c r="K69" s="24">
        <f t="shared" si="24"/>
        <v>0</v>
      </c>
      <c r="L69" s="61">
        <v>2.4562E-3</v>
      </c>
      <c r="M69" s="61">
        <v>2.4399000000000001E-3</v>
      </c>
      <c r="N69" s="32">
        <f t="shared" si="25"/>
        <v>1.0039914410336599</v>
      </c>
      <c r="O69" s="32">
        <f t="shared" si="26"/>
        <v>0.99336373259506561</v>
      </c>
      <c r="P69" s="29">
        <f t="shared" si="27"/>
        <v>0.99679280137501436</v>
      </c>
      <c r="Q69" s="50">
        <v>8.0780000000000005E-2</v>
      </c>
      <c r="R69" s="50">
        <v>7.9869999999999997E-2</v>
      </c>
      <c r="S69" s="30">
        <f t="shared" si="28"/>
        <v>1.0068070086978445</v>
      </c>
      <c r="T69" s="30">
        <f t="shared" si="29"/>
        <v>0.98873483535528583</v>
      </c>
      <c r="U69" s="22">
        <f t="shared" si="30"/>
        <v>1.4488599159529612</v>
      </c>
      <c r="V69" s="64">
        <v>16.1248</v>
      </c>
      <c r="W69" s="64">
        <v>15.9512</v>
      </c>
      <c r="X69" s="65">
        <f t="shared" si="31"/>
        <v>0.99581104112171703</v>
      </c>
      <c r="Y69" s="65">
        <f t="shared" si="32"/>
        <v>0.98923397499503862</v>
      </c>
      <c r="Z69" s="67">
        <f t="shared" si="33"/>
        <v>0.96742024052019882</v>
      </c>
      <c r="AA69" s="40">
        <f t="shared" si="35"/>
        <v>1.0068070086978445</v>
      </c>
      <c r="AB69" s="88" cm="1">
        <f t="array" ref="AB69">INDEX(B69:Z69,,MATCH(AA69,B69:Z69,0)+1)</f>
        <v>0.98873483535528583</v>
      </c>
      <c r="AC69" s="40">
        <f t="shared" si="36"/>
        <v>0.99336373259506561</v>
      </c>
      <c r="AD69" s="42">
        <f t="shared" si="37"/>
        <v>1.2220755469558153</v>
      </c>
      <c r="AE69" s="94">
        <v>0.98873483535528583</v>
      </c>
      <c r="AF69" s="95">
        <f t="shared" si="34"/>
        <v>1.0384153473190729</v>
      </c>
      <c r="AG69" t="s">
        <v>37</v>
      </c>
      <c r="AM69" s="101">
        <v>44001.666666666664</v>
      </c>
      <c r="AN69" s="102">
        <v>0.98873483535528583</v>
      </c>
      <c r="AO69" s="102">
        <v>0.99336373259506561</v>
      </c>
      <c r="AP69" s="16" t="str">
        <f>IF(AN69&gt;AO69, "computing8H est meilleur", "computing 16H est meilleur")</f>
        <v>computing 16H est meilleur</v>
      </c>
      <c r="AQ69" s="81"/>
    </row>
    <row r="70" spans="1:43" x14ac:dyDescent="0.3">
      <c r="A70" s="1">
        <v>44002</v>
      </c>
      <c r="B70" s="50">
        <v>229</v>
      </c>
      <c r="C70" s="50">
        <v>229.81</v>
      </c>
      <c r="D70" s="30">
        <f t="shared" si="20"/>
        <v>0.99536555786555792</v>
      </c>
      <c r="E70" s="30">
        <f t="shared" si="19"/>
        <v>1.0035371179039301</v>
      </c>
      <c r="F70" s="22">
        <f t="shared" si="21"/>
        <v>1.1194398401477226</v>
      </c>
      <c r="G70" s="15">
        <v>1</v>
      </c>
      <c r="H70" s="15">
        <v>0</v>
      </c>
      <c r="I70" s="31">
        <f t="shared" si="22"/>
        <v>0</v>
      </c>
      <c r="J70" s="31">
        <f t="shared" si="23"/>
        <v>0</v>
      </c>
      <c r="K70" s="24">
        <f t="shared" si="24"/>
        <v>0</v>
      </c>
      <c r="L70" s="61">
        <v>2.4399000000000001E-3</v>
      </c>
      <c r="M70" s="61">
        <v>2.4464999999999999E-3</v>
      </c>
      <c r="N70" s="32">
        <f t="shared" si="25"/>
        <v>0.9960508101946095</v>
      </c>
      <c r="O70" s="32">
        <f t="shared" si="26"/>
        <v>1.0027050288946269</v>
      </c>
      <c r="P70" s="29">
        <f t="shared" si="27"/>
        <v>0.9994891547046898</v>
      </c>
      <c r="Q70" s="50">
        <v>7.9930000000000001E-2</v>
      </c>
      <c r="R70" s="50">
        <v>7.9649999999999999E-2</v>
      </c>
      <c r="S70" s="30">
        <f t="shared" si="28"/>
        <v>0.98601138895766272</v>
      </c>
      <c r="T70" s="30">
        <f t="shared" si="29"/>
        <v>0.99649693481796564</v>
      </c>
      <c r="U70" s="22">
        <f t="shared" si="30"/>
        <v>1.4437844652277412</v>
      </c>
      <c r="V70" s="64">
        <v>15.9611</v>
      </c>
      <c r="W70" s="64">
        <v>15.974600000000001</v>
      </c>
      <c r="X70" s="65">
        <f t="shared" si="31"/>
        <v>0.99068515578487792</v>
      </c>
      <c r="Y70" s="65">
        <f t="shared" si="32"/>
        <v>1.0008458063667292</v>
      </c>
      <c r="Z70" s="67">
        <f t="shared" si="33"/>
        <v>0.96823849071893342</v>
      </c>
      <c r="AA70" s="40">
        <f t="shared" si="35"/>
        <v>0.9960508101946095</v>
      </c>
      <c r="AB70" s="88" cm="1">
        <f t="array" ref="AB70">INDEX(B70:Z70,,MATCH(AA70,B70:Z70,0)+1)</f>
        <v>1.0027050288946269</v>
      </c>
      <c r="AC70" s="40">
        <f t="shared" si="36"/>
        <v>0.99649693481796564</v>
      </c>
      <c r="AD70" s="42">
        <f t="shared" si="37"/>
        <v>1.2177945366574587</v>
      </c>
      <c r="AE70" s="94">
        <v>1.0027050288946269</v>
      </c>
      <c r="AF70" s="95">
        <f t="shared" si="34"/>
        <v>1.041224290838195</v>
      </c>
      <c r="AG70" t="s">
        <v>33</v>
      </c>
      <c r="AM70" s="101">
        <v>44002</v>
      </c>
      <c r="AN70" s="102">
        <v>1.0027050288946269</v>
      </c>
      <c r="AO70" s="102">
        <v>0.99649693481796564</v>
      </c>
      <c r="AP70" s="16" t="str">
        <f>IF(AN70&gt;AO70, "computing8H est meilleur", "computing 16H est meilleur")</f>
        <v>computing8H est meilleur</v>
      </c>
      <c r="AQ70" s="81"/>
    </row>
    <row r="71" spans="1:43" x14ac:dyDescent="0.3">
      <c r="A71" s="1">
        <v>44002.333333333336</v>
      </c>
      <c r="B71" s="50">
        <v>229.81</v>
      </c>
      <c r="C71" s="50">
        <v>226.64</v>
      </c>
      <c r="D71" s="30">
        <f t="shared" si="20"/>
        <v>0.98969432314410477</v>
      </c>
      <c r="E71" s="30">
        <f t="shared" si="19"/>
        <v>0.98620599625777805</v>
      </c>
      <c r="F71" s="22">
        <f t="shared" si="21"/>
        <v>1.1039982828035326</v>
      </c>
      <c r="G71" s="15">
        <v>1</v>
      </c>
      <c r="H71" s="15">
        <v>0</v>
      </c>
      <c r="I71" s="31">
        <f t="shared" si="22"/>
        <v>0</v>
      </c>
      <c r="J71" s="31">
        <f t="shared" si="23"/>
        <v>0</v>
      </c>
      <c r="K71" s="24">
        <f t="shared" si="24"/>
        <v>0</v>
      </c>
      <c r="L71" s="61">
        <v>2.4464999999999999E-3</v>
      </c>
      <c r="M71" s="61">
        <v>2.4309000000000002E-3</v>
      </c>
      <c r="N71" s="32">
        <f t="shared" si="25"/>
        <v>0.99631132423459978</v>
      </c>
      <c r="O71" s="32">
        <f t="shared" si="26"/>
        <v>0.99362354383813623</v>
      </c>
      <c r="P71" s="29">
        <f t="shared" si="27"/>
        <v>0.99311595592545709</v>
      </c>
      <c r="Q71" s="50">
        <v>7.9630000000000006E-2</v>
      </c>
      <c r="R71" s="50">
        <v>7.7700000000000005E-2</v>
      </c>
      <c r="S71" s="30">
        <f t="shared" si="28"/>
        <v>0.97210058801451271</v>
      </c>
      <c r="T71" s="30">
        <f t="shared" si="29"/>
        <v>0.97576290342835614</v>
      </c>
      <c r="U71" s="22">
        <f t="shared" si="30"/>
        <v>1.4087913217153771</v>
      </c>
      <c r="V71" s="64">
        <v>15.974600000000001</v>
      </c>
      <c r="W71" s="64">
        <v>15.8317</v>
      </c>
      <c r="X71" s="65">
        <f t="shared" si="31"/>
        <v>0.99189278934409275</v>
      </c>
      <c r="Y71" s="65">
        <f t="shared" si="32"/>
        <v>0.991054549096691</v>
      </c>
      <c r="Z71" s="67">
        <f t="shared" si="33"/>
        <v>0.95957716083751321</v>
      </c>
      <c r="AA71" s="40">
        <f t="shared" si="35"/>
        <v>0.99631132423459978</v>
      </c>
      <c r="AB71" s="88" cm="1">
        <f t="array" ref="AB71">INDEX(B71:Z71,,MATCH(AA71,B71:Z71,0)+1)</f>
        <v>0.99362354383813623</v>
      </c>
      <c r="AC71" s="40">
        <f t="shared" si="36"/>
        <v>0.99362354383813623</v>
      </c>
      <c r="AD71" s="42">
        <f t="shared" si="37"/>
        <v>1.2100293231803052</v>
      </c>
      <c r="AE71" s="94">
        <v>0.98620599625777805</v>
      </c>
      <c r="AF71" s="95">
        <f t="shared" si="34"/>
        <v>1.0268616390738805</v>
      </c>
      <c r="AG71" t="s">
        <v>37</v>
      </c>
      <c r="AM71" s="101">
        <v>44002.333333333336</v>
      </c>
      <c r="AN71" s="102">
        <v>0.98620599625777805</v>
      </c>
      <c r="AO71" s="102">
        <v>0.99362354383813623</v>
      </c>
      <c r="AP71" s="16" t="str">
        <f>IF(AN71&gt;AO71, "computing8H est meilleur", "computing 16H est meilleur")</f>
        <v>computing 16H est meilleur</v>
      </c>
      <c r="AQ71" s="81"/>
    </row>
    <row r="72" spans="1:43" x14ac:dyDescent="0.3">
      <c r="A72" s="1">
        <v>44002.666666666664</v>
      </c>
      <c r="B72" s="50">
        <v>226.63</v>
      </c>
      <c r="C72" s="50">
        <v>228.89</v>
      </c>
      <c r="D72" s="30">
        <f t="shared" si="20"/>
        <v>0.9959966929202384</v>
      </c>
      <c r="E72" s="30">
        <f t="shared" si="19"/>
        <v>1.0099722013855181</v>
      </c>
      <c r="F72" s="22">
        <f t="shared" si="21"/>
        <v>1.1150075760089158</v>
      </c>
      <c r="G72" s="15">
        <v>1</v>
      </c>
      <c r="H72" s="15">
        <v>0</v>
      </c>
      <c r="I72" s="31">
        <f t="shared" si="22"/>
        <v>0</v>
      </c>
      <c r="J72" s="31">
        <f t="shared" si="23"/>
        <v>0</v>
      </c>
      <c r="K72" s="24">
        <f t="shared" si="24"/>
        <v>0</v>
      </c>
      <c r="L72" s="61">
        <v>2.4337E-3</v>
      </c>
      <c r="M72" s="61">
        <v>2.4418999999999999E-3</v>
      </c>
      <c r="N72" s="32">
        <f t="shared" si="25"/>
        <v>0.99811976292662985</v>
      </c>
      <c r="O72" s="32">
        <f t="shared" si="26"/>
        <v>1.0033693553026255</v>
      </c>
      <c r="P72" s="29">
        <f t="shared" si="27"/>
        <v>0.99646211643767657</v>
      </c>
      <c r="Q72" s="50">
        <v>7.7660000000000007E-2</v>
      </c>
      <c r="R72" s="50">
        <v>7.9530000000000003E-2</v>
      </c>
      <c r="S72" s="30">
        <f t="shared" si="28"/>
        <v>0.99874419188747954</v>
      </c>
      <c r="T72" s="30">
        <f t="shared" si="29"/>
        <v>1.0240793201133145</v>
      </c>
      <c r="U72" s="22">
        <f t="shared" si="30"/>
        <v>1.4427140589238212</v>
      </c>
      <c r="V72" s="64">
        <v>15.8316</v>
      </c>
      <c r="W72" s="64">
        <v>16.059000000000001</v>
      </c>
      <c r="X72" s="65">
        <f t="shared" si="31"/>
        <v>1.0052833873774618</v>
      </c>
      <c r="Y72" s="65">
        <f t="shared" si="32"/>
        <v>1.0143636777078755</v>
      </c>
      <c r="Z72" s="67">
        <f t="shared" si="33"/>
        <v>0.97336021791162142</v>
      </c>
      <c r="AA72" s="40">
        <f t="shared" si="35"/>
        <v>1.0052833873774618</v>
      </c>
      <c r="AB72" s="88" cm="1">
        <f t="array" ref="AB72">INDEX(B72:Z72,,MATCH(AA72,B72:Z72,0)+1)</f>
        <v>1.0143636777078755</v>
      </c>
      <c r="AC72" s="40">
        <f t="shared" si="36"/>
        <v>1.0033693553026255</v>
      </c>
      <c r="AD72" s="42">
        <f t="shared" si="37"/>
        <v>1.2141063418966951</v>
      </c>
      <c r="AE72" s="94">
        <v>1.0033693553026255</v>
      </c>
      <c r="AF72" s="95">
        <f t="shared" si="34"/>
        <v>1.0303215007825568</v>
      </c>
      <c r="AG72" t="s">
        <v>22</v>
      </c>
      <c r="AM72" s="101">
        <v>44002.666666666664</v>
      </c>
      <c r="AN72" s="102">
        <v>1.0033693553026255</v>
      </c>
      <c r="AO72" s="102">
        <v>1.0033693553026255</v>
      </c>
      <c r="AP72" s="16" t="s">
        <v>22</v>
      </c>
      <c r="AQ72" s="81"/>
    </row>
    <row r="73" spans="1:43" x14ac:dyDescent="0.3">
      <c r="A73" s="1">
        <v>44003</v>
      </c>
      <c r="B73" s="50">
        <v>228.88</v>
      </c>
      <c r="C73" s="50">
        <v>230.24</v>
      </c>
      <c r="D73" s="30">
        <f t="shared" si="20"/>
        <v>1.0159290473458942</v>
      </c>
      <c r="E73" s="30">
        <f t="shared" si="19"/>
        <v>1.0059419783292556</v>
      </c>
      <c r="F73" s="22">
        <f t="shared" si="21"/>
        <v>1.1216329268625165</v>
      </c>
      <c r="G73" s="15">
        <v>1</v>
      </c>
      <c r="H73" s="15">
        <v>0</v>
      </c>
      <c r="I73" s="31">
        <f t="shared" si="22"/>
        <v>0</v>
      </c>
      <c r="J73" s="31">
        <f t="shared" si="23"/>
        <v>0</v>
      </c>
      <c r="K73" s="24">
        <f t="shared" si="24"/>
        <v>0</v>
      </c>
      <c r="L73" s="61">
        <v>2.4466000000000002E-3</v>
      </c>
      <c r="M73" s="61">
        <v>2.4540999999999999E-3</v>
      </c>
      <c r="N73" s="32">
        <f t="shared" si="25"/>
        <v>1.0083822985577515</v>
      </c>
      <c r="O73" s="32">
        <f t="shared" si="26"/>
        <v>1.0030654786233957</v>
      </c>
      <c r="P73" s="29">
        <f t="shared" si="27"/>
        <v>0.99951674975463989</v>
      </c>
      <c r="Q73" s="50">
        <v>7.9560000000000006E-2</v>
      </c>
      <c r="R73" s="50">
        <v>7.9949999999999993E-2</v>
      </c>
      <c r="S73" s="30">
        <f t="shared" si="28"/>
        <v>1.0294875096574811</v>
      </c>
      <c r="T73" s="30">
        <f t="shared" si="29"/>
        <v>1.0049019607843135</v>
      </c>
      <c r="U73" s="22">
        <f t="shared" si="30"/>
        <v>1.4497861866636435</v>
      </c>
      <c r="V73" s="64">
        <v>16.059000000000001</v>
      </c>
      <c r="W73" s="64">
        <v>16.029699999999998</v>
      </c>
      <c r="X73" s="65">
        <f t="shared" si="31"/>
        <v>1.0125129487859723</v>
      </c>
      <c r="Y73" s="65">
        <f t="shared" si="32"/>
        <v>0.99817547792515082</v>
      </c>
      <c r="Z73" s="67">
        <f t="shared" si="33"/>
        <v>0.97158430070726165</v>
      </c>
      <c r="AA73" s="40">
        <f t="shared" si="35"/>
        <v>1.0294875096574811</v>
      </c>
      <c r="AB73" s="88" cm="1">
        <f t="array" ref="AB73">INDEX(B73:Z73,,MATCH(AA73,B73:Z73,0)+1)</f>
        <v>1.0049019607843135</v>
      </c>
      <c r="AC73" s="40">
        <f t="shared" si="36"/>
        <v>0.99817547792515082</v>
      </c>
      <c r="AD73" s="42">
        <f t="shared" si="37"/>
        <v>1.2118911780746902</v>
      </c>
      <c r="AE73" s="94">
        <v>1.0049019607843135</v>
      </c>
      <c r="AF73" s="95">
        <f t="shared" si="34"/>
        <v>1.035372096374628</v>
      </c>
      <c r="AG73" t="s">
        <v>33</v>
      </c>
      <c r="AM73" s="101">
        <v>44003</v>
      </c>
      <c r="AN73" s="102">
        <v>1.0049019607843135</v>
      </c>
      <c r="AO73" s="102">
        <v>0.99817547792515082</v>
      </c>
      <c r="AP73" s="16" t="str">
        <f>IF(AN73&gt;AO73, "computing8H est meilleur", "computing 16H est meilleur")</f>
        <v>computing8H est meilleur</v>
      </c>
      <c r="AQ73" s="81"/>
    </row>
    <row r="74" spans="1:43" x14ac:dyDescent="0.3">
      <c r="A74" s="1">
        <v>44003.333333333336</v>
      </c>
      <c r="B74" s="50">
        <v>230.26</v>
      </c>
      <c r="C74" s="50">
        <v>230.61</v>
      </c>
      <c r="D74" s="30">
        <f t="shared" si="20"/>
        <v>1.0075585459629501</v>
      </c>
      <c r="E74" s="30">
        <f t="shared" si="19"/>
        <v>1.0015200208460002</v>
      </c>
      <c r="F74" s="22">
        <f t="shared" si="21"/>
        <v>1.1233378322929077</v>
      </c>
      <c r="G74" s="15">
        <v>1</v>
      </c>
      <c r="H74" s="15">
        <v>0</v>
      </c>
      <c r="I74" s="31">
        <f t="shared" si="22"/>
        <v>0</v>
      </c>
      <c r="J74" s="31">
        <f t="shared" si="23"/>
        <v>0</v>
      </c>
      <c r="K74" s="24">
        <f t="shared" si="24"/>
        <v>0</v>
      </c>
      <c r="L74" s="61">
        <v>2.4540999999999999E-3</v>
      </c>
      <c r="M74" s="61">
        <v>2.4526000000000001E-3</v>
      </c>
      <c r="N74" s="32">
        <f t="shared" si="25"/>
        <v>1.0024523828987166</v>
      </c>
      <c r="O74" s="32">
        <f t="shared" si="26"/>
        <v>0.9993887779634083</v>
      </c>
      <c r="P74" s="29">
        <f t="shared" si="27"/>
        <v>0.99890582309124731</v>
      </c>
      <c r="Q74" s="50">
        <v>7.9969999999999999E-2</v>
      </c>
      <c r="R74" s="50">
        <v>8.0019999999999994E-2</v>
      </c>
      <c r="S74" s="30">
        <f t="shared" si="28"/>
        <v>1.0057817998994467</v>
      </c>
      <c r="T74" s="30">
        <f t="shared" si="29"/>
        <v>1.0006252344629236</v>
      </c>
      <c r="U74" s="22">
        <f t="shared" si="30"/>
        <v>1.4506926429514162</v>
      </c>
      <c r="V74" s="64">
        <v>16.03</v>
      </c>
      <c r="W74" s="64">
        <v>16.077200000000001</v>
      </c>
      <c r="X74" s="65">
        <f t="shared" si="31"/>
        <v>1.0011333208792577</v>
      </c>
      <c r="Y74" s="65">
        <f t="shared" si="32"/>
        <v>1.0029444791016844</v>
      </c>
      <c r="Z74" s="67">
        <f t="shared" si="33"/>
        <v>0.97444511037621884</v>
      </c>
      <c r="AA74" s="40">
        <f t="shared" si="35"/>
        <v>1.0075585459629501</v>
      </c>
      <c r="AB74" s="88" cm="1">
        <f t="array" ref="AB74">INDEX(B74:Z74,,MATCH(AA74,B74:Z74,0)+1)</f>
        <v>1.0015200208460002</v>
      </c>
      <c r="AC74" s="40">
        <f t="shared" si="36"/>
        <v>1.0006252344629236</v>
      </c>
      <c r="AD74" s="42">
        <f t="shared" si="37"/>
        <v>1.2126488942045355</v>
      </c>
      <c r="AE74" s="94">
        <v>1.0015200208460002</v>
      </c>
      <c r="AF74" s="95">
        <f t="shared" si="34"/>
        <v>1.0369458835444845</v>
      </c>
      <c r="AG74" t="s">
        <v>33</v>
      </c>
      <c r="AM74" s="101">
        <v>44003.333333333336</v>
      </c>
      <c r="AN74" s="102">
        <v>1.0015200208460002</v>
      </c>
      <c r="AO74" s="102">
        <v>1.0006252344629236</v>
      </c>
      <c r="AP74" s="16" t="str">
        <f>IF(AN74&gt;AO74, "computing8H est meilleur", "computing 16H est meilleur")</f>
        <v>computing8H est meilleur</v>
      </c>
      <c r="AQ74" s="81"/>
    </row>
    <row r="75" spans="1:43" x14ac:dyDescent="0.3">
      <c r="A75" s="1">
        <v>44003.666666666664</v>
      </c>
      <c r="B75" s="50">
        <v>230.61</v>
      </c>
      <c r="C75" s="50">
        <v>228.04</v>
      </c>
      <c r="D75" s="30">
        <f t="shared" si="20"/>
        <v>0.99035872491965604</v>
      </c>
      <c r="E75" s="30">
        <f t="shared" si="19"/>
        <v>0.98885564372750523</v>
      </c>
      <c r="F75" s="22">
        <f t="shared" si="21"/>
        <v>1.1108189552754635</v>
      </c>
      <c r="G75" s="15">
        <v>1</v>
      </c>
      <c r="H75" s="15">
        <v>0</v>
      </c>
      <c r="I75" s="31">
        <f t="shared" si="22"/>
        <v>0</v>
      </c>
      <c r="J75" s="31">
        <f t="shared" si="23"/>
        <v>0</v>
      </c>
      <c r="K75" s="24">
        <f t="shared" si="24"/>
        <v>0</v>
      </c>
      <c r="L75" s="61">
        <v>2.4537000000000001E-3</v>
      </c>
      <c r="M75" s="61">
        <v>2.4294999999999998E-3</v>
      </c>
      <c r="N75" s="32">
        <f t="shared" si="25"/>
        <v>0.98997595859989407</v>
      </c>
      <c r="O75" s="32">
        <f t="shared" si="26"/>
        <v>0.99013734360353745</v>
      </c>
      <c r="P75" s="29">
        <f t="shared" si="27"/>
        <v>0.98905395818567277</v>
      </c>
      <c r="Q75" s="50">
        <v>8.0049999999999996E-2</v>
      </c>
      <c r="R75" s="50">
        <v>7.8409999999999994E-2</v>
      </c>
      <c r="S75" s="30">
        <f t="shared" si="28"/>
        <v>0.98049268475678375</v>
      </c>
      <c r="T75" s="30">
        <f t="shared" si="29"/>
        <v>0.97951280449718925</v>
      </c>
      <c r="U75" s="22">
        <f t="shared" si="30"/>
        <v>1.4209720191607813</v>
      </c>
      <c r="V75" s="64">
        <v>16.0762</v>
      </c>
      <c r="W75" s="64">
        <v>15.977499999999999</v>
      </c>
      <c r="X75" s="65">
        <f t="shared" si="31"/>
        <v>0.99672489082969418</v>
      </c>
      <c r="Y75" s="65">
        <f t="shared" si="32"/>
        <v>0.99386048941914129</v>
      </c>
      <c r="Z75" s="67">
        <f t="shared" si="33"/>
        <v>0.96846249431059805</v>
      </c>
      <c r="AA75" s="40">
        <f t="shared" si="35"/>
        <v>0.99672489082969418</v>
      </c>
      <c r="AB75" s="88" cm="1">
        <f t="array" ref="AB75">INDEX(B75:Z75,,MATCH(AA75,B75:Z75,0)+1)</f>
        <v>0.99386048941914129</v>
      </c>
      <c r="AC75" s="40">
        <f t="shared" si="36"/>
        <v>0.98885564372750523</v>
      </c>
      <c r="AD75" s="42">
        <f t="shared" si="37"/>
        <v>1.1991347028940733</v>
      </c>
      <c r="AE75" s="94">
        <v>0.99386048941914129</v>
      </c>
      <c r="AF75" s="95">
        <f t="shared" si="34"/>
        <v>1.0305795433206852</v>
      </c>
      <c r="AG75" t="s">
        <v>33</v>
      </c>
      <c r="AM75" s="101">
        <v>44003.666666666664</v>
      </c>
      <c r="AN75" s="102">
        <v>0.99386048941914129</v>
      </c>
      <c r="AO75" s="102">
        <v>0.98885564372750523</v>
      </c>
      <c r="AP75" s="16" t="str">
        <f>IF(AN75&gt;AO75, "computing8H est meilleur", "computing 16H est meilleur")</f>
        <v>computing8H est meilleur</v>
      </c>
      <c r="AQ75" s="81"/>
    </row>
    <row r="76" spans="1:43" x14ac:dyDescent="0.3">
      <c r="A76" s="1">
        <v>44004</v>
      </c>
      <c r="B76" s="50">
        <v>228.03</v>
      </c>
      <c r="C76" s="50">
        <v>234.88</v>
      </c>
      <c r="D76" s="30">
        <f t="shared" si="20"/>
        <v>1.0185161094488531</v>
      </c>
      <c r="E76" s="30">
        <f t="shared" si="19"/>
        <v>1.0300399070297768</v>
      </c>
      <c r="F76" s="22">
        <f t="shared" si="21"/>
        <v>1.1441878534188521</v>
      </c>
      <c r="G76" s="15">
        <v>1</v>
      </c>
      <c r="H76" s="15">
        <v>0</v>
      </c>
      <c r="I76" s="31">
        <f t="shared" si="22"/>
        <v>0</v>
      </c>
      <c r="J76" s="31">
        <f t="shared" si="23"/>
        <v>0</v>
      </c>
      <c r="K76" s="24">
        <f t="shared" si="24"/>
        <v>0</v>
      </c>
      <c r="L76" s="61">
        <v>2.4356999999999998E-3</v>
      </c>
      <c r="M76" s="61">
        <v>2.4556000000000001E-3</v>
      </c>
      <c r="N76" s="32">
        <f t="shared" si="25"/>
        <v>1.0007743407914578</v>
      </c>
      <c r="O76" s="32">
        <f t="shared" si="26"/>
        <v>1.0081701358952253</v>
      </c>
      <c r="P76" s="29">
        <f t="shared" si="27"/>
        <v>0.99713466343176016</v>
      </c>
      <c r="Q76" s="50">
        <v>7.8390000000000001E-2</v>
      </c>
      <c r="R76" s="50">
        <v>8.0280000000000004E-2</v>
      </c>
      <c r="S76" s="30">
        <f t="shared" si="28"/>
        <v>1.0028732042473456</v>
      </c>
      <c r="T76" s="30">
        <f t="shared" si="29"/>
        <v>1.024110218140069</v>
      </c>
      <c r="U76" s="22">
        <f t="shared" si="30"/>
        <v>1.455231964513682</v>
      </c>
      <c r="V76" s="64">
        <v>15.979200000000001</v>
      </c>
      <c r="W76" s="64">
        <v>16.1875</v>
      </c>
      <c r="X76" s="65">
        <f t="shared" si="31"/>
        <v>1.0069232778890533</v>
      </c>
      <c r="Y76" s="65">
        <f t="shared" si="32"/>
        <v>1.0130356964053269</v>
      </c>
      <c r="Z76" s="67">
        <f t="shared" si="33"/>
        <v>0.98108707736637657</v>
      </c>
      <c r="AA76" s="40">
        <f t="shared" si="35"/>
        <v>1.0185161094488531</v>
      </c>
      <c r="AB76" s="88" cm="1">
        <f t="array" ref="AB76">INDEX(B76:Z76,,MATCH(AA76,B76:Z76,0)+1)</f>
        <v>1.0300399070297768</v>
      </c>
      <c r="AC76" s="40">
        <f t="shared" si="36"/>
        <v>1.0130356964053269</v>
      </c>
      <c r="AD76" s="42">
        <f t="shared" si="37"/>
        <v>1.2147662588300923</v>
      </c>
      <c r="AE76" s="94">
        <v>1.0130356964053269</v>
      </c>
      <c r="AF76" s="95">
        <f t="shared" si="34"/>
        <v>1.0440138653689541</v>
      </c>
      <c r="AG76" t="s">
        <v>22</v>
      </c>
      <c r="AM76" s="101">
        <v>44004</v>
      </c>
      <c r="AN76" s="102">
        <v>1.0130356964053269</v>
      </c>
      <c r="AO76" s="102">
        <v>1.0130356964053269</v>
      </c>
      <c r="AP76" s="16" t="s">
        <v>22</v>
      </c>
      <c r="AQ76" s="81"/>
    </row>
    <row r="77" spans="1:43" x14ac:dyDescent="0.3">
      <c r="A77" s="1">
        <v>44004.333333333336</v>
      </c>
      <c r="B77" s="50">
        <v>234.89</v>
      </c>
      <c r="C77" s="50">
        <v>241.49</v>
      </c>
      <c r="D77" s="30">
        <f t="shared" si="20"/>
        <v>1.0590273209665395</v>
      </c>
      <c r="E77" s="30">
        <f t="shared" si="19"/>
        <v>1.0280982587594194</v>
      </c>
      <c r="F77" s="22">
        <f t="shared" si="21"/>
        <v>1.1763375397935996</v>
      </c>
      <c r="G77" s="15">
        <v>1</v>
      </c>
      <c r="H77" s="15">
        <v>0</v>
      </c>
      <c r="I77" s="31">
        <f t="shared" si="22"/>
        <v>0</v>
      </c>
      <c r="J77" s="31">
        <f t="shared" si="23"/>
        <v>0</v>
      </c>
      <c r="K77" s="24">
        <f t="shared" si="24"/>
        <v>0</v>
      </c>
      <c r="L77" s="61">
        <v>2.4554999999999998E-3</v>
      </c>
      <c r="M77" s="61">
        <v>2.4689999999999998E-3</v>
      </c>
      <c r="N77" s="32">
        <f t="shared" si="25"/>
        <v>1.0136716344377386</v>
      </c>
      <c r="O77" s="32">
        <f t="shared" si="26"/>
        <v>1.0054978619425778</v>
      </c>
      <c r="P77" s="29">
        <f t="shared" si="27"/>
        <v>1.0026167721494668</v>
      </c>
      <c r="Q77" s="50">
        <v>8.029E-2</v>
      </c>
      <c r="R77" s="50">
        <v>8.1900000000000001E-2</v>
      </c>
      <c r="S77" s="30">
        <f t="shared" si="28"/>
        <v>1.044776119402985</v>
      </c>
      <c r="T77" s="30">
        <f t="shared" si="29"/>
        <v>1.0200523103748911</v>
      </c>
      <c r="U77" s="22">
        <f t="shared" si="30"/>
        <v>1.4844127275335728</v>
      </c>
      <c r="V77" s="64">
        <v>16.1875</v>
      </c>
      <c r="W77" s="64">
        <v>16.318999999999999</v>
      </c>
      <c r="X77" s="65">
        <f t="shared" si="31"/>
        <v>1.0212651446880945</v>
      </c>
      <c r="Y77" s="65">
        <f t="shared" si="32"/>
        <v>1.0081235521235521</v>
      </c>
      <c r="Z77" s="67">
        <f t="shared" si="33"/>
        <v>0.98905698937710573</v>
      </c>
      <c r="AA77" s="40">
        <f t="shared" si="35"/>
        <v>1.0590273209665395</v>
      </c>
      <c r="AB77" s="88" cm="1">
        <f t="array" ref="AB77">INDEX(B77:Z77,,MATCH(AA77,B77:Z77,0)+1)</f>
        <v>1.0280982587594194</v>
      </c>
      <c r="AC77" s="40">
        <f t="shared" si="36"/>
        <v>1.0280982587594194</v>
      </c>
      <c r="AD77" s="42">
        <f t="shared" si="37"/>
        <v>1.2488990755029121</v>
      </c>
      <c r="AE77" s="94">
        <v>1.0280982587594194</v>
      </c>
      <c r="AF77" s="95">
        <f t="shared" si="34"/>
        <v>1.0733488371065127</v>
      </c>
      <c r="AG77" t="s">
        <v>22</v>
      </c>
      <c r="AM77" s="101">
        <v>44004.333333333336</v>
      </c>
      <c r="AN77" s="102">
        <v>1.0280982587594194</v>
      </c>
      <c r="AO77" s="102">
        <v>1.0280982587594194</v>
      </c>
      <c r="AP77" s="16" t="s">
        <v>22</v>
      </c>
      <c r="AQ77" s="81"/>
    </row>
    <row r="78" spans="1:43" x14ac:dyDescent="0.3">
      <c r="A78" s="1">
        <v>44004.666666666664</v>
      </c>
      <c r="B78" s="50">
        <v>241.49</v>
      </c>
      <c r="C78" s="50">
        <v>243.13</v>
      </c>
      <c r="D78" s="30">
        <f t="shared" si="20"/>
        <v>1.0350802503299417</v>
      </c>
      <c r="E78" s="30">
        <f t="shared" si="19"/>
        <v>1.0067911714770796</v>
      </c>
      <c r="F78" s="22">
        <f t="shared" si="21"/>
        <v>1.1843262497412639</v>
      </c>
      <c r="G78" s="15">
        <v>1</v>
      </c>
      <c r="H78" s="15">
        <v>0</v>
      </c>
      <c r="I78" s="31">
        <f t="shared" si="22"/>
        <v>0</v>
      </c>
      <c r="J78" s="31">
        <f t="shared" si="23"/>
        <v>0</v>
      </c>
      <c r="K78" s="24">
        <f t="shared" si="24"/>
        <v>0</v>
      </c>
      <c r="L78" s="61">
        <v>2.4689999999999998E-3</v>
      </c>
      <c r="M78" s="61">
        <v>2.4731000000000002E-3</v>
      </c>
      <c r="N78" s="32">
        <f t="shared" si="25"/>
        <v>1.0071675829769906</v>
      </c>
      <c r="O78" s="32">
        <f t="shared" si="26"/>
        <v>1.0016605913325234</v>
      </c>
      <c r="P78" s="29">
        <f t="shared" si="27"/>
        <v>1.0042817088711407</v>
      </c>
      <c r="Q78" s="50">
        <v>8.1869999999999998E-2</v>
      </c>
      <c r="R78" s="50">
        <v>8.3549999999999999E-2</v>
      </c>
      <c r="S78" s="30">
        <f t="shared" si="28"/>
        <v>1.0406028147963631</v>
      </c>
      <c r="T78" s="30">
        <f t="shared" si="29"/>
        <v>1.0205203371198242</v>
      </c>
      <c r="U78" s="22">
        <f t="shared" si="30"/>
        <v>1.5148733771275193</v>
      </c>
      <c r="V78" s="64">
        <v>16.318999999999999</v>
      </c>
      <c r="W78" s="64">
        <v>16.505099999999999</v>
      </c>
      <c r="X78" s="65">
        <f t="shared" si="31"/>
        <v>1.0196200772200772</v>
      </c>
      <c r="Y78" s="65">
        <f t="shared" si="32"/>
        <v>1.0114038850419755</v>
      </c>
      <c r="Z78" s="67">
        <f t="shared" si="33"/>
        <v>1.0003360815839246</v>
      </c>
      <c r="AA78" s="40">
        <f t="shared" si="35"/>
        <v>1.0406028147963631</v>
      </c>
      <c r="AB78" s="88" cm="1">
        <f t="array" ref="AB78">INDEX(B78:Z78,,MATCH(AA78,B78:Z78,0)+1)</f>
        <v>1.0205203371198242</v>
      </c>
      <c r="AC78" s="40">
        <f t="shared" si="36"/>
        <v>1.0067911714770796</v>
      </c>
      <c r="AD78" s="42">
        <f t="shared" si="37"/>
        <v>1.2573805632822186</v>
      </c>
      <c r="AE78" s="94">
        <v>1.0067911714770796</v>
      </c>
      <c r="AF78" s="95">
        <f t="shared" si="34"/>
        <v>1.0806381331140271</v>
      </c>
      <c r="AG78" t="s">
        <v>22</v>
      </c>
      <c r="AM78" s="101">
        <v>44004.666666666664</v>
      </c>
      <c r="AN78" s="102">
        <v>1.0067911714770796</v>
      </c>
      <c r="AO78" s="102">
        <v>1.0067911714770796</v>
      </c>
      <c r="AP78" s="16" t="s">
        <v>22</v>
      </c>
      <c r="AQ78" s="81"/>
    </row>
    <row r="79" spans="1:43" x14ac:dyDescent="0.3">
      <c r="A79" s="1">
        <v>44005</v>
      </c>
      <c r="B79" s="50">
        <v>243.11</v>
      </c>
      <c r="C79" s="50">
        <v>244.15</v>
      </c>
      <c r="D79" s="30">
        <f t="shared" si="20"/>
        <v>1.011014948859166</v>
      </c>
      <c r="E79" s="30">
        <f t="shared" si="19"/>
        <v>1.004277898893505</v>
      </c>
      <c r="F79" s="22">
        <f t="shared" si="21"/>
        <v>1.1893926776945811</v>
      </c>
      <c r="G79" s="15">
        <v>1</v>
      </c>
      <c r="H79" s="15">
        <v>0</v>
      </c>
      <c r="I79" s="31">
        <f t="shared" si="22"/>
        <v>0</v>
      </c>
      <c r="J79" s="31">
        <f t="shared" si="23"/>
        <v>0</v>
      </c>
      <c r="K79" s="24">
        <f t="shared" si="24"/>
        <v>0</v>
      </c>
      <c r="L79" s="61">
        <v>2.4827999999999999E-3</v>
      </c>
      <c r="M79" s="61">
        <v>2.4667999999999999E-3</v>
      </c>
      <c r="N79" s="32">
        <f t="shared" si="25"/>
        <v>0.99910895099230457</v>
      </c>
      <c r="O79" s="32">
        <f t="shared" si="26"/>
        <v>0.99355566296117293</v>
      </c>
      <c r="P79" s="29">
        <f t="shared" si="27"/>
        <v>0.99780977905724577</v>
      </c>
      <c r="Q79" s="50">
        <v>8.3589999999999998E-2</v>
      </c>
      <c r="R79" s="50">
        <v>8.2619999999999999E-2</v>
      </c>
      <c r="S79" s="30">
        <f t="shared" si="28"/>
        <v>1.0091608647856358</v>
      </c>
      <c r="T79" s="30">
        <f t="shared" si="29"/>
        <v>0.98839574111735851</v>
      </c>
      <c r="U79" s="22">
        <f t="shared" si="30"/>
        <v>1.4972943942849102</v>
      </c>
      <c r="V79" s="64">
        <v>16.505099999999999</v>
      </c>
      <c r="W79" s="64">
        <v>16.397099999999998</v>
      </c>
      <c r="X79" s="65">
        <f t="shared" si="31"/>
        <v>1.0047858324652246</v>
      </c>
      <c r="Y79" s="65">
        <f t="shared" si="32"/>
        <v>0.99345656796990023</v>
      </c>
      <c r="Z79" s="67">
        <f t="shared" si="33"/>
        <v>0.9937904504268239</v>
      </c>
      <c r="AA79" s="40">
        <f t="shared" si="35"/>
        <v>1.011014948859166</v>
      </c>
      <c r="AB79" s="88" cm="1">
        <f t="array" ref="AB79">INDEX(B79:Z79,,MATCH(AA79,B79:Z79,0)+1)</f>
        <v>1.004277898893505</v>
      </c>
      <c r="AC79" s="40">
        <f t="shared" si="36"/>
        <v>0.98839574111735851</v>
      </c>
      <c r="AD79" s="42">
        <f t="shared" si="37"/>
        <v>1.2427895937118902</v>
      </c>
      <c r="AE79" s="94">
        <v>0.98839574111735851</v>
      </c>
      <c r="AF79" s="95">
        <f t="shared" si="34"/>
        <v>1.0680981284589175</v>
      </c>
      <c r="AG79" t="s">
        <v>22</v>
      </c>
      <c r="AM79" s="101">
        <v>44005</v>
      </c>
      <c r="AN79" s="102">
        <v>0.98839574111735851</v>
      </c>
      <c r="AO79" s="102">
        <v>0.98839574111735851</v>
      </c>
      <c r="AP79" s="16" t="s">
        <v>22</v>
      </c>
      <c r="AQ79" s="81"/>
    </row>
    <row r="80" spans="1:43" x14ac:dyDescent="0.3">
      <c r="A80" s="1">
        <v>44005.333333333336</v>
      </c>
      <c r="B80" s="50">
        <v>244.15</v>
      </c>
      <c r="C80" s="50">
        <v>244.4</v>
      </c>
      <c r="D80" s="30">
        <f t="shared" si="20"/>
        <v>1.0053062399736745</v>
      </c>
      <c r="E80" s="30">
        <f t="shared" si="19"/>
        <v>1.0010239606799098</v>
      </c>
      <c r="F80" s="22">
        <f t="shared" si="21"/>
        <v>1.190610569029513</v>
      </c>
      <c r="G80" s="15">
        <v>1</v>
      </c>
      <c r="H80" s="15">
        <v>0</v>
      </c>
      <c r="I80" s="31">
        <f t="shared" si="22"/>
        <v>0</v>
      </c>
      <c r="J80" s="31">
        <f t="shared" si="23"/>
        <v>0</v>
      </c>
      <c r="K80" s="24">
        <f t="shared" si="24"/>
        <v>0</v>
      </c>
      <c r="L80" s="61">
        <v>2.47E-3</v>
      </c>
      <c r="M80" s="61">
        <v>2.4756999999999999E-3</v>
      </c>
      <c r="N80" s="32">
        <f t="shared" si="25"/>
        <v>0.99714032543902054</v>
      </c>
      <c r="O80" s="32">
        <f t="shared" si="26"/>
        <v>1.0023076923076923</v>
      </c>
      <c r="P80" s="29">
        <f t="shared" si="27"/>
        <v>1.0001124170089164</v>
      </c>
      <c r="Q80" s="50">
        <v>8.2619999999999999E-2</v>
      </c>
      <c r="R80" s="50">
        <v>8.3199999999999996E-2</v>
      </c>
      <c r="S80" s="30">
        <f t="shared" si="28"/>
        <v>0.99533437013996884</v>
      </c>
      <c r="T80" s="30">
        <f t="shared" si="29"/>
        <v>1.0070200919874122</v>
      </c>
      <c r="U80" s="22">
        <f t="shared" si="30"/>
        <v>1.5078055386650269</v>
      </c>
      <c r="V80" s="64">
        <v>16.397099999999998</v>
      </c>
      <c r="W80" s="64">
        <v>16.4878</v>
      </c>
      <c r="X80" s="65">
        <f t="shared" si="31"/>
        <v>0.99895183912851182</v>
      </c>
      <c r="Y80" s="65">
        <f t="shared" si="32"/>
        <v>1.0055314659299512</v>
      </c>
      <c r="Z80" s="67">
        <f t="shared" si="33"/>
        <v>0.99928756844487077</v>
      </c>
      <c r="AA80" s="40">
        <f t="shared" si="35"/>
        <v>1.0053062399736745</v>
      </c>
      <c r="AB80" s="88" cm="1">
        <f t="array" ref="AB80">INDEX(B80:Z80,,MATCH(AA80,B80:Z80,0)+1)</f>
        <v>1.0010239606799098</v>
      </c>
      <c r="AC80" s="40">
        <f t="shared" si="36"/>
        <v>1.0010239606799098</v>
      </c>
      <c r="AD80" s="42">
        <f t="shared" si="37"/>
        <v>1.2440621613892524</v>
      </c>
      <c r="AE80" s="94">
        <v>1.0010239606799098</v>
      </c>
      <c r="AF80" s="95">
        <f t="shared" si="34"/>
        <v>1.0691918189447447</v>
      </c>
      <c r="AG80" t="s">
        <v>22</v>
      </c>
      <c r="AM80" s="101">
        <v>44005.333333333336</v>
      </c>
      <c r="AN80" s="102">
        <v>1.0010239606799098</v>
      </c>
      <c r="AO80" s="102">
        <v>1.0010239606799098</v>
      </c>
      <c r="AP80" s="16" t="s">
        <v>22</v>
      </c>
      <c r="AQ80" s="81"/>
    </row>
    <row r="81" spans="1:43" x14ac:dyDescent="0.3">
      <c r="A81" s="1">
        <v>44005.666666666664</v>
      </c>
      <c r="B81" s="50">
        <v>244.39</v>
      </c>
      <c r="C81" s="50">
        <v>243.14</v>
      </c>
      <c r="D81" s="30">
        <f t="shared" si="20"/>
        <v>0.99586319885316399</v>
      </c>
      <c r="E81" s="30">
        <f t="shared" si="19"/>
        <v>0.99488522443635174</v>
      </c>
      <c r="F81" s="22">
        <f t="shared" si="21"/>
        <v>1.1845208631852195</v>
      </c>
      <c r="G81" s="15">
        <v>1</v>
      </c>
      <c r="H81" s="15">
        <v>0</v>
      </c>
      <c r="I81" s="31">
        <f t="shared" si="22"/>
        <v>0</v>
      </c>
      <c r="J81" s="31">
        <f t="shared" si="23"/>
        <v>0</v>
      </c>
      <c r="K81" s="24">
        <f t="shared" si="24"/>
        <v>0</v>
      </c>
      <c r="L81" s="61">
        <v>2.4756999999999999E-3</v>
      </c>
      <c r="M81" s="61">
        <v>2.4686E-3</v>
      </c>
      <c r="N81" s="32">
        <f t="shared" si="25"/>
        <v>0.99943319838056688</v>
      </c>
      <c r="O81" s="32">
        <f t="shared" si="26"/>
        <v>0.9971321242476876</v>
      </c>
      <c r="P81" s="29">
        <f t="shared" si="27"/>
        <v>0.99724421885858994</v>
      </c>
      <c r="Q81" s="50">
        <v>8.3199999999999996E-2</v>
      </c>
      <c r="R81" s="50">
        <v>8.276E-2</v>
      </c>
      <c r="S81" s="30">
        <f t="shared" si="28"/>
        <v>1.0016945049624788</v>
      </c>
      <c r="T81" s="30">
        <f t="shared" si="29"/>
        <v>0.99471153846153848</v>
      </c>
      <c r="U81" s="22">
        <f t="shared" si="30"/>
        <v>1.4998315670663176</v>
      </c>
      <c r="V81" s="64">
        <v>16.4878</v>
      </c>
      <c r="W81" s="64">
        <v>16.389800000000001</v>
      </c>
      <c r="X81" s="65">
        <f t="shared" si="31"/>
        <v>0.99955479932427094</v>
      </c>
      <c r="Y81" s="65">
        <f t="shared" si="32"/>
        <v>0.99405621125923416</v>
      </c>
      <c r="Z81" s="67">
        <f t="shared" si="33"/>
        <v>0.99334801424676089</v>
      </c>
      <c r="AA81" s="40">
        <f t="shared" si="35"/>
        <v>1.0016945049624788</v>
      </c>
      <c r="AB81" s="88" cm="1">
        <f t="array" ref="AB81">INDEX(B81:Z81,,MATCH(AA81,B81:Z81,0)+1)</f>
        <v>0.99471153846153848</v>
      </c>
      <c r="AC81" s="40">
        <f t="shared" si="36"/>
        <v>0.99488522443635174</v>
      </c>
      <c r="AD81" s="42">
        <f t="shared" si="37"/>
        <v>1.2376990626465192</v>
      </c>
      <c r="AE81" s="94">
        <v>0.99471153846153848</v>
      </c>
      <c r="AF81" s="95">
        <f t="shared" si="34"/>
        <v>1.0635374391330177</v>
      </c>
      <c r="AG81" t="s">
        <v>37</v>
      </c>
      <c r="AM81" s="101">
        <v>44005.666666666664</v>
      </c>
      <c r="AN81" s="102">
        <v>0.99471153846153848</v>
      </c>
      <c r="AO81" s="102">
        <v>0.99488522443635174</v>
      </c>
      <c r="AP81" s="16" t="str">
        <f>IF(AN81&gt;AO81, "computing8H est meilleur", "computing 16H est meilleur")</f>
        <v>computing 16H est meilleur</v>
      </c>
      <c r="AQ81" s="81"/>
    </row>
    <row r="82" spans="1:43" x14ac:dyDescent="0.3">
      <c r="A82" s="1">
        <v>44006</v>
      </c>
      <c r="B82" s="50">
        <v>243.15</v>
      </c>
      <c r="C82" s="50">
        <v>242.41</v>
      </c>
      <c r="D82" s="30">
        <f t="shared" si="20"/>
        <v>0.99189819550718117</v>
      </c>
      <c r="E82" s="30">
        <f t="shared" si="19"/>
        <v>0.99695661114538348</v>
      </c>
      <c r="F82" s="22">
        <f t="shared" si="21"/>
        <v>1.180915905592141</v>
      </c>
      <c r="G82" s="15">
        <v>1</v>
      </c>
      <c r="H82" s="15">
        <v>0</v>
      </c>
      <c r="I82" s="31">
        <f t="shared" si="22"/>
        <v>0</v>
      </c>
      <c r="J82" s="31">
        <f t="shared" si="23"/>
        <v>0</v>
      </c>
      <c r="K82" s="24">
        <f t="shared" si="24"/>
        <v>0</v>
      </c>
      <c r="L82" s="61">
        <v>2.4775000000000001E-3</v>
      </c>
      <c r="M82" s="61">
        <v>2.4399999999999999E-3</v>
      </c>
      <c r="N82" s="32">
        <f t="shared" si="25"/>
        <v>0.98557983600597809</v>
      </c>
      <c r="O82" s="32">
        <f t="shared" si="26"/>
        <v>0.98486377396569114</v>
      </c>
      <c r="P82" s="29">
        <f t="shared" si="27"/>
        <v>0.98214970495053855</v>
      </c>
      <c r="Q82" s="50">
        <v>8.2780000000000006E-2</v>
      </c>
      <c r="R82" s="50">
        <v>8.405E-2</v>
      </c>
      <c r="S82" s="30">
        <f t="shared" si="28"/>
        <v>1.0102163461538463</v>
      </c>
      <c r="T82" s="30">
        <f t="shared" si="29"/>
        <v>1.0153418700169121</v>
      </c>
      <c r="U82" s="22">
        <f t="shared" si="30"/>
        <v>1.5228417880155107</v>
      </c>
      <c r="V82" s="64">
        <v>16.389800000000001</v>
      </c>
      <c r="W82" s="64">
        <v>16.298500000000001</v>
      </c>
      <c r="X82" s="65">
        <f t="shared" si="31"/>
        <v>0.98851878358543899</v>
      </c>
      <c r="Y82" s="65">
        <f t="shared" si="32"/>
        <v>0.99442946222650674</v>
      </c>
      <c r="Z82" s="67">
        <f t="shared" si="33"/>
        <v>0.98781453161117483</v>
      </c>
      <c r="AA82" s="40">
        <f t="shared" si="35"/>
        <v>1.0102163461538463</v>
      </c>
      <c r="AB82" s="88" cm="1">
        <f t="array" ref="AB82">INDEX(B82:Z82,,MATCH(AA82,B82:Z82,0)+1)</f>
        <v>1.0153418700169121</v>
      </c>
      <c r="AC82" s="40">
        <f t="shared" si="36"/>
        <v>1.0153418700169121</v>
      </c>
      <c r="AD82" s="42">
        <f t="shared" si="37"/>
        <v>1.2566876807856961</v>
      </c>
      <c r="AE82" s="94">
        <v>0.98486377396569114</v>
      </c>
      <c r="AF82" s="95">
        <f t="shared" si="34"/>
        <v>1.0474394960583504</v>
      </c>
      <c r="AG82" t="s">
        <v>37</v>
      </c>
      <c r="AM82" s="101">
        <v>44006</v>
      </c>
      <c r="AN82" s="102">
        <v>0.98486377396569114</v>
      </c>
      <c r="AO82" s="102">
        <v>1.0153418700169121</v>
      </c>
      <c r="AP82" s="16" t="str">
        <f>IF(AN82&gt;AO82, "computing8H est meilleur", "computing 16H est meilleur")</f>
        <v>computing 16H est meilleur</v>
      </c>
      <c r="AQ82" s="81"/>
    </row>
    <row r="83" spans="1:43" x14ac:dyDescent="0.3">
      <c r="A83" s="1">
        <v>44006.333333333336</v>
      </c>
      <c r="B83" s="50">
        <v>242.4</v>
      </c>
      <c r="C83" s="50">
        <v>232.1</v>
      </c>
      <c r="D83" s="30">
        <f t="shared" si="20"/>
        <v>0.95455480156282124</v>
      </c>
      <c r="E83" s="30">
        <f t="shared" si="19"/>
        <v>0.95750825082508251</v>
      </c>
      <c r="F83" s="22">
        <f t="shared" si="21"/>
        <v>1.1307367231350491</v>
      </c>
      <c r="G83" s="15">
        <v>1</v>
      </c>
      <c r="H83" s="15">
        <v>0</v>
      </c>
      <c r="I83" s="31">
        <f t="shared" si="22"/>
        <v>0</v>
      </c>
      <c r="J83" s="31">
        <f t="shared" si="23"/>
        <v>0</v>
      </c>
      <c r="K83" s="24">
        <f t="shared" si="24"/>
        <v>0</v>
      </c>
      <c r="L83" s="61">
        <v>2.4429999999999999E-3</v>
      </c>
      <c r="M83" s="61">
        <v>2.3944999999999999E-3</v>
      </c>
      <c r="N83" s="32">
        <f t="shared" si="25"/>
        <v>0.96649848637739655</v>
      </c>
      <c r="O83" s="32">
        <f t="shared" si="26"/>
        <v>0.9801473598035203</v>
      </c>
      <c r="P83" s="29">
        <f t="shared" si="27"/>
        <v>0.96265144023907678</v>
      </c>
      <c r="Q83" s="50">
        <v>8.4059999999999996E-2</v>
      </c>
      <c r="R83" s="50">
        <v>8.0769999999999995E-2</v>
      </c>
      <c r="S83" s="30">
        <f t="shared" si="28"/>
        <v>0.97571877265039852</v>
      </c>
      <c r="T83" s="30">
        <f t="shared" si="29"/>
        <v>0.96086128955507966</v>
      </c>
      <c r="U83" s="22">
        <f t="shared" si="30"/>
        <v>1.4632397242209469</v>
      </c>
      <c r="V83" s="64">
        <v>16.3001</v>
      </c>
      <c r="W83" s="64">
        <v>16.027000000000001</v>
      </c>
      <c r="X83" s="65">
        <f t="shared" si="31"/>
        <v>0.9778642814433367</v>
      </c>
      <c r="Y83" s="65">
        <f t="shared" si="32"/>
        <v>0.98324550156134016</v>
      </c>
      <c r="Z83" s="67">
        <f t="shared" si="33"/>
        <v>0.97126419458360991</v>
      </c>
      <c r="AA83" s="40">
        <f t="shared" si="35"/>
        <v>0.9778642814433367</v>
      </c>
      <c r="AB83" s="88" cm="1">
        <f t="array" ref="AB83">INDEX(B83:Z83,,MATCH(AA83,B83:Z83,0)+1)</f>
        <v>0.98324550156134016</v>
      </c>
      <c r="AC83" s="40">
        <f t="shared" si="36"/>
        <v>0.96086128955507966</v>
      </c>
      <c r="AD83" s="42">
        <f t="shared" si="37"/>
        <v>1.2075025455277264</v>
      </c>
      <c r="AE83" s="94">
        <v>0.96086128955507966</v>
      </c>
      <c r="AF83" s="95">
        <f t="shared" si="34"/>
        <v>1.0064440649135493</v>
      </c>
      <c r="AG83" t="s">
        <v>22</v>
      </c>
      <c r="AM83" s="101">
        <v>44006.333333333336</v>
      </c>
      <c r="AN83" s="102">
        <v>0.96086128955507966</v>
      </c>
      <c r="AO83" s="102">
        <v>0.96086128955507966</v>
      </c>
      <c r="AP83" s="16" t="s">
        <v>22</v>
      </c>
      <c r="AQ83" s="81"/>
    </row>
    <row r="84" spans="1:43" x14ac:dyDescent="0.3">
      <c r="A84" s="1">
        <v>44006.666666666664</v>
      </c>
      <c r="B84" s="50">
        <v>232.1</v>
      </c>
      <c r="C84" s="50">
        <v>234.58</v>
      </c>
      <c r="D84" s="30">
        <f t="shared" si="20"/>
        <v>0.96773927392739278</v>
      </c>
      <c r="E84" s="30">
        <f t="shared" si="19"/>
        <v>1.010685049547609</v>
      </c>
      <c r="F84" s="22">
        <f t="shared" si="21"/>
        <v>1.1428187010470481</v>
      </c>
      <c r="G84" s="15">
        <v>1</v>
      </c>
      <c r="H84" s="15">
        <v>0</v>
      </c>
      <c r="I84" s="31">
        <f t="shared" si="22"/>
        <v>0</v>
      </c>
      <c r="J84" s="31">
        <f t="shared" si="23"/>
        <v>0</v>
      </c>
      <c r="K84" s="24">
        <f t="shared" si="24"/>
        <v>0</v>
      </c>
      <c r="L84" s="61">
        <v>2.3931999999999998E-3</v>
      </c>
      <c r="M84" s="61">
        <v>2.4193000000000001E-3</v>
      </c>
      <c r="N84" s="32">
        <f t="shared" si="25"/>
        <v>0.99029881293491617</v>
      </c>
      <c r="O84" s="32">
        <f t="shared" si="26"/>
        <v>1.0109059000501421</v>
      </c>
      <c r="P84" s="29">
        <f t="shared" si="27"/>
        <v>0.97315002062944955</v>
      </c>
      <c r="Q84" s="50">
        <v>8.0790000000000001E-2</v>
      </c>
      <c r="R84" s="50">
        <v>8.2540000000000002E-2</v>
      </c>
      <c r="S84" s="30">
        <f t="shared" si="28"/>
        <v>0.9819176778491554</v>
      </c>
      <c r="T84" s="30">
        <f t="shared" si="29"/>
        <v>1.0216610966703801</v>
      </c>
      <c r="U84" s="22">
        <f t="shared" si="30"/>
        <v>1.4949351013392371</v>
      </c>
      <c r="V84" s="64">
        <v>16.0291</v>
      </c>
      <c r="W84" s="64">
        <v>15.9968</v>
      </c>
      <c r="X84" s="65">
        <f t="shared" si="31"/>
        <v>0.9813927521917043</v>
      </c>
      <c r="Y84" s="65">
        <f t="shared" si="32"/>
        <v>0.99798491493596031</v>
      </c>
      <c r="Z84" s="67">
        <f t="shared" si="33"/>
        <v>0.96930701461186797</v>
      </c>
      <c r="AA84" s="40">
        <f t="shared" si="35"/>
        <v>0.99029881293491617</v>
      </c>
      <c r="AB84" s="88" cm="1">
        <f t="array" ref="AB84">INDEX(B84:Z84,,MATCH(AA84,B84:Z84,0)+1)</f>
        <v>1.0109059000501421</v>
      </c>
      <c r="AC84" s="40">
        <f t="shared" si="36"/>
        <v>0.99798491493596031</v>
      </c>
      <c r="AD84" s="42">
        <f t="shared" si="37"/>
        <v>1.2050693251834437</v>
      </c>
      <c r="AE84" s="94">
        <v>0.99798491493596031</v>
      </c>
      <c r="AF84" s="95">
        <f t="shared" si="34"/>
        <v>1.0044159945105506</v>
      </c>
      <c r="AG84" t="s">
        <v>22</v>
      </c>
      <c r="AM84" s="101">
        <v>44006.666666666664</v>
      </c>
      <c r="AN84" s="102">
        <v>0.99798491493596031</v>
      </c>
      <c r="AO84" s="102">
        <v>0.99798491493596031</v>
      </c>
      <c r="AP84" s="16" t="s">
        <v>22</v>
      </c>
      <c r="AQ84" s="81"/>
    </row>
    <row r="85" spans="1:43" x14ac:dyDescent="0.3">
      <c r="A85" s="1">
        <v>44007</v>
      </c>
      <c r="B85" s="50">
        <v>234.57</v>
      </c>
      <c r="C85" s="50">
        <v>231.31</v>
      </c>
      <c r="D85" s="30">
        <f t="shared" si="20"/>
        <v>0.9965962947005601</v>
      </c>
      <c r="E85" s="30">
        <f t="shared" si="19"/>
        <v>0.98610222961162985</v>
      </c>
      <c r="F85" s="22">
        <f t="shared" si="21"/>
        <v>1.1269360691443608</v>
      </c>
      <c r="G85" s="15">
        <v>1</v>
      </c>
      <c r="H85" s="15">
        <v>0</v>
      </c>
      <c r="I85" s="31">
        <f t="shared" si="22"/>
        <v>0</v>
      </c>
      <c r="J85" s="31">
        <f t="shared" si="23"/>
        <v>0</v>
      </c>
      <c r="K85" s="24">
        <f t="shared" si="24"/>
        <v>0</v>
      </c>
      <c r="L85" s="61">
        <v>2.4247000000000001E-3</v>
      </c>
      <c r="M85" s="61">
        <v>2.4026E-3</v>
      </c>
      <c r="N85" s="32">
        <f t="shared" si="25"/>
        <v>1.0039277954203578</v>
      </c>
      <c r="O85" s="32">
        <f t="shared" si="26"/>
        <v>0.9908854703674681</v>
      </c>
      <c r="P85" s="29">
        <f t="shared" si="27"/>
        <v>0.9642802159295234</v>
      </c>
      <c r="Q85" s="50">
        <v>8.251E-2</v>
      </c>
      <c r="R85" s="50">
        <v>8.0799999999999997E-2</v>
      </c>
      <c r="S85" s="30">
        <f t="shared" si="28"/>
        <v>1.0001237776952592</v>
      </c>
      <c r="T85" s="30">
        <f t="shared" si="29"/>
        <v>0.97927523936492544</v>
      </c>
      <c r="U85" s="22">
        <f t="shared" si="30"/>
        <v>1.4639529291990105</v>
      </c>
      <c r="V85" s="64">
        <v>16.008400000000002</v>
      </c>
      <c r="W85" s="64">
        <v>15.839499999999999</v>
      </c>
      <c r="X85" s="65">
        <f t="shared" si="31"/>
        <v>0.98817151306062101</v>
      </c>
      <c r="Y85" s="65">
        <f t="shared" si="32"/>
        <v>0.98944928912321017</v>
      </c>
      <c r="Z85" s="67">
        <f t="shared" si="33"/>
        <v>0.95908013654985391</v>
      </c>
      <c r="AA85" s="40">
        <f t="shared" si="35"/>
        <v>1.0039277954203578</v>
      </c>
      <c r="AB85" s="88" cm="1">
        <f t="array" ref="AB85">INDEX(B85:Z85,,MATCH(AA85,B85:Z85,0)+1)</f>
        <v>0.9908854703674681</v>
      </c>
      <c r="AC85" s="40">
        <f t="shared" si="36"/>
        <v>0.9908854703674681</v>
      </c>
      <c r="AD85" s="42">
        <f t="shared" si="37"/>
        <v>1.1940856851098041</v>
      </c>
      <c r="AE85" s="94">
        <v>0.97927523936492544</v>
      </c>
      <c r="AF85" s="95">
        <f t="shared" si="34"/>
        <v>0.98359971344627917</v>
      </c>
      <c r="AG85" t="s">
        <v>37</v>
      </c>
      <c r="AM85" s="101">
        <v>44007</v>
      </c>
      <c r="AN85" s="102">
        <v>0.97927523936492544</v>
      </c>
      <c r="AO85" s="102">
        <v>0.9908854703674681</v>
      </c>
      <c r="AP85" s="16" t="str">
        <f>IF(AN85&gt;AO85, "computing8H est meilleur", "computing 16H est meilleur")</f>
        <v>computing 16H est meilleur</v>
      </c>
      <c r="AQ85" s="81"/>
    </row>
    <row r="86" spans="1:43" x14ac:dyDescent="0.3">
      <c r="A86" s="1">
        <v>44007.333333333336</v>
      </c>
      <c r="B86" s="50">
        <v>231.33</v>
      </c>
      <c r="C86" s="50">
        <v>233.72</v>
      </c>
      <c r="D86" s="30">
        <f t="shared" si="20"/>
        <v>0.99637634821162124</v>
      </c>
      <c r="E86" s="30">
        <f t="shared" si="19"/>
        <v>1.0103315609735011</v>
      </c>
      <c r="F86" s="22">
        <f t="shared" si="21"/>
        <v>1.1385790778559635</v>
      </c>
      <c r="G86" s="15">
        <v>1</v>
      </c>
      <c r="H86" s="15">
        <v>0</v>
      </c>
      <c r="I86" s="31">
        <f t="shared" si="22"/>
        <v>0</v>
      </c>
      <c r="J86" s="31">
        <f t="shared" si="23"/>
        <v>0</v>
      </c>
      <c r="K86" s="24">
        <f t="shared" si="24"/>
        <v>0</v>
      </c>
      <c r="L86" s="61">
        <v>2.4174999999999999E-3</v>
      </c>
      <c r="M86" s="61">
        <v>2.3988E-3</v>
      </c>
      <c r="N86" s="32">
        <f t="shared" si="25"/>
        <v>0.98931826617725893</v>
      </c>
      <c r="O86" s="32">
        <f t="shared" si="26"/>
        <v>0.9922647362978283</v>
      </c>
      <c r="P86" s="29">
        <f t="shared" si="27"/>
        <v>0.95682125417652142</v>
      </c>
      <c r="Q86" s="50">
        <v>8.0829999999999999E-2</v>
      </c>
      <c r="R86" s="50">
        <v>8.1879999999999994E-2</v>
      </c>
      <c r="S86" s="30">
        <f t="shared" si="28"/>
        <v>0.9923645618712883</v>
      </c>
      <c r="T86" s="30">
        <f t="shared" si="29"/>
        <v>1.0129902264010886</v>
      </c>
      <c r="U86" s="22">
        <f t="shared" si="30"/>
        <v>1.4829700091898426</v>
      </c>
      <c r="V86" s="64">
        <v>15.8414</v>
      </c>
      <c r="W86" s="64">
        <v>15.964</v>
      </c>
      <c r="X86" s="65">
        <f t="shared" si="31"/>
        <v>0.99722645611054184</v>
      </c>
      <c r="Y86" s="65">
        <f t="shared" si="32"/>
        <v>1.0077392149683739</v>
      </c>
      <c r="Z86" s="67">
        <f t="shared" si="33"/>
        <v>0.96650266389851069</v>
      </c>
      <c r="AA86" s="40">
        <f t="shared" si="35"/>
        <v>0.99722645611054184</v>
      </c>
      <c r="AB86" s="88" cm="1">
        <f t="array" ref="AB86">INDEX(B86:Z86,,MATCH(AA86,B86:Z86,0)+1)</f>
        <v>1.0077392149683739</v>
      </c>
      <c r="AC86" s="40">
        <f t="shared" si="36"/>
        <v>0.9922647362978283</v>
      </c>
      <c r="AD86" s="42">
        <f t="shared" si="37"/>
        <v>1.1848491174524913</v>
      </c>
      <c r="AE86" s="94">
        <v>0.9922647362978283</v>
      </c>
      <c r="AF86" s="95">
        <f t="shared" si="34"/>
        <v>0.97599131028539166</v>
      </c>
      <c r="AG86" t="s">
        <v>22</v>
      </c>
      <c r="AM86" s="101">
        <v>44007.333333333336</v>
      </c>
      <c r="AN86" s="102">
        <v>0.9922647362978283</v>
      </c>
      <c r="AO86" s="102">
        <v>0.9922647362978283</v>
      </c>
      <c r="AP86" s="16" t="s">
        <v>22</v>
      </c>
      <c r="AQ86" s="81"/>
    </row>
    <row r="87" spans="1:43" x14ac:dyDescent="0.3">
      <c r="A87" s="1">
        <v>44007.666666666664</v>
      </c>
      <c r="B87" s="50">
        <v>233.7</v>
      </c>
      <c r="C87" s="50">
        <v>232.5</v>
      </c>
      <c r="D87" s="30">
        <f t="shared" si="20"/>
        <v>1.0050577097652704</v>
      </c>
      <c r="E87" s="30">
        <f t="shared" si="19"/>
        <v>0.99486521181001286</v>
      </c>
      <c r="F87" s="22">
        <f t="shared" si="21"/>
        <v>1.1327327154536222</v>
      </c>
      <c r="G87" s="15">
        <v>1</v>
      </c>
      <c r="H87" s="15">
        <v>0</v>
      </c>
      <c r="I87" s="31">
        <f t="shared" si="22"/>
        <v>0</v>
      </c>
      <c r="J87" s="31">
        <f t="shared" si="23"/>
        <v>0</v>
      </c>
      <c r="K87" s="24">
        <f t="shared" si="24"/>
        <v>0</v>
      </c>
      <c r="L87" s="61">
        <v>2.3988E-3</v>
      </c>
      <c r="M87" s="61">
        <v>2.4080999999999998E-3</v>
      </c>
      <c r="N87" s="32">
        <f t="shared" si="25"/>
        <v>0.99611168562564623</v>
      </c>
      <c r="O87" s="32">
        <f t="shared" si="26"/>
        <v>1.0038769384692345</v>
      </c>
      <c r="P87" s="29">
        <f t="shared" si="27"/>
        <v>0.96053079130501962</v>
      </c>
      <c r="Q87" s="50">
        <v>8.1869999999999998E-2</v>
      </c>
      <c r="R87" s="50">
        <v>8.1670000000000006E-2</v>
      </c>
      <c r="S87" s="30">
        <f t="shared" si="28"/>
        <v>1.0103921811208711</v>
      </c>
      <c r="T87" s="30">
        <f t="shared" si="29"/>
        <v>0.99755710272383058</v>
      </c>
      <c r="U87" s="22">
        <f t="shared" si="30"/>
        <v>1.4793472657937519</v>
      </c>
      <c r="V87" s="64">
        <v>15.9627</v>
      </c>
      <c r="W87" s="64">
        <v>15.906000000000001</v>
      </c>
      <c r="X87" s="65">
        <f t="shared" si="31"/>
        <v>1.004077922405848</v>
      </c>
      <c r="Y87" s="65">
        <f t="shared" si="32"/>
        <v>0.99644796932849711</v>
      </c>
      <c r="Z87" s="67">
        <f t="shared" si="33"/>
        <v>0.96306961679225389</v>
      </c>
      <c r="AA87" s="40">
        <f t="shared" si="35"/>
        <v>1.0103921811208711</v>
      </c>
      <c r="AB87" s="88" cm="1">
        <f t="array" ref="AB87">INDEX(B87:Z87,,MATCH(AA87,B87:Z87,0)+1)</f>
        <v>0.99755710272383058</v>
      </c>
      <c r="AC87" s="40">
        <f t="shared" si="36"/>
        <v>0.99644796932849711</v>
      </c>
      <c r="AD87" s="42">
        <f t="shared" si="37"/>
        <v>1.180640497046197</v>
      </c>
      <c r="AE87" s="94">
        <v>0.99755710272383058</v>
      </c>
      <c r="AF87" s="95">
        <f t="shared" si="34"/>
        <v>0.9736070637719304</v>
      </c>
      <c r="AG87" t="s">
        <v>33</v>
      </c>
      <c r="AM87" s="101">
        <v>44007.666666666664</v>
      </c>
      <c r="AN87" s="102">
        <v>0.99755710272383058</v>
      </c>
      <c r="AO87" s="102">
        <v>0.99644796932849711</v>
      </c>
      <c r="AP87" s="16" t="str">
        <f>IF(AN87&gt;AO87, "computing8H est meilleur", "computing 16H est meilleur")</f>
        <v>computing8H est meilleur</v>
      </c>
      <c r="AQ87" s="81"/>
    </row>
    <row r="88" spans="1:43" x14ac:dyDescent="0.3">
      <c r="A88" s="1">
        <v>44008</v>
      </c>
      <c r="B88" s="50">
        <v>232.49</v>
      </c>
      <c r="C88" s="50">
        <v>229.2</v>
      </c>
      <c r="D88" s="30">
        <f t="shared" si="20"/>
        <v>0.98074454428754809</v>
      </c>
      <c r="E88" s="30">
        <f t="shared" si="19"/>
        <v>0.98584885371413811</v>
      </c>
      <c r="F88" s="22">
        <f t="shared" si="21"/>
        <v>1.1167032490944564</v>
      </c>
      <c r="G88" s="15">
        <v>1</v>
      </c>
      <c r="H88" s="15">
        <v>0</v>
      </c>
      <c r="I88" s="31">
        <f t="shared" si="22"/>
        <v>0</v>
      </c>
      <c r="J88" s="31">
        <f t="shared" si="23"/>
        <v>0</v>
      </c>
      <c r="K88" s="24">
        <f t="shared" si="24"/>
        <v>0</v>
      </c>
      <c r="L88" s="61">
        <v>2.4110999999999998E-3</v>
      </c>
      <c r="M88" s="61">
        <v>2.3601E-3</v>
      </c>
      <c r="N88" s="32">
        <f t="shared" si="25"/>
        <v>0.98386693346673337</v>
      </c>
      <c r="O88" s="32">
        <f t="shared" si="26"/>
        <v>0.97884782879183785</v>
      </c>
      <c r="P88" s="29">
        <f t="shared" si="27"/>
        <v>0.94021347955662438</v>
      </c>
      <c r="Q88" s="50">
        <v>8.1659999999999996E-2</v>
      </c>
      <c r="R88" s="50">
        <v>7.9960000000000003E-2</v>
      </c>
      <c r="S88" s="30">
        <f t="shared" si="28"/>
        <v>0.97667033101258094</v>
      </c>
      <c r="T88" s="30">
        <f t="shared" si="29"/>
        <v>0.97918197403869711</v>
      </c>
      <c r="U88" s="22">
        <f t="shared" si="30"/>
        <v>1.4485501760086752</v>
      </c>
      <c r="V88" s="64">
        <v>15.9056</v>
      </c>
      <c r="W88" s="64">
        <v>15.612299999999999</v>
      </c>
      <c r="X88" s="65">
        <f t="shared" si="31"/>
        <v>0.97804882632637336</v>
      </c>
      <c r="Y88" s="65">
        <f t="shared" si="32"/>
        <v>0.98155995372698923</v>
      </c>
      <c r="Z88" s="67">
        <f t="shared" si="33"/>
        <v>0.94531056849447404</v>
      </c>
      <c r="AA88" s="40">
        <f t="shared" si="35"/>
        <v>0.98386693346673337</v>
      </c>
      <c r="AB88" s="88" cm="1">
        <f t="array" ref="AB88">INDEX(B88:Z88,,MATCH(AA88,B88:Z88,0)+1)</f>
        <v>0.97884782879183785</v>
      </c>
      <c r="AC88" s="40">
        <f t="shared" si="36"/>
        <v>0.97918197403869711</v>
      </c>
      <c r="AD88" s="42">
        <f t="shared" si="37"/>
        <v>1.1560618925277237</v>
      </c>
      <c r="AE88" s="94">
        <v>0.97884782879183785</v>
      </c>
      <c r="AF88" s="95">
        <f t="shared" si="34"/>
        <v>0.95301316046955054</v>
      </c>
      <c r="AG88" t="s">
        <v>37</v>
      </c>
      <c r="AM88" s="101">
        <v>44008</v>
      </c>
      <c r="AN88" s="102">
        <v>0.97884782879183785</v>
      </c>
      <c r="AO88" s="102">
        <v>0.97918197403869711</v>
      </c>
      <c r="AP88" s="16" t="str">
        <f>IF(AN88&gt;AO88, "computing8H est meilleur", "computing 16H est meilleur")</f>
        <v>computing 16H est meilleur</v>
      </c>
      <c r="AQ88" s="81"/>
    </row>
    <row r="89" spans="1:43" x14ac:dyDescent="0.3">
      <c r="A89" s="1">
        <v>44008.333333333336</v>
      </c>
      <c r="B89" s="50">
        <v>229.21</v>
      </c>
      <c r="C89" s="50">
        <v>230.04</v>
      </c>
      <c r="D89" s="30">
        <f t="shared" si="20"/>
        <v>0.98946191234031566</v>
      </c>
      <c r="E89" s="30">
        <f t="shared" si="19"/>
        <v>1.0036211334584004</v>
      </c>
      <c r="F89" s="22">
        <f t="shared" si="21"/>
        <v>1.1207469805928567</v>
      </c>
      <c r="G89" s="15">
        <v>1</v>
      </c>
      <c r="H89" s="15">
        <v>0</v>
      </c>
      <c r="I89" s="31">
        <f t="shared" si="22"/>
        <v>0</v>
      </c>
      <c r="J89" s="31">
        <f t="shared" si="23"/>
        <v>0</v>
      </c>
      <c r="K89" s="24">
        <f t="shared" si="24"/>
        <v>0</v>
      </c>
      <c r="L89" s="61">
        <v>2.3557000000000001E-3</v>
      </c>
      <c r="M89" s="61">
        <v>2.3563E-3</v>
      </c>
      <c r="N89" s="32">
        <f t="shared" si="25"/>
        <v>0.97727178466260223</v>
      </c>
      <c r="O89" s="32">
        <f t="shared" si="26"/>
        <v>1.0002547013626522</v>
      </c>
      <c r="P89" s="29">
        <f t="shared" si="27"/>
        <v>0.94045295321105138</v>
      </c>
      <c r="Q89" s="50">
        <v>7.9960000000000003E-2</v>
      </c>
      <c r="R89" s="50">
        <v>8.0530000000000004E-2</v>
      </c>
      <c r="S89" s="30">
        <f t="shared" si="28"/>
        <v>0.9861621356845458</v>
      </c>
      <c r="T89" s="30">
        <f t="shared" si="29"/>
        <v>1.007128564282141</v>
      </c>
      <c r="U89" s="22">
        <f t="shared" si="30"/>
        <v>1.4588762590542597</v>
      </c>
      <c r="V89" s="64">
        <v>15.6294</v>
      </c>
      <c r="W89" s="64">
        <v>15.7042</v>
      </c>
      <c r="X89" s="65">
        <f t="shared" si="31"/>
        <v>0.9873377929785736</v>
      </c>
      <c r="Y89" s="65">
        <f t="shared" si="32"/>
        <v>1.0047858523039912</v>
      </c>
      <c r="Z89" s="67">
        <f t="shared" si="33"/>
        <v>0.94983468525669057</v>
      </c>
      <c r="AA89" s="40">
        <f t="shared" si="35"/>
        <v>0.98946191234031566</v>
      </c>
      <c r="AB89" s="88" cm="1">
        <f t="array" ref="AB89">INDEX(B89:Z89,,MATCH(AA89,B89:Z89,0)+1)</f>
        <v>1.0036211334584004</v>
      </c>
      <c r="AC89" s="40">
        <f t="shared" si="36"/>
        <v>1.0002547013626522</v>
      </c>
      <c r="AD89" s="42">
        <f t="shared" si="37"/>
        <v>1.1563563430670607</v>
      </c>
      <c r="AE89" s="94">
        <v>1.0036211334584004</v>
      </c>
      <c r="AF89" s="95">
        <f t="shared" si="34"/>
        <v>0.95646414831122273</v>
      </c>
      <c r="AG89" t="s">
        <v>33</v>
      </c>
      <c r="AM89" s="101">
        <v>44008.333333333336</v>
      </c>
      <c r="AN89" s="102">
        <v>1.0036211334584004</v>
      </c>
      <c r="AO89" s="102">
        <v>1.0002547013626522</v>
      </c>
      <c r="AP89" s="16" t="str">
        <f>IF(AN89&gt;AO89, "computing8H est meilleur", "computing 16H est meilleur")</f>
        <v>computing8H est meilleur</v>
      </c>
      <c r="AQ89" s="81"/>
    </row>
    <row r="90" spans="1:43" x14ac:dyDescent="0.3">
      <c r="A90" s="1">
        <v>44008.666666666664</v>
      </c>
      <c r="B90" s="50">
        <v>230.04</v>
      </c>
      <c r="C90" s="50">
        <v>229.64</v>
      </c>
      <c r="D90" s="30">
        <f t="shared" si="20"/>
        <v>1.0018760089001351</v>
      </c>
      <c r="E90" s="30">
        <f t="shared" si="19"/>
        <v>0.99826117197009212</v>
      </c>
      <c r="F90" s="22">
        <f t="shared" si="21"/>
        <v>1.1187981943285672</v>
      </c>
      <c r="G90" s="15">
        <v>1</v>
      </c>
      <c r="H90" s="15">
        <v>0</v>
      </c>
      <c r="I90" s="31">
        <f t="shared" si="22"/>
        <v>0</v>
      </c>
      <c r="J90" s="31">
        <f t="shared" si="23"/>
        <v>0</v>
      </c>
      <c r="K90" s="24">
        <f t="shared" si="24"/>
        <v>0</v>
      </c>
      <c r="L90" s="61">
        <v>2.3600000000000001E-3</v>
      </c>
      <c r="M90" s="61">
        <v>2.3592999999999999E-3</v>
      </c>
      <c r="N90" s="32">
        <f t="shared" si="25"/>
        <v>1.0015282081759136</v>
      </c>
      <c r="O90" s="32">
        <f t="shared" si="26"/>
        <v>0.99970338983050844</v>
      </c>
      <c r="P90" s="29">
        <f t="shared" si="27"/>
        <v>0.94017400530120065</v>
      </c>
      <c r="Q90" s="50">
        <v>8.0530000000000004E-2</v>
      </c>
      <c r="R90" s="50">
        <v>8.0619999999999997E-2</v>
      </c>
      <c r="S90" s="30">
        <f t="shared" si="28"/>
        <v>1.0082541270635317</v>
      </c>
      <c r="T90" s="30">
        <f t="shared" si="29"/>
        <v>1.0011175959269836</v>
      </c>
      <c r="U90" s="22">
        <f t="shared" si="30"/>
        <v>1.4605066932193518</v>
      </c>
      <c r="V90" s="64">
        <v>15.7042</v>
      </c>
      <c r="W90" s="64">
        <v>15.769399999999999</v>
      </c>
      <c r="X90" s="65">
        <f t="shared" si="31"/>
        <v>1.0089574775743151</v>
      </c>
      <c r="Y90" s="65">
        <f t="shared" si="32"/>
        <v>1.0041517555813093</v>
      </c>
      <c r="Z90" s="67">
        <f t="shared" si="33"/>
        <v>0.95377816671252624</v>
      </c>
      <c r="AA90" s="40">
        <f t="shared" si="35"/>
        <v>1.0089574775743151</v>
      </c>
      <c r="AB90" s="88" cm="1">
        <f t="array" ref="AB90">INDEX(B90:Z90,,MATCH(AA90,B90:Z90,0)+1)</f>
        <v>1.0041517555813093</v>
      </c>
      <c r="AC90" s="40">
        <f t="shared" si="36"/>
        <v>0.99826117197009212</v>
      </c>
      <c r="AD90" s="42">
        <f t="shared" si="37"/>
        <v>1.154345638245174</v>
      </c>
      <c r="AE90" s="94">
        <v>1.0011175959269836</v>
      </c>
      <c r="AF90" s="95">
        <f t="shared" si="34"/>
        <v>0.95753308874768117</v>
      </c>
      <c r="AG90" t="s">
        <v>33</v>
      </c>
      <c r="AM90" s="101">
        <v>44008.666666666664</v>
      </c>
      <c r="AN90" s="102">
        <v>1.0011175959269836</v>
      </c>
      <c r="AO90" s="102">
        <v>0.99826117197009212</v>
      </c>
      <c r="AP90" s="16" t="str">
        <f>IF(AN90&gt;AO90, "computing8H est meilleur", "computing 16H est meilleur")</f>
        <v>computing8H est meilleur</v>
      </c>
      <c r="AQ90" s="81"/>
    </row>
    <row r="91" spans="1:43" x14ac:dyDescent="0.3">
      <c r="A91" s="1">
        <v>44009</v>
      </c>
      <c r="B91" s="50">
        <v>229.66</v>
      </c>
      <c r="C91" s="50">
        <v>230.52</v>
      </c>
      <c r="D91" s="30">
        <f t="shared" si="20"/>
        <v>1.0020865936358896</v>
      </c>
      <c r="E91" s="30">
        <f t="shared" si="19"/>
        <v>1.0037446660280416</v>
      </c>
      <c r="F91" s="22">
        <f t="shared" si="21"/>
        <v>1.1229877199191036</v>
      </c>
      <c r="G91" s="15">
        <v>1</v>
      </c>
      <c r="H91" s="15">
        <v>0</v>
      </c>
      <c r="I91" s="31">
        <f t="shared" si="22"/>
        <v>0</v>
      </c>
      <c r="J91" s="31">
        <f t="shared" si="23"/>
        <v>0</v>
      </c>
      <c r="K91" s="24">
        <f t="shared" si="24"/>
        <v>0</v>
      </c>
      <c r="L91" s="61">
        <v>2.3514999999999999E-3</v>
      </c>
      <c r="M91" s="61">
        <v>2.3611999999999999E-3</v>
      </c>
      <c r="N91" s="32">
        <f t="shared" si="25"/>
        <v>1.0005084745762711</v>
      </c>
      <c r="O91" s="32">
        <f t="shared" si="26"/>
        <v>1.0041250265787796</v>
      </c>
      <c r="P91" s="29">
        <f t="shared" si="27"/>
        <v>0.9440522480617457</v>
      </c>
      <c r="Q91" s="50">
        <v>8.0629999999999993E-2</v>
      </c>
      <c r="R91" s="50">
        <v>8.0850000000000005E-2</v>
      </c>
      <c r="S91" s="30">
        <f t="shared" si="28"/>
        <v>1.0039736744070533</v>
      </c>
      <c r="T91" s="30">
        <f t="shared" si="29"/>
        <v>1.0027285129604366</v>
      </c>
      <c r="U91" s="22">
        <f t="shared" si="30"/>
        <v>1.4644917046606052</v>
      </c>
      <c r="V91" s="64">
        <v>15.769600000000001</v>
      </c>
      <c r="W91" s="64">
        <v>15.814500000000001</v>
      </c>
      <c r="X91" s="65">
        <f t="shared" si="31"/>
        <v>1.0070235987824914</v>
      </c>
      <c r="Y91" s="65">
        <f t="shared" si="32"/>
        <v>1.0028472504058441</v>
      </c>
      <c r="Z91" s="67">
        <f t="shared" si="33"/>
        <v>0.95649381198478378</v>
      </c>
      <c r="AA91" s="40">
        <f t="shared" si="35"/>
        <v>1.0070235987824914</v>
      </c>
      <c r="AB91" s="88" cm="1">
        <f t="array" ref="AB91">INDEX(B91:Z91,,MATCH(AA91,B91:Z91,0)+1)</f>
        <v>1.0028472504058441</v>
      </c>
      <c r="AC91" s="40">
        <f t="shared" si="36"/>
        <v>1.0028472504058441</v>
      </c>
      <c r="AD91" s="42">
        <f t="shared" si="37"/>
        <v>1.1576323493321519</v>
      </c>
      <c r="AE91" s="94">
        <v>1.0028472504058441</v>
      </c>
      <c r="AF91" s="95">
        <f t="shared" si="34"/>
        <v>0.96025942522322716</v>
      </c>
      <c r="AG91" t="s">
        <v>22</v>
      </c>
      <c r="AM91" s="101">
        <v>44009</v>
      </c>
      <c r="AN91" s="102">
        <v>1.0028472504058441</v>
      </c>
      <c r="AO91" s="102">
        <v>1.0028472504058441</v>
      </c>
      <c r="AP91" s="16" t="s">
        <v>22</v>
      </c>
      <c r="AQ91" s="81"/>
    </row>
    <row r="92" spans="1:43" x14ac:dyDescent="0.3">
      <c r="A92" s="1">
        <v>44009.333333333336</v>
      </c>
      <c r="B92" s="50">
        <v>230.52</v>
      </c>
      <c r="C92" s="50">
        <v>227.56</v>
      </c>
      <c r="D92" s="30">
        <f t="shared" si="20"/>
        <v>0.99085604807106165</v>
      </c>
      <c r="E92" s="30">
        <f t="shared" si="19"/>
        <v>0.98715946555613387</v>
      </c>
      <c r="F92" s="22">
        <f t="shared" si="21"/>
        <v>1.1085679574214438</v>
      </c>
      <c r="G92" s="15">
        <v>1</v>
      </c>
      <c r="H92" s="15">
        <v>0</v>
      </c>
      <c r="I92" s="31">
        <f t="shared" si="22"/>
        <v>0</v>
      </c>
      <c r="J92" s="31">
        <f t="shared" si="23"/>
        <v>0</v>
      </c>
      <c r="K92" s="24">
        <f t="shared" si="24"/>
        <v>0</v>
      </c>
      <c r="L92" s="61">
        <v>2.3624000000000002E-3</v>
      </c>
      <c r="M92" s="61">
        <v>2.3375000000000002E-3</v>
      </c>
      <c r="N92" s="32">
        <f t="shared" si="25"/>
        <v>0.99404635339145242</v>
      </c>
      <c r="O92" s="32">
        <f t="shared" si="26"/>
        <v>0.9894598713173044</v>
      </c>
      <c r="P92" s="29">
        <f t="shared" si="27"/>
        <v>0.93410181588398689</v>
      </c>
      <c r="Q92" s="50">
        <v>8.0850000000000005E-2</v>
      </c>
      <c r="R92" s="50">
        <v>7.9329999999999998E-2</v>
      </c>
      <c r="S92" s="30">
        <f t="shared" si="28"/>
        <v>0.98387696887014764</v>
      </c>
      <c r="T92" s="30">
        <f t="shared" si="29"/>
        <v>0.98119975262832393</v>
      </c>
      <c r="U92" s="22">
        <f t="shared" si="30"/>
        <v>1.4369588983392183</v>
      </c>
      <c r="V92" s="64">
        <v>15.814500000000001</v>
      </c>
      <c r="W92" s="64">
        <v>15.5946</v>
      </c>
      <c r="X92" s="65">
        <f t="shared" si="31"/>
        <v>0.98890269886363635</v>
      </c>
      <c r="Y92" s="65">
        <f t="shared" si="32"/>
        <v>0.98609503936261023</v>
      </c>
      <c r="Z92" s="67">
        <f t="shared" si="33"/>
        <v>0.94319380317922852</v>
      </c>
      <c r="AA92" s="40">
        <f t="shared" si="35"/>
        <v>0.99404635339145242</v>
      </c>
      <c r="AB92" s="88" cm="1">
        <f t="array" ref="AB92">INDEX(B92:Z92,,MATCH(AA92,B92:Z92,0)+1)</f>
        <v>0.9894598713173044</v>
      </c>
      <c r="AC92" s="40">
        <f t="shared" si="36"/>
        <v>0.98609503936261023</v>
      </c>
      <c r="AD92" s="42">
        <f t="shared" si="37"/>
        <v>1.1415355170821193</v>
      </c>
      <c r="AE92" s="94">
        <v>0.9894598713173044</v>
      </c>
      <c r="AF92" s="95">
        <f t="shared" si="34"/>
        <v>0.95013816731260303</v>
      </c>
      <c r="AG92" t="s">
        <v>33</v>
      </c>
      <c r="AM92" s="101">
        <v>44009.333333333336</v>
      </c>
      <c r="AN92" s="102">
        <v>0.9894598713173044</v>
      </c>
      <c r="AO92" s="102">
        <v>0.98609503936261023</v>
      </c>
      <c r="AP92" s="16" t="str">
        <f>IF(AN92&gt;AO92, "computing8H est meilleur", "computing 16H est meilleur")</f>
        <v>computing8H est meilleur</v>
      </c>
      <c r="AQ92" s="81"/>
    </row>
    <row r="93" spans="1:43" x14ac:dyDescent="0.3">
      <c r="A93" s="1">
        <v>44009.666666666664</v>
      </c>
      <c r="B93" s="50">
        <v>227.55</v>
      </c>
      <c r="C93" s="50">
        <v>220.94</v>
      </c>
      <c r="D93" s="30">
        <f t="shared" si="20"/>
        <v>0.95844178379316325</v>
      </c>
      <c r="E93" s="30">
        <f t="shared" si="19"/>
        <v>0.97095143924412208</v>
      </c>
      <c r="F93" s="22">
        <f t="shared" si="21"/>
        <v>1.0763656537582675</v>
      </c>
      <c r="G93" s="15">
        <v>1</v>
      </c>
      <c r="H93" s="15">
        <v>0</v>
      </c>
      <c r="I93" s="31">
        <f t="shared" si="22"/>
        <v>0</v>
      </c>
      <c r="J93" s="31">
        <f t="shared" si="23"/>
        <v>0</v>
      </c>
      <c r="K93" s="24">
        <f t="shared" si="24"/>
        <v>0</v>
      </c>
      <c r="L93" s="61">
        <v>2.3375000000000002E-3</v>
      </c>
      <c r="M93" s="61">
        <v>2.3045000000000001E-3</v>
      </c>
      <c r="N93" s="32">
        <f t="shared" si="25"/>
        <v>0.97549102607517779</v>
      </c>
      <c r="O93" s="32">
        <f t="shared" si="26"/>
        <v>0.98588235294117643</v>
      </c>
      <c r="P93" s="29">
        <f t="shared" si="27"/>
        <v>0.92091449613033061</v>
      </c>
      <c r="Q93" s="50">
        <v>7.9299999999999995E-2</v>
      </c>
      <c r="R93" s="50">
        <v>7.7380000000000004E-2</v>
      </c>
      <c r="S93" s="30">
        <f t="shared" si="28"/>
        <v>0.95708101422387137</v>
      </c>
      <c r="T93" s="30">
        <f t="shared" si="29"/>
        <v>0.9757881462799497</v>
      </c>
      <c r="U93" s="22">
        <f t="shared" si="30"/>
        <v>1.4021674596909046</v>
      </c>
      <c r="V93" s="64">
        <v>15.600099999999999</v>
      </c>
      <c r="W93" s="64">
        <v>15.1242</v>
      </c>
      <c r="X93" s="65">
        <f t="shared" si="31"/>
        <v>0.95635018495684332</v>
      </c>
      <c r="Y93" s="65">
        <f t="shared" si="32"/>
        <v>0.96949378529624819</v>
      </c>
      <c r="Z93" s="67">
        <f t="shared" si="33"/>
        <v>0.91442053051219474</v>
      </c>
      <c r="AA93" s="40">
        <f t="shared" si="35"/>
        <v>0.97549102607517779</v>
      </c>
      <c r="AB93" s="88" cm="1">
        <f t="array" ref="AB93">INDEX(B93:Z93,,MATCH(AA93,B93:Z93,0)+1)</f>
        <v>0.98588235294117643</v>
      </c>
      <c r="AC93" s="40">
        <f t="shared" si="36"/>
        <v>0.98588235294117643</v>
      </c>
      <c r="AD93" s="42">
        <f t="shared" si="37"/>
        <v>1.1254197215468422</v>
      </c>
      <c r="AE93" s="94">
        <v>0.98588235294117643</v>
      </c>
      <c r="AF93" s="95">
        <f t="shared" si="34"/>
        <v>0.93672445200936627</v>
      </c>
      <c r="AG93" t="s">
        <v>22</v>
      </c>
      <c r="AM93" s="101">
        <v>44009.666666666664</v>
      </c>
      <c r="AN93" s="102">
        <v>0.98588235294117643</v>
      </c>
      <c r="AO93" s="102">
        <v>0.98588235294117643</v>
      </c>
      <c r="AP93" s="16" t="s">
        <v>22</v>
      </c>
      <c r="AQ93" s="81"/>
    </row>
    <row r="94" spans="1:43" x14ac:dyDescent="0.3">
      <c r="A94" s="1">
        <v>44010</v>
      </c>
      <c r="B94" s="50">
        <v>220.94</v>
      </c>
      <c r="C94" s="50">
        <v>220.58</v>
      </c>
      <c r="D94" s="30">
        <f t="shared" si="20"/>
        <v>0.96936936936936935</v>
      </c>
      <c r="E94" s="30">
        <f t="shared" si="19"/>
        <v>0.99837059835249398</v>
      </c>
      <c r="F94" s="22">
        <f t="shared" si="21"/>
        <v>1.0746118217887148</v>
      </c>
      <c r="G94" s="15">
        <v>1</v>
      </c>
      <c r="H94" s="15">
        <v>0</v>
      </c>
      <c r="I94" s="31">
        <f t="shared" si="22"/>
        <v>0</v>
      </c>
      <c r="J94" s="31">
        <f t="shared" si="23"/>
        <v>0</v>
      </c>
      <c r="K94" s="24">
        <f t="shared" si="24"/>
        <v>0</v>
      </c>
      <c r="L94" s="61">
        <v>2.3040999999999999E-3</v>
      </c>
      <c r="M94" s="61">
        <v>2.2893000000000002E-3</v>
      </c>
      <c r="N94" s="32">
        <f t="shared" si="25"/>
        <v>0.97937967914438506</v>
      </c>
      <c r="O94" s="32">
        <f t="shared" si="26"/>
        <v>0.99357666767935438</v>
      </c>
      <c r="P94" s="29">
        <f t="shared" si="27"/>
        <v>0.91499915628278561</v>
      </c>
      <c r="Q94" s="50">
        <v>7.7380000000000004E-2</v>
      </c>
      <c r="R94" s="50">
        <v>7.7399999999999997E-2</v>
      </c>
      <c r="S94" s="30">
        <f t="shared" si="28"/>
        <v>0.97604035308953341</v>
      </c>
      <c r="T94" s="30">
        <f t="shared" si="29"/>
        <v>1.0002584647195656</v>
      </c>
      <c r="U94" s="22">
        <f t="shared" si="30"/>
        <v>1.4025298705101577</v>
      </c>
      <c r="V94" s="64">
        <v>15.122999999999999</v>
      </c>
      <c r="W94" s="64">
        <v>15.1539</v>
      </c>
      <c r="X94" s="65">
        <f t="shared" si="31"/>
        <v>0.97139761924603052</v>
      </c>
      <c r="Y94" s="65">
        <f t="shared" si="32"/>
        <v>1.0020432453878199</v>
      </c>
      <c r="Z94" s="67">
        <f t="shared" si="33"/>
        <v>0.91628891604369156</v>
      </c>
      <c r="AA94" s="40">
        <f t="shared" si="35"/>
        <v>0.97937967914438506</v>
      </c>
      <c r="AB94" s="88" cm="1">
        <f t="array" ref="AB94">INDEX(B94:Z94,,MATCH(AA94,B94:Z94,0)+1)</f>
        <v>0.99357666767935438</v>
      </c>
      <c r="AC94" s="40">
        <f t="shared" si="36"/>
        <v>0.99357666767935438</v>
      </c>
      <c r="AD94" s="42">
        <f t="shared" si="37"/>
        <v>1.1181907766751384</v>
      </c>
      <c r="AE94" s="94">
        <v>0.99357666767935438</v>
      </c>
      <c r="AF94" s="95">
        <f t="shared" si="34"/>
        <v>0.93070755956123541</v>
      </c>
      <c r="AG94" t="s">
        <v>22</v>
      </c>
      <c r="AM94" s="101">
        <v>44010</v>
      </c>
      <c r="AN94" s="102">
        <v>0.99357666767935438</v>
      </c>
      <c r="AO94" s="102">
        <v>0.99357666767935438</v>
      </c>
      <c r="AP94" s="16" t="s">
        <v>22</v>
      </c>
      <c r="AQ94" s="81"/>
    </row>
    <row r="95" spans="1:43" x14ac:dyDescent="0.3">
      <c r="A95" s="1">
        <v>44010.333333333336</v>
      </c>
      <c r="B95" s="50">
        <v>220.58</v>
      </c>
      <c r="C95" s="50">
        <v>226.15</v>
      </c>
      <c r="D95" s="30">
        <f t="shared" si="20"/>
        <v>1.0235810627319635</v>
      </c>
      <c r="E95" s="30">
        <f t="shared" si="19"/>
        <v>1.0252516093934174</v>
      </c>
      <c r="F95" s="22">
        <f t="shared" si="21"/>
        <v>1.1017474997620722</v>
      </c>
      <c r="G95" s="15">
        <v>1</v>
      </c>
      <c r="H95" s="15">
        <v>0</v>
      </c>
      <c r="I95" s="31">
        <f t="shared" si="22"/>
        <v>0</v>
      </c>
      <c r="J95" s="31">
        <f t="shared" si="23"/>
        <v>0</v>
      </c>
      <c r="K95" s="24">
        <f t="shared" si="24"/>
        <v>0</v>
      </c>
      <c r="L95" s="61">
        <v>2.2997E-3</v>
      </c>
      <c r="M95" s="61">
        <v>2.3295999999999998E-3</v>
      </c>
      <c r="N95" s="32">
        <f t="shared" si="25"/>
        <v>1.0110672279848965</v>
      </c>
      <c r="O95" s="32">
        <f t="shared" si="26"/>
        <v>1.0130016958733747</v>
      </c>
      <c r="P95" s="29">
        <f t="shared" si="27"/>
        <v>0.9268956970371689</v>
      </c>
      <c r="Q95" s="50">
        <v>7.7399999999999997E-2</v>
      </c>
      <c r="R95" s="50">
        <v>8.029E-2</v>
      </c>
      <c r="S95" s="30">
        <f t="shared" si="28"/>
        <v>1.0376066166968207</v>
      </c>
      <c r="T95" s="30">
        <f t="shared" si="29"/>
        <v>1.0373385012919898</v>
      </c>
      <c r="U95" s="22">
        <f t="shared" si="30"/>
        <v>1.4548982338922554</v>
      </c>
      <c r="V95" s="64">
        <v>15.1549</v>
      </c>
      <c r="W95" s="64">
        <v>15.4221</v>
      </c>
      <c r="X95" s="65">
        <f t="shared" si="31"/>
        <v>1.0197778218607421</v>
      </c>
      <c r="Y95" s="65">
        <f t="shared" si="32"/>
        <v>1.0176312611762532</v>
      </c>
      <c r="Z95" s="67">
        <f t="shared" si="33"/>
        <v>0.93244424523536384</v>
      </c>
      <c r="AA95" s="40">
        <f t="shared" si="35"/>
        <v>1.0376066166968207</v>
      </c>
      <c r="AB95" s="88" cm="1">
        <f t="array" ref="AB95">INDEX(B95:Z95,,MATCH(AA95,B95:Z95,0)+1)</f>
        <v>1.0373385012919898</v>
      </c>
      <c r="AC95" s="40">
        <f t="shared" si="36"/>
        <v>1.0130016958733747</v>
      </c>
      <c r="AD95" s="42">
        <f t="shared" si="37"/>
        <v>1.1327291530818813</v>
      </c>
      <c r="AE95" s="94">
        <v>1.0176312611762532</v>
      </c>
      <c r="AF95" s="95">
        <f t="shared" si="34"/>
        <v>0.94711710762257284</v>
      </c>
      <c r="AG95" t="s">
        <v>33</v>
      </c>
      <c r="AM95" s="101">
        <v>44010.333333333336</v>
      </c>
      <c r="AN95" s="102">
        <v>1.0176312611762532</v>
      </c>
      <c r="AO95" s="102">
        <v>1.0130016958733747</v>
      </c>
      <c r="AP95" s="16" t="str">
        <f>IF(AN95&gt;AO95, "computing8H est meilleur", "computing 16H est meilleur")</f>
        <v>computing8H est meilleur</v>
      </c>
      <c r="AQ95" s="81"/>
    </row>
    <row r="96" spans="1:43" x14ac:dyDescent="0.3">
      <c r="A96" s="1">
        <v>44010.666666666664</v>
      </c>
      <c r="B96" s="50">
        <v>226.17</v>
      </c>
      <c r="C96" s="50">
        <v>224.93</v>
      </c>
      <c r="D96" s="30">
        <f t="shared" si="20"/>
        <v>1.0197207362408196</v>
      </c>
      <c r="E96" s="30">
        <f t="shared" si="19"/>
        <v>0.99451739841711995</v>
      </c>
      <c r="F96" s="22">
        <f t="shared" si="21"/>
        <v>1.0957070571759426</v>
      </c>
      <c r="G96" s="15">
        <v>1</v>
      </c>
      <c r="H96" s="15">
        <v>0</v>
      </c>
      <c r="I96" s="31">
        <f t="shared" si="22"/>
        <v>0</v>
      </c>
      <c r="J96" s="31">
        <f t="shared" si="23"/>
        <v>0</v>
      </c>
      <c r="K96" s="24">
        <f t="shared" si="24"/>
        <v>0</v>
      </c>
      <c r="L96" s="61">
        <v>2.33E-3</v>
      </c>
      <c r="M96" s="61">
        <v>2.3142000000000002E-3</v>
      </c>
      <c r="N96" s="32">
        <f t="shared" si="25"/>
        <v>1.0063051702395966</v>
      </c>
      <c r="O96" s="32">
        <f t="shared" si="26"/>
        <v>0.99321888412017179</v>
      </c>
      <c r="P96" s="29">
        <f t="shared" si="27"/>
        <v>0.92061030990704573</v>
      </c>
      <c r="Q96" s="50">
        <v>8.0329999999999999E-2</v>
      </c>
      <c r="R96" s="50">
        <v>8.0280000000000004E-2</v>
      </c>
      <c r="S96" s="30">
        <f t="shared" si="28"/>
        <v>1.0372093023255815</v>
      </c>
      <c r="T96" s="30">
        <f t="shared" si="29"/>
        <v>0.9993775675339226</v>
      </c>
      <c r="U96" s="22">
        <f t="shared" si="30"/>
        <v>1.4539926579966422</v>
      </c>
      <c r="V96" s="64">
        <v>15.423</v>
      </c>
      <c r="W96" s="64">
        <v>15.3782</v>
      </c>
      <c r="X96" s="65">
        <f t="shared" si="31"/>
        <v>1.0147345083108434</v>
      </c>
      <c r="Y96" s="65">
        <f t="shared" si="32"/>
        <v>0.99709524735784216</v>
      </c>
      <c r="Z96" s="67">
        <f t="shared" si="33"/>
        <v>0.92973572535035154</v>
      </c>
      <c r="AA96" s="40">
        <f t="shared" si="35"/>
        <v>1.0372093023255815</v>
      </c>
      <c r="AB96" s="88" cm="1">
        <f t="array" ref="AB96">INDEX(B96:Z96,,MATCH(AA96,B96:Z96,0)+1)</f>
        <v>0.9993775675339226</v>
      </c>
      <c r="AC96" s="40">
        <f t="shared" si="36"/>
        <v>0.9993775675339226</v>
      </c>
      <c r="AD96" s="42">
        <f t="shared" si="37"/>
        <v>1.1320241056817308</v>
      </c>
      <c r="AE96" s="94">
        <v>0.9993775675339226</v>
      </c>
      <c r="AF96" s="95">
        <f t="shared" si="34"/>
        <v>0.94652759118561125</v>
      </c>
      <c r="AG96" t="s">
        <v>22</v>
      </c>
      <c r="AM96" s="101">
        <v>44010.666666666664</v>
      </c>
      <c r="AN96" s="102">
        <v>0.9993775675339226</v>
      </c>
      <c r="AO96" s="102">
        <v>0.9993775675339226</v>
      </c>
      <c r="AP96" s="16" t="s">
        <v>22</v>
      </c>
      <c r="AQ96" s="81"/>
    </row>
    <row r="97" spans="1:43" x14ac:dyDescent="0.3">
      <c r="A97" s="1">
        <v>44011</v>
      </c>
      <c r="B97" s="50">
        <v>224.89</v>
      </c>
      <c r="C97" s="50">
        <v>222.9</v>
      </c>
      <c r="D97" s="30">
        <f t="shared" si="20"/>
        <v>0.98554184905159847</v>
      </c>
      <c r="E97" s="30">
        <f t="shared" si="19"/>
        <v>0.99115122948997292</v>
      </c>
      <c r="F97" s="22">
        <f t="shared" si="21"/>
        <v>1.0860113968807756</v>
      </c>
      <c r="G97" s="15">
        <v>1</v>
      </c>
      <c r="H97" s="15">
        <v>0</v>
      </c>
      <c r="I97" s="31">
        <f t="shared" si="22"/>
        <v>0</v>
      </c>
      <c r="J97" s="31">
        <f t="shared" si="23"/>
        <v>0</v>
      </c>
      <c r="K97" s="24">
        <f t="shared" si="24"/>
        <v>0</v>
      </c>
      <c r="L97" s="61">
        <v>2.3194000000000001E-3</v>
      </c>
      <c r="M97" s="61">
        <v>2.3005E-3</v>
      </c>
      <c r="N97" s="32">
        <f t="shared" si="25"/>
        <v>0.98733905579399139</v>
      </c>
      <c r="O97" s="32">
        <f t="shared" si="26"/>
        <v>0.9918513408640165</v>
      </c>
      <c r="P97" s="29">
        <f t="shared" si="27"/>
        <v>0.91310857029454107</v>
      </c>
      <c r="Q97" s="50">
        <v>8.0259999999999998E-2</v>
      </c>
      <c r="R97" s="50">
        <v>8.1570000000000004E-2</v>
      </c>
      <c r="S97" s="30">
        <f t="shared" si="28"/>
        <v>1.0154363251587204</v>
      </c>
      <c r="T97" s="30">
        <f t="shared" si="29"/>
        <v>1.0163219536506356</v>
      </c>
      <c r="U97" s="22">
        <f t="shared" si="30"/>
        <v>1.477724658768828</v>
      </c>
      <c r="V97" s="64">
        <v>15.3714</v>
      </c>
      <c r="W97" s="64">
        <v>15.2872</v>
      </c>
      <c r="X97" s="65">
        <f t="shared" si="31"/>
        <v>0.99119496855345912</v>
      </c>
      <c r="Y97" s="65">
        <f t="shared" si="32"/>
        <v>0.99452229465110531</v>
      </c>
      <c r="Z97" s="67">
        <f t="shared" si="33"/>
        <v>0.92464290699454144</v>
      </c>
      <c r="AA97" s="40">
        <f t="shared" si="35"/>
        <v>1.0154363251587204</v>
      </c>
      <c r="AB97" s="88" cm="1">
        <f t="array" ref="AB97">INDEX(B97:Z97,,MATCH(AA97,B97:Z97,0)+1)</f>
        <v>1.0163219536506356</v>
      </c>
      <c r="AC97" s="40">
        <f t="shared" si="36"/>
        <v>1.0163219536506356</v>
      </c>
      <c r="AD97" s="42">
        <f t="shared" si="37"/>
        <v>1.1505009506660702</v>
      </c>
      <c r="AE97" s="94">
        <v>1.0163219536506356</v>
      </c>
      <c r="AF97" s="95">
        <f t="shared" si="34"/>
        <v>0.96197677065799059</v>
      </c>
      <c r="AG97" t="s">
        <v>22</v>
      </c>
      <c r="AM97" s="101">
        <v>44011</v>
      </c>
      <c r="AN97" s="102">
        <v>1.0163219536506356</v>
      </c>
      <c r="AO97" s="102">
        <v>1.0163219536506356</v>
      </c>
      <c r="AP97" s="16" t="s">
        <v>22</v>
      </c>
      <c r="AQ97" s="81"/>
    </row>
    <row r="98" spans="1:43" x14ac:dyDescent="0.3">
      <c r="A98" s="1">
        <v>44011.333333333336</v>
      </c>
      <c r="B98" s="50">
        <v>222.89</v>
      </c>
      <c r="C98" s="50">
        <v>223.96</v>
      </c>
      <c r="D98" s="30">
        <f t="shared" si="20"/>
        <v>0.99586464493752513</v>
      </c>
      <c r="E98" s="30">
        <f t="shared" si="19"/>
        <v>1.0048005742743058</v>
      </c>
      <c r="F98" s="22">
        <f t="shared" si="21"/>
        <v>1.0912248752542444</v>
      </c>
      <c r="G98" s="15">
        <v>1</v>
      </c>
      <c r="H98" s="15">
        <v>0</v>
      </c>
      <c r="I98" s="31">
        <f t="shared" si="22"/>
        <v>0</v>
      </c>
      <c r="J98" s="31">
        <f t="shared" si="23"/>
        <v>0</v>
      </c>
      <c r="K98" s="24">
        <f t="shared" si="24"/>
        <v>0</v>
      </c>
      <c r="L98" s="61">
        <v>2.3005999999999999E-3</v>
      </c>
      <c r="M98" s="61">
        <v>2.3094999999999999E-3</v>
      </c>
      <c r="N98" s="32">
        <f t="shared" si="25"/>
        <v>0.99573165473829428</v>
      </c>
      <c r="O98" s="32">
        <f t="shared" si="26"/>
        <v>1.003868556028862</v>
      </c>
      <c r="P98" s="29">
        <f t="shared" si="27"/>
        <v>0.91664098195915966</v>
      </c>
      <c r="Q98" s="50">
        <v>8.1570000000000004E-2</v>
      </c>
      <c r="R98" s="50">
        <v>8.2710000000000006E-2</v>
      </c>
      <c r="S98" s="30">
        <f t="shared" si="28"/>
        <v>1.0305257911786694</v>
      </c>
      <c r="T98" s="30">
        <f t="shared" si="29"/>
        <v>1.0139757263699889</v>
      </c>
      <c r="U98" s="22">
        <f t="shared" si="30"/>
        <v>1.4983769342499664</v>
      </c>
      <c r="V98" s="64">
        <v>15.2859</v>
      </c>
      <c r="W98" s="64">
        <v>15.3871</v>
      </c>
      <c r="X98" s="65">
        <f t="shared" si="31"/>
        <v>1.0010213773631551</v>
      </c>
      <c r="Y98" s="65">
        <f t="shared" si="32"/>
        <v>1.0066204803119214</v>
      </c>
      <c r="Z98" s="67">
        <f t="shared" si="33"/>
        <v>0.93076448715585658</v>
      </c>
      <c r="AA98" s="40">
        <f t="shared" si="35"/>
        <v>1.0305257911786694</v>
      </c>
      <c r="AB98" s="88" cm="1">
        <f t="array" ref="AB98">INDEX(B98:Z98,,MATCH(AA98,B98:Z98,0)+1)</f>
        <v>1.0139757263699889</v>
      </c>
      <c r="AC98" s="40">
        <f t="shared" si="36"/>
        <v>1.0139757263699889</v>
      </c>
      <c r="AD98" s="42">
        <f t="shared" si="37"/>
        <v>1.1665800371409913</v>
      </c>
      <c r="AE98" s="94">
        <v>1.0139757263699889</v>
      </c>
      <c r="AF98" s="95">
        <f t="shared" si="34"/>
        <v>0.97542109477899219</v>
      </c>
      <c r="AG98" t="s">
        <v>22</v>
      </c>
      <c r="AM98" s="101">
        <v>44011.333333333336</v>
      </c>
      <c r="AN98" s="102">
        <v>1.0139757263699889</v>
      </c>
      <c r="AO98" s="102">
        <v>1.0139757263699889</v>
      </c>
      <c r="AP98" s="16" t="s">
        <v>22</v>
      </c>
      <c r="AQ98" s="81"/>
    </row>
    <row r="99" spans="1:43" x14ac:dyDescent="0.3">
      <c r="A99" s="1">
        <v>44011.666666666664</v>
      </c>
      <c r="B99" s="50">
        <v>223.96</v>
      </c>
      <c r="C99" s="50">
        <v>227.93</v>
      </c>
      <c r="D99" s="30">
        <f t="shared" si="20"/>
        <v>1.0226120507873839</v>
      </c>
      <c r="E99" s="30">
        <f t="shared" si="19"/>
        <v>1.0177263797106626</v>
      </c>
      <c r="F99" s="22">
        <f t="shared" si="21"/>
        <v>1.1105683417427215</v>
      </c>
      <c r="G99" s="15">
        <v>1</v>
      </c>
      <c r="H99" s="15">
        <v>0</v>
      </c>
      <c r="I99" s="31">
        <f t="shared" si="22"/>
        <v>0</v>
      </c>
      <c r="J99" s="31">
        <f t="shared" si="23"/>
        <v>0</v>
      </c>
      <c r="K99" s="24">
        <f t="shared" si="24"/>
        <v>0</v>
      </c>
      <c r="L99" s="61">
        <v>2.3046999999999998E-3</v>
      </c>
      <c r="M99" s="61">
        <v>2.3077000000000002E-3</v>
      </c>
      <c r="N99" s="32">
        <f t="shared" si="25"/>
        <v>1.0030861514387552</v>
      </c>
      <c r="O99" s="32">
        <f t="shared" si="26"/>
        <v>1.0013016878552525</v>
      </c>
      <c r="P99" s="29">
        <f t="shared" si="27"/>
        <v>0.91783416239300264</v>
      </c>
      <c r="Q99" s="50">
        <v>8.2729999999999998E-2</v>
      </c>
      <c r="R99" s="50">
        <v>8.3919999999999995E-2</v>
      </c>
      <c r="S99" s="30">
        <f t="shared" si="28"/>
        <v>1.0288096113767315</v>
      </c>
      <c r="T99" s="30">
        <f t="shared" si="29"/>
        <v>1.0143841411821588</v>
      </c>
      <c r="U99" s="22">
        <f t="shared" si="30"/>
        <v>1.5199297996163081</v>
      </c>
      <c r="V99" s="64">
        <v>15.3812</v>
      </c>
      <c r="W99" s="64">
        <v>15.4656</v>
      </c>
      <c r="X99" s="65">
        <f t="shared" si="31"/>
        <v>1.0117559319372755</v>
      </c>
      <c r="Y99" s="65">
        <f t="shared" si="32"/>
        <v>1.0054872181624321</v>
      </c>
      <c r="Z99" s="67">
        <f t="shared" si="33"/>
        <v>0.93587179495472506</v>
      </c>
      <c r="AA99" s="40">
        <f t="shared" si="35"/>
        <v>1.0288096113767315</v>
      </c>
      <c r="AB99" s="88" cm="1">
        <f t="array" ref="AB99">INDEX(B99:Z99,,MATCH(AA99,B99:Z99,0)+1)</f>
        <v>1.0143841411821588</v>
      </c>
      <c r="AC99" s="40">
        <f t="shared" si="36"/>
        <v>1.0143841411821588</v>
      </c>
      <c r="AD99" s="42">
        <f t="shared" si="37"/>
        <v>1.1833602890955155</v>
      </c>
      <c r="AE99" s="94">
        <v>1.0143841411821588</v>
      </c>
      <c r="AF99" s="95">
        <f t="shared" si="34"/>
        <v>0.98945168951834916</v>
      </c>
      <c r="AG99" t="s">
        <v>22</v>
      </c>
      <c r="AM99" s="101">
        <v>44011.666666666664</v>
      </c>
      <c r="AN99" s="102">
        <v>1.0143841411821588</v>
      </c>
      <c r="AO99" s="102">
        <v>1.0143841411821588</v>
      </c>
      <c r="AP99" s="16" t="s">
        <v>22</v>
      </c>
      <c r="AQ99" s="81"/>
    </row>
    <row r="100" spans="1:43" x14ac:dyDescent="0.3">
      <c r="A100" s="1">
        <v>44012</v>
      </c>
      <c r="B100" s="50">
        <v>227.98</v>
      </c>
      <c r="C100" s="50">
        <v>226.81</v>
      </c>
      <c r="D100" s="30">
        <f t="shared" si="20"/>
        <v>1.0127254866940525</v>
      </c>
      <c r="E100" s="30">
        <f t="shared" si="19"/>
        <v>0.99486797087463819</v>
      </c>
      <c r="F100" s="22">
        <f t="shared" si="21"/>
        <v>1.1048688726671931</v>
      </c>
      <c r="G100" s="15">
        <v>1</v>
      </c>
      <c r="H100" s="15">
        <v>0</v>
      </c>
      <c r="I100" s="31">
        <f t="shared" si="22"/>
        <v>0</v>
      </c>
      <c r="J100" s="31">
        <f t="shared" si="23"/>
        <v>0</v>
      </c>
      <c r="K100" s="24">
        <f t="shared" si="24"/>
        <v>0</v>
      </c>
      <c r="L100" s="61">
        <v>2.3029999999999999E-3</v>
      </c>
      <c r="M100" s="61">
        <v>2.3000999999999998E-3</v>
      </c>
      <c r="N100" s="32">
        <f t="shared" si="25"/>
        <v>0.99800407862194651</v>
      </c>
      <c r="O100" s="32">
        <f t="shared" si="26"/>
        <v>0.99874077290490659</v>
      </c>
      <c r="P100" s="29">
        <f t="shared" si="27"/>
        <v>0.91667840074691498</v>
      </c>
      <c r="Q100" s="50">
        <v>8.3940000000000001E-2</v>
      </c>
      <c r="R100" s="50">
        <v>8.3049999999999999E-2</v>
      </c>
      <c r="S100" s="30">
        <f t="shared" si="28"/>
        <v>1.0038680043515049</v>
      </c>
      <c r="T100" s="30">
        <f t="shared" si="29"/>
        <v>0.98939718846795333</v>
      </c>
      <c r="U100" s="22">
        <f t="shared" si="30"/>
        <v>1.5038142704090349</v>
      </c>
      <c r="V100" s="64">
        <v>15.4674</v>
      </c>
      <c r="W100" s="64">
        <v>15.399800000000001</v>
      </c>
      <c r="X100" s="65">
        <f t="shared" si="31"/>
        <v>1.0012092684575977</v>
      </c>
      <c r="Y100" s="65">
        <f t="shared" si="32"/>
        <v>0.99562951756597751</v>
      </c>
      <c r="Z100" s="67">
        <f t="shared" si="33"/>
        <v>0.93178158371437836</v>
      </c>
      <c r="AA100" s="40">
        <f t="shared" si="35"/>
        <v>1.0127254866940525</v>
      </c>
      <c r="AB100" s="88" cm="1">
        <f t="array" ref="AB100">INDEX(B100:Z100,,MATCH(AA100,B100:Z100,0)+1)</f>
        <v>0.99486797087463819</v>
      </c>
      <c r="AC100" s="40">
        <f t="shared" si="36"/>
        <v>0.98939718846795333</v>
      </c>
      <c r="AD100" s="42">
        <f t="shared" si="37"/>
        <v>1.1708133429757275</v>
      </c>
      <c r="AE100" s="94">
        <v>0.99486797087463819</v>
      </c>
      <c r="AF100" s="95">
        <f t="shared" si="34"/>
        <v>0.98437379462960251</v>
      </c>
      <c r="AG100" t="s">
        <v>33</v>
      </c>
      <c r="AM100" s="101">
        <v>44012</v>
      </c>
      <c r="AN100" s="102">
        <v>0.99486797087463819</v>
      </c>
      <c r="AO100" s="102">
        <v>0.98939718846795333</v>
      </c>
      <c r="AP100" s="16" t="str">
        <f>IF(AN100&gt;AO100, "computing8H est meilleur", "computing 16H est meilleur")</f>
        <v>computing8H est meilleur</v>
      </c>
      <c r="AQ100" s="81"/>
    </row>
    <row r="101" spans="1:43" x14ac:dyDescent="0.3">
      <c r="A101" s="1">
        <v>44012.333333333336</v>
      </c>
      <c r="B101" s="50">
        <v>226.82</v>
      </c>
      <c r="C101" s="50">
        <v>226.37</v>
      </c>
      <c r="D101" s="30">
        <f t="shared" si="20"/>
        <v>0.99293797701552777</v>
      </c>
      <c r="E101" s="30">
        <f t="shared" si="19"/>
        <v>0.99801604796755139</v>
      </c>
      <c r="F101" s="22">
        <f t="shared" si="21"/>
        <v>1.1026768658216759</v>
      </c>
      <c r="G101" s="15">
        <v>1</v>
      </c>
      <c r="H101" s="15">
        <v>0</v>
      </c>
      <c r="I101" s="31">
        <f t="shared" si="22"/>
        <v>0</v>
      </c>
      <c r="J101" s="31">
        <f t="shared" si="23"/>
        <v>0</v>
      </c>
      <c r="K101" s="24">
        <f t="shared" si="24"/>
        <v>0</v>
      </c>
      <c r="L101" s="61">
        <v>2.3026000000000001E-3</v>
      </c>
      <c r="M101" s="61">
        <v>2.3178999999999999E-3</v>
      </c>
      <c r="N101" s="32">
        <f t="shared" si="25"/>
        <v>1.0064698219713417</v>
      </c>
      <c r="O101" s="32">
        <f t="shared" si="26"/>
        <v>1.006644662555372</v>
      </c>
      <c r="P101" s="29">
        <f t="shared" si="27"/>
        <v>0.92276941939167634</v>
      </c>
      <c r="Q101" s="50">
        <v>8.3059999999999995E-2</v>
      </c>
      <c r="R101" s="50">
        <v>8.3879999999999996E-2</v>
      </c>
      <c r="S101" s="30">
        <f t="shared" si="28"/>
        <v>0.99928520371694063</v>
      </c>
      <c r="T101" s="30">
        <f t="shared" si="29"/>
        <v>1.0098723814110282</v>
      </c>
      <c r="U101" s="22">
        <f t="shared" si="30"/>
        <v>1.51866049845786</v>
      </c>
      <c r="V101" s="64">
        <v>15.399800000000001</v>
      </c>
      <c r="W101" s="64">
        <v>15.4162</v>
      </c>
      <c r="X101" s="65">
        <f t="shared" si="31"/>
        <v>0.99668981212097707</v>
      </c>
      <c r="Y101" s="65">
        <f t="shared" si="32"/>
        <v>1.0010649488954402</v>
      </c>
      <c r="Z101" s="67">
        <f t="shared" si="33"/>
        <v>0.93277388348274648</v>
      </c>
      <c r="AA101" s="40">
        <f t="shared" si="35"/>
        <v>1.0064698219713417</v>
      </c>
      <c r="AB101" s="88" cm="1">
        <f t="array" ref="AB101">INDEX(B101:Z101,,MATCH(AA101,B101:Z101,0)+1)</f>
        <v>1.006644662555372</v>
      </c>
      <c r="AC101" s="40">
        <f t="shared" si="36"/>
        <v>0.99801604796755139</v>
      </c>
      <c r="AD101" s="42">
        <f t="shared" si="37"/>
        <v>1.1684905054643129</v>
      </c>
      <c r="AE101" s="94">
        <v>1.006644662555372</v>
      </c>
      <c r="AF101" s="95">
        <f t="shared" si="34"/>
        <v>0.99091462632326721</v>
      </c>
      <c r="AG101" t="s">
        <v>33</v>
      </c>
      <c r="AM101" s="101">
        <v>44012.333333333336</v>
      </c>
      <c r="AN101" s="102">
        <v>1.006644662555372</v>
      </c>
      <c r="AO101" s="102">
        <v>0.99801604796755139</v>
      </c>
      <c r="AP101" s="16" t="str">
        <f>IF(AN101&gt;AO101, "computing8H est meilleur", "computing 16H est meilleur")</f>
        <v>computing8H est meilleur</v>
      </c>
      <c r="AQ101" s="81"/>
    </row>
    <row r="102" spans="1:43" x14ac:dyDescent="0.3">
      <c r="A102" s="1">
        <v>44012.666666666664</v>
      </c>
      <c r="B102" s="50">
        <v>226.37</v>
      </c>
      <c r="C102" s="50">
        <v>225.6</v>
      </c>
      <c r="D102" s="30">
        <f t="shared" si="20"/>
        <v>0.994621285600917</v>
      </c>
      <c r="E102" s="30">
        <f t="shared" si="19"/>
        <v>0.99659848919909877</v>
      </c>
      <c r="F102" s="22">
        <f t="shared" si="21"/>
        <v>1.0989260985526796</v>
      </c>
      <c r="G102" s="15">
        <v>1</v>
      </c>
      <c r="H102" s="15">
        <v>0</v>
      </c>
      <c r="I102" s="31">
        <f t="shared" si="22"/>
        <v>0</v>
      </c>
      <c r="J102" s="31">
        <f t="shared" si="23"/>
        <v>0</v>
      </c>
      <c r="K102" s="24">
        <f t="shared" si="24"/>
        <v>0</v>
      </c>
      <c r="L102" s="61">
        <v>2.3119999999999998E-3</v>
      </c>
      <c r="M102" s="61">
        <v>2.3184999999999998E-3</v>
      </c>
      <c r="N102" s="32">
        <f t="shared" si="25"/>
        <v>1.0069052375575436</v>
      </c>
      <c r="O102" s="32">
        <f t="shared" si="26"/>
        <v>1.0028114186851211</v>
      </c>
      <c r="P102" s="29">
        <f t="shared" si="27"/>
        <v>0.92536371057941247</v>
      </c>
      <c r="Q102" s="50">
        <v>8.3879999999999996E-2</v>
      </c>
      <c r="R102" s="50">
        <v>8.2989999999999994E-2</v>
      </c>
      <c r="S102" s="30">
        <f t="shared" si="28"/>
        <v>0.99915723573320492</v>
      </c>
      <c r="T102" s="30">
        <f t="shared" si="29"/>
        <v>0.98938960419647115</v>
      </c>
      <c r="U102" s="22">
        <f t="shared" si="30"/>
        <v>1.5025469094780377</v>
      </c>
      <c r="V102" s="64">
        <v>15.4163</v>
      </c>
      <c r="W102" s="64">
        <v>15.383800000000001</v>
      </c>
      <c r="X102" s="65">
        <f t="shared" si="31"/>
        <v>0.99896102546786325</v>
      </c>
      <c r="Y102" s="65">
        <f t="shared" si="32"/>
        <v>0.99789184175191203</v>
      </c>
      <c r="Z102" s="67">
        <f t="shared" si="33"/>
        <v>0.93080744852668129</v>
      </c>
      <c r="AA102" s="40">
        <f t="shared" si="35"/>
        <v>1.0069052375575436</v>
      </c>
      <c r="AB102" s="88" cm="1">
        <f t="array" ref="AB102">INDEX(B102:Z102,,MATCH(AA102,B102:Z102,0)+1)</f>
        <v>1.0028114186851211</v>
      </c>
      <c r="AC102" s="40">
        <f t="shared" si="36"/>
        <v>1.0028114186851211</v>
      </c>
      <c r="AD102" s="42">
        <f t="shared" si="37"/>
        <v>1.1717756215047619</v>
      </c>
      <c r="AE102" s="94">
        <v>0.98938960419647115</v>
      </c>
      <c r="AF102" s="95">
        <f t="shared" si="34"/>
        <v>0.9804006299304715</v>
      </c>
      <c r="AG102" t="s">
        <v>37</v>
      </c>
      <c r="AM102" s="101">
        <v>44012.666666666664</v>
      </c>
      <c r="AN102" s="102">
        <v>0.98938960419647115</v>
      </c>
      <c r="AO102" s="102">
        <v>1.0028114186851211</v>
      </c>
      <c r="AP102" s="16" t="str">
        <f>IF(AN102&gt;AO102, "computing8H est meilleur", "computing 16H est meilleur")</f>
        <v>computing 16H est meilleur</v>
      </c>
      <c r="AQ102" s="81"/>
    </row>
    <row r="103" spans="1:43" x14ac:dyDescent="0.3">
      <c r="A103" s="1">
        <v>44013</v>
      </c>
      <c r="B103" s="50">
        <v>225.59</v>
      </c>
      <c r="C103" s="50">
        <v>225.58</v>
      </c>
      <c r="D103" s="30">
        <f t="shared" si="20"/>
        <v>0.99651013826920531</v>
      </c>
      <c r="E103" s="30">
        <f t="shared" si="19"/>
        <v>0.9999556717939625</v>
      </c>
      <c r="F103" s="22">
        <f t="shared" si="21"/>
        <v>1.098877385130163</v>
      </c>
      <c r="G103" s="15">
        <v>1</v>
      </c>
      <c r="H103" s="15">
        <v>0</v>
      </c>
      <c r="I103" s="31">
        <f t="shared" si="22"/>
        <v>0</v>
      </c>
      <c r="J103" s="31">
        <f t="shared" si="23"/>
        <v>0</v>
      </c>
      <c r="K103" s="24">
        <f t="shared" si="24"/>
        <v>0</v>
      </c>
      <c r="L103" s="61">
        <v>2.3100999999999998E-3</v>
      </c>
      <c r="M103" s="61">
        <v>2.3089999999999999E-3</v>
      </c>
      <c r="N103" s="32">
        <f t="shared" si="25"/>
        <v>0.99870242214532878</v>
      </c>
      <c r="O103" s="32">
        <f t="shared" si="26"/>
        <v>0.99952383013722346</v>
      </c>
      <c r="P103" s="29">
        <f t="shared" si="27"/>
        <v>0.92492308026832748</v>
      </c>
      <c r="Q103" s="50">
        <v>8.3000000000000004E-2</v>
      </c>
      <c r="R103" s="50">
        <v>8.3430000000000004E-2</v>
      </c>
      <c r="S103" s="30">
        <f t="shared" si="28"/>
        <v>0.99463519313304727</v>
      </c>
      <c r="T103" s="30">
        <f t="shared" si="29"/>
        <v>1.0051807228915663</v>
      </c>
      <c r="U103" s="22">
        <f t="shared" si="30"/>
        <v>1.5103311886476229</v>
      </c>
      <c r="V103" s="64">
        <v>15.395899999999999</v>
      </c>
      <c r="W103" s="64">
        <v>15.3918</v>
      </c>
      <c r="X103" s="65">
        <f t="shared" si="31"/>
        <v>0.99841077301297976</v>
      </c>
      <c r="Y103" s="65">
        <f t="shared" si="32"/>
        <v>0.99973369533447221</v>
      </c>
      <c r="Z103" s="67">
        <f t="shared" si="33"/>
        <v>0.93055957016043056</v>
      </c>
      <c r="AA103" s="40">
        <f t="shared" si="35"/>
        <v>0.99870242214532878</v>
      </c>
      <c r="AB103" s="88" cm="1">
        <f t="array" ref="AB103">INDEX(B103:Z103,,MATCH(AA103,B103:Z103,0)+1)</f>
        <v>0.99952383013722346</v>
      </c>
      <c r="AC103" s="40">
        <f t="shared" si="36"/>
        <v>0.99952383013722346</v>
      </c>
      <c r="AD103" s="42">
        <f t="shared" si="37"/>
        <v>1.171217657267865</v>
      </c>
      <c r="AE103" s="94">
        <v>0.99952383013722346</v>
      </c>
      <c r="AF103" s="95">
        <f t="shared" si="34"/>
        <v>0.9799337926970515</v>
      </c>
      <c r="AG103" t="s">
        <v>22</v>
      </c>
      <c r="AM103" s="101">
        <v>44013</v>
      </c>
      <c r="AN103" s="102">
        <v>0.99952383013722346</v>
      </c>
      <c r="AO103" s="102">
        <v>0.99952383013722346</v>
      </c>
      <c r="AP103" s="16" t="s">
        <v>22</v>
      </c>
      <c r="AQ103" s="81"/>
    </row>
    <row r="104" spans="1:43" x14ac:dyDescent="0.3">
      <c r="A104" s="1">
        <v>44013.333333333336</v>
      </c>
      <c r="B104" s="50">
        <v>225.58</v>
      </c>
      <c r="C104" s="50">
        <v>229.42</v>
      </c>
      <c r="D104" s="30">
        <f t="shared" si="20"/>
        <v>1.016977702912363</v>
      </c>
      <c r="E104" s="30">
        <f t="shared" si="19"/>
        <v>1.0170227857079528</v>
      </c>
      <c r="F104" s="22">
        <f t="shared" si="21"/>
        <v>1.1175833393765493</v>
      </c>
      <c r="G104" s="15">
        <v>1</v>
      </c>
      <c r="H104" s="15">
        <v>0</v>
      </c>
      <c r="I104" s="31">
        <f t="shared" si="22"/>
        <v>0</v>
      </c>
      <c r="J104" s="31">
        <f t="shared" si="23"/>
        <v>0</v>
      </c>
      <c r="K104" s="24">
        <f t="shared" si="24"/>
        <v>0</v>
      </c>
      <c r="L104" s="61">
        <v>2.3089999999999999E-3</v>
      </c>
      <c r="M104" s="61">
        <v>2.333E-3</v>
      </c>
      <c r="N104" s="32">
        <f t="shared" si="25"/>
        <v>1.00991299077962</v>
      </c>
      <c r="O104" s="32">
        <f t="shared" si="26"/>
        <v>1.010394110004331</v>
      </c>
      <c r="P104" s="29">
        <f t="shared" si="27"/>
        <v>0.93453683251018116</v>
      </c>
      <c r="Q104" s="50">
        <v>8.3430000000000004E-2</v>
      </c>
      <c r="R104" s="50">
        <v>9.0139999999999998E-2</v>
      </c>
      <c r="S104" s="30">
        <f t="shared" si="28"/>
        <v>1.0860240963855421</v>
      </c>
      <c r="T104" s="30">
        <f t="shared" si="29"/>
        <v>1.0804267050221743</v>
      </c>
      <c r="U104" s="22">
        <f t="shared" si="30"/>
        <v>1.6318021496427753</v>
      </c>
      <c r="V104" s="64">
        <v>15.394399999999999</v>
      </c>
      <c r="W104" s="64">
        <v>15.773</v>
      </c>
      <c r="X104" s="65">
        <f t="shared" si="31"/>
        <v>1.0244935339928163</v>
      </c>
      <c r="Y104" s="65">
        <f t="shared" si="32"/>
        <v>1.0245933586239153</v>
      </c>
      <c r="Z104" s="67">
        <f t="shared" si="33"/>
        <v>0.9534451553903025</v>
      </c>
      <c r="AA104" s="40">
        <f t="shared" si="35"/>
        <v>1.0860240963855421</v>
      </c>
      <c r="AB104" s="88" cm="1">
        <f t="array" ref="AB104">INDEX(B104:Z104,,MATCH(AA104,B104:Z104,0)+1)</f>
        <v>1.0804267050221743</v>
      </c>
      <c r="AC104" s="40">
        <f t="shared" si="36"/>
        <v>1.010394110004331</v>
      </c>
      <c r="AD104" s="42">
        <f t="shared" si="37"/>
        <v>1.1833914224365221</v>
      </c>
      <c r="AE104" s="94">
        <v>1.0804267050221743</v>
      </c>
      <c r="AF104" s="95">
        <f t="shared" si="34"/>
        <v>1.0587466387835578</v>
      </c>
      <c r="AG104" t="s">
        <v>33</v>
      </c>
      <c r="AM104" s="101">
        <v>44013.333333333336</v>
      </c>
      <c r="AN104" s="102">
        <v>1.0804267050221743</v>
      </c>
      <c r="AO104" s="102">
        <v>1.010394110004331</v>
      </c>
      <c r="AP104" s="16" t="str">
        <f>IF(AN104&gt;AO104, "computing8H est meilleur", "computing 16H est meilleur")</f>
        <v>computing8H est meilleur</v>
      </c>
      <c r="AQ104" s="81"/>
    </row>
    <row r="105" spans="1:43" x14ac:dyDescent="0.3">
      <c r="A105" s="1">
        <v>44013.666666666664</v>
      </c>
      <c r="B105" s="50">
        <v>229.42</v>
      </c>
      <c r="C105" s="50">
        <v>230.99</v>
      </c>
      <c r="D105" s="30">
        <f t="shared" si="20"/>
        <v>1.0239826225729232</v>
      </c>
      <c r="E105" s="30">
        <f t="shared" si="19"/>
        <v>1.0068433440850841</v>
      </c>
      <c r="F105" s="22">
        <f t="shared" si="21"/>
        <v>1.1252313467116604</v>
      </c>
      <c r="G105" s="15">
        <v>1</v>
      </c>
      <c r="H105" s="15">
        <v>0</v>
      </c>
      <c r="I105" s="31">
        <f t="shared" si="22"/>
        <v>0</v>
      </c>
      <c r="J105" s="31">
        <f t="shared" si="23"/>
        <v>0</v>
      </c>
      <c r="K105" s="24">
        <f t="shared" si="24"/>
        <v>0</v>
      </c>
      <c r="L105" s="61">
        <v>2.3379E-3</v>
      </c>
      <c r="M105" s="61">
        <v>2.3203E-3</v>
      </c>
      <c r="N105" s="32">
        <f t="shared" si="25"/>
        <v>1.0048938934603726</v>
      </c>
      <c r="O105" s="32">
        <f t="shared" si="26"/>
        <v>0.99247187647033663</v>
      </c>
      <c r="P105" s="29">
        <f t="shared" si="27"/>
        <v>0.92750152379202422</v>
      </c>
      <c r="Q105" s="50">
        <v>9.0050000000000005E-2</v>
      </c>
      <c r="R105" s="50">
        <v>9.6809999999999993E-2</v>
      </c>
      <c r="S105" s="30">
        <f t="shared" si="28"/>
        <v>1.1603739661992087</v>
      </c>
      <c r="T105" s="30">
        <f t="shared" si="29"/>
        <v>1.0750694058856189</v>
      </c>
      <c r="U105" s="22">
        <f t="shared" si="30"/>
        <v>1.7543005675393342</v>
      </c>
      <c r="V105" s="64">
        <v>15.773</v>
      </c>
      <c r="W105" s="64">
        <v>15.814399999999999</v>
      </c>
      <c r="X105" s="65">
        <f t="shared" si="31"/>
        <v>1.027282648235722</v>
      </c>
      <c r="Y105" s="65">
        <f t="shared" si="32"/>
        <v>1.0026247384771445</v>
      </c>
      <c r="Z105" s="67">
        <f t="shared" si="33"/>
        <v>0.95594769957550241</v>
      </c>
      <c r="AA105" s="40">
        <f t="shared" si="35"/>
        <v>1.1603739661992087</v>
      </c>
      <c r="AB105" s="88" cm="1">
        <f t="array" ref="AB105">INDEX(B105:Z105,,MATCH(AA105,B105:Z105,0)+1)</f>
        <v>1.0750694058856189</v>
      </c>
      <c r="AC105" s="40">
        <f t="shared" si="36"/>
        <v>1.0750694058856189</v>
      </c>
      <c r="AD105" s="42">
        <f t="shared" si="37"/>
        <v>1.2722279134489693</v>
      </c>
      <c r="AE105" s="94">
        <v>1.0750694058856189</v>
      </c>
      <c r="AF105" s="95">
        <f t="shared" si="34"/>
        <v>1.1382261199404355</v>
      </c>
      <c r="AG105" t="s">
        <v>22</v>
      </c>
      <c r="AM105" s="101">
        <v>44013.666666666664</v>
      </c>
      <c r="AN105" s="102">
        <v>1.0750694058856189</v>
      </c>
      <c r="AO105" s="102">
        <v>1.0750694058856189</v>
      </c>
      <c r="AP105" s="16" t="s">
        <v>22</v>
      </c>
      <c r="AQ105" s="81"/>
    </row>
    <row r="106" spans="1:43" x14ac:dyDescent="0.3">
      <c r="A106" s="1">
        <v>44014</v>
      </c>
      <c r="B106" s="50">
        <v>230.99</v>
      </c>
      <c r="C106" s="50">
        <v>228.6</v>
      </c>
      <c r="D106" s="30">
        <f t="shared" si="20"/>
        <v>0.9964257693313574</v>
      </c>
      <c r="E106" s="30">
        <f t="shared" si="19"/>
        <v>0.98965323174163378</v>
      </c>
      <c r="F106" s="22">
        <f t="shared" si="21"/>
        <v>1.1135888387301855</v>
      </c>
      <c r="G106" s="15">
        <v>1</v>
      </c>
      <c r="H106" s="15">
        <v>0</v>
      </c>
      <c r="I106" s="31">
        <f t="shared" si="22"/>
        <v>0</v>
      </c>
      <c r="J106" s="31">
        <f t="shared" si="23"/>
        <v>0</v>
      </c>
      <c r="K106" s="24">
        <f t="shared" si="24"/>
        <v>0</v>
      </c>
      <c r="L106" s="61">
        <v>2.3251000000000001E-3</v>
      </c>
      <c r="M106" s="61">
        <v>2.3230999999999998E-3</v>
      </c>
      <c r="N106" s="32">
        <f t="shared" si="25"/>
        <v>0.99366953248641943</v>
      </c>
      <c r="O106" s="32">
        <f t="shared" si="26"/>
        <v>0.9991398219431421</v>
      </c>
      <c r="P106" s="29">
        <f t="shared" si="27"/>
        <v>0.926703707333556</v>
      </c>
      <c r="Q106" s="50">
        <v>9.6850000000000006E-2</v>
      </c>
      <c r="R106" s="50">
        <v>9.4079999999999997E-2</v>
      </c>
      <c r="S106" s="30">
        <f t="shared" si="28"/>
        <v>1.0447529150471959</v>
      </c>
      <c r="T106" s="30">
        <f t="shared" si="29"/>
        <v>0.97139907072792975</v>
      </c>
      <c r="U106" s="22">
        <f t="shared" si="30"/>
        <v>1.704125941085189</v>
      </c>
      <c r="V106" s="64">
        <v>15.8123</v>
      </c>
      <c r="W106" s="64">
        <v>15.7913</v>
      </c>
      <c r="X106" s="65">
        <f t="shared" si="31"/>
        <v>1.001160210486274</v>
      </c>
      <c r="Y106" s="65">
        <f t="shared" si="32"/>
        <v>0.99867191996104299</v>
      </c>
      <c r="Z106" s="67">
        <f t="shared" si="33"/>
        <v>0.9546781245174093</v>
      </c>
      <c r="AA106" s="40">
        <f t="shared" si="35"/>
        <v>1.0447529150471959</v>
      </c>
      <c r="AB106" s="88" cm="1">
        <f t="array" ref="AB106">INDEX(B106:Z106,,MATCH(AA106,B106:Z106,0)+1)</f>
        <v>0.97139907072792975</v>
      </c>
      <c r="AC106" s="40">
        <f t="shared" si="36"/>
        <v>0.97139907072792975</v>
      </c>
      <c r="AD106" s="42">
        <f t="shared" si="37"/>
        <v>1.2358410128784618</v>
      </c>
      <c r="AE106" s="94">
        <v>0.97139907072792975</v>
      </c>
      <c r="AF106" s="95">
        <f t="shared" si="34"/>
        <v>1.1056717951883961</v>
      </c>
      <c r="AG106" t="s">
        <v>22</v>
      </c>
      <c r="AM106" s="101">
        <v>44014</v>
      </c>
      <c r="AN106" s="102">
        <v>0.97139907072792975</v>
      </c>
      <c r="AO106" s="102">
        <v>0.97139907072792975</v>
      </c>
      <c r="AP106" s="16" t="s">
        <v>22</v>
      </c>
      <c r="AQ106" s="81"/>
    </row>
    <row r="107" spans="1:43" x14ac:dyDescent="0.3">
      <c r="A107" s="1">
        <v>44014.333333333336</v>
      </c>
      <c r="B107" s="50">
        <v>228.63</v>
      </c>
      <c r="C107" s="50">
        <v>225.07</v>
      </c>
      <c r="D107" s="30">
        <f t="shared" si="20"/>
        <v>0.97437118489977914</v>
      </c>
      <c r="E107" s="30">
        <f t="shared" si="19"/>
        <v>0.98442899007129425</v>
      </c>
      <c r="F107" s="22">
        <f t="shared" si="21"/>
        <v>1.096249135865822</v>
      </c>
      <c r="G107" s="15">
        <v>1</v>
      </c>
      <c r="H107" s="15">
        <v>0</v>
      </c>
      <c r="I107" s="31">
        <f t="shared" si="22"/>
        <v>0</v>
      </c>
      <c r="J107" s="31">
        <f t="shared" si="23"/>
        <v>0</v>
      </c>
      <c r="K107" s="24">
        <f t="shared" si="24"/>
        <v>0</v>
      </c>
      <c r="L107" s="61">
        <v>2.3230999999999998E-3</v>
      </c>
      <c r="M107" s="61">
        <v>2.3E-3</v>
      </c>
      <c r="N107" s="32">
        <f t="shared" si="25"/>
        <v>0.98920476538643498</v>
      </c>
      <c r="O107" s="32">
        <f t="shared" si="26"/>
        <v>0.9900563901683096</v>
      </c>
      <c r="P107" s="29">
        <f t="shared" si="27"/>
        <v>0.91748892723825015</v>
      </c>
      <c r="Q107" s="50">
        <v>9.4070000000000001E-2</v>
      </c>
      <c r="R107" s="50">
        <v>9.0999999999999998E-2</v>
      </c>
      <c r="S107" s="30">
        <f t="shared" si="28"/>
        <v>0.93959731543624159</v>
      </c>
      <c r="T107" s="30">
        <f t="shared" si="29"/>
        <v>0.96736472839374932</v>
      </c>
      <c r="U107" s="22">
        <f t="shared" si="30"/>
        <v>1.6485113281466164</v>
      </c>
      <c r="V107" s="64">
        <v>15.795999999999999</v>
      </c>
      <c r="W107" s="64">
        <v>15.374000000000001</v>
      </c>
      <c r="X107" s="65">
        <f t="shared" si="31"/>
        <v>0.97228107232976857</v>
      </c>
      <c r="Y107" s="65">
        <f t="shared" si="32"/>
        <v>0.97328437579133964</v>
      </c>
      <c r="Z107" s="67">
        <f t="shared" si="33"/>
        <v>0.92917330250257357</v>
      </c>
      <c r="AA107" s="40">
        <f t="shared" si="35"/>
        <v>0.98920476538643498</v>
      </c>
      <c r="AB107" s="88" cm="1">
        <f t="array" ref="AB107">INDEX(B107:Z107,,MATCH(AA107,B107:Z107,0)+1)</f>
        <v>0.9900563901683096</v>
      </c>
      <c r="AC107" s="40">
        <f t="shared" si="36"/>
        <v>0.96736472839374932</v>
      </c>
      <c r="AD107" s="42">
        <f t="shared" si="37"/>
        <v>1.1955090057610294</v>
      </c>
      <c r="AE107" s="94">
        <v>0.9900563901683096</v>
      </c>
      <c r="AF107" s="95">
        <f t="shared" si="34"/>
        <v>1.094677426255138</v>
      </c>
      <c r="AG107" t="s">
        <v>33</v>
      </c>
      <c r="AM107" s="101">
        <v>44014.333333333336</v>
      </c>
      <c r="AN107" s="102">
        <v>0.9900563901683096</v>
      </c>
      <c r="AO107" s="102">
        <v>0.96736472839374932</v>
      </c>
      <c r="AP107" s="16" t="str">
        <f>IF(AN107&gt;AO107, "computing8H est meilleur", "computing 16H est meilleur")</f>
        <v>computing8H est meilleur</v>
      </c>
      <c r="AQ107" s="81"/>
    </row>
    <row r="108" spans="1:43" x14ac:dyDescent="0.3">
      <c r="A108" s="1">
        <v>44014.666666666664</v>
      </c>
      <c r="B108" s="50">
        <v>225.09</v>
      </c>
      <c r="C108" s="50">
        <v>226.46</v>
      </c>
      <c r="D108" s="30">
        <f t="shared" si="20"/>
        <v>0.99050868215019905</v>
      </c>
      <c r="E108" s="30">
        <f t="shared" si="19"/>
        <v>1.0060864543071661</v>
      </c>
      <c r="F108" s="22">
        <f t="shared" si="21"/>
        <v>1.1029214061405397</v>
      </c>
      <c r="G108" s="15">
        <v>1</v>
      </c>
      <c r="H108" s="15">
        <v>0</v>
      </c>
      <c r="I108" s="31">
        <f t="shared" si="22"/>
        <v>0</v>
      </c>
      <c r="J108" s="31">
        <f t="shared" si="23"/>
        <v>0</v>
      </c>
      <c r="K108" s="24">
        <f t="shared" si="24"/>
        <v>0</v>
      </c>
      <c r="L108" s="61">
        <v>2.3046999999999998E-3</v>
      </c>
      <c r="M108" s="61">
        <v>2.3219999999999998E-3</v>
      </c>
      <c r="N108" s="32">
        <f t="shared" si="25"/>
        <v>0.9995264947699195</v>
      </c>
      <c r="O108" s="32">
        <f t="shared" si="26"/>
        <v>1.0075063999652882</v>
      </c>
      <c r="P108" s="29">
        <f t="shared" si="27"/>
        <v>0.92437596608982364</v>
      </c>
      <c r="Q108" s="50">
        <v>9.0999999999999998E-2</v>
      </c>
      <c r="R108" s="50">
        <v>9.2910000000000006E-2</v>
      </c>
      <c r="S108" s="30">
        <f t="shared" si="28"/>
        <v>0.98766875730838743</v>
      </c>
      <c r="T108" s="30">
        <f t="shared" si="29"/>
        <v>1.0209890109890112</v>
      </c>
      <c r="U108" s="22">
        <f t="shared" si="30"/>
        <v>1.6831119505285952</v>
      </c>
      <c r="V108" s="64">
        <v>15.3743</v>
      </c>
      <c r="W108" s="64">
        <v>15.3634</v>
      </c>
      <c r="X108" s="65">
        <f t="shared" si="31"/>
        <v>0.97261331982780452</v>
      </c>
      <c r="Y108" s="65">
        <f t="shared" si="32"/>
        <v>0.9992910246320158</v>
      </c>
      <c r="Z108" s="67">
        <f t="shared" si="33"/>
        <v>0.92851454151851076</v>
      </c>
      <c r="AA108" s="40">
        <f t="shared" si="35"/>
        <v>0.9995264947699195</v>
      </c>
      <c r="AB108" s="88" cm="1">
        <f t="array" ref="AB108">INDEX(B108:Z108,,MATCH(AA108,B108:Z108,0)+1)</f>
        <v>1.0075063999652882</v>
      </c>
      <c r="AC108" s="40">
        <f t="shared" si="36"/>
        <v>1.0075063999652882</v>
      </c>
      <c r="AD108" s="42">
        <f t="shared" si="37"/>
        <v>1.2044829745203758</v>
      </c>
      <c r="AE108" s="94">
        <v>1.0075063999652882</v>
      </c>
      <c r="AF108" s="95">
        <f t="shared" si="34"/>
        <v>1.1028945128495813</v>
      </c>
      <c r="AG108" t="s">
        <v>22</v>
      </c>
      <c r="AM108" s="101">
        <v>44014.666666666664</v>
      </c>
      <c r="AN108" s="102">
        <v>1.0075063999652882</v>
      </c>
      <c r="AO108" s="102">
        <v>1.0075063999652882</v>
      </c>
      <c r="AP108" s="16" t="s">
        <v>22</v>
      </c>
      <c r="AQ108" s="81"/>
    </row>
    <row r="109" spans="1:43" x14ac:dyDescent="0.3">
      <c r="A109" s="1">
        <v>44015</v>
      </c>
      <c r="B109" s="50">
        <v>226.46</v>
      </c>
      <c r="C109" s="50">
        <v>227.21</v>
      </c>
      <c r="D109" s="30">
        <f t="shared" si="20"/>
        <v>1.009418454840286</v>
      </c>
      <c r="E109" s="30">
        <f t="shared" si="19"/>
        <v>1.0033118431511083</v>
      </c>
      <c r="F109" s="22">
        <f t="shared" si="21"/>
        <v>1.1065741088456771</v>
      </c>
      <c r="G109" s="15">
        <v>1</v>
      </c>
      <c r="H109" s="15">
        <v>0</v>
      </c>
      <c r="I109" s="31">
        <f t="shared" si="22"/>
        <v>0</v>
      </c>
      <c r="J109" s="31">
        <f t="shared" si="23"/>
        <v>0</v>
      </c>
      <c r="K109" s="24">
        <f t="shared" si="24"/>
        <v>0</v>
      </c>
      <c r="L109" s="61">
        <v>2.3172000000000002E-3</v>
      </c>
      <c r="M109" s="61">
        <v>2.3257999999999998E-3</v>
      </c>
      <c r="N109" s="32">
        <f t="shared" si="25"/>
        <v>1.0091552045819412</v>
      </c>
      <c r="O109" s="32">
        <f t="shared" si="26"/>
        <v>1.0037113757983771</v>
      </c>
      <c r="P109" s="29">
        <f t="shared" si="27"/>
        <v>0.92780667267897088</v>
      </c>
      <c r="Q109" s="50">
        <v>9.2910000000000006E-2</v>
      </c>
      <c r="R109" s="50">
        <v>9.4229999999999994E-2</v>
      </c>
      <c r="S109" s="30">
        <f t="shared" si="28"/>
        <v>1.0354945054945055</v>
      </c>
      <c r="T109" s="30">
        <f t="shared" si="29"/>
        <v>1.0142072973845655</v>
      </c>
      <c r="U109" s="22">
        <f t="shared" si="30"/>
        <v>1.707024422541271</v>
      </c>
      <c r="V109" s="64">
        <v>15.364000000000001</v>
      </c>
      <c r="W109" s="64">
        <v>15.3926</v>
      </c>
      <c r="X109" s="65">
        <f t="shared" si="31"/>
        <v>1.0011902980948726</v>
      </c>
      <c r="Y109" s="65">
        <f t="shared" si="32"/>
        <v>1.0018614944024993</v>
      </c>
      <c r="Z109" s="67">
        <f t="shared" si="33"/>
        <v>0.93024296614018664</v>
      </c>
      <c r="AA109" s="40">
        <f t="shared" si="35"/>
        <v>1.0354945054945055</v>
      </c>
      <c r="AB109" s="88" cm="1">
        <f t="array" ref="AB109">INDEX(B109:Z109,,MATCH(AA109,B109:Z109,0)+1)</f>
        <v>1.0142072973845655</v>
      </c>
      <c r="AC109" s="40">
        <f t="shared" si="36"/>
        <v>1.0037113757983771</v>
      </c>
      <c r="AD109" s="42">
        <f t="shared" si="37"/>
        <v>1.2089532634815681</v>
      </c>
      <c r="AE109" s="94">
        <v>1.0142072973845655</v>
      </c>
      <c r="AF109" s="95">
        <f t="shared" si="34"/>
        <v>1.1185636631774407</v>
      </c>
      <c r="AG109" t="s">
        <v>33</v>
      </c>
      <c r="AM109" s="101">
        <v>44015</v>
      </c>
      <c r="AN109" s="102">
        <v>1.0142072973845655</v>
      </c>
      <c r="AO109" s="102">
        <v>1.0037113757983771</v>
      </c>
      <c r="AP109" s="16" t="str">
        <f>IF(AN109&gt;AO109, "computing8H est meilleur", "computing 16H est meilleur")</f>
        <v>computing8H est meilleur</v>
      </c>
      <c r="AQ109" s="81"/>
    </row>
    <row r="110" spans="1:43" x14ac:dyDescent="0.3">
      <c r="A110" s="1">
        <v>44015.333333333336</v>
      </c>
      <c r="B110" s="50">
        <v>227.23</v>
      </c>
      <c r="C110" s="50">
        <v>226.92</v>
      </c>
      <c r="D110" s="30">
        <f t="shared" si="20"/>
        <v>1.0020312637993465</v>
      </c>
      <c r="E110" s="30">
        <f t="shared" si="19"/>
        <v>0.99863574351978168</v>
      </c>
      <c r="F110" s="22">
        <f t="shared" si="21"/>
        <v>1.1050644579468425</v>
      </c>
      <c r="G110" s="15">
        <v>1</v>
      </c>
      <c r="H110" s="15">
        <v>0</v>
      </c>
      <c r="I110" s="31">
        <f t="shared" si="22"/>
        <v>0</v>
      </c>
      <c r="J110" s="31">
        <f t="shared" si="23"/>
        <v>0</v>
      </c>
      <c r="K110" s="24">
        <f t="shared" si="24"/>
        <v>0</v>
      </c>
      <c r="L110" s="61">
        <v>2.3257E-3</v>
      </c>
      <c r="M110" s="61">
        <v>2.3102999999999999E-3</v>
      </c>
      <c r="N110" s="32">
        <f t="shared" si="25"/>
        <v>0.99702226825479012</v>
      </c>
      <c r="O110" s="32">
        <f t="shared" si="26"/>
        <v>0.99337833770477701</v>
      </c>
      <c r="P110" s="29">
        <f t="shared" si="27"/>
        <v>0.92166305021723627</v>
      </c>
      <c r="Q110" s="50">
        <v>9.4240000000000004E-2</v>
      </c>
      <c r="R110" s="50">
        <v>9.9489999999999995E-2</v>
      </c>
      <c r="S110" s="30">
        <f t="shared" si="28"/>
        <v>1.0708212248412441</v>
      </c>
      <c r="T110" s="30">
        <f t="shared" si="29"/>
        <v>1.0557088285229201</v>
      </c>
      <c r="U110" s="22">
        <f t="shared" si="30"/>
        <v>1.8021207533810595</v>
      </c>
      <c r="V110" s="64">
        <v>15.3932</v>
      </c>
      <c r="W110" s="64">
        <v>15.3996</v>
      </c>
      <c r="X110" s="65">
        <f t="shared" si="31"/>
        <v>1.0023171049205934</v>
      </c>
      <c r="Y110" s="65">
        <f t="shared" si="32"/>
        <v>1.0004157680014552</v>
      </c>
      <c r="Z110" s="67">
        <f t="shared" si="33"/>
        <v>0.93062973139908645</v>
      </c>
      <c r="AA110" s="40">
        <f t="shared" si="35"/>
        <v>1.0708212248412441</v>
      </c>
      <c r="AB110" s="88" cm="1">
        <f t="array" ref="AB110">INDEX(B110:Z110,,MATCH(AA110,B110:Z110,0)+1)</f>
        <v>1.0557088285229201</v>
      </c>
      <c r="AC110" s="40">
        <f t="shared" si="36"/>
        <v>1.0557088285229201</v>
      </c>
      <c r="AD110" s="42">
        <f t="shared" si="37"/>
        <v>1.2763026335290875</v>
      </c>
      <c r="AE110" s="94">
        <v>1.0557088285229201</v>
      </c>
      <c r="AF110" s="95">
        <f t="shared" si="34"/>
        <v>1.1808775344813622</v>
      </c>
      <c r="AG110" t="s">
        <v>22</v>
      </c>
      <c r="AM110" s="101">
        <v>44015.333333333336</v>
      </c>
      <c r="AN110" s="102">
        <v>1.0557088285229201</v>
      </c>
      <c r="AO110" s="102">
        <v>1.0557088285229201</v>
      </c>
      <c r="AP110" s="16" t="s">
        <v>22</v>
      </c>
      <c r="AQ110" s="81"/>
    </row>
    <row r="111" spans="1:43" x14ac:dyDescent="0.3">
      <c r="A111" s="1">
        <v>44015.666666666664</v>
      </c>
      <c r="B111" s="50">
        <v>226.92</v>
      </c>
      <c r="C111" s="50">
        <v>224.87</v>
      </c>
      <c r="D111" s="30">
        <f t="shared" si="20"/>
        <v>0.98961404744091896</v>
      </c>
      <c r="E111" s="30">
        <f t="shared" si="19"/>
        <v>0.99096597919971807</v>
      </c>
      <c r="F111" s="22">
        <f t="shared" si="21"/>
        <v>1.0950812826480985</v>
      </c>
      <c r="G111" s="15">
        <v>1</v>
      </c>
      <c r="H111" s="15">
        <v>0</v>
      </c>
      <c r="I111" s="31">
        <f t="shared" si="22"/>
        <v>0</v>
      </c>
      <c r="J111" s="31">
        <f t="shared" si="23"/>
        <v>0</v>
      </c>
      <c r="K111" s="24">
        <f t="shared" si="24"/>
        <v>0</v>
      </c>
      <c r="L111" s="61">
        <v>2.3156000000000001E-3</v>
      </c>
      <c r="M111" s="61">
        <v>2.3138999999999998E-3</v>
      </c>
      <c r="N111" s="32">
        <f t="shared" si="25"/>
        <v>0.99492625876080309</v>
      </c>
      <c r="O111" s="32">
        <f t="shared" si="26"/>
        <v>0.99926584902401094</v>
      </c>
      <c r="P111" s="29">
        <f t="shared" si="27"/>
        <v>0.92098641038938622</v>
      </c>
      <c r="Q111" s="50">
        <v>9.9489999999999995E-2</v>
      </c>
      <c r="R111" s="50">
        <v>9.6549999999999997E-2</v>
      </c>
      <c r="S111" s="30">
        <f t="shared" si="28"/>
        <v>1.0245118845500849</v>
      </c>
      <c r="T111" s="30">
        <f t="shared" si="29"/>
        <v>0.97044929138606895</v>
      </c>
      <c r="U111" s="22">
        <f t="shared" si="30"/>
        <v>1.7488668081107779</v>
      </c>
      <c r="V111" s="64">
        <v>15.4016</v>
      </c>
      <c r="W111" s="64">
        <v>15.286300000000001</v>
      </c>
      <c r="X111" s="65">
        <f t="shared" si="31"/>
        <v>0.99305537510069386</v>
      </c>
      <c r="Y111" s="65">
        <f t="shared" si="32"/>
        <v>0.99251376480365683</v>
      </c>
      <c r="Z111" s="67">
        <f t="shared" si="33"/>
        <v>0.92366281834912323</v>
      </c>
      <c r="AA111" s="40">
        <f t="shared" si="35"/>
        <v>1.0245118845500849</v>
      </c>
      <c r="AB111" s="88" cm="1">
        <f t="array" ref="AB111">INDEX(B111:Z111,,MATCH(AA111,B111:Z111,0)+1)</f>
        <v>0.97044929138606895</v>
      </c>
      <c r="AC111" s="40">
        <f t="shared" si="36"/>
        <v>0.97044929138606895</v>
      </c>
      <c r="AD111" s="42">
        <f t="shared" si="37"/>
        <v>1.2385869863024765</v>
      </c>
      <c r="AE111" s="94">
        <v>0.97044929138606895</v>
      </c>
      <c r="AF111" s="95">
        <f t="shared" si="34"/>
        <v>1.1459817665511662</v>
      </c>
      <c r="AG111" t="s">
        <v>22</v>
      </c>
      <c r="AM111" s="101">
        <v>44015.666666666664</v>
      </c>
      <c r="AN111" s="102">
        <v>0.97044929138606895</v>
      </c>
      <c r="AO111" s="102">
        <v>0.97044929138606895</v>
      </c>
      <c r="AP111" s="16" t="s">
        <v>22</v>
      </c>
      <c r="AQ111" s="81"/>
    </row>
    <row r="112" spans="1:43" x14ac:dyDescent="0.3">
      <c r="A112" s="1">
        <v>44016</v>
      </c>
      <c r="B112" s="50">
        <v>224.86</v>
      </c>
      <c r="C112" s="50">
        <v>226.09</v>
      </c>
      <c r="D112" s="30">
        <f t="shared" si="20"/>
        <v>0.99634232328573957</v>
      </c>
      <c r="E112" s="30">
        <f t="shared" si="19"/>
        <v>1.0054700702659431</v>
      </c>
      <c r="F112" s="22">
        <f t="shared" si="21"/>
        <v>1.1010714542111026</v>
      </c>
      <c r="G112" s="15">
        <v>1</v>
      </c>
      <c r="H112" s="15">
        <v>0</v>
      </c>
      <c r="I112" s="31">
        <f t="shared" si="22"/>
        <v>0</v>
      </c>
      <c r="J112" s="31">
        <f t="shared" si="23"/>
        <v>0</v>
      </c>
      <c r="K112" s="24">
        <f t="shared" si="24"/>
        <v>0</v>
      </c>
      <c r="L112" s="61">
        <v>2.3154999999999999E-3</v>
      </c>
      <c r="M112" s="61">
        <v>2.3135E-3</v>
      </c>
      <c r="N112" s="32">
        <f t="shared" si="25"/>
        <v>0.99909310761789594</v>
      </c>
      <c r="O112" s="32">
        <f t="shared" si="26"/>
        <v>0.9991362556683222</v>
      </c>
      <c r="P112" s="29">
        <f t="shared" si="27"/>
        <v>0.92019091359786009</v>
      </c>
      <c r="Q112" s="50">
        <v>9.6519999999999995E-2</v>
      </c>
      <c r="R112" s="50">
        <v>0.10009999999999999</v>
      </c>
      <c r="S112" s="30">
        <f t="shared" si="28"/>
        <v>1.006131269474319</v>
      </c>
      <c r="T112" s="30">
        <f t="shared" si="29"/>
        <v>1.037090758392043</v>
      </c>
      <c r="U112" s="22">
        <f t="shared" si="30"/>
        <v>1.8137336043502781</v>
      </c>
      <c r="V112" s="64">
        <v>15.285600000000001</v>
      </c>
      <c r="W112" s="64">
        <v>15.3567</v>
      </c>
      <c r="X112" s="65">
        <f t="shared" si="31"/>
        <v>0.99708471847080826</v>
      </c>
      <c r="Y112" s="65">
        <f t="shared" si="32"/>
        <v>1.0046514366462553</v>
      </c>
      <c r="Z112" s="67">
        <f t="shared" si="33"/>
        <v>0.92795917743117584</v>
      </c>
      <c r="AA112" s="40">
        <f t="shared" si="35"/>
        <v>1.006131269474319</v>
      </c>
      <c r="AB112" s="88" cm="1">
        <f t="array" ref="AB112">INDEX(B112:Z112,,MATCH(AA112,B112:Z112,0)+1)</f>
        <v>1.037090758392043</v>
      </c>
      <c r="AC112" s="40">
        <f t="shared" si="36"/>
        <v>1.037090758392043</v>
      </c>
      <c r="AD112" s="42">
        <f t="shared" si="37"/>
        <v>1.2845271169589505</v>
      </c>
      <c r="AE112" s="94">
        <v>0.9991362556683222</v>
      </c>
      <c r="AF112" s="95">
        <f t="shared" si="34"/>
        <v>1.1449919312961017</v>
      </c>
      <c r="AG112" t="s">
        <v>37</v>
      </c>
      <c r="AM112" s="101">
        <v>44016</v>
      </c>
      <c r="AN112" s="102">
        <v>0.9991362556683222</v>
      </c>
      <c r="AO112" s="102">
        <v>1.037090758392043</v>
      </c>
      <c r="AP112" s="16" t="str">
        <f>IF(AN112&gt;AO112, "computing8H est meilleur", "computing 16H est meilleur")</f>
        <v>computing 16H est meilleur</v>
      </c>
      <c r="AQ112" s="81"/>
    </row>
    <row r="113" spans="1:43" x14ac:dyDescent="0.3">
      <c r="A113" s="1">
        <v>44016.333333333336</v>
      </c>
      <c r="B113" s="50">
        <v>226.09</v>
      </c>
      <c r="C113" s="50">
        <v>225.86</v>
      </c>
      <c r="D113" s="30">
        <f t="shared" si="20"/>
        <v>1.0044472115983278</v>
      </c>
      <c r="E113" s="30">
        <f t="shared" si="19"/>
        <v>0.99898270600203465</v>
      </c>
      <c r="F113" s="22">
        <f t="shared" si="21"/>
        <v>1.0999513408294026</v>
      </c>
      <c r="G113" s="15">
        <v>1</v>
      </c>
      <c r="H113" s="15">
        <v>0</v>
      </c>
      <c r="I113" s="31">
        <f t="shared" si="22"/>
        <v>0</v>
      </c>
      <c r="J113" s="31">
        <f t="shared" si="23"/>
        <v>0</v>
      </c>
      <c r="K113" s="24">
        <f t="shared" si="24"/>
        <v>0</v>
      </c>
      <c r="L113" s="61">
        <v>2.307E-3</v>
      </c>
      <c r="M113" s="61">
        <v>2.3195999999999998E-3</v>
      </c>
      <c r="N113" s="32">
        <f t="shared" si="25"/>
        <v>1.0017706758799396</v>
      </c>
      <c r="O113" s="32">
        <f t="shared" si="26"/>
        <v>1.0054616384915473</v>
      </c>
      <c r="P113" s="29">
        <f t="shared" si="27"/>
        <v>0.92521666371113831</v>
      </c>
      <c r="Q113" s="50">
        <v>0.10011</v>
      </c>
      <c r="R113" s="50">
        <v>9.8549999999999999E-2</v>
      </c>
      <c r="S113" s="30">
        <f t="shared" si="28"/>
        <v>1.0210319104848737</v>
      </c>
      <c r="T113" s="30">
        <f t="shared" si="29"/>
        <v>0.98441714114474077</v>
      </c>
      <c r="U113" s="22">
        <f t="shared" si="30"/>
        <v>1.785470449592647</v>
      </c>
      <c r="V113" s="64">
        <v>15.3592</v>
      </c>
      <c r="W113" s="64">
        <v>15.3674</v>
      </c>
      <c r="X113" s="65">
        <f t="shared" si="31"/>
        <v>1.0053514418799392</v>
      </c>
      <c r="Y113" s="65">
        <f t="shared" si="32"/>
        <v>1.0005338819730194</v>
      </c>
      <c r="Z113" s="67">
        <f t="shared" si="33"/>
        <v>0.92845459810770425</v>
      </c>
      <c r="AA113" s="40">
        <f t="shared" si="35"/>
        <v>1.0210319104848737</v>
      </c>
      <c r="AB113" s="88" cm="1">
        <f t="array" ref="AB113">INDEX(B113:Z113,,MATCH(AA113,B113:Z113,0)+1)</f>
        <v>0.98441714114474077</v>
      </c>
      <c r="AC113" s="40">
        <f t="shared" si="36"/>
        <v>0.98441714114474077</v>
      </c>
      <c r="AD113" s="42">
        <f t="shared" si="37"/>
        <v>1.2645105121996261</v>
      </c>
      <c r="AE113" s="94">
        <v>0.98441714114474077</v>
      </c>
      <c r="AF113" s="95">
        <f t="shared" si="34"/>
        <v>1.1271496836403039</v>
      </c>
      <c r="AG113" t="s">
        <v>22</v>
      </c>
      <c r="AM113" s="101">
        <v>44016.333333333336</v>
      </c>
      <c r="AN113" s="102">
        <v>0.98441714114474077</v>
      </c>
      <c r="AO113" s="102">
        <v>0.98441714114474077</v>
      </c>
      <c r="AP113" s="16" t="s">
        <v>22</v>
      </c>
      <c r="AQ113" s="81"/>
    </row>
    <row r="114" spans="1:43" x14ac:dyDescent="0.3">
      <c r="A114" s="1">
        <v>44016.666666666664</v>
      </c>
      <c r="B114" s="50">
        <v>225.85</v>
      </c>
      <c r="C114" s="50">
        <v>229.17</v>
      </c>
      <c r="D114" s="30">
        <f t="shared" si="20"/>
        <v>1.0136228935379716</v>
      </c>
      <c r="E114" s="30">
        <f t="shared" si="19"/>
        <v>1.0147000221385876</v>
      </c>
      <c r="F114" s="22">
        <f t="shared" si="21"/>
        <v>1.1161206498909639</v>
      </c>
      <c r="G114" s="15">
        <v>1</v>
      </c>
      <c r="H114" s="15">
        <v>0</v>
      </c>
      <c r="I114" s="31">
        <f t="shared" si="22"/>
        <v>0</v>
      </c>
      <c r="J114" s="31">
        <f t="shared" si="23"/>
        <v>0</v>
      </c>
      <c r="K114" s="24">
        <f t="shared" si="24"/>
        <v>0</v>
      </c>
      <c r="L114" s="61">
        <v>2.3159999999999999E-3</v>
      </c>
      <c r="M114" s="61">
        <v>2.3012000000000002E-3</v>
      </c>
      <c r="N114" s="32">
        <f t="shared" si="25"/>
        <v>0.99748591244039886</v>
      </c>
      <c r="O114" s="32">
        <f t="shared" si="26"/>
        <v>0.99360967184801396</v>
      </c>
      <c r="P114" s="29">
        <f t="shared" si="27"/>
        <v>0.91930422561833847</v>
      </c>
      <c r="Q114" s="50">
        <v>9.8540000000000003E-2</v>
      </c>
      <c r="R114" s="50">
        <v>0.10005</v>
      </c>
      <c r="S114" s="30">
        <f t="shared" si="28"/>
        <v>0.99940065927479771</v>
      </c>
      <c r="T114" s="30">
        <f t="shared" si="29"/>
        <v>1.0153237264055206</v>
      </c>
      <c r="U114" s="22">
        <f t="shared" si="30"/>
        <v>1.8128305102673465</v>
      </c>
      <c r="V114" s="64">
        <v>15.366899999999999</v>
      </c>
      <c r="W114" s="64">
        <v>15.5548</v>
      </c>
      <c r="X114" s="65">
        <f t="shared" si="31"/>
        <v>1.0127350382832441</v>
      </c>
      <c r="Y114" s="65">
        <f t="shared" si="32"/>
        <v>1.0122275800584373</v>
      </c>
      <c r="Z114" s="67">
        <f t="shared" si="33"/>
        <v>0.93980735103669044</v>
      </c>
      <c r="AA114" s="40">
        <f t="shared" si="35"/>
        <v>1.0136228935379716</v>
      </c>
      <c r="AB114" s="88" cm="1">
        <f t="array" ref="AB114">INDEX(B114:Z114,,MATCH(AA114,B114:Z114,0)+1)</f>
        <v>1.0147000221385876</v>
      </c>
      <c r="AC114" s="40">
        <f t="shared" si="36"/>
        <v>1.0153237264055206</v>
      </c>
      <c r="AD114" s="42">
        <f t="shared" si="37"/>
        <v>1.2838875253254778</v>
      </c>
      <c r="AE114" s="94">
        <v>0.99360967184801396</v>
      </c>
      <c r="AF114" s="95">
        <f t="shared" si="34"/>
        <v>1.1199468272854352</v>
      </c>
      <c r="AG114" t="s">
        <v>37</v>
      </c>
      <c r="AM114" s="101">
        <v>44016.666666666664</v>
      </c>
      <c r="AN114" s="102">
        <v>0.99360967184801396</v>
      </c>
      <c r="AO114" s="102">
        <v>1.0153237264055206</v>
      </c>
      <c r="AP114" s="16" t="str">
        <f>IF(AN114&gt;AO114, "computing8H est meilleur", "computing 16H est meilleur")</f>
        <v>computing 16H est meilleur</v>
      </c>
      <c r="AQ114" s="81"/>
    </row>
    <row r="115" spans="1:43" x14ac:dyDescent="0.3">
      <c r="A115" s="1">
        <v>44017</v>
      </c>
      <c r="B115" s="50">
        <v>229.24</v>
      </c>
      <c r="C115" s="50">
        <v>226.67</v>
      </c>
      <c r="D115" s="30">
        <f t="shared" si="20"/>
        <v>1.0036307283595307</v>
      </c>
      <c r="E115" s="30">
        <f t="shared" si="19"/>
        <v>0.9887890420519978</v>
      </c>
      <c r="F115" s="22">
        <f t="shared" si="21"/>
        <v>1.1036078682201393</v>
      </c>
      <c r="G115" s="15">
        <v>1</v>
      </c>
      <c r="H115" s="15">
        <v>0</v>
      </c>
      <c r="I115" s="31">
        <f t="shared" si="22"/>
        <v>0</v>
      </c>
      <c r="J115" s="31">
        <f t="shared" si="23"/>
        <v>0</v>
      </c>
      <c r="K115" s="24">
        <f t="shared" si="24"/>
        <v>0</v>
      </c>
      <c r="L115" s="61">
        <v>2.3032999999999999E-3</v>
      </c>
      <c r="M115" s="61">
        <v>2.3070999999999999E-3</v>
      </c>
      <c r="N115" s="32">
        <f t="shared" si="25"/>
        <v>0.99615716753022454</v>
      </c>
      <c r="O115" s="32">
        <f t="shared" si="26"/>
        <v>1.0016498067989406</v>
      </c>
      <c r="P115" s="29">
        <f t="shared" si="27"/>
        <v>0.92082089998005834</v>
      </c>
      <c r="Q115" s="50">
        <v>0.10005</v>
      </c>
      <c r="R115" s="50">
        <v>9.6759999999999999E-2</v>
      </c>
      <c r="S115" s="30">
        <f t="shared" si="28"/>
        <v>0.98193626953521407</v>
      </c>
      <c r="T115" s="30">
        <f t="shared" si="29"/>
        <v>0.96711644177911038</v>
      </c>
      <c r="U115" s="22">
        <f t="shared" si="30"/>
        <v>1.7532181926383652</v>
      </c>
      <c r="V115" s="64">
        <v>15.5579</v>
      </c>
      <c r="W115" s="64">
        <v>15.4034</v>
      </c>
      <c r="X115" s="65">
        <f t="shared" si="31"/>
        <v>1.0023752350831983</v>
      </c>
      <c r="Y115" s="65">
        <f t="shared" si="32"/>
        <v>0.9900693538331008</v>
      </c>
      <c r="Z115" s="67">
        <f t="shared" si="33"/>
        <v>0.93047445676849427</v>
      </c>
      <c r="AA115" s="40">
        <f t="shared" si="35"/>
        <v>1.0036307283595307</v>
      </c>
      <c r="AB115" s="88" cm="1">
        <f t="array" ref="AB115">INDEX(B115:Z115,,MATCH(AA115,B115:Z115,0)+1)</f>
        <v>0.9887890420519978</v>
      </c>
      <c r="AC115" s="40">
        <f t="shared" si="36"/>
        <v>0.9887890420519978</v>
      </c>
      <c r="AD115" s="42">
        <f t="shared" si="37"/>
        <v>1.2694939162690893</v>
      </c>
      <c r="AE115" s="94">
        <v>0.96711644177911038</v>
      </c>
      <c r="AF115" s="95">
        <f t="shared" si="34"/>
        <v>1.0831189905860938</v>
      </c>
      <c r="AG115" t="s">
        <v>37</v>
      </c>
      <c r="AM115" s="101">
        <v>44017</v>
      </c>
      <c r="AN115" s="102">
        <v>0.96711644177911038</v>
      </c>
      <c r="AO115" s="102">
        <v>0.9887890420519978</v>
      </c>
      <c r="AP115" s="16" t="str">
        <f>IF(AN115&gt;AO115, "computing8H est meilleur", "computing 16H est meilleur")</f>
        <v>computing 16H est meilleur</v>
      </c>
      <c r="AQ115" s="81"/>
    </row>
    <row r="116" spans="1:43" x14ac:dyDescent="0.3">
      <c r="A116" s="1">
        <v>44017.333333333336</v>
      </c>
      <c r="B116" s="50">
        <v>226.67</v>
      </c>
      <c r="C116" s="50">
        <v>225</v>
      </c>
      <c r="D116" s="30">
        <f t="shared" si="20"/>
        <v>0.98150410050601988</v>
      </c>
      <c r="E116" s="30">
        <f t="shared" si="19"/>
        <v>0.99263246128733407</v>
      </c>
      <c r="F116" s="22">
        <f t="shared" si="21"/>
        <v>1.0954769945274248</v>
      </c>
      <c r="G116" s="15">
        <v>1</v>
      </c>
      <c r="H116" s="15">
        <v>0</v>
      </c>
      <c r="I116" s="31">
        <f t="shared" si="22"/>
        <v>0</v>
      </c>
      <c r="J116" s="31">
        <f t="shared" si="23"/>
        <v>0</v>
      </c>
      <c r="K116" s="24">
        <f t="shared" si="24"/>
        <v>0</v>
      </c>
      <c r="L116" s="61">
        <v>2.3061000000000002E-3</v>
      </c>
      <c r="M116" s="61">
        <v>2.2985000000000002E-3</v>
      </c>
      <c r="N116" s="32">
        <f t="shared" si="25"/>
        <v>0.99791603351712777</v>
      </c>
      <c r="O116" s="32">
        <f t="shared" si="26"/>
        <v>0.99670439269762801</v>
      </c>
      <c r="P116" s="29">
        <f t="shared" si="27"/>
        <v>0.91778623589790731</v>
      </c>
      <c r="Q116" s="50">
        <v>9.6820000000000003E-2</v>
      </c>
      <c r="R116" s="50">
        <v>9.5250000000000001E-2</v>
      </c>
      <c r="S116" s="30">
        <f t="shared" si="28"/>
        <v>0.95202398800599697</v>
      </c>
      <c r="T116" s="30">
        <f t="shared" si="29"/>
        <v>0.98378434207808307</v>
      </c>
      <c r="U116" s="22">
        <f t="shared" si="30"/>
        <v>1.72478860616406</v>
      </c>
      <c r="V116" s="64">
        <v>15.4038</v>
      </c>
      <c r="W116" s="64">
        <v>15.3786</v>
      </c>
      <c r="X116" s="65">
        <f t="shared" si="31"/>
        <v>0.98847530836423947</v>
      </c>
      <c r="Y116" s="65">
        <f t="shared" si="32"/>
        <v>0.99836404004206758</v>
      </c>
      <c r="Z116" s="67">
        <f t="shared" si="33"/>
        <v>0.92895223781534209</v>
      </c>
      <c r="AA116" s="40">
        <f t="shared" si="35"/>
        <v>0.99791603351712777</v>
      </c>
      <c r="AB116" s="88" cm="1">
        <f t="array" ref="AB116">INDEX(B116:Z116,,MATCH(AA116,B116:Z116,0)+1)</f>
        <v>0.99670439269762801</v>
      </c>
      <c r="AC116" s="40">
        <f t="shared" si="36"/>
        <v>0.99263246128733407</v>
      </c>
      <c r="AD116" s="42">
        <f t="shared" si="37"/>
        <v>1.2601408706954829</v>
      </c>
      <c r="AE116" s="94">
        <v>0.99670439269762801</v>
      </c>
      <c r="AF116" s="95">
        <f t="shared" si="34"/>
        <v>1.0795494557313805</v>
      </c>
      <c r="AG116" t="s">
        <v>33</v>
      </c>
      <c r="AM116" s="101">
        <v>44017.333333333336</v>
      </c>
      <c r="AN116" s="102">
        <v>0.99670439269762801</v>
      </c>
      <c r="AO116" s="102">
        <v>0.99263246128733407</v>
      </c>
      <c r="AP116" s="16" t="str">
        <f>IF(AN116&gt;AO116, "computing8H est meilleur", "computing 16H est meilleur")</f>
        <v>computing8H est meilleur</v>
      </c>
      <c r="AQ116" s="81"/>
    </row>
    <row r="117" spans="1:43" x14ac:dyDescent="0.3">
      <c r="A117" s="1">
        <v>44017.666666666664</v>
      </c>
      <c r="B117" s="50">
        <v>224.96</v>
      </c>
      <c r="C117" s="50">
        <v>227.56</v>
      </c>
      <c r="D117" s="30">
        <f t="shared" si="20"/>
        <v>1.0039264128468699</v>
      </c>
      <c r="E117" s="30">
        <f t="shared" si="19"/>
        <v>1.0115576102418207</v>
      </c>
      <c r="F117" s="22">
        <f t="shared" si="21"/>
        <v>1.1081380906590539</v>
      </c>
      <c r="G117" s="15">
        <v>1</v>
      </c>
      <c r="H117" s="15">
        <v>0</v>
      </c>
      <c r="I117" s="31">
        <f t="shared" si="22"/>
        <v>0</v>
      </c>
      <c r="J117" s="31">
        <f t="shared" si="23"/>
        <v>0</v>
      </c>
      <c r="K117" s="24">
        <f t="shared" si="24"/>
        <v>0</v>
      </c>
      <c r="L117" s="61">
        <v>2.3056000000000001E-3</v>
      </c>
      <c r="M117" s="61">
        <v>2.3029000000000001E-3</v>
      </c>
      <c r="N117" s="32">
        <f t="shared" si="25"/>
        <v>0.99861237587268548</v>
      </c>
      <c r="O117" s="32">
        <f t="shared" si="26"/>
        <v>0.99882893823733521</v>
      </c>
      <c r="P117" s="29">
        <f t="shared" si="27"/>
        <v>0.91671145153074718</v>
      </c>
      <c r="Q117" s="50">
        <v>9.5189999999999997E-2</v>
      </c>
      <c r="R117" s="50">
        <v>9.8129999999999995E-2</v>
      </c>
      <c r="S117" s="30">
        <f t="shared" si="28"/>
        <v>1.0135302623424911</v>
      </c>
      <c r="T117" s="30">
        <f t="shared" si="29"/>
        <v>1.0308855972265993</v>
      </c>
      <c r="U117" s="22">
        <f t="shared" si="30"/>
        <v>1.7780597323550709</v>
      </c>
      <c r="V117" s="64">
        <v>15.3779</v>
      </c>
      <c r="W117" s="64">
        <v>15.4885</v>
      </c>
      <c r="X117" s="65">
        <f t="shared" si="31"/>
        <v>1.0054986431919397</v>
      </c>
      <c r="Y117" s="65">
        <f t="shared" si="32"/>
        <v>1.0071921393688346</v>
      </c>
      <c r="Z117" s="67">
        <f t="shared" si="33"/>
        <v>0.9356333917767008</v>
      </c>
      <c r="AA117" s="40">
        <f t="shared" si="35"/>
        <v>1.0135302623424911</v>
      </c>
      <c r="AB117" s="88" cm="1">
        <f t="array" ref="AB117">INDEX(B117:Z117,,MATCH(AA117,B117:Z117,0)+1)</f>
        <v>1.0308855972265993</v>
      </c>
      <c r="AC117" s="40">
        <f t="shared" si="36"/>
        <v>0.99882893823733521</v>
      </c>
      <c r="AD117" s="42">
        <f t="shared" si="37"/>
        <v>1.2586651679062402</v>
      </c>
      <c r="AE117" s="94">
        <v>1.0071921393688346</v>
      </c>
      <c r="AF117" s="95">
        <f t="shared" si="34"/>
        <v>1.08731372587255</v>
      </c>
      <c r="AG117" t="s">
        <v>33</v>
      </c>
      <c r="AM117" s="101">
        <v>44017.666666666664</v>
      </c>
      <c r="AN117" s="102">
        <v>1.0071921393688346</v>
      </c>
      <c r="AO117" s="102">
        <v>0.99882893823733521</v>
      </c>
      <c r="AP117" s="16" t="str">
        <f>IF(AN117&gt;AO117, "computing8H est meilleur", "computing 16H est meilleur")</f>
        <v>computing8H est meilleur</v>
      </c>
      <c r="AQ117" s="81"/>
    </row>
    <row r="118" spans="1:43" x14ac:dyDescent="0.3">
      <c r="A118" s="1">
        <v>44018</v>
      </c>
      <c r="B118" s="50">
        <v>227.54</v>
      </c>
      <c r="C118" s="50">
        <v>232.8</v>
      </c>
      <c r="D118" s="30">
        <f t="shared" si="20"/>
        <v>1.034850640113798</v>
      </c>
      <c r="E118" s="30">
        <f t="shared" si="19"/>
        <v>1.0231168146259999</v>
      </c>
      <c r="F118" s="22">
        <f t="shared" si="21"/>
        <v>1.1337547134808288</v>
      </c>
      <c r="G118" s="15">
        <v>1</v>
      </c>
      <c r="H118" s="15">
        <v>0</v>
      </c>
      <c r="I118" s="31">
        <f t="shared" si="22"/>
        <v>0</v>
      </c>
      <c r="J118" s="31">
        <f t="shared" si="23"/>
        <v>0</v>
      </c>
      <c r="K118" s="24">
        <f t="shared" si="24"/>
        <v>0</v>
      </c>
      <c r="L118" s="61">
        <v>2.2988000000000001E-3</v>
      </c>
      <c r="M118" s="61">
        <v>2.3237000000000002E-3</v>
      </c>
      <c r="N118" s="32">
        <f t="shared" si="25"/>
        <v>1.0078504510756419</v>
      </c>
      <c r="O118" s="32">
        <f t="shared" si="26"/>
        <v>1.0108317382982426</v>
      </c>
      <c r="P118" s="29">
        <f t="shared" si="27"/>
        <v>0.92664103006873033</v>
      </c>
      <c r="Q118" s="50">
        <v>9.8150000000000001E-2</v>
      </c>
      <c r="R118" s="50">
        <v>9.9479999999999999E-2</v>
      </c>
      <c r="S118" s="30">
        <f t="shared" si="28"/>
        <v>1.0450677592184052</v>
      </c>
      <c r="T118" s="30">
        <f t="shared" si="29"/>
        <v>1.013550687722873</v>
      </c>
      <c r="U118" s="22">
        <f t="shared" si="30"/>
        <v>1.8021536645408296</v>
      </c>
      <c r="V118" s="64">
        <v>15.486499999999999</v>
      </c>
      <c r="W118" s="64">
        <v>15.7751</v>
      </c>
      <c r="X118" s="65">
        <f t="shared" si="31"/>
        <v>1.0258292744783097</v>
      </c>
      <c r="Y118" s="65">
        <f t="shared" si="32"/>
        <v>1.0186355858328222</v>
      </c>
      <c r="Z118" s="67">
        <f t="shared" si="33"/>
        <v>0.95306946815721005</v>
      </c>
      <c r="AA118" s="40">
        <f t="shared" si="35"/>
        <v>1.0450677592184052</v>
      </c>
      <c r="AB118" s="88" cm="1">
        <f t="array" ref="AB118">INDEX(B118:Z118,,MATCH(AA118,B118:Z118,0)+1)</f>
        <v>1.013550687722873</v>
      </c>
      <c r="AC118" s="40">
        <f t="shared" si="36"/>
        <v>1.013550687722873</v>
      </c>
      <c r="AD118" s="42">
        <f t="shared" si="37"/>
        <v>1.2757209465441952</v>
      </c>
      <c r="AE118" s="94">
        <v>1.013550687722873</v>
      </c>
      <c r="AF118" s="95">
        <f t="shared" si="34"/>
        <v>1.1020475746286424</v>
      </c>
      <c r="AG118" t="s">
        <v>22</v>
      </c>
      <c r="AM118" s="101">
        <v>44018</v>
      </c>
      <c r="AN118" s="102">
        <v>1.013550687722873</v>
      </c>
      <c r="AO118" s="102">
        <v>1.013550687722873</v>
      </c>
      <c r="AP118" s="16" t="s">
        <v>22</v>
      </c>
      <c r="AQ118" s="81"/>
    </row>
    <row r="119" spans="1:43" x14ac:dyDescent="0.3">
      <c r="A119" s="1">
        <v>44018.333333333336</v>
      </c>
      <c r="B119" s="50">
        <v>232.82</v>
      </c>
      <c r="C119" s="50">
        <v>238.79</v>
      </c>
      <c r="D119" s="30">
        <f t="shared" si="20"/>
        <v>1.0494418563769008</v>
      </c>
      <c r="E119" s="30">
        <f t="shared" si="19"/>
        <v>1.0256421269650373</v>
      </c>
      <c r="F119" s="22">
        <f t="shared" si="21"/>
        <v>1.1628265957911137</v>
      </c>
      <c r="G119" s="15">
        <v>1</v>
      </c>
      <c r="H119" s="15">
        <v>0</v>
      </c>
      <c r="I119" s="31">
        <f t="shared" si="22"/>
        <v>0</v>
      </c>
      <c r="J119" s="31">
        <f t="shared" si="23"/>
        <v>0</v>
      </c>
      <c r="K119" s="24">
        <f t="shared" si="24"/>
        <v>0</v>
      </c>
      <c r="L119" s="61">
        <v>2.3241999999999998E-3</v>
      </c>
      <c r="M119" s="61">
        <v>2.4166999999999999E-3</v>
      </c>
      <c r="N119" s="32">
        <f t="shared" si="25"/>
        <v>1.0512876283278232</v>
      </c>
      <c r="O119" s="32">
        <f t="shared" si="26"/>
        <v>1.0397986403923931</v>
      </c>
      <c r="P119" s="29">
        <f t="shared" si="27"/>
        <v>0.96352008319727245</v>
      </c>
      <c r="Q119" s="50">
        <v>9.9479999999999999E-2</v>
      </c>
      <c r="R119" s="50">
        <v>9.8849999999999993E-2</v>
      </c>
      <c r="S119" s="30">
        <f t="shared" si="28"/>
        <v>1.0071319409067752</v>
      </c>
      <c r="T119" s="30">
        <f t="shared" si="29"/>
        <v>0.99366706875753918</v>
      </c>
      <c r="U119" s="22">
        <f t="shared" si="30"/>
        <v>1.7907407492949436</v>
      </c>
      <c r="V119" s="64">
        <v>15.777699999999999</v>
      </c>
      <c r="W119" s="64">
        <v>15.7614</v>
      </c>
      <c r="X119" s="65">
        <f t="shared" si="31"/>
        <v>1.0177509443709036</v>
      </c>
      <c r="Y119" s="65">
        <f t="shared" si="32"/>
        <v>0.99896689631568614</v>
      </c>
      <c r="Z119" s="67">
        <f t="shared" si="33"/>
        <v>0.95208484857824982</v>
      </c>
      <c r="AA119" s="40">
        <f t="shared" si="35"/>
        <v>1.0512876283278232</v>
      </c>
      <c r="AB119" s="88" cm="1">
        <f t="array" ref="AB119">INDEX(B119:Z119,,MATCH(AA119,B119:Z119,0)+1)</f>
        <v>1.0397986403923931</v>
      </c>
      <c r="AC119" s="40">
        <f t="shared" si="36"/>
        <v>0.99366706875753918</v>
      </c>
      <c r="AD119" s="42">
        <f t="shared" si="37"/>
        <v>1.2676418935051639</v>
      </c>
      <c r="AE119" s="94">
        <v>1.0256421269650373</v>
      </c>
      <c r="AF119" s="95">
        <f t="shared" si="34"/>
        <v>1.1303064184587814</v>
      </c>
      <c r="AG119" t="s">
        <v>33</v>
      </c>
      <c r="AM119" s="101">
        <v>44018.333333333336</v>
      </c>
      <c r="AN119" s="102">
        <v>1.0256421269650373</v>
      </c>
      <c r="AO119" s="102">
        <v>0.99366706875753918</v>
      </c>
      <c r="AP119" s="16" t="str">
        <f>IF(AN119&gt;AO119, "computing8H est meilleur", "computing 16H est meilleur")</f>
        <v>computing8H est meilleur</v>
      </c>
      <c r="AQ119" s="81"/>
    </row>
    <row r="120" spans="1:43" x14ac:dyDescent="0.3">
      <c r="A120" s="1">
        <v>44018.666666666664</v>
      </c>
      <c r="B120" s="50">
        <v>238.78</v>
      </c>
      <c r="C120" s="50">
        <v>241.6</v>
      </c>
      <c r="D120" s="30">
        <f t="shared" si="20"/>
        <v>1.0377115368095524</v>
      </c>
      <c r="E120" s="30">
        <f t="shared" si="19"/>
        <v>1.0118100343412346</v>
      </c>
      <c r="F120" s="22">
        <f t="shared" si="21"/>
        <v>1.1765596178203077</v>
      </c>
      <c r="G120" s="15">
        <v>1</v>
      </c>
      <c r="H120" s="15">
        <v>0</v>
      </c>
      <c r="I120" s="31">
        <f t="shared" si="22"/>
        <v>0</v>
      </c>
      <c r="J120" s="31">
        <f t="shared" si="23"/>
        <v>0</v>
      </c>
      <c r="K120" s="24">
        <f t="shared" si="24"/>
        <v>0</v>
      </c>
      <c r="L120" s="61">
        <v>2.4221999999999998E-3</v>
      </c>
      <c r="M120" s="61">
        <v>2.6193000000000002E-3</v>
      </c>
      <c r="N120" s="32">
        <f t="shared" si="25"/>
        <v>1.1269684192410294</v>
      </c>
      <c r="O120" s="32">
        <f t="shared" si="26"/>
        <v>1.0813723061679468</v>
      </c>
      <c r="P120" s="29">
        <f t="shared" si="27"/>
        <v>1.0419239344061664</v>
      </c>
      <c r="Q120" s="50">
        <v>9.8839999999999997E-2</v>
      </c>
      <c r="R120" s="50">
        <v>0.10512000000000001</v>
      </c>
      <c r="S120" s="30">
        <f t="shared" si="28"/>
        <v>1.0566948130277443</v>
      </c>
      <c r="T120" s="30">
        <f t="shared" si="29"/>
        <v>1.0635370295426954</v>
      </c>
      <c r="U120" s="22">
        <f t="shared" si="30"/>
        <v>1.9045190971862049</v>
      </c>
      <c r="V120" s="64">
        <v>15.7698</v>
      </c>
      <c r="W120" s="64">
        <v>16.311</v>
      </c>
      <c r="X120" s="65">
        <f t="shared" si="31"/>
        <v>1.0338008708493633</v>
      </c>
      <c r="Y120" s="65">
        <f t="shared" si="32"/>
        <v>1.0343187611764257</v>
      </c>
      <c r="Z120" s="67">
        <f t="shared" si="33"/>
        <v>0.98475922111630021</v>
      </c>
      <c r="AA120" s="40">
        <f t="shared" si="35"/>
        <v>1.1269684192410294</v>
      </c>
      <c r="AB120" s="88" cm="1">
        <f t="array" ref="AB120">INDEX(B120:Z120,,MATCH(AA120,B120:Z120,0)+1)</f>
        <v>1.0813723061679468</v>
      </c>
      <c r="AC120" s="40">
        <f t="shared" si="36"/>
        <v>1.0813723061679468</v>
      </c>
      <c r="AD120" s="42">
        <f t="shared" si="37"/>
        <v>1.3707928377747818</v>
      </c>
      <c r="AE120" s="94">
        <v>1.0813723061679468</v>
      </c>
      <c r="AF120" s="95">
        <f t="shared" si="34"/>
        <v>1.2222820584052048</v>
      </c>
      <c r="AG120" t="s">
        <v>22</v>
      </c>
      <c r="AM120" s="101">
        <v>44018.666666666664</v>
      </c>
      <c r="AN120" s="102">
        <v>1.0813723061679468</v>
      </c>
      <c r="AO120" s="102">
        <v>1.0813723061679468</v>
      </c>
      <c r="AP120" s="16" t="s">
        <v>22</v>
      </c>
      <c r="AQ120" s="81"/>
    </row>
    <row r="121" spans="1:43" x14ac:dyDescent="0.3">
      <c r="A121" s="1">
        <v>44019</v>
      </c>
      <c r="B121" s="50">
        <v>241.6</v>
      </c>
      <c r="C121" s="50">
        <v>237.04</v>
      </c>
      <c r="D121" s="30">
        <f t="shared" si="20"/>
        <v>0.9927129575341318</v>
      </c>
      <c r="E121" s="30">
        <f t="shared" si="19"/>
        <v>0.98112582781456947</v>
      </c>
      <c r="F121" s="22">
        <f t="shared" si="21"/>
        <v>1.1543530290071429</v>
      </c>
      <c r="G121" s="15">
        <v>1</v>
      </c>
      <c r="H121" s="15">
        <v>0</v>
      </c>
      <c r="I121" s="31">
        <f t="shared" si="22"/>
        <v>0</v>
      </c>
      <c r="J121" s="31">
        <f t="shared" si="23"/>
        <v>0</v>
      </c>
      <c r="K121" s="24">
        <f t="shared" si="24"/>
        <v>0</v>
      </c>
      <c r="L121" s="61">
        <v>2.6191000000000001E-3</v>
      </c>
      <c r="M121" s="61">
        <v>2.797E-3</v>
      </c>
      <c r="N121" s="32">
        <f t="shared" si="25"/>
        <v>1.154735364544629</v>
      </c>
      <c r="O121" s="32">
        <f t="shared" si="26"/>
        <v>1.0679240960635332</v>
      </c>
      <c r="P121" s="29">
        <f t="shared" si="27"/>
        <v>1.1126956758176654</v>
      </c>
      <c r="Q121" s="50">
        <v>0.10512000000000001</v>
      </c>
      <c r="R121" s="50">
        <v>0.10646</v>
      </c>
      <c r="S121" s="30">
        <f t="shared" si="28"/>
        <v>1.0770942938081749</v>
      </c>
      <c r="T121" s="30">
        <f t="shared" si="29"/>
        <v>1.0127473363774733</v>
      </c>
      <c r="U121" s="22">
        <f t="shared" si="30"/>
        <v>1.9287966427553591</v>
      </c>
      <c r="V121" s="64">
        <v>16.312000000000001</v>
      </c>
      <c r="W121" s="64">
        <v>16.114000000000001</v>
      </c>
      <c r="X121" s="65">
        <f t="shared" si="31"/>
        <v>1.0218265291887025</v>
      </c>
      <c r="Y121" s="65">
        <f t="shared" si="32"/>
        <v>0.98786169691025005</v>
      </c>
      <c r="Z121" s="67">
        <f t="shared" si="33"/>
        <v>0.97280591521996451</v>
      </c>
      <c r="AA121" s="40">
        <f t="shared" si="35"/>
        <v>1.154735364544629</v>
      </c>
      <c r="AB121" s="88" cm="1">
        <f t="array" ref="AB121">INDEX(B121:Z121,,MATCH(AA121,B121:Z121,0)+1)</f>
        <v>1.0679240960635332</v>
      </c>
      <c r="AC121" s="40">
        <f t="shared" si="36"/>
        <v>1.0679240960635332</v>
      </c>
      <c r="AD121" s="42">
        <f t="shared" si="37"/>
        <v>1.4639027021709994</v>
      </c>
      <c r="AE121" s="94">
        <v>1.0679240960635332</v>
      </c>
      <c r="AF121" s="95">
        <f t="shared" si="34"/>
        <v>1.3053044623570531</v>
      </c>
      <c r="AG121" t="s">
        <v>22</v>
      </c>
      <c r="AM121" s="101">
        <v>44019</v>
      </c>
      <c r="AN121" s="102">
        <v>1.0679240960635332</v>
      </c>
      <c r="AO121" s="102">
        <v>1.0679240960635332</v>
      </c>
      <c r="AP121" s="16" t="s">
        <v>22</v>
      </c>
      <c r="AQ121" s="81"/>
    </row>
    <row r="122" spans="1:43" x14ac:dyDescent="0.3">
      <c r="A122" s="1">
        <v>44019.333333333336</v>
      </c>
      <c r="B122" s="50">
        <v>237.03</v>
      </c>
      <c r="C122" s="50">
        <v>238.82</v>
      </c>
      <c r="D122" s="30">
        <f t="shared" si="20"/>
        <v>0.98849337748344368</v>
      </c>
      <c r="E122" s="30">
        <f t="shared" si="19"/>
        <v>1.0075517866936674</v>
      </c>
      <c r="F122" s="22">
        <f t="shared" si="21"/>
        <v>1.1630704568513937</v>
      </c>
      <c r="G122" s="15">
        <v>1</v>
      </c>
      <c r="H122" s="15">
        <v>0</v>
      </c>
      <c r="I122" s="31">
        <f t="shared" si="22"/>
        <v>0</v>
      </c>
      <c r="J122" s="31">
        <f t="shared" si="23"/>
        <v>0</v>
      </c>
      <c r="K122" s="24">
        <f t="shared" si="24"/>
        <v>0</v>
      </c>
      <c r="L122" s="61">
        <v>2.797E-3</v>
      </c>
      <c r="M122" s="61">
        <v>2.7732E-3</v>
      </c>
      <c r="N122" s="32">
        <f t="shared" si="25"/>
        <v>1.0588370050780802</v>
      </c>
      <c r="O122" s="32">
        <f t="shared" si="26"/>
        <v>0.99149088308902389</v>
      </c>
      <c r="P122" s="29">
        <f t="shared" si="27"/>
        <v>1.1032276182257952</v>
      </c>
      <c r="Q122" s="50">
        <v>0.10645</v>
      </c>
      <c r="R122" s="50">
        <v>0.11216</v>
      </c>
      <c r="S122" s="30">
        <f t="shared" si="28"/>
        <v>1.0669710806697108</v>
      </c>
      <c r="T122" s="30">
        <f t="shared" si="29"/>
        <v>1.0536402066697979</v>
      </c>
      <c r="U122" s="22">
        <f t="shared" si="30"/>
        <v>2.0322576932967689</v>
      </c>
      <c r="V122" s="64">
        <v>16.1126</v>
      </c>
      <c r="W122" s="64">
        <v>16.698</v>
      </c>
      <c r="X122" s="65">
        <f t="shared" si="31"/>
        <v>1.0236635605689062</v>
      </c>
      <c r="Y122" s="65">
        <f t="shared" si="32"/>
        <v>1.0363318148529721</v>
      </c>
      <c r="Z122" s="67">
        <f t="shared" si="33"/>
        <v>1.0081497196196123</v>
      </c>
      <c r="AA122" s="40">
        <f t="shared" si="35"/>
        <v>1.0669710806697108</v>
      </c>
      <c r="AB122" s="88" cm="1">
        <f t="array" ref="AB122">INDEX(B122:Z122,,MATCH(AA122,B122:Z122,0)+1)</f>
        <v>1.0536402066697979</v>
      </c>
      <c r="AC122" s="40">
        <f t="shared" si="36"/>
        <v>0.99149088308902389</v>
      </c>
      <c r="AD122" s="42">
        <f t="shared" si="37"/>
        <v>1.4514461829319325</v>
      </c>
      <c r="AE122" s="94">
        <v>0.99149088308902389</v>
      </c>
      <c r="AF122" s="95">
        <f t="shared" si="34"/>
        <v>1.2941974740824382</v>
      </c>
      <c r="AG122" t="s">
        <v>22</v>
      </c>
      <c r="AM122" s="101">
        <v>44019.333333333336</v>
      </c>
      <c r="AN122" s="102">
        <v>0.99149088308902389</v>
      </c>
      <c r="AO122" s="102">
        <v>0.99149088308902389</v>
      </c>
      <c r="AP122" s="16" t="s">
        <v>22</v>
      </c>
      <c r="AQ122" s="81"/>
    </row>
    <row r="123" spans="1:43" x14ac:dyDescent="0.3">
      <c r="A123" s="1">
        <v>44019.666666666664</v>
      </c>
      <c r="B123" s="50">
        <v>238.81</v>
      </c>
      <c r="C123" s="50">
        <v>239.39</v>
      </c>
      <c r="D123" s="30">
        <f t="shared" si="20"/>
        <v>1.0099565455849471</v>
      </c>
      <c r="E123" s="30">
        <f t="shared" si="19"/>
        <v>1.0024287090155353</v>
      </c>
      <c r="F123" s="22">
        <f t="shared" si="21"/>
        <v>1.1658952165556513</v>
      </c>
      <c r="G123" s="15">
        <v>1</v>
      </c>
      <c r="H123" s="15">
        <v>0</v>
      </c>
      <c r="I123" s="31">
        <f t="shared" si="22"/>
        <v>0</v>
      </c>
      <c r="J123" s="31">
        <f t="shared" si="23"/>
        <v>0</v>
      </c>
      <c r="K123" s="24">
        <f t="shared" si="24"/>
        <v>0</v>
      </c>
      <c r="L123" s="61">
        <v>2.7740999999999998E-3</v>
      </c>
      <c r="M123" s="61">
        <v>3.1359999999999999E-3</v>
      </c>
      <c r="N123" s="32">
        <f t="shared" si="25"/>
        <v>1.1212012870933141</v>
      </c>
      <c r="O123" s="32">
        <f t="shared" si="26"/>
        <v>1.1304567247035076</v>
      </c>
      <c r="P123" s="29">
        <f t="shared" si="27"/>
        <v>1.247151079901984</v>
      </c>
      <c r="Q123" s="50">
        <v>0.11219</v>
      </c>
      <c r="R123" s="50">
        <v>0.11763999999999999</v>
      </c>
      <c r="S123" s="30">
        <f t="shared" si="28"/>
        <v>1.1051197745420385</v>
      </c>
      <c r="T123" s="30">
        <f t="shared" si="29"/>
        <v>1.0485783046617345</v>
      </c>
      <c r="U123" s="22">
        <f t="shared" si="30"/>
        <v>2.130981326672893</v>
      </c>
      <c r="V123" s="64">
        <v>16.694099999999999</v>
      </c>
      <c r="W123" s="64">
        <v>16.8048</v>
      </c>
      <c r="X123" s="65">
        <f t="shared" si="31"/>
        <v>1.0429601678189739</v>
      </c>
      <c r="Y123" s="65">
        <f t="shared" si="32"/>
        <v>1.0066310852337055</v>
      </c>
      <c r="Z123" s="67">
        <f t="shared" si="33"/>
        <v>1.0148348463387462</v>
      </c>
      <c r="AA123" s="40">
        <f t="shared" si="35"/>
        <v>1.1212012870933141</v>
      </c>
      <c r="AB123" s="88" cm="1">
        <f t="array" ref="AB123">INDEX(B123:Z123,,MATCH(AA123,B123:Z123,0)+1)</f>
        <v>1.1304567247035076</v>
      </c>
      <c r="AC123" s="40">
        <f t="shared" si="36"/>
        <v>1.0485783046617345</v>
      </c>
      <c r="AD123" s="42">
        <f t="shared" si="37"/>
        <v>1.5219549778065116</v>
      </c>
      <c r="AE123" s="94">
        <v>1.0485783046617301</v>
      </c>
      <c r="AF123" s="95">
        <f t="shared" si="34"/>
        <v>1.3570673932708563</v>
      </c>
      <c r="AG123" t="s">
        <v>22</v>
      </c>
      <c r="AM123" s="101">
        <v>44019.666666666664</v>
      </c>
      <c r="AN123" s="102">
        <v>1.0485783046617345</v>
      </c>
      <c r="AO123" s="102">
        <v>1.0485783046617345</v>
      </c>
      <c r="AP123" s="16" t="s">
        <v>22</v>
      </c>
      <c r="AQ123" s="81"/>
    </row>
    <row r="124" spans="1:43" x14ac:dyDescent="0.3">
      <c r="A124" s="1">
        <v>44020</v>
      </c>
      <c r="B124" s="50">
        <v>239.39</v>
      </c>
      <c r="C124" s="50">
        <v>240.76</v>
      </c>
      <c r="D124" s="30">
        <f t="shared" si="20"/>
        <v>1.0081654872074033</v>
      </c>
      <c r="E124" s="30">
        <f t="shared" si="19"/>
        <v>1.0057228789840846</v>
      </c>
      <c r="F124" s="22">
        <f t="shared" si="21"/>
        <v>1.1725674937881225</v>
      </c>
      <c r="G124" s="15">
        <v>1</v>
      </c>
      <c r="H124" s="15">
        <v>0</v>
      </c>
      <c r="I124" s="31">
        <f t="shared" si="22"/>
        <v>0</v>
      </c>
      <c r="J124" s="31">
        <f t="shared" si="23"/>
        <v>0</v>
      </c>
      <c r="K124" s="24">
        <f t="shared" si="24"/>
        <v>0</v>
      </c>
      <c r="L124" s="61">
        <v>3.1359999999999999E-3</v>
      </c>
      <c r="M124" s="61">
        <v>4.1999999999999997E-3</v>
      </c>
      <c r="N124" s="32">
        <f t="shared" si="25"/>
        <v>1.5140045420136261</v>
      </c>
      <c r="O124" s="32">
        <f t="shared" si="26"/>
        <v>1.3392857142857142</v>
      </c>
      <c r="P124" s="29">
        <f t="shared" si="27"/>
        <v>1.6702916248687285</v>
      </c>
      <c r="Q124" s="50">
        <v>0.11763999999999999</v>
      </c>
      <c r="R124" s="50">
        <v>0.13408999999999999</v>
      </c>
      <c r="S124" s="30">
        <f t="shared" si="28"/>
        <v>1.1952045636866029</v>
      </c>
      <c r="T124" s="30">
        <f t="shared" si="29"/>
        <v>1.1398333900034001</v>
      </c>
      <c r="U124" s="22">
        <f t="shared" si="30"/>
        <v>2.4289636696155066</v>
      </c>
      <c r="V124" s="64">
        <v>16.799499999999998</v>
      </c>
      <c r="W124" s="64">
        <v>16.989999999999998</v>
      </c>
      <c r="X124" s="65">
        <f t="shared" si="31"/>
        <v>1.0177248249381519</v>
      </c>
      <c r="Y124" s="65">
        <f t="shared" si="32"/>
        <v>1.0113396232030716</v>
      </c>
      <c r="Z124" s="67">
        <f t="shared" si="33"/>
        <v>1.0263426911095745</v>
      </c>
      <c r="AA124" s="40">
        <f t="shared" si="35"/>
        <v>1.5140045420136261</v>
      </c>
      <c r="AB124" s="88" cm="1">
        <f t="array" ref="AB124">INDEX(B124:Z124,,MATCH(AA124,B124:Z124,0)+1)</f>
        <v>1.3392857142857142</v>
      </c>
      <c r="AC124" s="40">
        <f t="shared" si="36"/>
        <v>1.3392857142857142</v>
      </c>
      <c r="AD124" s="42">
        <f t="shared" si="37"/>
        <v>2.0383325595622921</v>
      </c>
      <c r="AE124" s="94">
        <v>1.33928571428571</v>
      </c>
      <c r="AF124" s="95">
        <f t="shared" si="34"/>
        <v>1.8175009731306053</v>
      </c>
      <c r="AG124" t="s">
        <v>22</v>
      </c>
      <c r="AM124" s="101">
        <v>44020</v>
      </c>
      <c r="AN124" s="104">
        <v>1.3392857142857142</v>
      </c>
      <c r="AO124" s="104">
        <v>1.3392857142857142</v>
      </c>
      <c r="AP124" s="16" t="s">
        <v>22</v>
      </c>
      <c r="AQ124" s="81"/>
    </row>
    <row r="125" spans="1:43" x14ac:dyDescent="0.3">
      <c r="A125" s="1">
        <v>44020.333333333336</v>
      </c>
      <c r="B125" s="50">
        <v>240.76</v>
      </c>
      <c r="C125" s="50">
        <v>245.73</v>
      </c>
      <c r="D125" s="30">
        <f t="shared" si="20"/>
        <v>1.0264839801161285</v>
      </c>
      <c r="E125" s="30">
        <f t="shared" si="19"/>
        <v>1.0206429639474996</v>
      </c>
      <c r="F125" s="22">
        <f t="shared" si="21"/>
        <v>1.1967727622884008</v>
      </c>
      <c r="G125" s="15">
        <v>1</v>
      </c>
      <c r="H125" s="15">
        <v>0</v>
      </c>
      <c r="I125" s="31">
        <f t="shared" si="22"/>
        <v>0</v>
      </c>
      <c r="J125" s="31">
        <f t="shared" si="23"/>
        <v>0</v>
      </c>
      <c r="K125" s="24">
        <f t="shared" si="24"/>
        <v>0</v>
      </c>
      <c r="L125" s="61">
        <v>4.2034999999999998E-3</v>
      </c>
      <c r="M125" s="61">
        <v>3.8796999999999998E-3</v>
      </c>
      <c r="N125" s="32">
        <f>M125/L124</f>
        <v>1.2371492346938775</v>
      </c>
      <c r="O125" s="32">
        <f t="shared" si="26"/>
        <v>0.92296895444272631</v>
      </c>
      <c r="P125" s="29">
        <f t="shared" si="27"/>
        <v>1.5416273146195327</v>
      </c>
      <c r="Q125" s="50">
        <v>0.13402</v>
      </c>
      <c r="R125" s="50">
        <v>0.12631999999999999</v>
      </c>
      <c r="S125" s="30">
        <f t="shared" si="28"/>
        <v>1.0737844270656238</v>
      </c>
      <c r="T125" s="30">
        <f t="shared" si="29"/>
        <v>0.94254588867333222</v>
      </c>
      <c r="U125" s="22">
        <f t="shared" si="30"/>
        <v>2.2894097205329857</v>
      </c>
      <c r="V125" s="64">
        <v>16.988399999999999</v>
      </c>
      <c r="W125" s="64">
        <v>17.311900000000001</v>
      </c>
      <c r="X125" s="65">
        <f t="shared" si="31"/>
        <v>1.0305009077651122</v>
      </c>
      <c r="Y125" s="65">
        <f t="shared" si="32"/>
        <v>1.0190424054060419</v>
      </c>
      <c r="Z125" s="67">
        <f t="shared" si="33"/>
        <v>1.045886724719211</v>
      </c>
      <c r="AA125" s="40">
        <f t="shared" si="35"/>
        <v>1.2371492346938775</v>
      </c>
      <c r="AB125" s="88" cm="1">
        <f t="array" ref="AB125">INDEX(B125:Z125,,MATCH(AA125,B125:Z125,0)+1)</f>
        <v>0.92296895444272631</v>
      </c>
      <c r="AC125" s="40">
        <f t="shared" si="36"/>
        <v>0.92296895444272631</v>
      </c>
      <c r="AD125" s="42">
        <f t="shared" si="37"/>
        <v>1.8813176713057749</v>
      </c>
      <c r="AE125" s="94">
        <v>0.92296895444272631</v>
      </c>
      <c r="AF125" s="95">
        <f t="shared" si="34"/>
        <v>1.6774969728689924</v>
      </c>
      <c r="AG125" t="s">
        <v>22</v>
      </c>
      <c r="AM125" s="101">
        <v>44020.333333333336</v>
      </c>
      <c r="AN125" s="104">
        <v>0.92296895444272631</v>
      </c>
      <c r="AO125" s="104">
        <v>0.92296895444272631</v>
      </c>
      <c r="AP125" s="16" t="s">
        <v>22</v>
      </c>
      <c r="AQ125" s="81"/>
    </row>
    <row r="126" spans="1:43" x14ac:dyDescent="0.3">
      <c r="A126" s="1">
        <v>44020.666666666664</v>
      </c>
      <c r="B126" s="50">
        <v>245.73</v>
      </c>
      <c r="C126" s="50">
        <v>246.95</v>
      </c>
      <c r="D126" s="30">
        <f t="shared" si="20"/>
        <v>1.025710250872238</v>
      </c>
      <c r="E126" s="30">
        <f t="shared" si="19"/>
        <v>1.0049647987628698</v>
      </c>
      <c r="F126" s="22">
        <f t="shared" si="21"/>
        <v>1.2027144982180464</v>
      </c>
      <c r="G126" s="15">
        <v>1</v>
      </c>
      <c r="H126" s="15">
        <v>0</v>
      </c>
      <c r="I126" s="31">
        <f t="shared" si="22"/>
        <v>0</v>
      </c>
      <c r="J126" s="31">
        <f t="shared" si="23"/>
        <v>0</v>
      </c>
      <c r="K126" s="24">
        <f t="shared" si="24"/>
        <v>0</v>
      </c>
      <c r="L126" s="61">
        <v>3.8842999999999998E-3</v>
      </c>
      <c r="M126" s="61">
        <v>4.7657000000000003E-3</v>
      </c>
      <c r="N126" s="32">
        <f t="shared" si="25"/>
        <v>1.1337456881170453</v>
      </c>
      <c r="O126" s="32">
        <f t="shared" si="26"/>
        <v>1.2269134721828903</v>
      </c>
      <c r="P126" s="29">
        <f t="shared" si="27"/>
        <v>1.8914433213918358</v>
      </c>
      <c r="Q126" s="50">
        <v>0.12634000000000001</v>
      </c>
      <c r="R126" s="50">
        <v>0.12992999999999999</v>
      </c>
      <c r="S126" s="30">
        <f t="shared" si="28"/>
        <v>0.96948216684076993</v>
      </c>
      <c r="T126" s="30">
        <f t="shared" si="29"/>
        <v>1.028415387050815</v>
      </c>
      <c r="U126" s="22">
        <f t="shared" si="30"/>
        <v>2.3544641838598288</v>
      </c>
      <c r="V126" s="64">
        <v>17.312000000000001</v>
      </c>
      <c r="W126" s="64">
        <v>17.2819</v>
      </c>
      <c r="X126" s="65">
        <f t="shared" si="31"/>
        <v>1.0172764945492219</v>
      </c>
      <c r="Y126" s="65">
        <f t="shared" si="32"/>
        <v>0.99826132162661729</v>
      </c>
      <c r="Z126" s="67">
        <f t="shared" si="33"/>
        <v>1.0440682640899337</v>
      </c>
      <c r="AA126" s="40">
        <f t="shared" si="35"/>
        <v>1.1337456881170453</v>
      </c>
      <c r="AB126" s="88" cm="1">
        <f t="array" ref="AB126">INDEX(B126:Z126,,MATCH(AA126,B126:Z126,0)+1)</f>
        <v>1.2269134721828903</v>
      </c>
      <c r="AC126" s="86">
        <f t="shared" si="36"/>
        <v>1.2269134721828903</v>
      </c>
      <c r="AD126" s="42">
        <f t="shared" si="37"/>
        <v>2.3082139963807977</v>
      </c>
      <c r="AE126" s="94">
        <v>1.0049647987628698</v>
      </c>
      <c r="AF126" s="95">
        <f t="shared" si="34"/>
        <v>1.6858254077646102</v>
      </c>
      <c r="AG126" t="s">
        <v>37</v>
      </c>
      <c r="AM126" s="101">
        <v>44020.666666666664</v>
      </c>
      <c r="AN126" s="102">
        <v>1.0049647987628698</v>
      </c>
      <c r="AO126" s="102">
        <v>1.2269134721828903</v>
      </c>
      <c r="AP126" s="16" t="str">
        <f>IF(AN126&gt;AO126, "computing8H est meilleur", "computing 16H est meilleur")</f>
        <v>computing 16H est meilleur</v>
      </c>
      <c r="AQ126" s="81"/>
    </row>
    <row r="127" spans="1:43" x14ac:dyDescent="0.3">
      <c r="A127" s="1">
        <v>44021</v>
      </c>
      <c r="B127" s="50">
        <v>246.94</v>
      </c>
      <c r="C127" s="50">
        <v>246.71</v>
      </c>
      <c r="D127" s="30">
        <f t="shared" si="20"/>
        <v>1.0039881170390266</v>
      </c>
      <c r="E127" s="30">
        <f t="shared" si="19"/>
        <v>0.99906859965983641</v>
      </c>
      <c r="F127" s="22">
        <f t="shared" si="21"/>
        <v>1.2015942895252865</v>
      </c>
      <c r="G127" s="15">
        <v>1</v>
      </c>
      <c r="H127" s="15">
        <v>0</v>
      </c>
      <c r="I127" s="31">
        <f t="shared" si="22"/>
        <v>0</v>
      </c>
      <c r="J127" s="31">
        <f t="shared" si="23"/>
        <v>0</v>
      </c>
      <c r="K127" s="24">
        <f t="shared" si="24"/>
        <v>0</v>
      </c>
      <c r="L127" s="61">
        <v>4.7625999999999996E-3</v>
      </c>
      <c r="M127" s="61">
        <v>4.5500000000000002E-3</v>
      </c>
      <c r="N127" s="32">
        <f t="shared" si="25"/>
        <v>1.1713822310326185</v>
      </c>
      <c r="O127" s="32">
        <f t="shared" si="26"/>
        <v>0.95536051736446492</v>
      </c>
      <c r="P127" s="29">
        <f t="shared" si="27"/>
        <v>1.8070102700904662</v>
      </c>
      <c r="Q127" s="50">
        <v>0.12992000000000001</v>
      </c>
      <c r="R127" s="50">
        <v>0.12567</v>
      </c>
      <c r="S127" s="30">
        <f t="shared" si="28"/>
        <v>0.99469684977046058</v>
      </c>
      <c r="T127" s="30">
        <f t="shared" si="29"/>
        <v>0.96728756157635465</v>
      </c>
      <c r="U127" s="22">
        <f t="shared" si="30"/>
        <v>2.2774439192246358</v>
      </c>
      <c r="V127" s="64">
        <v>17.2819</v>
      </c>
      <c r="W127" s="64">
        <v>17.0366</v>
      </c>
      <c r="X127" s="65">
        <f t="shared" si="31"/>
        <v>0.9840919593345655</v>
      </c>
      <c r="Y127" s="65">
        <f t="shared" si="32"/>
        <v>0.98580595883554467</v>
      </c>
      <c r="Z127" s="67">
        <f t="shared" si="33"/>
        <v>1.0292487161709398</v>
      </c>
      <c r="AA127" s="40">
        <f t="shared" si="35"/>
        <v>1.1713822310326185</v>
      </c>
      <c r="AB127" s="88" cm="1">
        <f t="array" ref="AB127">INDEX(B127:Z127,,MATCH(AA127,B127:Z127,0)+1)</f>
        <v>0.95536051736446492</v>
      </c>
      <c r="AC127" s="40">
        <f t="shared" si="36"/>
        <v>0.95536051736446492</v>
      </c>
      <c r="AD127" s="42">
        <f t="shared" si="37"/>
        <v>2.205176517770258</v>
      </c>
      <c r="AE127" s="94">
        <v>0.95536051736446492</v>
      </c>
      <c r="AF127" s="95">
        <f t="shared" si="34"/>
        <v>1.610571033748158</v>
      </c>
      <c r="AG127" t="s">
        <v>22</v>
      </c>
      <c r="AM127" s="101">
        <v>44021</v>
      </c>
      <c r="AN127" s="102">
        <v>0.95536051736446492</v>
      </c>
      <c r="AO127" s="102">
        <v>0.95536051736446492</v>
      </c>
      <c r="AP127" s="16" t="s">
        <v>22</v>
      </c>
      <c r="AQ127" s="81"/>
    </row>
    <row r="128" spans="1:43" x14ac:dyDescent="0.3">
      <c r="A128" s="1">
        <v>44021.333333333336</v>
      </c>
      <c r="B128" s="50">
        <v>246.7</v>
      </c>
      <c r="C128" s="50">
        <v>239.87</v>
      </c>
      <c r="D128" s="30">
        <f t="shared" si="20"/>
        <v>0.97136956345671011</v>
      </c>
      <c r="E128" s="30">
        <f t="shared" si="19"/>
        <v>0.97231455208755579</v>
      </c>
      <c r="F128" s="22">
        <f t="shared" si="21"/>
        <v>1.1683276134107436</v>
      </c>
      <c r="G128" s="15">
        <v>1</v>
      </c>
      <c r="H128" s="15">
        <v>0</v>
      </c>
      <c r="I128" s="31">
        <f t="shared" si="22"/>
        <v>0</v>
      </c>
      <c r="J128" s="31">
        <f t="shared" si="23"/>
        <v>0</v>
      </c>
      <c r="K128" s="24">
        <f t="shared" si="24"/>
        <v>0</v>
      </c>
      <c r="L128" s="61">
        <v>4.5398000000000001E-3</v>
      </c>
      <c r="M128" s="61">
        <v>4.4885000000000003E-3</v>
      </c>
      <c r="N128" s="32">
        <f t="shared" si="25"/>
        <v>0.94244740267920901</v>
      </c>
      <c r="O128" s="32">
        <f t="shared" si="26"/>
        <v>0.98869994272875461</v>
      </c>
      <c r="P128" s="29">
        <f t="shared" si="27"/>
        <v>1.7865909505487154</v>
      </c>
      <c r="Q128" s="50">
        <v>0.12573000000000001</v>
      </c>
      <c r="R128" s="50">
        <v>0.11792999999999999</v>
      </c>
      <c r="S128" s="30">
        <f t="shared" si="28"/>
        <v>0.90771243842364524</v>
      </c>
      <c r="T128" s="30">
        <f t="shared" si="29"/>
        <v>0.93796230016702442</v>
      </c>
      <c r="U128" s="22">
        <f t="shared" si="30"/>
        <v>2.1361565369773423</v>
      </c>
      <c r="V128" s="64">
        <v>17.036300000000001</v>
      </c>
      <c r="W128" s="64">
        <v>16.510300000000001</v>
      </c>
      <c r="X128" s="65">
        <f t="shared" si="31"/>
        <v>0.95535213142073505</v>
      </c>
      <c r="Y128" s="65">
        <f t="shared" si="32"/>
        <v>0.96912475126641351</v>
      </c>
      <c r="Z128" s="67">
        <f t="shared" si="33"/>
        <v>0.99747040605043746</v>
      </c>
      <c r="AA128" s="40">
        <f t="shared" si="35"/>
        <v>0.97136956345671011</v>
      </c>
      <c r="AB128" s="88" cm="1">
        <f t="array" ref="AB128">INDEX(B128:Z128,,MATCH(AA128,B128:Z128,0)+1)</f>
        <v>0.97231455208755579</v>
      </c>
      <c r="AC128" s="40">
        <f t="shared" si="36"/>
        <v>0.98869994272875461</v>
      </c>
      <c r="AD128" s="42">
        <f t="shared" si="37"/>
        <v>2.1802578968262485</v>
      </c>
      <c r="AE128" s="94">
        <v>0.97231455208755579</v>
      </c>
      <c r="AF128" s="95">
        <f t="shared" si="34"/>
        <v>1.565981653284032</v>
      </c>
      <c r="AG128" t="s">
        <v>37</v>
      </c>
      <c r="AM128" s="101">
        <v>44021.333333333336</v>
      </c>
      <c r="AN128" s="102">
        <v>0.97231455208755579</v>
      </c>
      <c r="AO128" s="102">
        <v>0.98869994272875461</v>
      </c>
      <c r="AP128" s="16" t="str">
        <f>IF(AN128&gt;AO128, "computing8H est meilleur", "computing 16H est meilleur")</f>
        <v>computing 16H est meilleur</v>
      </c>
      <c r="AQ128" s="81"/>
    </row>
    <row r="129" spans="1:43" x14ac:dyDescent="0.3">
      <c r="A129" s="1">
        <v>44021.666666666664</v>
      </c>
      <c r="B129" s="50">
        <v>239.86</v>
      </c>
      <c r="C129" s="50">
        <v>241.98</v>
      </c>
      <c r="D129" s="30">
        <f t="shared" si="20"/>
        <v>0.98086745034454803</v>
      </c>
      <c r="E129" s="30">
        <f t="shared" si="19"/>
        <v>1.0088384891186524</v>
      </c>
      <c r="F129" s="22">
        <f t="shared" si="21"/>
        <v>1.1786538643088955</v>
      </c>
      <c r="G129" s="15">
        <v>1</v>
      </c>
      <c r="H129" s="15">
        <v>0</v>
      </c>
      <c r="I129" s="31">
        <f t="shared" si="22"/>
        <v>0</v>
      </c>
      <c r="J129" s="31">
        <f t="shared" si="23"/>
        <v>0</v>
      </c>
      <c r="K129" s="24">
        <f t="shared" si="24"/>
        <v>0</v>
      </c>
      <c r="L129" s="61">
        <v>4.4923000000000003E-3</v>
      </c>
      <c r="M129" s="61">
        <v>4.3214000000000004E-3</v>
      </c>
      <c r="N129" s="32">
        <f t="shared" si="25"/>
        <v>0.95189215383937631</v>
      </c>
      <c r="O129" s="32">
        <f t="shared" si="26"/>
        <v>0.96195712663891553</v>
      </c>
      <c r="P129" s="29">
        <f t="shared" si="27"/>
        <v>1.7186238972689312</v>
      </c>
      <c r="Q129" s="50">
        <v>0.11791</v>
      </c>
      <c r="R129" s="50">
        <v>0.12403</v>
      </c>
      <c r="S129" s="30">
        <f t="shared" si="28"/>
        <v>0.98647896285691561</v>
      </c>
      <c r="T129" s="30">
        <f t="shared" si="29"/>
        <v>1.0519039945721314</v>
      </c>
      <c r="U129" s="22">
        <f t="shared" si="30"/>
        <v>2.2470315942778374</v>
      </c>
      <c r="V129" s="64">
        <v>16.519600000000001</v>
      </c>
      <c r="W129" s="64">
        <v>16.827400000000001</v>
      </c>
      <c r="X129" s="65">
        <f t="shared" si="31"/>
        <v>0.98773794779382851</v>
      </c>
      <c r="Y129" s="65">
        <f t="shared" si="32"/>
        <v>1.01863241240708</v>
      </c>
      <c r="Z129" s="67">
        <f t="shared" si="33"/>
        <v>1.0160556860198269</v>
      </c>
      <c r="AA129" s="40">
        <f t="shared" si="35"/>
        <v>0.98773794779382851</v>
      </c>
      <c r="AB129" s="88" cm="1">
        <f t="array" ref="AB129">INDEX(B129:Z129,,MATCH(AA129,B129:Z129,0)+1)</f>
        <v>1.01863241240708</v>
      </c>
      <c r="AC129" s="40">
        <f t="shared" si="36"/>
        <v>1.0088384891186524</v>
      </c>
      <c r="AD129" s="42">
        <f t="shared" si="37"/>
        <v>2.1995280825232033</v>
      </c>
      <c r="AE129" s="94">
        <v>0.96195712663891553</v>
      </c>
      <c r="AF129" s="95">
        <f t="shared" si="34"/>
        <v>1.5064072115623659</v>
      </c>
      <c r="AG129" t="s">
        <v>37</v>
      </c>
      <c r="AM129" s="101">
        <v>44021.666666666664</v>
      </c>
      <c r="AN129" s="102">
        <v>0.96195712663891553</v>
      </c>
      <c r="AO129" s="102">
        <v>1.0088384891186524</v>
      </c>
      <c r="AP129" s="16" t="str">
        <f>IF(AN129&gt;AO129, "computing8H est meilleur", "computing 16H est meilleur")</f>
        <v>computing 16H est meilleur</v>
      </c>
      <c r="AQ129" s="81"/>
    </row>
    <row r="130" spans="1:43" x14ac:dyDescent="0.3">
      <c r="A130" s="1">
        <v>44022</v>
      </c>
      <c r="B130" s="50">
        <v>241.97</v>
      </c>
      <c r="C130" s="50">
        <v>238.02</v>
      </c>
      <c r="D130" s="30">
        <f t="shared" si="20"/>
        <v>0.99232885850079211</v>
      </c>
      <c r="E130" s="30">
        <f t="shared" ref="E130:E193" si="38">C130/B130</f>
        <v>0.9836756622721825</v>
      </c>
      <c r="F130" s="22">
        <f t="shared" si="21"/>
        <v>1.1594131205637199</v>
      </c>
      <c r="G130" s="15">
        <v>1</v>
      </c>
      <c r="H130" s="15">
        <v>0</v>
      </c>
      <c r="I130" s="31">
        <f t="shared" si="22"/>
        <v>0</v>
      </c>
      <c r="J130" s="31">
        <f t="shared" si="23"/>
        <v>0</v>
      </c>
      <c r="K130" s="24">
        <f t="shared" si="24"/>
        <v>0</v>
      </c>
      <c r="L130" s="61">
        <v>4.3225E-3</v>
      </c>
      <c r="M130" s="61">
        <v>3.8727000000000002E-3</v>
      </c>
      <c r="N130" s="32">
        <f t="shared" si="25"/>
        <v>0.86207510629299022</v>
      </c>
      <c r="O130" s="32">
        <f t="shared" si="26"/>
        <v>0.89593984962406026</v>
      </c>
      <c r="P130" s="29">
        <f t="shared" si="27"/>
        <v>1.5397836360794426</v>
      </c>
      <c r="Q130" s="50">
        <v>0.12401</v>
      </c>
      <c r="R130" s="50">
        <v>0.11515</v>
      </c>
      <c r="S130" s="30">
        <f t="shared" si="28"/>
        <v>0.97659231617335251</v>
      </c>
      <c r="T130" s="30">
        <f t="shared" si="29"/>
        <v>0.92855414885896304</v>
      </c>
      <c r="U130" s="22">
        <f t="shared" si="30"/>
        <v>2.0864905094838559</v>
      </c>
      <c r="V130" s="64">
        <v>16.8278</v>
      </c>
      <c r="W130" s="64">
        <v>16.5001</v>
      </c>
      <c r="X130" s="65">
        <f t="shared" si="31"/>
        <v>0.99881958400929804</v>
      </c>
      <c r="Y130" s="65">
        <f t="shared" si="32"/>
        <v>0.98052627200228193</v>
      </c>
      <c r="Z130" s="67">
        <f t="shared" si="33"/>
        <v>0.99626929395974195</v>
      </c>
      <c r="AA130" s="40">
        <f t="shared" si="35"/>
        <v>0.99881958400929804</v>
      </c>
      <c r="AB130" s="88" cm="1">
        <f t="array" ref="AB130">INDEX(B130:Z130,,MATCH(AA130,B130:Z130,0)+1)</f>
        <v>0.98052627200228193</v>
      </c>
      <c r="AC130" s="40">
        <f t="shared" si="36"/>
        <v>0.98052627200228193</v>
      </c>
      <c r="AD130" s="42">
        <f t="shared" si="37"/>
        <v>2.1566950709208039</v>
      </c>
      <c r="AE130" s="94">
        <v>0.92855414885896304</v>
      </c>
      <c r="AF130" s="95">
        <f t="shared" si="34"/>
        <v>1.3987806661672966</v>
      </c>
      <c r="AG130" t="s">
        <v>37</v>
      </c>
      <c r="AM130" s="101">
        <v>44022</v>
      </c>
      <c r="AN130" s="102">
        <v>0.92855414885896304</v>
      </c>
      <c r="AO130" s="102">
        <v>0.98052627200228193</v>
      </c>
      <c r="AP130" s="16" t="str">
        <f>IF(AN130&gt;AO130, "computing8H est meilleur", "computing 16H est meilleur")</f>
        <v>computing 16H est meilleur</v>
      </c>
      <c r="AQ130" s="81"/>
    </row>
    <row r="131" spans="1:43" x14ac:dyDescent="0.3">
      <c r="A131" s="1">
        <v>44022.333333333336</v>
      </c>
      <c r="B131" s="50">
        <v>238.04</v>
      </c>
      <c r="C131" s="50">
        <v>240.62</v>
      </c>
      <c r="D131" s="30">
        <f t="shared" ref="D131:D194" si="39">C131/B130</f>
        <v>0.99442079596644217</v>
      </c>
      <c r="E131" s="30">
        <f t="shared" si="38"/>
        <v>1.0108385145353722</v>
      </c>
      <c r="F131" s="22">
        <f t="shared" ref="F131:F194" si="40">E131*F130</f>
        <v>1.171979436523451</v>
      </c>
      <c r="G131" s="15">
        <v>1</v>
      </c>
      <c r="H131" s="15">
        <v>0</v>
      </c>
      <c r="I131" s="31">
        <f t="shared" ref="I131:I194" si="41">H131/G130</f>
        <v>0</v>
      </c>
      <c r="J131" s="31">
        <f t="shared" ref="J131:J194" si="42">H131/G131</f>
        <v>0</v>
      </c>
      <c r="K131" s="24">
        <f t="shared" ref="K131:K194" si="43">J131*K130</f>
        <v>0</v>
      </c>
      <c r="L131" s="61">
        <v>3.8727000000000002E-3</v>
      </c>
      <c r="M131" s="61">
        <v>3.8600000000000001E-3</v>
      </c>
      <c r="N131" s="32">
        <f t="shared" ref="N131:N194" si="44">M131/L130</f>
        <v>0.89300173510699832</v>
      </c>
      <c r="O131" s="32">
        <f t="shared" ref="O131:O194" si="45">M131/L131</f>
        <v>0.99672063418286982</v>
      </c>
      <c r="P131" s="29">
        <f t="shared" ref="P131:P194" si="46">O131*P130</f>
        <v>1.5347341222575073</v>
      </c>
      <c r="Q131" s="50">
        <v>0.11516</v>
      </c>
      <c r="R131" s="50">
        <v>0.11627999999999999</v>
      </c>
      <c r="S131" s="30">
        <f t="shared" ref="S131:S194" si="47">R131/Q130</f>
        <v>0.93766631723248128</v>
      </c>
      <c r="T131" s="30">
        <f t="shared" ref="T131:T194" si="48">R131/Q131</f>
        <v>1.0097255991663772</v>
      </c>
      <c r="U131" s="22">
        <f t="shared" ref="U131:U194" si="49">T131*U130</f>
        <v>2.106782879843546</v>
      </c>
      <c r="V131" s="64">
        <v>16.5001</v>
      </c>
      <c r="W131" s="64">
        <v>17.053599999999999</v>
      </c>
      <c r="X131" s="65">
        <f t="shared" ref="X131:X194" si="50">W131/V130</f>
        <v>1.013418272144903</v>
      </c>
      <c r="Y131" s="65">
        <f t="shared" ref="Y131:Y194" si="51">W131/V131</f>
        <v>1.0335452512409016</v>
      </c>
      <c r="Z131" s="67">
        <f t="shared" ref="Z131:Z194" si="52">Y131*Z130</f>
        <v>1.0296893977292172</v>
      </c>
      <c r="AA131" s="40">
        <f t="shared" si="35"/>
        <v>1.013418272144903</v>
      </c>
      <c r="AB131" s="88" cm="1">
        <f t="array" ref="AB131">INDEX(B131:Z131,,MATCH(AA131,B131:Z131,0)+1)</f>
        <v>1.0335452512409016</v>
      </c>
      <c r="AC131" s="40">
        <f t="shared" si="36"/>
        <v>1.0335452512409016</v>
      </c>
      <c r="AD131" s="42">
        <f t="shared" si="37"/>
        <v>2.2290419489248565</v>
      </c>
      <c r="AE131" s="94">
        <v>1.0108385145353722</v>
      </c>
      <c r="AF131" s="95">
        <f t="shared" ref="AF131:AF194" si="53">AE131*AF130</f>
        <v>1.4139413707493484</v>
      </c>
      <c r="AG131" t="s">
        <v>37</v>
      </c>
      <c r="AM131" s="101">
        <v>44022.333333333336</v>
      </c>
      <c r="AN131" s="102">
        <v>1.0108385145353722</v>
      </c>
      <c r="AO131" s="102">
        <v>1.0335452512409016</v>
      </c>
      <c r="AP131" s="16" t="str">
        <f>IF(AN131&gt;AO131, "computing8H est meilleur", "computing 16H est meilleur")</f>
        <v>computing 16H est meilleur</v>
      </c>
      <c r="AQ131" s="81"/>
    </row>
    <row r="132" spans="1:43" x14ac:dyDescent="0.3">
      <c r="A132" s="1">
        <v>44022.666666666664</v>
      </c>
      <c r="B132" s="50">
        <v>240.61</v>
      </c>
      <c r="C132" s="50">
        <v>241.26</v>
      </c>
      <c r="D132" s="30">
        <f t="shared" si="39"/>
        <v>1.0135271382960847</v>
      </c>
      <c r="E132" s="30">
        <f t="shared" si="38"/>
        <v>1.0027014671044427</v>
      </c>
      <c r="F132" s="22">
        <f t="shared" si="40"/>
        <v>1.1751455004183025</v>
      </c>
      <c r="G132" s="15">
        <v>1</v>
      </c>
      <c r="H132" s="15">
        <v>0</v>
      </c>
      <c r="I132" s="31">
        <f t="shared" si="41"/>
        <v>0</v>
      </c>
      <c r="J132" s="31">
        <f t="shared" si="42"/>
        <v>0</v>
      </c>
      <c r="K132" s="24">
        <f t="shared" si="43"/>
        <v>0</v>
      </c>
      <c r="L132" s="61">
        <v>3.8687000000000001E-3</v>
      </c>
      <c r="M132" s="61">
        <v>3.5312999999999998E-3</v>
      </c>
      <c r="N132" s="32">
        <f t="shared" si="44"/>
        <v>0.91184444960879996</v>
      </c>
      <c r="O132" s="32">
        <f t="shared" si="45"/>
        <v>0.91278724119213162</v>
      </c>
      <c r="P132" s="29">
        <f t="shared" si="46"/>
        <v>1.4008857254188578</v>
      </c>
      <c r="Q132" s="50">
        <v>0.11626</v>
      </c>
      <c r="R132" s="50">
        <v>0.11846</v>
      </c>
      <c r="S132" s="30">
        <f t="shared" si="47"/>
        <v>1.0286557832580756</v>
      </c>
      <c r="T132" s="30">
        <f t="shared" si="48"/>
        <v>1.0189231033889556</v>
      </c>
      <c r="U132" s="22">
        <f t="shared" si="49"/>
        <v>2.1466497500969073</v>
      </c>
      <c r="V132" s="64">
        <v>17.052299999999999</v>
      </c>
      <c r="W132" s="64">
        <v>17.3123</v>
      </c>
      <c r="X132" s="65">
        <f t="shared" si="50"/>
        <v>1.0492239440973086</v>
      </c>
      <c r="Y132" s="65">
        <f t="shared" si="51"/>
        <v>1.0152472100537759</v>
      </c>
      <c r="Z132" s="67">
        <f t="shared" si="52"/>
        <v>1.0453892882665405</v>
      </c>
      <c r="AA132" s="40">
        <f t="shared" ref="AA132:AA195" si="54">MAX(D132,I132,N132,S132,X132)</f>
        <v>1.0492239440973086</v>
      </c>
      <c r="AB132" s="88" cm="1">
        <f t="array" ref="AB132">INDEX(B132:Z132,,MATCH(AA132,B132:Z132,0)+1)</f>
        <v>1.0152472100537759</v>
      </c>
      <c r="AC132" s="40">
        <f t="shared" ref="AC132:AC195" si="55">HLOOKUP(AB131,131:132,2,0)</f>
        <v>1.0152472100537759</v>
      </c>
      <c r="AD132" s="42">
        <f t="shared" ref="AD132:AD195" si="56">AC132*AD131</f>
        <v>2.2630286197387921</v>
      </c>
      <c r="AE132" s="94">
        <v>1.0152472100537759</v>
      </c>
      <c r="AF132" s="95">
        <f t="shared" si="53"/>
        <v>1.4355000318328877</v>
      </c>
      <c r="AG132" t="s">
        <v>22</v>
      </c>
      <c r="AM132" s="101">
        <v>44022.666666666664</v>
      </c>
      <c r="AN132" s="102">
        <v>1.0152472100537759</v>
      </c>
      <c r="AO132" s="102">
        <v>1.0152472100537759</v>
      </c>
      <c r="AP132" s="16" t="s">
        <v>22</v>
      </c>
      <c r="AQ132" s="81"/>
    </row>
    <row r="133" spans="1:43" x14ac:dyDescent="0.3">
      <c r="A133" s="1">
        <v>44023</v>
      </c>
      <c r="B133" s="50">
        <v>241.27</v>
      </c>
      <c r="C133" s="50">
        <v>240.46</v>
      </c>
      <c r="D133" s="30">
        <f t="shared" si="39"/>
        <v>0.99937658451435929</v>
      </c>
      <c r="E133" s="30">
        <f t="shared" si="38"/>
        <v>0.99664276536660168</v>
      </c>
      <c r="F133" s="22">
        <f t="shared" si="40"/>
        <v>1.1712002612450159</v>
      </c>
      <c r="G133" s="15">
        <v>1</v>
      </c>
      <c r="H133" s="15">
        <v>0</v>
      </c>
      <c r="I133" s="31">
        <f t="shared" si="41"/>
        <v>0</v>
      </c>
      <c r="J133" s="31">
        <f t="shared" si="42"/>
        <v>0</v>
      </c>
      <c r="K133" s="24">
        <f t="shared" si="43"/>
        <v>0</v>
      </c>
      <c r="L133" s="61">
        <v>3.5312999999999998E-3</v>
      </c>
      <c r="M133" s="61">
        <v>3.7572999999999999E-3</v>
      </c>
      <c r="N133" s="32">
        <f t="shared" si="44"/>
        <v>0.97120479747718869</v>
      </c>
      <c r="O133" s="32">
        <f t="shared" si="45"/>
        <v>1.0639990938181407</v>
      </c>
      <c r="P133" s="29">
        <f t="shared" si="46"/>
        <v>1.4905411423884334</v>
      </c>
      <c r="Q133" s="50">
        <v>0.11842999999999999</v>
      </c>
      <c r="R133" s="50">
        <v>0.12214999999999999</v>
      </c>
      <c r="S133" s="30">
        <f t="shared" si="47"/>
        <v>1.0506623086186133</v>
      </c>
      <c r="T133" s="30">
        <f t="shared" si="48"/>
        <v>1.0314109600607955</v>
      </c>
      <c r="U133" s="22">
        <f t="shared" si="49"/>
        <v>2.2140780796617179</v>
      </c>
      <c r="V133" s="64">
        <v>17.313300000000002</v>
      </c>
      <c r="W133" s="64">
        <v>17.310700000000001</v>
      </c>
      <c r="X133" s="65">
        <f t="shared" si="50"/>
        <v>1.0151533810688296</v>
      </c>
      <c r="Y133" s="65">
        <f t="shared" si="51"/>
        <v>0.9998498264340131</v>
      </c>
      <c r="Z133" s="67">
        <f t="shared" si="52"/>
        <v>1.045232298429277</v>
      </c>
      <c r="AA133" s="40">
        <f t="shared" si="54"/>
        <v>1.0506623086186133</v>
      </c>
      <c r="AB133" s="88" cm="1">
        <f t="array" ref="AB133">INDEX(B133:Z133,,MATCH(AA133,B133:Z133,0)+1)</f>
        <v>1.0314109600607955</v>
      </c>
      <c r="AC133" s="40">
        <f t="shared" si="55"/>
        <v>0.9998498264340131</v>
      </c>
      <c r="AD133" s="42">
        <f t="shared" si="56"/>
        <v>2.2626887726610354</v>
      </c>
      <c r="AE133" s="94">
        <v>1.0314109600607955</v>
      </c>
      <c r="AF133" s="95">
        <f t="shared" si="53"/>
        <v>1.4805904660000611</v>
      </c>
      <c r="AG133" t="s">
        <v>33</v>
      </c>
      <c r="AM133" s="101">
        <v>44023</v>
      </c>
      <c r="AN133" s="102">
        <v>1.0314109600607955</v>
      </c>
      <c r="AO133" s="102">
        <v>0.9998498264340131</v>
      </c>
      <c r="AP133" s="16" t="str">
        <f>IF(AN133&gt;AO133, "computing8H est meilleur", "computing 16H est meilleur")</f>
        <v>computing8H est meilleur</v>
      </c>
      <c r="AQ133" s="81"/>
    </row>
    <row r="134" spans="1:43" x14ac:dyDescent="0.3">
      <c r="A134" s="1">
        <v>44023.333333333336</v>
      </c>
      <c r="B134" s="50">
        <v>240.47</v>
      </c>
      <c r="C134" s="50">
        <v>239.57</v>
      </c>
      <c r="D134" s="30">
        <f t="shared" si="39"/>
        <v>0.99295395200397885</v>
      </c>
      <c r="E134" s="30">
        <f t="shared" si="38"/>
        <v>0.99625732939659828</v>
      </c>
      <c r="F134" s="22">
        <f t="shared" si="40"/>
        <v>1.1668168444565576</v>
      </c>
      <c r="G134" s="15">
        <v>1</v>
      </c>
      <c r="H134" s="15">
        <v>0</v>
      </c>
      <c r="I134" s="31">
        <f t="shared" si="41"/>
        <v>0</v>
      </c>
      <c r="J134" s="31">
        <f t="shared" si="42"/>
        <v>0</v>
      </c>
      <c r="K134" s="24">
        <f t="shared" si="43"/>
        <v>0</v>
      </c>
      <c r="L134" s="61">
        <v>3.7569999999999999E-3</v>
      </c>
      <c r="M134" s="61">
        <v>3.6367999999999999E-3</v>
      </c>
      <c r="N134" s="32">
        <f t="shared" si="44"/>
        <v>1.0298756831761675</v>
      </c>
      <c r="O134" s="32">
        <f t="shared" si="45"/>
        <v>0.96800638807559225</v>
      </c>
      <c r="P134" s="29">
        <f t="shared" si="46"/>
        <v>1.4428533475214944</v>
      </c>
      <c r="Q134" s="50">
        <v>0.12212000000000001</v>
      </c>
      <c r="R134" s="50">
        <v>0.12114</v>
      </c>
      <c r="S134" s="30">
        <f t="shared" si="47"/>
        <v>1.0228827155281601</v>
      </c>
      <c r="T134" s="30">
        <f t="shared" si="48"/>
        <v>0.9919751064526694</v>
      </c>
      <c r="U134" s="22">
        <f t="shared" si="49"/>
        <v>2.1963103387669545</v>
      </c>
      <c r="V134" s="64">
        <v>17.310500000000001</v>
      </c>
      <c r="W134" s="64">
        <v>17.5396</v>
      </c>
      <c r="X134" s="65">
        <f t="shared" si="50"/>
        <v>1.0130708761472393</v>
      </c>
      <c r="Y134" s="65">
        <f t="shared" si="51"/>
        <v>1.0132347419196441</v>
      </c>
      <c r="Z134" s="67">
        <f t="shared" si="52"/>
        <v>1.0590656781450649</v>
      </c>
      <c r="AA134" s="40">
        <f t="shared" si="54"/>
        <v>1.0298756831761675</v>
      </c>
      <c r="AB134" s="88" cm="1">
        <f t="array" ref="AB134">INDEX(B134:Z134,,MATCH(AA134,B134:Z134,0)+1)</f>
        <v>0.96800638807559225</v>
      </c>
      <c r="AC134" s="40">
        <f t="shared" si="55"/>
        <v>0.9919751064526694</v>
      </c>
      <c r="AD134" s="42">
        <f t="shared" si="56"/>
        <v>2.2445309361296903</v>
      </c>
      <c r="AE134" s="94">
        <v>0.96800638807559225</v>
      </c>
      <c r="AF134" s="95">
        <f t="shared" si="53"/>
        <v>1.433221029211877</v>
      </c>
      <c r="AG134" t="s">
        <v>37</v>
      </c>
      <c r="AM134" s="101">
        <v>44023.333333333336</v>
      </c>
      <c r="AN134" s="102">
        <v>0.96800638807559225</v>
      </c>
      <c r="AO134" s="102">
        <v>0.9919751064526694</v>
      </c>
      <c r="AP134" s="16" t="str">
        <f>IF(AN134&gt;AO134, "computing8H est meilleur", "computing 16H est meilleur")</f>
        <v>computing 16H est meilleur</v>
      </c>
      <c r="AQ134" s="81"/>
    </row>
    <row r="135" spans="1:43" x14ac:dyDescent="0.3">
      <c r="A135" s="1">
        <v>44023.666666666664</v>
      </c>
      <c r="B135" s="50">
        <v>239.56</v>
      </c>
      <c r="C135" s="50">
        <v>239.19</v>
      </c>
      <c r="D135" s="30">
        <f t="shared" si="39"/>
        <v>0.9946770906973843</v>
      </c>
      <c r="E135" s="30">
        <f t="shared" si="38"/>
        <v>0.99845550175321418</v>
      </c>
      <c r="F135" s="22">
        <f t="shared" si="40"/>
        <v>1.1650146978859743</v>
      </c>
      <c r="G135" s="15">
        <v>1</v>
      </c>
      <c r="H135" s="15">
        <v>0</v>
      </c>
      <c r="I135" s="31">
        <f t="shared" si="41"/>
        <v>0</v>
      </c>
      <c r="J135" s="31">
        <f t="shared" si="42"/>
        <v>0</v>
      </c>
      <c r="K135" s="24">
        <f t="shared" si="43"/>
        <v>0</v>
      </c>
      <c r="L135" s="61">
        <v>3.6375000000000001E-3</v>
      </c>
      <c r="M135" s="61">
        <v>3.8040999999999999E-3</v>
      </c>
      <c r="N135" s="32">
        <f t="shared" si="44"/>
        <v>1.0125365983497472</v>
      </c>
      <c r="O135" s="32">
        <f t="shared" si="45"/>
        <v>1.0458006872852232</v>
      </c>
      <c r="P135" s="29">
        <f t="shared" si="46"/>
        <v>1.5089370224897638</v>
      </c>
      <c r="Q135" s="50">
        <v>0.12112000000000001</v>
      </c>
      <c r="R135" s="50">
        <v>0.12523000000000001</v>
      </c>
      <c r="S135" s="30">
        <f t="shared" si="47"/>
        <v>1.0254667540124467</v>
      </c>
      <c r="T135" s="30">
        <f t="shared" si="48"/>
        <v>1.0339332892998678</v>
      </c>
      <c r="U135" s="22">
        <f t="shared" si="49"/>
        <v>2.2708383728846244</v>
      </c>
      <c r="V135" s="64">
        <v>17.5382</v>
      </c>
      <c r="W135" s="64">
        <v>17.6205</v>
      </c>
      <c r="X135" s="65">
        <f t="shared" si="50"/>
        <v>1.0179082060021374</v>
      </c>
      <c r="Y135" s="65">
        <f t="shared" si="51"/>
        <v>1.0046926138372239</v>
      </c>
      <c r="Z135" s="67">
        <f t="shared" si="52"/>
        <v>1.0640354644008574</v>
      </c>
      <c r="AA135" s="40">
        <f t="shared" si="54"/>
        <v>1.0254667540124467</v>
      </c>
      <c r="AB135" s="88" cm="1">
        <f t="array" ref="AB135">INDEX(B135:Z135,,MATCH(AA135,B135:Z135,0)+1)</f>
        <v>1.0339332892998678</v>
      </c>
      <c r="AC135" s="40">
        <f t="shared" si="55"/>
        <v>1.0458006872852232</v>
      </c>
      <c r="AD135" s="42">
        <f t="shared" si="56"/>
        <v>2.3473319956373757</v>
      </c>
      <c r="AE135" s="94">
        <v>1.0046926138372239</v>
      </c>
      <c r="AF135" s="95">
        <f t="shared" si="53"/>
        <v>1.439946582045357</v>
      </c>
      <c r="AG135" t="s">
        <v>37</v>
      </c>
      <c r="AM135" s="101">
        <v>44023.666666666664</v>
      </c>
      <c r="AN135" s="102">
        <v>1.0046926138372239</v>
      </c>
      <c r="AO135" s="102">
        <v>1.0458006872852232</v>
      </c>
      <c r="AP135" s="16" t="str">
        <f>IF(AN135&gt;AO135, "computing8H est meilleur", "computing 16H est meilleur")</f>
        <v>computing 16H est meilleur</v>
      </c>
      <c r="AQ135" s="81"/>
    </row>
    <row r="136" spans="1:43" x14ac:dyDescent="0.3">
      <c r="A136" s="1">
        <v>44024</v>
      </c>
      <c r="B136" s="50">
        <v>239.19</v>
      </c>
      <c r="C136" s="50">
        <v>240.45</v>
      </c>
      <c r="D136" s="30">
        <f t="shared" si="39"/>
        <v>1.0037151444314576</v>
      </c>
      <c r="E136" s="30">
        <f t="shared" si="38"/>
        <v>1.0052677787532924</v>
      </c>
      <c r="F136" s="22">
        <f t="shared" si="40"/>
        <v>1.1711517375587714</v>
      </c>
      <c r="G136" s="15">
        <v>1</v>
      </c>
      <c r="H136" s="15">
        <v>0</v>
      </c>
      <c r="I136" s="31">
        <f t="shared" si="41"/>
        <v>0</v>
      </c>
      <c r="J136" s="31">
        <f t="shared" si="42"/>
        <v>0</v>
      </c>
      <c r="K136" s="24">
        <f t="shared" si="43"/>
        <v>0</v>
      </c>
      <c r="L136" s="61">
        <v>3.8108999999999999E-3</v>
      </c>
      <c r="M136" s="61">
        <v>3.7758000000000002E-3</v>
      </c>
      <c r="N136" s="32">
        <f t="shared" si="44"/>
        <v>1.0380206185567011</v>
      </c>
      <c r="O136" s="32">
        <f t="shared" si="45"/>
        <v>0.990789577265213</v>
      </c>
      <c r="P136" s="29">
        <f t="shared" si="46"/>
        <v>1.4950390746324622</v>
      </c>
      <c r="Q136" s="50">
        <v>0.12519</v>
      </c>
      <c r="R136" s="50">
        <v>0.12433</v>
      </c>
      <c r="S136" s="30">
        <f t="shared" si="47"/>
        <v>1.026502642007926</v>
      </c>
      <c r="T136" s="30">
        <f t="shared" si="48"/>
        <v>0.99313044172857257</v>
      </c>
      <c r="U136" s="22">
        <f t="shared" si="49"/>
        <v>2.2552387163571002</v>
      </c>
      <c r="V136" s="64">
        <v>17.6205</v>
      </c>
      <c r="W136" s="64">
        <v>18.371400000000001</v>
      </c>
      <c r="X136" s="65">
        <f t="shared" si="50"/>
        <v>1.0475077259924053</v>
      </c>
      <c r="Y136" s="65">
        <f t="shared" si="51"/>
        <v>1.0426151357793481</v>
      </c>
      <c r="Z136" s="67">
        <f t="shared" si="52"/>
        <v>1.1093794801903416</v>
      </c>
      <c r="AA136" s="40">
        <f t="shared" si="54"/>
        <v>1.0475077259924053</v>
      </c>
      <c r="AB136" s="88" cm="1">
        <f t="array" ref="AB136">INDEX(B136:Z136,,MATCH(AA136,B136:Z136,0)+1)</f>
        <v>1.0426151357793481</v>
      </c>
      <c r="AC136" s="40">
        <f t="shared" si="55"/>
        <v>0.99313044172857257</v>
      </c>
      <c r="AD136" s="42">
        <f t="shared" si="56"/>
        <v>2.3312068617109589</v>
      </c>
      <c r="AE136" s="94">
        <v>0.990789577265213</v>
      </c>
      <c r="AF136" s="95">
        <f t="shared" si="53"/>
        <v>1.4266840653092077</v>
      </c>
      <c r="AG136" t="s">
        <v>37</v>
      </c>
      <c r="AM136" s="101">
        <v>44024</v>
      </c>
      <c r="AN136" s="102">
        <v>0.990789577265213</v>
      </c>
      <c r="AO136" s="102">
        <v>0.99313044172857257</v>
      </c>
      <c r="AP136" s="16" t="str">
        <f>IF(AN136&gt;AO136, "computing8H est meilleur", "computing 16H est meilleur")</f>
        <v>computing 16H est meilleur</v>
      </c>
      <c r="AQ136" s="81"/>
    </row>
    <row r="137" spans="1:43" x14ac:dyDescent="0.3">
      <c r="A137" s="1">
        <v>44024.333333333336</v>
      </c>
      <c r="B137" s="50">
        <v>240.44</v>
      </c>
      <c r="C137" s="50">
        <v>237.7</v>
      </c>
      <c r="D137" s="30">
        <f t="shared" si="39"/>
        <v>0.99377064258539238</v>
      </c>
      <c r="E137" s="30">
        <f t="shared" si="38"/>
        <v>0.9886042255864248</v>
      </c>
      <c r="F137" s="22">
        <f t="shared" si="40"/>
        <v>1.157805556553485</v>
      </c>
      <c r="G137" s="15">
        <v>1</v>
      </c>
      <c r="H137" s="15">
        <v>0</v>
      </c>
      <c r="I137" s="31">
        <f t="shared" si="41"/>
        <v>0</v>
      </c>
      <c r="J137" s="31">
        <f t="shared" si="42"/>
        <v>0</v>
      </c>
      <c r="K137" s="24">
        <f t="shared" si="43"/>
        <v>0</v>
      </c>
      <c r="L137" s="61">
        <v>3.7758000000000002E-3</v>
      </c>
      <c r="M137" s="61">
        <v>3.62E-3</v>
      </c>
      <c r="N137" s="32">
        <f t="shared" si="44"/>
        <v>0.94990684615182763</v>
      </c>
      <c r="O137" s="32">
        <f t="shared" si="45"/>
        <v>0.95873722125112548</v>
      </c>
      <c r="P137" s="29">
        <f t="shared" si="46"/>
        <v>1.4333496080749808</v>
      </c>
      <c r="Q137" s="50">
        <v>0.1244</v>
      </c>
      <c r="R137" s="50">
        <v>0.12436999999999999</v>
      </c>
      <c r="S137" s="30">
        <f t="shared" si="47"/>
        <v>0.99344995606677844</v>
      </c>
      <c r="T137" s="30">
        <f t="shared" si="48"/>
        <v>0.99975884244372992</v>
      </c>
      <c r="U137" s="22">
        <f t="shared" si="49"/>
        <v>2.254694848499458</v>
      </c>
      <c r="V137" s="64">
        <v>18.371300000000002</v>
      </c>
      <c r="W137" s="64">
        <v>18.1813</v>
      </c>
      <c r="X137" s="65">
        <f t="shared" si="50"/>
        <v>1.0318265656479668</v>
      </c>
      <c r="Y137" s="65">
        <f t="shared" si="51"/>
        <v>0.98965778143081862</v>
      </c>
      <c r="Z137" s="67">
        <f t="shared" si="52"/>
        <v>1.0979060351300483</v>
      </c>
      <c r="AA137" s="40">
        <f t="shared" si="54"/>
        <v>1.0318265656479668</v>
      </c>
      <c r="AB137" s="88" cm="1">
        <f t="array" ref="AB137">INDEX(B137:Z137,,MATCH(AA137,B137:Z137,0)+1)</f>
        <v>0.98965778143081862</v>
      </c>
      <c r="AC137" s="40">
        <f t="shared" si="55"/>
        <v>0.98965778143081862</v>
      </c>
      <c r="AD137" s="42">
        <f t="shared" si="56"/>
        <v>2.3070970108171687</v>
      </c>
      <c r="AE137" s="94">
        <v>0.98965778143081862</v>
      </c>
      <c r="AF137" s="95">
        <f t="shared" si="53"/>
        <v>1.4119289868766116</v>
      </c>
      <c r="AG137" t="s">
        <v>22</v>
      </c>
      <c r="AM137" s="101">
        <v>44024.333333333336</v>
      </c>
      <c r="AN137" s="102">
        <v>0.98965778143081862</v>
      </c>
      <c r="AO137" s="102">
        <v>0.98965778143081862</v>
      </c>
      <c r="AP137" s="16" t="s">
        <v>22</v>
      </c>
      <c r="AQ137" s="81"/>
    </row>
    <row r="138" spans="1:43" x14ac:dyDescent="0.3">
      <c r="A138" s="1">
        <v>44024.666666666664</v>
      </c>
      <c r="B138" s="50">
        <v>237.7</v>
      </c>
      <c r="C138" s="50">
        <v>242.79</v>
      </c>
      <c r="D138" s="30">
        <f t="shared" si="39"/>
        <v>1.0097737481284312</v>
      </c>
      <c r="E138" s="30">
        <f t="shared" si="38"/>
        <v>1.0214135464871688</v>
      </c>
      <c r="F138" s="22">
        <f t="shared" si="40"/>
        <v>1.1825982796618455</v>
      </c>
      <c r="G138" s="15">
        <v>1</v>
      </c>
      <c r="H138" s="15">
        <v>0</v>
      </c>
      <c r="I138" s="31">
        <f t="shared" si="41"/>
        <v>0</v>
      </c>
      <c r="J138" s="31">
        <f t="shared" si="42"/>
        <v>0</v>
      </c>
      <c r="K138" s="24">
        <f t="shared" si="43"/>
        <v>0</v>
      </c>
      <c r="L138" s="61">
        <v>3.62E-3</v>
      </c>
      <c r="M138" s="61">
        <v>3.6357999999999998E-3</v>
      </c>
      <c r="N138" s="32">
        <f t="shared" si="44"/>
        <v>0.96292176492398951</v>
      </c>
      <c r="O138" s="32">
        <f t="shared" si="45"/>
        <v>1.0043646408839779</v>
      </c>
      <c r="P138" s="29">
        <f t="shared" si="46"/>
        <v>1.4396056643754185</v>
      </c>
      <c r="Q138" s="50">
        <v>0.12433</v>
      </c>
      <c r="R138" s="50">
        <v>0.12684999999999999</v>
      </c>
      <c r="S138" s="30">
        <f t="shared" si="47"/>
        <v>1.0196945337620578</v>
      </c>
      <c r="T138" s="30">
        <f t="shared" si="48"/>
        <v>1.020268639909917</v>
      </c>
      <c r="U138" s="22">
        <f t="shared" si="49"/>
        <v>2.3003944464904382</v>
      </c>
      <c r="V138" s="64">
        <v>18.172899999999998</v>
      </c>
      <c r="W138" s="64">
        <v>18.299399999999999</v>
      </c>
      <c r="X138" s="65">
        <f t="shared" si="50"/>
        <v>0.99608628676250444</v>
      </c>
      <c r="Y138" s="65">
        <f t="shared" si="51"/>
        <v>1.0069609143284781</v>
      </c>
      <c r="Z138" s="67">
        <f t="shared" si="52"/>
        <v>1.1055484649813077</v>
      </c>
      <c r="AA138" s="40">
        <f t="shared" si="54"/>
        <v>1.0196945337620578</v>
      </c>
      <c r="AB138" s="88" cm="1">
        <f t="array" ref="AB138">INDEX(B138:Z138,,MATCH(AA138,B138:Z138,0)+1)</f>
        <v>1.020268639909917</v>
      </c>
      <c r="AC138" s="40">
        <f t="shared" si="55"/>
        <v>1.0069609143284781</v>
      </c>
      <c r="AD138" s="42">
        <f t="shared" si="56"/>
        <v>2.3231565154569549</v>
      </c>
      <c r="AE138" s="94">
        <v>1.020268639909917</v>
      </c>
      <c r="AF138" s="95">
        <f t="shared" si="53"/>
        <v>1.4405468670899877</v>
      </c>
      <c r="AG138" t="s">
        <v>33</v>
      </c>
      <c r="AM138" s="101">
        <v>44024.666666666664</v>
      </c>
      <c r="AN138" s="102">
        <v>1.020268639909917</v>
      </c>
      <c r="AO138" s="102">
        <v>1.0069609143284781</v>
      </c>
      <c r="AP138" s="16" t="str">
        <f>IF(AN138&gt;AO138, "computing8H est meilleur", "computing 16H est meilleur")</f>
        <v>computing8H est meilleur</v>
      </c>
      <c r="AQ138" s="81"/>
    </row>
    <row r="139" spans="1:43" x14ac:dyDescent="0.3">
      <c r="A139" s="1">
        <v>44025</v>
      </c>
      <c r="B139" s="50">
        <v>242.76</v>
      </c>
      <c r="C139" s="50">
        <v>242.77</v>
      </c>
      <c r="D139" s="30">
        <f t="shared" si="39"/>
        <v>1.0213294068153136</v>
      </c>
      <c r="E139" s="30">
        <f t="shared" si="38"/>
        <v>1.0000411929477675</v>
      </c>
      <c r="F139" s="22">
        <f t="shared" si="40"/>
        <v>1.1826469943710096</v>
      </c>
      <c r="G139" s="15">
        <v>1</v>
      </c>
      <c r="H139" s="15">
        <v>0</v>
      </c>
      <c r="I139" s="31">
        <f t="shared" si="41"/>
        <v>0</v>
      </c>
      <c r="J139" s="31">
        <f t="shared" si="42"/>
        <v>0</v>
      </c>
      <c r="K139" s="24">
        <f t="shared" si="43"/>
        <v>0</v>
      </c>
      <c r="L139" s="61">
        <v>3.6357E-3</v>
      </c>
      <c r="M139" s="61">
        <v>3.522E-3</v>
      </c>
      <c r="N139" s="32">
        <f t="shared" si="44"/>
        <v>0.97292817679558008</v>
      </c>
      <c r="O139" s="32">
        <f t="shared" si="45"/>
        <v>0.96872679263965678</v>
      </c>
      <c r="P139" s="29">
        <f t="shared" si="46"/>
        <v>1.3945845779162813</v>
      </c>
      <c r="Q139" s="50">
        <v>0.12689</v>
      </c>
      <c r="R139" s="50">
        <v>0.13295999999999999</v>
      </c>
      <c r="S139" s="30">
        <f t="shared" si="47"/>
        <v>1.0694120485803909</v>
      </c>
      <c r="T139" s="30">
        <f t="shared" si="48"/>
        <v>1.0478367089605169</v>
      </c>
      <c r="U139" s="22">
        <f t="shared" si="49"/>
        <v>2.4104377461215907</v>
      </c>
      <c r="V139" s="64">
        <v>18.303599999999999</v>
      </c>
      <c r="W139" s="64">
        <v>18.145600000000002</v>
      </c>
      <c r="X139" s="65">
        <f t="shared" si="50"/>
        <v>0.99849776315282668</v>
      </c>
      <c r="Y139" s="65">
        <f t="shared" si="51"/>
        <v>0.99136781835267396</v>
      </c>
      <c r="Z139" s="67">
        <f t="shared" si="52"/>
        <v>1.0960051698116666</v>
      </c>
      <c r="AA139" s="40">
        <f t="shared" si="54"/>
        <v>1.0694120485803909</v>
      </c>
      <c r="AB139" s="88" cm="1">
        <f t="array" ref="AB139">INDEX(B139:Z139,,MATCH(AA139,B139:Z139,0)+1)</f>
        <v>1.0478367089605169</v>
      </c>
      <c r="AC139" s="40">
        <f t="shared" si="55"/>
        <v>1.0478367089605169</v>
      </c>
      <c r="AD139" s="42">
        <f t="shared" si="56"/>
        <v>2.4342886775565979</v>
      </c>
      <c r="AE139" s="94">
        <v>1.0000411929477675</v>
      </c>
      <c r="AF139" s="95">
        <f t="shared" si="53"/>
        <v>1.4406062074618404</v>
      </c>
      <c r="AG139" t="s">
        <v>37</v>
      </c>
      <c r="AM139" s="101">
        <v>44025</v>
      </c>
      <c r="AN139" s="102">
        <v>1.0000411929477675</v>
      </c>
      <c r="AO139" s="102">
        <v>1.0478367089605169</v>
      </c>
      <c r="AP139" s="16" t="str">
        <f>IF(AN139&gt;AO139, "computing8H est meilleur", "computing 16H est meilleur")</f>
        <v>computing 16H est meilleur</v>
      </c>
      <c r="AQ139" s="81"/>
    </row>
    <row r="140" spans="1:43" x14ac:dyDescent="0.3">
      <c r="A140" s="1">
        <v>44025.333333333336</v>
      </c>
      <c r="B140" s="50">
        <v>242.76</v>
      </c>
      <c r="C140" s="50">
        <v>242.7</v>
      </c>
      <c r="D140" s="30">
        <f t="shared" si="39"/>
        <v>0.9997528423133959</v>
      </c>
      <c r="E140" s="30">
        <f t="shared" si="38"/>
        <v>0.9997528423133959</v>
      </c>
      <c r="F140" s="22">
        <f t="shared" si="40"/>
        <v>1.1823546940758116</v>
      </c>
      <c r="G140" s="15">
        <v>1</v>
      </c>
      <c r="H140" s="15">
        <v>0</v>
      </c>
      <c r="I140" s="31">
        <f t="shared" si="41"/>
        <v>0</v>
      </c>
      <c r="J140" s="31">
        <f t="shared" si="42"/>
        <v>0</v>
      </c>
      <c r="K140" s="24">
        <f t="shared" si="43"/>
        <v>0</v>
      </c>
      <c r="L140" s="61">
        <v>3.522E-3</v>
      </c>
      <c r="M140" s="61">
        <v>3.3057E-3</v>
      </c>
      <c r="N140" s="32">
        <f t="shared" si="44"/>
        <v>0.90923343510190613</v>
      </c>
      <c r="O140" s="32">
        <f t="shared" si="45"/>
        <v>0.93858603066439528</v>
      </c>
      <c r="P140" s="29">
        <f t="shared" si="46"/>
        <v>1.3089376034122235</v>
      </c>
      <c r="Q140" s="50">
        <v>0.13295999999999999</v>
      </c>
      <c r="R140" s="50">
        <v>0.13220000000000001</v>
      </c>
      <c r="S140" s="30">
        <f t="shared" si="47"/>
        <v>1.04184726928836</v>
      </c>
      <c r="T140" s="30">
        <f t="shared" si="48"/>
        <v>0.99428399518652244</v>
      </c>
      <c r="U140" s="22">
        <f t="shared" si="49"/>
        <v>2.3966596723621718</v>
      </c>
      <c r="V140" s="64">
        <v>18.149899999999999</v>
      </c>
      <c r="W140" s="64">
        <v>18.716699999999999</v>
      </c>
      <c r="X140" s="65">
        <f t="shared" si="50"/>
        <v>1.022569330623484</v>
      </c>
      <c r="Y140" s="65">
        <f t="shared" si="51"/>
        <v>1.0312288221973676</v>
      </c>
      <c r="Z140" s="67">
        <f t="shared" si="52"/>
        <v>1.1302321203871109</v>
      </c>
      <c r="AA140" s="40">
        <f t="shared" si="54"/>
        <v>1.04184726928836</v>
      </c>
      <c r="AB140" s="88" cm="1">
        <f t="array" ref="AB140">INDEX(B140:Z140,,MATCH(AA140,B140:Z140,0)+1)</f>
        <v>0.99428399518652244</v>
      </c>
      <c r="AC140" s="40">
        <f t="shared" si="55"/>
        <v>0.99428399518652244</v>
      </c>
      <c r="AD140" s="42">
        <f t="shared" si="56"/>
        <v>2.4203742717582903</v>
      </c>
      <c r="AE140" s="94">
        <v>0.99428399518652244</v>
      </c>
      <c r="AF140" s="95">
        <f t="shared" si="53"/>
        <v>1.4323716954456629</v>
      </c>
      <c r="AG140" t="s">
        <v>22</v>
      </c>
      <c r="AM140" s="101">
        <v>44025.333333333336</v>
      </c>
      <c r="AN140" s="102">
        <v>0.99428399518652244</v>
      </c>
      <c r="AO140" s="102">
        <v>0.99428399518652244</v>
      </c>
      <c r="AP140" s="16" t="s">
        <v>22</v>
      </c>
      <c r="AQ140" s="81"/>
    </row>
    <row r="141" spans="1:43" x14ac:dyDescent="0.3">
      <c r="A141" s="1">
        <v>44025.666666666664</v>
      </c>
      <c r="B141" s="50">
        <v>242.7</v>
      </c>
      <c r="C141" s="50">
        <v>239.5</v>
      </c>
      <c r="D141" s="30">
        <f t="shared" si="39"/>
        <v>0.98657109902784645</v>
      </c>
      <c r="E141" s="30">
        <f t="shared" si="38"/>
        <v>0.98681499793984351</v>
      </c>
      <c r="F141" s="22">
        <f t="shared" si="40"/>
        <v>1.1667653449985864</v>
      </c>
      <c r="G141" s="15">
        <v>1</v>
      </c>
      <c r="H141" s="15">
        <v>0</v>
      </c>
      <c r="I141" s="31">
        <f t="shared" si="41"/>
        <v>0</v>
      </c>
      <c r="J141" s="31">
        <f t="shared" si="42"/>
        <v>0</v>
      </c>
      <c r="K141" s="24">
        <f t="shared" si="43"/>
        <v>0</v>
      </c>
      <c r="L141" s="61">
        <v>3.3035E-3</v>
      </c>
      <c r="M141" s="61">
        <v>3.1676999999999999E-3</v>
      </c>
      <c r="N141" s="32">
        <f t="shared" si="44"/>
        <v>0.89940374787052813</v>
      </c>
      <c r="O141" s="32">
        <f t="shared" si="45"/>
        <v>0.95889208415317084</v>
      </c>
      <c r="P141" s="29">
        <f t="shared" si="46"/>
        <v>1.2551299065624035</v>
      </c>
      <c r="Q141" s="50">
        <v>0.13225999999999999</v>
      </c>
      <c r="R141" s="50">
        <v>0.12427000000000001</v>
      </c>
      <c r="S141" s="30">
        <f t="shared" si="47"/>
        <v>0.93464199759326116</v>
      </c>
      <c r="T141" s="30">
        <f t="shared" si="48"/>
        <v>0.93958868894601555</v>
      </c>
      <c r="U141" s="22">
        <f t="shared" si="49"/>
        <v>2.2518743194045601</v>
      </c>
      <c r="V141" s="64">
        <v>18.717300000000002</v>
      </c>
      <c r="W141" s="64">
        <v>18.404599999999999</v>
      </c>
      <c r="X141" s="65">
        <f t="shared" si="50"/>
        <v>1.0140331351687888</v>
      </c>
      <c r="Y141" s="65">
        <f t="shared" si="51"/>
        <v>0.98329353058400504</v>
      </c>
      <c r="Z141" s="67">
        <f t="shared" si="52"/>
        <v>1.1113499320348885</v>
      </c>
      <c r="AA141" s="40">
        <f t="shared" si="54"/>
        <v>1.0140331351687888</v>
      </c>
      <c r="AB141" s="88" cm="1">
        <f t="array" ref="AB141">INDEX(B141:Z141,,MATCH(AA141,B141:Z141,0)+1)</f>
        <v>0.98329353058400504</v>
      </c>
      <c r="AC141" s="40">
        <f t="shared" si="55"/>
        <v>0.93958868894601555</v>
      </c>
      <c r="AD141" s="42">
        <f t="shared" si="56"/>
        <v>2.2741562887600391</v>
      </c>
      <c r="AE141" s="94">
        <v>0.98329353058400504</v>
      </c>
      <c r="AF141" s="95">
        <f t="shared" si="53"/>
        <v>1.4084418215233632</v>
      </c>
      <c r="AG141" t="s">
        <v>33</v>
      </c>
      <c r="AM141" s="101">
        <v>44025.666666666664</v>
      </c>
      <c r="AN141" s="102">
        <v>0.98329353058400504</v>
      </c>
      <c r="AO141" s="102">
        <v>0.93958868894601555</v>
      </c>
      <c r="AP141" s="16" t="str">
        <f>IF(AN141&gt;AO141, "computing8H est meilleur", "computing 16H est meilleur")</f>
        <v>computing8H est meilleur</v>
      </c>
      <c r="AQ141" s="81"/>
    </row>
    <row r="142" spans="1:43" x14ac:dyDescent="0.3">
      <c r="A142" s="1">
        <v>44026</v>
      </c>
      <c r="B142" s="50">
        <v>239.5</v>
      </c>
      <c r="C142" s="50">
        <v>238.4</v>
      </c>
      <c r="D142" s="30">
        <f t="shared" si="39"/>
        <v>0.98228265348166466</v>
      </c>
      <c r="E142" s="30">
        <f t="shared" si="38"/>
        <v>0.99540709812108563</v>
      </c>
      <c r="F142" s="22">
        <f t="shared" si="40"/>
        <v>1.1614065062532903</v>
      </c>
      <c r="G142" s="15">
        <v>1</v>
      </c>
      <c r="H142" s="15">
        <v>0</v>
      </c>
      <c r="I142" s="31">
        <f t="shared" si="41"/>
        <v>0</v>
      </c>
      <c r="J142" s="31">
        <f t="shared" si="42"/>
        <v>0</v>
      </c>
      <c r="K142" s="24">
        <f t="shared" si="43"/>
        <v>0</v>
      </c>
      <c r="L142" s="61">
        <v>3.1587E-3</v>
      </c>
      <c r="M142" s="61">
        <v>3.1391000000000001E-3</v>
      </c>
      <c r="N142" s="32">
        <f t="shared" si="44"/>
        <v>0.95023459966701984</v>
      </c>
      <c r="O142" s="32">
        <f t="shared" si="45"/>
        <v>0.99379491562984779</v>
      </c>
      <c r="P142" s="29">
        <f t="shared" si="46"/>
        <v>1.2473417195966825</v>
      </c>
      <c r="Q142" s="50">
        <v>0.12426</v>
      </c>
      <c r="R142" s="50">
        <v>0.12393999999999999</v>
      </c>
      <c r="S142" s="30">
        <f t="shared" si="47"/>
        <v>0.93709360350824134</v>
      </c>
      <c r="T142" s="30">
        <f t="shared" si="48"/>
        <v>0.9974247545469177</v>
      </c>
      <c r="U142" s="22">
        <f t="shared" si="49"/>
        <v>2.2460751903026006</v>
      </c>
      <c r="V142" s="64">
        <v>18.400700000000001</v>
      </c>
      <c r="W142" s="64">
        <v>18.093</v>
      </c>
      <c r="X142" s="65">
        <f t="shared" si="50"/>
        <v>0.96664583032809215</v>
      </c>
      <c r="Y142" s="65">
        <f t="shared" si="51"/>
        <v>0.98327781008331205</v>
      </c>
      <c r="Z142" s="67">
        <f t="shared" si="52"/>
        <v>1.0927657274075029</v>
      </c>
      <c r="AA142" s="40">
        <f t="shared" si="54"/>
        <v>0.98228265348166466</v>
      </c>
      <c r="AB142" s="88" cm="1">
        <f t="array" ref="AB142">INDEX(B142:Z142,,MATCH(AA142,B142:Z142,0)+1)</f>
        <v>0.99540709812108563</v>
      </c>
      <c r="AC142" s="40">
        <f t="shared" si="55"/>
        <v>0.98327781008331205</v>
      </c>
      <c r="AD142" s="42">
        <f t="shared" si="56"/>
        <v>2.2361274153991633</v>
      </c>
      <c r="AE142" s="94">
        <v>0.99540709812108563</v>
      </c>
      <c r="AF142" s="95">
        <f t="shared" si="53"/>
        <v>1.4019729864349468</v>
      </c>
      <c r="AG142" t="s">
        <v>33</v>
      </c>
      <c r="AM142" s="101">
        <v>44026</v>
      </c>
      <c r="AN142" s="102">
        <v>0.99540709812108563</v>
      </c>
      <c r="AO142" s="102">
        <v>0.98327781008331205</v>
      </c>
      <c r="AP142" s="16" t="str">
        <f>IF(AN142&gt;AO142, "computing8H est meilleur", "computing 16H est meilleur")</f>
        <v>computing8H est meilleur</v>
      </c>
      <c r="AQ142" s="81"/>
    </row>
    <row r="143" spans="1:43" x14ac:dyDescent="0.3">
      <c r="A143" s="1">
        <v>44026.333333333336</v>
      </c>
      <c r="B143" s="50">
        <v>238.39</v>
      </c>
      <c r="C143" s="50">
        <v>240.23</v>
      </c>
      <c r="D143" s="30">
        <f t="shared" si="39"/>
        <v>1.0030480167014613</v>
      </c>
      <c r="E143" s="30">
        <f t="shared" si="38"/>
        <v>1.0077184445656278</v>
      </c>
      <c r="F143" s="22">
        <f t="shared" si="40"/>
        <v>1.1703707579899658</v>
      </c>
      <c r="G143" s="15">
        <v>1</v>
      </c>
      <c r="H143" s="15">
        <v>0</v>
      </c>
      <c r="I143" s="31">
        <f t="shared" si="41"/>
        <v>0</v>
      </c>
      <c r="J143" s="31">
        <f t="shared" si="42"/>
        <v>0</v>
      </c>
      <c r="K143" s="24">
        <f t="shared" si="43"/>
        <v>0</v>
      </c>
      <c r="L143" s="61">
        <v>3.1392999999999998E-3</v>
      </c>
      <c r="M143" s="61">
        <v>3.1751000000000001E-3</v>
      </c>
      <c r="N143" s="32">
        <f t="shared" si="44"/>
        <v>1.0051920093709439</v>
      </c>
      <c r="O143" s="32">
        <f t="shared" si="45"/>
        <v>1.0114038161373555</v>
      </c>
      <c r="P143" s="29">
        <f t="shared" si="46"/>
        <v>1.2615661752274159</v>
      </c>
      <c r="Q143" s="50">
        <v>0.12392</v>
      </c>
      <c r="R143" s="50">
        <v>0.12708</v>
      </c>
      <c r="S143" s="30">
        <f t="shared" si="47"/>
        <v>1.0226943505552872</v>
      </c>
      <c r="T143" s="30">
        <f t="shared" si="48"/>
        <v>1.0255003227888961</v>
      </c>
      <c r="U143" s="22">
        <f t="shared" si="49"/>
        <v>2.3033508326634484</v>
      </c>
      <c r="V143" s="64">
        <v>18.0914</v>
      </c>
      <c r="W143" s="64">
        <v>18.113299999999999</v>
      </c>
      <c r="X143" s="65">
        <f t="shared" si="50"/>
        <v>0.98438102898259294</v>
      </c>
      <c r="Y143" s="65">
        <f t="shared" si="51"/>
        <v>1.0012105199155399</v>
      </c>
      <c r="Z143" s="67">
        <f t="shared" si="52"/>
        <v>1.0940885420835491</v>
      </c>
      <c r="AA143" s="40">
        <f t="shared" si="54"/>
        <v>1.0226943505552872</v>
      </c>
      <c r="AB143" s="88" cm="1">
        <f t="array" ref="AB143">INDEX(B143:Z143,,MATCH(AA143,B143:Z143,0)+1)</f>
        <v>1.0255003227888961</v>
      </c>
      <c r="AC143" s="40">
        <f t="shared" si="55"/>
        <v>1.0077184445656278</v>
      </c>
      <c r="AD143" s="42">
        <f t="shared" si="56"/>
        <v>2.253386840896602</v>
      </c>
      <c r="AE143" s="94">
        <v>1.0255003227888961</v>
      </c>
      <c r="AF143" s="95">
        <f t="shared" si="53"/>
        <v>1.4377237501303506</v>
      </c>
      <c r="AG143" t="s">
        <v>33</v>
      </c>
      <c r="AM143" s="101">
        <v>44026.333333333336</v>
      </c>
      <c r="AN143" s="102">
        <v>1.0255003227888961</v>
      </c>
      <c r="AO143" s="102">
        <v>1.0077184445656278</v>
      </c>
      <c r="AP143" s="16" t="str">
        <f>IF(AN143&gt;AO143, "computing8H est meilleur", "computing 16H est meilleur")</f>
        <v>computing8H est meilleur</v>
      </c>
      <c r="AQ143" s="81"/>
    </row>
    <row r="144" spans="1:43" x14ac:dyDescent="0.3">
      <c r="A144" s="1">
        <v>44026.666666666664</v>
      </c>
      <c r="B144" s="50">
        <v>240.21</v>
      </c>
      <c r="C144" s="50">
        <v>240.44</v>
      </c>
      <c r="D144" s="30">
        <f t="shared" si="39"/>
        <v>1.0085993539997484</v>
      </c>
      <c r="E144" s="30">
        <f t="shared" si="38"/>
        <v>1.0009574955247491</v>
      </c>
      <c r="F144" s="22">
        <f t="shared" si="40"/>
        <v>1.1714913827530384</v>
      </c>
      <c r="G144" s="15">
        <v>1</v>
      </c>
      <c r="H144" s="15">
        <v>0</v>
      </c>
      <c r="I144" s="31">
        <f t="shared" si="41"/>
        <v>0</v>
      </c>
      <c r="J144" s="31">
        <f t="shared" si="42"/>
        <v>0</v>
      </c>
      <c r="K144" s="24">
        <f t="shared" si="43"/>
        <v>0</v>
      </c>
      <c r="L144" s="61">
        <v>3.1751000000000001E-3</v>
      </c>
      <c r="M144" s="61">
        <v>3.2888000000000001E-3</v>
      </c>
      <c r="N144" s="32">
        <f t="shared" si="44"/>
        <v>1.0476220813557164</v>
      </c>
      <c r="O144" s="32">
        <f t="shared" si="45"/>
        <v>1.0358098957513149</v>
      </c>
      <c r="P144" s="29">
        <f t="shared" si="46"/>
        <v>1.3067427284456947</v>
      </c>
      <c r="Q144" s="50">
        <v>0.12714</v>
      </c>
      <c r="R144" s="50">
        <v>0.13256000000000001</v>
      </c>
      <c r="S144" s="30">
        <f t="shared" si="47"/>
        <v>1.0697224015493867</v>
      </c>
      <c r="T144" s="30">
        <f t="shared" si="48"/>
        <v>1.0426301714645274</v>
      </c>
      <c r="U144" s="22">
        <f t="shared" si="49"/>
        <v>2.4015430736028534</v>
      </c>
      <c r="V144" s="64">
        <v>18.113499999999998</v>
      </c>
      <c r="W144" s="64">
        <v>18.079000000000001</v>
      </c>
      <c r="X144" s="65">
        <f t="shared" si="50"/>
        <v>0.99931459146334722</v>
      </c>
      <c r="Y144" s="65">
        <f t="shared" si="51"/>
        <v>0.99809534325227056</v>
      </c>
      <c r="Z144" s="67">
        <f t="shared" si="52"/>
        <v>1.0920046789592561</v>
      </c>
      <c r="AA144" s="40">
        <f t="shared" si="54"/>
        <v>1.0697224015493867</v>
      </c>
      <c r="AB144" s="88" cm="1">
        <f t="array" ref="AB144">INDEX(B144:Z144,,MATCH(AA144,B144:Z144,0)+1)</f>
        <v>1.0426301714645274</v>
      </c>
      <c r="AC144" s="40">
        <f t="shared" si="55"/>
        <v>1.0426301714645274</v>
      </c>
      <c r="AD144" s="42">
        <f t="shared" si="56"/>
        <v>2.3494491082999338</v>
      </c>
      <c r="AE144" s="94">
        <v>1.0426301714645274</v>
      </c>
      <c r="AF144" s="95">
        <f t="shared" si="53"/>
        <v>1.4990141601170308</v>
      </c>
      <c r="AG144" t="s">
        <v>22</v>
      </c>
      <c r="AM144" s="101">
        <v>44026.666666666664</v>
      </c>
      <c r="AN144" s="102">
        <v>1.0426301714645274</v>
      </c>
      <c r="AO144" s="102">
        <v>1.0426301714645274</v>
      </c>
      <c r="AP144" s="16" t="s">
        <v>22</v>
      </c>
      <c r="AQ144" s="81"/>
    </row>
    <row r="145" spans="1:43" x14ac:dyDescent="0.3">
      <c r="A145" s="1">
        <v>44027</v>
      </c>
      <c r="B145" s="50">
        <v>240.45</v>
      </c>
      <c r="C145" s="50">
        <v>239.66</v>
      </c>
      <c r="D145" s="30">
        <f t="shared" si="39"/>
        <v>0.99771033678864318</v>
      </c>
      <c r="E145" s="30">
        <f t="shared" si="38"/>
        <v>0.99671449365772513</v>
      </c>
      <c r="F145" s="22">
        <f t="shared" si="40"/>
        <v>1.1676424403850829</v>
      </c>
      <c r="G145" s="15">
        <v>1</v>
      </c>
      <c r="H145" s="15">
        <v>0</v>
      </c>
      <c r="I145" s="31">
        <f t="shared" si="41"/>
        <v>0</v>
      </c>
      <c r="J145" s="31">
        <f t="shared" si="42"/>
        <v>0</v>
      </c>
      <c r="K145" s="24">
        <f t="shared" si="43"/>
        <v>0</v>
      </c>
      <c r="L145" s="61">
        <v>3.2910999999999999E-3</v>
      </c>
      <c r="M145" s="61">
        <v>3.1911999999999999E-3</v>
      </c>
      <c r="N145" s="32">
        <f t="shared" si="44"/>
        <v>1.0050707064344429</v>
      </c>
      <c r="O145" s="32">
        <f t="shared" si="45"/>
        <v>0.96964540731062565</v>
      </c>
      <c r="P145" s="29">
        <f t="shared" si="46"/>
        <v>1.2670770851739239</v>
      </c>
      <c r="Q145" s="50">
        <v>0.13253999999999999</v>
      </c>
      <c r="R145" s="50">
        <v>0.12873000000000001</v>
      </c>
      <c r="S145" s="30">
        <f t="shared" si="47"/>
        <v>1.0125058990089666</v>
      </c>
      <c r="T145" s="30">
        <f t="shared" si="48"/>
        <v>0.97125396106835682</v>
      </c>
      <c r="U145" s="22">
        <f t="shared" si="49"/>
        <v>2.3325082229130478</v>
      </c>
      <c r="V145" s="64">
        <v>18.079000000000001</v>
      </c>
      <c r="W145" s="64">
        <v>17.845400000000001</v>
      </c>
      <c r="X145" s="65">
        <f t="shared" si="50"/>
        <v>0.98519888480967255</v>
      </c>
      <c r="Y145" s="65">
        <f t="shared" si="51"/>
        <v>0.9870789313568229</v>
      </c>
      <c r="Z145" s="67">
        <f t="shared" si="52"/>
        <v>1.077894811543753</v>
      </c>
      <c r="AA145" s="40">
        <f t="shared" si="54"/>
        <v>1.0125058990089666</v>
      </c>
      <c r="AB145" s="88" cm="1">
        <f t="array" ref="AB145">INDEX(B145:Z145,,MATCH(AA145,B145:Z145,0)+1)</f>
        <v>0.97125396106835682</v>
      </c>
      <c r="AC145" s="40">
        <f t="shared" si="55"/>
        <v>0.97125396106835682</v>
      </c>
      <c r="AD145" s="42">
        <f t="shared" si="56"/>
        <v>2.2819117527648296</v>
      </c>
      <c r="AE145" s="94">
        <v>0.97125396106835682</v>
      </c>
      <c r="AF145" s="95">
        <f t="shared" si="53"/>
        <v>1.4559234407112223</v>
      </c>
      <c r="AG145" t="s">
        <v>22</v>
      </c>
      <c r="AM145" s="101">
        <v>44027</v>
      </c>
      <c r="AN145" s="102">
        <v>0.97125396106835682</v>
      </c>
      <c r="AO145" s="102">
        <v>0.97125396106835682</v>
      </c>
      <c r="AP145" s="16" t="s">
        <v>22</v>
      </c>
      <c r="AQ145" s="81"/>
    </row>
    <row r="146" spans="1:43" x14ac:dyDescent="0.3">
      <c r="A146" s="1">
        <v>44027.333333333336</v>
      </c>
      <c r="B146" s="50">
        <v>239.66</v>
      </c>
      <c r="C146" s="50">
        <v>238.1</v>
      </c>
      <c r="D146" s="30">
        <f t="shared" si="39"/>
        <v>0.99022665834892909</v>
      </c>
      <c r="E146" s="30">
        <f t="shared" si="38"/>
        <v>0.99349077860302093</v>
      </c>
      <c r="F146" s="22">
        <f t="shared" si="40"/>
        <v>1.1600419972281075</v>
      </c>
      <c r="G146" s="15">
        <v>1</v>
      </c>
      <c r="H146" s="15">
        <v>0</v>
      </c>
      <c r="I146" s="31">
        <f t="shared" si="41"/>
        <v>0</v>
      </c>
      <c r="J146" s="31">
        <f t="shared" si="42"/>
        <v>0</v>
      </c>
      <c r="K146" s="24">
        <f t="shared" si="43"/>
        <v>0</v>
      </c>
      <c r="L146" s="61">
        <v>3.1887999999999999E-3</v>
      </c>
      <c r="M146" s="61">
        <v>3.0994999999999998E-3</v>
      </c>
      <c r="N146" s="32">
        <f t="shared" si="44"/>
        <v>0.94178238278994864</v>
      </c>
      <c r="O146" s="32">
        <f t="shared" si="45"/>
        <v>0.97199573507275461</v>
      </c>
      <c r="P146" s="29">
        <f t="shared" si="46"/>
        <v>1.2315935227974715</v>
      </c>
      <c r="Q146" s="50">
        <v>0.12864999999999999</v>
      </c>
      <c r="R146" s="50">
        <v>0.1288</v>
      </c>
      <c r="S146" s="30">
        <f t="shared" si="47"/>
        <v>0.97178210351591976</v>
      </c>
      <c r="T146" s="30">
        <f t="shared" si="48"/>
        <v>1.0011659541391373</v>
      </c>
      <c r="U146" s="22">
        <f t="shared" si="49"/>
        <v>2.3352278205301253</v>
      </c>
      <c r="V146" s="64">
        <v>17.8401</v>
      </c>
      <c r="W146" s="64">
        <v>17.631499999999999</v>
      </c>
      <c r="X146" s="65">
        <f t="shared" si="50"/>
        <v>0.97524752475247511</v>
      </c>
      <c r="Y146" s="65">
        <f t="shared" si="51"/>
        <v>0.98830724043026663</v>
      </c>
      <c r="Z146" s="67">
        <f t="shared" si="52"/>
        <v>1.0652912466709088</v>
      </c>
      <c r="AA146" s="40">
        <f t="shared" si="54"/>
        <v>0.99022665834892909</v>
      </c>
      <c r="AB146" s="88" cm="1">
        <f t="array" ref="AB146">INDEX(B146:Z146,,MATCH(AA146,B146:Z146,0)+1)</f>
        <v>0.99349077860302093</v>
      </c>
      <c r="AC146" s="40">
        <f t="shared" si="55"/>
        <v>1.0011659541391373</v>
      </c>
      <c r="AD146" s="42">
        <f t="shared" si="56"/>
        <v>2.2845723572181118</v>
      </c>
      <c r="AE146" s="94">
        <v>0.99349077860302093</v>
      </c>
      <c r="AF146" s="95">
        <f t="shared" si="53"/>
        <v>1.4464465126985815</v>
      </c>
      <c r="AG146" t="s">
        <v>37</v>
      </c>
      <c r="AM146" s="101">
        <v>44027.333333333336</v>
      </c>
      <c r="AN146" s="102">
        <v>0.99349077860302093</v>
      </c>
      <c r="AO146" s="102">
        <v>1.0011659541391373</v>
      </c>
      <c r="AP146" s="16" t="str">
        <f>IF(AN146&gt;AO146, "computing8H est meilleur", "computing 16H est meilleur")</f>
        <v>computing 16H est meilleur</v>
      </c>
      <c r="AQ146" s="81"/>
    </row>
    <row r="147" spans="1:43" x14ac:dyDescent="0.3">
      <c r="A147" s="1">
        <v>44027.666666666664</v>
      </c>
      <c r="B147" s="50">
        <v>238.12</v>
      </c>
      <c r="C147" s="50">
        <v>238.61</v>
      </c>
      <c r="D147" s="30">
        <f t="shared" si="39"/>
        <v>0.99561879329049496</v>
      </c>
      <c r="E147" s="30">
        <f t="shared" si="38"/>
        <v>1.0020577859902571</v>
      </c>
      <c r="F147" s="22">
        <f t="shared" si="40"/>
        <v>1.1624291153981134</v>
      </c>
      <c r="G147" s="15">
        <v>1</v>
      </c>
      <c r="H147" s="15">
        <v>0</v>
      </c>
      <c r="I147" s="31">
        <f t="shared" si="41"/>
        <v>0</v>
      </c>
      <c r="J147" s="31">
        <f t="shared" si="42"/>
        <v>0</v>
      </c>
      <c r="K147" s="24">
        <f t="shared" si="43"/>
        <v>0</v>
      </c>
      <c r="L147" s="61">
        <v>3.1021E-3</v>
      </c>
      <c r="M147" s="61">
        <v>3.0867999999999998E-3</v>
      </c>
      <c r="N147" s="32">
        <f t="shared" si="44"/>
        <v>0.96801304565980928</v>
      </c>
      <c r="O147" s="32">
        <f t="shared" si="45"/>
        <v>0.99506785725798641</v>
      </c>
      <c r="P147" s="29">
        <f t="shared" si="46"/>
        <v>1.225519127742895</v>
      </c>
      <c r="Q147" s="50">
        <v>0.12881000000000001</v>
      </c>
      <c r="R147" s="50">
        <v>0.13069</v>
      </c>
      <c r="S147" s="30">
        <f t="shared" si="47"/>
        <v>1.015856976292266</v>
      </c>
      <c r="T147" s="30">
        <f t="shared" si="48"/>
        <v>1.014595140128872</v>
      </c>
      <c r="U147" s="22">
        <f t="shared" si="49"/>
        <v>2.3693107978036028</v>
      </c>
      <c r="V147" s="64">
        <v>17.634</v>
      </c>
      <c r="W147" s="64">
        <v>17.635100000000001</v>
      </c>
      <c r="X147" s="65">
        <f t="shared" si="50"/>
        <v>0.98850903302111548</v>
      </c>
      <c r="Y147" s="65">
        <f t="shared" si="51"/>
        <v>1.000062379494159</v>
      </c>
      <c r="Z147" s="67">
        <f t="shared" si="52"/>
        <v>1.0653576990000082</v>
      </c>
      <c r="AA147" s="40">
        <f t="shared" si="54"/>
        <v>1.015856976292266</v>
      </c>
      <c r="AB147" s="88" cm="1">
        <f t="array" ref="AB147">INDEX(B147:Z147,,MATCH(AA147,B147:Z147,0)+1)</f>
        <v>1.014595140128872</v>
      </c>
      <c r="AC147" s="40">
        <f t="shared" si="55"/>
        <v>1.0020577859902571</v>
      </c>
      <c r="AD147" s="42">
        <f t="shared" si="56"/>
        <v>2.2892735182085238</v>
      </c>
      <c r="AE147" s="94">
        <v>1.014595140128872</v>
      </c>
      <c r="AF147" s="95">
        <f t="shared" si="53"/>
        <v>1.4675576022403354</v>
      </c>
      <c r="AG147" t="s">
        <v>33</v>
      </c>
      <c r="AM147" s="101">
        <v>44027.666666666664</v>
      </c>
      <c r="AN147" s="102">
        <v>1.014595140128872</v>
      </c>
      <c r="AO147" s="102">
        <v>1.0020577859902571</v>
      </c>
      <c r="AP147" s="16" t="str">
        <f>IF(AN147&gt;AO147, "computing8H est meilleur", "computing 16H est meilleur")</f>
        <v>computing8H est meilleur</v>
      </c>
      <c r="AQ147" s="81"/>
    </row>
    <row r="148" spans="1:43" x14ac:dyDescent="0.3">
      <c r="A148" s="1">
        <v>44028</v>
      </c>
      <c r="B148" s="50">
        <v>238.59</v>
      </c>
      <c r="C148" s="50">
        <v>232.63</v>
      </c>
      <c r="D148" s="30">
        <f t="shared" si="39"/>
        <v>0.97694439778263054</v>
      </c>
      <c r="E148" s="30">
        <f t="shared" si="38"/>
        <v>0.97501990862986709</v>
      </c>
      <c r="F148" s="22">
        <f t="shared" si="40"/>
        <v>1.1333915298841657</v>
      </c>
      <c r="G148" s="15">
        <v>1</v>
      </c>
      <c r="H148" s="15">
        <v>0</v>
      </c>
      <c r="I148" s="31">
        <f t="shared" si="41"/>
        <v>0</v>
      </c>
      <c r="J148" s="31">
        <f t="shared" si="42"/>
        <v>0</v>
      </c>
      <c r="K148" s="24">
        <f t="shared" si="43"/>
        <v>0</v>
      </c>
      <c r="L148" s="61">
        <v>3.0953999999999999E-3</v>
      </c>
      <c r="M148" s="61">
        <v>2.9554E-3</v>
      </c>
      <c r="N148" s="32">
        <f t="shared" si="44"/>
        <v>0.95270945488540015</v>
      </c>
      <c r="O148" s="32">
        <f t="shared" si="45"/>
        <v>0.95477159656264132</v>
      </c>
      <c r="P148" s="29">
        <f t="shared" si="46"/>
        <v>1.1700908542131394</v>
      </c>
      <c r="Q148" s="50">
        <v>0.13070999999999999</v>
      </c>
      <c r="R148" s="50">
        <v>0.12399</v>
      </c>
      <c r="S148" s="30">
        <f t="shared" si="47"/>
        <v>0.96258054498874313</v>
      </c>
      <c r="T148" s="30">
        <f t="shared" si="48"/>
        <v>0.94858847831076432</v>
      </c>
      <c r="U148" s="22">
        <f t="shared" si="49"/>
        <v>2.2475009243337825</v>
      </c>
      <c r="V148" s="64">
        <v>17.635100000000001</v>
      </c>
      <c r="W148" s="64">
        <v>16.799299999999999</v>
      </c>
      <c r="X148" s="65">
        <f t="shared" si="50"/>
        <v>0.95266530565952134</v>
      </c>
      <c r="Y148" s="65">
        <f t="shared" si="51"/>
        <v>0.95260588258643264</v>
      </c>
      <c r="Z148" s="67">
        <f t="shared" si="52"/>
        <v>1.0148660111261538</v>
      </c>
      <c r="AA148" s="40">
        <f t="shared" si="54"/>
        <v>0.97694439778263054</v>
      </c>
      <c r="AB148" s="88" cm="1">
        <f t="array" ref="AB148">INDEX(B148:Z148,,MATCH(AA148,B148:Z148,0)+1)</f>
        <v>0.97501990862986709</v>
      </c>
      <c r="AC148" s="40">
        <f t="shared" si="55"/>
        <v>0.94858847831076432</v>
      </c>
      <c r="AD148" s="42">
        <f t="shared" si="56"/>
        <v>2.1715784830745535</v>
      </c>
      <c r="AE148" s="94">
        <v>0.94858847831076432</v>
      </c>
      <c r="AF148" s="95">
        <f t="shared" si="53"/>
        <v>1.3921082327425536</v>
      </c>
      <c r="AG148" t="s">
        <v>22</v>
      </c>
      <c r="AM148" s="101">
        <v>44028</v>
      </c>
      <c r="AN148" s="102">
        <v>0.94858847831076432</v>
      </c>
      <c r="AO148" s="102">
        <v>0.94858847831076432</v>
      </c>
      <c r="AP148" s="16" t="s">
        <v>22</v>
      </c>
      <c r="AQ148" s="81"/>
    </row>
    <row r="149" spans="1:43" x14ac:dyDescent="0.3">
      <c r="A149" s="1">
        <v>44028.333333333336</v>
      </c>
      <c r="B149" s="50">
        <v>232.59</v>
      </c>
      <c r="C149" s="50">
        <v>233.18</v>
      </c>
      <c r="D149" s="30">
        <f t="shared" si="39"/>
        <v>0.97732511840395664</v>
      </c>
      <c r="E149" s="30">
        <f t="shared" si="38"/>
        <v>1.0025366524786103</v>
      </c>
      <c r="F149" s="22">
        <f t="shared" si="40"/>
        <v>1.1362665503176823</v>
      </c>
      <c r="G149" s="15">
        <v>1</v>
      </c>
      <c r="H149" s="15">
        <v>0</v>
      </c>
      <c r="I149" s="31">
        <f t="shared" si="41"/>
        <v>0</v>
      </c>
      <c r="J149" s="31">
        <f t="shared" si="42"/>
        <v>0</v>
      </c>
      <c r="K149" s="24">
        <f t="shared" si="43"/>
        <v>0</v>
      </c>
      <c r="L149" s="61">
        <v>2.9559999999999999E-3</v>
      </c>
      <c r="M149" s="61">
        <v>2.9364999999999999E-3</v>
      </c>
      <c r="N149" s="32">
        <f t="shared" si="44"/>
        <v>0.94866576209859788</v>
      </c>
      <c r="O149" s="32">
        <f t="shared" si="45"/>
        <v>0.9934032476319351</v>
      </c>
      <c r="P149" s="29">
        <f t="shared" si="46"/>
        <v>1.1623720545997578</v>
      </c>
      <c r="Q149" s="50">
        <v>0.124</v>
      </c>
      <c r="R149" s="50">
        <v>0.12615000000000001</v>
      </c>
      <c r="S149" s="30">
        <f t="shared" si="47"/>
        <v>0.96511361028230447</v>
      </c>
      <c r="T149" s="30">
        <f t="shared" si="48"/>
        <v>1.0173387096774194</v>
      </c>
      <c r="U149" s="22">
        <f t="shared" si="49"/>
        <v>2.2864696903605375</v>
      </c>
      <c r="V149" s="64">
        <v>16.808399999999999</v>
      </c>
      <c r="W149" s="64">
        <v>17.03</v>
      </c>
      <c r="X149" s="65">
        <f t="shared" si="50"/>
        <v>0.96568774773037858</v>
      </c>
      <c r="Y149" s="65">
        <f t="shared" si="51"/>
        <v>1.013183884248352</v>
      </c>
      <c r="Z149" s="67">
        <f t="shared" si="52"/>
        <v>1.0282458871444278</v>
      </c>
      <c r="AA149" s="40">
        <f t="shared" si="54"/>
        <v>0.97732511840395664</v>
      </c>
      <c r="AB149" s="88" cm="1">
        <f t="array" ref="AB149">INDEX(B149:Z149,,MATCH(AA149,B149:Z149,0)+1)</f>
        <v>1.0025366524786103</v>
      </c>
      <c r="AC149" s="40">
        <f t="shared" si="55"/>
        <v>1.0025366524786103</v>
      </c>
      <c r="AD149" s="42">
        <f t="shared" si="56"/>
        <v>2.1770870230161417</v>
      </c>
      <c r="AE149" s="94">
        <v>1.0025366524786103</v>
      </c>
      <c r="AF149" s="95">
        <f t="shared" si="53"/>
        <v>1.3956395275416338</v>
      </c>
      <c r="AG149" t="s">
        <v>22</v>
      </c>
      <c r="AM149" s="101">
        <v>44028.333333333336</v>
      </c>
      <c r="AN149" s="102">
        <v>1.0025366524786103</v>
      </c>
      <c r="AO149" s="102">
        <v>1.0025366524786103</v>
      </c>
      <c r="AP149" s="16" t="s">
        <v>22</v>
      </c>
      <c r="AQ149" s="81"/>
    </row>
    <row r="150" spans="1:43" x14ac:dyDescent="0.3">
      <c r="A150" s="1">
        <v>44028.666666666664</v>
      </c>
      <c r="B150" s="50">
        <v>233.18</v>
      </c>
      <c r="C150" s="50">
        <v>233.57</v>
      </c>
      <c r="D150" s="30">
        <f t="shared" si="39"/>
        <v>1.0042134227610817</v>
      </c>
      <c r="E150" s="30">
        <f t="shared" si="38"/>
        <v>1.0016725276610343</v>
      </c>
      <c r="F150" s="22">
        <f t="shared" si="40"/>
        <v>1.1381669875533966</v>
      </c>
      <c r="G150" s="15">
        <v>1</v>
      </c>
      <c r="H150" s="15">
        <v>0</v>
      </c>
      <c r="I150" s="31">
        <f t="shared" si="41"/>
        <v>0</v>
      </c>
      <c r="J150" s="31">
        <f t="shared" si="42"/>
        <v>0</v>
      </c>
      <c r="K150" s="24">
        <f t="shared" si="43"/>
        <v>0</v>
      </c>
      <c r="L150" s="61">
        <v>2.9369999999999999E-3</v>
      </c>
      <c r="M150" s="61">
        <v>2.9808E-3</v>
      </c>
      <c r="N150" s="32">
        <f t="shared" si="44"/>
        <v>1.0083897158322057</v>
      </c>
      <c r="O150" s="32">
        <f t="shared" si="45"/>
        <v>1.0149131767109296</v>
      </c>
      <c r="P150" s="29">
        <f t="shared" si="46"/>
        <v>1.1797067144538502</v>
      </c>
      <c r="Q150" s="50">
        <v>0.12615000000000001</v>
      </c>
      <c r="R150" s="50">
        <v>0.12601999999999999</v>
      </c>
      <c r="S150" s="30">
        <f t="shared" si="47"/>
        <v>1.0162903225806452</v>
      </c>
      <c r="T150" s="30">
        <f t="shared" si="48"/>
        <v>0.99896948077685277</v>
      </c>
      <c r="U150" s="22">
        <f t="shared" si="49"/>
        <v>2.2841134393914775</v>
      </c>
      <c r="V150" s="64">
        <v>17.029399999999999</v>
      </c>
      <c r="W150" s="64">
        <v>17.1647</v>
      </c>
      <c r="X150" s="65">
        <f t="shared" si="50"/>
        <v>1.0211977344661003</v>
      </c>
      <c r="Y150" s="65">
        <f t="shared" si="51"/>
        <v>1.0079450832090386</v>
      </c>
      <c r="Z150" s="67">
        <f t="shared" si="52"/>
        <v>1.0364153862771419</v>
      </c>
      <c r="AA150" s="40">
        <f t="shared" si="54"/>
        <v>1.0211977344661003</v>
      </c>
      <c r="AB150" s="88" cm="1">
        <f t="array" ref="AB150">INDEX(B150:Z150,,MATCH(AA150,B150:Z150,0)+1)</f>
        <v>1.0079450832090386</v>
      </c>
      <c r="AC150" s="40">
        <f t="shared" si="55"/>
        <v>1.0016725276610343</v>
      </c>
      <c r="AD150" s="42">
        <f t="shared" si="56"/>
        <v>2.1807282612826149</v>
      </c>
      <c r="AE150" s="94">
        <v>0.99896948077685277</v>
      </c>
      <c r="AF150" s="95">
        <f t="shared" si="53"/>
        <v>1.394201294179918</v>
      </c>
      <c r="AG150" t="s">
        <v>37</v>
      </c>
      <c r="AM150" s="101">
        <v>44028.666666666664</v>
      </c>
      <c r="AN150" s="102">
        <v>0.99896948077685277</v>
      </c>
      <c r="AO150" s="102">
        <v>1.0016725276610343</v>
      </c>
      <c r="AP150" s="16" t="str">
        <f>IF(AN150&gt;AO150, "computing8H est meilleur", "computing 16H est meilleur")</f>
        <v>computing 16H est meilleur</v>
      </c>
      <c r="AQ150" s="81"/>
    </row>
    <row r="151" spans="1:43" x14ac:dyDescent="0.3">
      <c r="A151" s="1">
        <v>44029</v>
      </c>
      <c r="B151" s="50">
        <v>233.58</v>
      </c>
      <c r="C151" s="50">
        <v>233.12</v>
      </c>
      <c r="D151" s="30">
        <f t="shared" si="39"/>
        <v>0.9997426880521485</v>
      </c>
      <c r="E151" s="30">
        <f t="shared" si="38"/>
        <v>0.9980306533093587</v>
      </c>
      <c r="F151" s="22">
        <f t="shared" si="40"/>
        <v>1.1359255421630612</v>
      </c>
      <c r="G151" s="15">
        <v>1</v>
      </c>
      <c r="H151" s="15">
        <v>0</v>
      </c>
      <c r="I151" s="31">
        <f t="shared" si="41"/>
        <v>0</v>
      </c>
      <c r="J151" s="31">
        <f t="shared" si="42"/>
        <v>0</v>
      </c>
      <c r="K151" s="24">
        <f t="shared" si="43"/>
        <v>0</v>
      </c>
      <c r="L151" s="61">
        <v>2.9808E-3</v>
      </c>
      <c r="M151" s="61">
        <v>2.9645000000000001E-3</v>
      </c>
      <c r="N151" s="32">
        <f t="shared" si="44"/>
        <v>1.0093632958801499</v>
      </c>
      <c r="O151" s="32">
        <f t="shared" si="45"/>
        <v>0.99453166935050996</v>
      </c>
      <c r="P151" s="29">
        <f t="shared" si="46"/>
        <v>1.1732556880697931</v>
      </c>
      <c r="Q151" s="50">
        <v>0.12605</v>
      </c>
      <c r="R151" s="50">
        <v>0.12357</v>
      </c>
      <c r="S151" s="30">
        <f t="shared" si="47"/>
        <v>0.97954815695600461</v>
      </c>
      <c r="T151" s="30">
        <f t="shared" si="48"/>
        <v>0.98032526775089257</v>
      </c>
      <c r="U151" s="22">
        <f t="shared" si="49"/>
        <v>2.2391741190448622</v>
      </c>
      <c r="V151" s="64">
        <v>17.1647</v>
      </c>
      <c r="W151" s="64">
        <v>17.403600000000001</v>
      </c>
      <c r="X151" s="65">
        <f t="shared" si="50"/>
        <v>1.0219737630215981</v>
      </c>
      <c r="Y151" s="65">
        <f t="shared" si="51"/>
        <v>1.0139180993550718</v>
      </c>
      <c r="Z151" s="67">
        <f t="shared" si="52"/>
        <v>1.0508403185964723</v>
      </c>
      <c r="AA151" s="40">
        <f t="shared" si="54"/>
        <v>1.0219737630215981</v>
      </c>
      <c r="AB151" s="88" cm="1">
        <f t="array" ref="AB151">INDEX(B151:Z151,,MATCH(AA151,B151:Z151,0)+1)</f>
        <v>1.0139180993550718</v>
      </c>
      <c r="AC151" s="40">
        <f t="shared" si="55"/>
        <v>1.0139180993550718</v>
      </c>
      <c r="AD151" s="42">
        <f t="shared" si="56"/>
        <v>2.2110798538895593</v>
      </c>
      <c r="AE151" s="94">
        <v>0.99453166935050996</v>
      </c>
      <c r="AF151" s="95">
        <f t="shared" si="53"/>
        <v>1.3865773405113953</v>
      </c>
      <c r="AG151" t="s">
        <v>37</v>
      </c>
      <c r="AM151" s="101">
        <v>44029</v>
      </c>
      <c r="AN151" s="102">
        <v>0.99453166935050996</v>
      </c>
      <c r="AO151" s="102">
        <v>1.0139180993550718</v>
      </c>
      <c r="AP151" s="16" t="str">
        <f>IF(AN151&gt;AO151, "computing8H est meilleur", "computing 16H est meilleur")</f>
        <v>computing 16H est meilleur</v>
      </c>
      <c r="AQ151" s="81"/>
    </row>
    <row r="152" spans="1:43" x14ac:dyDescent="0.3">
      <c r="A152" s="1">
        <v>44029.333333333336</v>
      </c>
      <c r="B152" s="50">
        <v>233.13</v>
      </c>
      <c r="C152" s="50">
        <v>233.15</v>
      </c>
      <c r="D152" s="30">
        <f t="shared" si="39"/>
        <v>0.99815908896309613</v>
      </c>
      <c r="E152" s="30">
        <f t="shared" si="38"/>
        <v>1.000085789044739</v>
      </c>
      <c r="F152" s="22">
        <f t="shared" si="40"/>
        <v>1.1360229921302181</v>
      </c>
      <c r="G152" s="15">
        <v>1</v>
      </c>
      <c r="H152" s="15">
        <v>0</v>
      </c>
      <c r="I152" s="31">
        <f t="shared" si="41"/>
        <v>0</v>
      </c>
      <c r="J152" s="31">
        <f t="shared" si="42"/>
        <v>0</v>
      </c>
      <c r="K152" s="24">
        <f t="shared" si="43"/>
        <v>0</v>
      </c>
      <c r="L152" s="61">
        <v>2.9619999999999998E-3</v>
      </c>
      <c r="M152" s="61">
        <v>3.0341999999999999E-3</v>
      </c>
      <c r="N152" s="32">
        <f t="shared" si="44"/>
        <v>1.017914653784219</v>
      </c>
      <c r="O152" s="32">
        <f t="shared" si="45"/>
        <v>1.0243754220121539</v>
      </c>
      <c r="P152" s="29">
        <f t="shared" si="46"/>
        <v>1.2018542905946543</v>
      </c>
      <c r="Q152" s="50">
        <v>0.1235</v>
      </c>
      <c r="R152" s="50">
        <v>0.12436999999999999</v>
      </c>
      <c r="S152" s="30">
        <f t="shared" si="47"/>
        <v>0.98667195557318521</v>
      </c>
      <c r="T152" s="30">
        <f t="shared" si="48"/>
        <v>1.0070445344129555</v>
      </c>
      <c r="U152" s="22">
        <f t="shared" si="49"/>
        <v>2.2549480581830732</v>
      </c>
      <c r="V152" s="64">
        <v>17.403600000000001</v>
      </c>
      <c r="W152" s="64">
        <v>17.3935</v>
      </c>
      <c r="X152" s="65">
        <f t="shared" si="50"/>
        <v>1.0133296824296376</v>
      </c>
      <c r="Y152" s="65">
        <f t="shared" si="51"/>
        <v>0.99941966030016771</v>
      </c>
      <c r="Z152" s="67">
        <f t="shared" si="52"/>
        <v>1.0502304742414064</v>
      </c>
      <c r="AA152" s="40">
        <f t="shared" si="54"/>
        <v>1.017914653784219</v>
      </c>
      <c r="AB152" s="88" cm="1">
        <f t="array" ref="AB152">INDEX(B152:Z152,,MATCH(AA152,B152:Z152,0)+1)</f>
        <v>1.0243754220121539</v>
      </c>
      <c r="AC152" s="40">
        <f t="shared" si="55"/>
        <v>0.99941966030016771</v>
      </c>
      <c r="AD152" s="42">
        <f t="shared" si="56"/>
        <v>2.2097966764708477</v>
      </c>
      <c r="AE152" s="94">
        <v>0.99941966030016771</v>
      </c>
      <c r="AF152" s="95">
        <f t="shared" si="53"/>
        <v>1.3857726546338087</v>
      </c>
      <c r="AG152" t="s">
        <v>22</v>
      </c>
      <c r="AM152" s="101">
        <v>44029.333333333336</v>
      </c>
      <c r="AN152" s="102">
        <v>0.99941966030016771</v>
      </c>
      <c r="AO152" s="102">
        <v>0.99941966030016771</v>
      </c>
      <c r="AP152" s="16" t="s">
        <v>22</v>
      </c>
      <c r="AQ152" s="81"/>
    </row>
    <row r="153" spans="1:43" x14ac:dyDescent="0.3">
      <c r="A153" s="1">
        <v>44029.666666666664</v>
      </c>
      <c r="B153" s="50">
        <v>233.15</v>
      </c>
      <c r="C153" s="50">
        <v>232.67</v>
      </c>
      <c r="D153" s="30">
        <f t="shared" si="39"/>
        <v>0.99802685197100327</v>
      </c>
      <c r="E153" s="30">
        <f t="shared" si="38"/>
        <v>0.99794123954535696</v>
      </c>
      <c r="F153" s="22">
        <f t="shared" si="40"/>
        <v>1.1336841929184551</v>
      </c>
      <c r="G153" s="15">
        <v>1</v>
      </c>
      <c r="H153" s="15">
        <v>0</v>
      </c>
      <c r="I153" s="31">
        <f t="shared" si="41"/>
        <v>0</v>
      </c>
      <c r="J153" s="31">
        <f t="shared" si="42"/>
        <v>0</v>
      </c>
      <c r="K153" s="24">
        <f t="shared" si="43"/>
        <v>0</v>
      </c>
      <c r="L153" s="61">
        <v>3.0384000000000001E-3</v>
      </c>
      <c r="M153" s="61">
        <v>3.0528E-3</v>
      </c>
      <c r="N153" s="32">
        <f t="shared" si="44"/>
        <v>1.0306549628629305</v>
      </c>
      <c r="O153" s="32">
        <f t="shared" si="45"/>
        <v>1.0047393364928909</v>
      </c>
      <c r="P153" s="29">
        <f t="shared" si="46"/>
        <v>1.2075502824932072</v>
      </c>
      <c r="Q153" s="50">
        <v>0.12433</v>
      </c>
      <c r="R153" s="50">
        <v>0.12224</v>
      </c>
      <c r="S153" s="30">
        <f t="shared" si="47"/>
        <v>0.98979757085020248</v>
      </c>
      <c r="T153" s="30">
        <f t="shared" si="48"/>
        <v>0.98318989785248934</v>
      </c>
      <c r="U153" s="22">
        <f t="shared" si="49"/>
        <v>2.2170421509876848</v>
      </c>
      <c r="V153" s="64">
        <v>17.393799999999999</v>
      </c>
      <c r="W153" s="64">
        <v>17.067599999999999</v>
      </c>
      <c r="X153" s="65">
        <f t="shared" si="50"/>
        <v>0.98069364958973992</v>
      </c>
      <c r="Y153" s="65">
        <f t="shared" si="51"/>
        <v>0.98124619117156686</v>
      </c>
      <c r="Z153" s="67">
        <f t="shared" si="52"/>
        <v>1.0305346527016883</v>
      </c>
      <c r="AA153" s="40">
        <f t="shared" si="54"/>
        <v>1.0306549628629305</v>
      </c>
      <c r="AB153" s="88" cm="1">
        <f t="array" ref="AB153">INDEX(B153:Z153,,MATCH(AA153,B153:Z153,0)+1)</f>
        <v>1.0047393364928909</v>
      </c>
      <c r="AC153" s="40">
        <f t="shared" si="55"/>
        <v>1.0047393364928909</v>
      </c>
      <c r="AD153" s="42">
        <f t="shared" si="56"/>
        <v>2.220269646501515</v>
      </c>
      <c r="AE153" s="94">
        <v>1.0047393364928909</v>
      </c>
      <c r="AF153" s="95">
        <f t="shared" si="53"/>
        <v>1.3923402975467651</v>
      </c>
      <c r="AG153" t="s">
        <v>22</v>
      </c>
      <c r="AM153" s="101">
        <v>44029.666666666664</v>
      </c>
      <c r="AN153" s="102">
        <v>1.0047393364928909</v>
      </c>
      <c r="AO153" s="102">
        <v>1.0047393364928909</v>
      </c>
      <c r="AP153" s="16" t="s">
        <v>22</v>
      </c>
      <c r="AQ153" s="81"/>
    </row>
    <row r="154" spans="1:43" x14ac:dyDescent="0.3">
      <c r="A154" s="1">
        <v>44030</v>
      </c>
      <c r="B154" s="50">
        <v>232.66</v>
      </c>
      <c r="C154" s="50">
        <v>233.26</v>
      </c>
      <c r="D154" s="30">
        <f t="shared" si="39"/>
        <v>1.0004717992708556</v>
      </c>
      <c r="E154" s="30">
        <f t="shared" si="38"/>
        <v>1.0025788704547407</v>
      </c>
      <c r="F154" s="22">
        <f t="shared" si="40"/>
        <v>1.136607817588579</v>
      </c>
      <c r="G154" s="15">
        <v>1</v>
      </c>
      <c r="H154" s="15">
        <v>0</v>
      </c>
      <c r="I154" s="31">
        <f t="shared" si="41"/>
        <v>0</v>
      </c>
      <c r="J154" s="31">
        <f t="shared" si="42"/>
        <v>0</v>
      </c>
      <c r="K154" s="24">
        <f t="shared" si="43"/>
        <v>0</v>
      </c>
      <c r="L154" s="61">
        <v>3.0528E-3</v>
      </c>
      <c r="M154" s="61">
        <v>3.3800000000000002E-3</v>
      </c>
      <c r="N154" s="32">
        <f t="shared" si="44"/>
        <v>1.1124275934702474</v>
      </c>
      <c r="O154" s="32">
        <f t="shared" si="45"/>
        <v>1.1071802935010482</v>
      </c>
      <c r="P154" s="29">
        <f t="shared" si="46"/>
        <v>1.3369758761881028</v>
      </c>
      <c r="Q154" s="50">
        <v>0.12224</v>
      </c>
      <c r="R154" s="50">
        <v>0.12088</v>
      </c>
      <c r="S154" s="30">
        <f t="shared" si="47"/>
        <v>0.97225126678999441</v>
      </c>
      <c r="T154" s="30">
        <f t="shared" si="48"/>
        <v>0.98887434554973819</v>
      </c>
      <c r="U154" s="22">
        <f t="shared" si="49"/>
        <v>2.1923761061141307</v>
      </c>
      <c r="V154" s="64">
        <v>17.067499999999999</v>
      </c>
      <c r="W154" s="64">
        <v>16.9604</v>
      </c>
      <c r="X154" s="65">
        <f t="shared" si="50"/>
        <v>0.97508307557865448</v>
      </c>
      <c r="Y154" s="65">
        <f t="shared" si="51"/>
        <v>0.99372491577559696</v>
      </c>
      <c r="Z154" s="67">
        <f t="shared" si="52"/>
        <v>1.0240679609598193</v>
      </c>
      <c r="AA154" s="40">
        <f t="shared" si="54"/>
        <v>1.1124275934702474</v>
      </c>
      <c r="AB154" s="88" cm="1">
        <f t="array" ref="AB154">INDEX(B154:Z154,,MATCH(AA154,B154:Z154,0)+1)</f>
        <v>1.1071802935010482</v>
      </c>
      <c r="AC154" s="40">
        <f t="shared" si="55"/>
        <v>1.1071802935010482</v>
      </c>
      <c r="AD154" s="42">
        <f t="shared" si="56"/>
        <v>2.4582387988650161</v>
      </c>
      <c r="AE154" s="94">
        <v>1.1071802935010482</v>
      </c>
      <c r="AF154" s="95">
        <f t="shared" si="53"/>
        <v>1.5415717392911641</v>
      </c>
      <c r="AG154" t="s">
        <v>22</v>
      </c>
      <c r="AM154" s="101">
        <v>44030</v>
      </c>
      <c r="AN154" s="102">
        <v>1.1071802935010482</v>
      </c>
      <c r="AO154" s="102">
        <v>1.1071802935010482</v>
      </c>
      <c r="AP154" s="16" t="s">
        <v>22</v>
      </c>
      <c r="AQ154" s="81"/>
    </row>
    <row r="155" spans="1:43" x14ac:dyDescent="0.3">
      <c r="A155" s="1">
        <v>44030.333333333336</v>
      </c>
      <c r="B155" s="50">
        <v>233.25</v>
      </c>
      <c r="C155" s="50">
        <v>234.94</v>
      </c>
      <c r="D155" s="30">
        <f t="shared" si="39"/>
        <v>1.0097997077280152</v>
      </c>
      <c r="E155" s="30">
        <f t="shared" si="38"/>
        <v>1.007245444801715</v>
      </c>
      <c r="F155" s="22">
        <f t="shared" si="40"/>
        <v>1.1448430467921147</v>
      </c>
      <c r="G155" s="15">
        <v>1</v>
      </c>
      <c r="H155" s="15">
        <v>0</v>
      </c>
      <c r="I155" s="31">
        <f t="shared" si="41"/>
        <v>0</v>
      </c>
      <c r="J155" s="31">
        <f t="shared" si="42"/>
        <v>0</v>
      </c>
      <c r="K155" s="24">
        <f t="shared" si="43"/>
        <v>0</v>
      </c>
      <c r="L155" s="61">
        <v>3.3801E-3</v>
      </c>
      <c r="M155" s="61">
        <v>3.5463999999999999E-3</v>
      </c>
      <c r="N155" s="32">
        <f t="shared" si="44"/>
        <v>1.1616876310272537</v>
      </c>
      <c r="O155" s="32">
        <f t="shared" si="45"/>
        <v>1.0491997278187035</v>
      </c>
      <c r="P155" s="29">
        <f t="shared" si="46"/>
        <v>1.4027547253967301</v>
      </c>
      <c r="Q155" s="50">
        <v>0.12086</v>
      </c>
      <c r="R155" s="50">
        <v>0.12205000000000001</v>
      </c>
      <c r="S155" s="30">
        <f t="shared" si="47"/>
        <v>0.99844568062827233</v>
      </c>
      <c r="T155" s="30">
        <f t="shared" si="48"/>
        <v>1.0098461029290089</v>
      </c>
      <c r="U155" s="22">
        <f t="shared" si="49"/>
        <v>2.2139624669140301</v>
      </c>
      <c r="V155" s="64">
        <v>16.968800000000002</v>
      </c>
      <c r="W155" s="64">
        <v>17.084800000000001</v>
      </c>
      <c r="X155" s="65">
        <f t="shared" si="50"/>
        <v>1.0010136223817199</v>
      </c>
      <c r="Y155" s="65">
        <f t="shared" si="51"/>
        <v>1.0068360756211399</v>
      </c>
      <c r="Z155" s="67">
        <f t="shared" si="52"/>
        <v>1.0310685669821271</v>
      </c>
      <c r="AA155" s="40">
        <f t="shared" si="54"/>
        <v>1.1616876310272537</v>
      </c>
      <c r="AB155" s="88" cm="1">
        <f t="array" ref="AB155">INDEX(B155:Z155,,MATCH(AA155,B155:Z155,0)+1)</f>
        <v>1.0491997278187035</v>
      </c>
      <c r="AC155" s="40">
        <f t="shared" si="55"/>
        <v>1.0491997278187035</v>
      </c>
      <c r="AD155" s="42">
        <f t="shared" si="56"/>
        <v>2.5791834786825514</v>
      </c>
      <c r="AE155" s="94">
        <v>1.0491997278187035</v>
      </c>
      <c r="AF155" s="95">
        <f t="shared" si="53"/>
        <v>1.6174166492772948</v>
      </c>
      <c r="AG155" t="s">
        <v>22</v>
      </c>
      <c r="AM155" s="101">
        <v>44030.333333333336</v>
      </c>
      <c r="AN155" s="102">
        <v>1.0491997278187035</v>
      </c>
      <c r="AO155" s="102">
        <v>1.0491997278187035</v>
      </c>
      <c r="AP155" s="16" t="s">
        <v>22</v>
      </c>
      <c r="AQ155" s="81"/>
    </row>
    <row r="156" spans="1:43" x14ac:dyDescent="0.3">
      <c r="A156" s="1">
        <v>44030.666666666664</v>
      </c>
      <c r="B156" s="50">
        <v>234.95</v>
      </c>
      <c r="C156" s="50">
        <v>235.67</v>
      </c>
      <c r="D156" s="30">
        <f t="shared" si="39"/>
        <v>1.0103751339764202</v>
      </c>
      <c r="E156" s="30">
        <f t="shared" si="38"/>
        <v>1.0030644818046393</v>
      </c>
      <c r="F156" s="22">
        <f t="shared" si="40"/>
        <v>1.1483513974781769</v>
      </c>
      <c r="G156" s="15">
        <v>1</v>
      </c>
      <c r="H156" s="15">
        <v>0</v>
      </c>
      <c r="I156" s="31">
        <f t="shared" si="41"/>
        <v>0</v>
      </c>
      <c r="J156" s="31">
        <f t="shared" si="42"/>
        <v>0</v>
      </c>
      <c r="K156" s="24">
        <f t="shared" si="43"/>
        <v>0</v>
      </c>
      <c r="L156" s="61">
        <v>3.5507999999999998E-3</v>
      </c>
      <c r="M156" s="61">
        <v>3.4489999999999998E-3</v>
      </c>
      <c r="N156" s="32">
        <f t="shared" si="44"/>
        <v>1.0203840123073282</v>
      </c>
      <c r="O156" s="32">
        <f t="shared" si="45"/>
        <v>0.97133040441590623</v>
      </c>
      <c r="P156" s="29">
        <f t="shared" si="46"/>
        <v>1.3625383147159293</v>
      </c>
      <c r="Q156" s="50">
        <v>0.12204</v>
      </c>
      <c r="R156" s="50">
        <v>0.1227</v>
      </c>
      <c r="S156" s="30">
        <f t="shared" si="47"/>
        <v>1.015224226377627</v>
      </c>
      <c r="T156" s="30">
        <f t="shared" si="48"/>
        <v>1.0054080629301869</v>
      </c>
      <c r="U156" s="22">
        <f t="shared" si="49"/>
        <v>2.2259357152601731</v>
      </c>
      <c r="V156" s="64">
        <v>17.085100000000001</v>
      </c>
      <c r="W156" s="64">
        <v>17.150700000000001</v>
      </c>
      <c r="X156" s="65">
        <f t="shared" si="50"/>
        <v>1.0107196737541841</v>
      </c>
      <c r="Y156" s="65">
        <f t="shared" si="51"/>
        <v>1.0038396029288679</v>
      </c>
      <c r="Z156" s="67">
        <f t="shared" si="52"/>
        <v>1.0350274608717753</v>
      </c>
      <c r="AA156" s="40">
        <f t="shared" si="54"/>
        <v>1.0203840123073282</v>
      </c>
      <c r="AB156" s="88" cm="1">
        <f t="array" ref="AB156">INDEX(B156:Z156,,MATCH(AA156,B156:Z156,0)+1)</f>
        <v>0.97133040441590623</v>
      </c>
      <c r="AC156" s="40">
        <f t="shared" si="55"/>
        <v>0.97133040441590623</v>
      </c>
      <c r="AD156" s="42">
        <f t="shared" si="56"/>
        <v>2.5052393314115466</v>
      </c>
      <c r="AE156" s="94">
        <v>0.97133040441590623</v>
      </c>
      <c r="AF156" s="95">
        <f t="shared" si="53"/>
        <v>1.5710459680515347</v>
      </c>
      <c r="AG156" t="s">
        <v>22</v>
      </c>
      <c r="AM156" s="101">
        <v>44030.666666666664</v>
      </c>
      <c r="AN156" s="102">
        <v>0.97133040441590623</v>
      </c>
      <c r="AO156" s="102">
        <v>0.97133040441590623</v>
      </c>
      <c r="AP156" s="16" t="s">
        <v>22</v>
      </c>
      <c r="AQ156" s="81"/>
    </row>
    <row r="157" spans="1:43" x14ac:dyDescent="0.3">
      <c r="A157" s="1">
        <v>44031</v>
      </c>
      <c r="B157" s="50">
        <v>235.67</v>
      </c>
      <c r="C157" s="50">
        <v>234.6</v>
      </c>
      <c r="D157" s="30">
        <f t="shared" si="39"/>
        <v>0.99851032134496709</v>
      </c>
      <c r="E157" s="30">
        <f t="shared" si="38"/>
        <v>0.9954597530445114</v>
      </c>
      <c r="F157" s="22">
        <f t="shared" si="40"/>
        <v>1.1431375985419456</v>
      </c>
      <c r="G157" s="15">
        <v>1</v>
      </c>
      <c r="H157" s="15">
        <v>0</v>
      </c>
      <c r="I157" s="31">
        <f t="shared" si="41"/>
        <v>0</v>
      </c>
      <c r="J157" s="31">
        <f t="shared" si="42"/>
        <v>0</v>
      </c>
      <c r="K157" s="24">
        <f t="shared" si="43"/>
        <v>0</v>
      </c>
      <c r="L157" s="61">
        <v>3.4488000000000001E-3</v>
      </c>
      <c r="M157" s="61">
        <v>3.5082999999999998E-3</v>
      </c>
      <c r="N157" s="32">
        <f t="shared" si="44"/>
        <v>0.98803086628365444</v>
      </c>
      <c r="O157" s="32">
        <f t="shared" si="45"/>
        <v>1.0172523776385989</v>
      </c>
      <c r="P157" s="29">
        <f t="shared" si="46"/>
        <v>1.3860453402684687</v>
      </c>
      <c r="Q157" s="50">
        <v>0.12267</v>
      </c>
      <c r="R157" s="50">
        <v>0.12377000000000001</v>
      </c>
      <c r="S157" s="30">
        <f t="shared" si="47"/>
        <v>1.0141756801048838</v>
      </c>
      <c r="T157" s="30">
        <f t="shared" si="48"/>
        <v>1.0089671476318578</v>
      </c>
      <c r="U157" s="22">
        <f t="shared" si="49"/>
        <v>2.2458960094379359</v>
      </c>
      <c r="V157" s="64">
        <v>17.154199999999999</v>
      </c>
      <c r="W157" s="64">
        <v>17.755700000000001</v>
      </c>
      <c r="X157" s="65">
        <f t="shared" si="50"/>
        <v>1.0392505750624814</v>
      </c>
      <c r="Y157" s="65">
        <f t="shared" si="51"/>
        <v>1.0350642991220809</v>
      </c>
      <c r="Z157" s="67">
        <f t="shared" si="52"/>
        <v>1.071319973359351</v>
      </c>
      <c r="AA157" s="40">
        <f t="shared" si="54"/>
        <v>1.0392505750624814</v>
      </c>
      <c r="AB157" s="88" cm="1">
        <f t="array" ref="AB157">INDEX(B157:Z157,,MATCH(AA157,B157:Z157,0)+1)</f>
        <v>1.0350642991220809</v>
      </c>
      <c r="AC157" s="40">
        <f t="shared" si="55"/>
        <v>1.0172523776385989</v>
      </c>
      <c r="AD157" s="42">
        <f t="shared" si="56"/>
        <v>2.5484606664321294</v>
      </c>
      <c r="AE157" s="94">
        <v>1.0089671476318578</v>
      </c>
      <c r="AF157" s="95">
        <f t="shared" si="53"/>
        <v>1.5851337691834877</v>
      </c>
      <c r="AG157" t="s">
        <v>37</v>
      </c>
      <c r="AM157" s="101">
        <v>44031</v>
      </c>
      <c r="AN157" s="102">
        <v>1.0089671476318578</v>
      </c>
      <c r="AO157" s="102">
        <v>1.0172523776385989</v>
      </c>
      <c r="AP157" s="16" t="str">
        <f>IF(AN157&gt;AO157, "computing8H est meilleur", "computing 16H est meilleur")</f>
        <v>computing 16H est meilleur</v>
      </c>
      <c r="AQ157" s="81"/>
    </row>
    <row r="158" spans="1:43" x14ac:dyDescent="0.3">
      <c r="A158" s="1">
        <v>44031.333333333336</v>
      </c>
      <c r="B158" s="50">
        <v>234.6</v>
      </c>
      <c r="C158" s="50">
        <v>233.68</v>
      </c>
      <c r="D158" s="30">
        <f t="shared" si="39"/>
        <v>0.991555989307082</v>
      </c>
      <c r="E158" s="30">
        <f t="shared" si="38"/>
        <v>0.99607843137254903</v>
      </c>
      <c r="F158" s="22">
        <f t="shared" si="40"/>
        <v>1.1386547059986438</v>
      </c>
      <c r="G158" s="15">
        <v>1</v>
      </c>
      <c r="H158" s="15">
        <v>0</v>
      </c>
      <c r="I158" s="31">
        <f t="shared" si="41"/>
        <v>0</v>
      </c>
      <c r="J158" s="31">
        <f t="shared" si="42"/>
        <v>0</v>
      </c>
      <c r="K158" s="24">
        <f t="shared" si="43"/>
        <v>0</v>
      </c>
      <c r="L158" s="61">
        <v>3.5079E-3</v>
      </c>
      <c r="M158" s="61">
        <v>3.3953E-3</v>
      </c>
      <c r="N158" s="32">
        <f t="shared" si="44"/>
        <v>0.98448735792159592</v>
      </c>
      <c r="O158" s="32">
        <f t="shared" si="45"/>
        <v>0.96790102340431594</v>
      </c>
      <c r="P158" s="29">
        <f t="shared" si="46"/>
        <v>1.3415547033306341</v>
      </c>
      <c r="Q158" s="50">
        <v>0.12379999999999999</v>
      </c>
      <c r="R158" s="50">
        <v>0.12161</v>
      </c>
      <c r="S158" s="30">
        <f t="shared" si="47"/>
        <v>0.99135893046384604</v>
      </c>
      <c r="T158" s="30">
        <f t="shared" si="48"/>
        <v>0.98231017770597739</v>
      </c>
      <c r="U158" s="22">
        <f t="shared" si="49"/>
        <v>2.2061665081401243</v>
      </c>
      <c r="V158" s="64">
        <v>17.7575</v>
      </c>
      <c r="W158" s="64">
        <v>17.610900000000001</v>
      </c>
      <c r="X158" s="65">
        <f t="shared" si="50"/>
        <v>1.0266232176376631</v>
      </c>
      <c r="Y158" s="65">
        <f t="shared" si="51"/>
        <v>0.99174433338026191</v>
      </c>
      <c r="Z158" s="67">
        <f t="shared" si="52"/>
        <v>1.0624755128162295</v>
      </c>
      <c r="AA158" s="40">
        <f t="shared" si="54"/>
        <v>1.0266232176376631</v>
      </c>
      <c r="AB158" s="88" cm="1">
        <f t="array" ref="AB158">INDEX(B158:Z158,,MATCH(AA158,B158:Z158,0)+1)</f>
        <v>0.99174433338026191</v>
      </c>
      <c r="AC158" s="40">
        <f t="shared" si="55"/>
        <v>0.99174433338026191</v>
      </c>
      <c r="AD158" s="42">
        <f t="shared" si="56"/>
        <v>2.5274214247765503</v>
      </c>
      <c r="AE158" s="94">
        <v>0.99174433338026191</v>
      </c>
      <c r="AF158" s="95">
        <f t="shared" si="53"/>
        <v>1.5720474332374199</v>
      </c>
      <c r="AG158" t="s">
        <v>22</v>
      </c>
      <c r="AM158" s="101">
        <v>44031.333333333336</v>
      </c>
      <c r="AN158" s="102">
        <v>0.99174433338026191</v>
      </c>
      <c r="AO158" s="102">
        <v>0.99174433338026191</v>
      </c>
      <c r="AP158" s="16" t="s">
        <v>22</v>
      </c>
      <c r="AQ158" s="81"/>
    </row>
    <row r="159" spans="1:43" x14ac:dyDescent="0.3">
      <c r="A159" s="1">
        <v>44031.666666666664</v>
      </c>
      <c r="B159" s="50">
        <v>233.68</v>
      </c>
      <c r="C159" s="50">
        <v>239.11</v>
      </c>
      <c r="D159" s="30">
        <f t="shared" si="39"/>
        <v>1.0192242114237</v>
      </c>
      <c r="E159" s="30">
        <f t="shared" si="38"/>
        <v>1.0232369051694625</v>
      </c>
      <c r="F159" s="22">
        <f t="shared" si="40"/>
        <v>1.1651135174226965</v>
      </c>
      <c r="G159" s="15">
        <v>1</v>
      </c>
      <c r="H159" s="15">
        <v>0</v>
      </c>
      <c r="I159" s="31">
        <f t="shared" si="41"/>
        <v>0</v>
      </c>
      <c r="J159" s="31">
        <f t="shared" si="42"/>
        <v>0</v>
      </c>
      <c r="K159" s="24">
        <f t="shared" si="43"/>
        <v>0</v>
      </c>
      <c r="L159" s="61">
        <v>3.3953E-3</v>
      </c>
      <c r="M159" s="61">
        <v>3.3811000000000002E-3</v>
      </c>
      <c r="N159" s="32">
        <f t="shared" si="44"/>
        <v>0.96385301747484253</v>
      </c>
      <c r="O159" s="32">
        <f t="shared" si="45"/>
        <v>0.99581774806349965</v>
      </c>
      <c r="P159" s="29">
        <f t="shared" si="46"/>
        <v>1.3359439835747084</v>
      </c>
      <c r="Q159" s="50">
        <v>0.12161</v>
      </c>
      <c r="R159" s="50">
        <v>0.12402000000000001</v>
      </c>
      <c r="S159" s="30">
        <f t="shared" si="47"/>
        <v>1.0017770597738289</v>
      </c>
      <c r="T159" s="30">
        <f t="shared" si="48"/>
        <v>1.0198174492229257</v>
      </c>
      <c r="U159" s="22">
        <f t="shared" si="49"/>
        <v>2.2498871008925105</v>
      </c>
      <c r="V159" s="64">
        <v>17.611000000000001</v>
      </c>
      <c r="W159" s="64">
        <v>18.0154</v>
      </c>
      <c r="X159" s="65">
        <f t="shared" si="50"/>
        <v>1.0145234407996622</v>
      </c>
      <c r="Y159" s="65">
        <f t="shared" si="51"/>
        <v>1.022962920901709</v>
      </c>
      <c r="Z159" s="67">
        <f t="shared" si="52"/>
        <v>1.0868730539770313</v>
      </c>
      <c r="AA159" s="40">
        <f t="shared" si="54"/>
        <v>1.0192242114237</v>
      </c>
      <c r="AB159" s="88" cm="1">
        <f t="array" ref="AB159">INDEX(B159:Z159,,MATCH(AA159,B159:Z159,0)+1)</f>
        <v>1.0232369051694625</v>
      </c>
      <c r="AC159" s="40">
        <f t="shared" si="55"/>
        <v>1.022962920901709</v>
      </c>
      <c r="AD159" s="42">
        <f t="shared" si="56"/>
        <v>2.5854584030389791</v>
      </c>
      <c r="AE159" s="94">
        <v>1.0232369051694625</v>
      </c>
      <c r="AF159" s="95">
        <f t="shared" si="53"/>
        <v>1.6085769503654548</v>
      </c>
      <c r="AG159" t="s">
        <v>33</v>
      </c>
      <c r="AM159" s="101">
        <v>44031.666666666664</v>
      </c>
      <c r="AN159" s="102">
        <v>1.0232369051694625</v>
      </c>
      <c r="AO159" s="102">
        <v>1.022962920901709</v>
      </c>
      <c r="AP159" s="16" t="str">
        <f>IF(AN159&gt;AO159, "computing8H est meilleur", "computing 16H est meilleur")</f>
        <v>computing8H est meilleur</v>
      </c>
      <c r="AQ159" s="81"/>
    </row>
    <row r="160" spans="1:43" x14ac:dyDescent="0.3">
      <c r="A160" s="1">
        <v>44032</v>
      </c>
      <c r="B160" s="50">
        <v>239.12</v>
      </c>
      <c r="C160" s="50">
        <v>238.6</v>
      </c>
      <c r="D160" s="30">
        <f t="shared" si="39"/>
        <v>1.0210544334132146</v>
      </c>
      <c r="E160" s="30">
        <f t="shared" si="38"/>
        <v>0.99782535965205754</v>
      </c>
      <c r="F160" s="22">
        <f t="shared" si="40"/>
        <v>1.1625798145577759</v>
      </c>
      <c r="G160" s="15">
        <v>1</v>
      </c>
      <c r="H160" s="15">
        <v>0</v>
      </c>
      <c r="I160" s="31">
        <f t="shared" si="41"/>
        <v>0</v>
      </c>
      <c r="J160" s="31">
        <f t="shared" si="42"/>
        <v>0</v>
      </c>
      <c r="K160" s="24">
        <f t="shared" si="43"/>
        <v>0</v>
      </c>
      <c r="L160" s="61">
        <v>3.3811000000000002E-3</v>
      </c>
      <c r="M160" s="61">
        <v>3.3582E-3</v>
      </c>
      <c r="N160" s="32">
        <f t="shared" si="44"/>
        <v>0.98907313050393186</v>
      </c>
      <c r="O160" s="32">
        <f t="shared" si="45"/>
        <v>0.99322705628345798</v>
      </c>
      <c r="P160" s="29">
        <f t="shared" si="46"/>
        <v>1.3268957101655041</v>
      </c>
      <c r="Q160" s="50">
        <v>0.12401</v>
      </c>
      <c r="R160" s="50">
        <v>0.12299</v>
      </c>
      <c r="S160" s="30">
        <f t="shared" si="47"/>
        <v>1.0113477510073186</v>
      </c>
      <c r="T160" s="30">
        <f t="shared" si="48"/>
        <v>0.99177485686638178</v>
      </c>
      <c r="U160" s="22">
        <f t="shared" si="49"/>
        <v>2.2313814574531885</v>
      </c>
      <c r="V160" s="64">
        <v>18.0166</v>
      </c>
      <c r="W160" s="64">
        <v>18.1996</v>
      </c>
      <c r="X160" s="65">
        <f t="shared" si="50"/>
        <v>1.0334222928851287</v>
      </c>
      <c r="Y160" s="65">
        <f t="shared" si="51"/>
        <v>1.0101572993794612</v>
      </c>
      <c r="Z160" s="67">
        <f t="shared" si="52"/>
        <v>1.0979127489737452</v>
      </c>
      <c r="AA160" s="40">
        <f t="shared" si="54"/>
        <v>1.0334222928851287</v>
      </c>
      <c r="AB160" s="88" cm="1">
        <f t="array" ref="AB160">INDEX(B160:Z160,,MATCH(AA160,B160:Z160,0)+1)</f>
        <v>1.0101572993794612</v>
      </c>
      <c r="AC160" s="40">
        <f t="shared" si="55"/>
        <v>0.99782535965205754</v>
      </c>
      <c r="AD160" s="42">
        <f t="shared" si="56"/>
        <v>2.5798359608778036</v>
      </c>
      <c r="AE160" s="94">
        <v>0.99782535965205754</v>
      </c>
      <c r="AF160" s="95">
        <f t="shared" si="53"/>
        <v>1.6050788740264199</v>
      </c>
      <c r="AG160" t="s">
        <v>22</v>
      </c>
      <c r="AM160" s="101">
        <v>44032</v>
      </c>
      <c r="AN160" s="102">
        <v>0.99782535965205754</v>
      </c>
      <c r="AO160" s="102">
        <v>0.99782535965205754</v>
      </c>
      <c r="AP160" s="16" t="s">
        <v>22</v>
      </c>
      <c r="AQ160" s="81"/>
    </row>
    <row r="161" spans="1:43" x14ac:dyDescent="0.3">
      <c r="A161" s="1">
        <v>44032.333333333336</v>
      </c>
      <c r="B161" s="50">
        <v>238.59</v>
      </c>
      <c r="C161" s="50">
        <v>237.91</v>
      </c>
      <c r="D161" s="30">
        <f t="shared" si="39"/>
        <v>0.99493977919036469</v>
      </c>
      <c r="E161" s="30">
        <f t="shared" si="38"/>
        <v>0.99714992246112577</v>
      </c>
      <c r="F161" s="22">
        <f t="shared" si="40"/>
        <v>1.1592663719411562</v>
      </c>
      <c r="G161" s="15">
        <v>1</v>
      </c>
      <c r="H161" s="15">
        <v>0</v>
      </c>
      <c r="I161" s="31">
        <f t="shared" si="41"/>
        <v>0</v>
      </c>
      <c r="J161" s="31">
        <f t="shared" si="42"/>
        <v>0</v>
      </c>
      <c r="K161" s="24">
        <f t="shared" si="43"/>
        <v>0</v>
      </c>
      <c r="L161" s="61">
        <v>3.3514999999999999E-3</v>
      </c>
      <c r="M161" s="61">
        <v>3.2385999999999999E-3</v>
      </c>
      <c r="N161" s="32">
        <f t="shared" si="44"/>
        <v>0.9578539528555795</v>
      </c>
      <c r="O161" s="32">
        <f t="shared" si="45"/>
        <v>0.96631359092943458</v>
      </c>
      <c r="P161" s="29">
        <f t="shared" si="46"/>
        <v>1.2821973584788906</v>
      </c>
      <c r="Q161" s="50">
        <v>0.12302</v>
      </c>
      <c r="R161" s="50">
        <v>0.12177</v>
      </c>
      <c r="S161" s="30">
        <f t="shared" si="47"/>
        <v>0.98193694056930902</v>
      </c>
      <c r="T161" s="30">
        <f t="shared" si="48"/>
        <v>0.98983905056088439</v>
      </c>
      <c r="U161" s="22">
        <f t="shared" si="49"/>
        <v>2.2087085032846265</v>
      </c>
      <c r="V161" s="64">
        <v>18.1996</v>
      </c>
      <c r="W161" s="64">
        <v>17.723700000000001</v>
      </c>
      <c r="X161" s="65">
        <f t="shared" si="50"/>
        <v>0.98374277055604276</v>
      </c>
      <c r="Y161" s="65">
        <f t="shared" si="51"/>
        <v>0.97385107364997037</v>
      </c>
      <c r="Z161" s="67">
        <f t="shared" si="52"/>
        <v>1.0692035093620722</v>
      </c>
      <c r="AA161" s="40">
        <f t="shared" si="54"/>
        <v>0.99493977919036469</v>
      </c>
      <c r="AB161" s="88" cm="1">
        <f t="array" ref="AB161">INDEX(B161:Z161,,MATCH(AA161,B161:Z161,0)+1)</f>
        <v>0.99714992246112577</v>
      </c>
      <c r="AC161" s="40">
        <f t="shared" si="55"/>
        <v>0.97385107364997037</v>
      </c>
      <c r="AD161" s="42">
        <f t="shared" si="56"/>
        <v>2.5123760203416521</v>
      </c>
      <c r="AE161" s="94">
        <v>0.97385107364997037</v>
      </c>
      <c r="AF161" s="95">
        <f t="shared" si="53"/>
        <v>1.5631077847635146</v>
      </c>
      <c r="AG161" t="s">
        <v>22</v>
      </c>
      <c r="AM161" s="101">
        <v>44032.333333333336</v>
      </c>
      <c r="AN161" s="102">
        <v>0.97385107364997037</v>
      </c>
      <c r="AO161" s="102">
        <v>0.97385107364997037</v>
      </c>
      <c r="AP161" s="16" t="s">
        <v>22</v>
      </c>
      <c r="AQ161" s="81"/>
    </row>
    <row r="162" spans="1:43" x14ac:dyDescent="0.3">
      <c r="A162" s="1">
        <v>44032.666666666664</v>
      </c>
      <c r="B162" s="50">
        <v>237.92</v>
      </c>
      <c r="C162" s="50">
        <v>236.01</v>
      </c>
      <c r="D162" s="30">
        <f t="shared" si="39"/>
        <v>0.98918647051427133</v>
      </c>
      <c r="E162" s="30">
        <f t="shared" si="38"/>
        <v>0.99197209145931409</v>
      </c>
      <c r="F162" s="22">
        <f t="shared" si="40"/>
        <v>1.1499598875329198</v>
      </c>
      <c r="G162" s="15">
        <v>1</v>
      </c>
      <c r="H162" s="15">
        <v>0</v>
      </c>
      <c r="I162" s="31">
        <f t="shared" si="41"/>
        <v>0</v>
      </c>
      <c r="J162" s="31">
        <f t="shared" si="42"/>
        <v>0</v>
      </c>
      <c r="K162" s="24">
        <f t="shared" si="43"/>
        <v>0</v>
      </c>
      <c r="L162" s="61">
        <v>3.2385999999999999E-3</v>
      </c>
      <c r="M162" s="61">
        <v>3.2201E-3</v>
      </c>
      <c r="N162" s="32">
        <f t="shared" si="44"/>
        <v>0.96079367447411612</v>
      </c>
      <c r="O162" s="32">
        <f t="shared" si="45"/>
        <v>0.99428765515963691</v>
      </c>
      <c r="P162" s="29">
        <f t="shared" si="46"/>
        <v>1.2748730050138566</v>
      </c>
      <c r="Q162" s="50">
        <v>0.12177</v>
      </c>
      <c r="R162" s="50">
        <v>0.11771</v>
      </c>
      <c r="S162" s="30">
        <f t="shared" si="47"/>
        <v>0.95683628678263688</v>
      </c>
      <c r="T162" s="30">
        <f t="shared" si="48"/>
        <v>0.96665845446333243</v>
      </c>
      <c r="U162" s="22">
        <f t="shared" si="49"/>
        <v>2.1350667481451371</v>
      </c>
      <c r="V162" s="64">
        <v>17.723700000000001</v>
      </c>
      <c r="W162" s="64">
        <v>17.464500000000001</v>
      </c>
      <c r="X162" s="65">
        <f t="shared" si="50"/>
        <v>0.95960900239565705</v>
      </c>
      <c r="Y162" s="65">
        <f t="shared" si="51"/>
        <v>0.98537551414208091</v>
      </c>
      <c r="Z162" s="67">
        <f t="shared" si="52"/>
        <v>1.0535669577601692</v>
      </c>
      <c r="AA162" s="40">
        <f t="shared" si="54"/>
        <v>0.98918647051427133</v>
      </c>
      <c r="AB162" s="88" cm="1">
        <f t="array" ref="AB162">INDEX(B162:Z162,,MATCH(AA162,B162:Z162,0)+1)</f>
        <v>0.99197209145931409</v>
      </c>
      <c r="AC162" s="40">
        <f t="shared" si="55"/>
        <v>0.99197209145931409</v>
      </c>
      <c r="AD162" s="42">
        <f t="shared" si="56"/>
        <v>2.4922068954305368</v>
      </c>
      <c r="AE162" s="94">
        <v>0.99197209145931409</v>
      </c>
      <c r="AF162" s="95">
        <f t="shared" si="53"/>
        <v>1.5505592984281991</v>
      </c>
      <c r="AG162" t="s">
        <v>22</v>
      </c>
      <c r="AM162" s="101">
        <v>44032.666666666664</v>
      </c>
      <c r="AN162" s="102">
        <v>0.99197209145931409</v>
      </c>
      <c r="AO162" s="102">
        <v>0.99197209145931409</v>
      </c>
      <c r="AP162" s="16" t="s">
        <v>22</v>
      </c>
      <c r="AQ162" s="81"/>
    </row>
    <row r="163" spans="1:43" x14ac:dyDescent="0.3">
      <c r="A163" s="1">
        <v>44033</v>
      </c>
      <c r="B163" s="50">
        <v>236</v>
      </c>
      <c r="C163" s="50">
        <v>241.77</v>
      </c>
      <c r="D163" s="30">
        <f t="shared" si="39"/>
        <v>1.0161819098856759</v>
      </c>
      <c r="E163" s="30">
        <f t="shared" si="38"/>
        <v>1.0244491525423729</v>
      </c>
      <c r="F163" s="22">
        <f t="shared" si="40"/>
        <v>1.178075432240822</v>
      </c>
      <c r="G163" s="15">
        <v>1</v>
      </c>
      <c r="H163" s="15">
        <v>0</v>
      </c>
      <c r="I163" s="31">
        <f t="shared" si="41"/>
        <v>0</v>
      </c>
      <c r="J163" s="31">
        <f t="shared" si="42"/>
        <v>0</v>
      </c>
      <c r="K163" s="24">
        <f t="shared" si="43"/>
        <v>0</v>
      </c>
      <c r="L163" s="61">
        <v>3.2192000000000002E-3</v>
      </c>
      <c r="M163" s="61">
        <v>3.2181000000000002E-3</v>
      </c>
      <c r="N163" s="32">
        <f t="shared" si="44"/>
        <v>0.99367010436608416</v>
      </c>
      <c r="O163" s="32">
        <f t="shared" si="45"/>
        <v>0.99965830019880719</v>
      </c>
      <c r="P163" s="29">
        <f t="shared" si="46"/>
        <v>1.2744373811614973</v>
      </c>
      <c r="Q163" s="50">
        <v>0.11772000000000001</v>
      </c>
      <c r="R163" s="50">
        <v>0.12138</v>
      </c>
      <c r="S163" s="30">
        <f t="shared" si="47"/>
        <v>0.99679724069967968</v>
      </c>
      <c r="T163" s="30">
        <f t="shared" si="48"/>
        <v>1.0310907237512741</v>
      </c>
      <c r="U163" s="22">
        <f t="shared" si="49"/>
        <v>2.2014475186022486</v>
      </c>
      <c r="V163" s="64">
        <v>17.464500000000001</v>
      </c>
      <c r="W163" s="64">
        <v>17.770399999999999</v>
      </c>
      <c r="X163" s="65">
        <f t="shared" si="50"/>
        <v>1.0026348900060369</v>
      </c>
      <c r="Y163" s="65">
        <f t="shared" si="51"/>
        <v>1.0175155315067708</v>
      </c>
      <c r="Z163" s="67">
        <f t="shared" si="52"/>
        <v>1.07202074300331</v>
      </c>
      <c r="AA163" s="40">
        <f t="shared" si="54"/>
        <v>1.0161819098856759</v>
      </c>
      <c r="AB163" s="88" cm="1">
        <f t="array" ref="AB163">INDEX(B163:Z163,,MATCH(AA163,B163:Z163,0)+1)</f>
        <v>1.0244491525423729</v>
      </c>
      <c r="AC163" s="40">
        <f t="shared" si="55"/>
        <v>1.0244491525423729</v>
      </c>
      <c r="AD163" s="42">
        <f t="shared" si="56"/>
        <v>2.5531392419840717</v>
      </c>
      <c r="AE163" s="94">
        <v>0.99965830019880719</v>
      </c>
      <c r="AF163" s="95">
        <f t="shared" si="53"/>
        <v>1.5500294726241886</v>
      </c>
      <c r="AG163" t="s">
        <v>37</v>
      </c>
      <c r="AM163" s="101">
        <v>44033</v>
      </c>
      <c r="AN163" s="102">
        <v>0.99965830019880719</v>
      </c>
      <c r="AO163" s="102">
        <v>1.0244491525423729</v>
      </c>
      <c r="AP163" s="16" t="str">
        <f>IF(AN163&gt;AO163, "computing8H est meilleur", "computing 16H est meilleur")</f>
        <v>computing 16H est meilleur</v>
      </c>
      <c r="AQ163" s="81"/>
    </row>
    <row r="164" spans="1:43" x14ac:dyDescent="0.3">
      <c r="A164" s="1">
        <v>44033.333333333336</v>
      </c>
      <c r="B164" s="50">
        <v>241.77</v>
      </c>
      <c r="C164" s="50">
        <v>243.6</v>
      </c>
      <c r="D164" s="30">
        <f t="shared" si="39"/>
        <v>1.0322033898305085</v>
      </c>
      <c r="E164" s="30">
        <f t="shared" si="38"/>
        <v>1.007569177317285</v>
      </c>
      <c r="F164" s="22">
        <f t="shared" si="40"/>
        <v>1.18699249408059</v>
      </c>
      <c r="G164" s="15">
        <v>1</v>
      </c>
      <c r="H164" s="15">
        <v>0</v>
      </c>
      <c r="I164" s="31">
        <f t="shared" si="41"/>
        <v>0</v>
      </c>
      <c r="J164" s="31">
        <f t="shared" si="42"/>
        <v>0</v>
      </c>
      <c r="K164" s="24">
        <f t="shared" si="43"/>
        <v>0</v>
      </c>
      <c r="L164" s="61">
        <v>3.2181000000000002E-3</v>
      </c>
      <c r="M164" s="61">
        <v>3.2458000000000001E-3</v>
      </c>
      <c r="N164" s="32">
        <f t="shared" si="44"/>
        <v>1.0082629224652087</v>
      </c>
      <c r="O164" s="32">
        <f t="shared" si="45"/>
        <v>1.0086075634691276</v>
      </c>
      <c r="P164" s="29">
        <f t="shared" si="46"/>
        <v>1.2854071818072736</v>
      </c>
      <c r="Q164" s="50">
        <v>0.12143</v>
      </c>
      <c r="R164" s="50">
        <v>0.12372</v>
      </c>
      <c r="S164" s="30">
        <f t="shared" si="47"/>
        <v>1.0509683995922527</v>
      </c>
      <c r="T164" s="30">
        <f t="shared" si="48"/>
        <v>1.0188586016635099</v>
      </c>
      <c r="U164" s="22">
        <f t="shared" si="49"/>
        <v>2.2429637404386908</v>
      </c>
      <c r="V164" s="64">
        <v>17.772500000000001</v>
      </c>
      <c r="W164" s="64">
        <v>17.760200000000001</v>
      </c>
      <c r="X164" s="65">
        <f t="shared" si="50"/>
        <v>1.0169314895931747</v>
      </c>
      <c r="Y164" s="65">
        <f t="shared" si="51"/>
        <v>0.99930791953861309</v>
      </c>
      <c r="Z164" s="67">
        <f t="shared" si="52"/>
        <v>1.0712788183928759</v>
      </c>
      <c r="AA164" s="40">
        <f t="shared" si="54"/>
        <v>1.0509683995922527</v>
      </c>
      <c r="AB164" s="88" cm="1">
        <f t="array" ref="AB164">INDEX(B164:Z164,,MATCH(AA164,B164:Z164,0)+1)</f>
        <v>1.0188586016635099</v>
      </c>
      <c r="AC164" s="40">
        <f t="shared" si="55"/>
        <v>1.007569177317285</v>
      </c>
      <c r="AD164" s="42">
        <f t="shared" si="56"/>
        <v>2.5724644056223678</v>
      </c>
      <c r="AE164" s="94">
        <v>1.0188586016635099</v>
      </c>
      <c r="AF164" s="95">
        <f t="shared" si="53"/>
        <v>1.5792608610151084</v>
      </c>
      <c r="AG164" t="s">
        <v>33</v>
      </c>
      <c r="AM164" s="101">
        <v>44033.333333333336</v>
      </c>
      <c r="AN164" s="102">
        <v>1.0188586016635099</v>
      </c>
      <c r="AO164" s="102">
        <v>1.007569177317285</v>
      </c>
      <c r="AP164" s="16" t="str">
        <f>IF(AN164&gt;AO164, "computing8H est meilleur", "computing 16H est meilleur")</f>
        <v>computing8H est meilleur</v>
      </c>
      <c r="AQ164" s="81"/>
    </row>
    <row r="165" spans="1:43" x14ac:dyDescent="0.3">
      <c r="A165" s="1">
        <v>44033.666666666664</v>
      </c>
      <c r="B165" s="50">
        <v>243.61</v>
      </c>
      <c r="C165" s="50">
        <v>245.59</v>
      </c>
      <c r="D165" s="30">
        <f t="shared" si="39"/>
        <v>1.0158001406295238</v>
      </c>
      <c r="E165" s="30">
        <f t="shared" si="38"/>
        <v>1.0081277451664545</v>
      </c>
      <c r="F165" s="22">
        <f t="shared" si="40"/>
        <v>1.1966400665869714</v>
      </c>
      <c r="G165" s="15">
        <v>1</v>
      </c>
      <c r="H165" s="15">
        <v>0</v>
      </c>
      <c r="I165" s="31">
        <f t="shared" si="41"/>
        <v>0</v>
      </c>
      <c r="J165" s="31">
        <f t="shared" si="42"/>
        <v>0</v>
      </c>
      <c r="K165" s="24">
        <f t="shared" si="43"/>
        <v>0</v>
      </c>
      <c r="L165" s="61">
        <v>3.2447999999999999E-3</v>
      </c>
      <c r="M165" s="61">
        <v>3.2978999999999999E-3</v>
      </c>
      <c r="N165" s="32">
        <f t="shared" si="44"/>
        <v>1.0247972406078119</v>
      </c>
      <c r="O165" s="32">
        <f t="shared" si="45"/>
        <v>1.0163646449704142</v>
      </c>
      <c r="P165" s="29">
        <f t="shared" si="46"/>
        <v>1.3064424139799704</v>
      </c>
      <c r="Q165" s="50">
        <v>0.12373000000000001</v>
      </c>
      <c r="R165" s="50">
        <v>0.12321</v>
      </c>
      <c r="S165" s="30">
        <f t="shared" si="47"/>
        <v>1.0146586510746933</v>
      </c>
      <c r="T165" s="30">
        <f t="shared" si="48"/>
        <v>0.99579730057383009</v>
      </c>
      <c r="U165" s="22">
        <f t="shared" si="49"/>
        <v>2.2335372380138292</v>
      </c>
      <c r="V165" s="64">
        <v>17.7745</v>
      </c>
      <c r="W165" s="64">
        <v>17.7285</v>
      </c>
      <c r="X165" s="65">
        <f t="shared" si="50"/>
        <v>0.99752426501617664</v>
      </c>
      <c r="Y165" s="65">
        <f t="shared" si="51"/>
        <v>0.99741202284171149</v>
      </c>
      <c r="Z165" s="67">
        <f t="shared" si="52"/>
        <v>1.0685063732807167</v>
      </c>
      <c r="AA165" s="40">
        <f t="shared" si="54"/>
        <v>1.0247972406078119</v>
      </c>
      <c r="AB165" s="88" cm="1">
        <f t="array" ref="AB165">INDEX(B165:Z165,,MATCH(AA165,B165:Z165,0)+1)</f>
        <v>1.0163646449704142</v>
      </c>
      <c r="AC165" s="40">
        <f t="shared" si="55"/>
        <v>0.99579730057383009</v>
      </c>
      <c r="AD165" s="42">
        <f t="shared" si="56"/>
        <v>2.5616531109410161</v>
      </c>
      <c r="AE165" s="94">
        <v>0.99579730057383009</v>
      </c>
      <c r="AF165" s="95">
        <f t="shared" si="53"/>
        <v>1.5726237023007477</v>
      </c>
      <c r="AG165" t="s">
        <v>22</v>
      </c>
      <c r="AM165" s="101">
        <v>44033.666666666664</v>
      </c>
      <c r="AN165" s="102">
        <v>0.99579730057383009</v>
      </c>
      <c r="AO165" s="102">
        <v>0.99579730057383009</v>
      </c>
      <c r="AP165" s="16" t="s">
        <v>22</v>
      </c>
      <c r="AQ165" s="81"/>
    </row>
    <row r="166" spans="1:43" x14ac:dyDescent="0.3">
      <c r="A166" s="1">
        <v>44034</v>
      </c>
      <c r="B166" s="50">
        <v>245.53</v>
      </c>
      <c r="C166" s="50">
        <v>242.25</v>
      </c>
      <c r="D166" s="30">
        <f t="shared" si="39"/>
        <v>0.994417306350314</v>
      </c>
      <c r="E166" s="30">
        <f t="shared" si="38"/>
        <v>0.98664114364843403</v>
      </c>
      <c r="F166" s="22">
        <f t="shared" si="40"/>
        <v>1.1806543238329077</v>
      </c>
      <c r="G166" s="15">
        <v>1</v>
      </c>
      <c r="H166" s="15">
        <v>0</v>
      </c>
      <c r="I166" s="31">
        <f t="shared" si="41"/>
        <v>0</v>
      </c>
      <c r="J166" s="31">
        <f t="shared" si="42"/>
        <v>0</v>
      </c>
      <c r="K166" s="24">
        <f t="shared" si="43"/>
        <v>0</v>
      </c>
      <c r="L166" s="61">
        <v>3.2978E-3</v>
      </c>
      <c r="M166" s="61">
        <v>3.2247E-3</v>
      </c>
      <c r="N166" s="32">
        <f t="shared" si="44"/>
        <v>0.99380547337278113</v>
      </c>
      <c r="O166" s="32">
        <f t="shared" si="45"/>
        <v>0.9778337073200315</v>
      </c>
      <c r="P166" s="29">
        <f t="shared" si="46"/>
        <v>1.2774834290621657</v>
      </c>
      <c r="Q166" s="50">
        <v>0.1232</v>
      </c>
      <c r="R166" s="50">
        <v>0.12087000000000001</v>
      </c>
      <c r="S166" s="30">
        <f t="shared" si="47"/>
        <v>0.97688515315606561</v>
      </c>
      <c r="T166" s="30">
        <f t="shared" si="48"/>
        <v>0.98108766233766231</v>
      </c>
      <c r="U166" s="22">
        <f t="shared" si="49"/>
        <v>2.1912958275871066</v>
      </c>
      <c r="V166" s="64">
        <v>17.726800000000001</v>
      </c>
      <c r="W166" s="64">
        <v>17.470800000000001</v>
      </c>
      <c r="X166" s="65">
        <f t="shared" si="50"/>
        <v>0.98291372471799487</v>
      </c>
      <c r="Y166" s="65">
        <f t="shared" si="51"/>
        <v>0.98555858925468776</v>
      </c>
      <c r="Z166" s="67">
        <f t="shared" si="52"/>
        <v>1.0530756338601859</v>
      </c>
      <c r="AA166" s="40">
        <f t="shared" si="54"/>
        <v>0.994417306350314</v>
      </c>
      <c r="AB166" s="88" cm="1">
        <f t="array" ref="AB166">INDEX(B166:Z166,,MATCH(AA166,B166:Z166,0)+1)</f>
        <v>0.98664114364843403</v>
      </c>
      <c r="AC166" s="40">
        <f t="shared" si="55"/>
        <v>0.9778337073200315</v>
      </c>
      <c r="AD166" s="42">
        <f t="shared" si="56"/>
        <v>2.5048707583393459</v>
      </c>
      <c r="AE166" s="94">
        <v>0.9778337073200315</v>
      </c>
      <c r="AF166" s="95">
        <f t="shared" si="53"/>
        <v>1.5377644650400937</v>
      </c>
      <c r="AG166" t="s">
        <v>22</v>
      </c>
      <c r="AM166" s="101">
        <v>44034</v>
      </c>
      <c r="AN166" s="102">
        <v>0.9778337073200315</v>
      </c>
      <c r="AO166" s="102">
        <v>0.9778337073200315</v>
      </c>
      <c r="AP166" s="16" t="s">
        <v>22</v>
      </c>
      <c r="AQ166" s="81"/>
    </row>
    <row r="167" spans="1:43" x14ac:dyDescent="0.3">
      <c r="A167" s="1">
        <v>44034.333333333336</v>
      </c>
      <c r="B167" s="50">
        <v>242.21</v>
      </c>
      <c r="C167" s="50">
        <v>244.56</v>
      </c>
      <c r="D167" s="30">
        <f t="shared" si="39"/>
        <v>0.99604936260334787</v>
      </c>
      <c r="E167" s="30">
        <f t="shared" si="38"/>
        <v>1.0097023244292143</v>
      </c>
      <c r="F167" s="22">
        <f t="shared" si="40"/>
        <v>1.192109415121489</v>
      </c>
      <c r="G167" s="15">
        <v>1</v>
      </c>
      <c r="H167" s="15">
        <v>0</v>
      </c>
      <c r="I167" s="31">
        <f t="shared" si="41"/>
        <v>0</v>
      </c>
      <c r="J167" s="31">
        <f t="shared" si="42"/>
        <v>0</v>
      </c>
      <c r="K167" s="24">
        <f t="shared" si="43"/>
        <v>0</v>
      </c>
      <c r="L167" s="61">
        <v>3.2258999999999999E-3</v>
      </c>
      <c r="M167" s="61">
        <v>3.2403000000000002E-3</v>
      </c>
      <c r="N167" s="32">
        <f t="shared" si="44"/>
        <v>0.9825641336648675</v>
      </c>
      <c r="O167" s="32">
        <f t="shared" si="45"/>
        <v>1.0044638705477542</v>
      </c>
      <c r="P167" s="29">
        <f t="shared" si="46"/>
        <v>1.2831859497164004</v>
      </c>
      <c r="Q167" s="50">
        <v>0.12086</v>
      </c>
      <c r="R167" s="50">
        <v>0.1217</v>
      </c>
      <c r="S167" s="30">
        <f t="shared" si="47"/>
        <v>0.98782467532467533</v>
      </c>
      <c r="T167" s="30">
        <f t="shared" si="48"/>
        <v>1.0069501903028297</v>
      </c>
      <c r="U167" s="22">
        <f t="shared" si="49"/>
        <v>2.206525750598634</v>
      </c>
      <c r="V167" s="64">
        <v>17.469000000000001</v>
      </c>
      <c r="W167" s="64">
        <v>17.697500000000002</v>
      </c>
      <c r="X167" s="65">
        <f t="shared" si="50"/>
        <v>0.99834713541079045</v>
      </c>
      <c r="Y167" s="65">
        <f t="shared" si="51"/>
        <v>1.0130803136985518</v>
      </c>
      <c r="Z167" s="67">
        <f t="shared" si="52"/>
        <v>1.0668501934993784</v>
      </c>
      <c r="AA167" s="40">
        <f t="shared" si="54"/>
        <v>0.99834713541079045</v>
      </c>
      <c r="AB167" s="88" cm="1">
        <f t="array" ref="AB167">INDEX(B167:Z167,,MATCH(AA167,B167:Z167,0)+1)</f>
        <v>1.0130803136985518</v>
      </c>
      <c r="AC167" s="40">
        <f t="shared" si="55"/>
        <v>1.0097023244292143</v>
      </c>
      <c r="AD167" s="42">
        <f t="shared" si="56"/>
        <v>2.5291738270900064</v>
      </c>
      <c r="AE167" s="94">
        <v>1.0097023244292143</v>
      </c>
      <c r="AF167" s="95">
        <f t="shared" si="53"/>
        <v>1.5526843547756297</v>
      </c>
      <c r="AG167" t="s">
        <v>22</v>
      </c>
      <c r="AM167" s="101">
        <v>44034.333333333336</v>
      </c>
      <c r="AN167" s="102">
        <v>1.0097023244292143</v>
      </c>
      <c r="AO167" s="102">
        <v>1.0097023244292143</v>
      </c>
      <c r="AP167" s="16" t="s">
        <v>22</v>
      </c>
      <c r="AQ167" s="81"/>
    </row>
    <row r="168" spans="1:43" x14ac:dyDescent="0.3">
      <c r="A168" s="1">
        <v>44034.666666666664</v>
      </c>
      <c r="B168" s="50">
        <v>244.56</v>
      </c>
      <c r="C168" s="50">
        <v>263.74</v>
      </c>
      <c r="D168" s="30">
        <f t="shared" si="39"/>
        <v>1.0888898063663763</v>
      </c>
      <c r="E168" s="30">
        <f t="shared" si="38"/>
        <v>1.078426561988878</v>
      </c>
      <c r="F168" s="22">
        <f t="shared" si="40"/>
        <v>1.2856024580640395</v>
      </c>
      <c r="G168" s="15">
        <v>1</v>
      </c>
      <c r="H168" s="15">
        <v>0</v>
      </c>
      <c r="I168" s="31">
        <f t="shared" si="41"/>
        <v>0</v>
      </c>
      <c r="J168" s="31">
        <f t="shared" si="42"/>
        <v>0</v>
      </c>
      <c r="K168" s="24">
        <f t="shared" si="43"/>
        <v>0</v>
      </c>
      <c r="L168" s="61">
        <v>3.2414000000000002E-3</v>
      </c>
      <c r="M168" s="61">
        <v>3.2867999999999999E-3</v>
      </c>
      <c r="N168" s="32">
        <f t="shared" si="44"/>
        <v>1.0188784525248769</v>
      </c>
      <c r="O168" s="32">
        <f t="shared" si="45"/>
        <v>1.0140062935768495</v>
      </c>
      <c r="P168" s="29">
        <f t="shared" si="46"/>
        <v>1.3011586288418167</v>
      </c>
      <c r="Q168" s="50">
        <v>0.12174</v>
      </c>
      <c r="R168" s="50">
        <v>0.12379999999999999</v>
      </c>
      <c r="S168" s="30">
        <f t="shared" si="47"/>
        <v>1.024325666059904</v>
      </c>
      <c r="T168" s="30">
        <f t="shared" si="48"/>
        <v>1.0169213077049448</v>
      </c>
      <c r="U168" s="22">
        <f t="shared" si="49"/>
        <v>2.2438630517833977</v>
      </c>
      <c r="V168" s="64">
        <v>17.7</v>
      </c>
      <c r="W168" s="64">
        <v>18.09</v>
      </c>
      <c r="X168" s="65">
        <f t="shared" si="50"/>
        <v>1.035548686244204</v>
      </c>
      <c r="Y168" s="65">
        <f t="shared" si="51"/>
        <v>1.0220338983050847</v>
      </c>
      <c r="Z168" s="67">
        <f t="shared" si="52"/>
        <v>1.0903570621697036</v>
      </c>
      <c r="AA168" s="40">
        <f t="shared" si="54"/>
        <v>1.0888898063663763</v>
      </c>
      <c r="AB168" s="88" cm="1">
        <f t="array" ref="AB168">INDEX(B168:Z168,,MATCH(AA168,B168:Z168,0)+1)</f>
        <v>1.078426561988878</v>
      </c>
      <c r="AC168" s="40">
        <f t="shared" si="55"/>
        <v>1.0220338983050847</v>
      </c>
      <c r="AD168" s="42">
        <f t="shared" si="56"/>
        <v>2.5849013859919894</v>
      </c>
      <c r="AE168" s="94">
        <v>1.0220338983050847</v>
      </c>
      <c r="AF168" s="95">
        <f t="shared" si="53"/>
        <v>1.5868960439486521</v>
      </c>
      <c r="AG168" t="s">
        <v>22</v>
      </c>
      <c r="AM168" s="101">
        <v>44034.666666666664</v>
      </c>
      <c r="AN168" s="102">
        <v>1.0220338983050847</v>
      </c>
      <c r="AO168" s="102">
        <v>1.0220338983050847</v>
      </c>
      <c r="AP168" s="16" t="s">
        <v>22</v>
      </c>
      <c r="AQ168" s="81"/>
    </row>
    <row r="169" spans="1:43" x14ac:dyDescent="0.3">
      <c r="A169" s="1">
        <v>44035</v>
      </c>
      <c r="B169" s="50">
        <v>263.75</v>
      </c>
      <c r="C169" s="50">
        <v>262.45999999999998</v>
      </c>
      <c r="D169" s="30">
        <f t="shared" si="39"/>
        <v>1.0731926725547922</v>
      </c>
      <c r="E169" s="30">
        <f t="shared" si="38"/>
        <v>0.99510900473933639</v>
      </c>
      <c r="F169" s="22">
        <f t="shared" si="40"/>
        <v>1.2793145825345509</v>
      </c>
      <c r="G169" s="15">
        <v>1</v>
      </c>
      <c r="H169" s="15">
        <v>0</v>
      </c>
      <c r="I169" s="31">
        <f t="shared" si="41"/>
        <v>0</v>
      </c>
      <c r="J169" s="31">
        <f t="shared" si="42"/>
        <v>0</v>
      </c>
      <c r="K169" s="24">
        <f t="shared" si="43"/>
        <v>0</v>
      </c>
      <c r="L169" s="61">
        <v>3.2916999999999998E-3</v>
      </c>
      <c r="M169" s="61">
        <v>3.2835E-3</v>
      </c>
      <c r="N169" s="32">
        <f t="shared" si="44"/>
        <v>1.0129882149688405</v>
      </c>
      <c r="O169" s="32">
        <f t="shared" si="45"/>
        <v>0.99750888598596477</v>
      </c>
      <c r="P169" s="29">
        <f t="shared" si="46"/>
        <v>1.2979172943470259</v>
      </c>
      <c r="Q169" s="50">
        <v>0.12385</v>
      </c>
      <c r="R169" s="50">
        <v>0.12442</v>
      </c>
      <c r="S169" s="30">
        <f t="shared" si="47"/>
        <v>1.0220141284705109</v>
      </c>
      <c r="T169" s="30">
        <f t="shared" si="48"/>
        <v>1.0046023415421881</v>
      </c>
      <c r="U169" s="22">
        <f t="shared" si="49"/>
        <v>2.2541900759216014</v>
      </c>
      <c r="V169" s="64">
        <v>18.094999999999999</v>
      </c>
      <c r="W169" s="64">
        <v>18.192699999999999</v>
      </c>
      <c r="X169" s="65">
        <f t="shared" si="50"/>
        <v>1.0278361581920903</v>
      </c>
      <c r="Y169" s="65">
        <f t="shared" si="51"/>
        <v>1.0053992815694943</v>
      </c>
      <c r="Z169" s="67">
        <f t="shared" si="52"/>
        <v>1.0962442069596445</v>
      </c>
      <c r="AA169" s="40">
        <f t="shared" si="54"/>
        <v>1.0731926725547922</v>
      </c>
      <c r="AB169" s="88" cm="1">
        <f t="array" ref="AB169">INDEX(B169:Z169,,MATCH(AA169,B169:Z169,0)+1)</f>
        <v>0.99510900473933639</v>
      </c>
      <c r="AC169" s="40">
        <f t="shared" si="55"/>
        <v>0.99510900473933639</v>
      </c>
      <c r="AD169" s="42">
        <f t="shared" si="56"/>
        <v>2.5722586455638199</v>
      </c>
      <c r="AE169" s="94">
        <v>0.99510900473933639</v>
      </c>
      <c r="AF169" s="95">
        <f t="shared" si="53"/>
        <v>1.5791345429185335</v>
      </c>
      <c r="AG169" t="s">
        <v>22</v>
      </c>
      <c r="AM169" s="101">
        <v>44035</v>
      </c>
      <c r="AN169" s="102">
        <v>0.99510900473933639</v>
      </c>
      <c r="AO169" s="102">
        <v>0.99510900473933639</v>
      </c>
      <c r="AP169" s="16" t="s">
        <v>22</v>
      </c>
      <c r="AQ169" s="81"/>
    </row>
    <row r="170" spans="1:43" x14ac:dyDescent="0.3">
      <c r="A170" s="1">
        <v>44035.333333333336</v>
      </c>
      <c r="B170" s="50">
        <v>262.45</v>
      </c>
      <c r="C170" s="50">
        <v>268.27</v>
      </c>
      <c r="D170" s="30">
        <f t="shared" si="39"/>
        <v>1.0171374407582938</v>
      </c>
      <c r="E170" s="30">
        <f t="shared" si="38"/>
        <v>1.022175652505239</v>
      </c>
      <c r="F170" s="22">
        <f t="shared" si="40"/>
        <v>1.3076842181617221</v>
      </c>
      <c r="G170" s="15">
        <v>1</v>
      </c>
      <c r="H170" s="15">
        <v>0</v>
      </c>
      <c r="I170" s="31">
        <f t="shared" si="41"/>
        <v>0</v>
      </c>
      <c r="J170" s="31">
        <f t="shared" si="42"/>
        <v>0</v>
      </c>
      <c r="K170" s="24">
        <f t="shared" si="43"/>
        <v>0</v>
      </c>
      <c r="L170" s="61">
        <v>3.2832E-3</v>
      </c>
      <c r="M170" s="61">
        <v>3.3273E-3</v>
      </c>
      <c r="N170" s="32">
        <f t="shared" si="44"/>
        <v>1.0108150803536167</v>
      </c>
      <c r="O170" s="32">
        <f t="shared" si="45"/>
        <v>1.0134320175438596</v>
      </c>
      <c r="P170" s="29">
        <f t="shared" si="46"/>
        <v>1.3153509422151739</v>
      </c>
      <c r="Q170" s="50">
        <v>0.12443</v>
      </c>
      <c r="R170" s="50">
        <v>0.12496</v>
      </c>
      <c r="S170" s="30">
        <f t="shared" si="47"/>
        <v>1.0089624545821558</v>
      </c>
      <c r="T170" s="30">
        <f t="shared" si="48"/>
        <v>1.0042594229687374</v>
      </c>
      <c r="U170" s="22">
        <f t="shared" si="49"/>
        <v>2.2637916249068817</v>
      </c>
      <c r="V170" s="64">
        <v>18.1935</v>
      </c>
      <c r="W170" s="64">
        <v>18.29</v>
      </c>
      <c r="X170" s="65">
        <f t="shared" si="50"/>
        <v>1.0107764575849683</v>
      </c>
      <c r="Y170" s="65">
        <f t="shared" si="51"/>
        <v>1.0053040921208123</v>
      </c>
      <c r="Z170" s="67">
        <f t="shared" si="52"/>
        <v>1.1020587872202654</v>
      </c>
      <c r="AA170" s="40">
        <f t="shared" si="54"/>
        <v>1.0171374407582938</v>
      </c>
      <c r="AB170" s="88" cm="1">
        <f t="array" ref="AB170">INDEX(B170:Z170,,MATCH(AA170,B170:Z170,0)+1)</f>
        <v>1.022175652505239</v>
      </c>
      <c r="AC170" s="40">
        <f t="shared" si="55"/>
        <v>1.022175652505239</v>
      </c>
      <c r="AD170" s="42">
        <f t="shared" si="56"/>
        <v>2.6293001594414398</v>
      </c>
      <c r="AE170" s="94">
        <v>1.0053040921208123</v>
      </c>
      <c r="AF170" s="95">
        <f t="shared" si="53"/>
        <v>1.5875104180053301</v>
      </c>
      <c r="AG170" t="s">
        <v>37</v>
      </c>
      <c r="AM170" s="101">
        <v>44035.333333333336</v>
      </c>
      <c r="AN170" s="102">
        <v>1.0053040921208123</v>
      </c>
      <c r="AO170" s="102">
        <v>1.022175652505239</v>
      </c>
      <c r="AP170" s="16" t="str">
        <f>IF(AN170&gt;AO170, "computing8H est meilleur", "computing 16H est meilleur")</f>
        <v>computing 16H est meilleur</v>
      </c>
      <c r="AQ170" s="81"/>
    </row>
    <row r="171" spans="1:43" x14ac:dyDescent="0.3">
      <c r="A171" s="1">
        <v>44035.666666666664</v>
      </c>
      <c r="B171" s="50">
        <v>268.27</v>
      </c>
      <c r="C171" s="50">
        <v>275.3</v>
      </c>
      <c r="D171" s="30">
        <f t="shared" si="39"/>
        <v>1.048961706991808</v>
      </c>
      <c r="E171" s="30">
        <f t="shared" si="38"/>
        <v>1.0262049427815263</v>
      </c>
      <c r="F171" s="22">
        <f t="shared" si="40"/>
        <v>1.341952008274955</v>
      </c>
      <c r="G171" s="15">
        <v>1</v>
      </c>
      <c r="H171" s="15">
        <v>0</v>
      </c>
      <c r="I171" s="31">
        <f t="shared" si="41"/>
        <v>0</v>
      </c>
      <c r="J171" s="31">
        <f t="shared" si="42"/>
        <v>0</v>
      </c>
      <c r="K171" s="24">
        <f t="shared" si="43"/>
        <v>0</v>
      </c>
      <c r="L171" s="61">
        <v>3.3275000000000002E-3</v>
      </c>
      <c r="M171" s="61">
        <v>3.2997E-3</v>
      </c>
      <c r="N171" s="32">
        <f t="shared" si="44"/>
        <v>1.0050255847953216</v>
      </c>
      <c r="O171" s="32">
        <f t="shared" si="45"/>
        <v>0.99164537941397446</v>
      </c>
      <c r="P171" s="29">
        <f t="shared" si="46"/>
        <v>1.304361684155495</v>
      </c>
      <c r="Q171" s="50">
        <v>0.12490999999999999</v>
      </c>
      <c r="R171" s="50">
        <v>0.12422</v>
      </c>
      <c r="S171" s="30">
        <f t="shared" si="47"/>
        <v>0.99831230410672667</v>
      </c>
      <c r="T171" s="30">
        <f t="shared" si="48"/>
        <v>0.99447602273637026</v>
      </c>
      <c r="U171" s="22">
        <f t="shared" si="49"/>
        <v>2.2512864914413004</v>
      </c>
      <c r="V171" s="64">
        <v>18.284099999999999</v>
      </c>
      <c r="W171" s="64">
        <v>18.75</v>
      </c>
      <c r="X171" s="65">
        <f t="shared" si="50"/>
        <v>1.0305878473081045</v>
      </c>
      <c r="Y171" s="65">
        <f t="shared" si="51"/>
        <v>1.0254811557582819</v>
      </c>
      <c r="Z171" s="67">
        <f t="shared" si="52"/>
        <v>1.1301405188322082</v>
      </c>
      <c r="AA171" s="40">
        <f t="shared" si="54"/>
        <v>1.048961706991808</v>
      </c>
      <c r="AB171" s="88" cm="1">
        <f t="array" ref="AB171">INDEX(B171:Z171,,MATCH(AA171,B171:Z171,0)+1)</f>
        <v>1.0262049427815263</v>
      </c>
      <c r="AC171" s="40">
        <f t="shared" si="55"/>
        <v>1.0262049427815263</v>
      </c>
      <c r="AD171" s="42">
        <f t="shared" si="56"/>
        <v>2.6982008196750606</v>
      </c>
      <c r="AE171" s="94">
        <v>1.0262049427815263</v>
      </c>
      <c r="AF171" s="95">
        <f t="shared" si="53"/>
        <v>1.6291110376742366</v>
      </c>
      <c r="AG171" t="s">
        <v>22</v>
      </c>
      <c r="AM171" s="101">
        <v>44035.666666666664</v>
      </c>
      <c r="AN171" s="102">
        <v>1.0262049427815263</v>
      </c>
      <c r="AO171" s="102">
        <v>1.0262049427815263</v>
      </c>
      <c r="AP171" s="16" t="s">
        <v>22</v>
      </c>
      <c r="AQ171" s="81"/>
    </row>
    <row r="172" spans="1:43" x14ac:dyDescent="0.3">
      <c r="A172" s="1">
        <v>44036</v>
      </c>
      <c r="B172" s="50">
        <v>275.31</v>
      </c>
      <c r="C172" s="50">
        <v>270.79000000000002</v>
      </c>
      <c r="D172" s="30">
        <f t="shared" si="39"/>
        <v>1.0093935214522685</v>
      </c>
      <c r="E172" s="30">
        <f t="shared" si="38"/>
        <v>0.98358214376521025</v>
      </c>
      <c r="F172" s="22">
        <f t="shared" si="40"/>
        <v>1.3199200331291094</v>
      </c>
      <c r="G172" s="15">
        <v>1</v>
      </c>
      <c r="H172" s="15">
        <v>0</v>
      </c>
      <c r="I172" s="31">
        <f t="shared" si="41"/>
        <v>0</v>
      </c>
      <c r="J172" s="31">
        <f t="shared" si="42"/>
        <v>0</v>
      </c>
      <c r="K172" s="24">
        <f t="shared" si="43"/>
        <v>0</v>
      </c>
      <c r="L172" s="61">
        <v>3.3035E-3</v>
      </c>
      <c r="M172" s="61">
        <v>3.1930000000000001E-3</v>
      </c>
      <c r="N172" s="32">
        <f t="shared" si="44"/>
        <v>0.95957926371149505</v>
      </c>
      <c r="O172" s="32">
        <f t="shared" si="45"/>
        <v>0.96655062812168913</v>
      </c>
      <c r="P172" s="29">
        <f t="shared" si="46"/>
        <v>1.2607316051183579</v>
      </c>
      <c r="Q172" s="50">
        <v>0.1242</v>
      </c>
      <c r="R172" s="50">
        <v>0.12252</v>
      </c>
      <c r="S172" s="30">
        <f t="shared" si="47"/>
        <v>0.98086622368105048</v>
      </c>
      <c r="T172" s="30">
        <f t="shared" si="48"/>
        <v>0.98647342995169085</v>
      </c>
      <c r="U172" s="22">
        <f t="shared" si="49"/>
        <v>2.2208343070160077</v>
      </c>
      <c r="V172" s="64">
        <v>18.750800000000002</v>
      </c>
      <c r="W172" s="64">
        <v>18.409700000000001</v>
      </c>
      <c r="X172" s="65">
        <f t="shared" si="50"/>
        <v>1.006869356435373</v>
      </c>
      <c r="Y172" s="65">
        <f t="shared" si="51"/>
        <v>0.98180877615888384</v>
      </c>
      <c r="Z172" s="67">
        <f t="shared" si="52"/>
        <v>1.1095818796822163</v>
      </c>
      <c r="AA172" s="40">
        <f t="shared" si="54"/>
        <v>1.0093935214522685</v>
      </c>
      <c r="AB172" s="88" cm="1">
        <f t="array" ref="AB172">INDEX(B172:Z172,,MATCH(AA172,B172:Z172,0)+1)</f>
        <v>0.98358214376521025</v>
      </c>
      <c r="AC172" s="40">
        <f t="shared" si="55"/>
        <v>0.98358214376521025</v>
      </c>
      <c r="AD172" s="42">
        <f t="shared" si="56"/>
        <v>2.6539021465250436</v>
      </c>
      <c r="AE172" s="94">
        <v>0.98358214376521025</v>
      </c>
      <c r="AF172" s="95">
        <f t="shared" si="53"/>
        <v>1.6023645268671918</v>
      </c>
      <c r="AG172" t="s">
        <v>22</v>
      </c>
      <c r="AM172" s="101">
        <v>44036</v>
      </c>
      <c r="AN172" s="102">
        <v>0.98358214376521025</v>
      </c>
      <c r="AO172" s="102">
        <v>0.98358214376521025</v>
      </c>
      <c r="AP172" s="16" t="s">
        <v>22</v>
      </c>
      <c r="AQ172" s="81"/>
    </row>
    <row r="173" spans="1:43" x14ac:dyDescent="0.3">
      <c r="A173" s="1">
        <v>44036.333333333336</v>
      </c>
      <c r="B173" s="50">
        <v>270.77999999999997</v>
      </c>
      <c r="C173" s="50">
        <v>278.19</v>
      </c>
      <c r="D173" s="30">
        <f t="shared" si="39"/>
        <v>1.0104609349460607</v>
      </c>
      <c r="E173" s="30">
        <f t="shared" si="38"/>
        <v>1.0273653888765788</v>
      </c>
      <c r="F173" s="22">
        <f t="shared" si="40"/>
        <v>1.3560401581216743</v>
      </c>
      <c r="G173" s="15">
        <v>1</v>
      </c>
      <c r="H173" s="15">
        <v>0</v>
      </c>
      <c r="I173" s="31">
        <f t="shared" si="41"/>
        <v>0</v>
      </c>
      <c r="J173" s="31">
        <f t="shared" si="42"/>
        <v>0</v>
      </c>
      <c r="K173" s="24">
        <f t="shared" si="43"/>
        <v>0</v>
      </c>
      <c r="L173" s="61">
        <v>3.1930000000000001E-3</v>
      </c>
      <c r="M173" s="61">
        <v>3.1914000000000001E-3</v>
      </c>
      <c r="N173" s="32">
        <f t="shared" si="44"/>
        <v>0.96606629332526106</v>
      </c>
      <c r="O173" s="32">
        <f t="shared" si="45"/>
        <v>0.99949890385217666</v>
      </c>
      <c r="P173" s="29">
        <f t="shared" si="46"/>
        <v>1.2600998573675939</v>
      </c>
      <c r="Q173" s="50">
        <v>0.12266000000000001</v>
      </c>
      <c r="R173" s="50">
        <v>0.12318999999999999</v>
      </c>
      <c r="S173" s="30">
        <f t="shared" si="47"/>
        <v>0.99186795491143309</v>
      </c>
      <c r="T173" s="30">
        <f t="shared" si="48"/>
        <v>1.0043208870047284</v>
      </c>
      <c r="U173" s="22">
        <f t="shared" si="49"/>
        <v>2.2304302811128482</v>
      </c>
      <c r="V173" s="64">
        <v>18.409700000000001</v>
      </c>
      <c r="W173" s="64">
        <v>19.040299999999998</v>
      </c>
      <c r="X173" s="65">
        <f t="shared" si="50"/>
        <v>1.0154393412547729</v>
      </c>
      <c r="Y173" s="65">
        <f t="shared" si="51"/>
        <v>1.0342536814831311</v>
      </c>
      <c r="Z173" s="67">
        <f t="shared" si="52"/>
        <v>1.1475891439683048</v>
      </c>
      <c r="AA173" s="40">
        <f t="shared" si="54"/>
        <v>1.0154393412547729</v>
      </c>
      <c r="AB173" s="88" cm="1">
        <f t="array" ref="AB173">INDEX(B173:Z173,,MATCH(AA173,B173:Z173,0)+1)</f>
        <v>1.0342536814831311</v>
      </c>
      <c r="AC173" s="40">
        <f t="shared" si="55"/>
        <v>1.0273653888765788</v>
      </c>
      <c r="AD173" s="42">
        <f t="shared" si="56"/>
        <v>2.7265272108050889</v>
      </c>
      <c r="AE173" s="94">
        <v>1.0043208870047284</v>
      </c>
      <c r="AF173" s="95">
        <f t="shared" si="53"/>
        <v>1.6092881629281701</v>
      </c>
      <c r="AG173" t="s">
        <v>37</v>
      </c>
      <c r="AM173" s="101">
        <v>44036.333333333336</v>
      </c>
      <c r="AN173" s="102">
        <v>1.0043208870047284</v>
      </c>
      <c r="AO173" s="102">
        <v>1.0273653888765788</v>
      </c>
      <c r="AP173" s="16" t="str">
        <f>IF(AN173&gt;AO173, "computing8H est meilleur", "computing 16H est meilleur")</f>
        <v>computing 16H est meilleur</v>
      </c>
      <c r="AQ173" s="81"/>
    </row>
    <row r="174" spans="1:43" x14ac:dyDescent="0.3">
      <c r="A174" s="1">
        <v>44036.666666666664</v>
      </c>
      <c r="B174" s="50">
        <v>278.18</v>
      </c>
      <c r="C174" s="50">
        <v>279.14999999999998</v>
      </c>
      <c r="D174" s="30">
        <f t="shared" si="39"/>
        <v>1.0309107024152449</v>
      </c>
      <c r="E174" s="30">
        <f t="shared" si="38"/>
        <v>1.0034869508951039</v>
      </c>
      <c r="F174" s="22">
        <f t="shared" si="40"/>
        <v>1.3607686035648334</v>
      </c>
      <c r="G174" s="15">
        <v>1</v>
      </c>
      <c r="H174" s="15">
        <v>0</v>
      </c>
      <c r="I174" s="31">
        <f t="shared" si="41"/>
        <v>0</v>
      </c>
      <c r="J174" s="31">
        <f t="shared" si="42"/>
        <v>0</v>
      </c>
      <c r="K174" s="24">
        <f t="shared" si="43"/>
        <v>0</v>
      </c>
      <c r="L174" s="61">
        <v>3.1836E-3</v>
      </c>
      <c r="M174" s="61">
        <v>3.2112999999999998E-3</v>
      </c>
      <c r="N174" s="32">
        <f t="shared" si="44"/>
        <v>1.0057312871907296</v>
      </c>
      <c r="O174" s="32">
        <f t="shared" si="45"/>
        <v>1.0087008418142982</v>
      </c>
      <c r="P174" s="29">
        <f t="shared" si="46"/>
        <v>1.2710637868967691</v>
      </c>
      <c r="Q174" s="50">
        <v>0.12318999999999999</v>
      </c>
      <c r="R174" s="50">
        <v>0.12197</v>
      </c>
      <c r="S174" s="30">
        <f t="shared" si="47"/>
        <v>0.99437469427686276</v>
      </c>
      <c r="T174" s="30">
        <f t="shared" si="48"/>
        <v>0.99009659874989853</v>
      </c>
      <c r="U174" s="22">
        <f t="shared" si="49"/>
        <v>2.2083414350786112</v>
      </c>
      <c r="V174" s="64">
        <v>19.042400000000001</v>
      </c>
      <c r="W174" s="64">
        <v>19.185300000000002</v>
      </c>
      <c r="X174" s="65">
        <f t="shared" si="50"/>
        <v>1.0421299640950152</v>
      </c>
      <c r="Y174" s="65">
        <f t="shared" si="51"/>
        <v>1.0075043061798934</v>
      </c>
      <c r="Z174" s="67">
        <f t="shared" si="52"/>
        <v>1.1562010042733648</v>
      </c>
      <c r="AA174" s="40">
        <f t="shared" si="54"/>
        <v>1.0421299640950152</v>
      </c>
      <c r="AB174" s="88" cm="1">
        <f t="array" ref="AB174">INDEX(B174:Z174,,MATCH(AA174,B174:Z174,0)+1)</f>
        <v>1.0075043061798934</v>
      </c>
      <c r="AC174" s="40">
        <f t="shared" si="55"/>
        <v>1.0075043061798934</v>
      </c>
      <c r="AD174" s="42">
        <f t="shared" si="56"/>
        <v>2.7469879058027811</v>
      </c>
      <c r="AE174" s="94">
        <v>1.0075043061798934</v>
      </c>
      <c r="AF174" s="95">
        <f t="shared" si="53"/>
        <v>1.6213647540344613</v>
      </c>
      <c r="AG174" t="s">
        <v>22</v>
      </c>
      <c r="AM174" s="101">
        <v>44036.666666666664</v>
      </c>
      <c r="AN174" s="102">
        <v>1.0075043061798934</v>
      </c>
      <c r="AO174" s="102">
        <v>1.0075043061798934</v>
      </c>
      <c r="AP174" s="16" t="s">
        <v>22</v>
      </c>
      <c r="AQ174" s="81"/>
    </row>
    <row r="175" spans="1:43" x14ac:dyDescent="0.3">
      <c r="A175" s="1">
        <v>44037</v>
      </c>
      <c r="B175" s="50">
        <v>279.14999999999998</v>
      </c>
      <c r="C175" s="50">
        <v>283.01</v>
      </c>
      <c r="D175" s="30">
        <f t="shared" si="39"/>
        <v>1.017362858580775</v>
      </c>
      <c r="E175" s="30">
        <f t="shared" si="38"/>
        <v>1.0138276912054451</v>
      </c>
      <c r="F175" s="22">
        <f t="shared" si="40"/>
        <v>1.3795848916169928</v>
      </c>
      <c r="G175" s="15">
        <v>1</v>
      </c>
      <c r="H175" s="15">
        <v>0</v>
      </c>
      <c r="I175" s="31">
        <f t="shared" si="41"/>
        <v>0</v>
      </c>
      <c r="J175" s="31">
        <f t="shared" si="42"/>
        <v>0</v>
      </c>
      <c r="K175" s="24">
        <f t="shared" si="43"/>
        <v>0</v>
      </c>
      <c r="L175" s="61">
        <v>3.2173000000000002E-3</v>
      </c>
      <c r="M175" s="61">
        <v>3.2187000000000001E-3</v>
      </c>
      <c r="N175" s="32">
        <f t="shared" si="44"/>
        <v>1.0110252544289484</v>
      </c>
      <c r="O175" s="32">
        <f t="shared" si="45"/>
        <v>1.000435147483915</v>
      </c>
      <c r="P175" s="29">
        <f t="shared" si="46"/>
        <v>1.2716168871055329</v>
      </c>
      <c r="Q175" s="50">
        <v>0.122</v>
      </c>
      <c r="R175" s="50">
        <v>0.13045000000000001</v>
      </c>
      <c r="S175" s="30">
        <f t="shared" si="47"/>
        <v>1.0589333549801121</v>
      </c>
      <c r="T175" s="30">
        <f t="shared" si="48"/>
        <v>1.0692622950819672</v>
      </c>
      <c r="U175" s="22">
        <f t="shared" si="49"/>
        <v>2.3612962311967611</v>
      </c>
      <c r="V175" s="64">
        <v>19.187799999999999</v>
      </c>
      <c r="W175" s="64">
        <v>19.865300000000001</v>
      </c>
      <c r="X175" s="65">
        <f t="shared" si="50"/>
        <v>1.0432140906608411</v>
      </c>
      <c r="Y175" s="65">
        <f t="shared" si="51"/>
        <v>1.0353088941931854</v>
      </c>
      <c r="Z175" s="67">
        <f t="shared" si="52"/>
        <v>1.1970251831993077</v>
      </c>
      <c r="AA175" s="40">
        <f t="shared" si="54"/>
        <v>1.0589333549801121</v>
      </c>
      <c r="AB175" s="88" cm="1">
        <f t="array" ref="AB175">INDEX(B175:Z175,,MATCH(AA175,B175:Z175,0)+1)</f>
        <v>1.0692622950819672</v>
      </c>
      <c r="AC175" s="40">
        <f t="shared" si="55"/>
        <v>1.0353088941931854</v>
      </c>
      <c r="AD175" s="42">
        <f t="shared" si="56"/>
        <v>2.8439810111187316</v>
      </c>
      <c r="AE175" s="94">
        <v>1.000435147483915</v>
      </c>
      <c r="AF175" s="95">
        <f t="shared" si="53"/>
        <v>1.6220702868276879</v>
      </c>
      <c r="AG175" t="s">
        <v>37</v>
      </c>
      <c r="AM175" s="101">
        <v>44037</v>
      </c>
      <c r="AN175" s="102">
        <v>1.000435147483915</v>
      </c>
      <c r="AO175" s="102">
        <v>1.0353088941931854</v>
      </c>
      <c r="AP175" s="16" t="str">
        <f>IF(AN175&gt;AO175, "computing8H est meilleur", "computing 16H est meilleur")</f>
        <v>computing 16H est meilleur</v>
      </c>
      <c r="AQ175" s="81"/>
    </row>
    <row r="176" spans="1:43" x14ac:dyDescent="0.3">
      <c r="A176" s="1">
        <v>44037.333333333336</v>
      </c>
      <c r="B176" s="50">
        <v>283.01</v>
      </c>
      <c r="C176" s="50">
        <v>286.08</v>
      </c>
      <c r="D176" s="30">
        <f t="shared" si="39"/>
        <v>1.0248253627082213</v>
      </c>
      <c r="E176" s="30">
        <f t="shared" si="38"/>
        <v>1.0108476732270943</v>
      </c>
      <c r="F176" s="22">
        <f t="shared" si="40"/>
        <v>1.3945501777102904</v>
      </c>
      <c r="G176" s="15">
        <v>1</v>
      </c>
      <c r="H176" s="15">
        <v>0</v>
      </c>
      <c r="I176" s="31">
        <f t="shared" si="41"/>
        <v>0</v>
      </c>
      <c r="J176" s="31">
        <f t="shared" si="42"/>
        <v>0</v>
      </c>
      <c r="K176" s="24">
        <f t="shared" si="43"/>
        <v>0</v>
      </c>
      <c r="L176" s="61">
        <v>3.2187000000000001E-3</v>
      </c>
      <c r="M176" s="61">
        <v>3.2139E-3</v>
      </c>
      <c r="N176" s="32">
        <f t="shared" si="44"/>
        <v>0.998943213253349</v>
      </c>
      <c r="O176" s="32">
        <f t="shared" si="45"/>
        <v>0.99850871469848068</v>
      </c>
      <c r="P176" s="29">
        <f t="shared" si="46"/>
        <v>1.2697205435326286</v>
      </c>
      <c r="Q176" s="50">
        <v>0.13045000000000001</v>
      </c>
      <c r="R176" s="50">
        <v>0.13780000000000001</v>
      </c>
      <c r="S176" s="30">
        <f t="shared" si="47"/>
        <v>1.1295081967213116</v>
      </c>
      <c r="T176" s="30">
        <f t="shared" si="48"/>
        <v>1.0563434266002298</v>
      </c>
      <c r="U176" s="22">
        <f t="shared" si="49"/>
        <v>2.4943397520805952</v>
      </c>
      <c r="V176" s="64">
        <v>19.864799999999999</v>
      </c>
      <c r="W176" s="64">
        <v>19.6921</v>
      </c>
      <c r="X176" s="65">
        <f t="shared" si="50"/>
        <v>1.0262823252274884</v>
      </c>
      <c r="Y176" s="65">
        <f t="shared" si="51"/>
        <v>0.99130623011558139</v>
      </c>
      <c r="Z176" s="67">
        <f t="shared" si="52"/>
        <v>1.186618521710719</v>
      </c>
      <c r="AA176" s="40">
        <f t="shared" si="54"/>
        <v>1.1295081967213116</v>
      </c>
      <c r="AB176" s="88" cm="1">
        <f t="array" ref="AB176">INDEX(B176:Z176,,MATCH(AA176,B176:Z176,0)+1)</f>
        <v>1.0563434266002298</v>
      </c>
      <c r="AC176" s="40">
        <f t="shared" si="55"/>
        <v>1.0563434266002298</v>
      </c>
      <c r="AD176" s="42">
        <f t="shared" si="56"/>
        <v>3.0042206464711474</v>
      </c>
      <c r="AE176" s="94">
        <v>1.0563434266002298</v>
      </c>
      <c r="AF176" s="95">
        <f t="shared" si="53"/>
        <v>1.7134632849739775</v>
      </c>
      <c r="AG176" t="s">
        <v>22</v>
      </c>
      <c r="AM176" s="101">
        <v>44037.333333333336</v>
      </c>
      <c r="AN176" s="102">
        <v>1.0563434266002298</v>
      </c>
      <c r="AO176" s="102">
        <v>1.0563434266002298</v>
      </c>
      <c r="AP176" s="16" t="s">
        <v>22</v>
      </c>
      <c r="AQ176" s="81"/>
    </row>
    <row r="177" spans="1:43" x14ac:dyDescent="0.3">
      <c r="A177" s="1">
        <v>44037.666666666664</v>
      </c>
      <c r="B177" s="50">
        <v>286.08</v>
      </c>
      <c r="C177" s="50">
        <v>305.26</v>
      </c>
      <c r="D177" s="30">
        <f t="shared" si="39"/>
        <v>1.0786191300660755</v>
      </c>
      <c r="E177" s="30">
        <f t="shared" si="38"/>
        <v>1.0670441834451903</v>
      </c>
      <c r="F177" s="22">
        <f t="shared" si="40"/>
        <v>1.4880466556482219</v>
      </c>
      <c r="G177" s="15">
        <v>1</v>
      </c>
      <c r="H177" s="15">
        <v>0</v>
      </c>
      <c r="I177" s="31">
        <f t="shared" si="41"/>
        <v>0</v>
      </c>
      <c r="J177" s="31">
        <f t="shared" si="42"/>
        <v>0</v>
      </c>
      <c r="K177" s="24">
        <f t="shared" si="43"/>
        <v>0</v>
      </c>
      <c r="L177" s="61">
        <v>3.2117999999999999E-3</v>
      </c>
      <c r="M177" s="61">
        <v>3.2475E-3</v>
      </c>
      <c r="N177" s="32">
        <f t="shared" si="44"/>
        <v>1.0089477118091155</v>
      </c>
      <c r="O177" s="32">
        <f t="shared" si="45"/>
        <v>1.0111152624696431</v>
      </c>
      <c r="P177" s="29">
        <f t="shared" si="46"/>
        <v>1.2838338206370918</v>
      </c>
      <c r="Q177" s="50">
        <v>0.13780000000000001</v>
      </c>
      <c r="R177" s="50">
        <v>0.14362</v>
      </c>
      <c r="S177" s="30">
        <f t="shared" si="47"/>
        <v>1.1009582215408202</v>
      </c>
      <c r="T177" s="30">
        <f t="shared" si="48"/>
        <v>1.0422351233671987</v>
      </c>
      <c r="U177" s="22">
        <f t="shared" si="49"/>
        <v>2.5996884992294271</v>
      </c>
      <c r="V177" s="64">
        <v>19.6874</v>
      </c>
      <c r="W177" s="64">
        <v>19.824200000000001</v>
      </c>
      <c r="X177" s="65">
        <f t="shared" si="50"/>
        <v>0.99795618380250506</v>
      </c>
      <c r="Y177" s="65">
        <f t="shared" si="51"/>
        <v>1.0069486067230817</v>
      </c>
      <c r="Z177" s="67">
        <f t="shared" si="52"/>
        <v>1.1948638671484115</v>
      </c>
      <c r="AA177" s="40">
        <f t="shared" si="54"/>
        <v>1.1009582215408202</v>
      </c>
      <c r="AB177" s="88" cm="1">
        <f t="array" ref="AB177">INDEX(B177:Z177,,MATCH(AA177,B177:Z177,0)+1)</f>
        <v>1.0422351233671987</v>
      </c>
      <c r="AC177" s="40">
        <f t="shared" si="55"/>
        <v>1.0422351233671987</v>
      </c>
      <c r="AD177" s="42">
        <f t="shared" si="56"/>
        <v>3.1311042760971417</v>
      </c>
      <c r="AE177" s="94">
        <v>1.0422351233671987</v>
      </c>
      <c r="AF177" s="95">
        <f t="shared" si="53"/>
        <v>1.7858316182000189</v>
      </c>
      <c r="AG177" t="s">
        <v>22</v>
      </c>
      <c r="AM177" s="101">
        <v>44037.666666666664</v>
      </c>
      <c r="AN177" s="102">
        <v>1.0422351233671987</v>
      </c>
      <c r="AO177" s="102">
        <v>1.0422351233671987</v>
      </c>
      <c r="AP177" s="16" t="s">
        <v>22</v>
      </c>
      <c r="AQ177" s="81"/>
    </row>
    <row r="178" spans="1:43" x14ac:dyDescent="0.3">
      <c r="A178" s="1">
        <v>44038</v>
      </c>
      <c r="B178" s="50">
        <v>305.31</v>
      </c>
      <c r="C178" s="50">
        <v>311.58999999999997</v>
      </c>
      <c r="D178" s="30">
        <f t="shared" si="39"/>
        <v>1.089170861297539</v>
      </c>
      <c r="E178" s="30">
        <f t="shared" si="38"/>
        <v>1.0205692574760079</v>
      </c>
      <c r="F178" s="22">
        <f t="shared" si="40"/>
        <v>1.5186546704445627</v>
      </c>
      <c r="G178" s="15">
        <v>1</v>
      </c>
      <c r="H178" s="15">
        <v>0</v>
      </c>
      <c r="I178" s="31">
        <f t="shared" si="41"/>
        <v>0</v>
      </c>
      <c r="J178" s="31">
        <f t="shared" si="42"/>
        <v>0</v>
      </c>
      <c r="K178" s="24">
        <f t="shared" si="43"/>
        <v>0</v>
      </c>
      <c r="L178" s="61">
        <v>3.2490000000000002E-3</v>
      </c>
      <c r="M178" s="61">
        <v>3.2615000000000001E-3</v>
      </c>
      <c r="N178" s="32">
        <f t="shared" si="44"/>
        <v>1.0154741889283267</v>
      </c>
      <c r="O178" s="32">
        <f t="shared" si="45"/>
        <v>1.0038473376423516</v>
      </c>
      <c r="P178" s="29">
        <f t="shared" si="46"/>
        <v>1.2887731628217529</v>
      </c>
      <c r="Q178" s="50">
        <v>0.14368</v>
      </c>
      <c r="R178" s="50">
        <v>0.15215999999999999</v>
      </c>
      <c r="S178" s="30">
        <f t="shared" si="47"/>
        <v>1.104208998548621</v>
      </c>
      <c r="T178" s="30">
        <f t="shared" si="48"/>
        <v>1.0590200445434297</v>
      </c>
      <c r="U178" s="22">
        <f t="shared" si="49"/>
        <v>2.7531222302529899</v>
      </c>
      <c r="V178" s="64">
        <v>19.819600000000001</v>
      </c>
      <c r="W178" s="64">
        <v>19.8857</v>
      </c>
      <c r="X178" s="65">
        <f t="shared" si="50"/>
        <v>1.0100724321139409</v>
      </c>
      <c r="Y178" s="65">
        <f t="shared" si="51"/>
        <v>1.0033350824436416</v>
      </c>
      <c r="Z178" s="67">
        <f t="shared" si="52"/>
        <v>1.1988488366542798</v>
      </c>
      <c r="AA178" s="40">
        <f t="shared" si="54"/>
        <v>1.104208998548621</v>
      </c>
      <c r="AB178" s="88" cm="1">
        <f t="array" ref="AB178">INDEX(B178:Z178,,MATCH(AA178,B178:Z178,0)+1)</f>
        <v>1.0590200445434297</v>
      </c>
      <c r="AC178" s="40">
        <f t="shared" si="55"/>
        <v>1.0590200445434297</v>
      </c>
      <c r="AD178" s="42">
        <f t="shared" si="56"/>
        <v>3.3159021899425181</v>
      </c>
      <c r="AE178" s="94">
        <v>1.0205692574760079</v>
      </c>
      <c r="AF178" s="95">
        <f t="shared" si="53"/>
        <v>1.822564848563571</v>
      </c>
      <c r="AG178" t="s">
        <v>37</v>
      </c>
      <c r="AM178" s="101">
        <v>44038</v>
      </c>
      <c r="AN178" s="102">
        <v>1.0205692574760079</v>
      </c>
      <c r="AO178" s="102">
        <v>1.0590200445434297</v>
      </c>
      <c r="AP178" s="16" t="str">
        <f>IF(AN178&gt;AO178, "computing8H est meilleur", "computing 16H est meilleur")</f>
        <v>computing 16H est meilleur</v>
      </c>
      <c r="AQ178" s="81"/>
    </row>
    <row r="179" spans="1:43" x14ac:dyDescent="0.3">
      <c r="A179" s="1">
        <v>44038.333333333336</v>
      </c>
      <c r="B179" s="50">
        <v>311.61</v>
      </c>
      <c r="C179" s="50">
        <v>310.79000000000002</v>
      </c>
      <c r="D179" s="30">
        <f t="shared" si="39"/>
        <v>1.0179489698994466</v>
      </c>
      <c r="E179" s="30">
        <f t="shared" si="38"/>
        <v>0.99736850550367451</v>
      </c>
      <c r="F179" s="22">
        <f t="shared" si="40"/>
        <v>1.5146583390374688</v>
      </c>
      <c r="G179" s="15">
        <v>1</v>
      </c>
      <c r="H179" s="15">
        <v>0</v>
      </c>
      <c r="I179" s="31">
        <f t="shared" si="41"/>
        <v>0</v>
      </c>
      <c r="J179" s="31">
        <f t="shared" si="42"/>
        <v>0</v>
      </c>
      <c r="K179" s="24">
        <f t="shared" si="43"/>
        <v>0</v>
      </c>
      <c r="L179" s="61">
        <v>3.2667999999999998E-3</v>
      </c>
      <c r="M179" s="61">
        <v>3.1974E-3</v>
      </c>
      <c r="N179" s="32">
        <f t="shared" si="44"/>
        <v>0.98411819021237301</v>
      </c>
      <c r="O179" s="32">
        <f t="shared" si="45"/>
        <v>0.97875596914411667</v>
      </c>
      <c r="P179" s="29">
        <f t="shared" si="46"/>
        <v>1.2613944259845333</v>
      </c>
      <c r="Q179" s="50">
        <v>0.15215999999999999</v>
      </c>
      <c r="R179" s="50">
        <v>0.14704</v>
      </c>
      <c r="S179" s="30">
        <f t="shared" si="47"/>
        <v>1.0233853006681515</v>
      </c>
      <c r="T179" s="30">
        <f t="shared" si="48"/>
        <v>0.96635120925341755</v>
      </c>
      <c r="U179" s="22">
        <f t="shared" si="49"/>
        <v>2.6604829964274428</v>
      </c>
      <c r="V179" s="64">
        <v>19.889299999999999</v>
      </c>
      <c r="W179" s="64">
        <v>19.457699999999999</v>
      </c>
      <c r="X179" s="65">
        <f t="shared" si="50"/>
        <v>0.98174029748329927</v>
      </c>
      <c r="Y179" s="65">
        <f t="shared" si="51"/>
        <v>0.97829988989054417</v>
      </c>
      <c r="Z179" s="67">
        <f t="shared" si="52"/>
        <v>1.1728336848942889</v>
      </c>
      <c r="AA179" s="40">
        <f t="shared" si="54"/>
        <v>1.0233853006681515</v>
      </c>
      <c r="AB179" s="88" cm="1">
        <f t="array" ref="AB179">INDEX(B179:Z179,,MATCH(AA179,B179:Z179,0)+1)</f>
        <v>0.96635120925341755</v>
      </c>
      <c r="AC179" s="40">
        <f t="shared" si="55"/>
        <v>0.96635120925341755</v>
      </c>
      <c r="AD179" s="42">
        <f t="shared" si="56"/>
        <v>3.2043260910170077</v>
      </c>
      <c r="AE179" s="94">
        <v>0.96635120925341755</v>
      </c>
      <c r="AF179" s="95">
        <f t="shared" si="53"/>
        <v>1.7612377453521788</v>
      </c>
      <c r="AG179" t="s">
        <v>22</v>
      </c>
      <c r="AM179" s="101">
        <v>44038.333333333336</v>
      </c>
      <c r="AN179" s="102">
        <v>0.96635120925341755</v>
      </c>
      <c r="AO179" s="102">
        <v>0.96635120925341755</v>
      </c>
      <c r="AP179" s="16" t="s">
        <v>22</v>
      </c>
      <c r="AQ179" s="81"/>
    </row>
    <row r="180" spans="1:43" x14ac:dyDescent="0.3">
      <c r="A180" s="1">
        <v>44038.666666666664</v>
      </c>
      <c r="B180" s="50">
        <v>310.79000000000002</v>
      </c>
      <c r="C180" s="50">
        <v>311</v>
      </c>
      <c r="D180" s="30">
        <f t="shared" si="39"/>
        <v>0.99804242482590411</v>
      </c>
      <c r="E180" s="30">
        <f t="shared" si="38"/>
        <v>1.0006756974162616</v>
      </c>
      <c r="F180" s="22">
        <f t="shared" si="40"/>
        <v>1.5156817897636756</v>
      </c>
      <c r="G180" s="15">
        <v>1</v>
      </c>
      <c r="H180" s="15">
        <v>0</v>
      </c>
      <c r="I180" s="31">
        <f t="shared" si="41"/>
        <v>0</v>
      </c>
      <c r="J180" s="31">
        <f t="shared" si="42"/>
        <v>0</v>
      </c>
      <c r="K180" s="24">
        <f t="shared" si="43"/>
        <v>0</v>
      </c>
      <c r="L180" s="61">
        <v>3.1974E-3</v>
      </c>
      <c r="M180" s="61">
        <v>3.2323E-3</v>
      </c>
      <c r="N180" s="32">
        <f t="shared" si="44"/>
        <v>0.98943920656299744</v>
      </c>
      <c r="O180" s="32">
        <f t="shared" si="45"/>
        <v>1.0109151185338088</v>
      </c>
      <c r="P180" s="29">
        <f t="shared" si="46"/>
        <v>1.2751626956620401</v>
      </c>
      <c r="Q180" s="50">
        <v>0.14704999999999999</v>
      </c>
      <c r="R180" s="50">
        <v>0.14849000000000001</v>
      </c>
      <c r="S180" s="30">
        <f t="shared" si="47"/>
        <v>0.97588065194532081</v>
      </c>
      <c r="T180" s="30">
        <f t="shared" si="48"/>
        <v>1.0097925875552536</v>
      </c>
      <c r="U180" s="22">
        <f t="shared" si="49"/>
        <v>2.6865360091092221</v>
      </c>
      <c r="V180" s="64">
        <v>19.457999999999998</v>
      </c>
      <c r="W180" s="64">
        <v>19.555700000000002</v>
      </c>
      <c r="X180" s="65">
        <f t="shared" si="50"/>
        <v>0.98322716234357177</v>
      </c>
      <c r="Y180" s="65">
        <f t="shared" si="51"/>
        <v>1.0050210710247716</v>
      </c>
      <c r="Z180" s="67">
        <f t="shared" si="52"/>
        <v>1.1787225661263876</v>
      </c>
      <c r="AA180" s="40">
        <f t="shared" si="54"/>
        <v>0.99804242482590411</v>
      </c>
      <c r="AB180" s="88" cm="1">
        <f t="array" ref="AB180">INDEX(B180:Z180,,MATCH(AA180,B180:Z180,0)+1)</f>
        <v>1.0006756974162616</v>
      </c>
      <c r="AC180" s="40">
        <f t="shared" si="55"/>
        <v>1.0097925875552536</v>
      </c>
      <c r="AD180" s="42">
        <f t="shared" si="56"/>
        <v>3.2357047348188752</v>
      </c>
      <c r="AE180" s="94">
        <v>1.0006756974162616</v>
      </c>
      <c r="AF180" s="95">
        <f t="shared" si="53"/>
        <v>1.7624278091461356</v>
      </c>
      <c r="AG180" t="s">
        <v>37</v>
      </c>
      <c r="AM180" s="101">
        <v>44038.666666666664</v>
      </c>
      <c r="AN180" s="102">
        <v>1.0006756974162616</v>
      </c>
      <c r="AO180" s="102">
        <v>1.0097925875552536</v>
      </c>
      <c r="AP180" s="16" t="str">
        <f>IF(AN180&gt;AO180, "computing8H est meilleur", "computing 16H est meilleur")</f>
        <v>computing 16H est meilleur</v>
      </c>
      <c r="AQ180" s="81"/>
    </row>
    <row r="181" spans="1:43" ht="15" customHeight="1" x14ac:dyDescent="0.3">
      <c r="A181" s="1">
        <v>44039</v>
      </c>
      <c r="B181" s="50">
        <v>311.02</v>
      </c>
      <c r="C181" s="50">
        <v>320.14999999999998</v>
      </c>
      <c r="D181" s="30">
        <f t="shared" si="39"/>
        <v>1.0301167991248108</v>
      </c>
      <c r="E181" s="30">
        <f t="shared" si="38"/>
        <v>1.0293550254002959</v>
      </c>
      <c r="F181" s="22">
        <f t="shared" si="40"/>
        <v>1.5601746672009542</v>
      </c>
      <c r="G181" s="15">
        <v>1</v>
      </c>
      <c r="H181" s="15">
        <v>0</v>
      </c>
      <c r="I181" s="31">
        <f t="shared" si="41"/>
        <v>0</v>
      </c>
      <c r="J181" s="31">
        <f t="shared" si="42"/>
        <v>0</v>
      </c>
      <c r="K181" s="24">
        <f t="shared" si="43"/>
        <v>0</v>
      </c>
      <c r="L181" s="61">
        <v>3.2374000000000001E-3</v>
      </c>
      <c r="M181" s="61">
        <v>3.1619999999999999E-3</v>
      </c>
      <c r="N181" s="32">
        <f t="shared" si="44"/>
        <v>0.98892850440983293</v>
      </c>
      <c r="O181" s="32">
        <f t="shared" si="45"/>
        <v>0.97670970531908319</v>
      </c>
      <c r="P181" s="29">
        <f t="shared" si="46"/>
        <v>1.245463780713959</v>
      </c>
      <c r="Q181" s="50">
        <v>0.14846999999999999</v>
      </c>
      <c r="R181" s="50">
        <v>0.14058999999999999</v>
      </c>
      <c r="S181" s="30">
        <f t="shared" si="47"/>
        <v>0.95606936416184973</v>
      </c>
      <c r="T181" s="30">
        <f t="shared" si="48"/>
        <v>0.94692530477537551</v>
      </c>
      <c r="U181" s="22">
        <f t="shared" si="49"/>
        <v>2.5439489292157713</v>
      </c>
      <c r="V181" s="64">
        <v>19.552399999999999</v>
      </c>
      <c r="W181" s="64">
        <v>19.235199999999999</v>
      </c>
      <c r="X181" s="65">
        <f t="shared" si="50"/>
        <v>0.98854969678281435</v>
      </c>
      <c r="Y181" s="65">
        <f t="shared" si="51"/>
        <v>0.98377692764059654</v>
      </c>
      <c r="Z181" s="67">
        <f t="shared" si="52"/>
        <v>1.1596000646444575</v>
      </c>
      <c r="AA181" s="40">
        <f t="shared" si="54"/>
        <v>1.0301167991248108</v>
      </c>
      <c r="AB181" s="88" cm="1">
        <f t="array" ref="AB181">INDEX(B181:Z181,,MATCH(AA181,B181:Z181,0)+1)</f>
        <v>1.0293550254002959</v>
      </c>
      <c r="AC181" s="40">
        <f t="shared" si="55"/>
        <v>1.0293550254002959</v>
      </c>
      <c r="AD181" s="42">
        <f t="shared" si="56"/>
        <v>3.3306889294973407</v>
      </c>
      <c r="AE181" s="94">
        <v>0.97670970531908319</v>
      </c>
      <c r="AF181" s="95">
        <f t="shared" si="53"/>
        <v>1.7213803461172794</v>
      </c>
      <c r="AG181" t="s">
        <v>37</v>
      </c>
      <c r="AM181" s="101">
        <v>44039</v>
      </c>
      <c r="AN181" s="102">
        <v>0.97670970531908319</v>
      </c>
      <c r="AO181" s="102">
        <v>1.0293550254002959</v>
      </c>
      <c r="AP181" s="16" t="str">
        <f>IF(AN181&gt;AO181, "computing8H est meilleur", "computing 16H est meilleur")</f>
        <v>computing 16H est meilleur</v>
      </c>
      <c r="AQ181" s="81"/>
    </row>
    <row r="182" spans="1:43" x14ac:dyDescent="0.3">
      <c r="A182" s="1">
        <v>44039.333333333336</v>
      </c>
      <c r="B182" s="50">
        <v>320.11</v>
      </c>
      <c r="C182" s="50">
        <v>313.16000000000003</v>
      </c>
      <c r="D182" s="30">
        <f t="shared" si="39"/>
        <v>1.0068805864574626</v>
      </c>
      <c r="E182" s="30">
        <f t="shared" si="38"/>
        <v>0.9782887132548187</v>
      </c>
      <c r="F182" s="22">
        <f t="shared" si="40"/>
        <v>1.5263012676287866</v>
      </c>
      <c r="G182" s="15">
        <v>1</v>
      </c>
      <c r="H182" s="15">
        <v>0</v>
      </c>
      <c r="I182" s="31">
        <f t="shared" si="41"/>
        <v>0</v>
      </c>
      <c r="J182" s="31">
        <f t="shared" si="42"/>
        <v>0</v>
      </c>
      <c r="K182" s="24">
        <f t="shared" si="43"/>
        <v>0</v>
      </c>
      <c r="L182" s="61">
        <v>3.1624999999999999E-3</v>
      </c>
      <c r="M182" s="61">
        <v>3.0837999999999998E-3</v>
      </c>
      <c r="N182" s="32">
        <f t="shared" si="44"/>
        <v>0.95255451905850363</v>
      </c>
      <c r="O182" s="32">
        <f t="shared" si="45"/>
        <v>0.97511462450592878</v>
      </c>
      <c r="P182" s="29">
        <f t="shared" si="46"/>
        <v>1.2144699468666267</v>
      </c>
      <c r="Q182" s="50">
        <v>0.1406</v>
      </c>
      <c r="R182" s="50">
        <v>0.13439000000000001</v>
      </c>
      <c r="S182" s="30">
        <f t="shared" si="47"/>
        <v>0.90516602680676239</v>
      </c>
      <c r="T182" s="30">
        <f t="shared" si="48"/>
        <v>0.95583214793741111</v>
      </c>
      <c r="U182" s="22">
        <f t="shared" si="49"/>
        <v>2.4315881692553876</v>
      </c>
      <c r="V182" s="64">
        <v>19.2165</v>
      </c>
      <c r="W182" s="64">
        <v>18.718</v>
      </c>
      <c r="X182" s="65">
        <f t="shared" si="50"/>
        <v>0.95732493197766011</v>
      </c>
      <c r="Y182" s="65">
        <f t="shared" si="51"/>
        <v>0.97405875159368249</v>
      </c>
      <c r="Z182" s="67">
        <f t="shared" si="52"/>
        <v>1.1295185913155339</v>
      </c>
      <c r="AA182" s="40">
        <f t="shared" si="54"/>
        <v>1.0068805864574626</v>
      </c>
      <c r="AB182" s="88" cm="1">
        <f t="array" ref="AB182">INDEX(B182:Z182,,MATCH(AA182,B182:Z182,0)+1)</f>
        <v>0.9782887132548187</v>
      </c>
      <c r="AC182" s="40">
        <f t="shared" si="55"/>
        <v>0.9782887132548187</v>
      </c>
      <c r="AD182" s="42">
        <f t="shared" si="56"/>
        <v>3.2583753870900232</v>
      </c>
      <c r="AE182" s="94">
        <v>0.9782887132548187</v>
      </c>
      <c r="AF182" s="95">
        <f t="shared" si="53"/>
        <v>1.6840069638252078</v>
      </c>
      <c r="AG182" t="s">
        <v>22</v>
      </c>
      <c r="AM182" s="101">
        <v>44039.333333333336</v>
      </c>
      <c r="AN182" s="102">
        <v>0.9782887132548187</v>
      </c>
      <c r="AO182" s="102">
        <v>0.9782887132548187</v>
      </c>
      <c r="AP182" s="16" t="s">
        <v>22</v>
      </c>
      <c r="AQ182" s="81"/>
    </row>
    <row r="183" spans="1:43" x14ac:dyDescent="0.3">
      <c r="A183" s="1">
        <v>44039.666666666664</v>
      </c>
      <c r="B183" s="50">
        <v>313.16000000000003</v>
      </c>
      <c r="C183" s="50">
        <v>321.93</v>
      </c>
      <c r="D183" s="30">
        <f t="shared" si="39"/>
        <v>1.0056855455937022</v>
      </c>
      <c r="E183" s="30">
        <f t="shared" si="38"/>
        <v>1.0280048537488824</v>
      </c>
      <c r="F183" s="22">
        <f t="shared" si="40"/>
        <v>1.5690451114054647</v>
      </c>
      <c r="G183" s="15">
        <v>1</v>
      </c>
      <c r="H183" s="15">
        <v>0</v>
      </c>
      <c r="I183" s="31">
        <f t="shared" si="41"/>
        <v>0</v>
      </c>
      <c r="J183" s="31">
        <f t="shared" si="42"/>
        <v>0</v>
      </c>
      <c r="K183" s="24">
        <f t="shared" si="43"/>
        <v>0</v>
      </c>
      <c r="L183" s="61">
        <v>3.0837999999999998E-3</v>
      </c>
      <c r="M183" s="61">
        <v>3.1694000000000002E-3</v>
      </c>
      <c r="N183" s="32">
        <f t="shared" si="44"/>
        <v>1.0021818181818183</v>
      </c>
      <c r="O183" s="32">
        <f t="shared" si="45"/>
        <v>1.0277579609572607</v>
      </c>
      <c r="P183" s="29">
        <f t="shared" si="46"/>
        <v>1.248181156235517</v>
      </c>
      <c r="Q183" s="50">
        <v>0.13442999999999999</v>
      </c>
      <c r="R183" s="50">
        <v>0.13858999999999999</v>
      </c>
      <c r="S183" s="30">
        <f t="shared" si="47"/>
        <v>0.98570412517780925</v>
      </c>
      <c r="T183" s="30">
        <f t="shared" si="48"/>
        <v>1.0309454734806218</v>
      </c>
      <c r="U183" s="22">
        <f t="shared" si="49"/>
        <v>2.5068348164628738</v>
      </c>
      <c r="V183" s="64">
        <v>18.721699999999998</v>
      </c>
      <c r="W183" s="64">
        <v>19.747399999999999</v>
      </c>
      <c r="X183" s="65">
        <f t="shared" si="50"/>
        <v>1.0276272994561964</v>
      </c>
      <c r="Y183" s="65">
        <f t="shared" si="51"/>
        <v>1.0547866913795223</v>
      </c>
      <c r="Z183" s="67">
        <f t="shared" si="52"/>
        <v>1.1914011777853708</v>
      </c>
      <c r="AA183" s="40">
        <f t="shared" si="54"/>
        <v>1.0276272994561964</v>
      </c>
      <c r="AB183" s="88" cm="1">
        <f t="array" ref="AB183">INDEX(B183:Z183,,MATCH(AA183,B183:Z183,0)+1)</f>
        <v>1.0547866913795223</v>
      </c>
      <c r="AC183" s="40">
        <f t="shared" si="55"/>
        <v>1.0280048537488824</v>
      </c>
      <c r="AD183" s="42">
        <f t="shared" si="56"/>
        <v>3.3496257132644374</v>
      </c>
      <c r="AE183" s="94">
        <v>1.0280048537488824</v>
      </c>
      <c r="AF183" s="95">
        <f t="shared" si="53"/>
        <v>1.7311673325592323</v>
      </c>
      <c r="AG183" t="s">
        <v>22</v>
      </c>
      <c r="AM183" s="101">
        <v>44039.666666666664</v>
      </c>
      <c r="AN183" s="102">
        <v>1.0280048537488824</v>
      </c>
      <c r="AO183" s="102">
        <v>1.0280048537488824</v>
      </c>
      <c r="AP183" s="16" t="s">
        <v>22</v>
      </c>
      <c r="AQ183" s="81"/>
    </row>
    <row r="184" spans="1:43" x14ac:dyDescent="0.3">
      <c r="A184" s="1">
        <v>44040</v>
      </c>
      <c r="B184" s="50">
        <v>321.95</v>
      </c>
      <c r="C184" s="50">
        <v>315.73</v>
      </c>
      <c r="D184" s="30">
        <f t="shared" si="39"/>
        <v>1.0082066675182015</v>
      </c>
      <c r="E184" s="30">
        <f t="shared" si="38"/>
        <v>0.98068022984935554</v>
      </c>
      <c r="F184" s="22">
        <f t="shared" si="40"/>
        <v>1.5387315204971188</v>
      </c>
      <c r="G184" s="15">
        <v>1</v>
      </c>
      <c r="H184" s="15">
        <v>0</v>
      </c>
      <c r="I184" s="31">
        <f t="shared" si="41"/>
        <v>0</v>
      </c>
      <c r="J184" s="31">
        <f t="shared" si="42"/>
        <v>0</v>
      </c>
      <c r="K184" s="24">
        <f t="shared" si="43"/>
        <v>0</v>
      </c>
      <c r="L184" s="61">
        <v>3.1700000000000001E-3</v>
      </c>
      <c r="M184" s="61">
        <v>3.1692000000000001E-3</v>
      </c>
      <c r="N184" s="32">
        <f t="shared" si="44"/>
        <v>1.027693105908295</v>
      </c>
      <c r="O184" s="32">
        <f t="shared" si="45"/>
        <v>0.99974763406940059</v>
      </c>
      <c r="P184" s="29">
        <f t="shared" si="46"/>
        <v>1.2478661578364669</v>
      </c>
      <c r="Q184" s="50">
        <v>0.13861000000000001</v>
      </c>
      <c r="R184" s="50">
        <v>0.14080000000000001</v>
      </c>
      <c r="S184" s="30">
        <f t="shared" si="47"/>
        <v>1.0473852562672024</v>
      </c>
      <c r="T184" s="30">
        <f t="shared" si="48"/>
        <v>1.0157997258495057</v>
      </c>
      <c r="U184" s="22">
        <f t="shared" si="49"/>
        <v>2.5464421193129834</v>
      </c>
      <c r="V184" s="64">
        <v>19.748899999999999</v>
      </c>
      <c r="W184" s="64">
        <v>20.050599999999999</v>
      </c>
      <c r="X184" s="65">
        <f t="shared" si="50"/>
        <v>1.0709818018662836</v>
      </c>
      <c r="Y184" s="65">
        <f t="shared" si="51"/>
        <v>1.0152768002268482</v>
      </c>
      <c r="Z184" s="67">
        <f t="shared" si="52"/>
        <v>1.2096019755684295</v>
      </c>
      <c r="AA184" s="40">
        <f t="shared" si="54"/>
        <v>1.0709818018662836</v>
      </c>
      <c r="AB184" s="88" cm="1">
        <f t="array" ref="AB184">INDEX(B184:Z184,,MATCH(AA184,B184:Z184,0)+1)</f>
        <v>1.0152768002268482</v>
      </c>
      <c r="AC184" s="40">
        <f t="shared" si="55"/>
        <v>1.0152768002268482</v>
      </c>
      <c r="AD184" s="42">
        <f t="shared" si="56"/>
        <v>3.4007972761206919</v>
      </c>
      <c r="AE184" s="94">
        <v>1.0152768002268482</v>
      </c>
      <c r="AF184" s="95">
        <f t="shared" si="53"/>
        <v>1.7576140300579852</v>
      </c>
      <c r="AG184" t="s">
        <v>22</v>
      </c>
      <c r="AM184" s="101">
        <v>44040</v>
      </c>
      <c r="AN184" s="102">
        <v>1.0152768002268482</v>
      </c>
      <c r="AO184" s="102">
        <v>1.0152768002268482</v>
      </c>
      <c r="AP184" s="16" t="s">
        <v>22</v>
      </c>
      <c r="AQ184" s="81"/>
    </row>
    <row r="185" spans="1:43" x14ac:dyDescent="0.3">
      <c r="A185" s="1">
        <v>44040.333333333336</v>
      </c>
      <c r="B185" s="50">
        <v>315.72000000000003</v>
      </c>
      <c r="C185" s="50">
        <v>321.7</v>
      </c>
      <c r="D185" s="30">
        <f t="shared" si="39"/>
        <v>0.9992234819071284</v>
      </c>
      <c r="E185" s="30">
        <f t="shared" si="38"/>
        <v>1.0189408336500696</v>
      </c>
      <c r="F185" s="22">
        <f t="shared" si="40"/>
        <v>1.5678763782589733</v>
      </c>
      <c r="G185" s="15">
        <v>1</v>
      </c>
      <c r="H185" s="15">
        <v>0</v>
      </c>
      <c r="I185" s="31">
        <f t="shared" si="41"/>
        <v>0</v>
      </c>
      <c r="J185" s="31">
        <f t="shared" si="42"/>
        <v>0</v>
      </c>
      <c r="K185" s="24">
        <f t="shared" si="43"/>
        <v>0</v>
      </c>
      <c r="L185" s="61">
        <v>3.1694000000000002E-3</v>
      </c>
      <c r="M185" s="61">
        <v>3.1717E-3</v>
      </c>
      <c r="N185" s="32">
        <f t="shared" si="44"/>
        <v>1.0005362776025237</v>
      </c>
      <c r="O185" s="32">
        <f t="shared" si="45"/>
        <v>1.0007256894049346</v>
      </c>
      <c r="P185" s="29">
        <f t="shared" si="46"/>
        <v>1.2487717210859852</v>
      </c>
      <c r="Q185" s="50">
        <v>0.14080000000000001</v>
      </c>
      <c r="R185" s="50">
        <v>0.14079</v>
      </c>
      <c r="S185" s="30">
        <f t="shared" si="47"/>
        <v>1.015727580982613</v>
      </c>
      <c r="T185" s="30">
        <f t="shared" si="48"/>
        <v>0.99992897727272723</v>
      </c>
      <c r="U185" s="22">
        <f t="shared" si="49"/>
        <v>2.5462612640488276</v>
      </c>
      <c r="V185" s="64">
        <v>20.0504</v>
      </c>
      <c r="W185" s="64">
        <v>20.360399999999998</v>
      </c>
      <c r="X185" s="65">
        <f t="shared" si="50"/>
        <v>1.0309637498797402</v>
      </c>
      <c r="Y185" s="65">
        <f t="shared" si="51"/>
        <v>1.0154610381837768</v>
      </c>
      <c r="Z185" s="67">
        <f t="shared" si="52"/>
        <v>1.2283036778998648</v>
      </c>
      <c r="AA185" s="40">
        <f t="shared" si="54"/>
        <v>1.0309637498797402</v>
      </c>
      <c r="AB185" s="88" cm="1">
        <f t="array" ref="AB185">INDEX(B185:Z185,,MATCH(AA185,B185:Z185,0)+1)</f>
        <v>1.0154610381837768</v>
      </c>
      <c r="AC185" s="40">
        <f t="shared" si="55"/>
        <v>1.0154610381837768</v>
      </c>
      <c r="AD185" s="42">
        <f t="shared" si="56"/>
        <v>3.4533771326620779</v>
      </c>
      <c r="AE185" s="94">
        <v>0.99992897727272723</v>
      </c>
      <c r="AF185" s="95">
        <f t="shared" si="53"/>
        <v>1.7574891995160775</v>
      </c>
      <c r="AG185" t="s">
        <v>37</v>
      </c>
      <c r="AM185" s="101">
        <v>44040.333333333336</v>
      </c>
      <c r="AN185" s="102">
        <v>0.99992897727272723</v>
      </c>
      <c r="AO185" s="102">
        <v>1.0154610381837768</v>
      </c>
      <c r="AP185" s="16" t="str">
        <f>IF(AN185&gt;AO185, "computing8H est meilleur", "computing 16H est meilleur")</f>
        <v>computing 16H est meilleur</v>
      </c>
      <c r="AQ185" s="81"/>
    </row>
    <row r="186" spans="1:43" x14ac:dyDescent="0.3">
      <c r="A186" s="1">
        <v>44040.666666666664</v>
      </c>
      <c r="B186" s="50">
        <v>321.7</v>
      </c>
      <c r="C186" s="50">
        <v>316.77</v>
      </c>
      <c r="D186" s="30">
        <f t="shared" si="39"/>
        <v>1.0033257316609652</v>
      </c>
      <c r="E186" s="30">
        <f t="shared" si="38"/>
        <v>0.98467516319552373</v>
      </c>
      <c r="F186" s="22">
        <f t="shared" si="40"/>
        <v>1.5438489286325612</v>
      </c>
      <c r="G186" s="15">
        <v>1</v>
      </c>
      <c r="H186" s="15">
        <v>0</v>
      </c>
      <c r="I186" s="31">
        <f t="shared" si="41"/>
        <v>0</v>
      </c>
      <c r="J186" s="31">
        <f t="shared" si="42"/>
        <v>0</v>
      </c>
      <c r="K186" s="24">
        <f t="shared" si="43"/>
        <v>0</v>
      </c>
      <c r="L186" s="61">
        <v>3.1765999999999999E-3</v>
      </c>
      <c r="M186" s="61">
        <v>3.1879999999999999E-3</v>
      </c>
      <c r="N186" s="32">
        <f t="shared" si="44"/>
        <v>1.0058686186659935</v>
      </c>
      <c r="O186" s="32">
        <f t="shared" si="45"/>
        <v>1.0035887426808536</v>
      </c>
      <c r="P186" s="29">
        <f t="shared" si="46"/>
        <v>1.2532532414600894</v>
      </c>
      <c r="Q186" s="50">
        <v>0.14087</v>
      </c>
      <c r="R186" s="50">
        <v>0.14904000000000001</v>
      </c>
      <c r="S186" s="30">
        <f t="shared" si="47"/>
        <v>1.0585227272727273</v>
      </c>
      <c r="T186" s="30">
        <f t="shared" si="48"/>
        <v>1.0579967345779797</v>
      </c>
      <c r="U186" s="22">
        <f t="shared" si="49"/>
        <v>2.6939361027460587</v>
      </c>
      <c r="V186" s="64">
        <v>20.361999999999998</v>
      </c>
      <c r="W186" s="64">
        <v>20.173200000000001</v>
      </c>
      <c r="X186" s="65">
        <f t="shared" si="50"/>
        <v>1.0061245660934446</v>
      </c>
      <c r="Y186" s="65">
        <f t="shared" si="51"/>
        <v>0.99072782634318846</v>
      </c>
      <c r="Z186" s="67">
        <f t="shared" si="52"/>
        <v>1.2169146328950771</v>
      </c>
      <c r="AA186" s="40">
        <f t="shared" si="54"/>
        <v>1.0585227272727273</v>
      </c>
      <c r="AB186" s="88" cm="1">
        <f t="array" ref="AB186">INDEX(B186:Z186,,MATCH(AA186,B186:Z186,0)+1)</f>
        <v>1.0579967345779797</v>
      </c>
      <c r="AC186" s="40">
        <f t="shared" si="55"/>
        <v>0.99072782634318846</v>
      </c>
      <c r="AD186" s="42">
        <f t="shared" si="56"/>
        <v>3.4213568201855731</v>
      </c>
      <c r="AE186" s="94">
        <v>0.98467516319552373</v>
      </c>
      <c r="AF186" s="95">
        <f t="shared" si="53"/>
        <v>1.7305559643478641</v>
      </c>
      <c r="AG186" t="s">
        <v>37</v>
      </c>
      <c r="AM186" s="101">
        <v>44040.666666666664</v>
      </c>
      <c r="AN186" s="102">
        <v>0.98467516319552373</v>
      </c>
      <c r="AO186" s="102">
        <v>0.99072782634318846</v>
      </c>
      <c r="AP186" s="16" t="str">
        <f>IF(AN186&gt;AO186, "computing8H est meilleur", "computing 16H est meilleur")</f>
        <v>computing 16H est meilleur</v>
      </c>
      <c r="AQ186" s="81"/>
    </row>
    <row r="187" spans="1:43" x14ac:dyDescent="0.3">
      <c r="A187" s="1">
        <v>44041</v>
      </c>
      <c r="B187" s="50">
        <v>316.77</v>
      </c>
      <c r="C187" s="50">
        <v>321.11</v>
      </c>
      <c r="D187" s="30">
        <f t="shared" si="39"/>
        <v>0.99816599316133048</v>
      </c>
      <c r="E187" s="30">
        <f t="shared" si="38"/>
        <v>1.0137007923730152</v>
      </c>
      <c r="F187" s="22">
        <f t="shared" si="40"/>
        <v>1.565000882259058</v>
      </c>
      <c r="G187" s="15">
        <v>1</v>
      </c>
      <c r="H187" s="15">
        <v>0</v>
      </c>
      <c r="I187" s="31">
        <f t="shared" si="41"/>
        <v>0</v>
      </c>
      <c r="J187" s="31">
        <f t="shared" si="42"/>
        <v>0</v>
      </c>
      <c r="K187" s="24">
        <f t="shared" si="43"/>
        <v>0</v>
      </c>
      <c r="L187" s="61">
        <v>3.1886000000000002E-3</v>
      </c>
      <c r="M187" s="61">
        <v>3.2311000000000002E-3</v>
      </c>
      <c r="N187" s="32">
        <f t="shared" si="44"/>
        <v>1.0171567084303974</v>
      </c>
      <c r="O187" s="32">
        <f t="shared" si="45"/>
        <v>1.0133287336134982</v>
      </c>
      <c r="P187" s="29">
        <f t="shared" si="46"/>
        <v>1.269957520065764</v>
      </c>
      <c r="Q187" s="50">
        <v>0.14904000000000001</v>
      </c>
      <c r="R187" s="50">
        <v>0.14448</v>
      </c>
      <c r="S187" s="30">
        <f t="shared" si="47"/>
        <v>1.0256264641158515</v>
      </c>
      <c r="T187" s="30">
        <f t="shared" si="48"/>
        <v>0.96940418679549112</v>
      </c>
      <c r="U187" s="22">
        <f t="shared" si="49"/>
        <v>2.6115129369615575</v>
      </c>
      <c r="V187" s="64">
        <v>20.1692</v>
      </c>
      <c r="W187" s="64">
        <v>20.100100000000001</v>
      </c>
      <c r="X187" s="65">
        <f t="shared" si="50"/>
        <v>0.98713780571653098</v>
      </c>
      <c r="Y187" s="65">
        <f t="shared" si="51"/>
        <v>0.99657398409456011</v>
      </c>
      <c r="Z187" s="67">
        <f t="shared" si="52"/>
        <v>1.2127454640072159</v>
      </c>
      <c r="AA187" s="40">
        <f t="shared" si="54"/>
        <v>1.0256264641158515</v>
      </c>
      <c r="AB187" s="88" cm="1">
        <f t="array" ref="AB187">INDEX(B187:Z187,,MATCH(AA187,B187:Z187,0)+1)</f>
        <v>0.96940418679549112</v>
      </c>
      <c r="AC187" s="40">
        <f t="shared" si="55"/>
        <v>0.96940418679549112</v>
      </c>
      <c r="AD187" s="42">
        <f t="shared" si="56"/>
        <v>3.316677626009203</v>
      </c>
      <c r="AE187" s="94">
        <v>0.96940418679549112</v>
      </c>
      <c r="AF187" s="95">
        <f t="shared" si="53"/>
        <v>1.6776081973227281</v>
      </c>
      <c r="AG187" t="s">
        <v>22</v>
      </c>
      <c r="AM187" s="101">
        <v>44041</v>
      </c>
      <c r="AN187" s="102">
        <v>0.96940418679549112</v>
      </c>
      <c r="AO187" s="102">
        <v>0.96940418679549112</v>
      </c>
      <c r="AP187" s="16" t="s">
        <v>22</v>
      </c>
      <c r="AQ187" s="81"/>
    </row>
    <row r="188" spans="1:43" x14ac:dyDescent="0.3">
      <c r="A188" s="1">
        <v>44041.333333333336</v>
      </c>
      <c r="B188" s="50">
        <v>321.10000000000002</v>
      </c>
      <c r="C188" s="50">
        <v>321.51</v>
      </c>
      <c r="D188" s="30">
        <f t="shared" si="39"/>
        <v>1.014963538213846</v>
      </c>
      <c r="E188" s="30">
        <f t="shared" si="38"/>
        <v>1.0012768607910307</v>
      </c>
      <c r="F188" s="22">
        <f t="shared" si="40"/>
        <v>1.5669991705235431</v>
      </c>
      <c r="G188" s="15">
        <v>1</v>
      </c>
      <c r="H188" s="15">
        <v>0</v>
      </c>
      <c r="I188" s="31">
        <f t="shared" si="41"/>
        <v>0</v>
      </c>
      <c r="J188" s="31">
        <f t="shared" si="42"/>
        <v>0</v>
      </c>
      <c r="K188" s="24">
        <f t="shared" si="43"/>
        <v>0</v>
      </c>
      <c r="L188" s="61">
        <v>3.2357000000000002E-3</v>
      </c>
      <c r="M188" s="61">
        <v>3.2081000000000002E-3</v>
      </c>
      <c r="N188" s="32">
        <f t="shared" si="44"/>
        <v>1.0061155365991343</v>
      </c>
      <c r="O188" s="32">
        <f t="shared" si="45"/>
        <v>0.99147016101616348</v>
      </c>
      <c r="P188" s="29">
        <f t="shared" si="46"/>
        <v>1.2591249869032908</v>
      </c>
      <c r="Q188" s="50">
        <v>0.14448</v>
      </c>
      <c r="R188" s="50">
        <v>0.14274999999999999</v>
      </c>
      <c r="S188" s="30">
        <f t="shared" si="47"/>
        <v>0.95779656468062258</v>
      </c>
      <c r="T188" s="30">
        <f t="shared" si="48"/>
        <v>0.98802602436323361</v>
      </c>
      <c r="U188" s="22">
        <f t="shared" si="49"/>
        <v>2.5802427446792797</v>
      </c>
      <c r="V188" s="64">
        <v>20.105899999999998</v>
      </c>
      <c r="W188" s="64">
        <v>19.927299999999999</v>
      </c>
      <c r="X188" s="65">
        <f t="shared" si="50"/>
        <v>0.98800646530353209</v>
      </c>
      <c r="Y188" s="65">
        <f t="shared" si="51"/>
        <v>0.99111703529809658</v>
      </c>
      <c r="Z188" s="67">
        <f t="shared" si="52"/>
        <v>1.2019726888580464</v>
      </c>
      <c r="AA188" s="40">
        <f t="shared" si="54"/>
        <v>1.014963538213846</v>
      </c>
      <c r="AB188" s="88" cm="1">
        <f t="array" ref="AB188">INDEX(B188:Z188,,MATCH(AA188,B188:Z188,0)+1)</f>
        <v>1.0012768607910307</v>
      </c>
      <c r="AC188" s="40">
        <f t="shared" si="55"/>
        <v>0.98802602436323361</v>
      </c>
      <c r="AD188" s="42">
        <f t="shared" si="56"/>
        <v>3.2769638089203608</v>
      </c>
      <c r="AE188" s="94">
        <v>1.0012768607910307</v>
      </c>
      <c r="AF188" s="95">
        <f t="shared" si="53"/>
        <v>1.6797502694526012</v>
      </c>
      <c r="AG188" t="s">
        <v>33</v>
      </c>
      <c r="AM188" s="101">
        <v>44041.333333333336</v>
      </c>
      <c r="AN188" s="102">
        <v>1.0012768607910307</v>
      </c>
      <c r="AO188" s="102">
        <v>0.98802602436323361</v>
      </c>
      <c r="AP188" s="16" t="str">
        <f>IF(AN188&gt;AO188, "computing8H est meilleur", "computing 16H est meilleur")</f>
        <v>computing8H est meilleur</v>
      </c>
      <c r="AQ188" s="81"/>
    </row>
    <row r="189" spans="1:43" x14ac:dyDescent="0.3">
      <c r="A189" s="1">
        <v>44041.666666666664</v>
      </c>
      <c r="B189" s="50">
        <v>321.51</v>
      </c>
      <c r="C189" s="50">
        <v>317.70999999999998</v>
      </c>
      <c r="D189" s="30">
        <f t="shared" si="39"/>
        <v>0.98944254126440345</v>
      </c>
      <c r="E189" s="30">
        <f t="shared" si="38"/>
        <v>0.98818077198220888</v>
      </c>
      <c r="F189" s="22">
        <f t="shared" si="40"/>
        <v>1.5484784500234359</v>
      </c>
      <c r="G189" s="15">
        <v>1</v>
      </c>
      <c r="H189" s="15">
        <v>0</v>
      </c>
      <c r="I189" s="31">
        <f t="shared" si="41"/>
        <v>0</v>
      </c>
      <c r="J189" s="31">
        <f t="shared" si="42"/>
        <v>0</v>
      </c>
      <c r="K189" s="24">
        <f t="shared" si="43"/>
        <v>0</v>
      </c>
      <c r="L189" s="61">
        <v>3.2082E-3</v>
      </c>
      <c r="M189" s="61">
        <v>3.1662999999999999E-3</v>
      </c>
      <c r="N189" s="32">
        <f t="shared" si="44"/>
        <v>0.97855178168557022</v>
      </c>
      <c r="O189" s="32">
        <f t="shared" si="45"/>
        <v>0.98693971697525085</v>
      </c>
      <c r="P189" s="29">
        <f t="shared" si="46"/>
        <v>1.2426804582108002</v>
      </c>
      <c r="Q189" s="50">
        <v>0.14273</v>
      </c>
      <c r="R189" s="50">
        <v>0.13972000000000001</v>
      </c>
      <c r="S189" s="30">
        <f t="shared" si="47"/>
        <v>0.96705426356589153</v>
      </c>
      <c r="T189" s="30">
        <f t="shared" si="48"/>
        <v>0.97891123099558619</v>
      </c>
      <c r="U189" s="22">
        <f t="shared" si="49"/>
        <v>2.5258286014614235</v>
      </c>
      <c r="V189" s="64">
        <v>19.921399999999998</v>
      </c>
      <c r="W189" s="64">
        <v>19.899000000000001</v>
      </c>
      <c r="X189" s="65">
        <f t="shared" si="50"/>
        <v>0.9897094882596652</v>
      </c>
      <c r="Y189" s="65">
        <f t="shared" si="51"/>
        <v>0.99887558103346163</v>
      </c>
      <c r="Z189" s="67">
        <f t="shared" si="52"/>
        <v>1.2006211679694334</v>
      </c>
      <c r="AA189" s="40">
        <f t="shared" si="54"/>
        <v>0.9897094882596652</v>
      </c>
      <c r="AB189" s="88" cm="1">
        <f t="array" ref="AB189">INDEX(B189:Z189,,MATCH(AA189,B189:Z189,0)+1)</f>
        <v>0.99887558103346163</v>
      </c>
      <c r="AC189" s="40">
        <f t="shared" si="55"/>
        <v>0.98818077198220888</v>
      </c>
      <c r="AD189" s="42">
        <f t="shared" si="56"/>
        <v>3.2382326264566816</v>
      </c>
      <c r="AE189" s="94">
        <v>0.98818077198220888</v>
      </c>
      <c r="AF189" s="95">
        <f t="shared" si="53"/>
        <v>1.6598969180049947</v>
      </c>
      <c r="AG189" t="s">
        <v>22</v>
      </c>
      <c r="AM189" s="101">
        <v>44041.666666666664</v>
      </c>
      <c r="AN189" s="102">
        <v>0.98818077198220888</v>
      </c>
      <c r="AO189" s="102">
        <v>0.98818077198220888</v>
      </c>
      <c r="AP189" s="16" t="s">
        <v>22</v>
      </c>
      <c r="AQ189" s="81"/>
    </row>
    <row r="190" spans="1:43" x14ac:dyDescent="0.3">
      <c r="A190" s="1">
        <v>44042</v>
      </c>
      <c r="B190" s="50">
        <v>317.76</v>
      </c>
      <c r="C190" s="50">
        <v>318.99</v>
      </c>
      <c r="D190" s="30">
        <f t="shared" si="39"/>
        <v>0.992161985630307</v>
      </c>
      <c r="E190" s="30">
        <f t="shared" si="38"/>
        <v>1.0038708459214503</v>
      </c>
      <c r="F190" s="22">
        <f t="shared" si="40"/>
        <v>1.5544723715161628</v>
      </c>
      <c r="G190" s="15">
        <v>1</v>
      </c>
      <c r="H190" s="15">
        <v>0</v>
      </c>
      <c r="I190" s="31">
        <f t="shared" si="41"/>
        <v>0</v>
      </c>
      <c r="J190" s="31">
        <f t="shared" si="42"/>
        <v>0</v>
      </c>
      <c r="K190" s="24">
        <f t="shared" si="43"/>
        <v>0</v>
      </c>
      <c r="L190" s="61">
        <v>3.1706999999999998E-3</v>
      </c>
      <c r="M190" s="61">
        <v>3.1760999999999998E-3</v>
      </c>
      <c r="N190" s="32">
        <f t="shared" si="44"/>
        <v>0.98999438937722084</v>
      </c>
      <c r="O190" s="32">
        <f t="shared" si="45"/>
        <v>1.0017030939540166</v>
      </c>
      <c r="P190" s="29">
        <f t="shared" si="46"/>
        <v>1.2447968597859536</v>
      </c>
      <c r="Q190" s="50">
        <v>0.13976</v>
      </c>
      <c r="R190" s="50">
        <v>0.13985</v>
      </c>
      <c r="S190" s="30">
        <f t="shared" si="47"/>
        <v>0.97982204161703923</v>
      </c>
      <c r="T190" s="30">
        <f t="shared" si="48"/>
        <v>1.0006439610761306</v>
      </c>
      <c r="U190" s="22">
        <f t="shared" si="49"/>
        <v>2.5274551367657421</v>
      </c>
      <c r="V190" s="64">
        <v>19.892600000000002</v>
      </c>
      <c r="W190" s="64">
        <v>19.739999999999998</v>
      </c>
      <c r="X190" s="65">
        <f t="shared" si="50"/>
        <v>0.99089421426204982</v>
      </c>
      <c r="Y190" s="65">
        <f t="shared" si="51"/>
        <v>0.99232880568653659</v>
      </c>
      <c r="Z190" s="67">
        <f t="shared" si="52"/>
        <v>1.1914109696930826</v>
      </c>
      <c r="AA190" s="40">
        <f t="shared" si="54"/>
        <v>0.992161985630307</v>
      </c>
      <c r="AB190" s="88" cm="1">
        <f t="array" ref="AB190">INDEX(B190:Z190,,MATCH(AA190,B190:Z190,0)+1)</f>
        <v>1.0038708459214503</v>
      </c>
      <c r="AC190" s="40">
        <f t="shared" si="55"/>
        <v>0.99232880568653659</v>
      </c>
      <c r="AD190" s="42">
        <f t="shared" si="56"/>
        <v>3.2133915147469354</v>
      </c>
      <c r="AE190" s="94">
        <v>0.99232880568653659</v>
      </c>
      <c r="AF190" s="95">
        <f t="shared" si="53"/>
        <v>1.6471635262066593</v>
      </c>
      <c r="AG190" t="s">
        <v>22</v>
      </c>
      <c r="AM190" s="101">
        <v>44042</v>
      </c>
      <c r="AN190" s="102">
        <v>0.99232880568653659</v>
      </c>
      <c r="AO190" s="102">
        <v>0.99232880568653659</v>
      </c>
      <c r="AP190" s="16" t="s">
        <v>22</v>
      </c>
      <c r="AQ190" s="81"/>
    </row>
    <row r="191" spans="1:43" x14ac:dyDescent="0.3">
      <c r="A191" s="1">
        <v>44042.333333333336</v>
      </c>
      <c r="B191" s="50">
        <v>319.02</v>
      </c>
      <c r="C191" s="50">
        <v>319.20999999999998</v>
      </c>
      <c r="D191" s="30">
        <f t="shared" si="39"/>
        <v>1.0045631923464249</v>
      </c>
      <c r="E191" s="30">
        <f t="shared" si="38"/>
        <v>1.0005955739452073</v>
      </c>
      <c r="F191" s="22">
        <f t="shared" si="40"/>
        <v>1.5553981747591823</v>
      </c>
      <c r="G191" s="15">
        <v>1</v>
      </c>
      <c r="H191" s="15">
        <v>0</v>
      </c>
      <c r="I191" s="31">
        <f t="shared" si="41"/>
        <v>0</v>
      </c>
      <c r="J191" s="31">
        <f t="shared" si="42"/>
        <v>0</v>
      </c>
      <c r="K191" s="24">
        <f t="shared" si="43"/>
        <v>0</v>
      </c>
      <c r="L191" s="61">
        <v>3.1809E-3</v>
      </c>
      <c r="M191" s="61">
        <v>3.1684999999999999E-3</v>
      </c>
      <c r="N191" s="32">
        <f t="shared" si="44"/>
        <v>0.99930614690762298</v>
      </c>
      <c r="O191" s="32">
        <f t="shared" si="45"/>
        <v>0.99610173221415321</v>
      </c>
      <c r="P191" s="29">
        <f t="shared" si="46"/>
        <v>1.2399443082875268</v>
      </c>
      <c r="Q191" s="50">
        <v>0.13986000000000001</v>
      </c>
      <c r="R191" s="50">
        <v>0.13811999999999999</v>
      </c>
      <c r="S191" s="30">
        <f t="shared" si="47"/>
        <v>0.98826559816828852</v>
      </c>
      <c r="T191" s="30">
        <f t="shared" si="48"/>
        <v>0.98755898755898741</v>
      </c>
      <c r="U191" s="22">
        <f t="shared" si="49"/>
        <v>2.4960110359651382</v>
      </c>
      <c r="V191" s="64">
        <v>19.738800000000001</v>
      </c>
      <c r="W191" s="64">
        <v>19.7179</v>
      </c>
      <c r="X191" s="65">
        <f t="shared" si="50"/>
        <v>0.99121783979972444</v>
      </c>
      <c r="Y191" s="65">
        <f t="shared" si="51"/>
        <v>0.99894117170243368</v>
      </c>
      <c r="Z191" s="67">
        <f t="shared" si="52"/>
        <v>1.1901494700443407</v>
      </c>
      <c r="AA191" s="40">
        <f t="shared" si="54"/>
        <v>1.0045631923464249</v>
      </c>
      <c r="AB191" s="88" cm="1">
        <f t="array" ref="AB191">INDEX(B191:Z191,,MATCH(AA191,B191:Z191,0)+1)</f>
        <v>1.0005955739452073</v>
      </c>
      <c r="AC191" s="40">
        <f t="shared" si="55"/>
        <v>1.0005955739452073</v>
      </c>
      <c r="AD191" s="42">
        <f t="shared" si="56"/>
        <v>3.2153053270088687</v>
      </c>
      <c r="AE191" s="94">
        <v>1.0005955739452073</v>
      </c>
      <c r="AF191" s="95">
        <f t="shared" si="53"/>
        <v>1.6481445338863636</v>
      </c>
      <c r="AG191" t="s">
        <v>22</v>
      </c>
      <c r="AM191" s="101">
        <v>44042.333333333336</v>
      </c>
      <c r="AN191" s="102">
        <v>1.0005955739452073</v>
      </c>
      <c r="AO191" s="102">
        <v>1.0005955739452073</v>
      </c>
      <c r="AP191" s="16" t="s">
        <v>22</v>
      </c>
      <c r="AQ191" s="81"/>
    </row>
    <row r="192" spans="1:43" x14ac:dyDescent="0.3">
      <c r="A192" s="1">
        <v>44042.666666666664</v>
      </c>
      <c r="B192" s="50">
        <v>319.18</v>
      </c>
      <c r="C192" s="50">
        <v>334.87</v>
      </c>
      <c r="D192" s="30">
        <f t="shared" si="39"/>
        <v>1.0496834054291269</v>
      </c>
      <c r="E192" s="30">
        <f t="shared" si="38"/>
        <v>1.0491572153643711</v>
      </c>
      <c r="F192" s="22">
        <f t="shared" si="40"/>
        <v>1.6318572178131692</v>
      </c>
      <c r="G192" s="15">
        <v>1</v>
      </c>
      <c r="H192" s="15">
        <v>0</v>
      </c>
      <c r="I192" s="31">
        <f t="shared" si="41"/>
        <v>0</v>
      </c>
      <c r="J192" s="31">
        <f t="shared" si="42"/>
        <v>0</v>
      </c>
      <c r="K192" s="24">
        <f t="shared" si="43"/>
        <v>0</v>
      </c>
      <c r="L192" s="61">
        <v>3.1722E-3</v>
      </c>
      <c r="M192" s="61">
        <v>3.2280999999999998E-3</v>
      </c>
      <c r="N192" s="32">
        <f t="shared" si="44"/>
        <v>1.014838567700965</v>
      </c>
      <c r="O192" s="32">
        <f t="shared" si="45"/>
        <v>1.0176218397326775</v>
      </c>
      <c r="P192" s="29">
        <f t="shared" si="46"/>
        <v>1.2617944081656152</v>
      </c>
      <c r="Q192" s="50">
        <v>0.13818</v>
      </c>
      <c r="R192" s="50">
        <v>0.1406</v>
      </c>
      <c r="S192" s="30">
        <f t="shared" si="47"/>
        <v>1.0052910052910051</v>
      </c>
      <c r="T192" s="30">
        <f t="shared" si="48"/>
        <v>1.017513388334057</v>
      </c>
      <c r="U192" s="22">
        <f t="shared" si="49"/>
        <v>2.5397246465240877</v>
      </c>
      <c r="V192" s="64">
        <v>19.7165</v>
      </c>
      <c r="W192" s="64">
        <v>19.97</v>
      </c>
      <c r="X192" s="65">
        <f t="shared" si="50"/>
        <v>1.0117129714065696</v>
      </c>
      <c r="Y192" s="65">
        <f t="shared" si="51"/>
        <v>1.0128572515405878</v>
      </c>
      <c r="Z192" s="67">
        <f t="shared" si="52"/>
        <v>1.2054515211515981</v>
      </c>
      <c r="AA192" s="40">
        <f t="shared" si="54"/>
        <v>1.0496834054291269</v>
      </c>
      <c r="AB192" s="88" cm="1">
        <f t="array" ref="AB192">INDEX(B192:Z192,,MATCH(AA192,B192:Z192,0)+1)</f>
        <v>1.0491572153643711</v>
      </c>
      <c r="AC192" s="40">
        <f t="shared" si="55"/>
        <v>1.0491572153643711</v>
      </c>
      <c r="AD192" s="42">
        <f t="shared" si="56"/>
        <v>3.3733607834308534</v>
      </c>
      <c r="AE192" s="94">
        <v>1.0491572153643711</v>
      </c>
      <c r="AF192" s="95">
        <f t="shared" si="53"/>
        <v>1.7291627296902266</v>
      </c>
      <c r="AG192" t="s">
        <v>22</v>
      </c>
      <c r="AM192" s="101">
        <v>44042.666666666664</v>
      </c>
      <c r="AN192" s="102">
        <v>1.0491572153643711</v>
      </c>
      <c r="AO192" s="102">
        <v>1.0491572153643711</v>
      </c>
      <c r="AP192" s="16" t="s">
        <v>22</v>
      </c>
      <c r="AQ192" s="81"/>
    </row>
    <row r="193" spans="1:43" x14ac:dyDescent="0.3">
      <c r="A193" s="1">
        <v>44043</v>
      </c>
      <c r="B193" s="50">
        <v>334.82</v>
      </c>
      <c r="C193" s="50">
        <v>336.81</v>
      </c>
      <c r="D193" s="30">
        <f t="shared" si="39"/>
        <v>1.0552352904317313</v>
      </c>
      <c r="E193" s="30">
        <f t="shared" si="38"/>
        <v>1.0059434920255661</v>
      </c>
      <c r="F193" s="22">
        <f t="shared" si="40"/>
        <v>1.6415561481741041</v>
      </c>
      <c r="G193" s="15">
        <v>1</v>
      </c>
      <c r="H193" s="15">
        <v>0</v>
      </c>
      <c r="I193" s="31">
        <f t="shared" si="41"/>
        <v>0</v>
      </c>
      <c r="J193" s="31">
        <f t="shared" si="42"/>
        <v>0</v>
      </c>
      <c r="K193" s="24">
        <f t="shared" si="43"/>
        <v>0</v>
      </c>
      <c r="L193" s="61">
        <v>3.2304E-3</v>
      </c>
      <c r="M193" s="61">
        <v>3.1900000000000001E-3</v>
      </c>
      <c r="N193" s="32">
        <f t="shared" si="44"/>
        <v>1.0056112477145198</v>
      </c>
      <c r="O193" s="32">
        <f t="shared" si="45"/>
        <v>0.98749380881624571</v>
      </c>
      <c r="P193" s="29">
        <f t="shared" si="46"/>
        <v>1.2460141660625039</v>
      </c>
      <c r="Q193" s="50">
        <v>0.14055999999999999</v>
      </c>
      <c r="R193" s="50">
        <v>0.1394</v>
      </c>
      <c r="S193" s="30">
        <f t="shared" si="47"/>
        <v>1.0088290635403097</v>
      </c>
      <c r="T193" s="30">
        <f t="shared" si="48"/>
        <v>0.99174729652817306</v>
      </c>
      <c r="U193" s="22">
        <f t="shared" si="49"/>
        <v>2.5187650521162337</v>
      </c>
      <c r="V193" s="64">
        <v>19.97</v>
      </c>
      <c r="W193" s="64">
        <v>20.559799999999999</v>
      </c>
      <c r="X193" s="65">
        <f t="shared" si="50"/>
        <v>1.0427712829356122</v>
      </c>
      <c r="Y193" s="65">
        <f t="shared" si="51"/>
        <v>1.0295343014521783</v>
      </c>
      <c r="Z193" s="67">
        <f t="shared" si="52"/>
        <v>1.2410536897632762</v>
      </c>
      <c r="AA193" s="40">
        <f t="shared" si="54"/>
        <v>1.0552352904317313</v>
      </c>
      <c r="AB193" s="88" cm="1">
        <f t="array" ref="AB193">INDEX(B193:Z193,,MATCH(AA193,B193:Z193,0)+1)</f>
        <v>1.0059434920255661</v>
      </c>
      <c r="AC193" s="40">
        <f t="shared" si="55"/>
        <v>1.0059434920255661</v>
      </c>
      <c r="AD193" s="42">
        <f t="shared" si="56"/>
        <v>3.3934103263465323</v>
      </c>
      <c r="AE193" s="94">
        <v>1.0059434920255661</v>
      </c>
      <c r="AF193" s="95">
        <f t="shared" si="53"/>
        <v>1.7394399945850465</v>
      </c>
      <c r="AG193" t="s">
        <v>22</v>
      </c>
      <c r="AM193" s="101">
        <v>44043</v>
      </c>
      <c r="AN193" s="102">
        <v>1.0059434920255661</v>
      </c>
      <c r="AO193" s="102">
        <v>1.0059434920255661</v>
      </c>
      <c r="AP193" s="16" t="s">
        <v>22</v>
      </c>
      <c r="AQ193" s="81"/>
    </row>
    <row r="194" spans="1:43" x14ac:dyDescent="0.3">
      <c r="A194" s="1">
        <v>44043.333333333336</v>
      </c>
      <c r="B194" s="50">
        <v>336.8</v>
      </c>
      <c r="C194" s="50">
        <v>344.38</v>
      </c>
      <c r="D194" s="30">
        <f t="shared" si="39"/>
        <v>1.0285526551579953</v>
      </c>
      <c r="E194" s="30">
        <f t="shared" ref="E194:E257" si="57">C194/B194</f>
        <v>1.0225059382422803</v>
      </c>
      <c r="F194" s="22">
        <f t="shared" si="40"/>
        <v>1.6785009094661461</v>
      </c>
      <c r="G194" s="15">
        <v>1</v>
      </c>
      <c r="H194" s="15">
        <v>0</v>
      </c>
      <c r="I194" s="31">
        <f t="shared" si="41"/>
        <v>0</v>
      </c>
      <c r="J194" s="31">
        <f t="shared" si="42"/>
        <v>0</v>
      </c>
      <c r="K194" s="24">
        <f t="shared" si="43"/>
        <v>0</v>
      </c>
      <c r="L194" s="61">
        <v>3.1901E-3</v>
      </c>
      <c r="M194" s="61">
        <v>3.1979999999999999E-3</v>
      </c>
      <c r="N194" s="32">
        <f t="shared" si="44"/>
        <v>0.98997028231797912</v>
      </c>
      <c r="O194" s="32">
        <f t="shared" si="45"/>
        <v>1.0024764113977618</v>
      </c>
      <c r="P194" s="29">
        <f t="shared" si="46"/>
        <v>1.2490998097451138</v>
      </c>
      <c r="Q194" s="50">
        <v>0.13941000000000001</v>
      </c>
      <c r="R194" s="50">
        <v>0.13863</v>
      </c>
      <c r="S194" s="30">
        <f t="shared" si="47"/>
        <v>0.98626920887877068</v>
      </c>
      <c r="T194" s="30">
        <f t="shared" si="48"/>
        <v>0.99440499246825909</v>
      </c>
      <c r="U194" s="22">
        <f t="shared" si="49"/>
        <v>2.5046725426789576</v>
      </c>
      <c r="V194" s="64">
        <v>20.559799999999999</v>
      </c>
      <c r="W194" s="64">
        <v>20.366199999999999</v>
      </c>
      <c r="X194" s="65">
        <f t="shared" si="50"/>
        <v>1.0198397596394593</v>
      </c>
      <c r="Y194" s="65">
        <f t="shared" si="51"/>
        <v>0.99058356598799602</v>
      </c>
      <c r="Z194" s="67">
        <f t="shared" si="52"/>
        <v>1.2293673895882662</v>
      </c>
      <c r="AA194" s="40">
        <f t="shared" si="54"/>
        <v>1.0285526551579953</v>
      </c>
      <c r="AB194" s="88" cm="1">
        <f t="array" ref="AB194">INDEX(B194:Z194,,MATCH(AA194,B194:Z194,0)+1)</f>
        <v>1.0225059382422803</v>
      </c>
      <c r="AC194" s="40">
        <f t="shared" si="55"/>
        <v>1.0225059382422803</v>
      </c>
      <c r="AD194" s="42">
        <f t="shared" si="56"/>
        <v>3.4697822095820037</v>
      </c>
      <c r="AE194" s="94">
        <v>0.99058356598799602</v>
      </c>
      <c r="AF194" s="95">
        <f t="shared" si="53"/>
        <v>1.7230606726581958</v>
      </c>
      <c r="AG194" t="s">
        <v>37</v>
      </c>
      <c r="AM194" s="101">
        <v>44043.333333333336</v>
      </c>
      <c r="AN194" s="102">
        <v>0.99058356598799602</v>
      </c>
      <c r="AO194" s="102">
        <v>1.0225059382422803</v>
      </c>
      <c r="AP194" s="16" t="str">
        <f>IF(AN194&gt;AO194, "computing8H est meilleur", "computing 16H est meilleur")</f>
        <v>computing 16H est meilleur</v>
      </c>
      <c r="AQ194" s="81"/>
    </row>
    <row r="195" spans="1:43" x14ac:dyDescent="0.3">
      <c r="A195" s="1">
        <v>44043.666666666664</v>
      </c>
      <c r="B195" s="50">
        <v>344.38</v>
      </c>
      <c r="C195" s="50">
        <v>346.33</v>
      </c>
      <c r="D195" s="30">
        <f t="shared" ref="D195:D258" si="58">C195/B194</f>
        <v>1.0282957244655582</v>
      </c>
      <c r="E195" s="30">
        <f t="shared" si="57"/>
        <v>1.0056623497299495</v>
      </c>
      <c r="F195" s="22">
        <f t="shared" ref="F195:F258" si="59">E195*F194</f>
        <v>1.6880051686375817</v>
      </c>
      <c r="G195" s="15">
        <v>1</v>
      </c>
      <c r="H195" s="15">
        <v>0</v>
      </c>
      <c r="I195" s="31">
        <f t="shared" ref="I195:I258" si="60">H195/G194</f>
        <v>0</v>
      </c>
      <c r="J195" s="31">
        <f t="shared" ref="J195:J258" si="61">H195/G195</f>
        <v>0</v>
      </c>
      <c r="K195" s="24">
        <f t="shared" ref="K195:K258" si="62">J195*K194</f>
        <v>0</v>
      </c>
      <c r="L195" s="61">
        <v>3.1946000000000001E-3</v>
      </c>
      <c r="M195" s="61">
        <v>3.2239999999999999E-3</v>
      </c>
      <c r="N195" s="32">
        <f t="shared" ref="N195:N258" si="63">M195/L194</f>
        <v>1.0106266261245729</v>
      </c>
      <c r="O195" s="32">
        <f t="shared" ref="O195:O258" si="64">M195/L195</f>
        <v>1.0092030301133161</v>
      </c>
      <c r="P195" s="29">
        <f t="shared" ref="P195:P258" si="65">O195*P194</f>
        <v>1.2605953129087355</v>
      </c>
      <c r="Q195" s="50">
        <v>0.1386</v>
      </c>
      <c r="R195" s="50">
        <v>0.13877999999999999</v>
      </c>
      <c r="S195" s="30">
        <f t="shared" ref="S195:S258" si="66">R195/Q194</f>
        <v>0.99548095545513215</v>
      </c>
      <c r="T195" s="30">
        <f t="shared" ref="T195:T258" si="67">R195/Q195</f>
        <v>1.0012987012987011</v>
      </c>
      <c r="U195" s="22">
        <f t="shared" ref="U195:U258" si="68">T195*U194</f>
        <v>2.507925364162956</v>
      </c>
      <c r="V195" s="64">
        <v>20.3673</v>
      </c>
      <c r="W195" s="64">
        <v>20.6615</v>
      </c>
      <c r="X195" s="65">
        <f t="shared" ref="X195:X258" si="69">W195/V194</f>
        <v>1.0049465461726281</v>
      </c>
      <c r="Y195" s="65">
        <f t="shared" ref="Y195:Y258" si="70">W195/V195</f>
        <v>1.0144447226681985</v>
      </c>
      <c r="Z195" s="67">
        <f t="shared" ref="Z195:Z258" si="71">Y195*Z194</f>
        <v>1.2471252605881959</v>
      </c>
      <c r="AA195" s="40">
        <f t="shared" si="54"/>
        <v>1.0282957244655582</v>
      </c>
      <c r="AB195" s="88" cm="1">
        <f t="array" ref="AB195">INDEX(B195:Z195,,MATCH(AA195,B195:Z195,0)+1)</f>
        <v>1.0056623497299495</v>
      </c>
      <c r="AC195" s="40">
        <f t="shared" si="55"/>
        <v>1.0056623497299495</v>
      </c>
      <c r="AD195" s="42">
        <f t="shared" si="56"/>
        <v>3.4894293299394139</v>
      </c>
      <c r="AE195" s="94">
        <v>1.0056623497299495</v>
      </c>
      <c r="AF195" s="95">
        <f t="shared" ref="AF195:AF258" si="72">AE195*AF194</f>
        <v>1.7328172447927086</v>
      </c>
      <c r="AG195" t="s">
        <v>22</v>
      </c>
      <c r="AM195" s="101">
        <v>44043.666666666664</v>
      </c>
      <c r="AN195" s="102">
        <v>1.0056623497299495</v>
      </c>
      <c r="AO195" s="102">
        <v>1.0056623497299495</v>
      </c>
      <c r="AP195" s="16" t="s">
        <v>22</v>
      </c>
      <c r="AQ195" s="81"/>
    </row>
    <row r="196" spans="1:43" x14ac:dyDescent="0.3">
      <c r="A196" s="1">
        <v>44044</v>
      </c>
      <c r="B196" s="50">
        <v>346.32</v>
      </c>
      <c r="C196" s="50">
        <v>354.99</v>
      </c>
      <c r="D196" s="30">
        <f t="shared" si="58"/>
        <v>1.0308089900691098</v>
      </c>
      <c r="E196" s="30">
        <f t="shared" si="57"/>
        <v>1.0250346500346501</v>
      </c>
      <c r="F196" s="22">
        <f t="shared" si="59"/>
        <v>1.730263787291104</v>
      </c>
      <c r="G196" s="15">
        <v>1</v>
      </c>
      <c r="H196" s="15">
        <v>0</v>
      </c>
      <c r="I196" s="31">
        <f t="shared" si="60"/>
        <v>0</v>
      </c>
      <c r="J196" s="31">
        <f t="shared" si="61"/>
        <v>0</v>
      </c>
      <c r="K196" s="24">
        <f t="shared" si="62"/>
        <v>0</v>
      </c>
      <c r="L196" s="61">
        <v>3.2204E-3</v>
      </c>
      <c r="M196" s="61">
        <v>3.4074999999999999E-3</v>
      </c>
      <c r="N196" s="32">
        <f t="shared" si="63"/>
        <v>1.0666437112627558</v>
      </c>
      <c r="O196" s="32">
        <f t="shared" si="64"/>
        <v>1.058098372872935</v>
      </c>
      <c r="P196" s="29">
        <f t="shared" si="65"/>
        <v>1.3338338494399813</v>
      </c>
      <c r="Q196" s="50">
        <v>0.13875999999999999</v>
      </c>
      <c r="R196" s="50">
        <v>0.14074</v>
      </c>
      <c r="S196" s="30">
        <f t="shared" si="66"/>
        <v>1.0154401154401154</v>
      </c>
      <c r="T196" s="30">
        <f t="shared" si="67"/>
        <v>1.0142692418564427</v>
      </c>
      <c r="U196" s="22">
        <f t="shared" si="68"/>
        <v>2.5437115577421046</v>
      </c>
      <c r="V196" s="64">
        <v>20.663699999999999</v>
      </c>
      <c r="W196" s="64">
        <v>21.0565</v>
      </c>
      <c r="X196" s="65">
        <f t="shared" si="69"/>
        <v>1.0338385549385534</v>
      </c>
      <c r="Y196" s="65">
        <f t="shared" si="70"/>
        <v>1.0190091803500825</v>
      </c>
      <c r="Z196" s="67">
        <f t="shared" si="71"/>
        <v>1.2708320895858605</v>
      </c>
      <c r="AA196" s="40">
        <f t="shared" ref="AA196:AA259" si="73">MAX(D196,I196,N196,S196,X196)</f>
        <v>1.0666437112627558</v>
      </c>
      <c r="AB196" s="88" cm="1">
        <f t="array" ref="AB196">INDEX(B196:Z196,,MATCH(AA196,B196:Z196,0)+1)</f>
        <v>1.058098372872935</v>
      </c>
      <c r="AC196" s="40">
        <f t="shared" ref="AC196:AC259" si="74">HLOOKUP(AB195,195:196,2,0)</f>
        <v>1.0250346500346501</v>
      </c>
      <c r="AD196" s="42">
        <f t="shared" ref="AD196:AD259" si="75">AC196*AD195</f>
        <v>3.5767859720350907</v>
      </c>
      <c r="AE196" s="94">
        <v>1.0190091803500825</v>
      </c>
      <c r="AF196" s="95">
        <f t="shared" si="72"/>
        <v>1.7657566803127063</v>
      </c>
      <c r="AG196" t="s">
        <v>37</v>
      </c>
      <c r="AM196" s="101">
        <v>44044</v>
      </c>
      <c r="AN196" s="102">
        <v>1.0190091803500825</v>
      </c>
      <c r="AO196" s="102">
        <v>1.0250346500346501</v>
      </c>
      <c r="AP196" s="16" t="str">
        <f>IF(AN196&gt;AO196, "computing8H est meilleur", "computing 16H est meilleur")</f>
        <v>computing 16H est meilleur</v>
      </c>
      <c r="AQ196" s="81"/>
    </row>
    <row r="197" spans="1:43" x14ac:dyDescent="0.3">
      <c r="A197" s="1">
        <v>44044.333333333336</v>
      </c>
      <c r="B197" s="50">
        <v>354.99</v>
      </c>
      <c r="C197" s="50">
        <v>357.89</v>
      </c>
      <c r="D197" s="30">
        <f t="shared" si="58"/>
        <v>1.0334084084084083</v>
      </c>
      <c r="E197" s="30">
        <f t="shared" si="57"/>
        <v>1.008169244204062</v>
      </c>
      <c r="F197" s="22">
        <f t="shared" si="59"/>
        <v>1.7443987347069301</v>
      </c>
      <c r="G197" s="15">
        <v>1</v>
      </c>
      <c r="H197" s="15">
        <v>0</v>
      </c>
      <c r="I197" s="31">
        <f t="shared" si="60"/>
        <v>0</v>
      </c>
      <c r="J197" s="31">
        <f t="shared" si="61"/>
        <v>0</v>
      </c>
      <c r="K197" s="24">
        <f t="shared" si="62"/>
        <v>0</v>
      </c>
      <c r="L197" s="61">
        <v>3.4039999999999999E-3</v>
      </c>
      <c r="M197" s="61">
        <v>3.6575000000000002E-3</v>
      </c>
      <c r="N197" s="32">
        <f t="shared" si="63"/>
        <v>1.1357284809340455</v>
      </c>
      <c r="O197" s="32">
        <f t="shared" si="64"/>
        <v>1.0744712103407756</v>
      </c>
      <c r="P197" s="29">
        <f t="shared" si="65"/>
        <v>1.4331660706012725</v>
      </c>
      <c r="Q197" s="50">
        <v>0.14074</v>
      </c>
      <c r="R197" s="50">
        <v>0.1394</v>
      </c>
      <c r="S197" s="30">
        <f t="shared" si="66"/>
        <v>1.004612280196022</v>
      </c>
      <c r="T197" s="30">
        <f t="shared" si="67"/>
        <v>0.99047889725735394</v>
      </c>
      <c r="U197" s="22">
        <f t="shared" si="68"/>
        <v>2.5194926186531856</v>
      </c>
      <c r="V197" s="64">
        <v>21.0534</v>
      </c>
      <c r="W197" s="64">
        <v>20.9131</v>
      </c>
      <c r="X197" s="65">
        <f t="shared" si="69"/>
        <v>1.0120694744890799</v>
      </c>
      <c r="Y197" s="65">
        <f t="shared" si="70"/>
        <v>0.99333599323624688</v>
      </c>
      <c r="Z197" s="67">
        <f t="shared" si="71"/>
        <v>1.2623632559452658</v>
      </c>
      <c r="AA197" s="40">
        <f t="shared" si="73"/>
        <v>1.1357284809340455</v>
      </c>
      <c r="AB197" s="88" cm="1">
        <f t="array" ref="AB197">INDEX(B197:Z197,,MATCH(AA197,B197:Z197,0)+1)</f>
        <v>1.0744712103407756</v>
      </c>
      <c r="AC197" s="40">
        <f t="shared" si="74"/>
        <v>1.0744712103407756</v>
      </c>
      <c r="AD197" s="42">
        <f t="shared" si="75"/>
        <v>3.8431535525024518</v>
      </c>
      <c r="AE197" s="94">
        <v>1.0744712103407756</v>
      </c>
      <c r="AF197" s="95">
        <f t="shared" si="72"/>
        <v>1.8972547174629035</v>
      </c>
      <c r="AG197" t="s">
        <v>22</v>
      </c>
      <c r="AM197" s="101">
        <v>44044.333333333336</v>
      </c>
      <c r="AN197" s="102">
        <v>1.0744712103407756</v>
      </c>
      <c r="AO197" s="102">
        <v>1.0744712103407756</v>
      </c>
      <c r="AP197" s="16" t="s">
        <v>22</v>
      </c>
      <c r="AQ197" s="81"/>
    </row>
    <row r="198" spans="1:43" x14ac:dyDescent="0.3">
      <c r="A198" s="1">
        <v>44044.666666666664</v>
      </c>
      <c r="B198" s="50">
        <v>357.9</v>
      </c>
      <c r="C198" s="50">
        <v>387</v>
      </c>
      <c r="D198" s="30">
        <f t="shared" si="58"/>
        <v>1.0901715541282853</v>
      </c>
      <c r="E198" s="30">
        <f t="shared" si="57"/>
        <v>1.0813076278290026</v>
      </c>
      <c r="F198" s="22">
        <f t="shared" si="59"/>
        <v>1.8862316578138643</v>
      </c>
      <c r="G198" s="15">
        <v>1</v>
      </c>
      <c r="H198" s="15">
        <v>0</v>
      </c>
      <c r="I198" s="31">
        <f t="shared" si="60"/>
        <v>0</v>
      </c>
      <c r="J198" s="31">
        <f t="shared" si="61"/>
        <v>0</v>
      </c>
      <c r="K198" s="24">
        <f t="shared" si="62"/>
        <v>0</v>
      </c>
      <c r="L198" s="61">
        <v>3.6581999999999999E-3</v>
      </c>
      <c r="M198" s="61">
        <v>3.7144000000000001E-3</v>
      </c>
      <c r="N198" s="32">
        <f t="shared" si="63"/>
        <v>1.091186839012926</v>
      </c>
      <c r="O198" s="32">
        <f t="shared" si="64"/>
        <v>1.0153627467060304</v>
      </c>
      <c r="P198" s="29">
        <f t="shared" si="65"/>
        <v>1.4551834379315969</v>
      </c>
      <c r="Q198" s="50">
        <v>0.13944000000000001</v>
      </c>
      <c r="R198" s="50">
        <v>0.14410000000000001</v>
      </c>
      <c r="S198" s="30">
        <f t="shared" si="66"/>
        <v>1.0238738098621571</v>
      </c>
      <c r="T198" s="30">
        <f t="shared" si="67"/>
        <v>1.0334193918531267</v>
      </c>
      <c r="U198" s="22">
        <f t="shared" si="68"/>
        <v>2.6036925297470166</v>
      </c>
      <c r="V198" s="64">
        <v>20.922000000000001</v>
      </c>
      <c r="W198" s="64">
        <v>21.616800000000001</v>
      </c>
      <c r="X198" s="65">
        <f t="shared" si="69"/>
        <v>1.0267605232409018</v>
      </c>
      <c r="Y198" s="65">
        <f t="shared" si="70"/>
        <v>1.0332090622311443</v>
      </c>
      <c r="Z198" s="67">
        <f t="shared" si="71"/>
        <v>1.3042851558702619</v>
      </c>
      <c r="AA198" s="40">
        <f t="shared" si="73"/>
        <v>1.091186839012926</v>
      </c>
      <c r="AB198" s="88" cm="1">
        <f t="array" ref="AB198">INDEX(B198:Z198,,MATCH(AA198,B198:Z198,0)+1)</f>
        <v>1.0153627467060304</v>
      </c>
      <c r="AC198" s="40">
        <f t="shared" si="74"/>
        <v>1.0153627467060304</v>
      </c>
      <c r="AD198" s="42">
        <f t="shared" si="75"/>
        <v>3.9021949470819282</v>
      </c>
      <c r="AE198" s="94">
        <v>1.0153627467060304</v>
      </c>
      <c r="AF198" s="95">
        <f t="shared" si="72"/>
        <v>1.9264017611241075</v>
      </c>
      <c r="AG198" t="s">
        <v>22</v>
      </c>
      <c r="AM198" s="101">
        <v>44044.666666666664</v>
      </c>
      <c r="AN198" s="102">
        <v>1.0153627467060304</v>
      </c>
      <c r="AO198" s="102">
        <v>1.0153627467060304</v>
      </c>
      <c r="AP198" s="16" t="s">
        <v>22</v>
      </c>
      <c r="AQ198" s="81"/>
    </row>
    <row r="199" spans="1:43" x14ac:dyDescent="0.3">
      <c r="A199" s="1">
        <v>44045</v>
      </c>
      <c r="B199" s="50">
        <v>387.01</v>
      </c>
      <c r="C199" s="50">
        <v>380.21</v>
      </c>
      <c r="D199" s="30">
        <f t="shared" si="58"/>
        <v>1.0623358480022354</v>
      </c>
      <c r="E199" s="30">
        <f t="shared" si="57"/>
        <v>0.98242939458928702</v>
      </c>
      <c r="F199" s="22">
        <f t="shared" si="59"/>
        <v>1.8530894256412218</v>
      </c>
      <c r="G199" s="15">
        <v>1</v>
      </c>
      <c r="H199" s="15">
        <v>0</v>
      </c>
      <c r="I199" s="31">
        <f t="shared" si="60"/>
        <v>0</v>
      </c>
      <c r="J199" s="31">
        <f t="shared" si="61"/>
        <v>0</v>
      </c>
      <c r="K199" s="24">
        <f t="shared" si="62"/>
        <v>0</v>
      </c>
      <c r="L199" s="61">
        <v>3.7096E-3</v>
      </c>
      <c r="M199" s="61">
        <v>3.4437000000000001E-3</v>
      </c>
      <c r="N199" s="32">
        <f t="shared" si="63"/>
        <v>0.94136460554371004</v>
      </c>
      <c r="O199" s="32">
        <f t="shared" si="64"/>
        <v>0.92832111278844087</v>
      </c>
      <c r="P199" s="29">
        <f t="shared" si="65"/>
        <v>1.3508775084119691</v>
      </c>
      <c r="Q199" s="50">
        <v>0.14415</v>
      </c>
      <c r="R199" s="50">
        <v>0.13671</v>
      </c>
      <c r="S199" s="30">
        <f t="shared" si="66"/>
        <v>0.98042168674698793</v>
      </c>
      <c r="T199" s="30">
        <f t="shared" si="67"/>
        <v>0.94838709677419353</v>
      </c>
      <c r="U199" s="22">
        <f t="shared" si="68"/>
        <v>2.4693083991794285</v>
      </c>
      <c r="V199" s="64">
        <v>21.6204</v>
      </c>
      <c r="W199" s="64">
        <v>20.877500000000001</v>
      </c>
      <c r="X199" s="65">
        <f t="shared" si="69"/>
        <v>0.99787305228945611</v>
      </c>
      <c r="Y199" s="65">
        <f t="shared" si="70"/>
        <v>0.96563893359974839</v>
      </c>
      <c r="Z199" s="67">
        <f t="shared" si="71"/>
        <v>1.2594685270245414</v>
      </c>
      <c r="AA199" s="40">
        <f t="shared" si="73"/>
        <v>1.0623358480022354</v>
      </c>
      <c r="AB199" s="88" cm="1">
        <f t="array" ref="AB199">INDEX(B199:Z199,,MATCH(AA199,B199:Z199,0)+1)</f>
        <v>0.98242939458928702</v>
      </c>
      <c r="AC199" s="40">
        <f t="shared" si="74"/>
        <v>0.92832111278844087</v>
      </c>
      <c r="AD199" s="42">
        <f t="shared" si="75"/>
        <v>3.6224899555925267</v>
      </c>
      <c r="AE199" s="94">
        <v>0.98242939458928702</v>
      </c>
      <c r="AF199" s="95">
        <f t="shared" si="72"/>
        <v>1.8925537159168933</v>
      </c>
      <c r="AG199" t="s">
        <v>33</v>
      </c>
      <c r="AM199" s="101">
        <v>44045</v>
      </c>
      <c r="AN199" s="102">
        <v>0.98242939458928702</v>
      </c>
      <c r="AO199" s="102">
        <v>0.92832111278844087</v>
      </c>
      <c r="AP199" s="16" t="str">
        <f>IF(AN199&gt;AO199, "computing8H est meilleur", "computing 16H est meilleur")</f>
        <v>computing8H est meilleur</v>
      </c>
      <c r="AQ199" s="81"/>
    </row>
    <row r="200" spans="1:43" x14ac:dyDescent="0.3">
      <c r="A200" s="1">
        <v>44045.333333333336</v>
      </c>
      <c r="B200" s="50">
        <v>380.29</v>
      </c>
      <c r="C200" s="50">
        <v>368.13</v>
      </c>
      <c r="D200" s="30">
        <f t="shared" si="58"/>
        <v>0.95121573085966771</v>
      </c>
      <c r="E200" s="30">
        <f t="shared" si="57"/>
        <v>0.96802440242972465</v>
      </c>
      <c r="F200" s="22">
        <f t="shared" si="59"/>
        <v>1.7938357839051855</v>
      </c>
      <c r="G200" s="15">
        <v>1</v>
      </c>
      <c r="H200" s="15">
        <v>0</v>
      </c>
      <c r="I200" s="31">
        <f t="shared" si="60"/>
        <v>0</v>
      </c>
      <c r="J200" s="31">
        <f t="shared" si="61"/>
        <v>0</v>
      </c>
      <c r="K200" s="24">
        <f t="shared" si="62"/>
        <v>0</v>
      </c>
      <c r="L200" s="61">
        <v>3.4437000000000001E-3</v>
      </c>
      <c r="M200" s="61">
        <v>3.3083000000000001E-3</v>
      </c>
      <c r="N200" s="32">
        <f t="shared" si="63"/>
        <v>0.89182122061677815</v>
      </c>
      <c r="O200" s="32">
        <f t="shared" si="64"/>
        <v>0.96068182478148501</v>
      </c>
      <c r="P200" s="29">
        <f t="shared" si="65"/>
        <v>1.2977634698374763</v>
      </c>
      <c r="Q200" s="50">
        <v>0.13666</v>
      </c>
      <c r="R200" s="50">
        <v>0.13475000000000001</v>
      </c>
      <c r="S200" s="30">
        <f t="shared" si="66"/>
        <v>0.93479014915019087</v>
      </c>
      <c r="T200" s="30">
        <f t="shared" si="67"/>
        <v>0.98602370847358412</v>
      </c>
      <c r="U200" s="22">
        <f t="shared" si="68"/>
        <v>2.4347966251238695</v>
      </c>
      <c r="V200" s="64">
        <v>20.876300000000001</v>
      </c>
      <c r="W200" s="64">
        <v>20.3689</v>
      </c>
      <c r="X200" s="65">
        <f t="shared" si="69"/>
        <v>0.94211485448927867</v>
      </c>
      <c r="Y200" s="65">
        <f t="shared" si="70"/>
        <v>0.97569492678300274</v>
      </c>
      <c r="Z200" s="67">
        <f t="shared" si="71"/>
        <v>1.2288570522607063</v>
      </c>
      <c r="AA200" s="40">
        <f t="shared" si="73"/>
        <v>0.95121573085966771</v>
      </c>
      <c r="AB200" s="88" cm="1">
        <f t="array" ref="AB200">INDEX(B200:Z200,,MATCH(AA200,B200:Z200,0)+1)</f>
        <v>0.96802440242972465</v>
      </c>
      <c r="AC200" s="40">
        <f t="shared" si="74"/>
        <v>0.96802440242972465</v>
      </c>
      <c r="AD200" s="42">
        <f t="shared" si="75"/>
        <v>3.5066586745701356</v>
      </c>
      <c r="AE200" s="94">
        <v>0.96802440242972465</v>
      </c>
      <c r="AF200" s="95">
        <f t="shared" si="72"/>
        <v>1.8320381799166054</v>
      </c>
      <c r="AG200" t="s">
        <v>22</v>
      </c>
      <c r="AM200" s="101">
        <v>44045.333333333336</v>
      </c>
      <c r="AN200" s="102">
        <v>0.96802440242972465</v>
      </c>
      <c r="AO200" s="102">
        <v>0.96802440242972465</v>
      </c>
      <c r="AP200" s="16" t="s">
        <v>22</v>
      </c>
      <c r="AQ200" s="81"/>
    </row>
    <row r="201" spans="1:43" x14ac:dyDescent="0.3">
      <c r="A201" s="1">
        <v>44045.666666666664</v>
      </c>
      <c r="B201" s="50">
        <v>368.18</v>
      </c>
      <c r="C201" s="50">
        <v>372.42</v>
      </c>
      <c r="D201" s="30">
        <f t="shared" si="58"/>
        <v>0.97930526703305376</v>
      </c>
      <c r="E201" s="30">
        <f t="shared" si="57"/>
        <v>1.0115161062523765</v>
      </c>
      <c r="F201" s="22">
        <f t="shared" si="59"/>
        <v>1.8144937873919527</v>
      </c>
      <c r="G201" s="15">
        <v>1</v>
      </c>
      <c r="H201" s="15">
        <v>0</v>
      </c>
      <c r="I201" s="31">
        <f t="shared" si="60"/>
        <v>0</v>
      </c>
      <c r="J201" s="31">
        <f t="shared" si="61"/>
        <v>0</v>
      </c>
      <c r="K201" s="24">
        <f t="shared" si="62"/>
        <v>0</v>
      </c>
      <c r="L201" s="61">
        <v>3.3078000000000001E-3</v>
      </c>
      <c r="M201" s="61">
        <v>3.3311999999999999E-3</v>
      </c>
      <c r="N201" s="32">
        <f t="shared" si="63"/>
        <v>0.96733164909835345</v>
      </c>
      <c r="O201" s="32">
        <f t="shared" si="64"/>
        <v>1.0070741882822418</v>
      </c>
      <c r="P201" s="29">
        <f t="shared" si="65"/>
        <v>1.306944092968922</v>
      </c>
      <c r="Q201" s="50">
        <v>0.13482</v>
      </c>
      <c r="R201" s="50">
        <v>0.13375000000000001</v>
      </c>
      <c r="S201" s="30">
        <f t="shared" si="66"/>
        <v>0.97870627835504176</v>
      </c>
      <c r="T201" s="30">
        <f t="shared" si="67"/>
        <v>0.9920634920634922</v>
      </c>
      <c r="U201" s="22">
        <f t="shared" si="68"/>
        <v>2.4154728423847915</v>
      </c>
      <c r="V201" s="64">
        <v>20.368500000000001</v>
      </c>
      <c r="W201" s="64">
        <v>20.989799999999999</v>
      </c>
      <c r="X201" s="65">
        <f t="shared" si="69"/>
        <v>1.0054367871701402</v>
      </c>
      <c r="Y201" s="65">
        <f t="shared" si="70"/>
        <v>1.0305029825465792</v>
      </c>
      <c r="Z201" s="67">
        <f t="shared" si="71"/>
        <v>1.2663408574780555</v>
      </c>
      <c r="AA201" s="40">
        <f t="shared" si="73"/>
        <v>1.0054367871701402</v>
      </c>
      <c r="AB201" s="88" cm="1">
        <f t="array" ref="AB201">INDEX(B201:Z201,,MATCH(AA201,B201:Z201,0)+1)</f>
        <v>1.0305029825465792</v>
      </c>
      <c r="AC201" s="40">
        <f t="shared" si="74"/>
        <v>1.0115161062523765</v>
      </c>
      <c r="AD201" s="42">
        <f t="shared" si="75"/>
        <v>3.547041728457303</v>
      </c>
      <c r="AE201" s="94">
        <v>0.9920634920634922</v>
      </c>
      <c r="AF201" s="95">
        <f t="shared" si="72"/>
        <v>1.8174981943617121</v>
      </c>
      <c r="AG201" t="s">
        <v>37</v>
      </c>
      <c r="AM201" s="101">
        <v>44045.666666666664</v>
      </c>
      <c r="AN201" s="102">
        <v>0.9920634920634922</v>
      </c>
      <c r="AO201" s="102">
        <v>1.0115161062523765</v>
      </c>
      <c r="AP201" s="16" t="str">
        <f>IF(AN201&gt;AO201, "computing8H est meilleur", "computing 16H est meilleur")</f>
        <v>computing 16H est meilleur</v>
      </c>
      <c r="AQ201" s="81"/>
    </row>
    <row r="202" spans="1:43" x14ac:dyDescent="0.3">
      <c r="A202" s="1">
        <v>44046</v>
      </c>
      <c r="B202" s="50">
        <v>372.45</v>
      </c>
      <c r="C202" s="50">
        <v>384.65</v>
      </c>
      <c r="D202" s="30">
        <f t="shared" si="58"/>
        <v>1.044733554239774</v>
      </c>
      <c r="E202" s="30">
        <f t="shared" si="57"/>
        <v>1.0327560746408915</v>
      </c>
      <c r="F202" s="22">
        <f t="shared" si="59"/>
        <v>1.8739294813271974</v>
      </c>
      <c r="G202" s="15">
        <v>1</v>
      </c>
      <c r="H202" s="15">
        <v>0</v>
      </c>
      <c r="I202" s="31">
        <f t="shared" si="60"/>
        <v>0</v>
      </c>
      <c r="J202" s="31">
        <f t="shared" si="61"/>
        <v>0</v>
      </c>
      <c r="K202" s="24">
        <f t="shared" si="62"/>
        <v>0</v>
      </c>
      <c r="L202" s="61">
        <v>3.3351000000000001E-3</v>
      </c>
      <c r="M202" s="61">
        <v>3.4102E-3</v>
      </c>
      <c r="N202" s="32">
        <f t="shared" si="63"/>
        <v>1.0309571316282726</v>
      </c>
      <c r="O202" s="32">
        <f t="shared" si="64"/>
        <v>1.0225180654253245</v>
      </c>
      <c r="P202" s="29">
        <f t="shared" si="65"/>
        <v>1.3363739455616377</v>
      </c>
      <c r="Q202" s="50">
        <v>0.13381000000000001</v>
      </c>
      <c r="R202" s="50">
        <v>0.13649</v>
      </c>
      <c r="S202" s="30">
        <f t="shared" si="66"/>
        <v>1.012386886218662</v>
      </c>
      <c r="T202" s="30">
        <f t="shared" si="67"/>
        <v>1.0200283984754501</v>
      </c>
      <c r="U202" s="22">
        <f t="shared" si="68"/>
        <v>2.4638508949787021</v>
      </c>
      <c r="V202" s="64">
        <v>20.989899999999999</v>
      </c>
      <c r="W202" s="64">
        <v>21.5899</v>
      </c>
      <c r="X202" s="65">
        <f t="shared" si="69"/>
        <v>1.0599651422539706</v>
      </c>
      <c r="Y202" s="65">
        <f t="shared" si="70"/>
        <v>1.028585176680213</v>
      </c>
      <c r="Z202" s="67">
        <f t="shared" si="71"/>
        <v>1.3025394346264381</v>
      </c>
      <c r="AA202" s="40">
        <f t="shared" si="73"/>
        <v>1.0599651422539706</v>
      </c>
      <c r="AB202" s="88" cm="1">
        <f t="array" ref="AB202">INDEX(B202:Z202,,MATCH(AA202,B202:Z202,0)+1)</f>
        <v>1.028585176680213</v>
      </c>
      <c r="AC202" s="40">
        <f t="shared" si="74"/>
        <v>1.028585176680213</v>
      </c>
      <c r="AD202" s="42">
        <f t="shared" si="75"/>
        <v>3.648434542957343</v>
      </c>
      <c r="AE202" s="94">
        <v>1.028585176680213</v>
      </c>
      <c r="AF202" s="95">
        <f t="shared" si="72"/>
        <v>1.8694517013635097</v>
      </c>
      <c r="AG202" t="s">
        <v>22</v>
      </c>
      <c r="AM202" s="101">
        <v>44046</v>
      </c>
      <c r="AN202" s="102">
        <v>1.028585176680213</v>
      </c>
      <c r="AO202" s="102">
        <v>1.028585176680213</v>
      </c>
      <c r="AP202" s="16" t="s">
        <v>22</v>
      </c>
      <c r="AQ202" s="81"/>
    </row>
    <row r="203" spans="1:43" x14ac:dyDescent="0.3">
      <c r="A203" s="1">
        <v>44046.333333333336</v>
      </c>
      <c r="B203" s="50">
        <v>384.64</v>
      </c>
      <c r="C203" s="50">
        <v>393.67</v>
      </c>
      <c r="D203" s="30">
        <f t="shared" si="58"/>
        <v>1.056974090481944</v>
      </c>
      <c r="E203" s="30">
        <f t="shared" si="57"/>
        <v>1.0234764975041599</v>
      </c>
      <c r="F203" s="22">
        <f t="shared" si="59"/>
        <v>1.9179227821185469</v>
      </c>
      <c r="G203" s="15">
        <v>1</v>
      </c>
      <c r="H203" s="15">
        <v>0</v>
      </c>
      <c r="I203" s="31">
        <f t="shared" si="60"/>
        <v>0</v>
      </c>
      <c r="J203" s="31">
        <f t="shared" si="61"/>
        <v>0</v>
      </c>
      <c r="K203" s="24">
        <f t="shared" si="62"/>
        <v>0</v>
      </c>
      <c r="L203" s="61">
        <v>3.4101000000000001E-3</v>
      </c>
      <c r="M203" s="61">
        <v>3.4185000000000001E-3</v>
      </c>
      <c r="N203" s="32">
        <f t="shared" si="63"/>
        <v>1.025006746424395</v>
      </c>
      <c r="O203" s="32">
        <f t="shared" si="64"/>
        <v>1.002463270871822</v>
      </c>
      <c r="P203" s="29">
        <f t="shared" si="65"/>
        <v>1.3396657965756014</v>
      </c>
      <c r="Q203" s="50">
        <v>0.13649</v>
      </c>
      <c r="R203" s="50">
        <v>0.13739000000000001</v>
      </c>
      <c r="S203" s="30">
        <f t="shared" si="66"/>
        <v>1.0267543531873553</v>
      </c>
      <c r="T203" s="30">
        <f t="shared" si="67"/>
        <v>1.0065938896622464</v>
      </c>
      <c r="U203" s="22">
        <f t="shared" si="68"/>
        <v>2.4800972559244188</v>
      </c>
      <c r="V203" s="64">
        <v>21.582899999999999</v>
      </c>
      <c r="W203" s="64">
        <v>22.159099999999999</v>
      </c>
      <c r="X203" s="65">
        <f t="shared" si="69"/>
        <v>1.055702980957508</v>
      </c>
      <c r="Y203" s="65">
        <f t="shared" si="70"/>
        <v>1.0266970610992963</v>
      </c>
      <c r="Z203" s="67">
        <f t="shared" si="71"/>
        <v>1.3373134094969028</v>
      </c>
      <c r="AA203" s="40">
        <f t="shared" si="73"/>
        <v>1.056974090481944</v>
      </c>
      <c r="AB203" s="88" cm="1">
        <f t="array" ref="AB203">INDEX(B203:Z203,,MATCH(AA203,B203:Z203,0)+1)</f>
        <v>1.0234764975041599</v>
      </c>
      <c r="AC203" s="40">
        <f t="shared" si="74"/>
        <v>1.0266970610992963</v>
      </c>
      <c r="AD203" s="42">
        <f t="shared" si="75"/>
        <v>3.7458370228674585</v>
      </c>
      <c r="AE203" s="94">
        <v>1.0234764975041599</v>
      </c>
      <c r="AF203" s="95">
        <f t="shared" si="72"/>
        <v>1.9133398795647176</v>
      </c>
      <c r="AG203" t="s">
        <v>37</v>
      </c>
      <c r="AM203" s="101">
        <v>44046.333333333336</v>
      </c>
      <c r="AN203" s="102">
        <v>1.0234764975041599</v>
      </c>
      <c r="AO203" s="102">
        <v>1.0266970610992963</v>
      </c>
      <c r="AP203" s="16" t="str">
        <f>IF(AN203&gt;AO203, "computing8H est meilleur", "computing 16H est meilleur")</f>
        <v>computing 16H est meilleur</v>
      </c>
      <c r="AQ203" s="81"/>
    </row>
    <row r="204" spans="1:43" x14ac:dyDescent="0.3">
      <c r="A204" s="1">
        <v>44046.666666666664</v>
      </c>
      <c r="B204" s="50">
        <v>393.66</v>
      </c>
      <c r="C204" s="50">
        <v>385.94</v>
      </c>
      <c r="D204" s="30">
        <f t="shared" si="58"/>
        <v>1.0033797836938436</v>
      </c>
      <c r="E204" s="30">
        <f t="shared" si="57"/>
        <v>0.98038916831783762</v>
      </c>
      <c r="F204" s="22">
        <f t="shared" si="59"/>
        <v>1.8803107212590355</v>
      </c>
      <c r="G204" s="15">
        <v>1</v>
      </c>
      <c r="H204" s="15">
        <v>0</v>
      </c>
      <c r="I204" s="31">
        <f t="shared" si="60"/>
        <v>0</v>
      </c>
      <c r="J204" s="31">
        <f t="shared" si="61"/>
        <v>0</v>
      </c>
      <c r="K204" s="24">
        <f t="shared" si="62"/>
        <v>0</v>
      </c>
      <c r="L204" s="61">
        <v>3.4185000000000001E-3</v>
      </c>
      <c r="M204" s="61">
        <v>3.3817999999999999E-3</v>
      </c>
      <c r="N204" s="32">
        <f t="shared" si="63"/>
        <v>0.99170112313421888</v>
      </c>
      <c r="O204" s="32">
        <f t="shared" si="64"/>
        <v>0.98926429720637699</v>
      </c>
      <c r="P204" s="29">
        <f t="shared" si="65"/>
        <v>1.3252835427407834</v>
      </c>
      <c r="Q204" s="50">
        <v>0.13739000000000001</v>
      </c>
      <c r="R204" s="50">
        <v>0.13730000000000001</v>
      </c>
      <c r="S204" s="30">
        <f t="shared" si="66"/>
        <v>1.0059345006960216</v>
      </c>
      <c r="T204" s="30">
        <f t="shared" si="67"/>
        <v>0.99934493048984641</v>
      </c>
      <c r="U204" s="22">
        <f t="shared" si="68"/>
        <v>2.478472619829847</v>
      </c>
      <c r="V204" s="64">
        <v>22.159400000000002</v>
      </c>
      <c r="W204" s="64">
        <v>22.0504</v>
      </c>
      <c r="X204" s="65">
        <f t="shared" si="69"/>
        <v>1.0216606665462009</v>
      </c>
      <c r="Y204" s="65">
        <f t="shared" si="70"/>
        <v>0.99508109425345448</v>
      </c>
      <c r="Z204" s="67">
        <f t="shared" si="71"/>
        <v>1.330735290881996</v>
      </c>
      <c r="AA204" s="40">
        <f t="shared" si="73"/>
        <v>1.0216606665462009</v>
      </c>
      <c r="AB204" s="88" cm="1">
        <f t="array" ref="AB204">INDEX(B204:Z204,,MATCH(AA204,B204:Z204,0)+1)</f>
        <v>0.99508109425345448</v>
      </c>
      <c r="AC204" s="40">
        <f t="shared" si="74"/>
        <v>0.98038916831783762</v>
      </c>
      <c r="AD204" s="42">
        <f t="shared" si="75"/>
        <v>3.6723780435031923</v>
      </c>
      <c r="AE204" s="94">
        <v>0.99508109425345448</v>
      </c>
      <c r="AF204" s="95">
        <f t="shared" si="72"/>
        <v>1.9039283410360319</v>
      </c>
      <c r="AG204" t="s">
        <v>33</v>
      </c>
      <c r="AM204" s="101">
        <v>44046.666666666664</v>
      </c>
      <c r="AN204" s="102">
        <v>0.99508109425345448</v>
      </c>
      <c r="AO204" s="102">
        <v>0.98038916831783762</v>
      </c>
      <c r="AP204" s="16" t="str">
        <f>IF(AN204&gt;AO204, "computing8H est meilleur", "computing 16H est meilleur")</f>
        <v>computing8H est meilleur</v>
      </c>
      <c r="AQ204" s="81"/>
    </row>
    <row r="205" spans="1:43" x14ac:dyDescent="0.3">
      <c r="A205" s="1">
        <v>44047</v>
      </c>
      <c r="B205" s="50">
        <v>385.91</v>
      </c>
      <c r="C205" s="50">
        <v>394.73</v>
      </c>
      <c r="D205" s="30">
        <f t="shared" si="58"/>
        <v>1.002718081593253</v>
      </c>
      <c r="E205" s="30">
        <f t="shared" si="57"/>
        <v>1.0228550698349357</v>
      </c>
      <c r="F205" s="22">
        <f t="shared" si="59"/>
        <v>1.9232853541047892</v>
      </c>
      <c r="G205" s="15">
        <v>1</v>
      </c>
      <c r="H205" s="15">
        <v>0</v>
      </c>
      <c r="I205" s="31">
        <f t="shared" si="60"/>
        <v>0</v>
      </c>
      <c r="J205" s="31">
        <f t="shared" si="61"/>
        <v>0</v>
      </c>
      <c r="K205" s="24">
        <f t="shared" si="62"/>
        <v>0</v>
      </c>
      <c r="L205" s="61">
        <v>3.3828E-3</v>
      </c>
      <c r="M205" s="61">
        <v>3.3728999999999999E-3</v>
      </c>
      <c r="N205" s="32">
        <f t="shared" si="63"/>
        <v>0.98666081614743306</v>
      </c>
      <c r="O205" s="32">
        <f t="shared" si="64"/>
        <v>0.99707343029443063</v>
      </c>
      <c r="P205" s="29">
        <f t="shared" si="65"/>
        <v>1.3214050080733086</v>
      </c>
      <c r="Q205" s="50">
        <v>0.13735</v>
      </c>
      <c r="R205" s="50">
        <v>0.13699</v>
      </c>
      <c r="S205" s="30">
        <f t="shared" si="66"/>
        <v>0.99708857995487288</v>
      </c>
      <c r="T205" s="30">
        <f t="shared" si="67"/>
        <v>0.99737895886421546</v>
      </c>
      <c r="U205" s="22">
        <f t="shared" si="68"/>
        <v>2.4719764411393572</v>
      </c>
      <c r="V205" s="64">
        <v>22.062200000000001</v>
      </c>
      <c r="W205" s="64">
        <v>22.26</v>
      </c>
      <c r="X205" s="65">
        <f t="shared" si="69"/>
        <v>1.0045398341110319</v>
      </c>
      <c r="Y205" s="65">
        <f t="shared" si="70"/>
        <v>1.0089655610047956</v>
      </c>
      <c r="Z205" s="67">
        <f t="shared" si="71"/>
        <v>1.3426660793136331</v>
      </c>
      <c r="AA205" s="40">
        <f t="shared" si="73"/>
        <v>1.0045398341110319</v>
      </c>
      <c r="AB205" s="88" cm="1">
        <f t="array" ref="AB205">INDEX(B205:Z205,,MATCH(AA205,B205:Z205,0)+1)</f>
        <v>1.0089655610047956</v>
      </c>
      <c r="AC205" s="40">
        <f t="shared" si="74"/>
        <v>1.0089655610047956</v>
      </c>
      <c r="AD205" s="42">
        <f t="shared" si="75"/>
        <v>3.7053029728848923</v>
      </c>
      <c r="AE205" s="94">
        <v>0.99737895886421546</v>
      </c>
      <c r="AF205" s="95">
        <f t="shared" si="72"/>
        <v>1.8989380665345905</v>
      </c>
      <c r="AG205" t="s">
        <v>37</v>
      </c>
      <c r="AM205" s="101">
        <v>44047</v>
      </c>
      <c r="AN205" s="102">
        <v>0.99737895886421546</v>
      </c>
      <c r="AO205" s="102">
        <v>1.0089655610047956</v>
      </c>
      <c r="AP205" s="16" t="str">
        <f>IF(AN205&gt;AO205, "computing8H est meilleur", "computing 16H est meilleur")</f>
        <v>computing 16H est meilleur</v>
      </c>
      <c r="AQ205" s="81"/>
    </row>
    <row r="206" spans="1:43" x14ac:dyDescent="0.3">
      <c r="A206" s="1">
        <v>44047.333333333336</v>
      </c>
      <c r="B206" s="50">
        <v>394.71</v>
      </c>
      <c r="C206" s="50">
        <v>390.3</v>
      </c>
      <c r="D206" s="30">
        <f t="shared" si="58"/>
        <v>1.0113757093622866</v>
      </c>
      <c r="E206" s="30">
        <f t="shared" si="57"/>
        <v>0.98882724025233726</v>
      </c>
      <c r="F206" s="22">
        <f t="shared" si="59"/>
        <v>1.901796948917178</v>
      </c>
      <c r="G206" s="15">
        <v>1</v>
      </c>
      <c r="H206" s="15">
        <v>0</v>
      </c>
      <c r="I206" s="31">
        <f t="shared" si="60"/>
        <v>0</v>
      </c>
      <c r="J206" s="31">
        <f t="shared" si="61"/>
        <v>0</v>
      </c>
      <c r="K206" s="24">
        <f t="shared" si="62"/>
        <v>0</v>
      </c>
      <c r="L206" s="61">
        <v>3.3773000000000002E-3</v>
      </c>
      <c r="M206" s="61">
        <v>3.4523000000000002E-3</v>
      </c>
      <c r="N206" s="32">
        <f t="shared" si="63"/>
        <v>1.0205451105593</v>
      </c>
      <c r="O206" s="32">
        <f t="shared" si="64"/>
        <v>1.02220708850265</v>
      </c>
      <c r="P206" s="29">
        <f t="shared" si="65"/>
        <v>1.3507495660354374</v>
      </c>
      <c r="Q206" s="50">
        <v>0.13703000000000001</v>
      </c>
      <c r="R206" s="50">
        <v>0.14742</v>
      </c>
      <c r="S206" s="30">
        <f t="shared" si="66"/>
        <v>1.0733163451037495</v>
      </c>
      <c r="T206" s="30">
        <f t="shared" si="67"/>
        <v>1.0758228125228051</v>
      </c>
      <c r="U206" s="22">
        <f t="shared" si="68"/>
        <v>2.6594086473966576</v>
      </c>
      <c r="V206" s="64">
        <v>22.258500000000002</v>
      </c>
      <c r="W206" s="64">
        <v>21.959900000000001</v>
      </c>
      <c r="X206" s="65">
        <f t="shared" si="69"/>
        <v>0.99536310975333375</v>
      </c>
      <c r="Y206" s="65">
        <f t="shared" si="70"/>
        <v>0.98658490015050426</v>
      </c>
      <c r="Z206" s="67">
        <f t="shared" si="71"/>
        <v>1.3246540797951099</v>
      </c>
      <c r="AA206" s="40">
        <f t="shared" si="73"/>
        <v>1.0733163451037495</v>
      </c>
      <c r="AB206" s="88" cm="1">
        <f t="array" ref="AB206">INDEX(B206:Z206,,MATCH(AA206,B206:Z206,0)+1)</f>
        <v>1.0758228125228051</v>
      </c>
      <c r="AC206" s="40">
        <f t="shared" si="74"/>
        <v>0.98658490015050426</v>
      </c>
      <c r="AD206" s="42">
        <f t="shared" si="75"/>
        <v>3.6555959635310082</v>
      </c>
      <c r="AE206" s="94">
        <v>0.98882724025233726</v>
      </c>
      <c r="AF206" s="95">
        <f t="shared" si="72"/>
        <v>1.8777216877415084</v>
      </c>
      <c r="AG206" t="s">
        <v>33</v>
      </c>
      <c r="AM206" s="101">
        <v>44047.333333333336</v>
      </c>
      <c r="AN206" s="102">
        <v>0.98882724025233726</v>
      </c>
      <c r="AO206" s="102">
        <v>0.98658490015050426</v>
      </c>
      <c r="AP206" s="16" t="str">
        <f>IF(AN206&gt;AO206, "computing8H est meilleur", "computing 16H est meilleur")</f>
        <v>computing8H est meilleur</v>
      </c>
      <c r="AQ206" s="81"/>
    </row>
    <row r="207" spans="1:43" x14ac:dyDescent="0.3">
      <c r="A207" s="1">
        <v>44047.666666666664</v>
      </c>
      <c r="B207" s="50">
        <v>390.31</v>
      </c>
      <c r="C207" s="50">
        <v>389.61</v>
      </c>
      <c r="D207" s="30">
        <f t="shared" si="58"/>
        <v>0.98707912138025389</v>
      </c>
      <c r="E207" s="30">
        <f t="shared" si="57"/>
        <v>0.99820655376495604</v>
      </c>
      <c r="F207" s="22">
        <f t="shared" si="59"/>
        <v>1.8983861783393243</v>
      </c>
      <c r="G207" s="15">
        <v>1</v>
      </c>
      <c r="H207" s="15">
        <v>0</v>
      </c>
      <c r="I207" s="31">
        <f t="shared" si="60"/>
        <v>0</v>
      </c>
      <c r="J207" s="31">
        <f t="shared" si="61"/>
        <v>0</v>
      </c>
      <c r="K207" s="24">
        <f t="shared" si="62"/>
        <v>0</v>
      </c>
      <c r="L207" s="61">
        <v>3.4523000000000002E-3</v>
      </c>
      <c r="M207" s="61">
        <v>3.5458E-3</v>
      </c>
      <c r="N207" s="32">
        <f t="shared" si="63"/>
        <v>1.0498919255026204</v>
      </c>
      <c r="O207" s="32">
        <f t="shared" si="64"/>
        <v>1.0270833936795758</v>
      </c>
      <c r="P207" s="29">
        <f t="shared" si="65"/>
        <v>1.3873324482948912</v>
      </c>
      <c r="Q207" s="50">
        <v>0.14742</v>
      </c>
      <c r="R207" s="50">
        <v>0.14335000000000001</v>
      </c>
      <c r="S207" s="30">
        <f t="shared" si="66"/>
        <v>1.0461212873093482</v>
      </c>
      <c r="T207" s="30">
        <f t="shared" si="67"/>
        <v>0.97239180572513917</v>
      </c>
      <c r="U207" s="22">
        <f t="shared" si="68"/>
        <v>2.5859871768030858</v>
      </c>
      <c r="V207" s="64">
        <v>21.959800000000001</v>
      </c>
      <c r="W207" s="64">
        <v>22.2818</v>
      </c>
      <c r="X207" s="65">
        <f t="shared" si="69"/>
        <v>1.0010467911135073</v>
      </c>
      <c r="Y207" s="65">
        <f t="shared" si="70"/>
        <v>1.0146631572236542</v>
      </c>
      <c r="Z207" s="67">
        <f t="shared" si="71"/>
        <v>1.3440776908341006</v>
      </c>
      <c r="AA207" s="40">
        <f t="shared" si="73"/>
        <v>1.0498919255026204</v>
      </c>
      <c r="AB207" s="88" cm="1">
        <f t="array" ref="AB207">INDEX(B207:Z207,,MATCH(AA207,B207:Z207,0)+1)</f>
        <v>1.0270833936795758</v>
      </c>
      <c r="AC207" s="40">
        <f t="shared" si="74"/>
        <v>0.97239180572513917</v>
      </c>
      <c r="AD207" s="42">
        <f t="shared" si="75"/>
        <v>3.5546715599794472</v>
      </c>
      <c r="AE207" s="94">
        <v>0.97239180572513917</v>
      </c>
      <c r="AF207" s="95">
        <f t="shared" si="72"/>
        <v>1.8258811825922212</v>
      </c>
      <c r="AG207" t="s">
        <v>22</v>
      </c>
      <c r="AM207" s="101">
        <v>44047.666666666664</v>
      </c>
      <c r="AN207" s="102">
        <v>0.97239180572513917</v>
      </c>
      <c r="AO207" s="102">
        <v>0.97239180572513917</v>
      </c>
      <c r="AP207" s="16" t="s">
        <v>22</v>
      </c>
      <c r="AQ207" s="81"/>
    </row>
    <row r="208" spans="1:43" x14ac:dyDescent="0.3">
      <c r="A208" s="1">
        <v>44048</v>
      </c>
      <c r="B208" s="50">
        <v>389.59</v>
      </c>
      <c r="C208" s="50">
        <v>390.04</v>
      </c>
      <c r="D208" s="30">
        <f t="shared" si="58"/>
        <v>0.99930824216648306</v>
      </c>
      <c r="E208" s="30">
        <f t="shared" si="57"/>
        <v>1.0011550604481636</v>
      </c>
      <c r="F208" s="22">
        <f t="shared" si="59"/>
        <v>1.9005789291292645</v>
      </c>
      <c r="G208" s="15">
        <v>1</v>
      </c>
      <c r="H208" s="15">
        <v>0</v>
      </c>
      <c r="I208" s="31">
        <f t="shared" si="60"/>
        <v>0</v>
      </c>
      <c r="J208" s="31">
        <f t="shared" si="61"/>
        <v>0</v>
      </c>
      <c r="K208" s="24">
        <f t="shared" si="62"/>
        <v>0</v>
      </c>
      <c r="L208" s="61">
        <v>3.5458999999999998E-3</v>
      </c>
      <c r="M208" s="61">
        <v>3.5000000000000001E-3</v>
      </c>
      <c r="N208" s="32">
        <f t="shared" si="63"/>
        <v>1.0138168757060511</v>
      </c>
      <c r="O208" s="32">
        <f t="shared" si="64"/>
        <v>0.98705547251755554</v>
      </c>
      <c r="P208" s="29">
        <f t="shared" si="65"/>
        <v>1.3693740852906511</v>
      </c>
      <c r="Q208" s="50">
        <v>0.14333000000000001</v>
      </c>
      <c r="R208" s="50">
        <v>0.14249999999999999</v>
      </c>
      <c r="S208" s="30">
        <f t="shared" si="66"/>
        <v>0.96662596662596656</v>
      </c>
      <c r="T208" s="30">
        <f t="shared" si="67"/>
        <v>0.99420916765506162</v>
      </c>
      <c r="U208" s="22">
        <f t="shared" si="68"/>
        <v>2.5710121586160586</v>
      </c>
      <c r="V208" s="64">
        <v>22.296700000000001</v>
      </c>
      <c r="W208" s="64">
        <v>22.984100000000002</v>
      </c>
      <c r="X208" s="65">
        <f t="shared" si="69"/>
        <v>1.0466443228080402</v>
      </c>
      <c r="Y208" s="65">
        <f t="shared" si="70"/>
        <v>1.030829674346428</v>
      </c>
      <c r="Z208" s="67">
        <f t="shared" si="71"/>
        <v>1.3855151683388149</v>
      </c>
      <c r="AA208" s="40">
        <f t="shared" si="73"/>
        <v>1.0466443228080402</v>
      </c>
      <c r="AB208" s="88" cm="1">
        <f t="array" ref="AB208">INDEX(B208:Z208,,MATCH(AA208,B208:Z208,0)+1)</f>
        <v>1.030829674346428</v>
      </c>
      <c r="AC208" s="40">
        <f t="shared" si="74"/>
        <v>0.98705547251755554</v>
      </c>
      <c r="AD208" s="42">
        <f t="shared" si="75"/>
        <v>3.5086580162802297</v>
      </c>
      <c r="AE208" s="94">
        <v>0.98705547251755554</v>
      </c>
      <c r="AF208" s="95">
        <f t="shared" si="72"/>
        <v>1.802246013444478</v>
      </c>
      <c r="AG208" t="s">
        <v>22</v>
      </c>
      <c r="AM208" s="101">
        <v>44048</v>
      </c>
      <c r="AN208" s="102">
        <v>0.98705547251755554</v>
      </c>
      <c r="AO208" s="102">
        <v>0.98705547251755554</v>
      </c>
      <c r="AP208" s="16" t="s">
        <v>22</v>
      </c>
      <c r="AQ208" s="81"/>
    </row>
    <row r="209" spans="1:43" x14ac:dyDescent="0.3">
      <c r="A209" s="1">
        <v>44048.333333333336</v>
      </c>
      <c r="B209" s="50">
        <v>390.05</v>
      </c>
      <c r="C209" s="50">
        <v>395.3</v>
      </c>
      <c r="D209" s="30">
        <f t="shared" si="58"/>
        <v>1.0146564336866963</v>
      </c>
      <c r="E209" s="30">
        <f t="shared" si="57"/>
        <v>1.0134598128445071</v>
      </c>
      <c r="F209" s="22">
        <f t="shared" si="59"/>
        <v>1.9261603658115583</v>
      </c>
      <c r="G209" s="15">
        <v>1</v>
      </c>
      <c r="H209" s="15">
        <v>0</v>
      </c>
      <c r="I209" s="31">
        <f t="shared" si="60"/>
        <v>0</v>
      </c>
      <c r="J209" s="31">
        <f t="shared" si="61"/>
        <v>0</v>
      </c>
      <c r="K209" s="24">
        <f t="shared" si="62"/>
        <v>0</v>
      </c>
      <c r="L209" s="61">
        <v>3.5038999999999999E-3</v>
      </c>
      <c r="M209" s="61">
        <v>3.5013000000000002E-3</v>
      </c>
      <c r="N209" s="32">
        <f t="shared" si="63"/>
        <v>0.98742209312163354</v>
      </c>
      <c r="O209" s="32">
        <f t="shared" si="64"/>
        <v>0.99925796969091596</v>
      </c>
      <c r="P209" s="29">
        <f t="shared" si="65"/>
        <v>1.3683579682148912</v>
      </c>
      <c r="Q209" s="50">
        <v>0.14248</v>
      </c>
      <c r="R209" s="50">
        <v>0.14247000000000001</v>
      </c>
      <c r="S209" s="30">
        <f t="shared" si="66"/>
        <v>0.99399986046187117</v>
      </c>
      <c r="T209" s="30">
        <f t="shared" si="67"/>
        <v>0.99992981471083675</v>
      </c>
      <c r="U209" s="22">
        <f t="shared" si="68"/>
        <v>2.570831711384264</v>
      </c>
      <c r="V209" s="64">
        <v>22.9862</v>
      </c>
      <c r="W209" s="64">
        <v>23.122900000000001</v>
      </c>
      <c r="X209" s="65">
        <f t="shared" si="69"/>
        <v>1.0370548108015984</v>
      </c>
      <c r="Y209" s="65">
        <f t="shared" si="70"/>
        <v>1.0059470464887628</v>
      </c>
      <c r="Z209" s="67">
        <f t="shared" si="71"/>
        <v>1.3937548914558118</v>
      </c>
      <c r="AA209" s="40">
        <f t="shared" si="73"/>
        <v>1.0370548108015984</v>
      </c>
      <c r="AB209" s="88" cm="1">
        <f t="array" ref="AB209">INDEX(B209:Z209,,MATCH(AA209,B209:Z209,0)+1)</f>
        <v>1.0059470464887628</v>
      </c>
      <c r="AC209" s="40">
        <f t="shared" si="74"/>
        <v>1.0059470464887628</v>
      </c>
      <c r="AD209" s="42">
        <f t="shared" si="75"/>
        <v>3.5295241686162182</v>
      </c>
      <c r="AE209" s="94">
        <v>1.0059470464887628</v>
      </c>
      <c r="AF209" s="95">
        <f t="shared" si="72"/>
        <v>1.8129640542706196</v>
      </c>
      <c r="AG209" t="s">
        <v>22</v>
      </c>
      <c r="AM209" s="101">
        <v>44048.333333333336</v>
      </c>
      <c r="AN209" s="102">
        <v>1.0059470464887628</v>
      </c>
      <c r="AO209" s="102">
        <v>1.0059470464887628</v>
      </c>
      <c r="AP209" s="16" t="s">
        <v>22</v>
      </c>
      <c r="AQ209" s="81"/>
    </row>
    <row r="210" spans="1:43" x14ac:dyDescent="0.3">
      <c r="A210" s="1">
        <v>44048.666666666664</v>
      </c>
      <c r="B210" s="50">
        <v>395.3</v>
      </c>
      <c r="C210" s="50">
        <v>400.72</v>
      </c>
      <c r="D210" s="30">
        <f t="shared" si="58"/>
        <v>1.0273554672477887</v>
      </c>
      <c r="E210" s="30">
        <f t="shared" si="57"/>
        <v>1.0137111054895016</v>
      </c>
      <c r="F210" s="22">
        <f t="shared" si="59"/>
        <v>1.9525701537768976</v>
      </c>
      <c r="G210" s="15">
        <v>1</v>
      </c>
      <c r="H210" s="15">
        <v>0</v>
      </c>
      <c r="I210" s="31">
        <f t="shared" si="60"/>
        <v>0</v>
      </c>
      <c r="J210" s="31">
        <f t="shared" si="61"/>
        <v>0</v>
      </c>
      <c r="K210" s="24">
        <f t="shared" si="62"/>
        <v>0</v>
      </c>
      <c r="L210" s="61">
        <v>3.4979999999999998E-3</v>
      </c>
      <c r="M210" s="61">
        <v>3.5027999999999999E-3</v>
      </c>
      <c r="N210" s="32">
        <f t="shared" si="63"/>
        <v>0.99968606410000282</v>
      </c>
      <c r="O210" s="32">
        <f t="shared" si="64"/>
        <v>1.0013722126929674</v>
      </c>
      <c r="P210" s="29">
        <f t="shared" si="65"/>
        <v>1.3702356463873988</v>
      </c>
      <c r="Q210" s="50">
        <v>0.14249000000000001</v>
      </c>
      <c r="R210" s="50">
        <v>0.14227000000000001</v>
      </c>
      <c r="S210" s="30">
        <f t="shared" si="66"/>
        <v>0.99852610892756888</v>
      </c>
      <c r="T210" s="30">
        <f t="shared" si="67"/>
        <v>0.99845603200224575</v>
      </c>
      <c r="U210" s="22">
        <f t="shared" si="68"/>
        <v>2.5668624294942748</v>
      </c>
      <c r="V210" s="64">
        <v>23.1264</v>
      </c>
      <c r="W210" s="64">
        <v>23.2728</v>
      </c>
      <c r="X210" s="65">
        <f t="shared" si="69"/>
        <v>1.0124683505755627</v>
      </c>
      <c r="Y210" s="65">
        <f t="shared" si="70"/>
        <v>1.0063304275633043</v>
      </c>
      <c r="Z210" s="67">
        <f t="shared" si="71"/>
        <v>1.4025779558371738</v>
      </c>
      <c r="AA210" s="40">
        <f t="shared" si="73"/>
        <v>1.0273554672477887</v>
      </c>
      <c r="AB210" s="88" cm="1">
        <f t="array" ref="AB210">INDEX(B210:Z210,,MATCH(AA210,B210:Z210,0)+1)</f>
        <v>1.0137111054895016</v>
      </c>
      <c r="AC210" s="40">
        <f t="shared" si="74"/>
        <v>1.0063304275633043</v>
      </c>
      <c r="AD210" s="42">
        <f t="shared" si="75"/>
        <v>3.5518675656985748</v>
      </c>
      <c r="AE210" s="94">
        <v>1.0137111054895016</v>
      </c>
      <c r="AF210" s="95">
        <f t="shared" si="72"/>
        <v>1.8378217956673986</v>
      </c>
      <c r="AG210" t="s">
        <v>33</v>
      </c>
      <c r="AM210" s="101">
        <v>44048.666666666664</v>
      </c>
      <c r="AN210" s="102">
        <v>1.0137111054895016</v>
      </c>
      <c r="AO210" s="102">
        <v>1.0063304275633043</v>
      </c>
      <c r="AP210" s="16" t="str">
        <f>IF(AN210&gt;AO210, "computing8H est meilleur", "computing 16H est meilleur")</f>
        <v>computing8H est meilleur</v>
      </c>
      <c r="AQ210" s="81"/>
    </row>
    <row r="211" spans="1:43" x14ac:dyDescent="0.3">
      <c r="A211" s="1">
        <v>44049</v>
      </c>
      <c r="B211" s="50">
        <v>400.72</v>
      </c>
      <c r="C211" s="50">
        <v>394.9</v>
      </c>
      <c r="D211" s="30">
        <f t="shared" si="58"/>
        <v>0.99898811029597767</v>
      </c>
      <c r="E211" s="30">
        <f t="shared" si="57"/>
        <v>0.98547614294270303</v>
      </c>
      <c r="F211" s="22">
        <f t="shared" si="59"/>
        <v>1.9242113039690976</v>
      </c>
      <c r="G211" s="15">
        <v>1</v>
      </c>
      <c r="H211" s="15">
        <v>0</v>
      </c>
      <c r="I211" s="31">
        <f t="shared" si="60"/>
        <v>0</v>
      </c>
      <c r="J211" s="31">
        <f t="shared" si="61"/>
        <v>0</v>
      </c>
      <c r="K211" s="24">
        <f t="shared" si="62"/>
        <v>0</v>
      </c>
      <c r="L211" s="61">
        <v>3.5024000000000001E-3</v>
      </c>
      <c r="M211" s="61">
        <v>3.5125999999999998E-3</v>
      </c>
      <c r="N211" s="32">
        <f t="shared" si="63"/>
        <v>1.0041738136077758</v>
      </c>
      <c r="O211" s="32">
        <f t="shared" si="64"/>
        <v>1.0029122887163087</v>
      </c>
      <c r="P211" s="29">
        <f t="shared" si="65"/>
        <v>1.3742261681990566</v>
      </c>
      <c r="Q211" s="50">
        <v>0.14229</v>
      </c>
      <c r="R211" s="50">
        <v>0.14119000000000001</v>
      </c>
      <c r="S211" s="30">
        <f t="shared" si="66"/>
        <v>0.9908765527405432</v>
      </c>
      <c r="T211" s="30">
        <f t="shared" si="67"/>
        <v>0.99226930915735478</v>
      </c>
      <c r="U211" s="22">
        <f t="shared" si="68"/>
        <v>2.5470188096162532</v>
      </c>
      <c r="V211" s="64">
        <v>23.2685</v>
      </c>
      <c r="W211" s="64">
        <v>22.959700000000002</v>
      </c>
      <c r="X211" s="65">
        <f t="shared" si="69"/>
        <v>0.99279178774041799</v>
      </c>
      <c r="Y211" s="65">
        <f t="shared" si="70"/>
        <v>0.98672883941809753</v>
      </c>
      <c r="Z211" s="67">
        <f t="shared" si="71"/>
        <v>1.3839641185566223</v>
      </c>
      <c r="AA211" s="40">
        <f t="shared" si="73"/>
        <v>1.0041738136077758</v>
      </c>
      <c r="AB211" s="88" cm="1">
        <f t="array" ref="AB211">INDEX(B211:Z211,,MATCH(AA211,B211:Z211,0)+1)</f>
        <v>1.0029122887163087</v>
      </c>
      <c r="AC211" s="40">
        <f t="shared" si="74"/>
        <v>0.98547614294270303</v>
      </c>
      <c r="AD211" s="42">
        <f t="shared" si="75"/>
        <v>3.5002807488879193</v>
      </c>
      <c r="AE211" s="94">
        <v>0.98547614294270303</v>
      </c>
      <c r="AF211" s="95">
        <f t="shared" si="72"/>
        <v>1.8111295346103404</v>
      </c>
      <c r="AG211" t="s">
        <v>22</v>
      </c>
      <c r="AM211" s="101">
        <v>44049</v>
      </c>
      <c r="AN211" s="102">
        <v>0.98547614294270303</v>
      </c>
      <c r="AO211" s="102">
        <v>0.98547614294270303</v>
      </c>
      <c r="AP211" s="16" t="s">
        <v>22</v>
      </c>
      <c r="AQ211" s="81"/>
    </row>
    <row r="212" spans="1:43" x14ac:dyDescent="0.3">
      <c r="A212" s="1">
        <v>44049.333333333336</v>
      </c>
      <c r="B212" s="50">
        <v>394.91</v>
      </c>
      <c r="C212" s="50">
        <v>399.15</v>
      </c>
      <c r="D212" s="30">
        <f t="shared" si="58"/>
        <v>0.99608205230584934</v>
      </c>
      <c r="E212" s="30">
        <f t="shared" si="57"/>
        <v>1.0107366235344761</v>
      </c>
      <c r="F212" s="22">
        <f t="shared" si="59"/>
        <v>1.9448708363405971</v>
      </c>
      <c r="G212" s="15">
        <v>1</v>
      </c>
      <c r="H212" s="15">
        <v>0</v>
      </c>
      <c r="I212" s="31">
        <f t="shared" si="60"/>
        <v>0</v>
      </c>
      <c r="J212" s="31">
        <f t="shared" si="61"/>
        <v>0</v>
      </c>
      <c r="K212" s="24">
        <f t="shared" si="62"/>
        <v>0</v>
      </c>
      <c r="L212" s="61">
        <v>3.5119999999999999E-3</v>
      </c>
      <c r="M212" s="61">
        <v>3.532E-3</v>
      </c>
      <c r="N212" s="32">
        <f t="shared" si="63"/>
        <v>1.0084513476473276</v>
      </c>
      <c r="O212" s="32">
        <f t="shared" si="64"/>
        <v>1.0056947608200455</v>
      </c>
      <c r="P212" s="29">
        <f t="shared" si="65"/>
        <v>1.3820520575395978</v>
      </c>
      <c r="Q212" s="50">
        <v>0.14119000000000001</v>
      </c>
      <c r="R212" s="50">
        <v>0.14337</v>
      </c>
      <c r="S212" s="30">
        <f t="shared" si="66"/>
        <v>1.0075901328273245</v>
      </c>
      <c r="T212" s="30">
        <f t="shared" si="67"/>
        <v>1.0154401869820808</v>
      </c>
      <c r="U212" s="22">
        <f t="shared" si="68"/>
        <v>2.5863452562836051</v>
      </c>
      <c r="V212" s="64">
        <v>22.952100000000002</v>
      </c>
      <c r="W212" s="64">
        <v>23.049099999999999</v>
      </c>
      <c r="X212" s="65">
        <f t="shared" si="69"/>
        <v>0.99057094355029329</v>
      </c>
      <c r="Y212" s="65">
        <f t="shared" si="70"/>
        <v>1.0042261928102438</v>
      </c>
      <c r="Z212" s="67">
        <f t="shared" si="71"/>
        <v>1.3898130177641017</v>
      </c>
      <c r="AA212" s="40">
        <f t="shared" si="73"/>
        <v>1.0084513476473276</v>
      </c>
      <c r="AB212" s="88" cm="1">
        <f t="array" ref="AB212">INDEX(B212:Z212,,MATCH(AA212,B212:Z212,0)+1)</f>
        <v>1.0056947608200455</v>
      </c>
      <c r="AC212" s="40">
        <f t="shared" si="74"/>
        <v>1.0056947608200455</v>
      </c>
      <c r="AD212" s="42">
        <f t="shared" si="75"/>
        <v>3.5202140105558457</v>
      </c>
      <c r="AE212" s="94">
        <v>1.0056947608200455</v>
      </c>
      <c r="AF212" s="95">
        <f t="shared" si="72"/>
        <v>1.8214434841240665</v>
      </c>
      <c r="AG212" t="s">
        <v>22</v>
      </c>
      <c r="AM212" s="101">
        <v>44049.333333333336</v>
      </c>
      <c r="AN212" s="102">
        <v>1.0056947608200455</v>
      </c>
      <c r="AO212" s="102">
        <v>1.0056947608200455</v>
      </c>
      <c r="AP212" s="16" t="s">
        <v>22</v>
      </c>
      <c r="AQ212" s="81"/>
    </row>
    <row r="213" spans="1:43" x14ac:dyDescent="0.3">
      <c r="A213" s="1">
        <v>44049.666666666664</v>
      </c>
      <c r="B213" s="50">
        <v>399.18</v>
      </c>
      <c r="C213" s="50">
        <v>394.77</v>
      </c>
      <c r="D213" s="30">
        <f t="shared" si="58"/>
        <v>0.99964548884555959</v>
      </c>
      <c r="E213" s="30">
        <f t="shared" si="57"/>
        <v>0.98895235232226053</v>
      </c>
      <c r="F213" s="22">
        <f t="shared" si="59"/>
        <v>1.9233845885619958</v>
      </c>
      <c r="G213" s="15">
        <v>1</v>
      </c>
      <c r="H213" s="15">
        <v>0</v>
      </c>
      <c r="I213" s="31">
        <f t="shared" si="60"/>
        <v>0</v>
      </c>
      <c r="J213" s="31">
        <f t="shared" si="61"/>
        <v>0</v>
      </c>
      <c r="K213" s="24">
        <f t="shared" si="62"/>
        <v>0</v>
      </c>
      <c r="L213" s="61">
        <v>3.5355E-3</v>
      </c>
      <c r="M213" s="61">
        <v>3.5599999999999998E-3</v>
      </c>
      <c r="N213" s="32">
        <f t="shared" si="63"/>
        <v>1.0136674259681093</v>
      </c>
      <c r="O213" s="32">
        <f t="shared" si="64"/>
        <v>1.0069297129118935</v>
      </c>
      <c r="P213" s="29">
        <f t="shared" si="65"/>
        <v>1.391629281527639</v>
      </c>
      <c r="Q213" s="50">
        <v>0.14332</v>
      </c>
      <c r="R213" s="50">
        <v>0.14444000000000001</v>
      </c>
      <c r="S213" s="30">
        <f t="shared" si="66"/>
        <v>1.0230186273815427</v>
      </c>
      <c r="T213" s="30">
        <f t="shared" si="67"/>
        <v>1.0078146804353894</v>
      </c>
      <c r="U213" s="22">
        <f t="shared" si="68"/>
        <v>2.6065567179570466</v>
      </c>
      <c r="V213" s="64">
        <v>23.048400000000001</v>
      </c>
      <c r="W213" s="64">
        <v>22.748699999999999</v>
      </c>
      <c r="X213" s="65">
        <f t="shared" si="69"/>
        <v>0.99113806579790076</v>
      </c>
      <c r="Y213" s="65">
        <f t="shared" si="70"/>
        <v>0.98699692820325913</v>
      </c>
      <c r="Z213" s="67">
        <f t="shared" si="71"/>
        <v>1.37174117931007</v>
      </c>
      <c r="AA213" s="40">
        <f t="shared" si="73"/>
        <v>1.0230186273815427</v>
      </c>
      <c r="AB213" s="88" cm="1">
        <f t="array" ref="AB213">INDEX(B213:Z213,,MATCH(AA213,B213:Z213,0)+1)</f>
        <v>1.0078146804353894</v>
      </c>
      <c r="AC213" s="40">
        <f t="shared" si="74"/>
        <v>1.0069297129118935</v>
      </c>
      <c r="AD213" s="42">
        <f t="shared" si="75"/>
        <v>3.5446080830374229</v>
      </c>
      <c r="AE213" s="94">
        <v>1.0078146804353894</v>
      </c>
      <c r="AF213" s="95">
        <f t="shared" si="72"/>
        <v>1.8356774828836182</v>
      </c>
      <c r="AG213" t="s">
        <v>33</v>
      </c>
      <c r="AM213" s="101">
        <v>44049.666666666664</v>
      </c>
      <c r="AN213" s="102">
        <v>1.0078146804353894</v>
      </c>
      <c r="AO213" s="102">
        <v>1.0069297129118935</v>
      </c>
      <c r="AP213" s="16" t="str">
        <f>IF(AN213&gt;AO213, "computing8H est meilleur", "computing 16H est meilleur")</f>
        <v>computing8H est meilleur</v>
      </c>
      <c r="AQ213" s="81"/>
    </row>
    <row r="214" spans="1:43" x14ac:dyDescent="0.3">
      <c r="A214" s="1">
        <v>44050</v>
      </c>
      <c r="B214" s="50">
        <v>394.77</v>
      </c>
      <c r="C214" s="50">
        <v>394.13</v>
      </c>
      <c r="D214" s="30">
        <f t="shared" si="58"/>
        <v>0.98734906558444813</v>
      </c>
      <c r="E214" s="30">
        <f t="shared" si="57"/>
        <v>0.99837880284722758</v>
      </c>
      <c r="F214" s="22">
        <f t="shared" si="59"/>
        <v>1.9202664029433327</v>
      </c>
      <c r="G214" s="15">
        <v>1</v>
      </c>
      <c r="H214" s="15">
        <v>0</v>
      </c>
      <c r="I214" s="31">
        <f t="shared" si="60"/>
        <v>0</v>
      </c>
      <c r="J214" s="31">
        <f t="shared" si="61"/>
        <v>0</v>
      </c>
      <c r="K214" s="24">
        <f t="shared" si="62"/>
        <v>0</v>
      </c>
      <c r="L214" s="61">
        <v>3.5601999999999999E-3</v>
      </c>
      <c r="M214" s="61">
        <v>3.5853999999999999E-3</v>
      </c>
      <c r="N214" s="32">
        <f t="shared" si="63"/>
        <v>1.014113986706265</v>
      </c>
      <c r="O214" s="32">
        <f t="shared" si="64"/>
        <v>1.0070782540306724</v>
      </c>
      <c r="P214" s="29">
        <f t="shared" si="65"/>
        <v>1.4014795870988137</v>
      </c>
      <c r="Q214" s="50">
        <v>0.14441000000000001</v>
      </c>
      <c r="R214" s="50">
        <v>0.14332</v>
      </c>
      <c r="S214" s="30">
        <f t="shared" si="66"/>
        <v>1</v>
      </c>
      <c r="T214" s="30">
        <f t="shared" si="67"/>
        <v>0.99245204625718431</v>
      </c>
      <c r="U214" s="22">
        <f t="shared" si="68"/>
        <v>2.5868825484218814</v>
      </c>
      <c r="V214" s="64">
        <v>22.748799999999999</v>
      </c>
      <c r="W214" s="64">
        <v>22.655899999999999</v>
      </c>
      <c r="X214" s="65">
        <f t="shared" si="69"/>
        <v>0.98297061835094834</v>
      </c>
      <c r="Y214" s="65">
        <f t="shared" si="70"/>
        <v>0.99591626811084544</v>
      </c>
      <c r="Z214" s="67">
        <f t="shared" si="71"/>
        <v>1.3661393561124551</v>
      </c>
      <c r="AA214" s="40">
        <f t="shared" si="73"/>
        <v>1.014113986706265</v>
      </c>
      <c r="AB214" s="88" cm="1">
        <f t="array" ref="AB214">INDEX(B214:Z214,,MATCH(AA214,B214:Z214,0)+1)</f>
        <v>1.0070782540306724</v>
      </c>
      <c r="AC214" s="40">
        <f t="shared" si="74"/>
        <v>0.99245204625718431</v>
      </c>
      <c r="AD214" s="42">
        <f t="shared" si="75"/>
        <v>3.517853545190246</v>
      </c>
      <c r="AE214" s="94">
        <v>0.99245204625718431</v>
      </c>
      <c r="AF214" s="95">
        <f t="shared" si="72"/>
        <v>1.8218218741560843</v>
      </c>
      <c r="AG214" t="s">
        <v>22</v>
      </c>
      <c r="AM214" s="101">
        <v>44050</v>
      </c>
      <c r="AN214" s="102">
        <v>0.99245204625718431</v>
      </c>
      <c r="AO214" s="102">
        <v>0.99245204625718431</v>
      </c>
      <c r="AP214" s="16" t="s">
        <v>22</v>
      </c>
      <c r="AQ214" s="81"/>
    </row>
    <row r="215" spans="1:43" x14ac:dyDescent="0.3">
      <c r="A215" s="1">
        <v>44050.333333333336</v>
      </c>
      <c r="B215" s="50">
        <v>394.14</v>
      </c>
      <c r="C215" s="50">
        <v>385.49</v>
      </c>
      <c r="D215" s="30">
        <f t="shared" si="58"/>
        <v>0.97649264128479885</v>
      </c>
      <c r="E215" s="30">
        <f t="shared" si="57"/>
        <v>0.97805348353376975</v>
      </c>
      <c r="F215" s="22">
        <f t="shared" si="59"/>
        <v>1.8781232447115881</v>
      </c>
      <c r="G215" s="15">
        <v>1</v>
      </c>
      <c r="H215" s="15">
        <v>0</v>
      </c>
      <c r="I215" s="31">
        <f t="shared" si="60"/>
        <v>0</v>
      </c>
      <c r="J215" s="31">
        <f t="shared" si="61"/>
        <v>0</v>
      </c>
      <c r="K215" s="24">
        <f t="shared" si="62"/>
        <v>0</v>
      </c>
      <c r="L215" s="61">
        <v>3.5821999999999998E-3</v>
      </c>
      <c r="M215" s="61">
        <v>3.5140000000000002E-3</v>
      </c>
      <c r="N215" s="32">
        <f t="shared" si="63"/>
        <v>0.98702320094376728</v>
      </c>
      <c r="O215" s="32">
        <f t="shared" si="64"/>
        <v>0.98096142035620582</v>
      </c>
      <c r="P215" s="29">
        <f t="shared" si="65"/>
        <v>1.3747974063606812</v>
      </c>
      <c r="Q215" s="50">
        <v>0.14330000000000001</v>
      </c>
      <c r="R215" s="50">
        <v>0.14152000000000001</v>
      </c>
      <c r="S215" s="30">
        <f t="shared" si="66"/>
        <v>0.97998753548923201</v>
      </c>
      <c r="T215" s="30">
        <f t="shared" si="67"/>
        <v>0.98757850662944868</v>
      </c>
      <c r="U215" s="22">
        <f t="shared" si="68"/>
        <v>2.5547496039962643</v>
      </c>
      <c r="V215" s="64">
        <v>22.655899999999999</v>
      </c>
      <c r="W215" s="64">
        <v>22.550899999999999</v>
      </c>
      <c r="X215" s="65">
        <f t="shared" si="69"/>
        <v>0.99130064003375995</v>
      </c>
      <c r="Y215" s="65">
        <f t="shared" si="70"/>
        <v>0.99536544564550511</v>
      </c>
      <c r="Z215" s="67">
        <f t="shared" si="71"/>
        <v>1.3598079090107373</v>
      </c>
      <c r="AA215" s="40">
        <f t="shared" si="73"/>
        <v>0.99130064003375995</v>
      </c>
      <c r="AB215" s="88" cm="1">
        <f t="array" ref="AB215">INDEX(B215:Z215,,MATCH(AA215,B215:Z215,0)+1)</f>
        <v>0.99536544564550511</v>
      </c>
      <c r="AC215" s="40">
        <f t="shared" si="74"/>
        <v>0.98096142035620582</v>
      </c>
      <c r="AD215" s="42">
        <f t="shared" si="75"/>
        <v>3.4508786102949376</v>
      </c>
      <c r="AE215" s="94">
        <v>0.98096142035620582</v>
      </c>
      <c r="AF215" s="95">
        <f t="shared" si="72"/>
        <v>1.7871369733081572</v>
      </c>
      <c r="AG215" t="s">
        <v>22</v>
      </c>
      <c r="AM215" s="101">
        <v>44050.333333333336</v>
      </c>
      <c r="AN215" s="102">
        <v>0.98096142035620582</v>
      </c>
      <c r="AO215" s="102">
        <v>0.98096142035620582</v>
      </c>
      <c r="AP215" s="16" t="s">
        <v>22</v>
      </c>
      <c r="AQ215" s="81"/>
    </row>
    <row r="216" spans="1:43" x14ac:dyDescent="0.3">
      <c r="A216" s="1">
        <v>44050.666666666664</v>
      </c>
      <c r="B216" s="50">
        <v>385.47</v>
      </c>
      <c r="C216" s="50">
        <v>379.34</v>
      </c>
      <c r="D216" s="30">
        <f t="shared" si="58"/>
        <v>0.96244989090171007</v>
      </c>
      <c r="E216" s="30">
        <f t="shared" si="57"/>
        <v>0.98409733572003</v>
      </c>
      <c r="F216" s="22">
        <f t="shared" si="59"/>
        <v>1.8482560812745317</v>
      </c>
      <c r="G216" s="15">
        <v>1</v>
      </c>
      <c r="H216" s="15">
        <v>0</v>
      </c>
      <c r="I216" s="31">
        <f t="shared" si="60"/>
        <v>0</v>
      </c>
      <c r="J216" s="31">
        <f t="shared" si="61"/>
        <v>0</v>
      </c>
      <c r="K216" s="24">
        <f t="shared" si="62"/>
        <v>0</v>
      </c>
      <c r="L216" s="61">
        <v>3.5144999999999998E-3</v>
      </c>
      <c r="M216" s="61">
        <v>3.496E-3</v>
      </c>
      <c r="N216" s="32">
        <f t="shared" si="63"/>
        <v>0.97593657528892863</v>
      </c>
      <c r="O216" s="32">
        <f t="shared" si="64"/>
        <v>0.99473609332764268</v>
      </c>
      <c r="P216" s="29">
        <f t="shared" si="65"/>
        <v>1.3675606011201997</v>
      </c>
      <c r="Q216" s="50">
        <v>0.14149999999999999</v>
      </c>
      <c r="R216" s="50">
        <v>0.13888</v>
      </c>
      <c r="S216" s="30">
        <f t="shared" si="66"/>
        <v>0.96915561758548496</v>
      </c>
      <c r="T216" s="30">
        <f t="shared" si="67"/>
        <v>0.98148409893992949</v>
      </c>
      <c r="U216" s="22">
        <f t="shared" si="68"/>
        <v>2.5074461130954151</v>
      </c>
      <c r="V216" s="64">
        <v>22.558399999999999</v>
      </c>
      <c r="W216" s="64">
        <v>22.3323</v>
      </c>
      <c r="X216" s="65">
        <f t="shared" si="69"/>
        <v>0.98571674486557592</v>
      </c>
      <c r="Y216" s="65">
        <f t="shared" si="70"/>
        <v>0.9899771260373077</v>
      </c>
      <c r="Z216" s="67">
        <f t="shared" si="71"/>
        <v>1.3461787257252507</v>
      </c>
      <c r="AA216" s="40">
        <f t="shared" si="73"/>
        <v>0.98571674486557592</v>
      </c>
      <c r="AB216" s="88" cm="1">
        <f t="array" ref="AB216">INDEX(B216:Z216,,MATCH(AA216,B216:Z216,0)+1)</f>
        <v>0.9899771260373077</v>
      </c>
      <c r="AC216" s="40">
        <f t="shared" si="74"/>
        <v>0.9899771260373077</v>
      </c>
      <c r="AD216" s="42">
        <f t="shared" si="75"/>
        <v>3.4162908889234007</v>
      </c>
      <c r="AE216" s="94">
        <v>0.9899771260373077</v>
      </c>
      <c r="AF216" s="95">
        <f t="shared" si="72"/>
        <v>1.7692247246706221</v>
      </c>
      <c r="AG216" t="s">
        <v>22</v>
      </c>
      <c r="AM216" s="101">
        <v>44050.666666666664</v>
      </c>
      <c r="AN216" s="102">
        <v>0.9899771260373077</v>
      </c>
      <c r="AO216" s="102">
        <v>0.9899771260373077</v>
      </c>
      <c r="AP216" s="16" t="s">
        <v>22</v>
      </c>
      <c r="AQ216" s="81"/>
    </row>
    <row r="217" spans="1:43" x14ac:dyDescent="0.3">
      <c r="A217" s="1">
        <v>44051</v>
      </c>
      <c r="B217" s="50">
        <v>379.34</v>
      </c>
      <c r="C217" s="50">
        <v>379.97</v>
      </c>
      <c r="D217" s="30">
        <f t="shared" si="58"/>
        <v>0.98573170415337119</v>
      </c>
      <c r="E217" s="30">
        <f t="shared" si="57"/>
        <v>1.001660779248168</v>
      </c>
      <c r="F217" s="22">
        <f t="shared" si="59"/>
        <v>1.8513256266196128</v>
      </c>
      <c r="G217" s="15">
        <v>1</v>
      </c>
      <c r="H217" s="15">
        <v>0</v>
      </c>
      <c r="I217" s="31">
        <f t="shared" si="60"/>
        <v>0</v>
      </c>
      <c r="J217" s="31">
        <f t="shared" si="61"/>
        <v>0</v>
      </c>
      <c r="K217" s="24">
        <f t="shared" si="62"/>
        <v>0</v>
      </c>
      <c r="L217" s="61">
        <v>3.4960999999999998E-3</v>
      </c>
      <c r="M217" s="61">
        <v>3.4937000000000002E-3</v>
      </c>
      <c r="N217" s="32">
        <f t="shared" si="63"/>
        <v>0.99408166168729561</v>
      </c>
      <c r="O217" s="32">
        <f t="shared" si="64"/>
        <v>0.99931352078029811</v>
      </c>
      <c r="P217" s="29">
        <f t="shared" si="65"/>
        <v>1.3666217991858476</v>
      </c>
      <c r="Q217" s="50">
        <v>0.13891000000000001</v>
      </c>
      <c r="R217" s="50">
        <v>0.14204</v>
      </c>
      <c r="S217" s="30">
        <f t="shared" si="66"/>
        <v>1.0038162544169613</v>
      </c>
      <c r="T217" s="30">
        <f t="shared" si="67"/>
        <v>1.0225325750485925</v>
      </c>
      <c r="U217" s="22">
        <f t="shared" si="68"/>
        <v>2.5639453308190392</v>
      </c>
      <c r="V217" s="64">
        <v>22.3323</v>
      </c>
      <c r="W217" s="64">
        <v>22.08</v>
      </c>
      <c r="X217" s="65">
        <f t="shared" si="69"/>
        <v>0.97879282218597063</v>
      </c>
      <c r="Y217" s="65">
        <f t="shared" si="70"/>
        <v>0.98870246235273562</v>
      </c>
      <c r="Z217" s="67">
        <f t="shared" si="71"/>
        <v>1.3309702208914234</v>
      </c>
      <c r="AA217" s="40">
        <f t="shared" si="73"/>
        <v>1.0038162544169613</v>
      </c>
      <c r="AB217" s="88" cm="1">
        <f t="array" ref="AB217">INDEX(B217:Z217,,MATCH(AA217,B217:Z217,0)+1)</f>
        <v>1.0225325750485925</v>
      </c>
      <c r="AC217" s="40">
        <f t="shared" si="74"/>
        <v>0.98870246235273562</v>
      </c>
      <c r="AD217" s="42">
        <f t="shared" si="75"/>
        <v>3.3776952139917822</v>
      </c>
      <c r="AE217" s="94">
        <v>0.99931352078029811</v>
      </c>
      <c r="AF217" s="95">
        <f t="shared" si="72"/>
        <v>1.7680101886621529</v>
      </c>
      <c r="AG217" t="s">
        <v>33</v>
      </c>
      <c r="AM217" s="101">
        <v>44051</v>
      </c>
      <c r="AN217" s="102">
        <v>0.99931352078029811</v>
      </c>
      <c r="AO217" s="102">
        <v>0.98870246235273562</v>
      </c>
      <c r="AP217" s="16" t="str">
        <f>IF(AN217&gt;AO217, "computing8H est meilleur", "computing 16H est meilleur")</f>
        <v>computing8H est meilleur</v>
      </c>
      <c r="AQ217" s="81"/>
    </row>
    <row r="218" spans="1:43" x14ac:dyDescent="0.3">
      <c r="A218" s="1">
        <v>44051.333333333336</v>
      </c>
      <c r="B218" s="50">
        <v>379.96</v>
      </c>
      <c r="C218" s="50">
        <v>390.46</v>
      </c>
      <c r="D218" s="30">
        <f t="shared" si="58"/>
        <v>1.0293140718089313</v>
      </c>
      <c r="E218" s="30">
        <f t="shared" si="57"/>
        <v>1.0276344878408255</v>
      </c>
      <c r="F218" s="22">
        <f t="shared" si="59"/>
        <v>1.902486062137841</v>
      </c>
      <c r="G218" s="15">
        <v>1</v>
      </c>
      <c r="H218" s="15">
        <v>0</v>
      </c>
      <c r="I218" s="31">
        <f t="shared" si="60"/>
        <v>0</v>
      </c>
      <c r="J218" s="31">
        <f t="shared" si="61"/>
        <v>0</v>
      </c>
      <c r="K218" s="24">
        <f t="shared" si="62"/>
        <v>0</v>
      </c>
      <c r="L218" s="61">
        <v>3.5006E-3</v>
      </c>
      <c r="M218" s="61">
        <v>3.4905000000000001E-3</v>
      </c>
      <c r="N218" s="32">
        <f t="shared" si="63"/>
        <v>0.99839821515402882</v>
      </c>
      <c r="O218" s="32">
        <f t="shared" si="64"/>
        <v>0.9971147803233732</v>
      </c>
      <c r="P218" s="29">
        <f t="shared" si="65"/>
        <v>1.3626787950803294</v>
      </c>
      <c r="Q218" s="50">
        <v>0.14204</v>
      </c>
      <c r="R218" s="50">
        <v>0.14186000000000001</v>
      </c>
      <c r="S218" s="30">
        <f t="shared" si="66"/>
        <v>1.0212367720106545</v>
      </c>
      <c r="T218" s="30">
        <f t="shared" si="67"/>
        <v>0.99873275133765149</v>
      </c>
      <c r="U218" s="22">
        <f t="shared" si="68"/>
        <v>2.560696174528224</v>
      </c>
      <c r="V218" s="64">
        <v>22.0806</v>
      </c>
      <c r="W218" s="64">
        <v>22.634799999999998</v>
      </c>
      <c r="X218" s="65">
        <f t="shared" si="69"/>
        <v>1.0135454028469972</v>
      </c>
      <c r="Y218" s="65">
        <f t="shared" si="70"/>
        <v>1.0250989556443211</v>
      </c>
      <c r="Z218" s="67">
        <f t="shared" si="71"/>
        <v>1.3643761834294894</v>
      </c>
      <c r="AA218" s="40">
        <f t="shared" si="73"/>
        <v>1.0293140718089313</v>
      </c>
      <c r="AB218" s="88" cm="1">
        <f t="array" ref="AB218">INDEX(B218:Z218,,MATCH(AA218,B218:Z218,0)+1)</f>
        <v>1.0276344878408255</v>
      </c>
      <c r="AC218" s="40">
        <f t="shared" si="74"/>
        <v>0.99873275133765149</v>
      </c>
      <c r="AD218" s="42">
        <f t="shared" si="75"/>
        <v>3.3734148342500303</v>
      </c>
      <c r="AE218" s="94">
        <v>0.99873275133765149</v>
      </c>
      <c r="AF218" s="95">
        <f t="shared" si="72"/>
        <v>1.7657696801155522</v>
      </c>
      <c r="AG218" t="s">
        <v>22</v>
      </c>
      <c r="AM218" s="101">
        <v>44051.333333333336</v>
      </c>
      <c r="AN218" s="102">
        <v>0.99873275133765149</v>
      </c>
      <c r="AO218" s="102">
        <v>0.99873275133765149</v>
      </c>
      <c r="AP218" s="16" t="s">
        <v>22</v>
      </c>
      <c r="AQ218" s="81"/>
    </row>
    <row r="219" spans="1:43" x14ac:dyDescent="0.3">
      <c r="A219" s="1">
        <v>44051.666666666664</v>
      </c>
      <c r="B219" s="50">
        <v>390.47</v>
      </c>
      <c r="C219" s="50">
        <v>397.03</v>
      </c>
      <c r="D219" s="30">
        <f t="shared" si="58"/>
        <v>1.0449257816612274</v>
      </c>
      <c r="E219" s="30">
        <f t="shared" si="57"/>
        <v>1.0168002663456859</v>
      </c>
      <c r="F219" s="22">
        <f t="shared" si="59"/>
        <v>1.9344483347007118</v>
      </c>
      <c r="G219" s="15">
        <v>1</v>
      </c>
      <c r="H219" s="15">
        <v>0</v>
      </c>
      <c r="I219" s="31">
        <f t="shared" si="60"/>
        <v>0</v>
      </c>
      <c r="J219" s="31">
        <f t="shared" si="61"/>
        <v>0</v>
      </c>
      <c r="K219" s="24">
        <f t="shared" si="62"/>
        <v>0</v>
      </c>
      <c r="L219" s="61">
        <v>3.4905000000000001E-3</v>
      </c>
      <c r="M219" s="61">
        <v>3.5133999999999999E-3</v>
      </c>
      <c r="N219" s="32">
        <f t="shared" si="63"/>
        <v>1.0036565160258242</v>
      </c>
      <c r="O219" s="32">
        <f t="shared" si="64"/>
        <v>1.0065606646612233</v>
      </c>
      <c r="P219" s="29">
        <f t="shared" si="65"/>
        <v>1.3716188736958113</v>
      </c>
      <c r="Q219" s="50">
        <v>0.14187</v>
      </c>
      <c r="R219" s="50">
        <v>0.14696000000000001</v>
      </c>
      <c r="S219" s="30">
        <f t="shared" si="66"/>
        <v>1.034638130104196</v>
      </c>
      <c r="T219" s="30">
        <f t="shared" si="67"/>
        <v>1.0358779164023402</v>
      </c>
      <c r="U219" s="22">
        <f t="shared" si="68"/>
        <v>2.6525686178097398</v>
      </c>
      <c r="V219" s="64">
        <v>22.639900000000001</v>
      </c>
      <c r="W219" s="64">
        <v>22.923400000000001</v>
      </c>
      <c r="X219" s="65">
        <f t="shared" si="69"/>
        <v>1.03816925264712</v>
      </c>
      <c r="Y219" s="65">
        <f t="shared" si="70"/>
        <v>1.0125221401154598</v>
      </c>
      <c r="Z219" s="67">
        <f t="shared" si="71"/>
        <v>1.3814610931685898</v>
      </c>
      <c r="AA219" s="40">
        <f t="shared" si="73"/>
        <v>1.0449257816612274</v>
      </c>
      <c r="AB219" s="88" cm="1">
        <f t="array" ref="AB219">INDEX(B219:Z219,,MATCH(AA219,B219:Z219,0)+1)</f>
        <v>1.0168002663456859</v>
      </c>
      <c r="AC219" s="40">
        <f t="shared" si="74"/>
        <v>1.0168002663456859</v>
      </c>
      <c r="AD219" s="42">
        <f t="shared" si="75"/>
        <v>3.4300891019599185</v>
      </c>
      <c r="AE219" s="94">
        <v>1.0168002663456859</v>
      </c>
      <c r="AF219" s="95">
        <f t="shared" si="72"/>
        <v>1.79543508104663</v>
      </c>
      <c r="AG219" t="s">
        <v>22</v>
      </c>
      <c r="AM219" s="101">
        <v>44051.666666666664</v>
      </c>
      <c r="AN219" s="102">
        <v>1.0168002663456859</v>
      </c>
      <c r="AO219" s="102">
        <v>1.0168002663456859</v>
      </c>
      <c r="AP219" s="16" t="s">
        <v>22</v>
      </c>
      <c r="AQ219" s="81"/>
    </row>
    <row r="220" spans="1:43" x14ac:dyDescent="0.3">
      <c r="A220" s="1">
        <v>44052</v>
      </c>
      <c r="B220" s="50">
        <v>397.05</v>
      </c>
      <c r="C220" s="50">
        <v>395.34</v>
      </c>
      <c r="D220" s="30">
        <f t="shared" si="58"/>
        <v>1.0124721489487027</v>
      </c>
      <c r="E220" s="30">
        <f t="shared" si="57"/>
        <v>0.99569323762750273</v>
      </c>
      <c r="F220" s="22">
        <f t="shared" si="59"/>
        <v>1.9261171254012828</v>
      </c>
      <c r="G220" s="15">
        <v>1</v>
      </c>
      <c r="H220" s="15">
        <v>0</v>
      </c>
      <c r="I220" s="31">
        <f t="shared" si="60"/>
        <v>0</v>
      </c>
      <c r="J220" s="31">
        <f t="shared" si="61"/>
        <v>0</v>
      </c>
      <c r="K220" s="24">
        <f t="shared" si="62"/>
        <v>0</v>
      </c>
      <c r="L220" s="61">
        <v>3.5179E-3</v>
      </c>
      <c r="M220" s="61">
        <v>3.4767999999999999E-3</v>
      </c>
      <c r="N220" s="32">
        <f t="shared" si="63"/>
        <v>0.99607506087953013</v>
      </c>
      <c r="O220" s="32">
        <f t="shared" si="64"/>
        <v>0.98831689360129615</v>
      </c>
      <c r="P220" s="29">
        <f t="shared" si="65"/>
        <v>1.3555941044559527</v>
      </c>
      <c r="Q220" s="50">
        <v>0.14695</v>
      </c>
      <c r="R220" s="50">
        <v>0.14913999999999999</v>
      </c>
      <c r="S220" s="30">
        <f t="shared" si="66"/>
        <v>1.0512440967082539</v>
      </c>
      <c r="T220" s="30">
        <f t="shared" si="67"/>
        <v>1.0149030282408982</v>
      </c>
      <c r="U220" s="22">
        <f t="shared" si="68"/>
        <v>2.6920999228318787</v>
      </c>
      <c r="V220" s="64">
        <v>22.922999999999998</v>
      </c>
      <c r="W220" s="64">
        <v>22.734999999999999</v>
      </c>
      <c r="X220" s="65">
        <f t="shared" si="69"/>
        <v>1.0042005485889955</v>
      </c>
      <c r="Y220" s="65">
        <f t="shared" si="70"/>
        <v>0.99179863019674563</v>
      </c>
      <c r="Z220" s="67">
        <f t="shared" si="71"/>
        <v>1.3701312198747062</v>
      </c>
      <c r="AA220" s="40">
        <f t="shared" si="73"/>
        <v>1.0512440967082539</v>
      </c>
      <c r="AB220" s="88" cm="1">
        <f t="array" ref="AB220">INDEX(B220:Z220,,MATCH(AA220,B220:Z220,0)+1)</f>
        <v>1.0149030282408982</v>
      </c>
      <c r="AC220" s="40">
        <f t="shared" si="74"/>
        <v>0.99569323762750273</v>
      </c>
      <c r="AD220" s="42">
        <f t="shared" si="75"/>
        <v>3.4153165232812843</v>
      </c>
      <c r="AE220" s="94">
        <v>1.0149030282408982</v>
      </c>
      <c r="AF220" s="95">
        <f t="shared" si="72"/>
        <v>1.8221925007641673</v>
      </c>
      <c r="AG220" t="s">
        <v>33</v>
      </c>
      <c r="AM220" s="101">
        <v>44052</v>
      </c>
      <c r="AN220" s="102">
        <v>1.0149030282408982</v>
      </c>
      <c r="AO220" s="102">
        <v>0.99569323762750273</v>
      </c>
      <c r="AP220" s="16" t="str">
        <f>IF(AN220&gt;AO220, "computing8H est meilleur", "computing 16H est meilleur")</f>
        <v>computing8H est meilleur</v>
      </c>
      <c r="AQ220" s="81"/>
    </row>
    <row r="221" spans="1:43" x14ac:dyDescent="0.3">
      <c r="A221" s="1">
        <v>44052.333333333336</v>
      </c>
      <c r="B221" s="50">
        <v>395.34</v>
      </c>
      <c r="C221" s="50">
        <v>386.66</v>
      </c>
      <c r="D221" s="30">
        <f t="shared" si="58"/>
        <v>0.97383201108172779</v>
      </c>
      <c r="E221" s="30">
        <f t="shared" si="57"/>
        <v>0.97804421510598483</v>
      </c>
      <c r="F221" s="22">
        <f t="shared" si="59"/>
        <v>1.8838277121152933</v>
      </c>
      <c r="G221" s="15">
        <v>1</v>
      </c>
      <c r="H221" s="15">
        <v>0</v>
      </c>
      <c r="I221" s="31">
        <f t="shared" si="60"/>
        <v>0</v>
      </c>
      <c r="J221" s="31">
        <f t="shared" si="61"/>
        <v>0</v>
      </c>
      <c r="K221" s="24">
        <f t="shared" si="62"/>
        <v>0</v>
      </c>
      <c r="L221" s="61">
        <v>3.4789999999999999E-3</v>
      </c>
      <c r="M221" s="61">
        <v>3.4350000000000001E-3</v>
      </c>
      <c r="N221" s="32">
        <f t="shared" si="63"/>
        <v>0.97643480485516931</v>
      </c>
      <c r="O221" s="32">
        <f t="shared" si="64"/>
        <v>0.98735268755389483</v>
      </c>
      <c r="P221" s="29">
        <f t="shared" si="65"/>
        <v>1.3384494822668003</v>
      </c>
      <c r="Q221" s="50">
        <v>0.14913999999999999</v>
      </c>
      <c r="R221" s="50">
        <v>0.14405000000000001</v>
      </c>
      <c r="S221" s="30">
        <f t="shared" si="66"/>
        <v>0.98026539639333121</v>
      </c>
      <c r="T221" s="30">
        <f t="shared" si="67"/>
        <v>0.96587099369719742</v>
      </c>
      <c r="U221" s="22">
        <f t="shared" si="68"/>
        <v>2.6002212275977752</v>
      </c>
      <c r="V221" s="64">
        <v>22.739599999999999</v>
      </c>
      <c r="W221" s="64">
        <v>22.223400000000002</v>
      </c>
      <c r="X221" s="65">
        <f t="shared" si="69"/>
        <v>0.96948043449810251</v>
      </c>
      <c r="Y221" s="65">
        <f t="shared" si="70"/>
        <v>0.97729951274428761</v>
      </c>
      <c r="Z221" s="67">
        <f t="shared" si="71"/>
        <v>1.3390285735792868</v>
      </c>
      <c r="AA221" s="40">
        <f t="shared" si="73"/>
        <v>0.98026539639333121</v>
      </c>
      <c r="AB221" s="88" cm="1">
        <f t="array" ref="AB221">INDEX(B221:Z221,,MATCH(AA221,B221:Z221,0)+1)</f>
        <v>0.96587099369719742</v>
      </c>
      <c r="AC221" s="40">
        <f t="shared" si="74"/>
        <v>0.96587099369719742</v>
      </c>
      <c r="AD221" s="42">
        <f t="shared" si="75"/>
        <v>3.2987551641321518</v>
      </c>
      <c r="AE221" s="94">
        <v>0.96587099369719742</v>
      </c>
      <c r="AF221" s="95">
        <f t="shared" si="72"/>
        <v>1.7600028814206674</v>
      </c>
      <c r="AG221" t="s">
        <v>22</v>
      </c>
      <c r="AM221" s="101">
        <v>44052.333333333336</v>
      </c>
      <c r="AN221" s="102">
        <v>0.96587099369719742</v>
      </c>
      <c r="AO221" s="102">
        <v>0.96587099369719742</v>
      </c>
      <c r="AP221" s="16" t="s">
        <v>22</v>
      </c>
      <c r="AQ221" s="81"/>
    </row>
    <row r="222" spans="1:43" x14ac:dyDescent="0.3">
      <c r="A222" s="1">
        <v>44052.666666666664</v>
      </c>
      <c r="B222" s="50">
        <v>386.64</v>
      </c>
      <c r="C222" s="50">
        <v>390.14</v>
      </c>
      <c r="D222" s="30">
        <f t="shared" si="58"/>
        <v>0.98684676481003697</v>
      </c>
      <c r="E222" s="30">
        <f t="shared" si="57"/>
        <v>1.0090523484378233</v>
      </c>
      <c r="F222" s="22">
        <f t="shared" si="59"/>
        <v>1.9008807769621885</v>
      </c>
      <c r="G222" s="15">
        <v>1</v>
      </c>
      <c r="H222" s="15">
        <v>0</v>
      </c>
      <c r="I222" s="31">
        <f t="shared" si="60"/>
        <v>0</v>
      </c>
      <c r="J222" s="31">
        <f t="shared" si="61"/>
        <v>0</v>
      </c>
      <c r="K222" s="24">
        <f t="shared" si="62"/>
        <v>0</v>
      </c>
      <c r="L222" s="61">
        <v>3.4351999999999998E-3</v>
      </c>
      <c r="M222" s="61">
        <v>3.4664000000000001E-3</v>
      </c>
      <c r="N222" s="32">
        <f t="shared" si="63"/>
        <v>0.99637826961770626</v>
      </c>
      <c r="O222" s="32">
        <f t="shared" si="64"/>
        <v>1.0090824406148116</v>
      </c>
      <c r="P222" s="29">
        <f t="shared" si="65"/>
        <v>1.3506058702054138</v>
      </c>
      <c r="Q222" s="50">
        <v>0.14402999999999999</v>
      </c>
      <c r="R222" s="50">
        <v>0.14512</v>
      </c>
      <c r="S222" s="30">
        <f t="shared" si="66"/>
        <v>0.9730454606410085</v>
      </c>
      <c r="T222" s="30">
        <f t="shared" si="67"/>
        <v>1.0075678678053184</v>
      </c>
      <c r="U222" s="22">
        <f t="shared" si="68"/>
        <v>2.6198993581128178</v>
      </c>
      <c r="V222" s="64">
        <v>22.227900000000002</v>
      </c>
      <c r="W222" s="64">
        <v>22.422000000000001</v>
      </c>
      <c r="X222" s="65">
        <f t="shared" si="69"/>
        <v>0.98603317560555159</v>
      </c>
      <c r="Y222" s="65">
        <f t="shared" si="70"/>
        <v>1.0087322689052947</v>
      </c>
      <c r="Z222" s="67">
        <f t="shared" si="71"/>
        <v>1.3507213311556543</v>
      </c>
      <c r="AA222" s="40">
        <f t="shared" si="73"/>
        <v>0.99637826961770626</v>
      </c>
      <c r="AB222" s="88" cm="1">
        <f t="array" ref="AB222">INDEX(B222:Z222,,MATCH(AA222,B222:Z222,0)+1)</f>
        <v>1.0090824406148116</v>
      </c>
      <c r="AC222" s="40">
        <f t="shared" si="74"/>
        <v>1.0075678678053184</v>
      </c>
      <c r="AD222" s="42">
        <f t="shared" si="75"/>
        <v>3.3237197071364153</v>
      </c>
      <c r="AE222" s="94">
        <v>1.0090824406148116</v>
      </c>
      <c r="AF222" s="95">
        <f t="shared" si="72"/>
        <v>1.7759880030730679</v>
      </c>
      <c r="AG222" t="s">
        <v>33</v>
      </c>
      <c r="AM222" s="101">
        <v>44052.666666666664</v>
      </c>
      <c r="AN222" s="102">
        <v>1.0090824406148116</v>
      </c>
      <c r="AO222" s="102">
        <v>1.0075678678053184</v>
      </c>
      <c r="AP222" s="16" t="str">
        <f>IF(AN222&gt;AO222, "computing8H est meilleur", "computing 16H est meilleur")</f>
        <v>computing8H est meilleur</v>
      </c>
      <c r="AQ222" s="81"/>
    </row>
    <row r="223" spans="1:43" x14ac:dyDescent="0.3">
      <c r="A223" s="1">
        <v>44053</v>
      </c>
      <c r="B223" s="50">
        <v>390.14</v>
      </c>
      <c r="C223" s="50">
        <v>395.02</v>
      </c>
      <c r="D223" s="30">
        <f t="shared" si="58"/>
        <v>1.021673908545417</v>
      </c>
      <c r="E223" s="30">
        <f t="shared" si="57"/>
        <v>1.0125083303429538</v>
      </c>
      <c r="F223" s="22">
        <f t="shared" si="59"/>
        <v>1.9246576216630022</v>
      </c>
      <c r="G223" s="15">
        <v>1</v>
      </c>
      <c r="H223" s="15">
        <v>0</v>
      </c>
      <c r="I223" s="31">
        <f t="shared" si="60"/>
        <v>0</v>
      </c>
      <c r="J223" s="31">
        <f t="shared" si="61"/>
        <v>0</v>
      </c>
      <c r="K223" s="24">
        <f t="shared" si="62"/>
        <v>0</v>
      </c>
      <c r="L223" s="61">
        <v>3.4677000000000002E-3</v>
      </c>
      <c r="M223" s="61">
        <v>3.4678E-3</v>
      </c>
      <c r="N223" s="32">
        <f t="shared" si="63"/>
        <v>1.0094899860270146</v>
      </c>
      <c r="O223" s="32">
        <f t="shared" si="64"/>
        <v>1.0000288375580355</v>
      </c>
      <c r="P223" s="29">
        <f t="shared" si="65"/>
        <v>1.350644818380579</v>
      </c>
      <c r="Q223" s="50">
        <v>0.14512</v>
      </c>
      <c r="R223" s="50">
        <v>0.14459</v>
      </c>
      <c r="S223" s="30">
        <f t="shared" si="66"/>
        <v>1.0038880788724571</v>
      </c>
      <c r="T223" s="30">
        <f t="shared" si="67"/>
        <v>0.99634785005512683</v>
      </c>
      <c r="U223" s="22">
        <f t="shared" si="68"/>
        <v>2.6103310928165127</v>
      </c>
      <c r="V223" s="64">
        <v>22.4224</v>
      </c>
      <c r="W223" s="64">
        <v>22.540800000000001</v>
      </c>
      <c r="X223" s="65">
        <f t="shared" si="69"/>
        <v>1.0140769033511938</v>
      </c>
      <c r="Y223" s="65">
        <f t="shared" si="70"/>
        <v>1.0052804338518624</v>
      </c>
      <c r="Z223" s="67">
        <f t="shared" si="71"/>
        <v>1.3578537257971213</v>
      </c>
      <c r="AA223" s="40">
        <f t="shared" si="73"/>
        <v>1.021673908545417</v>
      </c>
      <c r="AB223" s="88" cm="1">
        <f t="array" ref="AB223">INDEX(B223:Z223,,MATCH(AA223,B223:Z223,0)+1)</f>
        <v>1.0125083303429538</v>
      </c>
      <c r="AC223" s="40">
        <f t="shared" si="74"/>
        <v>1.0000288375580355</v>
      </c>
      <c r="AD223" s="42">
        <f t="shared" si="75"/>
        <v>3.3238155550963637</v>
      </c>
      <c r="AE223" s="94">
        <v>1.0000288375580355</v>
      </c>
      <c r="AF223" s="95">
        <f t="shared" si="72"/>
        <v>1.776039218230177</v>
      </c>
      <c r="AG223" t="s">
        <v>22</v>
      </c>
      <c r="AM223" s="101">
        <v>44053</v>
      </c>
      <c r="AN223" s="102">
        <v>1.0000288375580355</v>
      </c>
      <c r="AO223" s="102">
        <v>1.0000288375580355</v>
      </c>
      <c r="AP223" s="16" t="s">
        <v>22</v>
      </c>
      <c r="AQ223" s="81"/>
    </row>
    <row r="224" spans="1:43" x14ac:dyDescent="0.3">
      <c r="A224" s="1">
        <v>44053.333333333336</v>
      </c>
      <c r="B224" s="50">
        <v>395.04</v>
      </c>
      <c r="C224" s="50">
        <v>396.79</v>
      </c>
      <c r="D224" s="30">
        <f t="shared" si="58"/>
        <v>1.0170451632747219</v>
      </c>
      <c r="E224" s="30">
        <f t="shared" si="57"/>
        <v>1.004429931146213</v>
      </c>
      <c r="F224" s="22">
        <f t="shared" si="59"/>
        <v>1.9331837224070034</v>
      </c>
      <c r="G224" s="15">
        <v>1</v>
      </c>
      <c r="H224" s="15">
        <v>0</v>
      </c>
      <c r="I224" s="31">
        <f t="shared" si="60"/>
        <v>0</v>
      </c>
      <c r="J224" s="31">
        <f t="shared" si="61"/>
        <v>0</v>
      </c>
      <c r="K224" s="24">
        <f t="shared" si="62"/>
        <v>0</v>
      </c>
      <c r="L224" s="61">
        <v>3.4699000000000002E-3</v>
      </c>
      <c r="M224" s="61">
        <v>3.5268999999999999E-3</v>
      </c>
      <c r="N224" s="32">
        <f t="shared" si="63"/>
        <v>1.0170718343570666</v>
      </c>
      <c r="O224" s="32">
        <f t="shared" si="64"/>
        <v>1.0164269863684832</v>
      </c>
      <c r="P224" s="29">
        <f t="shared" si="65"/>
        <v>1.3728318424007793</v>
      </c>
      <c r="Q224" s="50">
        <v>0.14463000000000001</v>
      </c>
      <c r="R224" s="50">
        <v>0.14499000000000001</v>
      </c>
      <c r="S224" s="30">
        <f t="shared" si="66"/>
        <v>0.99910418963616321</v>
      </c>
      <c r="T224" s="30">
        <f t="shared" si="67"/>
        <v>1.0024891101431239</v>
      </c>
      <c r="U224" s="22">
        <f t="shared" si="68"/>
        <v>2.6168284944165539</v>
      </c>
      <c r="V224" s="64">
        <v>22.542200000000001</v>
      </c>
      <c r="W224" s="64">
        <v>22.55</v>
      </c>
      <c r="X224" s="65">
        <f t="shared" si="69"/>
        <v>1.0056907378335951</v>
      </c>
      <c r="Y224" s="65">
        <f t="shared" si="70"/>
        <v>1.0003460176912635</v>
      </c>
      <c r="Z224" s="67">
        <f t="shared" si="71"/>
        <v>1.3583235672083951</v>
      </c>
      <c r="AA224" s="40">
        <f t="shared" si="73"/>
        <v>1.0170718343570666</v>
      </c>
      <c r="AB224" s="88" cm="1">
        <f t="array" ref="AB224">INDEX(B224:Z224,,MATCH(AA224,B224:Z224,0)+1)</f>
        <v>1.0164269863684832</v>
      </c>
      <c r="AC224" s="40">
        <f t="shared" si="74"/>
        <v>1.004429931146213</v>
      </c>
      <c r="AD224" s="42">
        <f t="shared" si="75"/>
        <v>3.3385398291481523</v>
      </c>
      <c r="AE224" s="94">
        <v>1.004429931146213</v>
      </c>
      <c r="AF224" s="95">
        <f t="shared" si="72"/>
        <v>1.7839069496799107</v>
      </c>
      <c r="AG224" t="s">
        <v>22</v>
      </c>
      <c r="AM224" s="101">
        <v>44053.333333333336</v>
      </c>
      <c r="AN224" s="102">
        <v>1.004429931146213</v>
      </c>
      <c r="AO224" s="102">
        <v>1.004429931146213</v>
      </c>
      <c r="AP224" s="16" t="s">
        <v>22</v>
      </c>
      <c r="AQ224" s="81"/>
    </row>
    <row r="225" spans="1:43" x14ac:dyDescent="0.3">
      <c r="A225" s="1">
        <v>44053.666666666664</v>
      </c>
      <c r="B225" s="50">
        <v>396.78</v>
      </c>
      <c r="C225" s="50">
        <v>395.44</v>
      </c>
      <c r="D225" s="30">
        <f t="shared" si="58"/>
        <v>1.0010125556905629</v>
      </c>
      <c r="E225" s="30">
        <f t="shared" si="57"/>
        <v>0.99662281364988159</v>
      </c>
      <c r="F225" s="22">
        <f t="shared" si="59"/>
        <v>1.9266550007274195</v>
      </c>
      <c r="G225" s="15">
        <v>1</v>
      </c>
      <c r="H225" s="15">
        <v>0</v>
      </c>
      <c r="I225" s="31">
        <f t="shared" si="60"/>
        <v>0</v>
      </c>
      <c r="J225" s="31">
        <f t="shared" si="61"/>
        <v>0</v>
      </c>
      <c r="K225" s="24">
        <f t="shared" si="62"/>
        <v>0</v>
      </c>
      <c r="L225" s="61">
        <v>3.5290999999999999E-3</v>
      </c>
      <c r="M225" s="61">
        <v>3.4952E-3</v>
      </c>
      <c r="N225" s="32">
        <f t="shared" si="63"/>
        <v>1.0072912764056601</v>
      </c>
      <c r="O225" s="32">
        <f t="shared" si="64"/>
        <v>0.99039415148338106</v>
      </c>
      <c r="P225" s="29">
        <f t="shared" si="65"/>
        <v>1.3596446276838865</v>
      </c>
      <c r="Q225" s="50">
        <v>0.14499999999999999</v>
      </c>
      <c r="R225" s="50">
        <v>0.14383000000000001</v>
      </c>
      <c r="S225" s="30">
        <f t="shared" si="66"/>
        <v>0.99446864412639147</v>
      </c>
      <c r="T225" s="30">
        <f t="shared" si="67"/>
        <v>0.99193103448275877</v>
      </c>
      <c r="U225" s="22">
        <f t="shared" si="68"/>
        <v>2.5957133955305722</v>
      </c>
      <c r="V225" s="64">
        <v>22.55</v>
      </c>
      <c r="W225" s="64">
        <v>22.636900000000001</v>
      </c>
      <c r="X225" s="65">
        <f t="shared" si="69"/>
        <v>1.0042010096618785</v>
      </c>
      <c r="Y225" s="65">
        <f t="shared" si="70"/>
        <v>1.0038536585365854</v>
      </c>
      <c r="Z225" s="67">
        <f t="shared" si="71"/>
        <v>1.3635580824186129</v>
      </c>
      <c r="AA225" s="40">
        <f t="shared" si="73"/>
        <v>1.0072912764056601</v>
      </c>
      <c r="AB225" s="88" cm="1">
        <f t="array" ref="AB225">INDEX(B225:Z225,,MATCH(AA225,B225:Z225,0)+1)</f>
        <v>0.99039415148338106</v>
      </c>
      <c r="AC225" s="40">
        <f t="shared" si="74"/>
        <v>0.99039415148338106</v>
      </c>
      <c r="AD225" s="42">
        <f t="shared" si="75"/>
        <v>3.3064703212826561</v>
      </c>
      <c r="AE225" s="94">
        <v>0.99039415148338106</v>
      </c>
      <c r="AF225" s="95">
        <f t="shared" si="72"/>
        <v>1.7667710097535416</v>
      </c>
      <c r="AG225" t="s">
        <v>22</v>
      </c>
      <c r="AM225" s="101">
        <v>44053.666666666664</v>
      </c>
      <c r="AN225" s="102">
        <v>0.99039415148338106</v>
      </c>
      <c r="AO225" s="102">
        <v>0.99039415148338106</v>
      </c>
      <c r="AP225" s="16" t="s">
        <v>22</v>
      </c>
      <c r="AQ225" s="81"/>
    </row>
    <row r="226" spans="1:43" x14ac:dyDescent="0.3">
      <c r="A226" s="1">
        <v>44054</v>
      </c>
      <c r="B226" s="50">
        <v>395.43</v>
      </c>
      <c r="C226" s="50">
        <v>390.98</v>
      </c>
      <c r="D226" s="30">
        <f t="shared" si="58"/>
        <v>0.98538232773829337</v>
      </c>
      <c r="E226" s="30">
        <f t="shared" si="57"/>
        <v>0.98874642793920542</v>
      </c>
      <c r="F226" s="22">
        <f t="shared" si="59"/>
        <v>1.9049732498404433</v>
      </c>
      <c r="G226" s="15">
        <v>1</v>
      </c>
      <c r="H226" s="15">
        <v>0</v>
      </c>
      <c r="I226" s="31">
        <f t="shared" si="60"/>
        <v>0</v>
      </c>
      <c r="J226" s="31">
        <f t="shared" si="61"/>
        <v>0</v>
      </c>
      <c r="K226" s="24">
        <f t="shared" si="62"/>
        <v>0</v>
      </c>
      <c r="L226" s="61">
        <v>3.4946999999999999E-3</v>
      </c>
      <c r="M226" s="61">
        <v>3.5019999999999999E-3</v>
      </c>
      <c r="N226" s="32">
        <f t="shared" si="63"/>
        <v>0.99232098835397131</v>
      </c>
      <c r="O226" s="32">
        <f t="shared" si="64"/>
        <v>1.002088877442985</v>
      </c>
      <c r="P226" s="29">
        <f t="shared" si="65"/>
        <v>1.3624847586771311</v>
      </c>
      <c r="Q226" s="50">
        <v>0.14376</v>
      </c>
      <c r="R226" s="50">
        <v>0.14158999999999999</v>
      </c>
      <c r="S226" s="30">
        <f t="shared" si="66"/>
        <v>0.97648275862068967</v>
      </c>
      <c r="T226" s="30">
        <f t="shared" si="67"/>
        <v>0.98490539788536446</v>
      </c>
      <c r="U226" s="22">
        <f t="shared" si="68"/>
        <v>2.5565321346214085</v>
      </c>
      <c r="V226" s="64">
        <v>22.636900000000001</v>
      </c>
      <c r="W226" s="64">
        <v>22.2227</v>
      </c>
      <c r="X226" s="65">
        <f t="shared" si="69"/>
        <v>0.98548558758314853</v>
      </c>
      <c r="Y226" s="65">
        <f t="shared" si="70"/>
        <v>0.98170244158873343</v>
      </c>
      <c r="Z226" s="67">
        <f t="shared" si="71"/>
        <v>1.3386082987584036</v>
      </c>
      <c r="AA226" s="40">
        <f t="shared" si="73"/>
        <v>0.99232098835397131</v>
      </c>
      <c r="AB226" s="88" cm="1">
        <f t="array" ref="AB226">INDEX(B226:Z226,,MATCH(AA226,B226:Z226,0)+1)</f>
        <v>1.002088877442985</v>
      </c>
      <c r="AC226" s="40">
        <f t="shared" si="74"/>
        <v>1.002088877442985</v>
      </c>
      <c r="AD226" s="42">
        <f t="shared" si="75"/>
        <v>3.3133771325526831</v>
      </c>
      <c r="AE226" s="94">
        <v>0.98170244158873343</v>
      </c>
      <c r="AF226" s="95">
        <f t="shared" si="72"/>
        <v>1.7344434140032439</v>
      </c>
      <c r="AG226" t="s">
        <v>37</v>
      </c>
      <c r="AM226" s="101">
        <v>44054</v>
      </c>
      <c r="AN226" s="102">
        <v>0.98170244158873343</v>
      </c>
      <c r="AO226" s="102">
        <v>1.002088877442985</v>
      </c>
      <c r="AP226" s="16" t="str">
        <f>IF(AN226&gt;AO226, "computing8H est meilleur", "computing 16H est meilleur")</f>
        <v>computing 16H est meilleur</v>
      </c>
      <c r="AQ226" s="81"/>
    </row>
    <row r="227" spans="1:43" x14ac:dyDescent="0.3">
      <c r="A227" s="1">
        <v>44054.333333333336</v>
      </c>
      <c r="B227" s="50">
        <v>390.98</v>
      </c>
      <c r="C227" s="50">
        <v>382.28</v>
      </c>
      <c r="D227" s="30">
        <f t="shared" si="58"/>
        <v>0.96674506233720248</v>
      </c>
      <c r="E227" s="30">
        <f t="shared" si="57"/>
        <v>0.97774822241546866</v>
      </c>
      <c r="F227" s="22">
        <f t="shared" si="59"/>
        <v>1.8625842087805118</v>
      </c>
      <c r="G227" s="15">
        <v>1</v>
      </c>
      <c r="H227" s="15">
        <v>0</v>
      </c>
      <c r="I227" s="31">
        <f t="shared" si="60"/>
        <v>0</v>
      </c>
      <c r="J227" s="31">
        <f t="shared" si="61"/>
        <v>0</v>
      </c>
      <c r="K227" s="24">
        <f t="shared" si="62"/>
        <v>0</v>
      </c>
      <c r="L227" s="61">
        <v>3.4987E-3</v>
      </c>
      <c r="M227" s="61">
        <v>3.3863999999999999E-3</v>
      </c>
      <c r="N227" s="32">
        <f t="shared" si="63"/>
        <v>0.96901021546913901</v>
      </c>
      <c r="O227" s="32">
        <f t="shared" si="64"/>
        <v>0.96790236373510163</v>
      </c>
      <c r="P227" s="29">
        <f t="shared" si="65"/>
        <v>1.3187522184766447</v>
      </c>
      <c r="Q227" s="50">
        <v>0.14157</v>
      </c>
      <c r="R227" s="50">
        <v>0.13719000000000001</v>
      </c>
      <c r="S227" s="30">
        <f t="shared" si="66"/>
        <v>0.95429883138564275</v>
      </c>
      <c r="T227" s="30">
        <f t="shared" si="67"/>
        <v>0.9690612417885146</v>
      </c>
      <c r="U227" s="22">
        <f t="shared" si="68"/>
        <v>2.477436205048464</v>
      </c>
      <c r="V227" s="64">
        <v>22.2226</v>
      </c>
      <c r="W227" s="64">
        <v>21.4</v>
      </c>
      <c r="X227" s="65">
        <f t="shared" si="69"/>
        <v>0.94535912602874062</v>
      </c>
      <c r="Y227" s="65">
        <f t="shared" si="70"/>
        <v>0.96298362927830217</v>
      </c>
      <c r="Z227" s="67">
        <f t="shared" si="71"/>
        <v>1.2890578777204214</v>
      </c>
      <c r="AA227" s="40">
        <f t="shared" si="73"/>
        <v>0.96901021546913901</v>
      </c>
      <c r="AB227" s="88" cm="1">
        <f t="array" ref="AB227">INDEX(B227:Z227,,MATCH(AA227,B227:Z227,0)+1)</f>
        <v>0.96790236373510163</v>
      </c>
      <c r="AC227" s="40">
        <f t="shared" si="74"/>
        <v>0.96790236373510163</v>
      </c>
      <c r="AD227" s="42">
        <f t="shared" si="75"/>
        <v>3.2070255585435752</v>
      </c>
      <c r="AE227" s="94">
        <v>0.96790236373510163</v>
      </c>
      <c r="AF227" s="95">
        <f t="shared" si="72"/>
        <v>1.6787718801785192</v>
      </c>
      <c r="AG227" t="s">
        <v>22</v>
      </c>
      <c r="AM227" s="101">
        <v>44054.333333333336</v>
      </c>
      <c r="AN227" s="102">
        <v>0.96790236373510163</v>
      </c>
      <c r="AO227" s="102">
        <v>0.96790236373510163</v>
      </c>
      <c r="AP227" s="16" t="s">
        <v>22</v>
      </c>
      <c r="AQ227" s="81"/>
    </row>
    <row r="228" spans="1:43" x14ac:dyDescent="0.3">
      <c r="A228" s="1">
        <v>44054.666666666664</v>
      </c>
      <c r="B228" s="50">
        <v>382.26</v>
      </c>
      <c r="C228" s="50">
        <v>379</v>
      </c>
      <c r="D228" s="30">
        <f t="shared" si="58"/>
        <v>0.9693590464985421</v>
      </c>
      <c r="E228" s="30">
        <f t="shared" si="57"/>
        <v>0.99147177313870138</v>
      </c>
      <c r="F228" s="22">
        <f t="shared" si="59"/>
        <v>1.8466996680997592</v>
      </c>
      <c r="G228" s="15">
        <v>1</v>
      </c>
      <c r="H228" s="15">
        <v>0</v>
      </c>
      <c r="I228" s="31">
        <f t="shared" si="60"/>
        <v>0</v>
      </c>
      <c r="J228" s="31">
        <f t="shared" si="61"/>
        <v>0</v>
      </c>
      <c r="K228" s="24">
        <f t="shared" si="62"/>
        <v>0</v>
      </c>
      <c r="L228" s="61">
        <v>3.3817000000000001E-3</v>
      </c>
      <c r="M228" s="61">
        <v>3.3906000000000001E-3</v>
      </c>
      <c r="N228" s="32">
        <f t="shared" si="63"/>
        <v>0.96910280961499995</v>
      </c>
      <c r="O228" s="32">
        <f t="shared" si="64"/>
        <v>1.0026318124020464</v>
      </c>
      <c r="P228" s="29">
        <f t="shared" si="65"/>
        <v>1.3222229269204577</v>
      </c>
      <c r="Q228" s="50">
        <v>0.13714999999999999</v>
      </c>
      <c r="R228" s="50">
        <v>0.13685</v>
      </c>
      <c r="S228" s="30">
        <f t="shared" si="66"/>
        <v>0.96665960302323939</v>
      </c>
      <c r="T228" s="30">
        <f t="shared" si="67"/>
        <v>0.99781261392635801</v>
      </c>
      <c r="U228" s="22">
        <f t="shared" si="68"/>
        <v>2.4720170955952043</v>
      </c>
      <c r="V228" s="64">
        <v>21.402200000000001</v>
      </c>
      <c r="W228" s="64">
        <v>21.290199999999999</v>
      </c>
      <c r="X228" s="65">
        <f t="shared" si="69"/>
        <v>0.95804271327387425</v>
      </c>
      <c r="Y228" s="65">
        <f t="shared" si="70"/>
        <v>0.99476689312313682</v>
      </c>
      <c r="Z228" s="67">
        <f t="shared" si="71"/>
        <v>1.2823121000758479</v>
      </c>
      <c r="AA228" s="40">
        <f t="shared" si="73"/>
        <v>0.9693590464985421</v>
      </c>
      <c r="AB228" s="88" cm="1">
        <f t="array" ref="AB228">INDEX(B228:Z228,,MATCH(AA228,B228:Z228,0)+1)</f>
        <v>0.99147177313870138</v>
      </c>
      <c r="AC228" s="40">
        <f t="shared" si="74"/>
        <v>1.0026318124020464</v>
      </c>
      <c r="AD228" s="42">
        <f t="shared" si="75"/>
        <v>3.2154658481822298</v>
      </c>
      <c r="AE228" s="94">
        <v>0.99147177313870138</v>
      </c>
      <c r="AF228" s="95">
        <f t="shared" si="72"/>
        <v>1.6644549327359879</v>
      </c>
      <c r="AG228" t="s">
        <v>37</v>
      </c>
      <c r="AM228" s="101">
        <v>44054.666666666664</v>
      </c>
      <c r="AN228" s="102">
        <v>0.99147177313870138</v>
      </c>
      <c r="AO228" s="102">
        <v>1.0026318124020464</v>
      </c>
      <c r="AP228" s="16" t="str">
        <f>IF(AN228&gt;AO228, "computing8H est meilleur", "computing 16H est meilleur")</f>
        <v>computing 16H est meilleur</v>
      </c>
      <c r="AQ228" s="81"/>
    </row>
    <row r="229" spans="1:43" x14ac:dyDescent="0.3">
      <c r="A229" s="1">
        <v>44055</v>
      </c>
      <c r="B229" s="50">
        <v>378.99</v>
      </c>
      <c r="C229" s="50">
        <v>379.09</v>
      </c>
      <c r="D229" s="30">
        <f t="shared" si="58"/>
        <v>0.99170721498456549</v>
      </c>
      <c r="E229" s="30">
        <f t="shared" si="57"/>
        <v>1.0002638592047282</v>
      </c>
      <c r="F229" s="22">
        <f t="shared" si="59"/>
        <v>1.8471869368055558</v>
      </c>
      <c r="G229" s="15">
        <v>1</v>
      </c>
      <c r="H229" s="15">
        <v>0</v>
      </c>
      <c r="I229" s="31">
        <f t="shared" si="60"/>
        <v>0</v>
      </c>
      <c r="J229" s="31">
        <f t="shared" si="61"/>
        <v>0</v>
      </c>
      <c r="K229" s="24">
        <f t="shared" si="62"/>
        <v>0</v>
      </c>
      <c r="L229" s="61">
        <v>3.3873000000000002E-3</v>
      </c>
      <c r="M229" s="61">
        <v>3.4155000000000001E-3</v>
      </c>
      <c r="N229" s="32">
        <f t="shared" si="63"/>
        <v>1.0099949729426028</v>
      </c>
      <c r="O229" s="32">
        <f t="shared" si="64"/>
        <v>1.0083252147728279</v>
      </c>
      <c r="P229" s="29">
        <f t="shared" si="65"/>
        <v>1.3332307167646276</v>
      </c>
      <c r="Q229" s="50">
        <v>0.13685</v>
      </c>
      <c r="R229" s="50">
        <v>0.13274</v>
      </c>
      <c r="S229" s="30">
        <f t="shared" si="66"/>
        <v>0.9678454247174626</v>
      </c>
      <c r="T229" s="30">
        <f t="shared" si="67"/>
        <v>0.96996711728169527</v>
      </c>
      <c r="U229" s="22">
        <f t="shared" si="68"/>
        <v>2.3977752960855492</v>
      </c>
      <c r="V229" s="64">
        <v>21.299299999999999</v>
      </c>
      <c r="W229" s="64">
        <v>21.5426</v>
      </c>
      <c r="X229" s="65">
        <f t="shared" si="69"/>
        <v>1.0065600732634963</v>
      </c>
      <c r="Y229" s="65">
        <f t="shared" si="70"/>
        <v>1.011422910612086</v>
      </c>
      <c r="Z229" s="67">
        <f t="shared" si="71"/>
        <v>1.2969598365718107</v>
      </c>
      <c r="AA229" s="40">
        <f t="shared" si="73"/>
        <v>1.0099949729426028</v>
      </c>
      <c r="AB229" s="88" cm="1">
        <f t="array" ref="AB229">INDEX(B229:Z229,,MATCH(AA229,B229:Z229,0)+1)</f>
        <v>1.0083252147728279</v>
      </c>
      <c r="AC229" s="40">
        <f t="shared" si="74"/>
        <v>1.0002638592047282</v>
      </c>
      <c r="AD229" s="42">
        <f t="shared" si="75"/>
        <v>3.2163142784437615</v>
      </c>
      <c r="AE229" s="94">
        <v>1.0083252147728279</v>
      </c>
      <c r="AF229" s="95">
        <f t="shared" si="72"/>
        <v>1.6783118775307078</v>
      </c>
      <c r="AG229" t="s">
        <v>33</v>
      </c>
      <c r="AM229" s="101">
        <v>44055</v>
      </c>
      <c r="AN229" s="102">
        <v>1.0083252147728279</v>
      </c>
      <c r="AO229" s="102">
        <v>1.0002638592047282</v>
      </c>
      <c r="AP229" s="16" t="str">
        <f>IF(AN229&gt;AO229, "computing8H est meilleur", "computing 16H est meilleur")</f>
        <v>computing8H est meilleur</v>
      </c>
      <c r="AQ229" s="81"/>
    </row>
    <row r="230" spans="1:43" x14ac:dyDescent="0.3">
      <c r="A230" s="1">
        <v>44055.333333333336</v>
      </c>
      <c r="B230" s="50">
        <v>379.1</v>
      </c>
      <c r="C230" s="50">
        <v>385.01</v>
      </c>
      <c r="D230" s="30">
        <f t="shared" si="58"/>
        <v>1.0158843241246471</v>
      </c>
      <c r="E230" s="30">
        <f t="shared" si="57"/>
        <v>1.015589554207333</v>
      </c>
      <c r="F230" s="22">
        <f t="shared" si="59"/>
        <v>1.8759837576879634</v>
      </c>
      <c r="G230" s="15">
        <v>1</v>
      </c>
      <c r="H230" s="15">
        <v>0</v>
      </c>
      <c r="I230" s="31">
        <f t="shared" si="60"/>
        <v>0</v>
      </c>
      <c r="J230" s="31">
        <f t="shared" si="61"/>
        <v>0</v>
      </c>
      <c r="K230" s="24">
        <f t="shared" si="62"/>
        <v>0</v>
      </c>
      <c r="L230" s="61">
        <v>3.4142999999999999E-3</v>
      </c>
      <c r="M230" s="61">
        <v>3.4930999999999999E-3</v>
      </c>
      <c r="N230" s="32">
        <f t="shared" si="63"/>
        <v>1.0312343164172053</v>
      </c>
      <c r="O230" s="32">
        <f t="shared" si="64"/>
        <v>1.0230794013414171</v>
      </c>
      <c r="P230" s="29">
        <f t="shared" si="65"/>
        <v>1.3640008835575435</v>
      </c>
      <c r="Q230" s="50">
        <v>0.13272999999999999</v>
      </c>
      <c r="R230" s="50">
        <v>0.13588</v>
      </c>
      <c r="S230" s="30">
        <f t="shared" si="66"/>
        <v>0.99291194738765076</v>
      </c>
      <c r="T230" s="30">
        <f t="shared" si="67"/>
        <v>1.0237323890604988</v>
      </c>
      <c r="U230" s="22">
        <f t="shared" si="68"/>
        <v>2.4546802322919041</v>
      </c>
      <c r="V230" s="64">
        <v>21.541899999999998</v>
      </c>
      <c r="W230" s="64">
        <v>21.842400000000001</v>
      </c>
      <c r="X230" s="65">
        <f t="shared" si="69"/>
        <v>1.0254984905607227</v>
      </c>
      <c r="Y230" s="65">
        <f t="shared" si="70"/>
        <v>1.0139495587668685</v>
      </c>
      <c r="Z230" s="67">
        <f t="shared" si="71"/>
        <v>1.3150518540303373</v>
      </c>
      <c r="AA230" s="40">
        <f t="shared" si="73"/>
        <v>1.0312343164172053</v>
      </c>
      <c r="AB230" s="88" cm="1">
        <f t="array" ref="AB230">INDEX(B230:Z230,,MATCH(AA230,B230:Z230,0)+1)</f>
        <v>1.0230794013414171</v>
      </c>
      <c r="AC230" s="40">
        <f t="shared" si="74"/>
        <v>1.0230794013414171</v>
      </c>
      <c r="AD230" s="42">
        <f t="shared" si="75"/>
        <v>3.2905448865160953</v>
      </c>
      <c r="AE230" s="94">
        <v>1.0139495587668685</v>
      </c>
      <c r="AF230" s="95">
        <f t="shared" si="72"/>
        <v>1.701723587695456</v>
      </c>
      <c r="AG230" t="s">
        <v>37</v>
      </c>
      <c r="AM230" s="101">
        <v>44055.333333333336</v>
      </c>
      <c r="AN230" s="102">
        <v>1.0139495587668685</v>
      </c>
      <c r="AO230" s="102">
        <v>1.0230794013414171</v>
      </c>
      <c r="AP230" s="16" t="str">
        <f>IF(AN230&gt;AO230, "computing8H est meilleur", "computing 16H est meilleur")</f>
        <v>computing 16H est meilleur</v>
      </c>
      <c r="AQ230" s="81"/>
    </row>
    <row r="231" spans="1:43" x14ac:dyDescent="0.3">
      <c r="A231" s="1">
        <v>44055.666666666664</v>
      </c>
      <c r="B231" s="50">
        <v>385.09</v>
      </c>
      <c r="C231" s="50">
        <v>387.18</v>
      </c>
      <c r="D231" s="30">
        <f t="shared" si="58"/>
        <v>1.0213136375626484</v>
      </c>
      <c r="E231" s="30">
        <f t="shared" si="57"/>
        <v>1.0054273027084579</v>
      </c>
      <c r="F231" s="22">
        <f t="shared" si="59"/>
        <v>1.8861652894170864</v>
      </c>
      <c r="G231" s="15">
        <v>1</v>
      </c>
      <c r="H231" s="15">
        <v>0</v>
      </c>
      <c r="I231" s="31">
        <f t="shared" si="60"/>
        <v>0</v>
      </c>
      <c r="J231" s="31">
        <f t="shared" si="61"/>
        <v>0</v>
      </c>
      <c r="K231" s="24">
        <f t="shared" si="62"/>
        <v>0</v>
      </c>
      <c r="L231" s="61">
        <v>3.4956000000000002E-3</v>
      </c>
      <c r="M231" s="61">
        <v>3.4605999999999999E-3</v>
      </c>
      <c r="N231" s="32">
        <f t="shared" si="63"/>
        <v>1.0135606127171015</v>
      </c>
      <c r="O231" s="32">
        <f t="shared" si="64"/>
        <v>0.98998741274745383</v>
      </c>
      <c r="P231" s="29">
        <f t="shared" si="65"/>
        <v>1.3503437056983736</v>
      </c>
      <c r="Q231" s="50">
        <v>0.13589999999999999</v>
      </c>
      <c r="R231" s="50">
        <v>0.13669999999999999</v>
      </c>
      <c r="S231" s="30">
        <f t="shared" si="66"/>
        <v>1.0299103443079938</v>
      </c>
      <c r="T231" s="30">
        <f t="shared" si="67"/>
        <v>1.00588668138337</v>
      </c>
      <c r="U231" s="22">
        <f t="shared" si="68"/>
        <v>2.4691301527174634</v>
      </c>
      <c r="V231" s="64">
        <v>21.842400000000001</v>
      </c>
      <c r="W231" s="64">
        <v>21.491900000000001</v>
      </c>
      <c r="X231" s="65">
        <f t="shared" si="69"/>
        <v>0.99767894196890727</v>
      </c>
      <c r="Y231" s="65">
        <f t="shared" si="70"/>
        <v>0.98395322858293954</v>
      </c>
      <c r="Z231" s="67">
        <f t="shared" si="71"/>
        <v>1.2939495175271309</v>
      </c>
      <c r="AA231" s="40">
        <f t="shared" si="73"/>
        <v>1.0299103443079938</v>
      </c>
      <c r="AB231" s="88" cm="1">
        <f t="array" ref="AB231">INDEX(B231:Z231,,MATCH(AA231,B231:Z231,0)+1)</f>
        <v>1.00588668138337</v>
      </c>
      <c r="AC231" s="40">
        <f t="shared" si="74"/>
        <v>0.98998741274745383</v>
      </c>
      <c r="AD231" s="42">
        <f t="shared" si="75"/>
        <v>3.2575980187314335</v>
      </c>
      <c r="AE231" s="94">
        <v>1.00588668138337</v>
      </c>
      <c r="AF231" s="95">
        <f t="shared" si="72"/>
        <v>1.7117410922587843</v>
      </c>
      <c r="AG231" t="s">
        <v>33</v>
      </c>
      <c r="AM231" s="101">
        <v>44055.666666666664</v>
      </c>
      <c r="AN231" s="102">
        <v>1.00588668138337</v>
      </c>
      <c r="AO231" s="102">
        <v>0.98998741274745383</v>
      </c>
      <c r="AP231" s="16" t="str">
        <f>IF(AN231&gt;AO231, "computing8H est meilleur", "computing 16H est meilleur")</f>
        <v>computing8H est meilleur</v>
      </c>
      <c r="AQ231" s="81"/>
    </row>
    <row r="232" spans="1:43" x14ac:dyDescent="0.3">
      <c r="A232" s="1">
        <v>44056</v>
      </c>
      <c r="B232" s="50">
        <v>387.18</v>
      </c>
      <c r="C232" s="50">
        <v>389.55</v>
      </c>
      <c r="D232" s="30">
        <f t="shared" si="58"/>
        <v>1.0115817081721157</v>
      </c>
      <c r="E232" s="30">
        <f t="shared" si="57"/>
        <v>1.0061211839454518</v>
      </c>
      <c r="F232" s="22">
        <f t="shared" si="59"/>
        <v>1.8977108541051346</v>
      </c>
      <c r="G232" s="15">
        <v>1</v>
      </c>
      <c r="H232" s="15">
        <v>0</v>
      </c>
      <c r="I232" s="31">
        <f t="shared" si="60"/>
        <v>0</v>
      </c>
      <c r="J232" s="31">
        <f t="shared" si="61"/>
        <v>0</v>
      </c>
      <c r="K232" s="24">
        <f t="shared" si="62"/>
        <v>0</v>
      </c>
      <c r="L232" s="61">
        <v>3.4599000000000001E-3</v>
      </c>
      <c r="M232" s="61">
        <v>3.4153E-3</v>
      </c>
      <c r="N232" s="32">
        <f t="shared" si="63"/>
        <v>0.97702826410344423</v>
      </c>
      <c r="O232" s="32">
        <f t="shared" si="64"/>
        <v>0.98710945403046324</v>
      </c>
      <c r="P232" s="29">
        <f t="shared" si="65"/>
        <v>1.332937038085394</v>
      </c>
      <c r="Q232" s="50">
        <v>0.13669999999999999</v>
      </c>
      <c r="R232" s="50">
        <v>0.13785</v>
      </c>
      <c r="S232" s="30">
        <f t="shared" si="66"/>
        <v>1.0143487858719646</v>
      </c>
      <c r="T232" s="30">
        <f t="shared" si="67"/>
        <v>1.0084125822970009</v>
      </c>
      <c r="U232" s="22">
        <f t="shared" si="68"/>
        <v>2.4899019133292053</v>
      </c>
      <c r="V232" s="64">
        <v>21.491900000000001</v>
      </c>
      <c r="W232" s="64">
        <v>21.229800000000001</v>
      </c>
      <c r="X232" s="65">
        <f t="shared" si="69"/>
        <v>0.97195363146906932</v>
      </c>
      <c r="Y232" s="65">
        <f t="shared" si="70"/>
        <v>0.9878047078201555</v>
      </c>
      <c r="Z232" s="67">
        <f t="shared" si="71"/>
        <v>1.2781694250949187</v>
      </c>
      <c r="AA232" s="40">
        <f t="shared" si="73"/>
        <v>1.0143487858719646</v>
      </c>
      <c r="AB232" s="88" cm="1">
        <f t="array" ref="AB232">INDEX(B232:Z232,,MATCH(AA232,B232:Z232,0)+1)</f>
        <v>1.0084125822970009</v>
      </c>
      <c r="AC232" s="40">
        <f t="shared" si="74"/>
        <v>1.0084125822970009</v>
      </c>
      <c r="AD232" s="42">
        <f t="shared" si="75"/>
        <v>3.2850028301545589</v>
      </c>
      <c r="AE232" s="94">
        <v>1.0084125822970009</v>
      </c>
      <c r="AF232" s="95">
        <f t="shared" si="72"/>
        <v>1.7261412550685695</v>
      </c>
      <c r="AG232" t="s">
        <v>22</v>
      </c>
      <c r="AM232" s="101">
        <v>44056</v>
      </c>
      <c r="AN232" s="102">
        <v>1.0084125822970009</v>
      </c>
      <c r="AO232" s="102">
        <v>1.0084125822970009</v>
      </c>
      <c r="AP232" s="16" t="s">
        <v>22</v>
      </c>
      <c r="AQ232" s="81"/>
    </row>
    <row r="233" spans="1:43" x14ac:dyDescent="0.3">
      <c r="A233" s="1">
        <v>44056.333333333336</v>
      </c>
      <c r="B233" s="50">
        <v>389.55</v>
      </c>
      <c r="C233" s="50">
        <v>392.59</v>
      </c>
      <c r="D233" s="30">
        <f t="shared" si="58"/>
        <v>1.0139728291750607</v>
      </c>
      <c r="E233" s="30">
        <f t="shared" si="57"/>
        <v>1.0078038762674881</v>
      </c>
      <c r="F233" s="22">
        <f t="shared" si="59"/>
        <v>1.9125203548020404</v>
      </c>
      <c r="G233" s="15">
        <v>1</v>
      </c>
      <c r="H233" s="15">
        <v>0</v>
      </c>
      <c r="I233" s="31">
        <f t="shared" si="60"/>
        <v>0</v>
      </c>
      <c r="J233" s="31">
        <f t="shared" si="61"/>
        <v>0</v>
      </c>
      <c r="K233" s="24">
        <f t="shared" si="62"/>
        <v>0</v>
      </c>
      <c r="L233" s="61">
        <v>3.4209000000000002E-3</v>
      </c>
      <c r="M233" s="61">
        <v>3.4164999999999998E-3</v>
      </c>
      <c r="N233" s="32">
        <f t="shared" si="63"/>
        <v>0.98745628486372428</v>
      </c>
      <c r="O233" s="32">
        <f t="shared" si="64"/>
        <v>0.99871378876903727</v>
      </c>
      <c r="P233" s="29">
        <f t="shared" si="65"/>
        <v>1.3312225994968423</v>
      </c>
      <c r="Q233" s="50">
        <v>0.13786999999999999</v>
      </c>
      <c r="R233" s="50">
        <v>0.13625999999999999</v>
      </c>
      <c r="S233" s="30">
        <f t="shared" si="66"/>
        <v>0.99678127286027796</v>
      </c>
      <c r="T233" s="30">
        <f t="shared" si="67"/>
        <v>0.98832233263218972</v>
      </c>
      <c r="U233" s="22">
        <f t="shared" si="68"/>
        <v>2.4608256670068727</v>
      </c>
      <c r="V233" s="64">
        <v>21.229800000000001</v>
      </c>
      <c r="W233" s="64">
        <v>21.160399999999999</v>
      </c>
      <c r="X233" s="65">
        <f t="shared" si="69"/>
        <v>0.98457558428989522</v>
      </c>
      <c r="Y233" s="65">
        <f t="shared" si="70"/>
        <v>0.99673101018379817</v>
      </c>
      <c r="Z233" s="67">
        <f t="shared" si="71"/>
        <v>1.273991102260903</v>
      </c>
      <c r="AA233" s="40">
        <f t="shared" si="73"/>
        <v>1.0139728291750607</v>
      </c>
      <c r="AB233" s="88" cm="1">
        <f t="array" ref="AB233">INDEX(B233:Z233,,MATCH(AA233,B233:Z233,0)+1)</f>
        <v>1.0078038762674881</v>
      </c>
      <c r="AC233" s="40">
        <f t="shared" si="74"/>
        <v>0.98832233263218972</v>
      </c>
      <c r="AD233" s="42">
        <f t="shared" si="75"/>
        <v>3.2466416598016985</v>
      </c>
      <c r="AE233" s="94">
        <v>0.98832233263218972</v>
      </c>
      <c r="AF233" s="95">
        <f t="shared" si="72"/>
        <v>1.7059839516620241</v>
      </c>
      <c r="AG233" t="s">
        <v>22</v>
      </c>
      <c r="AM233" s="101">
        <v>44056.333333333336</v>
      </c>
      <c r="AN233" s="102">
        <v>0.98832233263218972</v>
      </c>
      <c r="AO233" s="102">
        <v>0.98832233263218972</v>
      </c>
      <c r="AP233" s="16" t="s">
        <v>22</v>
      </c>
      <c r="AQ233" s="81"/>
    </row>
    <row r="234" spans="1:43" x14ac:dyDescent="0.3">
      <c r="A234" s="1">
        <v>44056.666666666664</v>
      </c>
      <c r="B234" s="50">
        <v>392.57</v>
      </c>
      <c r="C234" s="50">
        <v>424.54</v>
      </c>
      <c r="D234" s="30">
        <f t="shared" si="58"/>
        <v>1.0898215890129637</v>
      </c>
      <c r="E234" s="30">
        <f t="shared" si="57"/>
        <v>1.0814377053773849</v>
      </c>
      <c r="F234" s="22">
        <f t="shared" si="59"/>
        <v>2.0682716239846606</v>
      </c>
      <c r="G234" s="15">
        <v>1</v>
      </c>
      <c r="H234" s="15">
        <v>0</v>
      </c>
      <c r="I234" s="31">
        <f t="shared" si="60"/>
        <v>0</v>
      </c>
      <c r="J234" s="31">
        <f t="shared" si="61"/>
        <v>0</v>
      </c>
      <c r="K234" s="24">
        <f t="shared" si="62"/>
        <v>0</v>
      </c>
      <c r="L234" s="61">
        <v>3.4166000000000001E-3</v>
      </c>
      <c r="M234" s="61">
        <v>3.4876999999999998E-3</v>
      </c>
      <c r="N234" s="32">
        <f t="shared" si="63"/>
        <v>1.0195270250518869</v>
      </c>
      <c r="O234" s="32">
        <f t="shared" si="64"/>
        <v>1.0208101621495054</v>
      </c>
      <c r="P234" s="29">
        <f t="shared" si="65"/>
        <v>1.3589255576494577</v>
      </c>
      <c r="Q234" s="50">
        <v>0.13624</v>
      </c>
      <c r="R234" s="50">
        <v>0.13944000000000001</v>
      </c>
      <c r="S234" s="30">
        <f t="shared" si="66"/>
        <v>1.0113875389860014</v>
      </c>
      <c r="T234" s="30">
        <f t="shared" si="67"/>
        <v>1.0234879624192601</v>
      </c>
      <c r="U234" s="22">
        <f t="shared" si="68"/>
        <v>2.5186254477938808</v>
      </c>
      <c r="V234" s="64">
        <v>21.161100000000001</v>
      </c>
      <c r="W234" s="64">
        <v>21.7667</v>
      </c>
      <c r="X234" s="65">
        <f t="shared" si="69"/>
        <v>1.0252899226558894</v>
      </c>
      <c r="Y234" s="65">
        <f t="shared" si="70"/>
        <v>1.0286185500753742</v>
      </c>
      <c r="Z234" s="67">
        <f t="shared" si="71"/>
        <v>1.3104508804165378</v>
      </c>
      <c r="AA234" s="40">
        <f t="shared" si="73"/>
        <v>1.0898215890129637</v>
      </c>
      <c r="AB234" s="88" cm="1">
        <f t="array" ref="AB234">INDEX(B234:Z234,,MATCH(AA234,B234:Z234,0)+1)</f>
        <v>1.0814377053773849</v>
      </c>
      <c r="AC234" s="40">
        <f t="shared" si="74"/>
        <v>1.0814377053773849</v>
      </c>
      <c r="AD234" s="42">
        <f t="shared" si="75"/>
        <v>3.5110407067585734</v>
      </c>
      <c r="AE234" s="94">
        <v>1.0814377053773849</v>
      </c>
      <c r="AF234" s="95">
        <f t="shared" si="72"/>
        <v>1.8449153700960228</v>
      </c>
      <c r="AG234" t="s">
        <v>22</v>
      </c>
      <c r="AM234" s="101">
        <v>44056.666666666664</v>
      </c>
      <c r="AN234" s="102">
        <v>1.0814377053773849</v>
      </c>
      <c r="AO234" s="102">
        <v>1.0814377053773849</v>
      </c>
      <c r="AP234" s="16" t="s">
        <v>22</v>
      </c>
      <c r="AQ234" s="81"/>
    </row>
    <row r="235" spans="1:43" x14ac:dyDescent="0.3">
      <c r="A235" s="1">
        <v>44057</v>
      </c>
      <c r="B235" s="50">
        <v>424.54</v>
      </c>
      <c r="C235" s="50">
        <v>422.22</v>
      </c>
      <c r="D235" s="30">
        <f t="shared" si="58"/>
        <v>1.07552793132435</v>
      </c>
      <c r="E235" s="30">
        <f t="shared" si="57"/>
        <v>0.99453526169501105</v>
      </c>
      <c r="F235" s="22">
        <f t="shared" si="59"/>
        <v>2.0569690608159501</v>
      </c>
      <c r="G235" s="15">
        <v>1</v>
      </c>
      <c r="H235" s="15">
        <v>0</v>
      </c>
      <c r="I235" s="31">
        <f t="shared" si="60"/>
        <v>0</v>
      </c>
      <c r="J235" s="31">
        <f t="shared" si="61"/>
        <v>0</v>
      </c>
      <c r="K235" s="24">
        <f t="shared" si="62"/>
        <v>0</v>
      </c>
      <c r="L235" s="61">
        <v>3.4876999999999998E-3</v>
      </c>
      <c r="M235" s="61">
        <v>3.4769000000000002E-3</v>
      </c>
      <c r="N235" s="32">
        <f t="shared" si="63"/>
        <v>1.0176491248609729</v>
      </c>
      <c r="O235" s="32">
        <f t="shared" si="64"/>
        <v>0.99690340338905303</v>
      </c>
      <c r="P235" s="29">
        <f t="shared" si="65"/>
        <v>1.3547175133731111</v>
      </c>
      <c r="Q235" s="50">
        <v>0.13943</v>
      </c>
      <c r="R235" s="50">
        <v>0.13864000000000001</v>
      </c>
      <c r="S235" s="30">
        <f t="shared" si="66"/>
        <v>1.0176159718144453</v>
      </c>
      <c r="T235" s="30">
        <f t="shared" si="67"/>
        <v>0.99433407444595867</v>
      </c>
      <c r="U235" s="22">
        <f t="shared" si="68"/>
        <v>2.5043551035081668</v>
      </c>
      <c r="V235" s="64">
        <v>21.775099999999998</v>
      </c>
      <c r="W235" s="64">
        <v>21.4194</v>
      </c>
      <c r="X235" s="65">
        <f t="shared" si="69"/>
        <v>1.012206359782809</v>
      </c>
      <c r="Y235" s="65">
        <f t="shared" si="70"/>
        <v>0.98366482817530121</v>
      </c>
      <c r="Z235" s="67">
        <f t="shared" si="71"/>
        <v>1.2890444401171057</v>
      </c>
      <c r="AA235" s="40">
        <f t="shared" si="73"/>
        <v>1.07552793132435</v>
      </c>
      <c r="AB235" s="88" cm="1">
        <f t="array" ref="AB235">INDEX(B235:Z235,,MATCH(AA235,B235:Z235,0)+1)</f>
        <v>0.99453526169501105</v>
      </c>
      <c r="AC235" s="40">
        <f t="shared" si="74"/>
        <v>0.99453526169501105</v>
      </c>
      <c r="AD235" s="42">
        <f t="shared" si="75"/>
        <v>3.4918537881179743</v>
      </c>
      <c r="AE235" s="94">
        <v>0.99453526169501105</v>
      </c>
      <c r="AF235" s="95">
        <f t="shared" si="72"/>
        <v>1.8348333904035963</v>
      </c>
      <c r="AG235" t="s">
        <v>22</v>
      </c>
      <c r="AM235" s="101">
        <v>44057</v>
      </c>
      <c r="AN235" s="102">
        <v>0.99453526169501105</v>
      </c>
      <c r="AO235" s="102">
        <v>0.99453526169501105</v>
      </c>
      <c r="AP235" s="16" t="s">
        <v>22</v>
      </c>
      <c r="AQ235" s="81"/>
    </row>
    <row r="236" spans="1:43" x14ac:dyDescent="0.3">
      <c r="A236" s="1">
        <v>44057.333333333336</v>
      </c>
      <c r="B236" s="50">
        <v>422.2</v>
      </c>
      <c r="C236" s="50">
        <v>436.4</v>
      </c>
      <c r="D236" s="30">
        <f t="shared" si="58"/>
        <v>1.0279361190936072</v>
      </c>
      <c r="E236" s="30">
        <f t="shared" si="57"/>
        <v>1.033633349123638</v>
      </c>
      <c r="F236" s="22">
        <f t="shared" si="59"/>
        <v>2.1261518193748947</v>
      </c>
      <c r="G236" s="15">
        <v>1</v>
      </c>
      <c r="H236" s="15">
        <v>0</v>
      </c>
      <c r="I236" s="31">
        <f t="shared" si="60"/>
        <v>0</v>
      </c>
      <c r="J236" s="31">
        <f t="shared" si="61"/>
        <v>0</v>
      </c>
      <c r="K236" s="24">
        <f t="shared" si="62"/>
        <v>0</v>
      </c>
      <c r="L236" s="61">
        <v>3.4756000000000001E-3</v>
      </c>
      <c r="M236" s="61">
        <v>3.4677000000000002E-3</v>
      </c>
      <c r="N236" s="32">
        <f t="shared" si="63"/>
        <v>0.99426556183157966</v>
      </c>
      <c r="O236" s="32">
        <f t="shared" si="64"/>
        <v>0.99772701116354012</v>
      </c>
      <c r="P236" s="29">
        <f t="shared" si="65"/>
        <v>1.3516382555886572</v>
      </c>
      <c r="Q236" s="50">
        <v>0.13861999999999999</v>
      </c>
      <c r="R236" s="50">
        <v>0.13852</v>
      </c>
      <c r="S236" s="30">
        <f t="shared" si="66"/>
        <v>0.99347342752635737</v>
      </c>
      <c r="T236" s="30">
        <f t="shared" si="67"/>
        <v>0.99927860337613628</v>
      </c>
      <c r="U236" s="22">
        <f t="shared" si="68"/>
        <v>2.5025484701915399</v>
      </c>
      <c r="V236" s="64">
        <v>21.419799999999999</v>
      </c>
      <c r="W236" s="64">
        <v>22.987300000000001</v>
      </c>
      <c r="X236" s="65">
        <f t="shared" si="69"/>
        <v>1.0556690899238121</v>
      </c>
      <c r="Y236" s="65">
        <f t="shared" si="70"/>
        <v>1.0731799549949115</v>
      </c>
      <c r="Z236" s="67">
        <f t="shared" si="71"/>
        <v>1.3833766542313164</v>
      </c>
      <c r="AA236" s="40">
        <f t="shared" si="73"/>
        <v>1.0556690899238121</v>
      </c>
      <c r="AB236" s="88" cm="1">
        <f t="array" ref="AB236">INDEX(B236:Z236,,MATCH(AA236,B236:Z236,0)+1)</f>
        <v>1.0731799549949115</v>
      </c>
      <c r="AC236" s="40">
        <f t="shared" si="74"/>
        <v>1.033633349123638</v>
      </c>
      <c r="AD236" s="42">
        <f t="shared" si="75"/>
        <v>3.6092965256624443</v>
      </c>
      <c r="AE236" s="94">
        <v>0.99772701116354012</v>
      </c>
      <c r="AF236" s="95">
        <f t="shared" si="72"/>
        <v>1.830662834590445</v>
      </c>
      <c r="AG236" t="s">
        <v>37</v>
      </c>
      <c r="AM236" s="101">
        <v>44057.333333333336</v>
      </c>
      <c r="AN236" s="102">
        <v>0.99772701116354012</v>
      </c>
      <c r="AO236" s="102">
        <v>1.033633349123638</v>
      </c>
      <c r="AP236" s="16" t="str">
        <f>IF(AN236&gt;AO236, "computing8H est meilleur", "computing 16H est meilleur")</f>
        <v>computing 16H est meilleur</v>
      </c>
      <c r="AQ236" s="81"/>
    </row>
    <row r="237" spans="1:43" x14ac:dyDescent="0.3">
      <c r="A237" s="1">
        <v>44057.666666666664</v>
      </c>
      <c r="B237" s="50">
        <v>436.5</v>
      </c>
      <c r="C237" s="50">
        <v>438.11</v>
      </c>
      <c r="D237" s="30">
        <f t="shared" si="58"/>
        <v>1.0376835622927523</v>
      </c>
      <c r="E237" s="30">
        <f t="shared" si="57"/>
        <v>1.0036884306987399</v>
      </c>
      <c r="F237" s="22">
        <f t="shared" si="59"/>
        <v>2.1339939830156589</v>
      </c>
      <c r="G237" s="15">
        <v>1</v>
      </c>
      <c r="H237" s="15">
        <v>0</v>
      </c>
      <c r="I237" s="31">
        <f t="shared" si="60"/>
        <v>0</v>
      </c>
      <c r="J237" s="31">
        <f t="shared" si="61"/>
        <v>0</v>
      </c>
      <c r="K237" s="24">
        <f t="shared" si="62"/>
        <v>0</v>
      </c>
      <c r="L237" s="61">
        <v>3.4683000000000001E-3</v>
      </c>
      <c r="M237" s="61">
        <v>3.5731000000000001E-3</v>
      </c>
      <c r="N237" s="32">
        <f t="shared" si="63"/>
        <v>1.0280527103233974</v>
      </c>
      <c r="O237" s="32">
        <f t="shared" si="64"/>
        <v>1.0302165325952195</v>
      </c>
      <c r="P237" s="29">
        <f t="shared" si="65"/>
        <v>1.3924800769955976</v>
      </c>
      <c r="Q237" s="50">
        <v>0.13847999999999999</v>
      </c>
      <c r="R237" s="50">
        <v>0.13825999999999999</v>
      </c>
      <c r="S237" s="30">
        <f t="shared" si="66"/>
        <v>0.99740297215409035</v>
      </c>
      <c r="T237" s="30">
        <f t="shared" si="67"/>
        <v>0.99841132293471979</v>
      </c>
      <c r="U237" s="22">
        <f t="shared" si="68"/>
        <v>2.4985727288321944</v>
      </c>
      <c r="V237" s="64">
        <v>22.9879</v>
      </c>
      <c r="W237" s="64">
        <v>23.104700000000001</v>
      </c>
      <c r="X237" s="65">
        <f t="shared" si="69"/>
        <v>1.0786608651808141</v>
      </c>
      <c r="Y237" s="65">
        <f t="shared" si="70"/>
        <v>1.0050809338826079</v>
      </c>
      <c r="Z237" s="67">
        <f t="shared" si="71"/>
        <v>1.390405499546209</v>
      </c>
      <c r="AA237" s="40">
        <f t="shared" si="73"/>
        <v>1.0786608651808141</v>
      </c>
      <c r="AB237" s="88" cm="1">
        <f t="array" ref="AB237">INDEX(B237:Z237,,MATCH(AA237,B237:Z237,0)+1)</f>
        <v>1.0050809338826079</v>
      </c>
      <c r="AC237" s="40">
        <f t="shared" si="74"/>
        <v>1.0050809338826079</v>
      </c>
      <c r="AD237" s="42">
        <f t="shared" si="75"/>
        <v>3.6276351226720616</v>
      </c>
      <c r="AE237" s="94">
        <v>1.0050809338826079</v>
      </c>
      <c r="AF237" s="95">
        <f t="shared" si="72"/>
        <v>1.8399643114143465</v>
      </c>
      <c r="AG237" t="s">
        <v>22</v>
      </c>
      <c r="AM237" s="101">
        <v>44057.666666666664</v>
      </c>
      <c r="AN237" s="102">
        <v>1.0050809338826079</v>
      </c>
      <c r="AO237" s="102">
        <v>1.0050809338826079</v>
      </c>
      <c r="AP237" s="16" t="s">
        <v>22</v>
      </c>
      <c r="AQ237" s="81"/>
    </row>
    <row r="238" spans="1:43" x14ac:dyDescent="0.3">
      <c r="A238" s="1">
        <v>44058</v>
      </c>
      <c r="B238" s="50">
        <v>438.12</v>
      </c>
      <c r="C238" s="50">
        <v>437.02</v>
      </c>
      <c r="D238" s="30">
        <f t="shared" si="58"/>
        <v>1.0011912943871706</v>
      </c>
      <c r="E238" s="30">
        <f t="shared" si="57"/>
        <v>0.99748927234547602</v>
      </c>
      <c r="F238" s="22">
        <f t="shared" si="59"/>
        <v>2.1286361053079137</v>
      </c>
      <c r="G238" s="15">
        <v>1</v>
      </c>
      <c r="H238" s="15">
        <v>0</v>
      </c>
      <c r="I238" s="31">
        <f t="shared" si="60"/>
        <v>0</v>
      </c>
      <c r="J238" s="31">
        <f t="shared" si="61"/>
        <v>0</v>
      </c>
      <c r="K238" s="24">
        <f t="shared" si="62"/>
        <v>0</v>
      </c>
      <c r="L238" s="61">
        <v>3.5736000000000001E-3</v>
      </c>
      <c r="M238" s="61">
        <v>3.5109E-3</v>
      </c>
      <c r="N238" s="32">
        <f t="shared" si="63"/>
        <v>1.0122826745091256</v>
      </c>
      <c r="O238" s="32">
        <f t="shared" si="64"/>
        <v>0.98245466756212219</v>
      </c>
      <c r="P238" s="29">
        <f t="shared" si="65"/>
        <v>1.3680485511315881</v>
      </c>
      <c r="Q238" s="50">
        <v>0.13825999999999999</v>
      </c>
      <c r="R238" s="50">
        <v>0.13841999999999999</v>
      </c>
      <c r="S238" s="30">
        <f t="shared" si="66"/>
        <v>0.99956672443674177</v>
      </c>
      <c r="T238" s="30">
        <f t="shared" si="67"/>
        <v>1.0011572399826414</v>
      </c>
      <c r="U238" s="22">
        <f t="shared" si="68"/>
        <v>2.5014641770935362</v>
      </c>
      <c r="V238" s="64">
        <v>23.096599999999999</v>
      </c>
      <c r="W238" s="64">
        <v>23.3322</v>
      </c>
      <c r="X238" s="65">
        <f t="shared" si="69"/>
        <v>1.0149774446556667</v>
      </c>
      <c r="Y238" s="65">
        <f t="shared" si="70"/>
        <v>1.0102006355913857</v>
      </c>
      <c r="Z238" s="67">
        <f t="shared" si="71"/>
        <v>1.4045885193713386</v>
      </c>
      <c r="AA238" s="40">
        <f t="shared" si="73"/>
        <v>1.0149774446556667</v>
      </c>
      <c r="AB238" s="88" cm="1">
        <f t="array" ref="AB238">INDEX(B238:Z238,,MATCH(AA238,B238:Z238,0)+1)</f>
        <v>1.0102006355913857</v>
      </c>
      <c r="AC238" s="40">
        <f t="shared" si="74"/>
        <v>1.0102006355913857</v>
      </c>
      <c r="AD238" s="42">
        <f t="shared" si="75"/>
        <v>3.6646393066169511</v>
      </c>
      <c r="AE238" s="94">
        <v>0.98245466756212219</v>
      </c>
      <c r="AF238" s="95">
        <f t="shared" si="72"/>
        <v>1.8076815258967509</v>
      </c>
      <c r="AG238" t="s">
        <v>37</v>
      </c>
      <c r="AM238" s="101">
        <v>44058</v>
      </c>
      <c r="AN238" s="102">
        <v>0.98245466756212219</v>
      </c>
      <c r="AO238" s="102">
        <v>1.0102006355913857</v>
      </c>
      <c r="AP238" s="16" t="str">
        <f>IF(AN238&gt;AO238, "computing8H est meilleur", "computing 16H est meilleur")</f>
        <v>computing 16H est meilleur</v>
      </c>
      <c r="AQ238" s="81"/>
    </row>
    <row r="239" spans="1:43" x14ac:dyDescent="0.3">
      <c r="A239" s="1">
        <v>44058.333333333336</v>
      </c>
      <c r="B239" s="50">
        <v>437.07</v>
      </c>
      <c r="C239" s="50">
        <v>435.59</v>
      </c>
      <c r="D239" s="30">
        <f t="shared" si="58"/>
        <v>0.99422532639459504</v>
      </c>
      <c r="E239" s="30">
        <f t="shared" si="57"/>
        <v>0.99661381472075405</v>
      </c>
      <c r="F239" s="22">
        <f t="shared" si="59"/>
        <v>2.1214281490632487</v>
      </c>
      <c r="G239" s="15">
        <v>1</v>
      </c>
      <c r="H239" s="15">
        <v>0</v>
      </c>
      <c r="I239" s="31">
        <f t="shared" si="60"/>
        <v>0</v>
      </c>
      <c r="J239" s="31">
        <f t="shared" si="61"/>
        <v>0</v>
      </c>
      <c r="K239" s="24">
        <f t="shared" si="62"/>
        <v>0</v>
      </c>
      <c r="L239" s="61">
        <v>3.5079E-3</v>
      </c>
      <c r="M239" s="61">
        <v>3.5901000000000001E-3</v>
      </c>
      <c r="N239" s="32">
        <f t="shared" si="63"/>
        <v>1.0046171927468099</v>
      </c>
      <c r="O239" s="32">
        <f t="shared" si="64"/>
        <v>1.0234328230565295</v>
      </c>
      <c r="P239" s="29">
        <f t="shared" si="65"/>
        <v>1.4001057907629961</v>
      </c>
      <c r="Q239" s="50">
        <v>0.13844999999999999</v>
      </c>
      <c r="R239" s="50">
        <v>0.14036999999999999</v>
      </c>
      <c r="S239" s="30">
        <f t="shared" si="66"/>
        <v>1.0152611022710836</v>
      </c>
      <c r="T239" s="30">
        <f t="shared" si="67"/>
        <v>1.0138678223185267</v>
      </c>
      <c r="U239" s="22">
        <f t="shared" si="68"/>
        <v>2.5361540378376288</v>
      </c>
      <c r="V239" s="64">
        <v>23.337800000000001</v>
      </c>
      <c r="W239" s="64">
        <v>23.396699999999999</v>
      </c>
      <c r="X239" s="65">
        <f t="shared" si="69"/>
        <v>1.0129932544183993</v>
      </c>
      <c r="Y239" s="65">
        <f t="shared" si="70"/>
        <v>1.0025238025863619</v>
      </c>
      <c r="Z239" s="67">
        <f t="shared" si="71"/>
        <v>1.4081334235093022</v>
      </c>
      <c r="AA239" s="40">
        <f t="shared" si="73"/>
        <v>1.0152611022710836</v>
      </c>
      <c r="AB239" s="88" cm="1">
        <f t="array" ref="AB239">INDEX(B239:Z239,,MATCH(AA239,B239:Z239,0)+1)</f>
        <v>1.0138678223185267</v>
      </c>
      <c r="AC239" s="40">
        <f t="shared" si="74"/>
        <v>1.0025238025863619</v>
      </c>
      <c r="AD239" s="42">
        <f t="shared" si="75"/>
        <v>3.6738881327770745</v>
      </c>
      <c r="AE239" s="94">
        <v>1.0025238025863619</v>
      </c>
      <c r="AF239" s="95">
        <f t="shared" si="72"/>
        <v>1.8122437572071277</v>
      </c>
      <c r="AG239" t="s">
        <v>22</v>
      </c>
      <c r="AM239" s="101">
        <v>44058.333333333336</v>
      </c>
      <c r="AN239" s="102">
        <v>1.0025238025863619</v>
      </c>
      <c r="AO239" s="102">
        <v>1.0025238025863619</v>
      </c>
      <c r="AP239" s="16" t="s">
        <v>22</v>
      </c>
      <c r="AQ239" s="81"/>
    </row>
    <row r="240" spans="1:43" x14ac:dyDescent="0.3">
      <c r="A240" s="1">
        <v>44058.666666666664</v>
      </c>
      <c r="B240" s="50">
        <v>435.59</v>
      </c>
      <c r="C240" s="50">
        <v>432.32</v>
      </c>
      <c r="D240" s="30">
        <f t="shared" si="58"/>
        <v>0.98913217562404188</v>
      </c>
      <c r="E240" s="30">
        <f t="shared" si="57"/>
        <v>0.99249294060928861</v>
      </c>
      <c r="F240" s="22">
        <f t="shared" si="59"/>
        <v>2.1055024619551039</v>
      </c>
      <c r="G240" s="15">
        <v>1</v>
      </c>
      <c r="H240" s="15">
        <v>0</v>
      </c>
      <c r="I240" s="31">
        <f t="shared" si="60"/>
        <v>0</v>
      </c>
      <c r="J240" s="31">
        <f t="shared" si="61"/>
        <v>0</v>
      </c>
      <c r="K240" s="24">
        <f t="shared" si="62"/>
        <v>0</v>
      </c>
      <c r="L240" s="61">
        <v>3.5939000000000001E-3</v>
      </c>
      <c r="M240" s="61">
        <v>3.5328E-3</v>
      </c>
      <c r="N240" s="32">
        <f t="shared" si="63"/>
        <v>1.0070982639185837</v>
      </c>
      <c r="O240" s="32">
        <f t="shared" si="64"/>
        <v>0.98299897047775397</v>
      </c>
      <c r="P240" s="29">
        <f t="shared" si="65"/>
        <v>1.3763025508799669</v>
      </c>
      <c r="Q240" s="50">
        <v>0.14038</v>
      </c>
      <c r="R240" s="50">
        <v>0.13836999999999999</v>
      </c>
      <c r="S240" s="30">
        <f t="shared" si="66"/>
        <v>0.9994221740700614</v>
      </c>
      <c r="T240" s="30">
        <f t="shared" si="67"/>
        <v>0.98568172104288354</v>
      </c>
      <c r="U240" s="22">
        <f t="shared" si="68"/>
        <v>2.4998406768456523</v>
      </c>
      <c r="V240" s="64">
        <v>23.396699999999999</v>
      </c>
      <c r="W240" s="64">
        <v>23.088100000000001</v>
      </c>
      <c r="X240" s="65">
        <f t="shared" si="69"/>
        <v>0.98930061959567739</v>
      </c>
      <c r="Y240" s="65">
        <f t="shared" si="70"/>
        <v>0.98681010569866701</v>
      </c>
      <c r="Z240" s="67">
        <f t="shared" si="71"/>
        <v>1.3895602924910402</v>
      </c>
      <c r="AA240" s="40">
        <f t="shared" si="73"/>
        <v>1.0070982639185837</v>
      </c>
      <c r="AB240" s="88" cm="1">
        <f t="array" ref="AB240">INDEX(B240:Z240,,MATCH(AA240,B240:Z240,0)+1)</f>
        <v>0.98299897047775397</v>
      </c>
      <c r="AC240" s="40">
        <f t="shared" si="74"/>
        <v>0.98568172104288354</v>
      </c>
      <c r="AD240" s="42">
        <f t="shared" si="75"/>
        <v>3.6212843776347325</v>
      </c>
      <c r="AE240" s="94">
        <v>0.98299897047775397</v>
      </c>
      <c r="AF240" s="95">
        <f t="shared" si="72"/>
        <v>1.7814337475893434</v>
      </c>
      <c r="AG240" t="s">
        <v>37</v>
      </c>
      <c r="AM240" s="101">
        <v>44058.666666666664</v>
      </c>
      <c r="AN240" s="102">
        <v>0.98299897047775397</v>
      </c>
      <c r="AO240" s="102">
        <v>0.98568172104288354</v>
      </c>
      <c r="AP240" s="16" t="str">
        <f>IF(AN240&gt;AO240, "computing8H est meilleur", "computing 16H est meilleur")</f>
        <v>computing 16H est meilleur</v>
      </c>
      <c r="AQ240" s="81"/>
    </row>
    <row r="241" spans="1:43" ht="14.25" customHeight="1" x14ac:dyDescent="0.3">
      <c r="A241" s="1">
        <v>44059</v>
      </c>
      <c r="B241" s="50">
        <v>432.3</v>
      </c>
      <c r="C241" s="50">
        <v>426.65</v>
      </c>
      <c r="D241" s="30">
        <f t="shared" si="58"/>
        <v>0.97947611285842195</v>
      </c>
      <c r="E241" s="30">
        <f t="shared" si="57"/>
        <v>0.98693037242655557</v>
      </c>
      <c r="F241" s="22">
        <f t="shared" si="59"/>
        <v>2.0779843289223803</v>
      </c>
      <c r="G241" s="15">
        <v>1</v>
      </c>
      <c r="H241" s="15">
        <v>0</v>
      </c>
      <c r="I241" s="31">
        <f t="shared" si="60"/>
        <v>0</v>
      </c>
      <c r="J241" s="31">
        <f t="shared" si="61"/>
        <v>0</v>
      </c>
      <c r="K241" s="24">
        <f t="shared" si="62"/>
        <v>0</v>
      </c>
      <c r="L241" s="61">
        <v>3.5319000000000001E-3</v>
      </c>
      <c r="M241" s="61">
        <v>3.5306000000000001E-3</v>
      </c>
      <c r="N241" s="32">
        <f t="shared" si="63"/>
        <v>0.98238682211525086</v>
      </c>
      <c r="O241" s="32">
        <f t="shared" si="64"/>
        <v>0.99963192615872476</v>
      </c>
      <c r="P241" s="29">
        <f t="shared" si="65"/>
        <v>1.3757959699133075</v>
      </c>
      <c r="Q241" s="50">
        <v>0.13838</v>
      </c>
      <c r="R241" s="50">
        <v>0.13888</v>
      </c>
      <c r="S241" s="30">
        <f t="shared" si="66"/>
        <v>0.9893147171961818</v>
      </c>
      <c r="T241" s="30">
        <f t="shared" si="67"/>
        <v>1.0036132389073567</v>
      </c>
      <c r="U241" s="22">
        <f t="shared" si="68"/>
        <v>2.5088731984414236</v>
      </c>
      <c r="V241" s="64">
        <v>23.104500000000002</v>
      </c>
      <c r="W241" s="64">
        <v>23.3169</v>
      </c>
      <c r="X241" s="65">
        <f t="shared" si="69"/>
        <v>0.99658926258831382</v>
      </c>
      <c r="Y241" s="65">
        <f t="shared" si="70"/>
        <v>1.0091930143478542</v>
      </c>
      <c r="Z241" s="67">
        <f t="shared" si="71"/>
        <v>1.4023345401971188</v>
      </c>
      <c r="AA241" s="40">
        <f t="shared" si="73"/>
        <v>0.99658926258831382</v>
      </c>
      <c r="AB241" s="88" cm="1">
        <f t="array" ref="AB241">INDEX(B241:Z241,,MATCH(AA241,B241:Z241,0)+1)</f>
        <v>1.0091930143478542</v>
      </c>
      <c r="AC241" s="40">
        <f t="shared" si="74"/>
        <v>0.99963192615872476</v>
      </c>
      <c r="AD241" s="42">
        <f t="shared" si="75"/>
        <v>3.6199514775835064</v>
      </c>
      <c r="AE241" s="94">
        <v>0.98693037242655557</v>
      </c>
      <c r="AF241" s="95">
        <f t="shared" si="72"/>
        <v>1.7581510719615852</v>
      </c>
      <c r="AG241" t="s">
        <v>37</v>
      </c>
      <c r="AM241" s="101">
        <v>44059</v>
      </c>
      <c r="AN241" s="102">
        <v>0.98693037242655557</v>
      </c>
      <c r="AO241" s="102">
        <v>0.99963192615872476</v>
      </c>
      <c r="AP241" s="16" t="str">
        <f>IF(AN241&gt;AO241, "computing8H est meilleur", "computing 16H est meilleur")</f>
        <v>computing 16H est meilleur</v>
      </c>
      <c r="AQ241" s="81"/>
    </row>
    <row r="242" spans="1:43" x14ac:dyDescent="0.3">
      <c r="A242" s="1">
        <v>44059.333333333336</v>
      </c>
      <c r="B242" s="50">
        <v>426.64</v>
      </c>
      <c r="C242" s="50">
        <v>430.34</v>
      </c>
      <c r="D242" s="30">
        <f t="shared" si="58"/>
        <v>0.99546611149664577</v>
      </c>
      <c r="E242" s="30">
        <f t="shared" si="57"/>
        <v>1.0086724170260641</v>
      </c>
      <c r="F242" s="22">
        <f t="shared" si="59"/>
        <v>2.0960054755964213</v>
      </c>
      <c r="G242" s="15">
        <v>1</v>
      </c>
      <c r="H242" s="15">
        <v>0</v>
      </c>
      <c r="I242" s="31">
        <f t="shared" si="60"/>
        <v>0</v>
      </c>
      <c r="J242" s="31">
        <f t="shared" si="61"/>
        <v>0</v>
      </c>
      <c r="K242" s="24">
        <f t="shared" si="62"/>
        <v>0</v>
      </c>
      <c r="L242" s="61">
        <v>3.5301999999999998E-3</v>
      </c>
      <c r="M242" s="61">
        <v>3.5076999999999999E-3</v>
      </c>
      <c r="N242" s="32">
        <f t="shared" si="63"/>
        <v>0.99314816387779936</v>
      </c>
      <c r="O242" s="32">
        <f t="shared" si="64"/>
        <v>0.99362642343210017</v>
      </c>
      <c r="P242" s="29">
        <f t="shared" si="65"/>
        <v>1.3670272289572571</v>
      </c>
      <c r="Q242" s="50">
        <v>0.13886000000000001</v>
      </c>
      <c r="R242" s="50">
        <v>0.13733000000000001</v>
      </c>
      <c r="S242" s="30">
        <f t="shared" si="66"/>
        <v>0.9924121982945513</v>
      </c>
      <c r="T242" s="30">
        <f t="shared" si="67"/>
        <v>0.98898170819530462</v>
      </c>
      <c r="U242" s="22">
        <f t="shared" si="68"/>
        <v>2.4812297014400166</v>
      </c>
      <c r="V242" s="64">
        <v>23.3093</v>
      </c>
      <c r="W242" s="64">
        <v>23.224299999999999</v>
      </c>
      <c r="X242" s="65">
        <f t="shared" si="69"/>
        <v>1.0051851370945053</v>
      </c>
      <c r="Y242" s="65">
        <f t="shared" si="70"/>
        <v>0.99635338684559382</v>
      </c>
      <c r="Z242" s="67">
        <f t="shared" si="71"/>
        <v>1.3972207686159579</v>
      </c>
      <c r="AA242" s="40">
        <f t="shared" si="73"/>
        <v>1.0051851370945053</v>
      </c>
      <c r="AB242" s="88" cm="1">
        <f t="array" ref="AB242">INDEX(B242:Z242,,MATCH(AA242,B242:Z242,0)+1)</f>
        <v>0.99635338684559382</v>
      </c>
      <c r="AC242" s="40">
        <f t="shared" si="74"/>
        <v>0.99635338684559382</v>
      </c>
      <c r="AD242" s="42">
        <f t="shared" si="75"/>
        <v>3.6067509149070385</v>
      </c>
      <c r="AE242" s="94">
        <v>0.99635338684559382</v>
      </c>
      <c r="AF242" s="95">
        <f t="shared" si="72"/>
        <v>1.7517397751351367</v>
      </c>
      <c r="AG242" t="s">
        <v>22</v>
      </c>
      <c r="AM242" s="101">
        <v>44059.333333333336</v>
      </c>
      <c r="AN242" s="102">
        <v>0.99635338684559382</v>
      </c>
      <c r="AO242" s="102">
        <v>0.99635338684559382</v>
      </c>
      <c r="AP242" s="16" t="s">
        <v>22</v>
      </c>
      <c r="AQ242" s="81"/>
    </row>
    <row r="243" spans="1:43" x14ac:dyDescent="0.3">
      <c r="A243" s="1">
        <v>44059.666666666664</v>
      </c>
      <c r="B243" s="50">
        <v>430.33</v>
      </c>
      <c r="C243" s="50">
        <v>433.62</v>
      </c>
      <c r="D243" s="30">
        <f t="shared" si="58"/>
        <v>1.0163603975248454</v>
      </c>
      <c r="E243" s="30">
        <f t="shared" si="57"/>
        <v>1.0076452954709176</v>
      </c>
      <c r="F243" s="22">
        <f t="shared" si="59"/>
        <v>2.1120300567660171</v>
      </c>
      <c r="G243" s="15">
        <v>1</v>
      </c>
      <c r="H243" s="15">
        <v>0</v>
      </c>
      <c r="I243" s="31">
        <f t="shared" si="60"/>
        <v>0</v>
      </c>
      <c r="J243" s="31">
        <f t="shared" si="61"/>
        <v>0</v>
      </c>
      <c r="K243" s="24">
        <f t="shared" si="62"/>
        <v>0</v>
      </c>
      <c r="L243" s="61">
        <v>3.5100000000000001E-3</v>
      </c>
      <c r="M243" s="61">
        <v>3.5301999999999998E-3</v>
      </c>
      <c r="N243" s="32">
        <f t="shared" si="63"/>
        <v>1</v>
      </c>
      <c r="O243" s="32">
        <f t="shared" si="64"/>
        <v>1.0057549857549857</v>
      </c>
      <c r="P243" s="29">
        <f t="shared" si="65"/>
        <v>1.3748944511865837</v>
      </c>
      <c r="Q243" s="50">
        <v>0.13730999999999999</v>
      </c>
      <c r="R243" s="50">
        <v>0.13882</v>
      </c>
      <c r="S243" s="30">
        <f t="shared" si="66"/>
        <v>0.99971194008353725</v>
      </c>
      <c r="T243" s="30">
        <f t="shared" si="67"/>
        <v>1.0109970140557862</v>
      </c>
      <c r="U243" s="22">
        <f t="shared" si="68"/>
        <v>2.5085158193423869</v>
      </c>
      <c r="V243" s="64">
        <v>23.2257</v>
      </c>
      <c r="W243" s="64">
        <v>23.529</v>
      </c>
      <c r="X243" s="65">
        <f t="shared" si="69"/>
        <v>1.0094254224708592</v>
      </c>
      <c r="Y243" s="65">
        <f t="shared" si="70"/>
        <v>1.0130588098528786</v>
      </c>
      <c r="Z243" s="67">
        <f t="shared" si="71"/>
        <v>1.4154668089558065</v>
      </c>
      <c r="AA243" s="40">
        <f t="shared" si="73"/>
        <v>1.0163603975248454</v>
      </c>
      <c r="AB243" s="88" cm="1">
        <f t="array" ref="AB243">INDEX(B243:Z243,,MATCH(AA243,B243:Z243,0)+1)</f>
        <v>1.0076452954709176</v>
      </c>
      <c r="AC243" s="40">
        <f t="shared" si="74"/>
        <v>1.0130588098528786</v>
      </c>
      <c r="AD243" s="42">
        <f t="shared" si="75"/>
        <v>3.6538507892915053</v>
      </c>
      <c r="AE243" s="94">
        <v>1.0076452954709176</v>
      </c>
      <c r="AF243" s="95">
        <f t="shared" si="72"/>
        <v>1.7651323433042037</v>
      </c>
      <c r="AG243" t="s">
        <v>37</v>
      </c>
      <c r="AM243" s="101">
        <v>44059.666666666664</v>
      </c>
      <c r="AN243" s="102">
        <v>1.0076452954709176</v>
      </c>
      <c r="AO243" s="102">
        <v>1.0130588098528786</v>
      </c>
      <c r="AP243" s="16" t="str">
        <f>IF(AN243&gt;AO243, "computing8H est meilleur", "computing 16H est meilleur")</f>
        <v>computing 16H est meilleur</v>
      </c>
      <c r="AQ243" s="81"/>
    </row>
    <row r="244" spans="1:43" x14ac:dyDescent="0.3">
      <c r="A244" s="1">
        <v>44060</v>
      </c>
      <c r="B244" s="50">
        <v>433.61</v>
      </c>
      <c r="C244" s="50">
        <v>423.6</v>
      </c>
      <c r="D244" s="30">
        <f t="shared" si="58"/>
        <v>0.98436083935584329</v>
      </c>
      <c r="E244" s="30">
        <f t="shared" si="57"/>
        <v>0.97691473905122117</v>
      </c>
      <c r="F244" s="22">
        <f t="shared" si="59"/>
        <v>2.0632732917739096</v>
      </c>
      <c r="G244" s="15">
        <v>1</v>
      </c>
      <c r="H244" s="15">
        <v>0</v>
      </c>
      <c r="I244" s="31">
        <f t="shared" si="60"/>
        <v>0</v>
      </c>
      <c r="J244" s="31">
        <f t="shared" si="61"/>
        <v>0</v>
      </c>
      <c r="K244" s="24">
        <f t="shared" si="62"/>
        <v>0</v>
      </c>
      <c r="L244" s="61">
        <v>3.5260000000000001E-3</v>
      </c>
      <c r="M244" s="61">
        <v>3.7039E-3</v>
      </c>
      <c r="N244" s="32">
        <f t="shared" si="63"/>
        <v>1.0552421652421653</v>
      </c>
      <c r="O244" s="32">
        <f t="shared" si="64"/>
        <v>1.0504537719795803</v>
      </c>
      <c r="P244" s="29">
        <f t="shared" si="65"/>
        <v>1.4442630623227419</v>
      </c>
      <c r="Q244" s="50">
        <v>0.13882</v>
      </c>
      <c r="R244" s="50">
        <v>0.13825000000000001</v>
      </c>
      <c r="S244" s="30">
        <f t="shared" si="66"/>
        <v>1.0068458233194961</v>
      </c>
      <c r="T244" s="30">
        <f t="shared" si="67"/>
        <v>0.99589396340584935</v>
      </c>
      <c r="U244" s="22">
        <f t="shared" si="68"/>
        <v>2.4982157615911613</v>
      </c>
      <c r="V244" s="64">
        <v>23.5291</v>
      </c>
      <c r="W244" s="64">
        <v>23.144600000000001</v>
      </c>
      <c r="X244" s="65">
        <f t="shared" si="69"/>
        <v>0.99650817844026229</v>
      </c>
      <c r="Y244" s="65">
        <f t="shared" si="70"/>
        <v>0.98365853347556853</v>
      </c>
      <c r="Z244" s="67">
        <f t="shared" si="71"/>
        <v>1.3923360054808114</v>
      </c>
      <c r="AA244" s="40">
        <f t="shared" si="73"/>
        <v>1.0552421652421653</v>
      </c>
      <c r="AB244" s="88" cm="1">
        <f t="array" ref="AB244">INDEX(B244:Z244,,MATCH(AA244,B244:Z244,0)+1)</f>
        <v>1.0504537719795803</v>
      </c>
      <c r="AC244" s="40">
        <f t="shared" si="74"/>
        <v>0.97691473905122117</v>
      </c>
      <c r="AD244" s="42">
        <f t="shared" si="75"/>
        <v>3.5695006903528093</v>
      </c>
      <c r="AE244" s="94">
        <v>0.98365853347556853</v>
      </c>
      <c r="AF244" s="95">
        <f t="shared" si="72"/>
        <v>1.7362874922049067</v>
      </c>
      <c r="AG244" t="s">
        <v>33</v>
      </c>
      <c r="AM244" s="101">
        <v>44060</v>
      </c>
      <c r="AN244" s="102">
        <v>0.98365853347556853</v>
      </c>
      <c r="AO244" s="102">
        <v>0.97691473905122117</v>
      </c>
      <c r="AP244" s="16" t="str">
        <f>IF(AN244&gt;AO244, "computing8H est meilleur", "computing 16H est meilleur")</f>
        <v>computing8H est meilleur</v>
      </c>
      <c r="AQ244" s="81"/>
    </row>
    <row r="245" spans="1:43" x14ac:dyDescent="0.3">
      <c r="A245" s="1">
        <v>44060.333333333336</v>
      </c>
      <c r="B245" s="50">
        <v>423.6</v>
      </c>
      <c r="C245" s="50">
        <v>440.87</v>
      </c>
      <c r="D245" s="30">
        <f t="shared" si="58"/>
        <v>1.0167431562925209</v>
      </c>
      <c r="E245" s="30">
        <f t="shared" si="57"/>
        <v>1.0407695939565627</v>
      </c>
      <c r="F245" s="22">
        <f t="shared" si="59"/>
        <v>2.1473921061009524</v>
      </c>
      <c r="G245" s="15">
        <v>1</v>
      </c>
      <c r="H245" s="15">
        <v>0</v>
      </c>
      <c r="I245" s="31">
        <f t="shared" si="60"/>
        <v>0</v>
      </c>
      <c r="J245" s="31">
        <f t="shared" si="61"/>
        <v>0</v>
      </c>
      <c r="K245" s="24">
        <f t="shared" si="62"/>
        <v>0</v>
      </c>
      <c r="L245" s="61">
        <v>3.6992000000000001E-3</v>
      </c>
      <c r="M245" s="61">
        <v>3.6067999999999998E-3</v>
      </c>
      <c r="N245" s="32">
        <f t="shared" si="63"/>
        <v>1.0229154849688031</v>
      </c>
      <c r="O245" s="32">
        <f t="shared" si="64"/>
        <v>0.97502162629757783</v>
      </c>
      <c r="P245" s="29">
        <f t="shared" si="65"/>
        <v>1.4081877198274397</v>
      </c>
      <c r="Q245" s="50">
        <v>0.13824</v>
      </c>
      <c r="R245" s="50">
        <v>0.14082</v>
      </c>
      <c r="S245" s="30">
        <f t="shared" si="66"/>
        <v>1.0144071459443884</v>
      </c>
      <c r="T245" s="30">
        <f t="shared" si="67"/>
        <v>1.0186631944444444</v>
      </c>
      <c r="U245" s="22">
        <f t="shared" si="68"/>
        <v>2.5448404481139129</v>
      </c>
      <c r="V245" s="64">
        <v>23.144300000000001</v>
      </c>
      <c r="W245" s="64">
        <v>23.357299999999999</v>
      </c>
      <c r="X245" s="65">
        <f t="shared" si="69"/>
        <v>0.99269840325384306</v>
      </c>
      <c r="Y245" s="65">
        <f t="shared" si="70"/>
        <v>1.0092031299283191</v>
      </c>
      <c r="Z245" s="67">
        <f t="shared" si="71"/>
        <v>1.405149854643128</v>
      </c>
      <c r="AA245" s="40">
        <f t="shared" si="73"/>
        <v>1.0229154849688031</v>
      </c>
      <c r="AB245" s="88" cm="1">
        <f t="array" ref="AB245">INDEX(B245:Z245,,MATCH(AA245,B245:Z245,0)+1)</f>
        <v>0.97502162629757783</v>
      </c>
      <c r="AC245" s="40">
        <f t="shared" si="74"/>
        <v>0.97502162629757783</v>
      </c>
      <c r="AD245" s="42">
        <f t="shared" si="75"/>
        <v>3.4803403681781226</v>
      </c>
      <c r="AE245" s="94">
        <v>0.97502162629757783</v>
      </c>
      <c r="AF245" s="95">
        <f t="shared" si="72"/>
        <v>1.6929178543697712</v>
      </c>
      <c r="AG245" t="s">
        <v>22</v>
      </c>
      <c r="AM245" s="101">
        <v>44060.333333333336</v>
      </c>
      <c r="AN245" s="102">
        <v>0.97502162629757783</v>
      </c>
      <c r="AO245" s="102">
        <v>0.97502162629757783</v>
      </c>
      <c r="AP245" s="16" t="s">
        <v>22</v>
      </c>
      <c r="AQ245" s="81"/>
    </row>
    <row r="246" spans="1:43" x14ac:dyDescent="0.3">
      <c r="A246" s="1">
        <v>44060.666666666664</v>
      </c>
      <c r="B246" s="50">
        <v>440.87</v>
      </c>
      <c r="C246" s="50">
        <v>430.89</v>
      </c>
      <c r="D246" s="30">
        <f t="shared" si="58"/>
        <v>1.0172096317280452</v>
      </c>
      <c r="E246" s="30">
        <f t="shared" si="57"/>
        <v>0.97736294145666514</v>
      </c>
      <c r="F246" s="22">
        <f t="shared" si="59"/>
        <v>2.0987814652796501</v>
      </c>
      <c r="G246" s="15">
        <v>1</v>
      </c>
      <c r="H246" s="15">
        <v>0</v>
      </c>
      <c r="I246" s="31">
        <f t="shared" si="60"/>
        <v>0</v>
      </c>
      <c r="J246" s="31">
        <f t="shared" si="61"/>
        <v>0</v>
      </c>
      <c r="K246" s="24">
        <f t="shared" si="62"/>
        <v>0</v>
      </c>
      <c r="L246" s="61">
        <v>3.607E-3</v>
      </c>
      <c r="M246" s="61">
        <v>3.5877000000000001E-3</v>
      </c>
      <c r="N246" s="32">
        <f t="shared" si="63"/>
        <v>0.96985834775086499</v>
      </c>
      <c r="O246" s="32">
        <f t="shared" si="64"/>
        <v>0.99464929304130856</v>
      </c>
      <c r="P246" s="29">
        <f t="shared" si="65"/>
        <v>1.4006529199958153</v>
      </c>
      <c r="Q246" s="50">
        <v>0.14085</v>
      </c>
      <c r="R246" s="50">
        <v>0.14038999999999999</v>
      </c>
      <c r="S246" s="30">
        <f t="shared" si="66"/>
        <v>1.015552662037037</v>
      </c>
      <c r="T246" s="30">
        <f t="shared" si="67"/>
        <v>0.99673411430599923</v>
      </c>
      <c r="U246" s="22">
        <f t="shared" si="68"/>
        <v>2.5365292901009031</v>
      </c>
      <c r="V246" s="64">
        <v>23.357399999999998</v>
      </c>
      <c r="W246" s="64">
        <v>23.496099999999998</v>
      </c>
      <c r="X246" s="65">
        <f t="shared" si="69"/>
        <v>1.0152002868956935</v>
      </c>
      <c r="Y246" s="65">
        <f t="shared" si="70"/>
        <v>1.0059381609254454</v>
      </c>
      <c r="Z246" s="67">
        <f t="shared" si="71"/>
        <v>1.4134938606043652</v>
      </c>
      <c r="AA246" s="40">
        <f t="shared" si="73"/>
        <v>1.0172096317280452</v>
      </c>
      <c r="AB246" s="88" cm="1">
        <f t="array" ref="AB246">INDEX(B246:Z246,,MATCH(AA246,B246:Z246,0)+1)</f>
        <v>0.97736294145666514</v>
      </c>
      <c r="AC246" s="40">
        <f t="shared" si="74"/>
        <v>0.99464929304130856</v>
      </c>
      <c r="AD246" s="42">
        <f t="shared" si="75"/>
        <v>3.4617180867514974</v>
      </c>
      <c r="AE246" s="94">
        <v>0.97736294145666514</v>
      </c>
      <c r="AF246" s="95">
        <f t="shared" si="72"/>
        <v>1.6545951737913458</v>
      </c>
      <c r="AG246" t="s">
        <v>37</v>
      </c>
      <c r="AM246" s="101">
        <v>44060.666666666664</v>
      </c>
      <c r="AN246" s="102">
        <v>0.97736294145666514</v>
      </c>
      <c r="AO246" s="102">
        <v>0.99464929304130856</v>
      </c>
      <c r="AP246" s="16" t="str">
        <f>IF(AN246&gt;AO246, "computing8H est meilleur", "computing 16H est meilleur")</f>
        <v>computing 16H est meilleur</v>
      </c>
      <c r="AQ246" s="81"/>
    </row>
    <row r="247" spans="1:43" x14ac:dyDescent="0.3">
      <c r="A247" s="1">
        <v>44061</v>
      </c>
      <c r="B247" s="50">
        <v>430.89</v>
      </c>
      <c r="C247" s="50">
        <v>429.5</v>
      </c>
      <c r="D247" s="30">
        <f t="shared" si="58"/>
        <v>0.97421008460543923</v>
      </c>
      <c r="E247" s="30">
        <f t="shared" si="57"/>
        <v>0.9967741186845831</v>
      </c>
      <c r="F247" s="22">
        <f t="shared" si="59"/>
        <v>2.0920110453656613</v>
      </c>
      <c r="G247" s="15">
        <v>1</v>
      </c>
      <c r="H247" s="15">
        <v>0</v>
      </c>
      <c r="I247" s="31">
        <f t="shared" si="60"/>
        <v>0</v>
      </c>
      <c r="J247" s="31">
        <f t="shared" si="61"/>
        <v>0</v>
      </c>
      <c r="K247" s="24">
        <f t="shared" si="62"/>
        <v>0</v>
      </c>
      <c r="L247" s="61">
        <v>3.5821E-3</v>
      </c>
      <c r="M247" s="61">
        <v>3.6186999999999999E-3</v>
      </c>
      <c r="N247" s="32">
        <f t="shared" si="63"/>
        <v>1.0032436928195176</v>
      </c>
      <c r="O247" s="32">
        <f t="shared" si="64"/>
        <v>1.0102174701990452</v>
      </c>
      <c r="P247" s="29">
        <f t="shared" si="65"/>
        <v>1.4149640494650781</v>
      </c>
      <c r="Q247" s="50">
        <v>0.14038999999999999</v>
      </c>
      <c r="R247" s="50">
        <v>0.14013</v>
      </c>
      <c r="S247" s="30">
        <f t="shared" si="66"/>
        <v>0.99488817891373804</v>
      </c>
      <c r="T247" s="30">
        <f t="shared" si="67"/>
        <v>0.99814801624047311</v>
      </c>
      <c r="U247" s="22">
        <f t="shared" si="68"/>
        <v>2.5318316790500721</v>
      </c>
      <c r="V247" s="64">
        <v>23.486799999999999</v>
      </c>
      <c r="W247" s="64">
        <v>23.460799999999999</v>
      </c>
      <c r="X247" s="65">
        <f t="shared" si="69"/>
        <v>1.004426862578883</v>
      </c>
      <c r="Y247" s="65">
        <f t="shared" si="70"/>
        <v>0.99889299521433317</v>
      </c>
      <c r="Z247" s="67">
        <f t="shared" si="71"/>
        <v>1.4119291161361656</v>
      </c>
      <c r="AA247" s="40">
        <f t="shared" si="73"/>
        <v>1.004426862578883</v>
      </c>
      <c r="AB247" s="88" cm="1">
        <f t="array" ref="AB247">INDEX(B247:Z247,,MATCH(AA247,B247:Z247,0)+1)</f>
        <v>0.99889299521433317</v>
      </c>
      <c r="AC247" s="40">
        <f t="shared" si="74"/>
        <v>0.9967741186845831</v>
      </c>
      <c r="AD247" s="42">
        <f t="shared" si="75"/>
        <v>3.4505509950562048</v>
      </c>
      <c r="AE247" s="94">
        <v>0.99889299521433317</v>
      </c>
      <c r="AF247" s="95">
        <f t="shared" si="72"/>
        <v>1.6527635290156175</v>
      </c>
      <c r="AG247" t="s">
        <v>33</v>
      </c>
      <c r="AM247" s="101">
        <v>44061</v>
      </c>
      <c r="AN247" s="102">
        <v>0.99889299521433317</v>
      </c>
      <c r="AO247" s="102">
        <v>0.9967741186845831</v>
      </c>
      <c r="AP247" s="16" t="str">
        <f>IF(AN247&gt;AO247, "computing8H est meilleur", "computing 16H est meilleur")</f>
        <v>computing8H est meilleur</v>
      </c>
      <c r="AQ247" s="81"/>
    </row>
    <row r="248" spans="1:43" x14ac:dyDescent="0.3">
      <c r="A248" s="1">
        <v>44061.333333333336</v>
      </c>
      <c r="B248" s="50">
        <v>429.5</v>
      </c>
      <c r="C248" s="50">
        <v>420.12</v>
      </c>
      <c r="D248" s="30">
        <f t="shared" si="58"/>
        <v>0.97500522175033077</v>
      </c>
      <c r="E248" s="30">
        <f t="shared" si="57"/>
        <v>0.97816065192083823</v>
      </c>
      <c r="F248" s="22">
        <f t="shared" si="59"/>
        <v>2.0463228879604696</v>
      </c>
      <c r="G248" s="15">
        <v>1</v>
      </c>
      <c r="H248" s="15">
        <v>0</v>
      </c>
      <c r="I248" s="31">
        <f t="shared" si="60"/>
        <v>0</v>
      </c>
      <c r="J248" s="31">
        <f t="shared" si="61"/>
        <v>0</v>
      </c>
      <c r="K248" s="24">
        <f t="shared" si="62"/>
        <v>0</v>
      </c>
      <c r="L248" s="61">
        <v>3.6188000000000001E-3</v>
      </c>
      <c r="M248" s="61">
        <v>3.5133999999999999E-3</v>
      </c>
      <c r="N248" s="32">
        <f t="shared" si="63"/>
        <v>0.98082130593785766</v>
      </c>
      <c r="O248" s="32">
        <f t="shared" si="64"/>
        <v>0.97087432297999332</v>
      </c>
      <c r="P248" s="29">
        <f t="shared" si="65"/>
        <v>1.3737522635654376</v>
      </c>
      <c r="Q248" s="50">
        <v>0.14016000000000001</v>
      </c>
      <c r="R248" s="50">
        <v>0.13594000000000001</v>
      </c>
      <c r="S248" s="30">
        <f t="shared" si="66"/>
        <v>0.96830258565424898</v>
      </c>
      <c r="T248" s="30">
        <f t="shared" si="67"/>
        <v>0.96989155251141557</v>
      </c>
      <c r="U248" s="22">
        <f t="shared" si="68"/>
        <v>2.4556021578914584</v>
      </c>
      <c r="V248" s="64">
        <v>23.457699999999999</v>
      </c>
      <c r="W248" s="64">
        <v>22.8001</v>
      </c>
      <c r="X248" s="65">
        <f t="shared" si="69"/>
        <v>0.97076230052625312</v>
      </c>
      <c r="Y248" s="65">
        <f t="shared" si="70"/>
        <v>0.97196656108655155</v>
      </c>
      <c r="Z248" s="67">
        <f t="shared" si="71"/>
        <v>1.3723478875088431</v>
      </c>
      <c r="AA248" s="40">
        <f t="shared" si="73"/>
        <v>0.98082130593785766</v>
      </c>
      <c r="AB248" s="88" cm="1">
        <f t="array" ref="AB248">INDEX(B248:Z248,,MATCH(AA248,B248:Z248,0)+1)</f>
        <v>0.97087432297999332</v>
      </c>
      <c r="AC248" s="40">
        <f t="shared" si="74"/>
        <v>0.97196656108655155</v>
      </c>
      <c r="AD248" s="42">
        <f t="shared" si="75"/>
        <v>3.353820184518558</v>
      </c>
      <c r="AE248" s="94">
        <v>0.97087432297999332</v>
      </c>
      <c r="AF248" s="95">
        <f t="shared" si="72"/>
        <v>1.6046256722790622</v>
      </c>
      <c r="AG248" t="s">
        <v>37</v>
      </c>
      <c r="AM248" s="101">
        <v>44061.333333333336</v>
      </c>
      <c r="AN248" s="102">
        <v>0.97087432297999332</v>
      </c>
      <c r="AO248" s="102">
        <v>0.97196656108655155</v>
      </c>
      <c r="AP248" s="16" t="str">
        <f>IF(AN248&gt;AO248, "computing8H est meilleur", "computing 16H est meilleur")</f>
        <v>computing 16H est meilleur</v>
      </c>
      <c r="AQ248" s="81"/>
    </row>
    <row r="249" spans="1:43" x14ac:dyDescent="0.3">
      <c r="A249" s="1">
        <v>44061.666666666664</v>
      </c>
      <c r="B249" s="50">
        <v>420.13</v>
      </c>
      <c r="C249" s="50">
        <v>421.95</v>
      </c>
      <c r="D249" s="30">
        <f t="shared" si="58"/>
        <v>0.98242142025611168</v>
      </c>
      <c r="E249" s="30">
        <f t="shared" si="57"/>
        <v>1.0043319924785186</v>
      </c>
      <c r="F249" s="22">
        <f t="shared" si="59"/>
        <v>2.0551875433197346</v>
      </c>
      <c r="G249" s="60">
        <v>2.09</v>
      </c>
      <c r="H249" s="60">
        <v>3.1</v>
      </c>
      <c r="I249" s="31">
        <v>0</v>
      </c>
      <c r="J249" s="31">
        <f t="shared" si="61"/>
        <v>1.4832535885167466</v>
      </c>
      <c r="K249" s="24">
        <f t="shared" si="62"/>
        <v>0</v>
      </c>
      <c r="L249" s="61">
        <v>3.5130000000000001E-3</v>
      </c>
      <c r="M249" s="61">
        <v>3.4759999999999999E-3</v>
      </c>
      <c r="N249" s="32">
        <f t="shared" si="63"/>
        <v>0.96053940532773285</v>
      </c>
      <c r="O249" s="32">
        <f t="shared" si="64"/>
        <v>0.98946769143182456</v>
      </c>
      <c r="P249" s="29">
        <f t="shared" si="65"/>
        <v>1.3592834808293368</v>
      </c>
      <c r="Q249" s="50">
        <v>0.13589999999999999</v>
      </c>
      <c r="R249" s="50">
        <v>0.13691</v>
      </c>
      <c r="S249" s="30">
        <f t="shared" si="66"/>
        <v>0.97681221461187218</v>
      </c>
      <c r="T249" s="30">
        <f t="shared" si="67"/>
        <v>1.0074319352465049</v>
      </c>
      <c r="U249" s="22">
        <f t="shared" si="68"/>
        <v>2.4738520341200854</v>
      </c>
      <c r="V249" s="64">
        <v>22.797699999999999</v>
      </c>
      <c r="W249" s="64">
        <v>22.970500000000001</v>
      </c>
      <c r="X249" s="65">
        <f t="shared" si="69"/>
        <v>0.97923070036704374</v>
      </c>
      <c r="Y249" s="65">
        <f t="shared" si="70"/>
        <v>1.0075797119884902</v>
      </c>
      <c r="Z249" s="67">
        <f t="shared" si="71"/>
        <v>1.382749889244173</v>
      </c>
      <c r="AA249" s="40">
        <f t="shared" si="73"/>
        <v>0.98242142025611168</v>
      </c>
      <c r="AB249" s="88" cm="1">
        <f t="array" ref="AB249">INDEX(B249:Z249,,MATCH(AA249,B249:Z249,0)+1)</f>
        <v>1.0043319924785186</v>
      </c>
      <c r="AC249" s="40">
        <f t="shared" si="74"/>
        <v>0.98946769143182456</v>
      </c>
      <c r="AD249" s="42">
        <f t="shared" si="75"/>
        <v>3.3184967154530334</v>
      </c>
      <c r="AE249" s="94">
        <v>1.0043319924785186</v>
      </c>
      <c r="AF249" s="95">
        <f t="shared" si="72"/>
        <v>1.6115768986222128</v>
      </c>
      <c r="AG249" t="s">
        <v>33</v>
      </c>
      <c r="AM249" s="101">
        <v>44061.666666666664</v>
      </c>
      <c r="AN249" s="102">
        <v>1.0043319924785186</v>
      </c>
      <c r="AO249" s="102">
        <v>0.98946769143182456</v>
      </c>
      <c r="AP249" s="16" t="str">
        <f>IF(AN249&gt;AO249, "computing8H est meilleur", "computing 16H est meilleur")</f>
        <v>computing8H est meilleur</v>
      </c>
      <c r="AQ249" s="81"/>
    </row>
    <row r="250" spans="1:43" x14ac:dyDescent="0.3">
      <c r="A250" s="1">
        <v>44062</v>
      </c>
      <c r="B250" s="50">
        <v>421.92</v>
      </c>
      <c r="C250" s="50">
        <v>413.4</v>
      </c>
      <c r="D250" s="30">
        <f t="shared" si="58"/>
        <v>0.98398114869207143</v>
      </c>
      <c r="E250" s="30">
        <f t="shared" si="57"/>
        <v>0.9798065984072809</v>
      </c>
      <c r="F250" s="22">
        <f t="shared" si="59"/>
        <v>2.0136863159091254</v>
      </c>
      <c r="G250" s="60">
        <v>3.1</v>
      </c>
      <c r="H250" s="60">
        <v>3.1949999999999998</v>
      </c>
      <c r="I250" s="31">
        <f t="shared" si="60"/>
        <v>1.5287081339712918</v>
      </c>
      <c r="J250" s="31">
        <f t="shared" si="61"/>
        <v>1.0306451612903225</v>
      </c>
      <c r="K250" s="24">
        <f t="shared" si="62"/>
        <v>0</v>
      </c>
      <c r="L250" s="61">
        <v>3.4795E-3</v>
      </c>
      <c r="M250" s="61">
        <v>3.4391999999999999E-3</v>
      </c>
      <c r="N250" s="32">
        <f t="shared" si="63"/>
        <v>0.97899231426131506</v>
      </c>
      <c r="O250" s="32">
        <f t="shared" si="64"/>
        <v>0.98841787613162813</v>
      </c>
      <c r="P250" s="29">
        <f t="shared" si="65"/>
        <v>1.3435400911821398</v>
      </c>
      <c r="Q250" s="50">
        <v>0.13686000000000001</v>
      </c>
      <c r="R250" s="50">
        <v>0.13321</v>
      </c>
      <c r="S250" s="30">
        <f t="shared" si="66"/>
        <v>0.98020603384841798</v>
      </c>
      <c r="T250" s="30">
        <f t="shared" si="67"/>
        <v>0.9733304106386087</v>
      </c>
      <c r="U250" s="22">
        <f t="shared" si="68"/>
        <v>2.4078754162292602</v>
      </c>
      <c r="V250" s="64">
        <v>22.9802</v>
      </c>
      <c r="W250" s="64">
        <v>22.62</v>
      </c>
      <c r="X250" s="65">
        <f t="shared" si="69"/>
        <v>0.99220535404887344</v>
      </c>
      <c r="Y250" s="65">
        <f t="shared" si="70"/>
        <v>0.98432563685259489</v>
      </c>
      <c r="Z250" s="67">
        <f t="shared" si="71"/>
        <v>1.3610761653381256</v>
      </c>
      <c r="AA250" s="40">
        <f t="shared" si="73"/>
        <v>1.5287081339712918</v>
      </c>
      <c r="AB250" s="88" cm="1">
        <f t="array" ref="AB250">INDEX(B250:Z250,,MATCH(AA250,B250:Z250,0)+1)</f>
        <v>1.0306451612903225</v>
      </c>
      <c r="AC250" s="45">
        <f t="shared" si="74"/>
        <v>0.9798065984072809</v>
      </c>
      <c r="AD250" s="42">
        <f t="shared" si="75"/>
        <v>3.2514849785937709</v>
      </c>
      <c r="AE250" s="94">
        <v>1.0306451612903225</v>
      </c>
      <c r="AF250" s="95">
        <f t="shared" si="72"/>
        <v>1.6609639326122481</v>
      </c>
      <c r="AG250" t="s">
        <v>37</v>
      </c>
      <c r="AM250" s="101">
        <v>44062</v>
      </c>
      <c r="AN250" s="102">
        <v>1.0306451612903225</v>
      </c>
      <c r="AO250" s="102">
        <v>0.9798065984072809</v>
      </c>
      <c r="AP250" s="16" t="str">
        <f>IF(AN250&gt;AO250, "computing8H est meilleur", "computing 16H est meilleur")</f>
        <v>computing8H est meilleur</v>
      </c>
      <c r="AQ250" s="81"/>
    </row>
    <row r="251" spans="1:43" x14ac:dyDescent="0.3">
      <c r="A251" s="1">
        <v>44062.333333333336</v>
      </c>
      <c r="B251" s="50">
        <v>413.37</v>
      </c>
      <c r="C251" s="50">
        <v>409.59</v>
      </c>
      <c r="D251" s="30">
        <f t="shared" si="58"/>
        <v>0.97077645051194528</v>
      </c>
      <c r="E251" s="30">
        <f t="shared" si="57"/>
        <v>0.99085564990202479</v>
      </c>
      <c r="F251" s="22">
        <f t="shared" si="59"/>
        <v>1.9952724632489505</v>
      </c>
      <c r="G251" s="60">
        <v>3.1949999999999998</v>
      </c>
      <c r="H251" s="60">
        <v>2.9401000000000002</v>
      </c>
      <c r="I251" s="31">
        <f t="shared" si="60"/>
        <v>0.94841935483870965</v>
      </c>
      <c r="J251" s="31">
        <f t="shared" si="61"/>
        <v>0.92021909233176846</v>
      </c>
      <c r="K251" s="24">
        <f t="shared" si="62"/>
        <v>0</v>
      </c>
      <c r="L251" s="61">
        <v>3.4432E-3</v>
      </c>
      <c r="M251" s="61">
        <v>3.3919000000000002E-3</v>
      </c>
      <c r="N251" s="32">
        <f t="shared" si="63"/>
        <v>0.97482396896105772</v>
      </c>
      <c r="O251" s="32">
        <f t="shared" si="64"/>
        <v>0.98510106877323422</v>
      </c>
      <c r="P251" s="29">
        <f t="shared" si="65"/>
        <v>1.3235227797632145</v>
      </c>
      <c r="Q251" s="50">
        <v>0.13322000000000001</v>
      </c>
      <c r="R251" s="50">
        <v>0.13136999999999999</v>
      </c>
      <c r="S251" s="30">
        <f t="shared" si="66"/>
        <v>0.95988601490574288</v>
      </c>
      <c r="T251" s="30">
        <f t="shared" si="67"/>
        <v>0.98611319621678417</v>
      </c>
      <c r="U251" s="22">
        <f t="shared" si="68"/>
        <v>2.3744377227896551</v>
      </c>
      <c r="V251" s="64">
        <v>22.62</v>
      </c>
      <c r="W251" s="64">
        <v>22.474499999999999</v>
      </c>
      <c r="X251" s="65">
        <f t="shared" si="69"/>
        <v>0.97799409926806546</v>
      </c>
      <c r="Y251" s="65">
        <f t="shared" si="70"/>
        <v>0.9935676392572943</v>
      </c>
      <c r="Z251" s="67">
        <f t="shared" si="71"/>
        <v>1.3523212324443723</v>
      </c>
      <c r="AA251" s="40">
        <f t="shared" si="73"/>
        <v>0.97799409926806546</v>
      </c>
      <c r="AB251" s="88" cm="1">
        <f t="array" ref="AB251">INDEX(B251:Z251,,MATCH(AA251,B251:Z251,0)+1)</f>
        <v>0.9935676392572943</v>
      </c>
      <c r="AC251" s="40">
        <f t="shared" si="74"/>
        <v>0.92021909233176846</v>
      </c>
      <c r="AD251" s="42">
        <f t="shared" si="75"/>
        <v>2.9920785557319394</v>
      </c>
      <c r="AE251" s="94">
        <v>0.92021909233176846</v>
      </c>
      <c r="AF251" s="95">
        <f t="shared" si="72"/>
        <v>1.5284507224642476</v>
      </c>
      <c r="AG251" t="s">
        <v>22</v>
      </c>
      <c r="AM251" s="101">
        <v>44062.333333333336</v>
      </c>
      <c r="AN251" s="102">
        <v>0.92021909233176846</v>
      </c>
      <c r="AO251" s="102">
        <v>0.92021909233176846</v>
      </c>
      <c r="AP251" s="16" t="s">
        <v>22</v>
      </c>
      <c r="AQ251" s="81"/>
    </row>
    <row r="252" spans="1:43" x14ac:dyDescent="0.3">
      <c r="A252" s="1">
        <v>44062.666666666664</v>
      </c>
      <c r="B252" s="50">
        <v>409.59</v>
      </c>
      <c r="C252" s="50">
        <v>407.46</v>
      </c>
      <c r="D252" s="30">
        <f t="shared" si="58"/>
        <v>0.9857028811960229</v>
      </c>
      <c r="E252" s="30">
        <f t="shared" si="57"/>
        <v>0.99479967772650701</v>
      </c>
      <c r="F252" s="22">
        <f t="shared" si="59"/>
        <v>1.9848964034166297</v>
      </c>
      <c r="G252" s="60">
        <v>2.9424999999999999</v>
      </c>
      <c r="H252" s="60">
        <v>2.95</v>
      </c>
      <c r="I252" s="31">
        <f t="shared" si="60"/>
        <v>0.92331768388106428</v>
      </c>
      <c r="J252" s="31">
        <f t="shared" si="61"/>
        <v>1.0025488530161428</v>
      </c>
      <c r="K252" s="24">
        <f t="shared" si="62"/>
        <v>0</v>
      </c>
      <c r="L252" s="61">
        <v>3.3919000000000002E-3</v>
      </c>
      <c r="M252" s="61">
        <v>3.4196000000000001E-3</v>
      </c>
      <c r="N252" s="32">
        <f t="shared" si="63"/>
        <v>0.99314591078066916</v>
      </c>
      <c r="O252" s="32">
        <f t="shared" si="64"/>
        <v>1.0081665143429936</v>
      </c>
      <c r="P252" s="29">
        <f t="shared" si="65"/>
        <v>1.3343313475274297</v>
      </c>
      <c r="Q252" s="50">
        <v>0.13138</v>
      </c>
      <c r="R252" s="50">
        <v>0.12966</v>
      </c>
      <c r="S252" s="30">
        <f t="shared" si="66"/>
        <v>0.97327728569283889</v>
      </c>
      <c r="T252" s="30">
        <f t="shared" si="67"/>
        <v>0.98690820520627187</v>
      </c>
      <c r="U252" s="22">
        <f t="shared" si="68"/>
        <v>2.3433520713724061</v>
      </c>
      <c r="V252" s="64">
        <v>22.479800000000001</v>
      </c>
      <c r="W252" s="64">
        <v>22.376100000000001</v>
      </c>
      <c r="X252" s="65">
        <f t="shared" si="69"/>
        <v>0.9892175066312997</v>
      </c>
      <c r="Y252" s="65">
        <f t="shared" si="70"/>
        <v>0.99538696963496121</v>
      </c>
      <c r="Z252" s="67">
        <f t="shared" si="71"/>
        <v>1.3460829335358198</v>
      </c>
      <c r="AA252" s="40">
        <f t="shared" si="73"/>
        <v>0.99314591078066916</v>
      </c>
      <c r="AB252" s="88" cm="1">
        <f t="array" ref="AB252">INDEX(B252:Z252,,MATCH(AA252,B252:Z252,0)+1)</f>
        <v>1.0081665143429936</v>
      </c>
      <c r="AC252" s="40">
        <f t="shared" si="74"/>
        <v>0.99538696963496121</v>
      </c>
      <c r="AD252" s="42">
        <f t="shared" si="75"/>
        <v>2.9782760064997666</v>
      </c>
      <c r="AE252" s="94">
        <v>0.99538696963496121</v>
      </c>
      <c r="AF252" s="95">
        <f t="shared" si="72"/>
        <v>1.5213999328700545</v>
      </c>
      <c r="AG252" t="s">
        <v>22</v>
      </c>
      <c r="AM252" s="101">
        <v>44062.666666666664</v>
      </c>
      <c r="AN252" s="102">
        <v>0.99538696963496121</v>
      </c>
      <c r="AO252" s="102">
        <v>0.99538696963496121</v>
      </c>
      <c r="AP252" s="16" t="s">
        <v>22</v>
      </c>
      <c r="AQ252" s="81"/>
    </row>
    <row r="253" spans="1:43" x14ac:dyDescent="0.3">
      <c r="A253" s="1">
        <v>44063</v>
      </c>
      <c r="B253" s="50">
        <v>407.46</v>
      </c>
      <c r="C253" s="50">
        <v>404.3</v>
      </c>
      <c r="D253" s="30">
        <f t="shared" si="58"/>
        <v>0.9870846456212311</v>
      </c>
      <c r="E253" s="30">
        <f t="shared" si="57"/>
        <v>0.99224463751043057</v>
      </c>
      <c r="F253" s="22">
        <f t="shared" si="59"/>
        <v>1.9695028123038911</v>
      </c>
      <c r="G253" s="60">
        <v>2.9449000000000001</v>
      </c>
      <c r="H253" s="60">
        <v>2.835</v>
      </c>
      <c r="I253" s="31">
        <f t="shared" si="60"/>
        <v>0.96346644010195415</v>
      </c>
      <c r="J253" s="31">
        <f t="shared" si="61"/>
        <v>0.96268124554314238</v>
      </c>
      <c r="K253" s="24">
        <f t="shared" si="62"/>
        <v>0</v>
      </c>
      <c r="L253" s="61">
        <v>3.4196999999999999E-3</v>
      </c>
      <c r="M253" s="61">
        <v>3.4144000000000002E-3</v>
      </c>
      <c r="N253" s="32">
        <f t="shared" si="63"/>
        <v>1.006633450278605</v>
      </c>
      <c r="O253" s="32">
        <f t="shared" si="64"/>
        <v>0.99845015644647195</v>
      </c>
      <c r="P253" s="29">
        <f t="shared" si="65"/>
        <v>1.332263342690194</v>
      </c>
      <c r="Q253" s="50">
        <v>0.12964000000000001</v>
      </c>
      <c r="R253" s="50">
        <v>0.12739</v>
      </c>
      <c r="S253" s="30">
        <f t="shared" si="66"/>
        <v>0.96963008068199119</v>
      </c>
      <c r="T253" s="30">
        <f t="shared" si="67"/>
        <v>0.98264424560320884</v>
      </c>
      <c r="U253" s="22">
        <f t="shared" si="68"/>
        <v>2.302681428356455</v>
      </c>
      <c r="V253" s="64">
        <v>22.381699999999999</v>
      </c>
      <c r="W253" s="64">
        <v>22.181899999999999</v>
      </c>
      <c r="X253" s="65">
        <f t="shared" si="69"/>
        <v>0.98674810274112745</v>
      </c>
      <c r="Y253" s="65">
        <f t="shared" si="70"/>
        <v>0.991073064155091</v>
      </c>
      <c r="Z253" s="67">
        <f t="shared" si="71"/>
        <v>1.3340665375462186</v>
      </c>
      <c r="AA253" s="40">
        <f t="shared" si="73"/>
        <v>1.006633450278605</v>
      </c>
      <c r="AB253" s="88" cm="1">
        <f t="array" ref="AB253">INDEX(B253:Z253,,MATCH(AA253,B253:Z253,0)+1)</f>
        <v>0.99845015644647195</v>
      </c>
      <c r="AC253" s="40">
        <f t="shared" si="74"/>
        <v>0.99845015644647195</v>
      </c>
      <c r="AD253" s="42">
        <f t="shared" si="75"/>
        <v>2.9736601446304656</v>
      </c>
      <c r="AE253" s="94">
        <v>0.99845015644647195</v>
      </c>
      <c r="AF253" s="95">
        <f t="shared" si="72"/>
        <v>1.5190420009917578</v>
      </c>
      <c r="AG253" t="s">
        <v>22</v>
      </c>
      <c r="AM253" s="101">
        <v>44063</v>
      </c>
      <c r="AN253" s="102">
        <v>0.99845015644647195</v>
      </c>
      <c r="AO253" s="102">
        <v>0.99845015644647195</v>
      </c>
      <c r="AP253" s="16" t="s">
        <v>22</v>
      </c>
      <c r="AQ253" s="81"/>
    </row>
    <row r="254" spans="1:43" x14ac:dyDescent="0.3">
      <c r="A254" s="1">
        <v>44063.333333333336</v>
      </c>
      <c r="B254" s="50">
        <v>404.3</v>
      </c>
      <c r="C254" s="50">
        <v>415.37</v>
      </c>
      <c r="D254" s="30">
        <f t="shared" si="58"/>
        <v>1.0194129485102832</v>
      </c>
      <c r="E254" s="30">
        <f t="shared" si="57"/>
        <v>1.0273806579272817</v>
      </c>
      <c r="F254" s="22">
        <f t="shared" si="59"/>
        <v>2.0234290950944032</v>
      </c>
      <c r="G254" s="60">
        <v>2.8311000000000002</v>
      </c>
      <c r="H254" s="60">
        <v>3.0116999999999998</v>
      </c>
      <c r="I254" s="31">
        <f t="shared" si="60"/>
        <v>1.0226832829637678</v>
      </c>
      <c r="J254" s="31">
        <f t="shared" si="61"/>
        <v>1.0637914591501536</v>
      </c>
      <c r="K254" s="24">
        <f t="shared" si="62"/>
        <v>0</v>
      </c>
      <c r="L254" s="61">
        <v>3.4142999999999999E-3</v>
      </c>
      <c r="M254" s="61">
        <v>3.4970999999999999E-3</v>
      </c>
      <c r="N254" s="32">
        <f t="shared" si="63"/>
        <v>1.0226335643477498</v>
      </c>
      <c r="O254" s="32">
        <f t="shared" si="64"/>
        <v>1.0242509445567174</v>
      </c>
      <c r="P254" s="29">
        <f t="shared" si="65"/>
        <v>1.3645719871487207</v>
      </c>
      <c r="Q254" s="50">
        <v>0.12737000000000001</v>
      </c>
      <c r="R254" s="50">
        <v>0.13269</v>
      </c>
      <c r="S254" s="30">
        <f t="shared" si="66"/>
        <v>1.0235266892934278</v>
      </c>
      <c r="T254" s="30">
        <f t="shared" si="67"/>
        <v>1.0417680772552407</v>
      </c>
      <c r="U254" s="22">
        <f t="shared" si="68"/>
        <v>2.3988600041502552</v>
      </c>
      <c r="V254" s="64">
        <v>22.181999999999999</v>
      </c>
      <c r="W254" s="64">
        <v>23.273900000000001</v>
      </c>
      <c r="X254" s="65">
        <f t="shared" si="69"/>
        <v>1.0398629237278671</v>
      </c>
      <c r="Y254" s="65">
        <f t="shared" si="70"/>
        <v>1.0492245965197007</v>
      </c>
      <c r="Z254" s="67">
        <f t="shared" si="71"/>
        <v>1.3997354245873654</v>
      </c>
      <c r="AA254" s="40">
        <f t="shared" si="73"/>
        <v>1.0398629237278671</v>
      </c>
      <c r="AB254" s="88" cm="1">
        <f t="array" ref="AB254">INDEX(B254:Z254,,MATCH(AA254,B254:Z254,0)+1)</f>
        <v>1.0492245965197007</v>
      </c>
      <c r="AC254" s="40">
        <f t="shared" si="74"/>
        <v>1.0242509445567174</v>
      </c>
      <c r="AD254" s="42">
        <f t="shared" si="75"/>
        <v>3.045774211928419</v>
      </c>
      <c r="AE254" s="94">
        <v>1.0242509445567174</v>
      </c>
      <c r="AF254" s="95">
        <f t="shared" si="72"/>
        <v>1.555880204337134</v>
      </c>
      <c r="AG254" t="s">
        <v>22</v>
      </c>
      <c r="AM254" s="101">
        <v>44063.333333333336</v>
      </c>
      <c r="AN254" s="102">
        <v>1.0242509445567174</v>
      </c>
      <c r="AO254" s="102">
        <v>1.0242509445567174</v>
      </c>
      <c r="AP254" s="16" t="s">
        <v>22</v>
      </c>
      <c r="AQ254" s="81"/>
    </row>
    <row r="255" spans="1:43" x14ac:dyDescent="0.3">
      <c r="A255" s="1">
        <v>44063.666666666664</v>
      </c>
      <c r="B255" s="50">
        <v>415.36</v>
      </c>
      <c r="C255" s="50">
        <v>415.94</v>
      </c>
      <c r="D255" s="30">
        <f t="shared" si="58"/>
        <v>1.0287905021023991</v>
      </c>
      <c r="E255" s="30">
        <f t="shared" si="57"/>
        <v>1.001396379044684</v>
      </c>
      <c r="F255" s="22">
        <f t="shared" si="59"/>
        <v>2.0262545690811971</v>
      </c>
      <c r="G255" s="60">
        <v>3.0072000000000001</v>
      </c>
      <c r="H255" s="60">
        <v>2.9</v>
      </c>
      <c r="I255" s="31">
        <f t="shared" si="60"/>
        <v>1.0243368302073399</v>
      </c>
      <c r="J255" s="31">
        <f t="shared" si="61"/>
        <v>0.9643522213354615</v>
      </c>
      <c r="K255" s="24">
        <f t="shared" si="62"/>
        <v>0</v>
      </c>
      <c r="L255" s="61">
        <v>3.4970999999999999E-3</v>
      </c>
      <c r="M255" s="61">
        <v>3.4399000000000001E-3</v>
      </c>
      <c r="N255" s="32">
        <f t="shared" si="63"/>
        <v>1.0074978765779223</v>
      </c>
      <c r="O255" s="32">
        <f t="shared" si="64"/>
        <v>0.98364359040347715</v>
      </c>
      <c r="P255" s="29">
        <f t="shared" si="65"/>
        <v>1.3422524888029752</v>
      </c>
      <c r="Q255" s="50">
        <v>0.13270000000000001</v>
      </c>
      <c r="R255" s="50">
        <v>0.13413</v>
      </c>
      <c r="S255" s="30">
        <f t="shared" si="66"/>
        <v>1.0530737222265838</v>
      </c>
      <c r="T255" s="30">
        <f t="shared" si="67"/>
        <v>1.0107761868877165</v>
      </c>
      <c r="U255" s="22">
        <f t="shared" si="68"/>
        <v>2.424710567872447</v>
      </c>
      <c r="V255" s="64">
        <v>23.2759</v>
      </c>
      <c r="W255" s="64">
        <v>23.088799999999999</v>
      </c>
      <c r="X255" s="65">
        <f t="shared" si="69"/>
        <v>1.0408799927869443</v>
      </c>
      <c r="Y255" s="65">
        <f t="shared" si="70"/>
        <v>0.99196164272917475</v>
      </c>
      <c r="Z255" s="67">
        <f t="shared" si="71"/>
        <v>1.388483851159902</v>
      </c>
      <c r="AA255" s="40">
        <f t="shared" si="73"/>
        <v>1.0530737222265838</v>
      </c>
      <c r="AB255" s="88" cm="1">
        <f t="array" ref="AB255">INDEX(B255:Z255,,MATCH(AA255,B255:Z255,0)+1)</f>
        <v>1.0107761868877165</v>
      </c>
      <c r="AC255" s="40">
        <f t="shared" si="74"/>
        <v>0.99196164272917475</v>
      </c>
      <c r="AD255" s="42">
        <f t="shared" si="75"/>
        <v>3.021291190646672</v>
      </c>
      <c r="AE255" s="94">
        <v>0.9643522213354615</v>
      </c>
      <c r="AF255" s="95">
        <f t="shared" si="72"/>
        <v>1.5004165311843869</v>
      </c>
      <c r="AG255" t="s">
        <v>37</v>
      </c>
      <c r="AM255" s="101">
        <v>44063.666666666664</v>
      </c>
      <c r="AN255" s="102">
        <v>0.9643522213354615</v>
      </c>
      <c r="AO255" s="102">
        <v>0.99196164272917475</v>
      </c>
      <c r="AP255" s="16" t="str">
        <f>IF(AN255&gt;AO255, "computing8H est meilleur", "computing 16H est meilleur")</f>
        <v>computing 16H est meilleur</v>
      </c>
      <c r="AQ255" s="81"/>
    </row>
    <row r="256" spans="1:43" x14ac:dyDescent="0.3">
      <c r="A256" s="1">
        <v>44064</v>
      </c>
      <c r="B256" s="50">
        <v>415.94</v>
      </c>
      <c r="C256" s="50">
        <v>412.8</v>
      </c>
      <c r="D256" s="30">
        <f t="shared" si="58"/>
        <v>0.99383667180277346</v>
      </c>
      <c r="E256" s="30">
        <f t="shared" si="57"/>
        <v>0.99245083425494063</v>
      </c>
      <c r="F256" s="22">
        <f t="shared" si="59"/>
        <v>2.0109580374975193</v>
      </c>
      <c r="G256" s="60">
        <v>2.8978000000000002</v>
      </c>
      <c r="H256" s="60">
        <v>2.9512</v>
      </c>
      <c r="I256" s="31">
        <f t="shared" si="60"/>
        <v>0.98137802607076352</v>
      </c>
      <c r="J256" s="31">
        <f t="shared" si="61"/>
        <v>1.0184277727931534</v>
      </c>
      <c r="K256" s="24">
        <f t="shared" si="62"/>
        <v>0</v>
      </c>
      <c r="L256" s="61">
        <v>3.4386E-3</v>
      </c>
      <c r="M256" s="61">
        <v>3.5070000000000001E-3</v>
      </c>
      <c r="N256" s="32">
        <f t="shared" si="63"/>
        <v>1.0028309170455521</v>
      </c>
      <c r="O256" s="32">
        <f t="shared" si="64"/>
        <v>1.0198918164369219</v>
      </c>
      <c r="P256" s="29">
        <f t="shared" si="65"/>
        <v>1.3689523289222456</v>
      </c>
      <c r="Q256" s="50">
        <v>0.13420000000000001</v>
      </c>
      <c r="R256" s="50">
        <v>0.13206000000000001</v>
      </c>
      <c r="S256" s="30">
        <f t="shared" si="66"/>
        <v>0.99517709118311981</v>
      </c>
      <c r="T256" s="30">
        <f t="shared" si="67"/>
        <v>0.98405365126676603</v>
      </c>
      <c r="U256" s="22">
        <f t="shared" si="68"/>
        <v>2.3860452875799951</v>
      </c>
      <c r="V256" s="64">
        <v>23.090900000000001</v>
      </c>
      <c r="W256" s="64">
        <v>22.958400000000001</v>
      </c>
      <c r="X256" s="65">
        <f t="shared" si="69"/>
        <v>0.98635928148857832</v>
      </c>
      <c r="Y256" s="65">
        <f t="shared" si="70"/>
        <v>0.99426180876449166</v>
      </c>
      <c r="Z256" s="67">
        <f t="shared" si="71"/>
        <v>1.3805164652945314</v>
      </c>
      <c r="AA256" s="40">
        <f t="shared" si="73"/>
        <v>1.0028309170455521</v>
      </c>
      <c r="AB256" s="88" cm="1">
        <f t="array" ref="AB256">INDEX(B256:Z256,,MATCH(AA256,B256:Z256,0)+1)</f>
        <v>1.0198918164369219</v>
      </c>
      <c r="AC256" s="40">
        <f t="shared" si="74"/>
        <v>0.98405365126676603</v>
      </c>
      <c r="AD256" s="42">
        <f t="shared" si="75"/>
        <v>2.9731126276959725</v>
      </c>
      <c r="AE256" s="94">
        <v>0.98405365126676603</v>
      </c>
      <c r="AF256" s="95">
        <f t="shared" si="72"/>
        <v>1.4764903659330115</v>
      </c>
      <c r="AG256" t="s">
        <v>22</v>
      </c>
      <c r="AM256" s="101">
        <v>44064</v>
      </c>
      <c r="AN256" s="102">
        <v>0.98405365126676603</v>
      </c>
      <c r="AO256" s="102">
        <v>0.98405365126676603</v>
      </c>
      <c r="AP256" s="16" t="s">
        <v>22</v>
      </c>
      <c r="AQ256" s="81"/>
    </row>
    <row r="257" spans="1:43" x14ac:dyDescent="0.3">
      <c r="A257" s="1">
        <v>44064.333333333336</v>
      </c>
      <c r="B257" s="50">
        <v>412.81</v>
      </c>
      <c r="C257" s="50">
        <v>404.27</v>
      </c>
      <c r="D257" s="30">
        <f t="shared" si="58"/>
        <v>0.97194306871183345</v>
      </c>
      <c r="E257" s="30">
        <f t="shared" si="57"/>
        <v>0.97931251665415076</v>
      </c>
      <c r="F257" s="22">
        <f t="shared" si="59"/>
        <v>1.9693563765875877</v>
      </c>
      <c r="G257" s="60">
        <v>2.9510000000000001</v>
      </c>
      <c r="H257" s="60">
        <v>2.9116</v>
      </c>
      <c r="I257" s="31">
        <f t="shared" si="60"/>
        <v>1.0047622334184554</v>
      </c>
      <c r="J257" s="31">
        <f t="shared" si="61"/>
        <v>0.98664859369705182</v>
      </c>
      <c r="K257" s="24">
        <f t="shared" si="62"/>
        <v>0</v>
      </c>
      <c r="L257" s="61">
        <v>3.5056000000000002E-3</v>
      </c>
      <c r="M257" s="61">
        <v>3.4150000000000001E-3</v>
      </c>
      <c r="N257" s="32">
        <f t="shared" si="63"/>
        <v>0.99313674169720234</v>
      </c>
      <c r="O257" s="32">
        <f t="shared" si="64"/>
        <v>0.97415563669557281</v>
      </c>
      <c r="P257" s="29">
        <f t="shared" si="65"/>
        <v>1.3335726275871373</v>
      </c>
      <c r="Q257" s="50">
        <v>0.13202</v>
      </c>
      <c r="R257" s="50">
        <v>0.12873000000000001</v>
      </c>
      <c r="S257" s="30">
        <f t="shared" si="66"/>
        <v>0.95923994038748139</v>
      </c>
      <c r="T257" s="30">
        <f t="shared" si="67"/>
        <v>0.97507953340402975</v>
      </c>
      <c r="U257" s="22">
        <f t="shared" si="68"/>
        <v>2.3265839256943854</v>
      </c>
      <c r="V257" s="64">
        <v>22.968399999999999</v>
      </c>
      <c r="W257" s="64">
        <v>22.48</v>
      </c>
      <c r="X257" s="65">
        <f t="shared" si="69"/>
        <v>0.97354369037153166</v>
      </c>
      <c r="Y257" s="65">
        <f t="shared" si="70"/>
        <v>0.97873600250779336</v>
      </c>
      <c r="Z257" s="67">
        <f t="shared" si="71"/>
        <v>1.3511611666385586</v>
      </c>
      <c r="AA257" s="40">
        <f t="shared" si="73"/>
        <v>1.0047622334184554</v>
      </c>
      <c r="AB257" s="88" cm="1">
        <f t="array" ref="AB257">INDEX(B257:Z257,,MATCH(AA257,B257:Z257,0)+1)</f>
        <v>0.98664859369705182</v>
      </c>
      <c r="AC257" s="40">
        <f t="shared" si="74"/>
        <v>0.97415563669557281</v>
      </c>
      <c r="AD257" s="42">
        <f t="shared" si="75"/>
        <v>2.8962744248008176</v>
      </c>
      <c r="AE257" s="94">
        <v>0.97415563669557281</v>
      </c>
      <c r="AF257" s="95">
        <f t="shared" si="72"/>
        <v>1.4383314125003521</v>
      </c>
      <c r="AG257" t="s">
        <v>22</v>
      </c>
      <c r="AM257" s="101">
        <v>44064.333333333336</v>
      </c>
      <c r="AN257" s="102">
        <v>0.97415563669557281</v>
      </c>
      <c r="AO257" s="102">
        <v>0.97415563669557281</v>
      </c>
      <c r="AP257" s="16" t="s">
        <v>22</v>
      </c>
      <c r="AQ257" s="81"/>
    </row>
    <row r="258" spans="1:43" x14ac:dyDescent="0.3">
      <c r="A258" s="1">
        <v>44064.666666666664</v>
      </c>
      <c r="B258" s="50">
        <v>404.21</v>
      </c>
      <c r="C258" s="50">
        <v>387.97</v>
      </c>
      <c r="D258" s="30">
        <f t="shared" si="58"/>
        <v>0.93982703907366594</v>
      </c>
      <c r="E258" s="30">
        <f t="shared" ref="E258:E321" si="76">C258/B258</f>
        <v>0.95982286435268804</v>
      </c>
      <c r="F258" s="22">
        <f t="shared" si="59"/>
        <v>1.8902332783075293</v>
      </c>
      <c r="G258" s="60">
        <v>2.9106000000000001</v>
      </c>
      <c r="H258" s="60">
        <v>2.8330000000000002</v>
      </c>
      <c r="I258" s="31">
        <f t="shared" si="60"/>
        <v>0.96001355472721117</v>
      </c>
      <c r="J258" s="31">
        <f t="shared" si="61"/>
        <v>0.97333883048168768</v>
      </c>
      <c r="K258" s="24">
        <f t="shared" si="62"/>
        <v>0</v>
      </c>
      <c r="L258" s="61">
        <v>3.4139000000000001E-3</v>
      </c>
      <c r="M258" s="61">
        <v>3.3776000000000001E-3</v>
      </c>
      <c r="N258" s="32">
        <f t="shared" si="63"/>
        <v>0.96348699224098588</v>
      </c>
      <c r="O258" s="32">
        <f t="shared" si="64"/>
        <v>0.98936699961920382</v>
      </c>
      <c r="P258" s="29">
        <f t="shared" si="65"/>
        <v>1.319392749330184</v>
      </c>
      <c r="Q258" s="50">
        <v>0.12870000000000001</v>
      </c>
      <c r="R258" s="50">
        <v>0.12315</v>
      </c>
      <c r="S258" s="30">
        <f t="shared" si="66"/>
        <v>0.93281321011967877</v>
      </c>
      <c r="T258" s="30">
        <f t="shared" si="67"/>
        <v>0.95687645687645673</v>
      </c>
      <c r="U258" s="22">
        <f t="shared" si="68"/>
        <v>2.2262533834441611</v>
      </c>
      <c r="V258" s="64">
        <v>22.480499999999999</v>
      </c>
      <c r="W258" s="64">
        <v>22.098800000000001</v>
      </c>
      <c r="X258" s="65">
        <f t="shared" si="69"/>
        <v>0.96213928702042817</v>
      </c>
      <c r="Y258" s="65">
        <f t="shared" si="70"/>
        <v>0.98302084028380154</v>
      </c>
      <c r="Z258" s="67">
        <f t="shared" si="71"/>
        <v>1.3282195853878775</v>
      </c>
      <c r="AA258" s="40">
        <f t="shared" si="73"/>
        <v>0.96348699224098588</v>
      </c>
      <c r="AB258" s="88" cm="1">
        <f t="array" ref="AB258">INDEX(B258:Z258,,MATCH(AA258,B258:Z258,0)+1)</f>
        <v>0.98936699961920382</v>
      </c>
      <c r="AC258" s="40">
        <f t="shared" si="74"/>
        <v>0.97333883048168768</v>
      </c>
      <c r="AD258" s="42">
        <f t="shared" si="75"/>
        <v>2.8190563613896504</v>
      </c>
      <c r="AE258" s="94">
        <v>0.97333883048168768</v>
      </c>
      <c r="AF258" s="95">
        <f t="shared" si="72"/>
        <v>1.3999838148881667</v>
      </c>
      <c r="AG258" t="s">
        <v>22</v>
      </c>
      <c r="AM258" s="101">
        <v>44064.666666666664</v>
      </c>
      <c r="AN258" s="102">
        <v>0.97333883048168768</v>
      </c>
      <c r="AO258" s="102">
        <v>0.97333883048168768</v>
      </c>
      <c r="AP258" s="16" t="s">
        <v>22</v>
      </c>
      <c r="AQ258" s="81"/>
    </row>
    <row r="259" spans="1:43" x14ac:dyDescent="0.3">
      <c r="A259" s="1">
        <v>44065</v>
      </c>
      <c r="B259" s="50">
        <v>387.93</v>
      </c>
      <c r="C259" s="50">
        <v>391.11</v>
      </c>
      <c r="D259" s="30">
        <f t="shared" ref="D259:D322" si="77">C259/B258</f>
        <v>0.96759110363424961</v>
      </c>
      <c r="E259" s="30">
        <f t="shared" si="76"/>
        <v>1.0081973551929473</v>
      </c>
      <c r="F259" s="22">
        <f t="shared" ref="F259:F322" si="78">E259*F258</f>
        <v>1.9057281918873452</v>
      </c>
      <c r="G259" s="60">
        <v>2.8386999999999998</v>
      </c>
      <c r="H259" s="60">
        <v>3.41</v>
      </c>
      <c r="I259" s="31">
        <f t="shared" ref="I259:I322" si="79">H259/G258</f>
        <v>1.1715797430083144</v>
      </c>
      <c r="J259" s="31">
        <f t="shared" ref="J259:J322" si="80">H259/G259</f>
        <v>1.2012540951844155</v>
      </c>
      <c r="K259" s="24">
        <f t="shared" ref="K259:K322" si="81">J259*K258</f>
        <v>0</v>
      </c>
      <c r="L259" s="61">
        <v>3.3808000000000002E-3</v>
      </c>
      <c r="M259" s="61">
        <v>3.3863000000000001E-3</v>
      </c>
      <c r="N259" s="32">
        <f t="shared" ref="N259:N322" si="82">M259/L258</f>
        <v>0.99191540466914674</v>
      </c>
      <c r="O259" s="32">
        <f t="shared" ref="O259:O322" si="83">M259/L259</f>
        <v>1.0016268338854708</v>
      </c>
      <c r="P259" s="29">
        <f t="shared" ref="P259:P322" si="84">O259*P258</f>
        <v>1.3215391821630389</v>
      </c>
      <c r="Q259" s="50">
        <v>0.12314</v>
      </c>
      <c r="R259" s="50">
        <v>0.12372</v>
      </c>
      <c r="S259" s="30">
        <f t="shared" ref="S259:S322" si="85">R259/Q258</f>
        <v>0.96130536130536126</v>
      </c>
      <c r="T259" s="30">
        <f t="shared" ref="T259:T322" si="86">R259/Q259</f>
        <v>1.0047100860808835</v>
      </c>
      <c r="U259" s="22">
        <f t="shared" ref="U259:U322" si="87">T259*U258</f>
        <v>2.2367392285180414</v>
      </c>
      <c r="V259" s="64">
        <v>22.099399999999999</v>
      </c>
      <c r="W259" s="64">
        <v>22.033200000000001</v>
      </c>
      <c r="X259" s="65">
        <f t="shared" ref="X259:X322" si="88">W259/V258</f>
        <v>0.98010275572162553</v>
      </c>
      <c r="Y259" s="65">
        <f t="shared" ref="Y259:Y322" si="89">W259/V259</f>
        <v>0.99700444355955375</v>
      </c>
      <c r="Z259" s="67">
        <f t="shared" ref="Z259:Z322" si="90">Y259*Z258</f>
        <v>1.324240828654542</v>
      </c>
      <c r="AA259" s="40">
        <f t="shared" si="73"/>
        <v>1.1715797430083144</v>
      </c>
      <c r="AB259" s="88" cm="1">
        <f t="array" ref="AB259">INDEX(B259:Z259,,MATCH(AA259,B259:Z259,0)+1)</f>
        <v>1.2012540951844155</v>
      </c>
      <c r="AC259" s="40">
        <f t="shared" si="74"/>
        <v>1.0016268338854708</v>
      </c>
      <c r="AD259" s="42">
        <f t="shared" si="75"/>
        <v>2.8236424978034109</v>
      </c>
      <c r="AE259" s="94">
        <v>1.0016268338854708</v>
      </c>
      <c r="AF259" s="95">
        <f t="shared" ref="AF259:AF322" si="91">AE259*AF258</f>
        <v>1.4022613559973374</v>
      </c>
      <c r="AG259" t="s">
        <v>22</v>
      </c>
      <c r="AM259" s="101">
        <v>44065</v>
      </c>
      <c r="AN259" s="102">
        <v>1.0016268338854708</v>
      </c>
      <c r="AO259" s="102">
        <v>1.0016268338854708</v>
      </c>
      <c r="AP259" s="16" t="s">
        <v>22</v>
      </c>
      <c r="AQ259" s="81"/>
    </row>
    <row r="260" spans="1:43" x14ac:dyDescent="0.3">
      <c r="A260" s="1">
        <v>44065.333333333336</v>
      </c>
      <c r="B260" s="50">
        <v>391.1</v>
      </c>
      <c r="C260" s="50">
        <v>390.31</v>
      </c>
      <c r="D260" s="30">
        <f t="shared" si="77"/>
        <v>1.006135127471451</v>
      </c>
      <c r="E260" s="30">
        <f t="shared" si="76"/>
        <v>0.99798005625159802</v>
      </c>
      <c r="F260" s="22">
        <f t="shared" si="78"/>
        <v>1.9018787281399889</v>
      </c>
      <c r="G260" s="60">
        <v>3.4121999999999999</v>
      </c>
      <c r="H260" s="60">
        <v>3.8226</v>
      </c>
      <c r="I260" s="31">
        <f t="shared" si="79"/>
        <v>1.3466023179624478</v>
      </c>
      <c r="J260" s="31">
        <f t="shared" si="80"/>
        <v>1.1202743098294357</v>
      </c>
      <c r="K260" s="24">
        <f t="shared" si="81"/>
        <v>0</v>
      </c>
      <c r="L260" s="61">
        <v>3.3898000000000001E-3</v>
      </c>
      <c r="M260" s="61">
        <v>3.4131999999999999E-3</v>
      </c>
      <c r="N260" s="32">
        <f t="shared" si="82"/>
        <v>1.0095835305253194</v>
      </c>
      <c r="O260" s="32">
        <f t="shared" si="83"/>
        <v>1.0069030621275592</v>
      </c>
      <c r="P260" s="29">
        <f t="shared" si="84"/>
        <v>1.3306618492415141</v>
      </c>
      <c r="Q260" s="50">
        <v>0.12374</v>
      </c>
      <c r="R260" s="50">
        <v>0.12414</v>
      </c>
      <c r="S260" s="30">
        <f t="shared" si="85"/>
        <v>1.0081208380704889</v>
      </c>
      <c r="T260" s="30">
        <f t="shared" si="86"/>
        <v>1.0032325844512688</v>
      </c>
      <c r="U260" s="22">
        <f t="shared" si="87"/>
        <v>2.2439696769696917</v>
      </c>
      <c r="V260" s="64">
        <v>22.0291</v>
      </c>
      <c r="W260" s="64">
        <v>22.0397</v>
      </c>
      <c r="X260" s="65">
        <f t="shared" si="88"/>
        <v>0.99729856919192383</v>
      </c>
      <c r="Y260" s="65">
        <f t="shared" si="89"/>
        <v>1.0004811817096477</v>
      </c>
      <c r="Z260" s="67">
        <f t="shared" si="90"/>
        <v>1.3248780291204594</v>
      </c>
      <c r="AA260" s="40">
        <f t="shared" ref="AA260:AA323" si="92">MAX(D260,I260,N260,S260,X260)</f>
        <v>1.3466023179624478</v>
      </c>
      <c r="AB260" s="88" cm="1">
        <f t="array" ref="AB260">INDEX(B260:Z260,,MATCH(AA260,B260:Z260,0)+1)</f>
        <v>1.1202743098294357</v>
      </c>
      <c r="AC260" s="40">
        <f t="shared" ref="AC260:AC323" si="93">HLOOKUP(AB259,259:260,2,0)</f>
        <v>1.1202743098294357</v>
      </c>
      <c r="AD260" s="42">
        <f t="shared" ref="AD260:AD323" si="94">AC260*AD259</f>
        <v>3.1632541504317802</v>
      </c>
      <c r="AE260" s="94">
        <v>1.1202743098294357</v>
      </c>
      <c r="AF260" s="95">
        <f t="shared" si="91"/>
        <v>1.5709173727904058</v>
      </c>
      <c r="AG260" t="s">
        <v>22</v>
      </c>
      <c r="AM260" s="101">
        <v>44065.333333333336</v>
      </c>
      <c r="AN260" s="102">
        <v>1.1202743098294357</v>
      </c>
      <c r="AO260" s="102">
        <v>1.1202743098294357</v>
      </c>
      <c r="AP260" s="16" t="s">
        <v>22</v>
      </c>
      <c r="AQ260" s="81"/>
    </row>
    <row r="261" spans="1:43" x14ac:dyDescent="0.3">
      <c r="A261" s="1">
        <v>44065.666666666664</v>
      </c>
      <c r="B261" s="50">
        <v>390.33</v>
      </c>
      <c r="C261" s="50">
        <v>395.24</v>
      </c>
      <c r="D261" s="30">
        <f t="shared" si="77"/>
        <v>1.0105855279979545</v>
      </c>
      <c r="E261" s="30">
        <f t="shared" si="76"/>
        <v>1.0125790997361208</v>
      </c>
      <c r="F261" s="22">
        <f t="shared" si="78"/>
        <v>1.9258026503472685</v>
      </c>
      <c r="G261" s="60">
        <v>3.8226</v>
      </c>
      <c r="H261" s="60">
        <v>4.4546000000000001</v>
      </c>
      <c r="I261" s="31">
        <f t="shared" si="79"/>
        <v>1.305492057909853</v>
      </c>
      <c r="J261" s="31">
        <f t="shared" si="80"/>
        <v>1.1653324962067704</v>
      </c>
      <c r="K261" s="24">
        <f t="shared" si="81"/>
        <v>0</v>
      </c>
      <c r="L261" s="61">
        <v>3.4125000000000002E-3</v>
      </c>
      <c r="M261" s="61">
        <v>3.4331000000000001E-3</v>
      </c>
      <c r="N261" s="32">
        <f t="shared" si="82"/>
        <v>1.0127736149625346</v>
      </c>
      <c r="O261" s="32">
        <f t="shared" si="83"/>
        <v>1.0060366300366301</v>
      </c>
      <c r="P261" s="29">
        <f t="shared" si="84"/>
        <v>1.3386945625292432</v>
      </c>
      <c r="Q261" s="50">
        <v>0.12414</v>
      </c>
      <c r="R261" s="50">
        <v>0.12515000000000001</v>
      </c>
      <c r="S261" s="30">
        <f t="shared" si="85"/>
        <v>1.0113948601907226</v>
      </c>
      <c r="T261" s="30">
        <f t="shared" si="86"/>
        <v>1.0081359755115193</v>
      </c>
      <c r="U261" s="22">
        <f t="shared" si="87"/>
        <v>2.262226559310109</v>
      </c>
      <c r="V261" s="64">
        <v>22.0397</v>
      </c>
      <c r="W261" s="64">
        <v>22.2044</v>
      </c>
      <c r="X261" s="65">
        <f t="shared" si="88"/>
        <v>1.0079576560095509</v>
      </c>
      <c r="Y261" s="65">
        <f t="shared" si="89"/>
        <v>1.0074728784874567</v>
      </c>
      <c r="Z261" s="67">
        <f t="shared" si="90"/>
        <v>1.3347786816427778</v>
      </c>
      <c r="AA261" s="40">
        <f t="shared" si="92"/>
        <v>1.305492057909853</v>
      </c>
      <c r="AB261" s="88" cm="1">
        <f t="array" ref="AB261">INDEX(B261:Z261,,MATCH(AA261,B261:Z261,0)+1)</f>
        <v>1.1653324962067704</v>
      </c>
      <c r="AC261" s="40">
        <f t="shared" si="93"/>
        <v>1.1653324962067704</v>
      </c>
      <c r="AD261" s="42">
        <f t="shared" si="94"/>
        <v>3.6862428552590929</v>
      </c>
      <c r="AE261" s="94">
        <v>1.1653324962067704</v>
      </c>
      <c r="AF261" s="95">
        <f t="shared" si="91"/>
        <v>1.8306410633684251</v>
      </c>
      <c r="AG261" t="s">
        <v>22</v>
      </c>
      <c r="AM261" s="101">
        <v>44065.666666666664</v>
      </c>
      <c r="AN261" s="102">
        <v>1.1653324962067704</v>
      </c>
      <c r="AO261" s="102">
        <v>1.1653324962067704</v>
      </c>
      <c r="AP261" s="16" t="s">
        <v>22</v>
      </c>
      <c r="AQ261" s="81"/>
    </row>
    <row r="262" spans="1:43" x14ac:dyDescent="0.3">
      <c r="A262" s="1">
        <v>44066</v>
      </c>
      <c r="B262" s="50">
        <v>395.23</v>
      </c>
      <c r="C262" s="50">
        <v>390.93</v>
      </c>
      <c r="D262" s="30">
        <f t="shared" si="77"/>
        <v>1.0015371608638846</v>
      </c>
      <c r="E262" s="30">
        <f t="shared" si="76"/>
        <v>0.98912025908964396</v>
      </c>
      <c r="F262" s="22">
        <f t="shared" si="78"/>
        <v>1.9048504164670133</v>
      </c>
      <c r="G262" s="60">
        <v>4.4756</v>
      </c>
      <c r="H262" s="60">
        <v>4.2083000000000004</v>
      </c>
      <c r="I262" s="31">
        <f t="shared" si="79"/>
        <v>1.1008999110553028</v>
      </c>
      <c r="J262" s="31">
        <f t="shared" si="80"/>
        <v>0.94027616408973103</v>
      </c>
      <c r="K262" s="24">
        <f t="shared" si="81"/>
        <v>0</v>
      </c>
      <c r="L262" s="61">
        <v>3.431E-3</v>
      </c>
      <c r="M262" s="61">
        <v>3.4217000000000002E-3</v>
      </c>
      <c r="N262" s="32">
        <f t="shared" si="82"/>
        <v>1.0026959706959706</v>
      </c>
      <c r="O262" s="32">
        <f t="shared" si="83"/>
        <v>0.99728941999417087</v>
      </c>
      <c r="P262" s="29">
        <f t="shared" si="84"/>
        <v>1.3350659238141394</v>
      </c>
      <c r="Q262" s="50">
        <v>0.12515999999999999</v>
      </c>
      <c r="R262" s="50">
        <v>0.12209</v>
      </c>
      <c r="S262" s="30">
        <f t="shared" si="85"/>
        <v>0.98348638633800556</v>
      </c>
      <c r="T262" s="30">
        <f t="shared" si="86"/>
        <v>0.97547139661233628</v>
      </c>
      <c r="U262" s="22">
        <f t="shared" si="87"/>
        <v>2.2067373012637521</v>
      </c>
      <c r="V262" s="64">
        <v>22.201000000000001</v>
      </c>
      <c r="W262" s="64">
        <v>22.0014</v>
      </c>
      <c r="X262" s="65">
        <f t="shared" si="88"/>
        <v>0.99826222679982035</v>
      </c>
      <c r="Y262" s="65">
        <f t="shared" si="89"/>
        <v>0.9910094139903608</v>
      </c>
      <c r="Z262" s="67">
        <f t="shared" si="90"/>
        <v>1.3227782391016356</v>
      </c>
      <c r="AA262" s="40">
        <f t="shared" si="92"/>
        <v>1.1008999110553028</v>
      </c>
      <c r="AB262" s="88" cm="1">
        <f t="array" ref="AB262">INDEX(B262:Z262,,MATCH(AA262,B262:Z262,0)+1)</f>
        <v>0.94027616408973103</v>
      </c>
      <c r="AC262" s="40">
        <f t="shared" si="93"/>
        <v>0.94027616408973103</v>
      </c>
      <c r="AD262" s="42">
        <f t="shared" si="94"/>
        <v>3.4660862918461977</v>
      </c>
      <c r="AE262" s="94">
        <v>0.94027616408973103</v>
      </c>
      <c r="AF262" s="95">
        <f t="shared" si="91"/>
        <v>1.721308156889209</v>
      </c>
      <c r="AG262" t="s">
        <v>22</v>
      </c>
      <c r="AM262" s="101">
        <v>44066</v>
      </c>
      <c r="AN262" s="102">
        <v>0.94027616408973103</v>
      </c>
      <c r="AO262" s="102">
        <v>0.94027616408973103</v>
      </c>
      <c r="AP262" s="16" t="s">
        <v>22</v>
      </c>
      <c r="AQ262" s="81"/>
    </row>
    <row r="263" spans="1:43" x14ac:dyDescent="0.3">
      <c r="A263" s="1">
        <v>44066.333333333336</v>
      </c>
      <c r="B263" s="50">
        <v>390.94</v>
      </c>
      <c r="C263" s="50">
        <v>392.61</v>
      </c>
      <c r="D263" s="30">
        <f t="shared" si="77"/>
        <v>0.99337094856159702</v>
      </c>
      <c r="E263" s="30">
        <f t="shared" si="76"/>
        <v>1.0042717552565612</v>
      </c>
      <c r="F263" s="22">
        <f t="shared" si="78"/>
        <v>1.9129874712465189</v>
      </c>
      <c r="G263" s="60">
        <v>4.2092999999999998</v>
      </c>
      <c r="H263" s="60">
        <v>3.91</v>
      </c>
      <c r="I263" s="31">
        <f t="shared" si="79"/>
        <v>0.87362588256323181</v>
      </c>
      <c r="J263" s="31">
        <f t="shared" si="80"/>
        <v>0.92889554082626569</v>
      </c>
      <c r="K263" s="24">
        <f t="shared" si="81"/>
        <v>0</v>
      </c>
      <c r="L263" s="61">
        <v>3.4240999999999998E-3</v>
      </c>
      <c r="M263" s="61">
        <v>3.4226E-3</v>
      </c>
      <c r="N263" s="32">
        <f t="shared" si="82"/>
        <v>0.99755173418828336</v>
      </c>
      <c r="O263" s="32">
        <f t="shared" si="83"/>
        <v>0.99956192868198945</v>
      </c>
      <c r="P263" s="29">
        <f t="shared" si="84"/>
        <v>1.3344810697252631</v>
      </c>
      <c r="Q263" s="50">
        <v>0.12206</v>
      </c>
      <c r="R263" s="50">
        <v>0.12292</v>
      </c>
      <c r="S263" s="30">
        <f t="shared" si="85"/>
        <v>0.98210290827740498</v>
      </c>
      <c r="T263" s="30">
        <f t="shared" si="86"/>
        <v>1.007045715222022</v>
      </c>
      <c r="U263" s="22">
        <f t="shared" si="87"/>
        <v>2.2222853438582701</v>
      </c>
      <c r="V263" s="64">
        <v>21.9937</v>
      </c>
      <c r="W263" s="64">
        <v>21.81</v>
      </c>
      <c r="X263" s="65">
        <f t="shared" si="88"/>
        <v>0.98238818071258038</v>
      </c>
      <c r="Y263" s="65">
        <f t="shared" si="89"/>
        <v>0.99164760817870568</v>
      </c>
      <c r="Z263" s="67">
        <f t="shared" si="90"/>
        <v>1.3117298769559771</v>
      </c>
      <c r="AA263" s="40">
        <f t="shared" si="92"/>
        <v>0.99755173418828336</v>
      </c>
      <c r="AB263" s="88" cm="1">
        <f t="array" ref="AB263">INDEX(B263:Z263,,MATCH(AA263,B263:Z263,0)+1)</f>
        <v>0.99956192868198945</v>
      </c>
      <c r="AC263" s="40">
        <f t="shared" si="93"/>
        <v>0.92889554082626569</v>
      </c>
      <c r="AD263" s="42">
        <f t="shared" si="94"/>
        <v>3.2196321006149797</v>
      </c>
      <c r="AE263" s="94">
        <v>0.99956192868198945</v>
      </c>
      <c r="AF263" s="95">
        <f t="shared" si="91"/>
        <v>1.7205541011562182</v>
      </c>
      <c r="AG263" t="s">
        <v>33</v>
      </c>
      <c r="AM263" s="101">
        <v>44066.333333333336</v>
      </c>
      <c r="AN263" s="102">
        <v>0.99956192868198945</v>
      </c>
      <c r="AO263" s="102">
        <v>0.92889554082626569</v>
      </c>
      <c r="AP263" s="16" t="str">
        <f>IF(AN263&gt;AO263, "computing8H est meilleur", "computing 16H est meilleur")</f>
        <v>computing8H est meilleur</v>
      </c>
      <c r="AQ263" s="81"/>
    </row>
    <row r="264" spans="1:43" x14ac:dyDescent="0.3">
      <c r="A264" s="1">
        <v>44066.666666666664</v>
      </c>
      <c r="B264" s="50">
        <v>392.66</v>
      </c>
      <c r="C264" s="50">
        <v>390.71</v>
      </c>
      <c r="D264" s="30">
        <f t="shared" si="77"/>
        <v>0.99941167442574308</v>
      </c>
      <c r="E264" s="30">
        <f t="shared" si="76"/>
        <v>0.99503387154281042</v>
      </c>
      <c r="F264" s="22">
        <f t="shared" si="78"/>
        <v>1.9034873297273145</v>
      </c>
      <c r="G264" s="60">
        <v>3.91</v>
      </c>
      <c r="H264" s="60">
        <v>3.9779</v>
      </c>
      <c r="I264" s="31">
        <f t="shared" si="79"/>
        <v>0.94502648896491104</v>
      </c>
      <c r="J264" s="31">
        <f t="shared" si="80"/>
        <v>1.0173657289002558</v>
      </c>
      <c r="K264" s="24">
        <f t="shared" si="81"/>
        <v>0</v>
      </c>
      <c r="L264" s="61">
        <v>3.4250000000000001E-3</v>
      </c>
      <c r="M264" s="61">
        <v>3.3955000000000001E-3</v>
      </c>
      <c r="N264" s="32">
        <f t="shared" si="82"/>
        <v>0.99164744020326512</v>
      </c>
      <c r="O264" s="32">
        <f t="shared" si="83"/>
        <v>0.99138686131386866</v>
      </c>
      <c r="P264" s="29">
        <f t="shared" si="84"/>
        <v>1.3229869991977026</v>
      </c>
      <c r="Q264" s="50">
        <v>0.12293999999999999</v>
      </c>
      <c r="R264" s="50">
        <v>0.12141</v>
      </c>
      <c r="S264" s="30">
        <f t="shared" si="85"/>
        <v>0.99467475012289042</v>
      </c>
      <c r="T264" s="30">
        <f t="shared" si="86"/>
        <v>0.98755490483162522</v>
      </c>
      <c r="U264" s="22">
        <f t="shared" si="87"/>
        <v>2.1946287912626694</v>
      </c>
      <c r="V264" s="64">
        <v>21.81</v>
      </c>
      <c r="W264" s="64">
        <v>21.855499999999999</v>
      </c>
      <c r="X264" s="65">
        <f t="shared" si="88"/>
        <v>0.99371638241860161</v>
      </c>
      <c r="Y264" s="65">
        <f t="shared" si="89"/>
        <v>1.0020861989912884</v>
      </c>
      <c r="Z264" s="67">
        <f t="shared" si="90"/>
        <v>1.3144664065021254</v>
      </c>
      <c r="AA264" s="40">
        <f t="shared" si="92"/>
        <v>0.99941167442574308</v>
      </c>
      <c r="AB264" s="88" cm="1">
        <f t="array" ref="AB264">INDEX(B264:Z264,,MATCH(AA264,B264:Z264,0)+1)</f>
        <v>0.99503387154281042</v>
      </c>
      <c r="AC264" s="40">
        <f t="shared" si="93"/>
        <v>0.99138686131386866</v>
      </c>
      <c r="AD264" s="42">
        <f t="shared" si="94"/>
        <v>3.1919009628140627</v>
      </c>
      <c r="AE264" s="94">
        <v>0.98755490483162522</v>
      </c>
      <c r="AF264" s="95">
        <f t="shared" si="91"/>
        <v>1.6991416416249916</v>
      </c>
      <c r="AG264" t="s">
        <v>37</v>
      </c>
      <c r="AM264" s="101">
        <v>44066.666666666664</v>
      </c>
      <c r="AN264" s="102">
        <v>0.98755490483162522</v>
      </c>
      <c r="AO264" s="102">
        <v>0.99138686131386866</v>
      </c>
      <c r="AP264" s="16" t="str">
        <f>IF(AN264&gt;AO264, "computing8H est meilleur", "computing 16H est meilleur")</f>
        <v>computing 16H est meilleur</v>
      </c>
      <c r="AQ264" s="81"/>
    </row>
    <row r="265" spans="1:43" x14ac:dyDescent="0.3">
      <c r="A265" s="1">
        <v>44067</v>
      </c>
      <c r="B265" s="50">
        <v>390.72</v>
      </c>
      <c r="C265" s="50">
        <v>398.44</v>
      </c>
      <c r="D265" s="30">
        <f t="shared" si="77"/>
        <v>1.0147201140936177</v>
      </c>
      <c r="E265" s="30">
        <f t="shared" si="76"/>
        <v>1.0197583947583946</v>
      </c>
      <c r="F265" s="22">
        <f t="shared" si="78"/>
        <v>1.9410971838056692</v>
      </c>
      <c r="G265" s="60">
        <v>3.9805000000000001</v>
      </c>
      <c r="H265" s="60">
        <v>3.9634</v>
      </c>
      <c r="I265" s="31">
        <f t="shared" si="79"/>
        <v>1.0136572890025575</v>
      </c>
      <c r="J265" s="31">
        <f t="shared" si="80"/>
        <v>0.99570405727923628</v>
      </c>
      <c r="K265" s="24">
        <f t="shared" si="81"/>
        <v>0</v>
      </c>
      <c r="L265" s="61">
        <v>3.3977E-3</v>
      </c>
      <c r="M265" s="61">
        <v>3.4239000000000001E-3</v>
      </c>
      <c r="N265" s="32">
        <f t="shared" si="82"/>
        <v>0.99967883211678832</v>
      </c>
      <c r="O265" s="32">
        <f t="shared" si="83"/>
        <v>1.0077110986844042</v>
      </c>
      <c r="P265" s="29">
        <f t="shared" si="84"/>
        <v>1.3331886825066999</v>
      </c>
      <c r="Q265" s="50">
        <v>0.12146</v>
      </c>
      <c r="R265" s="50">
        <v>0.12537000000000001</v>
      </c>
      <c r="S265" s="30">
        <f t="shared" si="85"/>
        <v>1.0197657393850661</v>
      </c>
      <c r="T265" s="30">
        <f t="shared" si="86"/>
        <v>1.0321916680388605</v>
      </c>
      <c r="U265" s="22">
        <f t="shared" si="87"/>
        <v>2.2652775527795228</v>
      </c>
      <c r="V265" s="64">
        <v>21.857500000000002</v>
      </c>
      <c r="W265" s="64">
        <v>22.5167</v>
      </c>
      <c r="X265" s="65">
        <f t="shared" si="88"/>
        <v>1.0324025676295279</v>
      </c>
      <c r="Y265" s="65">
        <f t="shared" si="89"/>
        <v>1.0301589843303214</v>
      </c>
      <c r="Z265" s="67">
        <f t="shared" si="90"/>
        <v>1.3541093782585569</v>
      </c>
      <c r="AA265" s="40">
        <f t="shared" si="92"/>
        <v>1.0324025676295279</v>
      </c>
      <c r="AB265" s="88" cm="1">
        <f t="array" ref="AB265">INDEX(B265:Z265,,MATCH(AA265,B265:Z265,0)+1)</f>
        <v>1.0301589843303214</v>
      </c>
      <c r="AC265" s="40">
        <f t="shared" si="93"/>
        <v>1.0197583947583946</v>
      </c>
      <c r="AD265" s="42">
        <f t="shared" si="94"/>
        <v>3.2549678020670427</v>
      </c>
      <c r="AE265" s="94">
        <v>0.99570405727923628</v>
      </c>
      <c r="AF265" s="95">
        <f t="shared" si="91"/>
        <v>1.6918422264581061</v>
      </c>
      <c r="AG265" t="s">
        <v>37</v>
      </c>
      <c r="AM265" s="101">
        <v>44067</v>
      </c>
      <c r="AN265" s="102">
        <v>0.99570405727923628</v>
      </c>
      <c r="AO265" s="102">
        <v>1.0197583947583946</v>
      </c>
      <c r="AP265" s="16" t="str">
        <f>IF(AN265&gt;AO265, "computing8H est meilleur", "computing 16H est meilleur")</f>
        <v>computing 16H est meilleur</v>
      </c>
      <c r="AQ265" s="81"/>
    </row>
    <row r="266" spans="1:43" x14ac:dyDescent="0.3">
      <c r="A266" s="1">
        <v>44067.333333333336</v>
      </c>
      <c r="B266" s="50">
        <v>398.48</v>
      </c>
      <c r="C266" s="50">
        <v>403.1</v>
      </c>
      <c r="D266" s="30">
        <f t="shared" si="77"/>
        <v>1.0316850941850941</v>
      </c>
      <c r="E266" s="30">
        <f t="shared" si="76"/>
        <v>1.0115940574181892</v>
      </c>
      <c r="F266" s="22">
        <f t="shared" si="78"/>
        <v>1.9636023760089976</v>
      </c>
      <c r="G266" s="60">
        <v>3.9638</v>
      </c>
      <c r="H266" s="60">
        <v>4.2104999999999997</v>
      </c>
      <c r="I266" s="31">
        <f t="shared" si="79"/>
        <v>1.0577816857178746</v>
      </c>
      <c r="J266" s="31">
        <f t="shared" si="80"/>
        <v>1.06223825621878</v>
      </c>
      <c r="K266" s="24">
        <f t="shared" si="81"/>
        <v>0</v>
      </c>
      <c r="L266" s="61">
        <v>3.4225000000000002E-3</v>
      </c>
      <c r="M266" s="61">
        <v>3.3958E-3</v>
      </c>
      <c r="N266" s="32">
        <f t="shared" si="82"/>
        <v>0.99944079818700882</v>
      </c>
      <c r="O266" s="32">
        <f t="shared" si="83"/>
        <v>0.9921986851716581</v>
      </c>
      <c r="P266" s="29">
        <f t="shared" si="84"/>
        <v>1.3227880578688826</v>
      </c>
      <c r="Q266" s="50">
        <v>0.12545000000000001</v>
      </c>
      <c r="R266" s="50">
        <v>0.1244</v>
      </c>
      <c r="S266" s="30">
        <f t="shared" si="85"/>
        <v>1.024205499753005</v>
      </c>
      <c r="T266" s="30">
        <f t="shared" si="86"/>
        <v>0.99163013152650448</v>
      </c>
      <c r="U266" s="22">
        <f t="shared" si="87"/>
        <v>2.2463174776067962</v>
      </c>
      <c r="V266" s="64">
        <v>22.5185</v>
      </c>
      <c r="W266" s="64">
        <v>22.541499999999999</v>
      </c>
      <c r="X266" s="65">
        <f t="shared" si="88"/>
        <v>1.0312936063136222</v>
      </c>
      <c r="Y266" s="65">
        <f t="shared" si="89"/>
        <v>1.0010213824189</v>
      </c>
      <c r="Z266" s="67">
        <f t="shared" si="90"/>
        <v>1.3554924417707779</v>
      </c>
      <c r="AA266" s="40">
        <f t="shared" si="92"/>
        <v>1.0577816857178746</v>
      </c>
      <c r="AB266" s="88" cm="1">
        <f t="array" ref="AB266">INDEX(B266:Z266,,MATCH(AA266,B266:Z266,0)+1)</f>
        <v>1.06223825621878</v>
      </c>
      <c r="AC266" s="40">
        <f t="shared" si="93"/>
        <v>1.0010213824189</v>
      </c>
      <c r="AD266" s="42">
        <f t="shared" si="94"/>
        <v>3.2582923689541596</v>
      </c>
      <c r="AE266" s="94">
        <v>0.99163013152650448</v>
      </c>
      <c r="AF266" s="95">
        <f t="shared" si="91"/>
        <v>1.6776817295447459</v>
      </c>
      <c r="AG266" t="s">
        <v>37</v>
      </c>
      <c r="AM266" s="101">
        <v>44067.333333333336</v>
      </c>
      <c r="AN266" s="102">
        <v>0.99163013152650448</v>
      </c>
      <c r="AO266" s="102">
        <v>1.0010213824189</v>
      </c>
      <c r="AP266" s="16" t="str">
        <f>IF(AN266&gt;AO266, "computing8H est meilleur", "computing 16H est meilleur")</f>
        <v>computing 16H est meilleur</v>
      </c>
      <c r="AQ266" s="81"/>
    </row>
    <row r="267" spans="1:43" x14ac:dyDescent="0.3">
      <c r="A267" s="1">
        <v>44067.666666666664</v>
      </c>
      <c r="B267" s="50">
        <v>403.1</v>
      </c>
      <c r="C267" s="50">
        <v>407.68</v>
      </c>
      <c r="D267" s="30">
        <f t="shared" si="77"/>
        <v>1.02308773338687</v>
      </c>
      <c r="E267" s="30">
        <f t="shared" si="76"/>
        <v>1.0113619449268172</v>
      </c>
      <c r="F267" s="22">
        <f t="shared" si="78"/>
        <v>1.9859127180633791</v>
      </c>
      <c r="G267" s="60">
        <v>4.2104999999999997</v>
      </c>
      <c r="H267" s="60">
        <v>4.5758999999999999</v>
      </c>
      <c r="I267" s="31">
        <f t="shared" si="79"/>
        <v>1.1544225238407588</v>
      </c>
      <c r="J267" s="31">
        <f t="shared" si="80"/>
        <v>1.086783042394015</v>
      </c>
      <c r="K267" s="24">
        <f t="shared" si="81"/>
        <v>0</v>
      </c>
      <c r="L267" s="61">
        <v>3.3998000000000001E-3</v>
      </c>
      <c r="M267" s="61">
        <v>3.4115999999999999E-3</v>
      </c>
      <c r="N267" s="32">
        <f t="shared" si="82"/>
        <v>0.99681519357195025</v>
      </c>
      <c r="O267" s="32">
        <f t="shared" si="83"/>
        <v>1.0034707923995529</v>
      </c>
      <c r="P267" s="29">
        <f t="shared" si="84"/>
        <v>1.3273791806063533</v>
      </c>
      <c r="Q267" s="50">
        <v>0.12439</v>
      </c>
      <c r="R267" s="50">
        <v>0.12361</v>
      </c>
      <c r="S267" s="30">
        <f t="shared" si="85"/>
        <v>0.98533280191311268</v>
      </c>
      <c r="T267" s="30">
        <f t="shared" si="86"/>
        <v>0.99372939946941075</v>
      </c>
      <c r="U267" s="22">
        <f t="shared" si="87"/>
        <v>2.2322317180398432</v>
      </c>
      <c r="V267" s="64">
        <v>22.541599999999999</v>
      </c>
      <c r="W267" s="64">
        <v>22.595300000000002</v>
      </c>
      <c r="X267" s="65">
        <f t="shared" si="88"/>
        <v>1.0034105291205011</v>
      </c>
      <c r="Y267" s="65">
        <f t="shared" si="89"/>
        <v>1.0023822621286866</v>
      </c>
      <c r="Z267" s="67">
        <f t="shared" si="90"/>
        <v>1.3587215800805295</v>
      </c>
      <c r="AA267" s="40">
        <f t="shared" si="92"/>
        <v>1.1544225238407588</v>
      </c>
      <c r="AB267" s="88" cm="1">
        <f t="array" ref="AB267">INDEX(B267:Z267,,MATCH(AA267,B267:Z267,0)+1)</f>
        <v>1.086783042394015</v>
      </c>
      <c r="AC267" s="40">
        <f t="shared" si="93"/>
        <v>1.086783042394015</v>
      </c>
      <c r="AD267" s="42">
        <f t="shared" si="94"/>
        <v>3.5410568937412039</v>
      </c>
      <c r="AE267" s="94">
        <v>1.086783042394015</v>
      </c>
      <c r="AF267" s="95">
        <f t="shared" si="91"/>
        <v>1.823276054203492</v>
      </c>
      <c r="AG267" t="s">
        <v>22</v>
      </c>
      <c r="AM267" s="101">
        <v>44067.666666666664</v>
      </c>
      <c r="AN267" s="102">
        <v>1.086783042394015</v>
      </c>
      <c r="AO267" s="102">
        <v>1.086783042394015</v>
      </c>
      <c r="AP267" s="16" t="s">
        <v>22</v>
      </c>
      <c r="AQ267" s="81"/>
    </row>
    <row r="268" spans="1:43" x14ac:dyDescent="0.3">
      <c r="A268" s="1">
        <v>44068</v>
      </c>
      <c r="B268" s="50">
        <v>407.68</v>
      </c>
      <c r="C268" s="50">
        <v>395.3</v>
      </c>
      <c r="D268" s="30">
        <f t="shared" si="77"/>
        <v>0.98064996278839001</v>
      </c>
      <c r="E268" s="30">
        <f t="shared" si="76"/>
        <v>0.96963304552590268</v>
      </c>
      <c r="F268" s="22">
        <f t="shared" si="78"/>
        <v>1.9256065969644176</v>
      </c>
      <c r="G268" s="60">
        <v>4.5758999999999999</v>
      </c>
      <c r="H268" s="60">
        <v>4.7081</v>
      </c>
      <c r="I268" s="31">
        <f t="shared" si="79"/>
        <v>1.1181807386296165</v>
      </c>
      <c r="J268" s="31">
        <f t="shared" si="80"/>
        <v>1.0288904914880133</v>
      </c>
      <c r="K268" s="24">
        <f t="shared" si="81"/>
        <v>0</v>
      </c>
      <c r="L268" s="61">
        <v>3.4069999999999999E-3</v>
      </c>
      <c r="M268" s="61">
        <v>3.3595000000000001E-3</v>
      </c>
      <c r="N268" s="32">
        <f t="shared" si="82"/>
        <v>0.98814636155067948</v>
      </c>
      <c r="O268" s="32">
        <f t="shared" si="83"/>
        <v>0.98605811564426182</v>
      </c>
      <c r="P268" s="29">
        <f t="shared" si="84"/>
        <v>1.3088730135741251</v>
      </c>
      <c r="Q268" s="50">
        <v>0.12359000000000001</v>
      </c>
      <c r="R268" s="50">
        <v>0.12154</v>
      </c>
      <c r="S268" s="30">
        <f t="shared" si="85"/>
        <v>0.97708819036900063</v>
      </c>
      <c r="T268" s="30">
        <f t="shared" si="86"/>
        <v>0.98341289748361504</v>
      </c>
      <c r="U268" s="22">
        <f t="shared" si="87"/>
        <v>2.1952054616923902</v>
      </c>
      <c r="V268" s="64">
        <v>22.601600000000001</v>
      </c>
      <c r="W268" s="64">
        <v>22.1355</v>
      </c>
      <c r="X268" s="65">
        <f t="shared" si="88"/>
        <v>0.98198441991695362</v>
      </c>
      <c r="Y268" s="65">
        <f t="shared" si="89"/>
        <v>0.97937756619000416</v>
      </c>
      <c r="Z268" s="67">
        <f t="shared" si="90"/>
        <v>1.3307014342291057</v>
      </c>
      <c r="AA268" s="40">
        <f t="shared" si="92"/>
        <v>1.1181807386296165</v>
      </c>
      <c r="AB268" s="88" cm="1">
        <f t="array" ref="AB268">INDEX(B268:Z268,,MATCH(AA268,B268:Z268,0)+1)</f>
        <v>1.0288904914880133</v>
      </c>
      <c r="AC268" s="40">
        <f t="shared" si="93"/>
        <v>1.0288904914880133</v>
      </c>
      <c r="AD268" s="42">
        <f t="shared" si="94"/>
        <v>3.6433597677884046</v>
      </c>
      <c r="AE268" s="94">
        <v>1.0288904914880133</v>
      </c>
      <c r="AF268" s="95">
        <f t="shared" si="91"/>
        <v>1.8759513955277565</v>
      </c>
      <c r="AG268" t="s">
        <v>22</v>
      </c>
      <c r="AM268" s="101">
        <v>44068</v>
      </c>
      <c r="AN268" s="102">
        <v>1.0288904914880133</v>
      </c>
      <c r="AO268" s="102">
        <v>1.0288904914880133</v>
      </c>
      <c r="AP268" s="16" t="s">
        <v>22</v>
      </c>
      <c r="AQ268" s="81"/>
    </row>
    <row r="269" spans="1:43" x14ac:dyDescent="0.3">
      <c r="A269" s="1">
        <v>44068.333333333336</v>
      </c>
      <c r="B269" s="50">
        <v>395.3</v>
      </c>
      <c r="C269" s="50">
        <v>385.56</v>
      </c>
      <c r="D269" s="30">
        <f t="shared" si="77"/>
        <v>0.94574175824175821</v>
      </c>
      <c r="E269" s="30">
        <f t="shared" si="76"/>
        <v>0.97536048570705791</v>
      </c>
      <c r="F269" s="22">
        <f t="shared" si="78"/>
        <v>1.8781605856959294</v>
      </c>
      <c r="G269" s="60">
        <v>4.7107999999999999</v>
      </c>
      <c r="H269" s="60">
        <v>4.7882999999999996</v>
      </c>
      <c r="I269" s="31">
        <f t="shared" si="79"/>
        <v>1.046417098275749</v>
      </c>
      <c r="J269" s="31">
        <f t="shared" si="80"/>
        <v>1.0164515581217628</v>
      </c>
      <c r="K269" s="24">
        <f t="shared" si="81"/>
        <v>0</v>
      </c>
      <c r="L269" s="61">
        <v>3.3597000000000002E-3</v>
      </c>
      <c r="M269" s="61">
        <v>3.2916E-3</v>
      </c>
      <c r="N269" s="32">
        <f t="shared" si="82"/>
        <v>0.96612855884942772</v>
      </c>
      <c r="O269" s="32">
        <f t="shared" si="83"/>
        <v>0.97973033306545221</v>
      </c>
      <c r="P269" s="29">
        <f t="shared" si="84"/>
        <v>1.2823425935293598</v>
      </c>
      <c r="Q269" s="50">
        <v>0.12161</v>
      </c>
      <c r="R269" s="50">
        <v>0.11643000000000001</v>
      </c>
      <c r="S269" s="30">
        <f t="shared" si="85"/>
        <v>0.94206651023545596</v>
      </c>
      <c r="T269" s="30">
        <f t="shared" si="86"/>
        <v>0.95740481868267424</v>
      </c>
      <c r="U269" s="22">
        <f t="shared" si="87"/>
        <v>2.101700287022819</v>
      </c>
      <c r="V269" s="64">
        <v>22.1356</v>
      </c>
      <c r="W269" s="64">
        <v>21.694900000000001</v>
      </c>
      <c r="X269" s="65">
        <f t="shared" si="88"/>
        <v>0.95988337108877242</v>
      </c>
      <c r="Y269" s="65">
        <f t="shared" si="89"/>
        <v>0.98009089430600482</v>
      </c>
      <c r="Z269" s="67">
        <f t="shared" si="90"/>
        <v>1.3042083587278874</v>
      </c>
      <c r="AA269" s="40">
        <f t="shared" si="92"/>
        <v>1.046417098275749</v>
      </c>
      <c r="AB269" s="88" cm="1">
        <f t="array" ref="AB269">INDEX(B269:Z269,,MATCH(AA269,B269:Z269,0)+1)</f>
        <v>1.0164515581217628</v>
      </c>
      <c r="AC269" s="40">
        <f t="shared" si="93"/>
        <v>1.0164515581217628</v>
      </c>
      <c r="AD269" s="42">
        <f t="shared" si="94"/>
        <v>3.7032987127666677</v>
      </c>
      <c r="AE269" s="94">
        <v>1.0164515581217628</v>
      </c>
      <c r="AF269" s="95">
        <f t="shared" si="91"/>
        <v>1.9068137189448835</v>
      </c>
      <c r="AG269" t="s">
        <v>22</v>
      </c>
      <c r="AM269" s="101">
        <v>44068.333333333336</v>
      </c>
      <c r="AN269" s="102">
        <v>1.0164515581217628</v>
      </c>
      <c r="AO269" s="102">
        <v>1.0164515581217628</v>
      </c>
      <c r="AP269" s="16" t="s">
        <v>22</v>
      </c>
      <c r="AQ269" s="81"/>
    </row>
    <row r="270" spans="1:43" x14ac:dyDescent="0.3">
      <c r="A270" s="1">
        <v>44068.666666666664</v>
      </c>
      <c r="B270" s="50">
        <v>385.56</v>
      </c>
      <c r="C270" s="50">
        <v>382.93</v>
      </c>
      <c r="D270" s="30">
        <f t="shared" si="77"/>
        <v>0.96870731090311157</v>
      </c>
      <c r="E270" s="30">
        <f t="shared" si="76"/>
        <v>0.99317875298267455</v>
      </c>
      <c r="F270" s="22">
        <f t="shared" si="78"/>
        <v>1.8653491884026927</v>
      </c>
      <c r="G270" s="60">
        <v>4.7895000000000003</v>
      </c>
      <c r="H270" s="60">
        <v>5.5411999999999999</v>
      </c>
      <c r="I270" s="31">
        <f t="shared" si="79"/>
        <v>1.1762757917975715</v>
      </c>
      <c r="J270" s="31">
        <f t="shared" si="80"/>
        <v>1.1569474892995093</v>
      </c>
      <c r="K270" s="24">
        <f t="shared" si="81"/>
        <v>0</v>
      </c>
      <c r="L270" s="61">
        <v>3.2924E-3</v>
      </c>
      <c r="M270" s="61">
        <v>3.2907000000000001E-3</v>
      </c>
      <c r="N270" s="32">
        <f t="shared" si="82"/>
        <v>0.97946245200464321</v>
      </c>
      <c r="O270" s="32">
        <f t="shared" si="83"/>
        <v>0.99948365933665417</v>
      </c>
      <c r="P270" s="29">
        <f t="shared" si="84"/>
        <v>1.2816804679039802</v>
      </c>
      <c r="Q270" s="50">
        <v>0.1164</v>
      </c>
      <c r="R270" s="50">
        <v>0.11239</v>
      </c>
      <c r="S270" s="30">
        <f t="shared" si="85"/>
        <v>0.92418386645835049</v>
      </c>
      <c r="T270" s="30">
        <f t="shared" si="86"/>
        <v>0.96554982817869417</v>
      </c>
      <c r="U270" s="22">
        <f t="shared" si="87"/>
        <v>2.0292963510179951</v>
      </c>
      <c r="V270" s="64">
        <v>21.699200000000001</v>
      </c>
      <c r="W270" s="64">
        <v>21.388200000000001</v>
      </c>
      <c r="X270" s="65">
        <f t="shared" si="88"/>
        <v>0.96623538553280697</v>
      </c>
      <c r="Y270" s="65">
        <f t="shared" si="89"/>
        <v>0.98566767438430913</v>
      </c>
      <c r="Z270" s="67">
        <f t="shared" si="90"/>
        <v>1.2855160198598936</v>
      </c>
      <c r="AA270" s="40">
        <f t="shared" si="92"/>
        <v>1.1762757917975715</v>
      </c>
      <c r="AB270" s="88" cm="1">
        <f t="array" ref="AB270">INDEX(B270:Z270,,MATCH(AA270,B270:Z270,0)+1)</f>
        <v>1.1569474892995093</v>
      </c>
      <c r="AC270" s="40">
        <f t="shared" si="93"/>
        <v>1.1569474892995093</v>
      </c>
      <c r="AD270" s="42">
        <f t="shared" si="94"/>
        <v>4.2845221478615008</v>
      </c>
      <c r="AE270" s="94">
        <v>1.1569474892995093</v>
      </c>
      <c r="AF270" s="95">
        <f t="shared" si="91"/>
        <v>2.2060833446951431</v>
      </c>
      <c r="AG270" t="s">
        <v>22</v>
      </c>
      <c r="AM270" s="101">
        <v>44068.666666666664</v>
      </c>
      <c r="AN270" s="102">
        <v>1.1569474892995093</v>
      </c>
      <c r="AO270" s="102">
        <v>1.1569474892995093</v>
      </c>
      <c r="AP270" s="16" t="s">
        <v>22</v>
      </c>
      <c r="AQ270" s="81"/>
    </row>
    <row r="271" spans="1:43" x14ac:dyDescent="0.3">
      <c r="A271" s="1">
        <v>44069</v>
      </c>
      <c r="B271" s="50">
        <v>382.91</v>
      </c>
      <c r="C271" s="50">
        <v>381.39</v>
      </c>
      <c r="D271" s="30">
        <f t="shared" si="77"/>
        <v>0.98918456271397448</v>
      </c>
      <c r="E271" s="30">
        <f t="shared" si="76"/>
        <v>0.99603039878822686</v>
      </c>
      <c r="F271" s="22">
        <f t="shared" si="78"/>
        <v>1.8579444960040292</v>
      </c>
      <c r="G271" s="60">
        <v>5.5411999999999999</v>
      </c>
      <c r="H271" s="60">
        <v>5.3761000000000001</v>
      </c>
      <c r="I271" s="31">
        <f t="shared" si="79"/>
        <v>1.1224762501304937</v>
      </c>
      <c r="J271" s="31">
        <f t="shared" si="80"/>
        <v>0.97020500974518153</v>
      </c>
      <c r="K271" s="24">
        <f t="shared" si="81"/>
        <v>0</v>
      </c>
      <c r="L271" s="61">
        <v>3.2896000000000002E-3</v>
      </c>
      <c r="M271" s="61">
        <v>3.2637E-3</v>
      </c>
      <c r="N271" s="32">
        <f t="shared" si="82"/>
        <v>0.99128295468351357</v>
      </c>
      <c r="O271" s="32">
        <f t="shared" si="83"/>
        <v>0.99212670233463029</v>
      </c>
      <c r="P271" s="29">
        <f t="shared" si="84"/>
        <v>1.2715894160682819</v>
      </c>
      <c r="Q271" s="50">
        <v>0.11239</v>
      </c>
      <c r="R271" s="50">
        <v>0.11228</v>
      </c>
      <c r="S271" s="30">
        <f t="shared" si="85"/>
        <v>0.96460481099656359</v>
      </c>
      <c r="T271" s="30">
        <f t="shared" si="86"/>
        <v>0.99902126523712076</v>
      </c>
      <c r="U271" s="22">
        <f t="shared" si="87"/>
        <v>2.02731020813507</v>
      </c>
      <c r="V271" s="64">
        <v>21.388100000000001</v>
      </c>
      <c r="W271" s="64">
        <v>22.031700000000001</v>
      </c>
      <c r="X271" s="65">
        <f t="shared" si="88"/>
        <v>1.015323145553753</v>
      </c>
      <c r="Y271" s="65">
        <f t="shared" si="89"/>
        <v>1.0300914994786821</v>
      </c>
      <c r="Z271" s="67">
        <f t="shared" si="90"/>
        <v>1.3241991245013451</v>
      </c>
      <c r="AA271" s="40">
        <f t="shared" si="92"/>
        <v>1.1224762501304937</v>
      </c>
      <c r="AB271" s="88" cm="1">
        <f t="array" ref="AB271">INDEX(B271:Z271,,MATCH(AA271,B271:Z271,0)+1)</f>
        <v>0.97020500974518153</v>
      </c>
      <c r="AC271" s="40">
        <f t="shared" si="93"/>
        <v>0.97020500974518153</v>
      </c>
      <c r="AD271" s="42">
        <f t="shared" si="94"/>
        <v>4.1568648522194138</v>
      </c>
      <c r="AE271" s="94">
        <v>0.97020500974518153</v>
      </c>
      <c r="AF271" s="95">
        <f t="shared" si="91"/>
        <v>2.1403531129386342</v>
      </c>
      <c r="AG271" t="s">
        <v>22</v>
      </c>
      <c r="AM271" s="101">
        <v>44069</v>
      </c>
      <c r="AN271" s="102">
        <v>0.97020500974518153</v>
      </c>
      <c r="AO271" s="102">
        <v>0.97020500974518153</v>
      </c>
      <c r="AP271" s="16" t="s">
        <v>22</v>
      </c>
      <c r="AQ271" s="81"/>
    </row>
    <row r="272" spans="1:43" x14ac:dyDescent="0.3">
      <c r="A272" s="1">
        <v>44069.333333333336</v>
      </c>
      <c r="B272" s="50">
        <v>381.39</v>
      </c>
      <c r="C272" s="50">
        <v>389.86</v>
      </c>
      <c r="D272" s="30">
        <f t="shared" si="77"/>
        <v>1.018150479224883</v>
      </c>
      <c r="E272" s="30">
        <f t="shared" si="76"/>
        <v>1.0222082382862687</v>
      </c>
      <c r="F272" s="22">
        <f t="shared" si="78"/>
        <v>1.8992061700939482</v>
      </c>
      <c r="G272" s="60">
        <v>5.3750999999999998</v>
      </c>
      <c r="H272" s="60">
        <v>6.3285</v>
      </c>
      <c r="I272" s="31">
        <f t="shared" si="79"/>
        <v>1.1420811376597126</v>
      </c>
      <c r="J272" s="31">
        <f t="shared" si="80"/>
        <v>1.1773734442149915</v>
      </c>
      <c r="K272" s="24">
        <f t="shared" si="81"/>
        <v>0</v>
      </c>
      <c r="L272" s="61">
        <v>3.2686E-3</v>
      </c>
      <c r="M272" s="61">
        <v>3.2972000000000001E-3</v>
      </c>
      <c r="N272" s="32">
        <f t="shared" si="82"/>
        <v>1.0023103112840466</v>
      </c>
      <c r="O272" s="32">
        <f t="shared" si="83"/>
        <v>1.0087499235146546</v>
      </c>
      <c r="P272" s="29">
        <f t="shared" si="84"/>
        <v>1.2827157262009237</v>
      </c>
      <c r="Q272" s="50">
        <v>0.1123</v>
      </c>
      <c r="R272" s="50">
        <v>0.11579</v>
      </c>
      <c r="S272" s="30">
        <f t="shared" si="85"/>
        <v>1.0302518017617226</v>
      </c>
      <c r="T272" s="30">
        <f t="shared" si="86"/>
        <v>1.0310774710596617</v>
      </c>
      <c r="U272" s="22">
        <f t="shared" si="87"/>
        <v>2.0903138824573446</v>
      </c>
      <c r="V272" s="64">
        <v>22.0395</v>
      </c>
      <c r="W272" s="64">
        <v>22.3001</v>
      </c>
      <c r="X272" s="65">
        <f t="shared" si="88"/>
        <v>1.0426405337547515</v>
      </c>
      <c r="Y272" s="65">
        <f t="shared" si="89"/>
        <v>1.0118242246874929</v>
      </c>
      <c r="Z272" s="67">
        <f t="shared" si="90"/>
        <v>1.3398567524804303</v>
      </c>
      <c r="AA272" s="40">
        <f t="shared" si="92"/>
        <v>1.1420811376597126</v>
      </c>
      <c r="AB272" s="88" cm="1">
        <f t="array" ref="AB272">INDEX(B272:Z272,,MATCH(AA272,B272:Z272,0)+1)</f>
        <v>1.1773734442149915</v>
      </c>
      <c r="AC272" s="40">
        <f t="shared" si="93"/>
        <v>1.1773734442149915</v>
      </c>
      <c r="AD272" s="42">
        <f t="shared" si="94"/>
        <v>4.8941822881938126</v>
      </c>
      <c r="AE272" s="94">
        <v>1.0118242246874929</v>
      </c>
      <c r="AF272" s="95">
        <f t="shared" si="91"/>
        <v>2.1656611290565952</v>
      </c>
      <c r="AG272" t="s">
        <v>37</v>
      </c>
      <c r="AM272" s="101">
        <v>44069.333333333336</v>
      </c>
      <c r="AN272" s="102">
        <v>1.0118242246874929</v>
      </c>
      <c r="AO272" s="102">
        <v>1.1773734442149915</v>
      </c>
      <c r="AP272" s="16" t="str">
        <f>IF(AN272&gt;AO272, "computing8H est meilleur", "computing 16H est meilleur")</f>
        <v>computing 16H est meilleur</v>
      </c>
      <c r="AQ272" s="81"/>
    </row>
    <row r="273" spans="1:43" x14ac:dyDescent="0.3">
      <c r="A273" s="1">
        <v>44069.666666666664</v>
      </c>
      <c r="B273" s="50">
        <v>389.86</v>
      </c>
      <c r="C273" s="50">
        <v>385.81</v>
      </c>
      <c r="D273" s="30">
        <f t="shared" si="77"/>
        <v>1.0115891869215239</v>
      </c>
      <c r="E273" s="30">
        <f t="shared" si="76"/>
        <v>0.98961165546606467</v>
      </c>
      <c r="F273" s="22">
        <f t="shared" si="78"/>
        <v>1.8794765620580365</v>
      </c>
      <c r="G273" s="60">
        <v>6.3285</v>
      </c>
      <c r="H273" s="60">
        <v>6.0708000000000002</v>
      </c>
      <c r="I273" s="31">
        <f t="shared" si="79"/>
        <v>1.1294301501367416</v>
      </c>
      <c r="J273" s="31">
        <f t="shared" si="80"/>
        <v>0.95927945010666038</v>
      </c>
      <c r="K273" s="24">
        <f t="shared" si="81"/>
        <v>0</v>
      </c>
      <c r="L273" s="61">
        <v>3.2969000000000002E-3</v>
      </c>
      <c r="M273" s="61">
        <v>3.2939000000000002E-3</v>
      </c>
      <c r="N273" s="32">
        <f t="shared" si="82"/>
        <v>1.0077403169552714</v>
      </c>
      <c r="O273" s="32">
        <f t="shared" si="83"/>
        <v>0.99909005429342712</v>
      </c>
      <c r="P273" s="29">
        <f t="shared" si="84"/>
        <v>1.2815485245331135</v>
      </c>
      <c r="Q273" s="50">
        <v>0.11583</v>
      </c>
      <c r="R273" s="50">
        <v>0.11434999999999999</v>
      </c>
      <c r="S273" s="30">
        <f t="shared" si="85"/>
        <v>1.0182546749777381</v>
      </c>
      <c r="T273" s="30">
        <f t="shared" si="86"/>
        <v>0.98722265388932051</v>
      </c>
      <c r="U273" s="22">
        <f t="shared" si="87"/>
        <v>2.063605218501229</v>
      </c>
      <c r="V273" s="64">
        <v>22.299299999999999</v>
      </c>
      <c r="W273" s="64">
        <v>22.1999</v>
      </c>
      <c r="X273" s="65">
        <f t="shared" si="88"/>
        <v>1.007277842056308</v>
      </c>
      <c r="Y273" s="65">
        <f t="shared" si="89"/>
        <v>0.99554246097411137</v>
      </c>
      <c r="Z273" s="67">
        <f t="shared" si="90"/>
        <v>1.3338842887171485</v>
      </c>
      <c r="AA273" s="40">
        <f t="shared" si="92"/>
        <v>1.1294301501367416</v>
      </c>
      <c r="AB273" s="88" cm="1">
        <f t="array" ref="AB273">INDEX(B273:Z273,,MATCH(AA273,B273:Z273,0)+1)</f>
        <v>0.95927945010666038</v>
      </c>
      <c r="AC273" s="40">
        <f t="shared" si="93"/>
        <v>0.95927945010666038</v>
      </c>
      <c r="AD273" s="42">
        <f t="shared" si="94"/>
        <v>4.6948884941403177</v>
      </c>
      <c r="AE273" s="94">
        <v>0.95927945010666038</v>
      </c>
      <c r="AF273" s="95">
        <f t="shared" si="91"/>
        <v>2.0774742169987799</v>
      </c>
      <c r="AG273" t="s">
        <v>22</v>
      </c>
      <c r="AM273" s="101">
        <v>44069.666666666664</v>
      </c>
      <c r="AN273" s="102">
        <v>0.95927945010666038</v>
      </c>
      <c r="AO273" s="102">
        <v>0.95927945010666038</v>
      </c>
      <c r="AP273" s="16" t="s">
        <v>22</v>
      </c>
      <c r="AQ273" s="81"/>
    </row>
    <row r="274" spans="1:43" x14ac:dyDescent="0.3">
      <c r="A274" s="1">
        <v>44070</v>
      </c>
      <c r="B274" s="50">
        <v>385.81</v>
      </c>
      <c r="C274" s="50">
        <v>385.89</v>
      </c>
      <c r="D274" s="30">
        <f t="shared" si="77"/>
        <v>0.98981685733340163</v>
      </c>
      <c r="E274" s="30">
        <f t="shared" si="76"/>
        <v>1.0002073559524118</v>
      </c>
      <c r="F274" s="22">
        <f t="shared" si="78"/>
        <v>1.8798662827105979</v>
      </c>
      <c r="G274" s="60">
        <v>6.0708000000000002</v>
      </c>
      <c r="H274" s="60">
        <v>6.7049000000000003</v>
      </c>
      <c r="I274" s="31">
        <f t="shared" si="79"/>
        <v>1.0594769692660189</v>
      </c>
      <c r="J274" s="31">
        <f t="shared" si="80"/>
        <v>1.104450813731304</v>
      </c>
      <c r="K274" s="24">
        <f t="shared" si="81"/>
        <v>0</v>
      </c>
      <c r="L274" s="61">
        <v>3.2916E-3</v>
      </c>
      <c r="M274" s="61">
        <v>3.2953000000000001E-3</v>
      </c>
      <c r="N274" s="32">
        <f t="shared" si="82"/>
        <v>0.99951469562316109</v>
      </c>
      <c r="O274" s="32">
        <f t="shared" si="83"/>
        <v>1.001124073398955</v>
      </c>
      <c r="P274" s="29">
        <f t="shared" si="84"/>
        <v>1.2829890791390113</v>
      </c>
      <c r="Q274" s="50">
        <v>0.11430999999999999</v>
      </c>
      <c r="R274" s="50">
        <v>0.11246</v>
      </c>
      <c r="S274" s="30">
        <f t="shared" si="85"/>
        <v>0.9709056375723043</v>
      </c>
      <c r="T274" s="30">
        <f t="shared" si="86"/>
        <v>0.98381593911293863</v>
      </c>
      <c r="U274" s="22">
        <f t="shared" si="87"/>
        <v>2.0302077059981474</v>
      </c>
      <c r="V274" s="64">
        <v>22.200500000000002</v>
      </c>
      <c r="W274" s="64">
        <v>22.354500000000002</v>
      </c>
      <c r="X274" s="65">
        <f t="shared" si="88"/>
        <v>1.0024754140264494</v>
      </c>
      <c r="Y274" s="65">
        <f t="shared" si="89"/>
        <v>1.0069367807031373</v>
      </c>
      <c r="Z274" s="67">
        <f t="shared" si="90"/>
        <v>1.3431371515113397</v>
      </c>
      <c r="AA274" s="40">
        <f t="shared" si="92"/>
        <v>1.0594769692660189</v>
      </c>
      <c r="AB274" s="88" cm="1">
        <f t="array" ref="AB274">INDEX(B274:Z274,,MATCH(AA274,B274:Z274,0)+1)</f>
        <v>1.104450813731304</v>
      </c>
      <c r="AC274" s="86">
        <f t="shared" si="93"/>
        <v>1.104450813731304</v>
      </c>
      <c r="AD274" s="42">
        <f t="shared" si="94"/>
        <v>5.1852734177310102</v>
      </c>
      <c r="AE274" s="94">
        <v>1.001124073398955</v>
      </c>
      <c r="AF274" s="95">
        <f t="shared" si="91"/>
        <v>2.0798094505031233</v>
      </c>
      <c r="AG274" t="s">
        <v>37</v>
      </c>
      <c r="AM274" s="101">
        <v>44070</v>
      </c>
      <c r="AN274" s="102">
        <v>1.001124073398955</v>
      </c>
      <c r="AO274" s="102">
        <v>1.104450813731304</v>
      </c>
      <c r="AP274" s="16" t="str">
        <f>IF(AN274&gt;AO274, "computing8H est meilleur", "computing 16H est meilleur")</f>
        <v>computing 16H est meilleur</v>
      </c>
      <c r="AQ274" s="81"/>
    </row>
    <row r="275" spans="1:43" x14ac:dyDescent="0.3">
      <c r="A275" s="1">
        <v>44070.333333333336</v>
      </c>
      <c r="B275" s="50">
        <v>385.88</v>
      </c>
      <c r="C275" s="50">
        <v>383.79</v>
      </c>
      <c r="D275" s="30">
        <f t="shared" si="77"/>
        <v>0.99476426220160186</v>
      </c>
      <c r="E275" s="30">
        <f t="shared" si="76"/>
        <v>0.99458380843785643</v>
      </c>
      <c r="F275" s="22">
        <f t="shared" si="78"/>
        <v>1.8696845668122226</v>
      </c>
      <c r="G275" s="60">
        <v>6.7015000000000002</v>
      </c>
      <c r="H275" s="60">
        <v>5.8842999999999996</v>
      </c>
      <c r="I275" s="31">
        <f t="shared" si="79"/>
        <v>0.96927917243196937</v>
      </c>
      <c r="J275" s="31">
        <f t="shared" si="80"/>
        <v>0.87805715138401841</v>
      </c>
      <c r="K275" s="24">
        <f t="shared" si="81"/>
        <v>0</v>
      </c>
      <c r="L275" s="61">
        <v>3.2929999999999999E-3</v>
      </c>
      <c r="M275" s="61">
        <v>3.2209000000000001E-3</v>
      </c>
      <c r="N275" s="32">
        <f t="shared" si="82"/>
        <v>0.97852108397132098</v>
      </c>
      <c r="O275" s="32">
        <f t="shared" si="83"/>
        <v>0.97810507136349834</v>
      </c>
      <c r="P275" s="29">
        <f t="shared" si="84"/>
        <v>1.2548981248098516</v>
      </c>
      <c r="Q275" s="50">
        <v>0.11253000000000001</v>
      </c>
      <c r="R275" s="50">
        <v>0.10786</v>
      </c>
      <c r="S275" s="30">
        <f t="shared" si="85"/>
        <v>0.94357449042078556</v>
      </c>
      <c r="T275" s="30">
        <f t="shared" si="86"/>
        <v>0.95849995556740419</v>
      </c>
      <c r="U275" s="22">
        <f t="shared" si="87"/>
        <v>1.9459539959918259</v>
      </c>
      <c r="V275" s="64">
        <v>22.354500000000002</v>
      </c>
      <c r="W275" s="64">
        <v>22.554600000000001</v>
      </c>
      <c r="X275" s="65">
        <f t="shared" si="88"/>
        <v>1.0159500912141617</v>
      </c>
      <c r="Y275" s="65">
        <f t="shared" si="89"/>
        <v>1.0089512178755955</v>
      </c>
      <c r="Z275" s="67">
        <f t="shared" si="90"/>
        <v>1.3551598647913246</v>
      </c>
      <c r="AA275" s="40">
        <f t="shared" si="92"/>
        <v>1.0159500912141617</v>
      </c>
      <c r="AB275" s="88" cm="1">
        <f t="array" ref="AB275">INDEX(B275:Z275,,MATCH(AA275,B275:Z275,0)+1)</f>
        <v>1.0089512178755955</v>
      </c>
      <c r="AC275" s="40">
        <f t="shared" si="93"/>
        <v>0.87805715138401841</v>
      </c>
      <c r="AD275" s="42">
        <f t="shared" si="94"/>
        <v>4.5529664063201638</v>
      </c>
      <c r="AE275" s="94">
        <v>0.87805715138401841</v>
      </c>
      <c r="AF275" s="95">
        <f t="shared" si="91"/>
        <v>1.826191561530333</v>
      </c>
      <c r="AG275" t="s">
        <v>22</v>
      </c>
      <c r="AM275" s="101">
        <v>44070.333333333336</v>
      </c>
      <c r="AN275" s="102">
        <v>0.87805715138401841</v>
      </c>
      <c r="AO275" s="102">
        <v>0.87805715138401841</v>
      </c>
      <c r="AP275" s="16" t="s">
        <v>22</v>
      </c>
      <c r="AQ275" s="81"/>
    </row>
    <row r="276" spans="1:43" x14ac:dyDescent="0.3">
      <c r="A276" s="1">
        <v>44070.666666666664</v>
      </c>
      <c r="B276" s="50">
        <v>383.75</v>
      </c>
      <c r="C276" s="50">
        <v>383.27</v>
      </c>
      <c r="D276" s="30">
        <f t="shared" si="77"/>
        <v>0.9932362392453612</v>
      </c>
      <c r="E276" s="30">
        <f t="shared" si="76"/>
        <v>0.99874918566775239</v>
      </c>
      <c r="F276" s="22">
        <f t="shared" si="78"/>
        <v>1.8673459385592717</v>
      </c>
      <c r="G276" s="60">
        <v>5.8842999999999996</v>
      </c>
      <c r="H276" s="60">
        <v>5.6547000000000001</v>
      </c>
      <c r="I276" s="31">
        <f t="shared" si="79"/>
        <v>0.84379616503767807</v>
      </c>
      <c r="J276" s="31">
        <f t="shared" si="80"/>
        <v>0.96098091531703012</v>
      </c>
      <c r="K276" s="24">
        <f t="shared" si="81"/>
        <v>0</v>
      </c>
      <c r="L276" s="61">
        <v>3.2176000000000001E-3</v>
      </c>
      <c r="M276" s="61">
        <v>3.1997000000000002E-3</v>
      </c>
      <c r="N276" s="32">
        <f t="shared" si="82"/>
        <v>0.97166717279076842</v>
      </c>
      <c r="O276" s="32">
        <f t="shared" si="83"/>
        <v>0.994436847339632</v>
      </c>
      <c r="P276" s="29">
        <f t="shared" si="84"/>
        <v>1.2479169349683248</v>
      </c>
      <c r="Q276" s="50">
        <v>0.10782</v>
      </c>
      <c r="R276" s="50">
        <v>0.10725</v>
      </c>
      <c r="S276" s="30">
        <f t="shared" si="85"/>
        <v>0.95307917888563043</v>
      </c>
      <c r="T276" s="30">
        <f t="shared" si="86"/>
        <v>0.99471341124095713</v>
      </c>
      <c r="U276" s="22">
        <f t="shared" si="87"/>
        <v>1.9356665374710009</v>
      </c>
      <c r="V276" s="64">
        <v>22.5547</v>
      </c>
      <c r="W276" s="64">
        <v>23.1127</v>
      </c>
      <c r="X276" s="65">
        <f t="shared" si="88"/>
        <v>1.0339171084121765</v>
      </c>
      <c r="Y276" s="65">
        <f t="shared" si="89"/>
        <v>1.024739854664438</v>
      </c>
      <c r="Z276" s="67">
        <f t="shared" si="90"/>
        <v>1.3886863228933413</v>
      </c>
      <c r="AA276" s="40">
        <f t="shared" si="92"/>
        <v>1.0339171084121765</v>
      </c>
      <c r="AB276" s="88" cm="1">
        <f t="array" ref="AB276">INDEX(B276:Z276,,MATCH(AA276,B276:Z276,0)+1)</f>
        <v>1.024739854664438</v>
      </c>
      <c r="AC276" s="40">
        <f t="shared" si="93"/>
        <v>1.024739854664438</v>
      </c>
      <c r="AD276" s="42">
        <f t="shared" si="94"/>
        <v>4.6656061335045926</v>
      </c>
      <c r="AE276" s="94">
        <v>1.024739854664438</v>
      </c>
      <c r="AF276" s="95">
        <f t="shared" si="91"/>
        <v>1.8713712753520164</v>
      </c>
      <c r="AG276" t="s">
        <v>22</v>
      </c>
      <c r="AM276" s="101">
        <v>44070.666666666664</v>
      </c>
      <c r="AN276" s="102">
        <v>1.024739854664438</v>
      </c>
      <c r="AO276" s="102">
        <v>1.024739854664438</v>
      </c>
      <c r="AP276" s="16" t="s">
        <v>22</v>
      </c>
      <c r="AQ276" s="81"/>
    </row>
    <row r="277" spans="1:43" x14ac:dyDescent="0.3">
      <c r="A277" s="1">
        <v>44071</v>
      </c>
      <c r="B277" s="50">
        <v>383.31</v>
      </c>
      <c r="C277" s="50">
        <v>387.28</v>
      </c>
      <c r="D277" s="30">
        <f t="shared" si="77"/>
        <v>1.0091986970684039</v>
      </c>
      <c r="E277" s="30">
        <f t="shared" si="76"/>
        <v>1.0103571521744801</v>
      </c>
      <c r="F277" s="22">
        <f t="shared" si="78"/>
        <v>1.8866863246073273</v>
      </c>
      <c r="G277" s="60">
        <v>5.6569000000000003</v>
      </c>
      <c r="H277" s="60">
        <v>5.5</v>
      </c>
      <c r="I277" s="31">
        <f t="shared" si="79"/>
        <v>0.93469061740563875</v>
      </c>
      <c r="J277" s="31">
        <f t="shared" si="80"/>
        <v>0.97226396082660105</v>
      </c>
      <c r="K277" s="24">
        <f t="shared" si="81"/>
        <v>0</v>
      </c>
      <c r="L277" s="61">
        <v>3.2017E-3</v>
      </c>
      <c r="M277" s="61">
        <v>3.2070000000000002E-3</v>
      </c>
      <c r="N277" s="32">
        <f t="shared" si="82"/>
        <v>0.99670561909497768</v>
      </c>
      <c r="O277" s="32">
        <f t="shared" si="83"/>
        <v>1.0016553705843771</v>
      </c>
      <c r="P277" s="29">
        <f t="shared" si="84"/>
        <v>1.2499826999542174</v>
      </c>
      <c r="Q277" s="50">
        <v>0.10725999999999999</v>
      </c>
      <c r="R277" s="50">
        <v>0.10804999999999999</v>
      </c>
      <c r="S277" s="30">
        <f t="shared" si="85"/>
        <v>1.0021331849378594</v>
      </c>
      <c r="T277" s="30">
        <f t="shared" si="86"/>
        <v>1.007365280626515</v>
      </c>
      <c r="U277" s="22">
        <f t="shared" si="87"/>
        <v>1.9499232647188294</v>
      </c>
      <c r="V277" s="64">
        <v>23.1127</v>
      </c>
      <c r="W277" s="64">
        <v>22.927600000000002</v>
      </c>
      <c r="X277" s="65">
        <f t="shared" si="88"/>
        <v>1.0165331394343531</v>
      </c>
      <c r="Y277" s="65">
        <f t="shared" si="89"/>
        <v>0.99199141597476714</v>
      </c>
      <c r="Z277" s="67">
        <f t="shared" si="90"/>
        <v>1.3775649117917583</v>
      </c>
      <c r="AA277" s="40">
        <f t="shared" si="92"/>
        <v>1.0165331394343531</v>
      </c>
      <c r="AB277" s="88" cm="1">
        <f t="array" ref="AB277">INDEX(B277:Z277,,MATCH(AA277,B277:Z277,0)+1)</f>
        <v>0.99199141597476714</v>
      </c>
      <c r="AC277" s="40">
        <f t="shared" si="93"/>
        <v>0.99199141597476714</v>
      </c>
      <c r="AD277" s="42">
        <f t="shared" si="94"/>
        <v>4.6282412347557793</v>
      </c>
      <c r="AE277" s="94">
        <v>0.99199141597476714</v>
      </c>
      <c r="AF277" s="95">
        <f t="shared" si="91"/>
        <v>1.8563842412509526</v>
      </c>
      <c r="AG277" t="s">
        <v>22</v>
      </c>
      <c r="AM277" s="101">
        <v>44071</v>
      </c>
      <c r="AN277" s="102">
        <v>0.99199141597476714</v>
      </c>
      <c r="AO277" s="102">
        <v>0.99199141597476714</v>
      </c>
      <c r="AP277" s="16" t="s">
        <v>22</v>
      </c>
      <c r="AQ277" s="81"/>
    </row>
    <row r="278" spans="1:43" x14ac:dyDescent="0.3">
      <c r="A278" s="1">
        <v>44071.333333333336</v>
      </c>
      <c r="B278" s="50">
        <v>387.3</v>
      </c>
      <c r="C278" s="50">
        <v>396.23</v>
      </c>
      <c r="D278" s="30">
        <f t="shared" si="77"/>
        <v>1.0337063995199709</v>
      </c>
      <c r="E278" s="30">
        <f t="shared" si="76"/>
        <v>1.0230570617092694</v>
      </c>
      <c r="F278" s="22">
        <f t="shared" si="78"/>
        <v>1.9301877676198331</v>
      </c>
      <c r="G278" s="60">
        <v>5.5</v>
      </c>
      <c r="H278" s="60">
        <v>6.2493999999999996</v>
      </c>
      <c r="I278" s="31">
        <f t="shared" si="79"/>
        <v>1.1047393448708656</v>
      </c>
      <c r="J278" s="31">
        <f t="shared" si="80"/>
        <v>1.1362545454545454</v>
      </c>
      <c r="K278" s="24">
        <f t="shared" si="81"/>
        <v>0</v>
      </c>
      <c r="L278" s="61">
        <v>3.2071000000000001E-3</v>
      </c>
      <c r="M278" s="61">
        <v>3.2493000000000001E-3</v>
      </c>
      <c r="N278" s="32">
        <f t="shared" si="82"/>
        <v>1.0148671018521411</v>
      </c>
      <c r="O278" s="32">
        <f t="shared" si="83"/>
        <v>1.0131583050107573</v>
      </c>
      <c r="P278" s="29">
        <f t="shared" si="84"/>
        <v>1.266430353578385</v>
      </c>
      <c r="Q278" s="50">
        <v>0.10808</v>
      </c>
      <c r="R278" s="50">
        <v>0.11108999999999999</v>
      </c>
      <c r="S278" s="30">
        <f t="shared" si="85"/>
        <v>1.0357076263285474</v>
      </c>
      <c r="T278" s="30">
        <f t="shared" si="86"/>
        <v>1.0278497409326426</v>
      </c>
      <c r="U278" s="22">
        <f t="shared" si="87"/>
        <v>2.0042281224797813</v>
      </c>
      <c r="V278" s="64">
        <v>22.927</v>
      </c>
      <c r="W278" s="64">
        <v>22.9678</v>
      </c>
      <c r="X278" s="65">
        <f t="shared" si="88"/>
        <v>0.99373071947457459</v>
      </c>
      <c r="Y278" s="65">
        <f t="shared" si="89"/>
        <v>1.0017795612160336</v>
      </c>
      <c r="Z278" s="67">
        <f t="shared" si="90"/>
        <v>1.3800163728813517</v>
      </c>
      <c r="AA278" s="40">
        <f t="shared" si="92"/>
        <v>1.1047393448708656</v>
      </c>
      <c r="AB278" s="88" cm="1">
        <f t="array" ref="AB278">INDEX(B278:Z278,,MATCH(AA278,B278:Z278,0)+1)</f>
        <v>1.1362545454545454</v>
      </c>
      <c r="AC278" s="40">
        <f t="shared" si="93"/>
        <v>1.0017795612160336</v>
      </c>
      <c r="AD278" s="42">
        <f t="shared" si="94"/>
        <v>4.6364774733555985</v>
      </c>
      <c r="AE278" s="94">
        <v>1.0230570617092694</v>
      </c>
      <c r="AF278" s="95">
        <f t="shared" si="91"/>
        <v>1.8991870072575909</v>
      </c>
      <c r="AG278" t="s">
        <v>33</v>
      </c>
      <c r="AM278" s="101">
        <v>44071.333333333336</v>
      </c>
      <c r="AN278" s="102">
        <v>1.0230570617092694</v>
      </c>
      <c r="AO278" s="102">
        <v>1.0017795612160336</v>
      </c>
      <c r="AP278" s="16" t="str">
        <f>IF(AN278&gt;AO278, "computing8H est meilleur", "computing 16H est meilleur")</f>
        <v>computing8H est meilleur</v>
      </c>
      <c r="AQ278" s="81"/>
    </row>
    <row r="279" spans="1:43" x14ac:dyDescent="0.3">
      <c r="A279" s="1">
        <v>44071.666666666664</v>
      </c>
      <c r="B279" s="50">
        <v>396.23</v>
      </c>
      <c r="C279" s="50">
        <v>395.11</v>
      </c>
      <c r="D279" s="30">
        <f t="shared" si="77"/>
        <v>1.0201652465788795</v>
      </c>
      <c r="E279" s="30">
        <f t="shared" si="76"/>
        <v>0.99717335890770509</v>
      </c>
      <c r="F279" s="22">
        <f t="shared" si="78"/>
        <v>1.924731819560034</v>
      </c>
      <c r="G279" s="60">
        <v>6.2474999999999996</v>
      </c>
      <c r="H279" s="60">
        <v>6.1811999999999996</v>
      </c>
      <c r="I279" s="31">
        <f t="shared" si="79"/>
        <v>1.1238545454545454</v>
      </c>
      <c r="J279" s="31">
        <f t="shared" si="80"/>
        <v>0.9893877551020408</v>
      </c>
      <c r="K279" s="24">
        <f t="shared" si="81"/>
        <v>0</v>
      </c>
      <c r="L279" s="61">
        <v>3.2514000000000002E-3</v>
      </c>
      <c r="M279" s="61">
        <v>3.2637E-3</v>
      </c>
      <c r="N279" s="32">
        <f t="shared" si="82"/>
        <v>1.0176483427395466</v>
      </c>
      <c r="O279" s="32">
        <f t="shared" si="83"/>
        <v>1.0037829857907363</v>
      </c>
      <c r="P279" s="29">
        <f t="shared" si="84"/>
        <v>1.2712212416109292</v>
      </c>
      <c r="Q279" s="50">
        <v>0.11112</v>
      </c>
      <c r="R279" s="50">
        <v>0.10927000000000001</v>
      </c>
      <c r="S279" s="30">
        <f t="shared" si="85"/>
        <v>1.0110103626943006</v>
      </c>
      <c r="T279" s="30">
        <f t="shared" si="86"/>
        <v>0.98335133189344859</v>
      </c>
      <c r="U279" s="22">
        <f t="shared" si="87"/>
        <v>1.9708603936587987</v>
      </c>
      <c r="V279" s="64">
        <v>22.971900000000002</v>
      </c>
      <c r="W279" s="64">
        <v>23.081099999999999</v>
      </c>
      <c r="X279" s="65">
        <f t="shared" si="88"/>
        <v>1.0067213329262441</v>
      </c>
      <c r="Y279" s="65">
        <f t="shared" si="89"/>
        <v>1.0047536337873662</v>
      </c>
      <c r="Z279" s="67">
        <f t="shared" si="90"/>
        <v>1.386576465338599</v>
      </c>
      <c r="AA279" s="40">
        <f t="shared" si="92"/>
        <v>1.1238545454545454</v>
      </c>
      <c r="AB279" s="88" cm="1">
        <f t="array" ref="AB279">INDEX(B279:Z279,,MATCH(AA279,B279:Z279,0)+1)</f>
        <v>0.9893877551020408</v>
      </c>
      <c r="AC279" s="40">
        <f t="shared" si="93"/>
        <v>0.9893877551020408</v>
      </c>
      <c r="AD279" s="42">
        <f t="shared" si="94"/>
        <v>4.5872740389444777</v>
      </c>
      <c r="AE279" s="94">
        <v>0.9893877551020408</v>
      </c>
      <c r="AF279" s="95">
        <f t="shared" si="91"/>
        <v>1.8790323696295512</v>
      </c>
      <c r="AG279" t="s">
        <v>22</v>
      </c>
      <c r="AM279" s="101">
        <v>44071.666666666664</v>
      </c>
      <c r="AN279" s="102">
        <v>0.9893877551020408</v>
      </c>
      <c r="AO279" s="102">
        <v>0.9893877551020408</v>
      </c>
      <c r="AP279" s="16" t="s">
        <v>22</v>
      </c>
      <c r="AQ279" s="81"/>
    </row>
    <row r="280" spans="1:43" x14ac:dyDescent="0.3">
      <c r="A280" s="1">
        <v>44072</v>
      </c>
      <c r="B280" s="50">
        <v>395.1</v>
      </c>
      <c r="C280" s="50">
        <v>403.32</v>
      </c>
      <c r="D280" s="30">
        <f t="shared" si="77"/>
        <v>1.0178936476289024</v>
      </c>
      <c r="E280" s="30">
        <f t="shared" si="76"/>
        <v>1.0208048595292329</v>
      </c>
      <c r="F280" s="22">
        <f t="shared" si="78"/>
        <v>1.9647755946974255</v>
      </c>
      <c r="G280" s="60">
        <v>6.1768999999999998</v>
      </c>
      <c r="H280" s="60">
        <v>6.3532000000000002</v>
      </c>
      <c r="I280" s="31">
        <f t="shared" si="79"/>
        <v>1.0169187675070028</v>
      </c>
      <c r="J280" s="31">
        <f t="shared" si="80"/>
        <v>1.0285418251873919</v>
      </c>
      <c r="K280" s="24">
        <f t="shared" si="81"/>
        <v>0</v>
      </c>
      <c r="L280" s="61">
        <v>3.2636000000000002E-3</v>
      </c>
      <c r="M280" s="61">
        <v>3.2758000000000002E-3</v>
      </c>
      <c r="N280" s="32">
        <f t="shared" si="82"/>
        <v>1.0075044596173957</v>
      </c>
      <c r="O280" s="32">
        <f t="shared" si="83"/>
        <v>1.0037382032111779</v>
      </c>
      <c r="P280" s="29">
        <f t="shared" si="84"/>
        <v>1.2759733249384366</v>
      </c>
      <c r="Q280" s="50">
        <v>0.10926</v>
      </c>
      <c r="R280" s="50">
        <v>0.11235000000000001</v>
      </c>
      <c r="S280" s="30">
        <f t="shared" si="85"/>
        <v>1.0110691144708424</v>
      </c>
      <c r="T280" s="30">
        <f t="shared" si="86"/>
        <v>1.028281164195497</v>
      </c>
      <c r="U280" s="22">
        <f t="shared" si="87"/>
        <v>2.0265986200582651</v>
      </c>
      <c r="V280" s="64">
        <v>23.078299999999999</v>
      </c>
      <c r="W280" s="64">
        <v>23.331900000000001</v>
      </c>
      <c r="X280" s="65">
        <f t="shared" si="88"/>
        <v>1.0156713201781307</v>
      </c>
      <c r="Y280" s="65">
        <f t="shared" si="89"/>
        <v>1.0109886776755654</v>
      </c>
      <c r="Z280" s="67">
        <f t="shared" si="90"/>
        <v>1.4018131071887296</v>
      </c>
      <c r="AA280" s="40">
        <f t="shared" si="92"/>
        <v>1.0178936476289024</v>
      </c>
      <c r="AB280" s="88" cm="1">
        <f t="array" ref="AB280">INDEX(B280:Z280,,MATCH(AA280,B280:Z280,0)+1)</f>
        <v>1.0208048595292329</v>
      </c>
      <c r="AC280" s="40">
        <f t="shared" si="93"/>
        <v>1.0285418251873919</v>
      </c>
      <c r="AD280" s="42">
        <f t="shared" si="94"/>
        <v>4.7182032126506925</v>
      </c>
      <c r="AE280" s="94">
        <v>1.0109886776755654</v>
      </c>
      <c r="AF280" s="95">
        <f t="shared" si="91"/>
        <v>1.8996804506813643</v>
      </c>
      <c r="AG280" t="s">
        <v>37</v>
      </c>
      <c r="AM280" s="101">
        <v>44072</v>
      </c>
      <c r="AN280" s="102">
        <v>1.0109886776755654</v>
      </c>
      <c r="AO280" s="102">
        <v>1.0285418251873919</v>
      </c>
      <c r="AP280" s="16" t="str">
        <f>IF(AN280&gt;AO280, "computing8H est meilleur", "computing 16H est meilleur")</f>
        <v>computing 16H est meilleur</v>
      </c>
      <c r="AQ280" s="81"/>
    </row>
    <row r="281" spans="1:43" x14ac:dyDescent="0.3">
      <c r="A281" s="1">
        <v>44072.333333333336</v>
      </c>
      <c r="B281" s="50">
        <v>403.32</v>
      </c>
      <c r="C281" s="50">
        <v>402.47</v>
      </c>
      <c r="D281" s="30">
        <f t="shared" si="77"/>
        <v>1.0186535054416603</v>
      </c>
      <c r="E281" s="30">
        <f t="shared" si="76"/>
        <v>0.99789249231379562</v>
      </c>
      <c r="F281" s="22">
        <f t="shared" si="78"/>
        <v>1.9606348150299338</v>
      </c>
      <c r="G281" s="60">
        <v>6.3537999999999997</v>
      </c>
      <c r="H281" s="60">
        <v>6.2851999999999997</v>
      </c>
      <c r="I281" s="31">
        <f t="shared" si="79"/>
        <v>1.0175330667486926</v>
      </c>
      <c r="J281" s="31">
        <f t="shared" si="80"/>
        <v>0.98920331140419904</v>
      </c>
      <c r="K281" s="24">
        <f t="shared" si="81"/>
        <v>0</v>
      </c>
      <c r="L281" s="61">
        <v>3.2756999999999999E-3</v>
      </c>
      <c r="M281" s="61">
        <v>3.2669000000000001E-3</v>
      </c>
      <c r="N281" s="32">
        <f t="shared" si="82"/>
        <v>1.0010111533276136</v>
      </c>
      <c r="O281" s="32">
        <f t="shared" si="83"/>
        <v>0.99731355130201182</v>
      </c>
      <c r="P281" s="29">
        <f t="shared" si="84"/>
        <v>1.2725454880609881</v>
      </c>
      <c r="Q281" s="50">
        <v>0.11232</v>
      </c>
      <c r="R281" s="50">
        <v>0.11362999999999999</v>
      </c>
      <c r="S281" s="30">
        <f t="shared" si="85"/>
        <v>1.039996339007871</v>
      </c>
      <c r="T281" s="30">
        <f t="shared" si="86"/>
        <v>1.0116631054131053</v>
      </c>
      <c r="U281" s="22">
        <f t="shared" si="87"/>
        <v>2.0502350533940583</v>
      </c>
      <c r="V281" s="64">
        <v>23.3401</v>
      </c>
      <c r="W281" s="64">
        <v>23.184799999999999</v>
      </c>
      <c r="X281" s="65">
        <f t="shared" si="88"/>
        <v>1.0046147246547623</v>
      </c>
      <c r="Y281" s="65">
        <f t="shared" si="89"/>
        <v>0.9933462153118453</v>
      </c>
      <c r="Z281" s="67">
        <f t="shared" si="90"/>
        <v>1.3924857446004628</v>
      </c>
      <c r="AA281" s="40">
        <f t="shared" si="92"/>
        <v>1.039996339007871</v>
      </c>
      <c r="AB281" s="88" cm="1">
        <f t="array" ref="AB281">INDEX(B281:Z281,,MATCH(AA281,B281:Z281,0)+1)</f>
        <v>1.0116631054131053</v>
      </c>
      <c r="AC281" s="40">
        <f t="shared" si="93"/>
        <v>0.99789249231379562</v>
      </c>
      <c r="AD281" s="42">
        <f t="shared" si="94"/>
        <v>4.7082595631149573</v>
      </c>
      <c r="AE281" s="94">
        <v>0.98920331140419904</v>
      </c>
      <c r="AF281" s="95">
        <f t="shared" si="91"/>
        <v>1.8791701924238267</v>
      </c>
      <c r="AG281" t="s">
        <v>37</v>
      </c>
      <c r="AM281" s="101">
        <v>44072.333333333336</v>
      </c>
      <c r="AN281" s="102">
        <v>0.98920331140419904</v>
      </c>
      <c r="AO281" s="102">
        <v>0.99789249231379562</v>
      </c>
      <c r="AP281" s="16" t="str">
        <f>IF(AN281&gt;AO281, "computing8H est meilleur", "computing 16H est meilleur")</f>
        <v>computing 16H est meilleur</v>
      </c>
      <c r="AQ281" s="81"/>
    </row>
    <row r="282" spans="1:43" x14ac:dyDescent="0.3">
      <c r="A282" s="1">
        <v>44072.666666666664</v>
      </c>
      <c r="B282" s="50">
        <v>402.49</v>
      </c>
      <c r="C282" s="50">
        <v>398.65</v>
      </c>
      <c r="D282" s="30">
        <f t="shared" si="77"/>
        <v>0.98842110482991175</v>
      </c>
      <c r="E282" s="30">
        <f t="shared" si="76"/>
        <v>0.99045939029541097</v>
      </c>
      <c r="F282" s="22">
        <f t="shared" si="78"/>
        <v>1.9419291634865041</v>
      </c>
      <c r="G282" s="60">
        <v>6.2882999999999996</v>
      </c>
      <c r="H282" s="60">
        <v>6.1333000000000002</v>
      </c>
      <c r="I282" s="31">
        <f t="shared" si="79"/>
        <v>0.96529635808492564</v>
      </c>
      <c r="J282" s="31">
        <f t="shared" si="80"/>
        <v>0.9753510487731184</v>
      </c>
      <c r="K282" s="24">
        <f t="shared" si="81"/>
        <v>0</v>
      </c>
      <c r="L282" s="61">
        <v>3.2697999999999998E-3</v>
      </c>
      <c r="M282" s="61">
        <v>3.2748999999999999E-3</v>
      </c>
      <c r="N282" s="32">
        <f t="shared" si="82"/>
        <v>0.999755777391092</v>
      </c>
      <c r="O282" s="32">
        <f t="shared" si="83"/>
        <v>1.0015597284237567</v>
      </c>
      <c r="P282" s="29">
        <f t="shared" si="84"/>
        <v>1.2745303134292403</v>
      </c>
      <c r="Q282" s="50">
        <v>0.11360000000000001</v>
      </c>
      <c r="R282" s="50">
        <v>0.11623</v>
      </c>
      <c r="S282" s="30">
        <f t="shared" si="85"/>
        <v>1.0348112535612535</v>
      </c>
      <c r="T282" s="30">
        <f t="shared" si="86"/>
        <v>1.0231514084507041</v>
      </c>
      <c r="U282" s="22">
        <f t="shared" si="87"/>
        <v>2.0977008825351353</v>
      </c>
      <c r="V282" s="64">
        <v>23.185400000000001</v>
      </c>
      <c r="W282" s="64">
        <v>22.939800000000002</v>
      </c>
      <c r="X282" s="65">
        <f t="shared" si="88"/>
        <v>0.98284925942905133</v>
      </c>
      <c r="Y282" s="65">
        <f t="shared" si="89"/>
        <v>0.98940712689882426</v>
      </c>
      <c r="Z282" s="67">
        <f t="shared" si="90"/>
        <v>1.3777353198127138</v>
      </c>
      <c r="AA282" s="40">
        <f t="shared" si="92"/>
        <v>1.0348112535612535</v>
      </c>
      <c r="AB282" s="88" cm="1">
        <f t="array" ref="AB282">INDEX(B282:Z282,,MATCH(AA282,B282:Z282,0)+1)</f>
        <v>1.0231514084507041</v>
      </c>
      <c r="AC282" s="40">
        <f t="shared" si="93"/>
        <v>1.0231514084507041</v>
      </c>
      <c r="AD282" s="42">
        <f t="shared" si="94"/>
        <v>4.8172624033525651</v>
      </c>
      <c r="AE282" s="94">
        <v>1.0231514084507041</v>
      </c>
      <c r="AF282" s="95">
        <f t="shared" si="91"/>
        <v>1.9226756290970188</v>
      </c>
      <c r="AG282" t="s">
        <v>22</v>
      </c>
      <c r="AM282" s="101">
        <v>44072.666666666664</v>
      </c>
      <c r="AN282" s="102">
        <v>1.0231514084507041</v>
      </c>
      <c r="AO282" s="102">
        <v>1.0231514084507041</v>
      </c>
      <c r="AP282" s="16" t="s">
        <v>22</v>
      </c>
      <c r="AQ282" s="81"/>
    </row>
    <row r="283" spans="1:43" x14ac:dyDescent="0.3">
      <c r="A283" s="1">
        <v>44073</v>
      </c>
      <c r="B283" s="50">
        <v>398.65</v>
      </c>
      <c r="C283" s="50">
        <v>405.39</v>
      </c>
      <c r="D283" s="30">
        <f t="shared" si="77"/>
        <v>1.0072051479539863</v>
      </c>
      <c r="E283" s="30">
        <f t="shared" si="76"/>
        <v>1.0169070613319955</v>
      </c>
      <c r="F283" s="22">
        <f t="shared" si="78"/>
        <v>1.9747614789559611</v>
      </c>
      <c r="G283" s="60">
        <v>6.1338999999999997</v>
      </c>
      <c r="H283" s="60">
        <v>5.9396000000000004</v>
      </c>
      <c r="I283" s="31">
        <f t="shared" si="79"/>
        <v>0.94454781101410568</v>
      </c>
      <c r="J283" s="31">
        <f t="shared" si="80"/>
        <v>0.96832357879978492</v>
      </c>
      <c r="K283" s="24">
        <f t="shared" si="81"/>
        <v>0</v>
      </c>
      <c r="L283" s="61">
        <v>3.2751E-3</v>
      </c>
      <c r="M283" s="61">
        <v>3.2881E-3</v>
      </c>
      <c r="N283" s="32">
        <f t="shared" si="82"/>
        <v>1.0055966725793628</v>
      </c>
      <c r="O283" s="32">
        <f t="shared" si="83"/>
        <v>1.0039693444474977</v>
      </c>
      <c r="P283" s="29">
        <f t="shared" si="84"/>
        <v>1.2795893632520181</v>
      </c>
      <c r="Q283" s="50">
        <v>0.11624</v>
      </c>
      <c r="R283" s="50">
        <v>0.11473999999999999</v>
      </c>
      <c r="S283" s="30">
        <f t="shared" si="85"/>
        <v>1.0100352112676054</v>
      </c>
      <c r="T283" s="30">
        <f t="shared" si="86"/>
        <v>0.98709566414315209</v>
      </c>
      <c r="U283" s="22">
        <f t="shared" si="87"/>
        <v>2.0706314458196955</v>
      </c>
      <c r="V283" s="64">
        <v>22.944099999999999</v>
      </c>
      <c r="W283" s="64">
        <v>23.0806</v>
      </c>
      <c r="X283" s="65">
        <f t="shared" si="88"/>
        <v>0.99547991408386305</v>
      </c>
      <c r="Y283" s="65">
        <f t="shared" si="89"/>
        <v>1.0059492418530254</v>
      </c>
      <c r="Z283" s="67">
        <f t="shared" si="90"/>
        <v>1.385931800439735</v>
      </c>
      <c r="AA283" s="40">
        <f t="shared" si="92"/>
        <v>1.0100352112676054</v>
      </c>
      <c r="AB283" s="88" cm="1">
        <f t="array" ref="AB283">INDEX(B283:Z283,,MATCH(AA283,B283:Z283,0)+1)</f>
        <v>0.98709566414315209</v>
      </c>
      <c r="AC283" s="40">
        <f t="shared" si="93"/>
        <v>0.98709566414315209</v>
      </c>
      <c r="AD283" s="42">
        <f t="shared" si="94"/>
        <v>4.7550988313891374</v>
      </c>
      <c r="AE283" s="94">
        <v>0.98709566414315209</v>
      </c>
      <c r="AF283" s="95">
        <f t="shared" si="91"/>
        <v>1.8978647770353745</v>
      </c>
      <c r="AG283" t="s">
        <v>22</v>
      </c>
      <c r="AM283" s="101">
        <v>44073</v>
      </c>
      <c r="AN283" s="102">
        <v>0.98709566414315209</v>
      </c>
      <c r="AO283" s="102">
        <v>0.98709566414315209</v>
      </c>
      <c r="AP283" s="16" t="s">
        <v>22</v>
      </c>
      <c r="AQ283" s="81"/>
    </row>
    <row r="284" spans="1:43" x14ac:dyDescent="0.3">
      <c r="A284" s="1">
        <v>44073.333333333336</v>
      </c>
      <c r="B284" s="50">
        <v>405.39</v>
      </c>
      <c r="C284" s="50">
        <v>416.81</v>
      </c>
      <c r="D284" s="30">
        <f t="shared" si="77"/>
        <v>1.045553743885614</v>
      </c>
      <c r="E284" s="30">
        <f t="shared" si="76"/>
        <v>1.0281704038086781</v>
      </c>
      <c r="F284" s="22">
        <f t="shared" si="78"/>
        <v>2.0303913072439728</v>
      </c>
      <c r="G284" s="60">
        <v>5.9379</v>
      </c>
      <c r="H284" s="60">
        <v>5.7926000000000002</v>
      </c>
      <c r="I284" s="31">
        <f t="shared" si="79"/>
        <v>0.9443584016694111</v>
      </c>
      <c r="J284" s="31">
        <f t="shared" si="80"/>
        <v>0.97553006955320909</v>
      </c>
      <c r="K284" s="24">
        <f t="shared" si="81"/>
        <v>0</v>
      </c>
      <c r="L284" s="61">
        <v>3.2912000000000002E-3</v>
      </c>
      <c r="M284" s="61">
        <v>3.2717000000000002E-3</v>
      </c>
      <c r="N284" s="32">
        <f t="shared" si="82"/>
        <v>0.99896186375988527</v>
      </c>
      <c r="O284" s="32">
        <f t="shared" si="83"/>
        <v>0.99407510938259602</v>
      </c>
      <c r="P284" s="29">
        <f t="shared" si="84"/>
        <v>1.2720079362395562</v>
      </c>
      <c r="Q284" s="50">
        <v>0.11476</v>
      </c>
      <c r="R284" s="50">
        <v>0.11497</v>
      </c>
      <c r="S284" s="30">
        <f t="shared" si="85"/>
        <v>0.98907432897453551</v>
      </c>
      <c r="T284" s="30">
        <f t="shared" si="86"/>
        <v>1.0018299058905542</v>
      </c>
      <c r="U284" s="22">
        <f t="shared" si="87"/>
        <v>2.0744205064995676</v>
      </c>
      <c r="V284" s="64">
        <v>23.083200000000001</v>
      </c>
      <c r="W284" s="64">
        <v>23.3384</v>
      </c>
      <c r="X284" s="65">
        <f t="shared" si="88"/>
        <v>1.0171852458802046</v>
      </c>
      <c r="Y284" s="65">
        <f t="shared" si="89"/>
        <v>1.0110556595272753</v>
      </c>
      <c r="Z284" s="67">
        <f t="shared" si="90"/>
        <v>1.4012541905534204</v>
      </c>
      <c r="AA284" s="40">
        <f t="shared" si="92"/>
        <v>1.045553743885614</v>
      </c>
      <c r="AB284" s="88" cm="1">
        <f t="array" ref="AB284">INDEX(B284:Z284,,MATCH(AA284,B284:Z284,0)+1)</f>
        <v>1.0281704038086781</v>
      </c>
      <c r="AC284" s="40">
        <f t="shared" si="93"/>
        <v>1.0018299058905542</v>
      </c>
      <c r="AD284" s="42">
        <f t="shared" si="94"/>
        <v>4.763800214750864</v>
      </c>
      <c r="AE284" s="94">
        <v>1.0281704038086781</v>
      </c>
      <c r="AF284" s="95">
        <f t="shared" si="91"/>
        <v>1.9513283941787278</v>
      </c>
      <c r="AG284" t="s">
        <v>33</v>
      </c>
      <c r="AM284" s="101">
        <v>44073.333333333336</v>
      </c>
      <c r="AN284" s="102">
        <v>1.0281704038086781</v>
      </c>
      <c r="AO284" s="102">
        <v>1.0018299058905542</v>
      </c>
      <c r="AP284" s="16" t="str">
        <f>IF(AN284&gt;AO284, "computing8H est meilleur", "computing 16H est meilleur")</f>
        <v>computing8H est meilleur</v>
      </c>
      <c r="AQ284" s="81"/>
    </row>
    <row r="285" spans="1:43" x14ac:dyDescent="0.3">
      <c r="A285" s="1">
        <v>44073.666666666664</v>
      </c>
      <c r="B285" s="50">
        <v>416.81</v>
      </c>
      <c r="C285" s="50">
        <v>428.94</v>
      </c>
      <c r="D285" s="30">
        <f t="shared" si="77"/>
        <v>1.0580922075038852</v>
      </c>
      <c r="E285" s="30">
        <f t="shared" si="76"/>
        <v>1.0291019889158131</v>
      </c>
      <c r="F285" s="22">
        <f t="shared" si="78"/>
        <v>2.0894797325621499</v>
      </c>
      <c r="G285" s="60">
        <v>5.8021000000000003</v>
      </c>
      <c r="H285" s="60">
        <v>5.8912000000000004</v>
      </c>
      <c r="I285" s="31">
        <f t="shared" si="79"/>
        <v>0.99213526667677132</v>
      </c>
      <c r="J285" s="31">
        <f t="shared" si="80"/>
        <v>1.0153565088502439</v>
      </c>
      <c r="K285" s="24">
        <f t="shared" si="81"/>
        <v>0</v>
      </c>
      <c r="L285" s="61">
        <v>3.2715999999999999E-3</v>
      </c>
      <c r="M285" s="61">
        <v>3.2981E-3</v>
      </c>
      <c r="N285" s="32">
        <f t="shared" si="82"/>
        <v>1.0020964997569275</v>
      </c>
      <c r="O285" s="32">
        <f t="shared" si="83"/>
        <v>1.0081000122264336</v>
      </c>
      <c r="P285" s="29">
        <f t="shared" si="84"/>
        <v>1.2823112160752173</v>
      </c>
      <c r="Q285" s="50">
        <v>0.115</v>
      </c>
      <c r="R285" s="50">
        <v>0.11747</v>
      </c>
      <c r="S285" s="30">
        <f t="shared" si="85"/>
        <v>1.0236144998257233</v>
      </c>
      <c r="T285" s="30">
        <f t="shared" si="86"/>
        <v>1.0214782608695652</v>
      </c>
      <c r="U285" s="22">
        <f t="shared" si="87"/>
        <v>2.1189754512913406</v>
      </c>
      <c r="V285" s="64">
        <v>23.34</v>
      </c>
      <c r="W285" s="64">
        <v>23.620799999999999</v>
      </c>
      <c r="X285" s="65">
        <f t="shared" si="88"/>
        <v>1.0232896652110626</v>
      </c>
      <c r="Y285" s="65">
        <f t="shared" si="89"/>
        <v>1.0120308483290488</v>
      </c>
      <c r="Z285" s="67">
        <f t="shared" si="90"/>
        <v>1.4181124671904126</v>
      </c>
      <c r="AA285" s="40">
        <f t="shared" si="92"/>
        <v>1.0580922075038852</v>
      </c>
      <c r="AB285" s="88" cm="1">
        <f t="array" ref="AB285">INDEX(B285:Z285,,MATCH(AA285,B285:Z285,0)+1)</f>
        <v>1.0291019889158131</v>
      </c>
      <c r="AC285" s="40">
        <f t="shared" si="93"/>
        <v>1.0291019889158131</v>
      </c>
      <c r="AD285" s="42">
        <f t="shared" si="94"/>
        <v>4.9024362757976911</v>
      </c>
      <c r="AE285" s="94">
        <v>1.0291019889158131</v>
      </c>
      <c r="AF285" s="95">
        <f t="shared" si="91"/>
        <v>2.0081159314772283</v>
      </c>
      <c r="AG285" t="s">
        <v>22</v>
      </c>
      <c r="AM285" s="101">
        <v>44073.666666666664</v>
      </c>
      <c r="AN285" s="102">
        <v>1.0291019889158131</v>
      </c>
      <c r="AO285" s="102">
        <v>1.0291019889158131</v>
      </c>
      <c r="AP285" s="16" t="s">
        <v>22</v>
      </c>
      <c r="AQ285" s="81"/>
    </row>
    <row r="286" spans="1:43" x14ac:dyDescent="0.3">
      <c r="A286" s="1">
        <v>44074</v>
      </c>
      <c r="B286" s="50">
        <v>428.94</v>
      </c>
      <c r="C286" s="50">
        <v>420.92</v>
      </c>
      <c r="D286" s="30">
        <f t="shared" si="77"/>
        <v>1.009860607950865</v>
      </c>
      <c r="E286" s="30">
        <f t="shared" si="76"/>
        <v>0.9813027463048446</v>
      </c>
      <c r="F286" s="22">
        <f t="shared" si="78"/>
        <v>2.0504121999115501</v>
      </c>
      <c r="G286" s="60">
        <v>5.8875000000000002</v>
      </c>
      <c r="H286" s="60">
        <v>5.8681000000000001</v>
      </c>
      <c r="I286" s="31">
        <f t="shared" si="79"/>
        <v>1.0113751917409213</v>
      </c>
      <c r="J286" s="31">
        <f t="shared" si="80"/>
        <v>0.99670488322717621</v>
      </c>
      <c r="K286" s="24">
        <f t="shared" si="81"/>
        <v>0</v>
      </c>
      <c r="L286" s="61">
        <v>3.2981E-3</v>
      </c>
      <c r="M286" s="61">
        <v>3.2621E-3</v>
      </c>
      <c r="N286" s="32">
        <f t="shared" si="82"/>
        <v>0.9970962220320333</v>
      </c>
      <c r="O286" s="32">
        <f t="shared" si="83"/>
        <v>0.98908462448076162</v>
      </c>
      <c r="P286" s="29">
        <f t="shared" si="84"/>
        <v>1.2683143076192249</v>
      </c>
      <c r="Q286" s="50">
        <v>0.11742</v>
      </c>
      <c r="R286" s="50">
        <v>0.11376</v>
      </c>
      <c r="S286" s="30">
        <f t="shared" si="85"/>
        <v>0.98921739130434783</v>
      </c>
      <c r="T286" s="30">
        <f t="shared" si="86"/>
        <v>0.96882984159427699</v>
      </c>
      <c r="U286" s="22">
        <f t="shared" si="87"/>
        <v>2.052926650816751</v>
      </c>
      <c r="V286" s="64">
        <v>23.625</v>
      </c>
      <c r="W286" s="64">
        <v>23.222000000000001</v>
      </c>
      <c r="X286" s="65">
        <f t="shared" si="88"/>
        <v>0.99494430162810632</v>
      </c>
      <c r="Y286" s="65">
        <f t="shared" si="89"/>
        <v>0.98294179894179901</v>
      </c>
      <c r="Z286" s="67">
        <f t="shared" si="90"/>
        <v>1.3939220196019371</v>
      </c>
      <c r="AA286" s="40">
        <f t="shared" si="92"/>
        <v>1.0113751917409213</v>
      </c>
      <c r="AB286" s="88" cm="1">
        <f t="array" ref="AB286">INDEX(B286:Z286,,MATCH(AA286,B286:Z286,0)+1)</f>
        <v>0.99670488322717621</v>
      </c>
      <c r="AC286" s="40">
        <f t="shared" si="93"/>
        <v>0.9813027463048446</v>
      </c>
      <c r="AD286" s="42">
        <f t="shared" si="94"/>
        <v>4.8107741810247688</v>
      </c>
      <c r="AE286" s="94">
        <v>0.9813027463048446</v>
      </c>
      <c r="AF286" s="95">
        <f t="shared" si="91"/>
        <v>1.9705696784571154</v>
      </c>
      <c r="AG286" t="s">
        <v>22</v>
      </c>
      <c r="AM286" s="101">
        <v>44074</v>
      </c>
      <c r="AN286" s="102">
        <v>0.9813027463048446</v>
      </c>
      <c r="AO286" s="102">
        <v>0.9813027463048446</v>
      </c>
      <c r="AP286" s="16" t="s">
        <v>22</v>
      </c>
      <c r="AQ286" s="81"/>
    </row>
    <row r="287" spans="1:43" x14ac:dyDescent="0.3">
      <c r="A287" s="1">
        <v>44074.333333333336</v>
      </c>
      <c r="B287" s="50">
        <v>420.92</v>
      </c>
      <c r="C287" s="50">
        <v>434.14</v>
      </c>
      <c r="D287" s="30">
        <f t="shared" si="77"/>
        <v>1.0121229076327691</v>
      </c>
      <c r="E287" s="30">
        <f t="shared" si="76"/>
        <v>1.0314073933288985</v>
      </c>
      <c r="F287" s="22">
        <f t="shared" si="78"/>
        <v>2.1148103023605445</v>
      </c>
      <c r="G287" s="60">
        <v>5.8666999999999998</v>
      </c>
      <c r="H287" s="60">
        <v>6.3423999999999996</v>
      </c>
      <c r="I287" s="31">
        <f t="shared" si="79"/>
        <v>1.0772653927813163</v>
      </c>
      <c r="J287" s="31">
        <f t="shared" si="80"/>
        <v>1.0810847665638263</v>
      </c>
      <c r="K287" s="24">
        <f t="shared" si="81"/>
        <v>0</v>
      </c>
      <c r="L287" s="61">
        <v>3.2575999999999998E-3</v>
      </c>
      <c r="M287" s="61">
        <v>3.2403000000000002E-3</v>
      </c>
      <c r="N287" s="32">
        <f t="shared" si="82"/>
        <v>0.98247475819411179</v>
      </c>
      <c r="O287" s="32">
        <f t="shared" si="83"/>
        <v>0.9946893418467585</v>
      </c>
      <c r="P287" s="29">
        <f t="shared" si="84"/>
        <v>1.261578723900594</v>
      </c>
      <c r="Q287" s="50">
        <v>0.11373999999999999</v>
      </c>
      <c r="R287" s="50">
        <v>0.11587</v>
      </c>
      <c r="S287" s="30">
        <f t="shared" si="85"/>
        <v>0.98679952307954355</v>
      </c>
      <c r="T287" s="30">
        <f t="shared" si="86"/>
        <v>1.0187269210480043</v>
      </c>
      <c r="U287" s="22">
        <f t="shared" si="87"/>
        <v>2.0913716461239402</v>
      </c>
      <c r="V287" s="64">
        <v>23.222000000000001</v>
      </c>
      <c r="W287" s="64">
        <v>23.169899999999998</v>
      </c>
      <c r="X287" s="65">
        <f t="shared" si="88"/>
        <v>0.98073650793650791</v>
      </c>
      <c r="Y287" s="65">
        <f t="shared" si="89"/>
        <v>0.99775643786064927</v>
      </c>
      <c r="Z287" s="67">
        <f t="shared" si="90"/>
        <v>1.3907946689335509</v>
      </c>
      <c r="AA287" s="40">
        <f t="shared" si="92"/>
        <v>1.0772653927813163</v>
      </c>
      <c r="AB287" s="88" cm="1">
        <f t="array" ref="AB287">INDEX(B287:Z287,,MATCH(AA287,B287:Z287,0)+1)</f>
        <v>1.0810847665638263</v>
      </c>
      <c r="AC287" s="40">
        <f t="shared" si="93"/>
        <v>1.0810847665638263</v>
      </c>
      <c r="AD287" s="42">
        <f t="shared" si="94"/>
        <v>5.2008546824844455</v>
      </c>
      <c r="AE287" s="94">
        <v>1.0810847665638263</v>
      </c>
      <c r="AF287" s="95">
        <f t="shared" si="91"/>
        <v>2.130352860832565</v>
      </c>
      <c r="AG287" t="s">
        <v>22</v>
      </c>
      <c r="AM287" s="101">
        <v>44074.333333333336</v>
      </c>
      <c r="AN287" s="102">
        <v>1.0810847665638263</v>
      </c>
      <c r="AO287" s="102">
        <v>1.0810847665638263</v>
      </c>
      <c r="AP287" s="16" t="s">
        <v>22</v>
      </c>
      <c r="AQ287" s="81"/>
    </row>
    <row r="288" spans="1:43" x14ac:dyDescent="0.3">
      <c r="A288" s="1">
        <v>44074.666666666664</v>
      </c>
      <c r="B288" s="50">
        <v>434.15</v>
      </c>
      <c r="C288" s="50">
        <v>433.79</v>
      </c>
      <c r="D288" s="30">
        <f t="shared" si="77"/>
        <v>1.0305758814026418</v>
      </c>
      <c r="E288" s="30">
        <f t="shared" si="76"/>
        <v>0.99917079350454918</v>
      </c>
      <c r="F288" s="22">
        <f t="shared" si="78"/>
        <v>2.1130566879211807</v>
      </c>
      <c r="G288" s="60">
        <v>6.3448000000000002</v>
      </c>
      <c r="H288" s="60">
        <v>6.2717999999999998</v>
      </c>
      <c r="I288" s="31">
        <f t="shared" si="79"/>
        <v>1.0690507440298636</v>
      </c>
      <c r="J288" s="31">
        <f t="shared" si="80"/>
        <v>0.98849451519354425</v>
      </c>
      <c r="K288" s="24">
        <f t="shared" si="81"/>
        <v>0</v>
      </c>
      <c r="L288" s="61">
        <v>3.2415999999999999E-3</v>
      </c>
      <c r="M288" s="61">
        <v>3.2073000000000002E-3</v>
      </c>
      <c r="N288" s="32">
        <f t="shared" si="82"/>
        <v>0.98455918467583503</v>
      </c>
      <c r="O288" s="32">
        <f t="shared" si="83"/>
        <v>0.98941880552813433</v>
      </c>
      <c r="P288" s="29">
        <f t="shared" si="84"/>
        <v>1.2482297140814338</v>
      </c>
      <c r="Q288" s="50">
        <v>0.1159</v>
      </c>
      <c r="R288" s="50">
        <v>0.12253</v>
      </c>
      <c r="S288" s="30">
        <f t="shared" si="85"/>
        <v>1.07728151925444</v>
      </c>
      <c r="T288" s="30">
        <f t="shared" si="86"/>
        <v>1.0572044866264021</v>
      </c>
      <c r="U288" s="22">
        <f t="shared" si="87"/>
        <v>2.2110074874854737</v>
      </c>
      <c r="V288" s="64">
        <v>23.17</v>
      </c>
      <c r="W288" s="64">
        <v>23.1477</v>
      </c>
      <c r="X288" s="65">
        <f t="shared" si="88"/>
        <v>0.99680044785117561</v>
      </c>
      <c r="Y288" s="65">
        <f t="shared" si="89"/>
        <v>0.99903754855416482</v>
      </c>
      <c r="Z288" s="67">
        <f t="shared" si="90"/>
        <v>1.3894560965935758</v>
      </c>
      <c r="AA288" s="40">
        <f t="shared" si="92"/>
        <v>1.07728151925444</v>
      </c>
      <c r="AB288" s="88" cm="1">
        <f t="array" ref="AB288">INDEX(B288:Z288,,MATCH(AA288,B288:Z288,0)+1)</f>
        <v>1.0572044866264021</v>
      </c>
      <c r="AC288" s="40">
        <f t="shared" si="93"/>
        <v>0.98849451519354425</v>
      </c>
      <c r="AD288" s="42">
        <f t="shared" si="94"/>
        <v>5.1410163279545369</v>
      </c>
      <c r="AE288" s="94">
        <v>0.98849451519354425</v>
      </c>
      <c r="AF288" s="95">
        <f t="shared" si="91"/>
        <v>2.1058421183598663</v>
      </c>
      <c r="AG288" t="s">
        <v>22</v>
      </c>
      <c r="AM288" s="101">
        <v>44074.666666666664</v>
      </c>
      <c r="AN288" s="102">
        <v>0.98849451519354425</v>
      </c>
      <c r="AO288" s="102">
        <v>0.98849451519354425</v>
      </c>
      <c r="AP288" s="16" t="s">
        <v>22</v>
      </c>
      <c r="AQ288" s="81"/>
    </row>
    <row r="289" spans="1:43" x14ac:dyDescent="0.3">
      <c r="A289" s="1">
        <v>44075</v>
      </c>
      <c r="B289" s="50">
        <v>433.8</v>
      </c>
      <c r="C289" s="50">
        <v>463.4</v>
      </c>
      <c r="D289" s="30">
        <f t="shared" si="77"/>
        <v>1.0673730277553841</v>
      </c>
      <c r="E289" s="30">
        <f t="shared" si="76"/>
        <v>1.0682342093130475</v>
      </c>
      <c r="F289" s="22">
        <f t="shared" si="78"/>
        <v>2.2572394402551295</v>
      </c>
      <c r="G289" s="60">
        <v>6.2712000000000003</v>
      </c>
      <c r="H289" s="60">
        <v>6.7337999999999996</v>
      </c>
      <c r="I289" s="31">
        <f t="shared" si="79"/>
        <v>1.0613100491741267</v>
      </c>
      <c r="J289" s="31">
        <f t="shared" si="80"/>
        <v>1.0737657864523535</v>
      </c>
      <c r="K289" s="24">
        <f t="shared" si="81"/>
        <v>0</v>
      </c>
      <c r="L289" s="61">
        <v>3.2060999999999999E-3</v>
      </c>
      <c r="M289" s="61">
        <v>3.2550999999999999E-3</v>
      </c>
      <c r="N289" s="32">
        <f t="shared" si="82"/>
        <v>1.0041646100691017</v>
      </c>
      <c r="O289" s="32">
        <f t="shared" si="83"/>
        <v>1.0152833660834035</v>
      </c>
      <c r="P289" s="29">
        <f t="shared" si="84"/>
        <v>1.2673068657579225</v>
      </c>
      <c r="Q289" s="50">
        <v>0.1225</v>
      </c>
      <c r="R289" s="50">
        <v>0.12531999999999999</v>
      </c>
      <c r="S289" s="30">
        <f t="shared" si="85"/>
        <v>1.0812769628990508</v>
      </c>
      <c r="T289" s="30">
        <f t="shared" si="86"/>
        <v>1.0230204081632652</v>
      </c>
      <c r="U289" s="22">
        <f t="shared" si="87"/>
        <v>2.2619057822994248</v>
      </c>
      <c r="V289" s="64">
        <v>23.148099999999999</v>
      </c>
      <c r="W289" s="64">
        <v>23.3278</v>
      </c>
      <c r="X289" s="65">
        <f t="shared" si="88"/>
        <v>1.0068105308588691</v>
      </c>
      <c r="Y289" s="65">
        <f t="shared" si="89"/>
        <v>1.0077630561471569</v>
      </c>
      <c r="Z289" s="67">
        <f t="shared" si="90"/>
        <v>1.4002425222854411</v>
      </c>
      <c r="AA289" s="40">
        <f t="shared" si="92"/>
        <v>1.0812769628990508</v>
      </c>
      <c r="AB289" s="88" cm="1">
        <f t="array" ref="AB289">INDEX(B289:Z289,,MATCH(AA289,B289:Z289,0)+1)</f>
        <v>1.0230204081632652</v>
      </c>
      <c r="AC289" s="40">
        <f t="shared" si="93"/>
        <v>1.0230204081632652</v>
      </c>
      <c r="AD289" s="42">
        <f t="shared" si="94"/>
        <v>5.2593646221980617</v>
      </c>
      <c r="AE289" s="94">
        <v>1.0230204081632652</v>
      </c>
      <c r="AF289" s="95">
        <f t="shared" si="91"/>
        <v>2.1543194634519054</v>
      </c>
      <c r="AG289" t="s">
        <v>22</v>
      </c>
      <c r="AM289" s="101">
        <v>44075</v>
      </c>
      <c r="AN289" s="102">
        <v>1.0230204081632652</v>
      </c>
      <c r="AO289" s="102">
        <v>1.0230204081632652</v>
      </c>
      <c r="AP289" s="16" t="s">
        <v>22</v>
      </c>
      <c r="AQ289" s="81"/>
    </row>
    <row r="290" spans="1:43" x14ac:dyDescent="0.3">
      <c r="A290" s="1">
        <v>44075.333333333336</v>
      </c>
      <c r="B290" s="50">
        <v>463.4</v>
      </c>
      <c r="C290" s="50">
        <v>481.96</v>
      </c>
      <c r="D290" s="30">
        <f t="shared" si="77"/>
        <v>1.1110189027201474</v>
      </c>
      <c r="E290" s="30">
        <f t="shared" si="76"/>
        <v>1.0400517911091929</v>
      </c>
      <c r="F290" s="22">
        <f t="shared" si="78"/>
        <v>2.3476459227996593</v>
      </c>
      <c r="G290" s="60">
        <v>6.7348999999999997</v>
      </c>
      <c r="H290" s="60">
        <v>6.3403999999999998</v>
      </c>
      <c r="I290" s="31">
        <f t="shared" si="79"/>
        <v>1.0110345707360633</v>
      </c>
      <c r="J290" s="31">
        <f t="shared" si="80"/>
        <v>0.94142452003741706</v>
      </c>
      <c r="K290" s="24">
        <f t="shared" si="81"/>
        <v>0</v>
      </c>
      <c r="L290" s="61">
        <v>3.2571000000000002E-3</v>
      </c>
      <c r="M290" s="61">
        <v>3.2396999999999999E-3</v>
      </c>
      <c r="N290" s="32">
        <f t="shared" si="82"/>
        <v>1.010480022457191</v>
      </c>
      <c r="O290" s="32">
        <f t="shared" si="83"/>
        <v>0.99465782444505835</v>
      </c>
      <c r="P290" s="29">
        <f t="shared" si="84"/>
        <v>1.2605366899990609</v>
      </c>
      <c r="Q290" s="50">
        <v>0.12536</v>
      </c>
      <c r="R290" s="50">
        <v>0.12164</v>
      </c>
      <c r="S290" s="30">
        <f t="shared" si="85"/>
        <v>0.99297959183673468</v>
      </c>
      <c r="T290" s="30">
        <f t="shared" si="86"/>
        <v>0.97032546266751751</v>
      </c>
      <c r="U290" s="22">
        <f t="shared" si="87"/>
        <v>2.1947847747200226</v>
      </c>
      <c r="V290" s="64">
        <v>23.331</v>
      </c>
      <c r="W290" s="64">
        <v>23.528300000000002</v>
      </c>
      <c r="X290" s="65">
        <f t="shared" si="88"/>
        <v>1.0164246741633223</v>
      </c>
      <c r="Y290" s="65">
        <f t="shared" si="89"/>
        <v>1.0084565599417086</v>
      </c>
      <c r="Z290" s="67">
        <f t="shared" si="90"/>
        <v>1.4120837571080771</v>
      </c>
      <c r="AA290" s="40">
        <f t="shared" si="92"/>
        <v>1.1110189027201474</v>
      </c>
      <c r="AB290" s="88" cm="1">
        <f t="array" ref="AB290">INDEX(B290:Z290,,MATCH(AA290,B290:Z290,0)+1)</f>
        <v>1.0400517911091929</v>
      </c>
      <c r="AC290" s="40">
        <f t="shared" si="93"/>
        <v>0.97032546266751751</v>
      </c>
      <c r="AD290" s="42">
        <f t="shared" si="94"/>
        <v>5.1032954103715076</v>
      </c>
      <c r="AE290" s="94">
        <v>0.94142452003741706</v>
      </c>
      <c r="AF290" s="95">
        <f t="shared" si="91"/>
        <v>2.0281291668874757</v>
      </c>
      <c r="AG290" t="s">
        <v>37</v>
      </c>
      <c r="AM290" s="101">
        <v>44075.333333333336</v>
      </c>
      <c r="AN290" s="102">
        <v>0.94142452003741706</v>
      </c>
      <c r="AO290" s="102">
        <v>0.97032546266751751</v>
      </c>
      <c r="AP290" s="16" t="str">
        <f>IF(AN290&gt;AO290, "computing8H est meilleur", "computing 16H est meilleur")</f>
        <v>computing 16H est meilleur</v>
      </c>
      <c r="AQ290" s="81"/>
    </row>
    <row r="291" spans="1:43" x14ac:dyDescent="0.3">
      <c r="A291" s="1">
        <v>44075.666666666664</v>
      </c>
      <c r="B291" s="50">
        <v>481.92</v>
      </c>
      <c r="C291" s="50">
        <v>475.4</v>
      </c>
      <c r="D291" s="30">
        <f t="shared" si="77"/>
        <v>1.025895554596461</v>
      </c>
      <c r="E291" s="30">
        <f t="shared" si="76"/>
        <v>0.98647078353253648</v>
      </c>
      <c r="F291" s="22">
        <f t="shared" si="78"/>
        <v>2.3158841129211445</v>
      </c>
      <c r="G291" s="60">
        <v>6.3403999999999998</v>
      </c>
      <c r="H291" s="60">
        <v>6.2389999999999999</v>
      </c>
      <c r="I291" s="31">
        <f t="shared" si="79"/>
        <v>0.92636861720292807</v>
      </c>
      <c r="J291" s="31">
        <f t="shared" si="80"/>
        <v>0.98400731815027442</v>
      </c>
      <c r="K291" s="24">
        <f t="shared" si="81"/>
        <v>0</v>
      </c>
      <c r="L291" s="61">
        <v>3.2399E-3</v>
      </c>
      <c r="M291" s="61">
        <v>3.2410999999999998E-3</v>
      </c>
      <c r="N291" s="32">
        <f t="shared" si="82"/>
        <v>0.99508765466212268</v>
      </c>
      <c r="O291" s="32">
        <f t="shared" si="83"/>
        <v>1.0003703818019074</v>
      </c>
      <c r="P291" s="29">
        <f t="shared" si="84"/>
        <v>1.2610035698496731</v>
      </c>
      <c r="Q291" s="50">
        <v>0.12168</v>
      </c>
      <c r="R291" s="50">
        <v>0.12445000000000001</v>
      </c>
      <c r="S291" s="30">
        <f t="shared" si="85"/>
        <v>0.9927409061901723</v>
      </c>
      <c r="T291" s="30">
        <f t="shared" si="86"/>
        <v>1.0227646285338594</v>
      </c>
      <c r="U291" s="22">
        <f t="shared" si="87"/>
        <v>2.2447482348282941</v>
      </c>
      <c r="V291" s="64">
        <v>23.533200000000001</v>
      </c>
      <c r="W291" s="64">
        <v>24.7028</v>
      </c>
      <c r="X291" s="65">
        <f t="shared" si="88"/>
        <v>1.0587973083022588</v>
      </c>
      <c r="Y291" s="65">
        <f t="shared" si="89"/>
        <v>1.0496999983002737</v>
      </c>
      <c r="Z291" s="67">
        <f t="shared" si="90"/>
        <v>1.4822643174361927</v>
      </c>
      <c r="AA291" s="40">
        <f t="shared" si="92"/>
        <v>1.0587973083022588</v>
      </c>
      <c r="AB291" s="88" cm="1">
        <f t="array" ref="AB291">INDEX(B291:Z291,,MATCH(AA291,B291:Z291,0)+1)</f>
        <v>1.0496999983002737</v>
      </c>
      <c r="AC291" s="40">
        <f t="shared" si="93"/>
        <v>0.98647078353253648</v>
      </c>
      <c r="AD291" s="42">
        <f t="shared" si="94"/>
        <v>5.0342518220671781</v>
      </c>
      <c r="AE291" s="94">
        <v>0.98647078353253648</v>
      </c>
      <c r="AF291" s="95">
        <f t="shared" si="91"/>
        <v>2.0006901683646787</v>
      </c>
      <c r="AG291" t="s">
        <v>22</v>
      </c>
      <c r="AM291" s="101">
        <v>44075.666666666664</v>
      </c>
      <c r="AN291" s="102">
        <v>0.98647078353253648</v>
      </c>
      <c r="AO291" s="102">
        <v>0.98647078353253648</v>
      </c>
      <c r="AP291" s="16" t="s">
        <v>22</v>
      </c>
      <c r="AQ291" s="81"/>
    </row>
    <row r="292" spans="1:43" x14ac:dyDescent="0.3">
      <c r="A292" s="1">
        <v>44076</v>
      </c>
      <c r="B292" s="50">
        <v>475.4</v>
      </c>
      <c r="C292" s="50">
        <v>466.97</v>
      </c>
      <c r="D292" s="30">
        <f t="shared" si="77"/>
        <v>0.96897825365205847</v>
      </c>
      <c r="E292" s="30">
        <f t="shared" si="76"/>
        <v>0.98226756415649985</v>
      </c>
      <c r="F292" s="22">
        <f t="shared" si="78"/>
        <v>2.2748178464677888</v>
      </c>
      <c r="G292" s="60">
        <v>6.24</v>
      </c>
      <c r="H292" s="60">
        <v>6.1844999999999999</v>
      </c>
      <c r="I292" s="31">
        <f t="shared" si="79"/>
        <v>0.97541164595293672</v>
      </c>
      <c r="J292" s="31">
        <f t="shared" si="80"/>
        <v>0.99110576923076921</v>
      </c>
      <c r="K292" s="24">
        <f t="shared" si="81"/>
        <v>0</v>
      </c>
      <c r="L292" s="61">
        <v>3.2398000000000001E-3</v>
      </c>
      <c r="M292" s="61">
        <v>3.1879E-3</v>
      </c>
      <c r="N292" s="32">
        <f t="shared" si="82"/>
        <v>0.9839501219173431</v>
      </c>
      <c r="O292" s="32">
        <f t="shared" si="83"/>
        <v>0.98398049262300136</v>
      </c>
      <c r="P292" s="29">
        <f t="shared" si="84"/>
        <v>1.2408029138600447</v>
      </c>
      <c r="Q292" s="50">
        <v>0.12444</v>
      </c>
      <c r="R292" s="50">
        <v>0.12149</v>
      </c>
      <c r="S292" s="30">
        <f t="shared" si="85"/>
        <v>0.99843852728468119</v>
      </c>
      <c r="T292" s="30">
        <f t="shared" si="86"/>
        <v>0.9762937962070074</v>
      </c>
      <c r="U292" s="22">
        <f t="shared" si="87"/>
        <v>2.1915337757094941</v>
      </c>
      <c r="V292" s="64">
        <v>24.710100000000001</v>
      </c>
      <c r="W292" s="64">
        <v>24.972899999999999</v>
      </c>
      <c r="X292" s="65">
        <f t="shared" si="88"/>
        <v>1.0611774004385293</v>
      </c>
      <c r="Y292" s="65">
        <f t="shared" si="89"/>
        <v>1.0106353272548472</v>
      </c>
      <c r="Z292" s="67">
        <f t="shared" si="90"/>
        <v>1.4980286835303094</v>
      </c>
      <c r="AA292" s="40">
        <f t="shared" si="92"/>
        <v>1.0611774004385293</v>
      </c>
      <c r="AB292" s="88" cm="1">
        <f t="array" ref="AB292">INDEX(B292:Z292,,MATCH(AA292,B292:Z292,0)+1)</f>
        <v>1.0106353272548472</v>
      </c>
      <c r="AC292" s="40">
        <f t="shared" si="93"/>
        <v>1.0106353272548472</v>
      </c>
      <c r="AD292" s="42">
        <f t="shared" si="94"/>
        <v>5.0877927376781731</v>
      </c>
      <c r="AE292" s="94">
        <v>1.0106353272548472</v>
      </c>
      <c r="AF292" s="95">
        <f t="shared" si="91"/>
        <v>2.0219681630407922</v>
      </c>
      <c r="AG292" t="s">
        <v>22</v>
      </c>
      <c r="AM292" s="101">
        <v>44076</v>
      </c>
      <c r="AN292" s="102">
        <v>1.0106353272548472</v>
      </c>
      <c r="AO292" s="102">
        <v>1.0106353272548472</v>
      </c>
      <c r="AP292" s="16" t="s">
        <v>22</v>
      </c>
      <c r="AQ292" s="81"/>
    </row>
    <row r="293" spans="1:43" x14ac:dyDescent="0.3">
      <c r="A293" s="1">
        <v>44076.333333333336</v>
      </c>
      <c r="B293" s="50">
        <v>466.98</v>
      </c>
      <c r="C293" s="50">
        <v>432.49</v>
      </c>
      <c r="D293" s="30">
        <f t="shared" si="77"/>
        <v>0.90973916701724866</v>
      </c>
      <c r="E293" s="30">
        <f t="shared" si="76"/>
        <v>0.9261424472140134</v>
      </c>
      <c r="F293" s="22">
        <f t="shared" si="78"/>
        <v>2.1068053672937896</v>
      </c>
      <c r="G293" s="60">
        <v>6.1798999999999999</v>
      </c>
      <c r="H293" s="60">
        <v>5.8830999999999998</v>
      </c>
      <c r="I293" s="31">
        <f t="shared" si="79"/>
        <v>0.94280448717948706</v>
      </c>
      <c r="J293" s="31">
        <f t="shared" si="80"/>
        <v>0.95197333290182684</v>
      </c>
      <c r="K293" s="24">
        <f t="shared" si="81"/>
        <v>0</v>
      </c>
      <c r="L293" s="61">
        <v>3.1879E-3</v>
      </c>
      <c r="M293" s="61">
        <v>3.0725000000000001E-3</v>
      </c>
      <c r="N293" s="32">
        <f t="shared" si="82"/>
        <v>0.94836100993888517</v>
      </c>
      <c r="O293" s="32">
        <f t="shared" si="83"/>
        <v>0.96380062109852882</v>
      </c>
      <c r="P293" s="29">
        <f t="shared" si="84"/>
        <v>1.1958866190391755</v>
      </c>
      <c r="Q293" s="50">
        <v>0.12149</v>
      </c>
      <c r="R293" s="50">
        <v>0.11309</v>
      </c>
      <c r="S293" s="30">
        <f t="shared" si="85"/>
        <v>0.90879138540662163</v>
      </c>
      <c r="T293" s="30">
        <f t="shared" si="86"/>
        <v>0.93085850687299365</v>
      </c>
      <c r="U293" s="22">
        <f t="shared" si="87"/>
        <v>2.040007858218674</v>
      </c>
      <c r="V293" s="64">
        <v>24.975999999999999</v>
      </c>
      <c r="W293" s="64">
        <v>24.640899999999998</v>
      </c>
      <c r="X293" s="65">
        <f t="shared" si="88"/>
        <v>0.99719952570001735</v>
      </c>
      <c r="Y293" s="65">
        <f t="shared" si="89"/>
        <v>0.98658311979500313</v>
      </c>
      <c r="Z293" s="67">
        <f t="shared" si="90"/>
        <v>1.477929812139734</v>
      </c>
      <c r="AA293" s="40">
        <f t="shared" si="92"/>
        <v>0.99719952570001735</v>
      </c>
      <c r="AB293" s="88" cm="1">
        <f t="array" ref="AB293">INDEX(B293:Z293,,MATCH(AA293,B293:Z293,0)+1)</f>
        <v>0.98658311979500313</v>
      </c>
      <c r="AC293" s="40">
        <f t="shared" si="93"/>
        <v>0.98658311979500313</v>
      </c>
      <c r="AD293" s="42">
        <f t="shared" si="94"/>
        <v>5.0195304320088923</v>
      </c>
      <c r="AE293" s="94">
        <v>0.98658311979500313</v>
      </c>
      <c r="AF293" s="95">
        <f t="shared" si="91"/>
        <v>1.9948396584189563</v>
      </c>
      <c r="AG293" t="s">
        <v>22</v>
      </c>
      <c r="AM293" s="101">
        <v>44076.333333333336</v>
      </c>
      <c r="AN293" s="102">
        <v>0.98658311979500313</v>
      </c>
      <c r="AO293" s="102">
        <v>0.98658311979500313</v>
      </c>
      <c r="AP293" s="16" t="s">
        <v>22</v>
      </c>
      <c r="AQ293" s="81"/>
    </row>
    <row r="294" spans="1:43" x14ac:dyDescent="0.3">
      <c r="A294" s="1">
        <v>44076.666666666664</v>
      </c>
      <c r="B294" s="50">
        <v>432.5</v>
      </c>
      <c r="C294" s="50">
        <v>439.5</v>
      </c>
      <c r="D294" s="30">
        <f t="shared" si="77"/>
        <v>0.94115379673647692</v>
      </c>
      <c r="E294" s="30">
        <f t="shared" si="76"/>
        <v>1.016184971098266</v>
      </c>
      <c r="F294" s="22">
        <f t="shared" si="78"/>
        <v>2.1409039512731112</v>
      </c>
      <c r="G294" s="60">
        <v>5.8830999999999998</v>
      </c>
      <c r="H294" s="60">
        <v>6.1374000000000004</v>
      </c>
      <c r="I294" s="31">
        <f t="shared" si="79"/>
        <v>0.99312286606579403</v>
      </c>
      <c r="J294" s="31">
        <f t="shared" si="80"/>
        <v>1.0432255103601844</v>
      </c>
      <c r="K294" s="24">
        <f t="shared" si="81"/>
        <v>0</v>
      </c>
      <c r="L294" s="61">
        <v>3.0706000000000002E-3</v>
      </c>
      <c r="M294" s="61">
        <v>3.1161000000000001E-3</v>
      </c>
      <c r="N294" s="32">
        <f t="shared" si="82"/>
        <v>0.97747733617742094</v>
      </c>
      <c r="O294" s="32">
        <f t="shared" si="83"/>
        <v>1.0148179508890771</v>
      </c>
      <c r="P294" s="29">
        <f t="shared" si="84"/>
        <v>1.2136072082290024</v>
      </c>
      <c r="Q294" s="50">
        <v>0.11311</v>
      </c>
      <c r="R294" s="50">
        <v>0.11489000000000001</v>
      </c>
      <c r="S294" s="30">
        <f t="shared" si="85"/>
        <v>0.94567454111449512</v>
      </c>
      <c r="T294" s="30">
        <f t="shared" si="86"/>
        <v>1.0157368932897179</v>
      </c>
      <c r="U294" s="22">
        <f t="shared" si="87"/>
        <v>2.0721112441936476</v>
      </c>
      <c r="V294" s="64">
        <v>24.645800000000001</v>
      </c>
      <c r="W294" s="64">
        <v>24.7652</v>
      </c>
      <c r="X294" s="65">
        <f t="shared" si="88"/>
        <v>0.99155989750160156</v>
      </c>
      <c r="Y294" s="65">
        <f t="shared" si="89"/>
        <v>1.0048446388431294</v>
      </c>
      <c r="Z294" s="67">
        <f t="shared" si="90"/>
        <v>1.485089848315045</v>
      </c>
      <c r="AA294" s="40">
        <f t="shared" si="92"/>
        <v>0.99312286606579403</v>
      </c>
      <c r="AB294" s="88" cm="1">
        <f t="array" ref="AB294">INDEX(B294:Z294,,MATCH(AA294,B294:Z294,0)+1)</f>
        <v>1.0432255103601844</v>
      </c>
      <c r="AC294" s="40">
        <f t="shared" si="93"/>
        <v>1.0048446388431294</v>
      </c>
      <c r="AD294" s="42">
        <f t="shared" si="94"/>
        <v>5.0438482441140726</v>
      </c>
      <c r="AE294" s="94">
        <v>1.0048446388431294</v>
      </c>
      <c r="AF294" s="95">
        <f t="shared" si="91"/>
        <v>2.0045039361139478</v>
      </c>
      <c r="AG294" t="s">
        <v>22</v>
      </c>
      <c r="AM294" s="101">
        <v>44076.666666666664</v>
      </c>
      <c r="AN294" s="102">
        <v>1.0048446388431294</v>
      </c>
      <c r="AO294" s="102">
        <v>1.0048446388431294</v>
      </c>
      <c r="AP294" s="16" t="s">
        <v>22</v>
      </c>
      <c r="AQ294" s="81"/>
    </row>
    <row r="295" spans="1:43" x14ac:dyDescent="0.3">
      <c r="A295" s="1">
        <v>44077</v>
      </c>
      <c r="B295" s="50">
        <v>439.5</v>
      </c>
      <c r="C295" s="50">
        <v>436.89</v>
      </c>
      <c r="D295" s="30">
        <f t="shared" si="77"/>
        <v>1.0101502890173411</v>
      </c>
      <c r="E295" s="30">
        <f t="shared" si="76"/>
        <v>0.99406143344709896</v>
      </c>
      <c r="F295" s="22">
        <f t="shared" si="78"/>
        <v>2.1281900506751068</v>
      </c>
      <c r="G295" s="60">
        <v>6.1375000000000002</v>
      </c>
      <c r="H295" s="60">
        <v>6.0533000000000001</v>
      </c>
      <c r="I295" s="31">
        <f t="shared" si="79"/>
        <v>1.0289303258486173</v>
      </c>
      <c r="J295" s="31">
        <f t="shared" si="80"/>
        <v>0.98628105906313646</v>
      </c>
      <c r="K295" s="24">
        <f t="shared" si="81"/>
        <v>0</v>
      </c>
      <c r="L295" s="61">
        <v>3.1185000000000002E-3</v>
      </c>
      <c r="M295" s="61">
        <v>3.0763000000000001E-3</v>
      </c>
      <c r="N295" s="32">
        <f t="shared" si="82"/>
        <v>1.0018563147267634</v>
      </c>
      <c r="O295" s="32">
        <f t="shared" si="83"/>
        <v>0.98646785313451979</v>
      </c>
      <c r="P295" s="29">
        <f t="shared" si="84"/>
        <v>1.1971844972502421</v>
      </c>
      <c r="Q295" s="50">
        <v>0.1149</v>
      </c>
      <c r="R295" s="50">
        <v>0.11373</v>
      </c>
      <c r="S295" s="30">
        <f t="shared" si="85"/>
        <v>1.0054813897975421</v>
      </c>
      <c r="T295" s="30">
        <f t="shared" si="86"/>
        <v>0.98981723237597907</v>
      </c>
      <c r="U295" s="22">
        <f t="shared" si="87"/>
        <v>2.0510114169029028</v>
      </c>
      <c r="V295" s="64">
        <v>24.7653</v>
      </c>
      <c r="W295" s="64">
        <v>24.7942</v>
      </c>
      <c r="X295" s="65">
        <f t="shared" si="88"/>
        <v>1.0060213099189315</v>
      </c>
      <c r="Y295" s="65">
        <f t="shared" si="89"/>
        <v>1.0011669553770801</v>
      </c>
      <c r="Z295" s="67">
        <f t="shared" si="90"/>
        <v>1.4868228818989833</v>
      </c>
      <c r="AA295" s="40">
        <f t="shared" si="92"/>
        <v>1.0289303258486173</v>
      </c>
      <c r="AB295" s="88" cm="1">
        <f t="array" ref="AB295">INDEX(B295:Z295,,MATCH(AA295,B295:Z295,0)+1)</f>
        <v>0.98628105906313646</v>
      </c>
      <c r="AC295" s="40">
        <f t="shared" si="93"/>
        <v>0.98628105906313646</v>
      </c>
      <c r="AD295" s="42">
        <f t="shared" si="94"/>
        <v>4.9746519879585689</v>
      </c>
      <c r="AE295" s="94">
        <v>0.98628105906313646</v>
      </c>
      <c r="AF295" s="95">
        <f t="shared" si="91"/>
        <v>1.9770042650066901</v>
      </c>
      <c r="AG295" t="s">
        <v>22</v>
      </c>
      <c r="AM295" s="101">
        <v>44077</v>
      </c>
      <c r="AN295" s="102">
        <v>0.98628105906313646</v>
      </c>
      <c r="AO295" s="102">
        <v>0.98628105906313646</v>
      </c>
      <c r="AP295" s="16" t="s">
        <v>22</v>
      </c>
      <c r="AQ295" s="81"/>
    </row>
    <row r="296" spans="1:43" x14ac:dyDescent="0.3">
      <c r="A296" s="1">
        <v>44077.333333333336</v>
      </c>
      <c r="B296" s="50">
        <v>436.9</v>
      </c>
      <c r="C296" s="50">
        <v>403.64</v>
      </c>
      <c r="D296" s="30">
        <f t="shared" si="77"/>
        <v>0.91840728100113767</v>
      </c>
      <c r="E296" s="30">
        <f t="shared" si="76"/>
        <v>0.9238727397573816</v>
      </c>
      <c r="F296" s="22">
        <f t="shared" si="78"/>
        <v>1.9661767728416117</v>
      </c>
      <c r="G296" s="60">
        <v>6.0529999999999999</v>
      </c>
      <c r="H296" s="60">
        <v>6.1191000000000004</v>
      </c>
      <c r="I296" s="31">
        <f t="shared" si="79"/>
        <v>0.99700203665987785</v>
      </c>
      <c r="J296" s="31">
        <f t="shared" si="80"/>
        <v>1.0109202048570958</v>
      </c>
      <c r="K296" s="24">
        <f t="shared" si="81"/>
        <v>0</v>
      </c>
      <c r="L296" s="61">
        <v>3.075E-3</v>
      </c>
      <c r="M296" s="61">
        <v>2.9193000000000001E-3</v>
      </c>
      <c r="N296" s="32">
        <f t="shared" si="82"/>
        <v>0.93612313612313613</v>
      </c>
      <c r="O296" s="32">
        <f t="shared" si="83"/>
        <v>0.94936585365853665</v>
      </c>
      <c r="P296" s="29">
        <f t="shared" si="84"/>
        <v>1.1365660822187422</v>
      </c>
      <c r="Q296" s="50">
        <v>0.1137</v>
      </c>
      <c r="R296" s="50">
        <v>0.10390000000000001</v>
      </c>
      <c r="S296" s="30">
        <f t="shared" si="85"/>
        <v>0.90426457789382075</v>
      </c>
      <c r="T296" s="30">
        <f t="shared" si="86"/>
        <v>0.91380826737027276</v>
      </c>
      <c r="U296" s="22">
        <f t="shared" si="87"/>
        <v>1.8742311892366899</v>
      </c>
      <c r="V296" s="64">
        <v>24.7942</v>
      </c>
      <c r="W296" s="64">
        <v>22.300999999999998</v>
      </c>
      <c r="X296" s="65">
        <f t="shared" si="88"/>
        <v>0.90049383613362244</v>
      </c>
      <c r="Y296" s="65">
        <f t="shared" si="89"/>
        <v>0.89944422485903952</v>
      </c>
      <c r="Z296" s="67">
        <f t="shared" si="90"/>
        <v>1.3373142545123142</v>
      </c>
      <c r="AA296" s="40">
        <f t="shared" si="92"/>
        <v>0.99700203665987785</v>
      </c>
      <c r="AB296" s="88" cm="1">
        <f t="array" ref="AB296">INDEX(B296:Z296,,MATCH(AA296,B296:Z296,0)+1)</f>
        <v>1.0109202048570958</v>
      </c>
      <c r="AC296" s="40">
        <f t="shared" si="93"/>
        <v>1.0109202048570958</v>
      </c>
      <c r="AD296" s="42">
        <f t="shared" si="94"/>
        <v>5.0289762067598351</v>
      </c>
      <c r="AE296" s="94">
        <v>0.89944422485903952</v>
      </c>
      <c r="AF296" s="95">
        <f t="shared" si="91"/>
        <v>1.7782050686819575</v>
      </c>
      <c r="AG296" t="s">
        <v>37</v>
      </c>
      <c r="AM296" s="101">
        <v>44077.333333333336</v>
      </c>
      <c r="AN296" s="102">
        <v>0.89944422485903952</v>
      </c>
      <c r="AO296" s="102">
        <v>1.0109202048570958</v>
      </c>
      <c r="AP296" s="16" t="str">
        <f>IF(AN296&gt;AO296, "computing8H est meilleur", "computing 16H est meilleur")</f>
        <v>computing 16H est meilleur</v>
      </c>
      <c r="AQ296" s="81"/>
    </row>
    <row r="297" spans="1:43" x14ac:dyDescent="0.3">
      <c r="A297" s="1">
        <v>44077.666666666664</v>
      </c>
      <c r="B297" s="50">
        <v>403.56</v>
      </c>
      <c r="C297" s="50">
        <v>381.4</v>
      </c>
      <c r="D297" s="30">
        <f t="shared" si="77"/>
        <v>0.8729686427100023</v>
      </c>
      <c r="E297" s="30">
        <f t="shared" si="76"/>
        <v>0.9450887104767568</v>
      </c>
      <c r="F297" s="22">
        <f t="shared" si="78"/>
        <v>1.8582114708142301</v>
      </c>
      <c r="G297" s="60">
        <v>6.1148999999999996</v>
      </c>
      <c r="H297" s="60">
        <v>5.6742999999999997</v>
      </c>
      <c r="I297" s="31">
        <f t="shared" si="79"/>
        <v>0.93743598215760771</v>
      </c>
      <c r="J297" s="31">
        <f t="shared" si="80"/>
        <v>0.92794649135717677</v>
      </c>
      <c r="K297" s="24">
        <f t="shared" si="81"/>
        <v>0</v>
      </c>
      <c r="L297" s="61">
        <v>2.9196999999999999E-3</v>
      </c>
      <c r="M297" s="61">
        <v>2.7691999999999999E-3</v>
      </c>
      <c r="N297" s="32">
        <f t="shared" si="82"/>
        <v>0.90055284552845527</v>
      </c>
      <c r="O297" s="32">
        <f t="shared" si="83"/>
        <v>0.94845360824742264</v>
      </c>
      <c r="P297" s="29">
        <f t="shared" si="84"/>
        <v>1.0779802016920028</v>
      </c>
      <c r="Q297" s="50">
        <v>0.10392</v>
      </c>
      <c r="R297" s="50">
        <v>9.4460000000000002E-2</v>
      </c>
      <c r="S297" s="30">
        <f t="shared" si="85"/>
        <v>0.83078276165347409</v>
      </c>
      <c r="T297" s="30">
        <f t="shared" si="86"/>
        <v>0.90896843725943033</v>
      </c>
      <c r="U297" s="22">
        <f t="shared" si="87"/>
        <v>1.7036169951433575</v>
      </c>
      <c r="V297" s="64">
        <v>22.311199999999999</v>
      </c>
      <c r="W297" s="64">
        <v>20.359200000000001</v>
      </c>
      <c r="X297" s="65">
        <f t="shared" si="88"/>
        <v>0.82112752175912118</v>
      </c>
      <c r="Y297" s="65">
        <f t="shared" si="89"/>
        <v>0.91251030872386973</v>
      </c>
      <c r="Z297" s="67">
        <f t="shared" si="90"/>
        <v>1.2203130432458635</v>
      </c>
      <c r="AA297" s="40">
        <f t="shared" si="92"/>
        <v>0.93743598215760771</v>
      </c>
      <c r="AB297" s="88" cm="1">
        <f t="array" ref="AB297">INDEX(B297:Z297,,MATCH(AA297,B297:Z297,0)+1)</f>
        <v>0.92794649135717677</v>
      </c>
      <c r="AC297" s="40">
        <f t="shared" si="93"/>
        <v>0.92794649135717677</v>
      </c>
      <c r="AD297" s="42">
        <f t="shared" si="94"/>
        <v>4.6666208261815134</v>
      </c>
      <c r="AE297" s="94">
        <v>0.92794649135717677</v>
      </c>
      <c r="AF297" s="95">
        <f t="shared" si="91"/>
        <v>1.6500791543969699</v>
      </c>
      <c r="AG297" t="s">
        <v>22</v>
      </c>
      <c r="AM297" s="101">
        <v>44077.666666666664</v>
      </c>
      <c r="AN297" s="102">
        <v>0.92794649135717677</v>
      </c>
      <c r="AO297" s="102">
        <v>0.92794649135717677</v>
      </c>
      <c r="AP297" s="16" t="s">
        <v>22</v>
      </c>
      <c r="AQ297" s="81"/>
    </row>
    <row r="298" spans="1:43" x14ac:dyDescent="0.3">
      <c r="A298" s="1">
        <v>44078</v>
      </c>
      <c r="B298" s="50">
        <v>381.35</v>
      </c>
      <c r="C298" s="50">
        <v>386.01</v>
      </c>
      <c r="D298" s="30">
        <f t="shared" si="77"/>
        <v>0.95651204281891167</v>
      </c>
      <c r="E298" s="30">
        <f t="shared" si="76"/>
        <v>1.0122197456404876</v>
      </c>
      <c r="F298" s="22">
        <f t="shared" si="78"/>
        <v>1.8809183423338163</v>
      </c>
      <c r="G298" s="60">
        <v>5.6742999999999997</v>
      </c>
      <c r="H298" s="60">
        <v>5.2893999999999997</v>
      </c>
      <c r="I298" s="31">
        <f t="shared" si="79"/>
        <v>0.86500188065217742</v>
      </c>
      <c r="J298" s="31">
        <f t="shared" si="80"/>
        <v>0.93216784449183154</v>
      </c>
      <c r="K298" s="24">
        <f t="shared" si="81"/>
        <v>0</v>
      </c>
      <c r="L298" s="61">
        <v>2.7704000000000001E-3</v>
      </c>
      <c r="M298" s="61">
        <v>2.7772999999999999E-3</v>
      </c>
      <c r="N298" s="32">
        <f t="shared" si="82"/>
        <v>0.95122786587663111</v>
      </c>
      <c r="O298" s="32">
        <f t="shared" si="83"/>
        <v>1.0024906150736355</v>
      </c>
      <c r="P298" s="29">
        <f t="shared" si="84"/>
        <v>1.0806650354314176</v>
      </c>
      <c r="Q298" s="50">
        <v>9.4479999999999995E-2</v>
      </c>
      <c r="R298" s="50">
        <v>9.6850000000000006E-2</v>
      </c>
      <c r="S298" s="30">
        <f t="shared" si="85"/>
        <v>0.93196689761354901</v>
      </c>
      <c r="T298" s="30">
        <f t="shared" si="86"/>
        <v>1.0250846740050805</v>
      </c>
      <c r="U298" s="22">
        <f t="shared" si="87"/>
        <v>1.7463516720960435</v>
      </c>
      <c r="V298" s="64">
        <v>20.402699999999999</v>
      </c>
      <c r="W298" s="64">
        <v>20.305499999999999</v>
      </c>
      <c r="X298" s="65">
        <f t="shared" si="88"/>
        <v>0.91010344580300473</v>
      </c>
      <c r="Y298" s="65">
        <f t="shared" si="89"/>
        <v>0.99523592465703059</v>
      </c>
      <c r="Z298" s="67">
        <f t="shared" si="90"/>
        <v>1.2144993799658319</v>
      </c>
      <c r="AA298" s="40">
        <f t="shared" si="92"/>
        <v>0.95651204281891167</v>
      </c>
      <c r="AB298" s="88" cm="1">
        <f t="array" ref="AB298">INDEX(B298:Z298,,MATCH(AA298,B298:Z298,0)+1)</f>
        <v>1.0122197456404876</v>
      </c>
      <c r="AC298" s="40">
        <f t="shared" si="93"/>
        <v>0.93216784449183154</v>
      </c>
      <c r="AD298" s="42">
        <f t="shared" si="94"/>
        <v>4.3500738766023117</v>
      </c>
      <c r="AE298" s="94">
        <v>1.0024906150736355</v>
      </c>
      <c r="AF298" s="95">
        <f t="shared" si="91"/>
        <v>1.6541888664116027</v>
      </c>
      <c r="AG298" t="s">
        <v>33</v>
      </c>
      <c r="AM298" s="101">
        <v>44078</v>
      </c>
      <c r="AN298" s="102">
        <v>1.0024906150736355</v>
      </c>
      <c r="AO298" s="102">
        <v>0.93216784449183154</v>
      </c>
      <c r="AP298" s="16" t="str">
        <f>IF(AN298&gt;AO298, "computing8H est meilleur", "computing 16H est meilleur")</f>
        <v>computing8H est meilleur</v>
      </c>
      <c r="AQ298" s="81"/>
    </row>
    <row r="299" spans="1:43" x14ac:dyDescent="0.3">
      <c r="A299" s="1">
        <v>44078.333333333336</v>
      </c>
      <c r="B299" s="50">
        <v>386</v>
      </c>
      <c r="C299" s="50">
        <v>384.34</v>
      </c>
      <c r="D299" s="30">
        <f t="shared" si="77"/>
        <v>1.0078405664088106</v>
      </c>
      <c r="E299" s="30">
        <f t="shared" si="76"/>
        <v>0.9956994818652849</v>
      </c>
      <c r="F299" s="22">
        <f t="shared" si="78"/>
        <v>1.8728294188926915</v>
      </c>
      <c r="G299" s="60">
        <v>5.2895000000000003</v>
      </c>
      <c r="H299" s="60">
        <v>4.9433999999999996</v>
      </c>
      <c r="I299" s="31">
        <f t="shared" si="79"/>
        <v>0.87119116014310127</v>
      </c>
      <c r="J299" s="31">
        <f t="shared" si="80"/>
        <v>0.93456848473390663</v>
      </c>
      <c r="K299" s="24">
        <f t="shared" si="81"/>
        <v>0</v>
      </c>
      <c r="L299" s="61">
        <v>2.7772999999999999E-3</v>
      </c>
      <c r="M299" s="61">
        <v>2.8199000000000002E-3</v>
      </c>
      <c r="N299" s="32">
        <f t="shared" si="82"/>
        <v>1.0178674559630378</v>
      </c>
      <c r="O299" s="32">
        <f t="shared" si="83"/>
        <v>1.0153386382457783</v>
      </c>
      <c r="P299" s="29">
        <f t="shared" si="84"/>
        <v>1.0972409654747612</v>
      </c>
      <c r="Q299" s="50">
        <v>9.6820000000000003E-2</v>
      </c>
      <c r="R299" s="50">
        <v>9.8330000000000001E-2</v>
      </c>
      <c r="S299" s="30">
        <f t="shared" si="85"/>
        <v>1.040749364944962</v>
      </c>
      <c r="T299" s="30">
        <f t="shared" si="86"/>
        <v>1.0155959512497417</v>
      </c>
      <c r="U299" s="22">
        <f t="shared" si="87"/>
        <v>1.7735876876389582</v>
      </c>
      <c r="V299" s="64">
        <v>20.305299999999999</v>
      </c>
      <c r="W299" s="64">
        <v>20.523700000000002</v>
      </c>
      <c r="X299" s="65">
        <f t="shared" si="88"/>
        <v>1.0059305876183056</v>
      </c>
      <c r="Y299" s="65">
        <f t="shared" si="89"/>
        <v>1.0107558125218541</v>
      </c>
      <c r="Z299" s="67">
        <f t="shared" si="90"/>
        <v>1.2275623076046525</v>
      </c>
      <c r="AA299" s="40">
        <f t="shared" si="92"/>
        <v>1.040749364944962</v>
      </c>
      <c r="AB299" s="88" cm="1">
        <f t="array" ref="AB299">INDEX(B299:Z299,,MATCH(AA299,B299:Z299,0)+1)</f>
        <v>1.0155959512497417</v>
      </c>
      <c r="AC299" s="40">
        <f t="shared" si="93"/>
        <v>0.9956994818652849</v>
      </c>
      <c r="AD299" s="42">
        <f t="shared" si="94"/>
        <v>4.3313663050086326</v>
      </c>
      <c r="AE299" s="94">
        <v>1.0155959512497417</v>
      </c>
      <c r="AF299" s="95">
        <f t="shared" si="91"/>
        <v>1.6799875153300234</v>
      </c>
      <c r="AG299" t="s">
        <v>33</v>
      </c>
      <c r="AM299" s="101">
        <v>44078.333333333336</v>
      </c>
      <c r="AN299" s="102">
        <v>1.0155959512497417</v>
      </c>
      <c r="AO299" s="102">
        <v>0.9956994818652849</v>
      </c>
      <c r="AP299" s="16" t="str">
        <f>IF(AN299&gt;AO299, "computing8H est meilleur", "computing 16H est meilleur")</f>
        <v>computing8H est meilleur</v>
      </c>
      <c r="AQ299" s="81"/>
    </row>
    <row r="300" spans="1:43" x14ac:dyDescent="0.3">
      <c r="A300" s="1">
        <v>44078.666666666664</v>
      </c>
      <c r="B300" s="50">
        <v>384.34</v>
      </c>
      <c r="C300" s="50">
        <v>385.26</v>
      </c>
      <c r="D300" s="30">
        <f t="shared" si="77"/>
        <v>0.99808290155440416</v>
      </c>
      <c r="E300" s="30">
        <f t="shared" si="76"/>
        <v>1.0023937138991519</v>
      </c>
      <c r="F300" s="22">
        <f t="shared" si="78"/>
        <v>1.8773124367034355</v>
      </c>
      <c r="G300" s="60">
        <v>4.9431000000000003</v>
      </c>
      <c r="H300" s="60">
        <v>5.1018999999999997</v>
      </c>
      <c r="I300" s="31">
        <f t="shared" si="79"/>
        <v>0.96453350978353325</v>
      </c>
      <c r="J300" s="31">
        <f t="shared" si="80"/>
        <v>1.0321255892051546</v>
      </c>
      <c r="K300" s="24">
        <f t="shared" si="81"/>
        <v>0</v>
      </c>
      <c r="L300" s="61">
        <v>2.8165E-3</v>
      </c>
      <c r="M300" s="61">
        <v>2.8796999999999998E-3</v>
      </c>
      <c r="N300" s="32">
        <f t="shared" si="82"/>
        <v>1.0368703416987721</v>
      </c>
      <c r="O300" s="32">
        <f t="shared" si="83"/>
        <v>1.0224391975856559</v>
      </c>
      <c r="P300" s="29">
        <f t="shared" si="84"/>
        <v>1.1218621722981252</v>
      </c>
      <c r="Q300" s="50">
        <v>9.8320000000000005E-2</v>
      </c>
      <c r="R300" s="50">
        <v>0.10156</v>
      </c>
      <c r="S300" s="30">
        <f t="shared" si="85"/>
        <v>1.0489568271018384</v>
      </c>
      <c r="T300" s="30">
        <f t="shared" si="86"/>
        <v>1.032953620829943</v>
      </c>
      <c r="U300" s="22">
        <f t="shared" si="87"/>
        <v>1.8320338238060678</v>
      </c>
      <c r="V300" s="64">
        <v>20.524000000000001</v>
      </c>
      <c r="W300" s="64">
        <v>20.9712</v>
      </c>
      <c r="X300" s="65">
        <f t="shared" si="88"/>
        <v>1.0327943935819712</v>
      </c>
      <c r="Y300" s="65">
        <f t="shared" si="89"/>
        <v>1.0217891249269149</v>
      </c>
      <c r="Z300" s="67">
        <f t="shared" si="90"/>
        <v>1.2543098160806221</v>
      </c>
      <c r="AA300" s="40">
        <f t="shared" si="92"/>
        <v>1.0489568271018384</v>
      </c>
      <c r="AB300" s="88" cm="1">
        <f t="array" ref="AB300">INDEX(B300:Z300,,MATCH(AA300,B300:Z300,0)+1)</f>
        <v>1.032953620829943</v>
      </c>
      <c r="AC300" s="40">
        <f t="shared" si="93"/>
        <v>1.032953620829943</v>
      </c>
      <c r="AD300" s="42">
        <f t="shared" si="94"/>
        <v>4.474100507899478</v>
      </c>
      <c r="AE300" s="94">
        <v>1.032953620829943</v>
      </c>
      <c r="AF300" s="95">
        <f t="shared" si="91"/>
        <v>1.7353491869092472</v>
      </c>
      <c r="AG300" t="s">
        <v>22</v>
      </c>
      <c r="AM300" s="101">
        <v>44078.666666666664</v>
      </c>
      <c r="AN300" s="102">
        <v>1.032953620829943</v>
      </c>
      <c r="AO300" s="102">
        <v>1.032953620829943</v>
      </c>
      <c r="AP300" s="16" t="s">
        <v>22</v>
      </c>
      <c r="AQ300" s="81"/>
    </row>
    <row r="301" spans="1:43" x14ac:dyDescent="0.3">
      <c r="A301" s="1">
        <v>44079</v>
      </c>
      <c r="B301" s="50">
        <v>385.3</v>
      </c>
      <c r="C301" s="50">
        <v>380.61</v>
      </c>
      <c r="D301" s="30">
        <f t="shared" si="77"/>
        <v>0.99029505125669992</v>
      </c>
      <c r="E301" s="30">
        <f t="shared" si="76"/>
        <v>0.98782766675317935</v>
      </c>
      <c r="F301" s="22">
        <f t="shared" si="78"/>
        <v>1.8544611641154805</v>
      </c>
      <c r="G301" s="60">
        <v>5.0987</v>
      </c>
      <c r="H301" s="60">
        <v>5.0026999999999999</v>
      </c>
      <c r="I301" s="31">
        <f t="shared" si="79"/>
        <v>1.0120572110618842</v>
      </c>
      <c r="J301" s="31">
        <f t="shared" si="80"/>
        <v>0.98117167121030846</v>
      </c>
      <c r="K301" s="24">
        <f t="shared" si="81"/>
        <v>0</v>
      </c>
      <c r="L301" s="61">
        <v>2.8789000000000002E-3</v>
      </c>
      <c r="M301" s="61">
        <v>2.8876000000000001E-3</v>
      </c>
      <c r="N301" s="32">
        <f t="shared" si="82"/>
        <v>1.025244097283863</v>
      </c>
      <c r="O301" s="32">
        <f t="shared" si="83"/>
        <v>1.0030219875646949</v>
      </c>
      <c r="P301" s="29">
        <f t="shared" si="84"/>
        <v>1.1252524258321117</v>
      </c>
      <c r="Q301" s="50">
        <v>0.1016</v>
      </c>
      <c r="R301" s="50">
        <v>9.9589999999999998E-2</v>
      </c>
      <c r="S301" s="30">
        <f t="shared" si="85"/>
        <v>1.0129170056956875</v>
      </c>
      <c r="T301" s="30">
        <f t="shared" si="86"/>
        <v>0.98021653543307086</v>
      </c>
      <c r="U301" s="22">
        <f t="shared" si="87"/>
        <v>1.7957898475673848</v>
      </c>
      <c r="V301" s="64">
        <v>20.999500000000001</v>
      </c>
      <c r="W301" s="64">
        <v>20.617000000000001</v>
      </c>
      <c r="X301" s="65">
        <f t="shared" si="88"/>
        <v>1.0045312804521536</v>
      </c>
      <c r="Y301" s="65">
        <f t="shared" si="89"/>
        <v>0.98178528060191905</v>
      </c>
      <c r="Z301" s="67">
        <f t="shared" si="90"/>
        <v>1.231462914742455</v>
      </c>
      <c r="AA301" s="40">
        <f t="shared" si="92"/>
        <v>1.025244097283863</v>
      </c>
      <c r="AB301" s="88" cm="1">
        <f t="array" ref="AB301">INDEX(B301:Z301,,MATCH(AA301,B301:Z301,0)+1)</f>
        <v>1.0030219875646949</v>
      </c>
      <c r="AC301" s="40">
        <f t="shared" si="93"/>
        <v>0.98021653543307086</v>
      </c>
      <c r="AD301" s="42">
        <f t="shared" si="94"/>
        <v>4.3855872990325686</v>
      </c>
      <c r="AE301" s="94">
        <v>0.98021653543307086</v>
      </c>
      <c r="AF301" s="95">
        <f t="shared" si="91"/>
        <v>1.7010179677587789</v>
      </c>
      <c r="AG301" t="s">
        <v>22</v>
      </c>
      <c r="AM301" s="101">
        <v>44079</v>
      </c>
      <c r="AN301" s="102">
        <v>0.98021653543307086</v>
      </c>
      <c r="AO301" s="102">
        <v>0.98021653543307086</v>
      </c>
      <c r="AP301" s="16" t="s">
        <v>22</v>
      </c>
      <c r="AQ301" s="81"/>
    </row>
    <row r="302" spans="1:43" x14ac:dyDescent="0.3">
      <c r="A302" s="1">
        <v>44079.333333333336</v>
      </c>
      <c r="B302" s="50">
        <v>380.6</v>
      </c>
      <c r="C302" s="50">
        <v>357.31</v>
      </c>
      <c r="D302" s="30">
        <f t="shared" si="77"/>
        <v>0.92735530755255646</v>
      </c>
      <c r="E302" s="30">
        <f t="shared" si="76"/>
        <v>0.93880714661061482</v>
      </c>
      <c r="F302" s="22">
        <f t="shared" si="78"/>
        <v>1.7409813939834533</v>
      </c>
      <c r="G302" s="60">
        <v>5.0063000000000004</v>
      </c>
      <c r="H302" s="60">
        <v>4.6121999999999996</v>
      </c>
      <c r="I302" s="31">
        <f t="shared" si="79"/>
        <v>0.9045835212897404</v>
      </c>
      <c r="J302" s="31">
        <f t="shared" si="80"/>
        <v>0.92127918822283905</v>
      </c>
      <c r="K302" s="24">
        <f t="shared" si="81"/>
        <v>0</v>
      </c>
      <c r="L302" s="61">
        <v>2.8885E-3</v>
      </c>
      <c r="M302" s="61">
        <v>2.8218000000000002E-3</v>
      </c>
      <c r="N302" s="32">
        <f t="shared" si="82"/>
        <v>0.98016603563861193</v>
      </c>
      <c r="O302" s="32">
        <f t="shared" si="83"/>
        <v>0.97690842998095906</v>
      </c>
      <c r="P302" s="29">
        <f t="shared" si="84"/>
        <v>1.0992685806519138</v>
      </c>
      <c r="Q302" s="50">
        <v>9.9510000000000001E-2</v>
      </c>
      <c r="R302" s="50">
        <v>9.5829999999999999E-2</v>
      </c>
      <c r="S302" s="30">
        <f t="shared" si="85"/>
        <v>0.94320866141732285</v>
      </c>
      <c r="T302" s="30">
        <f t="shared" si="86"/>
        <v>0.96301879208119789</v>
      </c>
      <c r="U302" s="22">
        <f t="shared" si="87"/>
        <v>1.7293793698360214</v>
      </c>
      <c r="V302" s="64">
        <v>20.617000000000001</v>
      </c>
      <c r="W302" s="64">
        <v>19.659300000000002</v>
      </c>
      <c r="X302" s="65">
        <f t="shared" si="88"/>
        <v>0.93617943284363914</v>
      </c>
      <c r="Y302" s="65">
        <f t="shared" si="89"/>
        <v>0.95354804287723727</v>
      </c>
      <c r="Z302" s="67">
        <f t="shared" si="90"/>
        <v>1.1742590522285661</v>
      </c>
      <c r="AA302" s="40">
        <f t="shared" si="92"/>
        <v>0.98016603563861193</v>
      </c>
      <c r="AB302" s="88" cm="1">
        <f t="array" ref="AB302">INDEX(B302:Z302,,MATCH(AA302,B302:Z302,0)+1)</f>
        <v>0.97690842998095906</v>
      </c>
      <c r="AC302" s="40">
        <f t="shared" si="93"/>
        <v>0.97690842998095906</v>
      </c>
      <c r="AD302" s="42">
        <f t="shared" si="94"/>
        <v>4.2843172028423417</v>
      </c>
      <c r="AE302" s="94">
        <v>0.97690842998095906</v>
      </c>
      <c r="AF302" s="95">
        <f t="shared" si="91"/>
        <v>1.6617387922526303</v>
      </c>
      <c r="AG302" t="s">
        <v>22</v>
      </c>
      <c r="AM302" s="101">
        <v>44079.333333333336</v>
      </c>
      <c r="AN302" s="102">
        <v>0.97690842998095906</v>
      </c>
      <c r="AO302" s="102">
        <v>0.97690842998095906</v>
      </c>
      <c r="AP302" s="16" t="s">
        <v>22</v>
      </c>
      <c r="AQ302" s="81"/>
    </row>
    <row r="303" spans="1:43" x14ac:dyDescent="0.3">
      <c r="A303" s="1">
        <v>44079.666666666664</v>
      </c>
      <c r="B303" s="50">
        <v>357.31</v>
      </c>
      <c r="C303" s="50">
        <v>335.01</v>
      </c>
      <c r="D303" s="30">
        <f t="shared" si="77"/>
        <v>0.8802154492905937</v>
      </c>
      <c r="E303" s="30">
        <f t="shared" si="76"/>
        <v>0.93758920825053871</v>
      </c>
      <c r="F303" s="22">
        <f t="shared" si="78"/>
        <v>1.6323253667638651</v>
      </c>
      <c r="G303" s="60">
        <v>4.6123000000000003</v>
      </c>
      <c r="H303" s="60">
        <v>4.1456</v>
      </c>
      <c r="I303" s="31">
        <f t="shared" si="79"/>
        <v>0.82807662345444732</v>
      </c>
      <c r="J303" s="31">
        <f t="shared" si="80"/>
        <v>0.8988140407172126</v>
      </c>
      <c r="K303" s="24">
        <f t="shared" si="81"/>
        <v>0</v>
      </c>
      <c r="L303" s="61">
        <v>2.8181E-3</v>
      </c>
      <c r="M303" s="61">
        <v>2.764E-3</v>
      </c>
      <c r="N303" s="32">
        <f t="shared" si="82"/>
        <v>0.95689804396745715</v>
      </c>
      <c r="O303" s="32">
        <f t="shared" si="83"/>
        <v>0.98080266846456832</v>
      </c>
      <c r="P303" s="29">
        <f t="shared" si="84"/>
        <v>1.0781655572626556</v>
      </c>
      <c r="Q303" s="50">
        <v>9.5850000000000005E-2</v>
      </c>
      <c r="R303" s="50">
        <v>0.09</v>
      </c>
      <c r="S303" s="30">
        <f t="shared" si="85"/>
        <v>0.90443171540548684</v>
      </c>
      <c r="T303" s="30">
        <f t="shared" si="86"/>
        <v>0.93896713615023464</v>
      </c>
      <c r="U303" s="22">
        <f t="shared" si="87"/>
        <v>1.6238303942122265</v>
      </c>
      <c r="V303" s="64">
        <v>19.649999999999999</v>
      </c>
      <c r="W303" s="64">
        <v>19.469799999999999</v>
      </c>
      <c r="X303" s="65">
        <f t="shared" si="88"/>
        <v>0.94435659892321866</v>
      </c>
      <c r="Y303" s="65">
        <f t="shared" si="89"/>
        <v>0.99082951653944029</v>
      </c>
      <c r="Z303" s="67">
        <f t="shared" si="90"/>
        <v>1.1634905290116915</v>
      </c>
      <c r="AA303" s="40">
        <f t="shared" si="92"/>
        <v>0.95689804396745715</v>
      </c>
      <c r="AB303" s="88" cm="1">
        <f t="array" ref="AB303">INDEX(B303:Z303,,MATCH(AA303,B303:Z303,0)+1)</f>
        <v>0.98080266846456832</v>
      </c>
      <c r="AC303" s="40">
        <f t="shared" si="93"/>
        <v>0.98080266846456832</v>
      </c>
      <c r="AD303" s="42">
        <f t="shared" si="94"/>
        <v>4.2020697450964244</v>
      </c>
      <c r="AE303" s="94">
        <v>0.98080266846456832</v>
      </c>
      <c r="AF303" s="95">
        <f t="shared" si="91"/>
        <v>1.6298378417324688</v>
      </c>
      <c r="AG303" t="s">
        <v>22</v>
      </c>
      <c r="AM303" s="101">
        <v>44079.666666666664</v>
      </c>
      <c r="AN303" s="102">
        <v>0.98080266846456832</v>
      </c>
      <c r="AO303" s="102">
        <v>0.98080266846456832</v>
      </c>
      <c r="AP303" s="16" t="s">
        <v>22</v>
      </c>
      <c r="AQ303" s="81"/>
    </row>
    <row r="304" spans="1:43" x14ac:dyDescent="0.3">
      <c r="A304" s="1">
        <v>44080</v>
      </c>
      <c r="B304" s="50">
        <v>335.04</v>
      </c>
      <c r="C304" s="50">
        <v>340.03</v>
      </c>
      <c r="D304" s="30">
        <f t="shared" si="77"/>
        <v>0.95163863311969987</v>
      </c>
      <c r="E304" s="30">
        <f t="shared" si="76"/>
        <v>1.0148937440305634</v>
      </c>
      <c r="F304" s="22">
        <f t="shared" si="78"/>
        <v>1.6566368029510417</v>
      </c>
      <c r="G304" s="60">
        <v>4.1456</v>
      </c>
      <c r="H304" s="60">
        <v>4.3956</v>
      </c>
      <c r="I304" s="31">
        <f t="shared" si="79"/>
        <v>0.95301693298354395</v>
      </c>
      <c r="J304" s="31">
        <f t="shared" si="80"/>
        <v>1.0603049015824006</v>
      </c>
      <c r="K304" s="24">
        <f t="shared" si="81"/>
        <v>0</v>
      </c>
      <c r="L304" s="61">
        <v>2.7504999999999999E-3</v>
      </c>
      <c r="M304" s="61">
        <v>2.7599999999999999E-3</v>
      </c>
      <c r="N304" s="32">
        <f t="shared" si="82"/>
        <v>0.97938327241758627</v>
      </c>
      <c r="O304" s="32">
        <f t="shared" si="83"/>
        <v>1.0034539174695509</v>
      </c>
      <c r="P304" s="29">
        <f t="shared" si="84"/>
        <v>1.0818894521159532</v>
      </c>
      <c r="Q304" s="50">
        <v>8.9980000000000004E-2</v>
      </c>
      <c r="R304" s="50">
        <v>9.0179999999999996E-2</v>
      </c>
      <c r="S304" s="30">
        <f t="shared" si="85"/>
        <v>0.94084507042253518</v>
      </c>
      <c r="T304" s="30">
        <f t="shared" si="86"/>
        <v>1.0022227161591464</v>
      </c>
      <c r="U304" s="22">
        <f t="shared" si="87"/>
        <v>1.627439708269155</v>
      </c>
      <c r="V304" s="64">
        <v>19.473700000000001</v>
      </c>
      <c r="W304" s="64">
        <v>19.986699999999999</v>
      </c>
      <c r="X304" s="65">
        <f t="shared" si="88"/>
        <v>1.0171348600508907</v>
      </c>
      <c r="Y304" s="65">
        <f t="shared" si="89"/>
        <v>1.0263432218838739</v>
      </c>
      <c r="Z304" s="67">
        <f t="shared" si="90"/>
        <v>1.1941406181772323</v>
      </c>
      <c r="AA304" s="40">
        <f t="shared" si="92"/>
        <v>1.0171348600508907</v>
      </c>
      <c r="AB304" s="88" cm="1">
        <f t="array" ref="AB304">INDEX(B304:Z304,,MATCH(AA304,B304:Z304,0)+1)</f>
        <v>1.0263432218838739</v>
      </c>
      <c r="AC304" s="40">
        <f t="shared" si="93"/>
        <v>1.0034539174695509</v>
      </c>
      <c r="AD304" s="42">
        <f t="shared" si="94"/>
        <v>4.2165833471972842</v>
      </c>
      <c r="AE304" s="94">
        <v>1.0263432218838739</v>
      </c>
      <c r="AF304" s="95">
        <f t="shared" si="91"/>
        <v>1.6727730216319614</v>
      </c>
      <c r="AG304" t="s">
        <v>33</v>
      </c>
      <c r="AM304" s="101">
        <v>44080</v>
      </c>
      <c r="AN304" s="102">
        <v>1.0263432218838739</v>
      </c>
      <c r="AO304" s="102">
        <v>1.0034539174695509</v>
      </c>
      <c r="AP304" s="16" t="str">
        <f>IF(AN304&gt;AO304, "computing8H est meilleur", "computing 16H est meilleur")</f>
        <v>computing8H est meilleur</v>
      </c>
      <c r="AQ304" s="81"/>
    </row>
    <row r="305" spans="1:43" x14ac:dyDescent="0.3">
      <c r="A305" s="1">
        <v>44080.333333333336</v>
      </c>
      <c r="B305" s="50">
        <v>340</v>
      </c>
      <c r="C305" s="50">
        <v>344.49</v>
      </c>
      <c r="D305" s="30">
        <f t="shared" si="77"/>
        <v>1.0282055873925502</v>
      </c>
      <c r="E305" s="30">
        <f t="shared" si="76"/>
        <v>1.0132058823529413</v>
      </c>
      <c r="F305" s="22">
        <f t="shared" si="78"/>
        <v>1.6785141536723658</v>
      </c>
      <c r="G305" s="60">
        <v>4.4001000000000001</v>
      </c>
      <c r="H305" s="60">
        <v>4.5475000000000003</v>
      </c>
      <c r="I305" s="31">
        <f t="shared" si="79"/>
        <v>1.0969461597838672</v>
      </c>
      <c r="J305" s="31">
        <f t="shared" si="80"/>
        <v>1.033499238653667</v>
      </c>
      <c r="K305" s="24">
        <f t="shared" si="81"/>
        <v>0</v>
      </c>
      <c r="L305" s="61">
        <v>2.7648E-3</v>
      </c>
      <c r="M305" s="61">
        <v>2.7415999999999999E-3</v>
      </c>
      <c r="N305" s="32">
        <f t="shared" si="82"/>
        <v>0.99676422468642067</v>
      </c>
      <c r="O305" s="32">
        <f t="shared" si="83"/>
        <v>0.99160879629629628</v>
      </c>
      <c r="P305" s="29">
        <f t="shared" si="84"/>
        <v>1.0728110973383598</v>
      </c>
      <c r="Q305" s="50">
        <v>9.0200000000000002E-2</v>
      </c>
      <c r="R305" s="50">
        <v>9.2119999999999994E-2</v>
      </c>
      <c r="S305" s="30">
        <f t="shared" si="85"/>
        <v>1.0237830629028672</v>
      </c>
      <c r="T305" s="30">
        <f t="shared" si="86"/>
        <v>1.0212860310421286</v>
      </c>
      <c r="U305" s="22">
        <f t="shared" si="87"/>
        <v>1.6620814404185649</v>
      </c>
      <c r="V305" s="64">
        <v>20.011700000000001</v>
      </c>
      <c r="W305" s="64">
        <v>22.592600000000001</v>
      </c>
      <c r="X305" s="65">
        <f t="shared" si="88"/>
        <v>1.1601595998705947</v>
      </c>
      <c r="Y305" s="65">
        <f t="shared" si="89"/>
        <v>1.1289695528116053</v>
      </c>
      <c r="Z305" s="67">
        <f t="shared" si="90"/>
        <v>1.3481483996977237</v>
      </c>
      <c r="AA305" s="40">
        <f t="shared" si="92"/>
        <v>1.1601595998705947</v>
      </c>
      <c r="AB305" s="88" cm="1">
        <f t="array" ref="AB305">INDEX(B305:Z305,,MATCH(AA305,B305:Z305,0)+1)</f>
        <v>1.1289695528116053</v>
      </c>
      <c r="AC305" s="40">
        <f t="shared" si="93"/>
        <v>1.1289695528116053</v>
      </c>
      <c r="AD305" s="42">
        <f t="shared" si="94"/>
        <v>4.76039421587818</v>
      </c>
      <c r="AE305" s="94">
        <v>1.033499238653667</v>
      </c>
      <c r="AF305" s="95">
        <f t="shared" si="91"/>
        <v>1.7288096442970262</v>
      </c>
      <c r="AG305" t="s">
        <v>37</v>
      </c>
      <c r="AM305" s="101">
        <v>44080.333333333336</v>
      </c>
      <c r="AN305" s="102">
        <v>1.033499238653667</v>
      </c>
      <c r="AO305" s="102">
        <v>1.1289695528116053</v>
      </c>
      <c r="AP305" s="16" t="str">
        <f>IF(AN305&gt;AO305, "computing8H est meilleur", "computing 16H est meilleur")</f>
        <v>computing 16H est meilleur</v>
      </c>
      <c r="AQ305" s="81"/>
    </row>
    <row r="306" spans="1:43" x14ac:dyDescent="0.3">
      <c r="A306" s="1">
        <v>44080.666666666664</v>
      </c>
      <c r="B306" s="50">
        <v>344.49</v>
      </c>
      <c r="C306" s="50">
        <v>352.8</v>
      </c>
      <c r="D306" s="30">
        <f t="shared" si="77"/>
        <v>1.0376470588235294</v>
      </c>
      <c r="E306" s="30">
        <f t="shared" si="76"/>
        <v>1.0241226160411043</v>
      </c>
      <c r="F306" s="22">
        <f t="shared" si="78"/>
        <v>1.7190043061209634</v>
      </c>
      <c r="G306" s="60">
        <v>4.5475000000000003</v>
      </c>
      <c r="H306" s="60">
        <v>4.7839999999999998</v>
      </c>
      <c r="I306" s="31">
        <f t="shared" si="79"/>
        <v>1.0872480170905205</v>
      </c>
      <c r="J306" s="31">
        <f t="shared" si="80"/>
        <v>1.0520065970313357</v>
      </c>
      <c r="K306" s="24">
        <f t="shared" si="81"/>
        <v>0</v>
      </c>
      <c r="L306" s="61">
        <v>2.7430000000000002E-3</v>
      </c>
      <c r="M306" s="61">
        <v>2.7859E-3</v>
      </c>
      <c r="N306" s="32">
        <f t="shared" si="82"/>
        <v>1.0076316550925926</v>
      </c>
      <c r="O306" s="32">
        <f t="shared" si="83"/>
        <v>1.0156398104265403</v>
      </c>
      <c r="P306" s="29">
        <f t="shared" si="84"/>
        <v>1.0895896595242203</v>
      </c>
      <c r="Q306" s="50">
        <v>9.2179999999999998E-2</v>
      </c>
      <c r="R306" s="50">
        <v>9.2600000000000002E-2</v>
      </c>
      <c r="S306" s="30">
        <f t="shared" si="85"/>
        <v>1.0266075388026608</v>
      </c>
      <c r="T306" s="30">
        <f t="shared" si="86"/>
        <v>1.0045563028856586</v>
      </c>
      <c r="U306" s="22">
        <f t="shared" si="87"/>
        <v>1.6696543868817435</v>
      </c>
      <c r="V306" s="64">
        <v>22.592300000000002</v>
      </c>
      <c r="W306" s="64">
        <v>23.141999999999999</v>
      </c>
      <c r="X306" s="65">
        <f t="shared" si="88"/>
        <v>1.1564234922570296</v>
      </c>
      <c r="Y306" s="65">
        <f t="shared" si="89"/>
        <v>1.0243312987168194</v>
      </c>
      <c r="Z306" s="67">
        <f t="shared" si="90"/>
        <v>1.3809506011253709</v>
      </c>
      <c r="AA306" s="40">
        <f t="shared" si="92"/>
        <v>1.1564234922570296</v>
      </c>
      <c r="AB306" s="88" cm="1">
        <f t="array" ref="AB306">INDEX(B306:Z306,,MATCH(AA306,B306:Z306,0)+1)</f>
        <v>1.0243312987168194</v>
      </c>
      <c r="AC306" s="40">
        <f t="shared" si="93"/>
        <v>1.0243312987168194</v>
      </c>
      <c r="AD306" s="42">
        <f t="shared" si="94"/>
        <v>4.8762207895545311</v>
      </c>
      <c r="AE306" s="94">
        <v>1.0243312987168194</v>
      </c>
      <c r="AF306" s="95">
        <f t="shared" si="91"/>
        <v>1.7708738281769354</v>
      </c>
      <c r="AG306" t="s">
        <v>22</v>
      </c>
      <c r="AM306" s="101">
        <v>44080.666666666664</v>
      </c>
      <c r="AN306" s="102">
        <v>1.0243312987168194</v>
      </c>
      <c r="AO306" s="102">
        <v>1.0243312987168194</v>
      </c>
      <c r="AP306" s="16" t="s">
        <v>22</v>
      </c>
      <c r="AQ306" s="81"/>
    </row>
    <row r="307" spans="1:43" x14ac:dyDescent="0.3">
      <c r="A307" s="1">
        <v>44081</v>
      </c>
      <c r="B307" s="50">
        <v>352.85</v>
      </c>
      <c r="C307" s="50">
        <v>343.5</v>
      </c>
      <c r="D307" s="30">
        <f t="shared" si="77"/>
        <v>0.99712618653661933</v>
      </c>
      <c r="E307" s="30">
        <f t="shared" si="76"/>
        <v>0.97350148788437008</v>
      </c>
      <c r="F307" s="22">
        <f t="shared" si="78"/>
        <v>1.6734532496883971</v>
      </c>
      <c r="G307" s="60">
        <v>4.7849000000000004</v>
      </c>
      <c r="H307" s="60">
        <v>4.47</v>
      </c>
      <c r="I307" s="31">
        <f t="shared" si="79"/>
        <v>0.9829576690489279</v>
      </c>
      <c r="J307" s="31">
        <f t="shared" si="80"/>
        <v>0.93418880227381962</v>
      </c>
      <c r="K307" s="24">
        <f t="shared" si="81"/>
        <v>0</v>
      </c>
      <c r="L307" s="61">
        <v>2.7813999999999998E-3</v>
      </c>
      <c r="M307" s="61">
        <v>2.7609000000000002E-3</v>
      </c>
      <c r="N307" s="32">
        <f t="shared" si="82"/>
        <v>1.0065257017863654</v>
      </c>
      <c r="O307" s="32">
        <f t="shared" si="83"/>
        <v>0.99262961098727276</v>
      </c>
      <c r="P307" s="29">
        <f t="shared" si="84"/>
        <v>1.0815589598692816</v>
      </c>
      <c r="Q307" s="50">
        <v>9.2660000000000006E-2</v>
      </c>
      <c r="R307" s="50">
        <v>8.9560000000000001E-2</v>
      </c>
      <c r="S307" s="30">
        <f t="shared" si="85"/>
        <v>0.97157734866565415</v>
      </c>
      <c r="T307" s="30">
        <f t="shared" si="86"/>
        <v>0.96654435570904373</v>
      </c>
      <c r="U307" s="22">
        <f t="shared" si="87"/>
        <v>1.6137950236253933</v>
      </c>
      <c r="V307" s="64">
        <v>23.161200000000001</v>
      </c>
      <c r="W307" s="64">
        <v>22.020299999999999</v>
      </c>
      <c r="X307" s="65">
        <f t="shared" si="88"/>
        <v>0.97468163931959106</v>
      </c>
      <c r="Y307" s="65">
        <f t="shared" si="89"/>
        <v>0.95074089425418362</v>
      </c>
      <c r="Z307" s="67">
        <f t="shared" si="90"/>
        <v>1.3129262094347876</v>
      </c>
      <c r="AA307" s="40">
        <f t="shared" si="92"/>
        <v>1.0065257017863654</v>
      </c>
      <c r="AB307" s="88" cm="1">
        <f t="array" ref="AB307">INDEX(B307:Z307,,MATCH(AA307,B307:Z307,0)+1)</f>
        <v>0.99262961098727276</v>
      </c>
      <c r="AC307" s="40">
        <f t="shared" si="93"/>
        <v>0.95074089425418362</v>
      </c>
      <c r="AD307" s="42">
        <f t="shared" si="94"/>
        <v>4.6360225140419162</v>
      </c>
      <c r="AE307" s="94">
        <v>0.93418880227381962</v>
      </c>
      <c r="AF307" s="95">
        <f t="shared" si="91"/>
        <v>1.6543305005226652</v>
      </c>
      <c r="AG307" t="s">
        <v>37</v>
      </c>
      <c r="AM307" s="101">
        <v>44081</v>
      </c>
      <c r="AN307" s="102">
        <v>0.93418880227381962</v>
      </c>
      <c r="AO307" s="102">
        <v>0.95074089425418362</v>
      </c>
      <c r="AP307" s="16" t="str">
        <f>IF(AN307&gt;AO307, "computing8H est meilleur", "computing 16H est meilleur")</f>
        <v>computing 16H est meilleur</v>
      </c>
      <c r="AQ307" s="81"/>
    </row>
    <row r="308" spans="1:43" x14ac:dyDescent="0.3">
      <c r="A308" s="1">
        <v>44081.333333333336</v>
      </c>
      <c r="B308" s="50">
        <v>343.51</v>
      </c>
      <c r="C308" s="50">
        <v>346.19</v>
      </c>
      <c r="D308" s="30">
        <f t="shared" si="77"/>
        <v>0.98112512399036411</v>
      </c>
      <c r="E308" s="30">
        <f t="shared" si="76"/>
        <v>1.0078018107187563</v>
      </c>
      <c r="F308" s="22">
        <f t="shared" si="78"/>
        <v>1.6865092151891536</v>
      </c>
      <c r="G308" s="60">
        <v>4.4642999999999997</v>
      </c>
      <c r="H308" s="60">
        <v>4.4455</v>
      </c>
      <c r="I308" s="31">
        <f t="shared" si="79"/>
        <v>0.92906852807791174</v>
      </c>
      <c r="J308" s="31">
        <f t="shared" si="80"/>
        <v>0.99578881347579695</v>
      </c>
      <c r="K308" s="24">
        <f t="shared" si="81"/>
        <v>0</v>
      </c>
      <c r="L308" s="61">
        <v>2.7623999999999999E-3</v>
      </c>
      <c r="M308" s="61">
        <v>2.8246E-3</v>
      </c>
      <c r="N308" s="32">
        <f t="shared" si="82"/>
        <v>1.0155317466024305</v>
      </c>
      <c r="O308" s="32">
        <f t="shared" si="83"/>
        <v>1.0225166521865046</v>
      </c>
      <c r="P308" s="29">
        <f t="shared" si="84"/>
        <v>1.1059120467878558</v>
      </c>
      <c r="Q308" s="50">
        <v>8.9510000000000006E-2</v>
      </c>
      <c r="R308" s="50">
        <v>9.0450000000000003E-2</v>
      </c>
      <c r="S308" s="30">
        <f t="shared" si="85"/>
        <v>0.97614936326354407</v>
      </c>
      <c r="T308" s="30">
        <f t="shared" si="86"/>
        <v>1.010501619930734</v>
      </c>
      <c r="U308" s="22">
        <f t="shared" si="87"/>
        <v>1.6307424856096169</v>
      </c>
      <c r="V308" s="64">
        <v>22.0275</v>
      </c>
      <c r="W308" s="64">
        <v>21.821100000000001</v>
      </c>
      <c r="X308" s="65">
        <f t="shared" si="88"/>
        <v>0.94214030361121193</v>
      </c>
      <c r="Y308" s="65">
        <f t="shared" si="89"/>
        <v>0.99062989445011929</v>
      </c>
      <c r="Z308" s="67">
        <f t="shared" si="90"/>
        <v>1.3006239522731788</v>
      </c>
      <c r="AA308" s="40">
        <f t="shared" si="92"/>
        <v>1.0155317466024305</v>
      </c>
      <c r="AB308" s="88" cm="1">
        <f t="array" ref="AB308">INDEX(B308:Z308,,MATCH(AA308,B308:Z308,0)+1)</f>
        <v>1.0225166521865046</v>
      </c>
      <c r="AC308" s="40">
        <f t="shared" si="93"/>
        <v>1.0225166521865046</v>
      </c>
      <c r="AD308" s="42">
        <f t="shared" si="94"/>
        <v>4.7404102205194025</v>
      </c>
      <c r="AE308" s="94">
        <v>1.0225166521865046</v>
      </c>
      <c r="AF308" s="95">
        <f t="shared" si="91"/>
        <v>1.69158048500446</v>
      </c>
      <c r="AG308" t="s">
        <v>22</v>
      </c>
      <c r="AM308" s="101">
        <v>44081.333333333336</v>
      </c>
      <c r="AN308" s="102">
        <v>1.0225166521865046</v>
      </c>
      <c r="AO308" s="102">
        <v>1.0225166521865046</v>
      </c>
      <c r="AP308" s="16" t="s">
        <v>22</v>
      </c>
      <c r="AQ308" s="81"/>
    </row>
    <row r="309" spans="1:43" x14ac:dyDescent="0.3">
      <c r="A309" s="1">
        <v>44081.666666666664</v>
      </c>
      <c r="B309" s="50">
        <v>346.14</v>
      </c>
      <c r="C309" s="50">
        <v>353.59</v>
      </c>
      <c r="D309" s="30">
        <f t="shared" si="77"/>
        <v>1.0293441238974119</v>
      </c>
      <c r="E309" s="30">
        <f t="shared" si="76"/>
        <v>1.021523083145548</v>
      </c>
      <c r="F309" s="22">
        <f t="shared" si="78"/>
        <v>1.7228080932534027</v>
      </c>
      <c r="G309" s="60">
        <v>4.4448999999999996</v>
      </c>
      <c r="H309" s="60">
        <v>4.5944000000000003</v>
      </c>
      <c r="I309" s="31">
        <f t="shared" si="79"/>
        <v>1.0291423067446186</v>
      </c>
      <c r="J309" s="31">
        <f t="shared" si="80"/>
        <v>1.0336340525096179</v>
      </c>
      <c r="K309" s="24">
        <f t="shared" si="81"/>
        <v>0</v>
      </c>
      <c r="L309" s="61">
        <v>2.8184E-3</v>
      </c>
      <c r="M309" s="61">
        <v>2.8151000000000001E-3</v>
      </c>
      <c r="N309" s="32">
        <f t="shared" si="82"/>
        <v>1.0190776136692732</v>
      </c>
      <c r="O309" s="32">
        <f t="shared" si="83"/>
        <v>0.99882912290661374</v>
      </c>
      <c r="P309" s="29">
        <f t="shared" si="84"/>
        <v>1.1046171597049721</v>
      </c>
      <c r="Q309" s="50">
        <v>9.0450000000000003E-2</v>
      </c>
      <c r="R309" s="50">
        <v>9.3600000000000003E-2</v>
      </c>
      <c r="S309" s="30">
        <f t="shared" si="85"/>
        <v>1.0456932186347894</v>
      </c>
      <c r="T309" s="30">
        <f t="shared" si="86"/>
        <v>1.0348258706467661</v>
      </c>
      <c r="U309" s="22">
        <f t="shared" si="87"/>
        <v>1.6875345124716432</v>
      </c>
      <c r="V309" s="64">
        <v>21.821000000000002</v>
      </c>
      <c r="W309" s="64">
        <v>22.442599999999999</v>
      </c>
      <c r="X309" s="65">
        <f t="shared" si="88"/>
        <v>1.0188446260356372</v>
      </c>
      <c r="Y309" s="65">
        <f t="shared" si="89"/>
        <v>1.028486320516933</v>
      </c>
      <c r="Z309" s="67">
        <f t="shared" si="90"/>
        <v>1.3376739430496327</v>
      </c>
      <c r="AA309" s="40">
        <f t="shared" si="92"/>
        <v>1.0456932186347894</v>
      </c>
      <c r="AB309" s="88" cm="1">
        <f t="array" ref="AB309">INDEX(B309:Z309,,MATCH(AA309,B309:Z309,0)+1)</f>
        <v>1.0348258706467661</v>
      </c>
      <c r="AC309" s="40">
        <f t="shared" si="93"/>
        <v>0.99882912290661374</v>
      </c>
      <c r="AD309" s="42">
        <f t="shared" si="94"/>
        <v>4.7348597827789423</v>
      </c>
      <c r="AE309" s="94">
        <v>0.99882912290661374</v>
      </c>
      <c r="AF309" s="95">
        <f t="shared" si="91"/>
        <v>1.6895998521629492</v>
      </c>
      <c r="AG309" t="s">
        <v>22</v>
      </c>
      <c r="AM309" s="101">
        <v>44081.666666666664</v>
      </c>
      <c r="AN309" s="102">
        <v>0.99882912290661374</v>
      </c>
      <c r="AO309" s="102">
        <v>0.99882912290661374</v>
      </c>
      <c r="AP309" s="16" t="s">
        <v>22</v>
      </c>
      <c r="AQ309" s="81"/>
    </row>
    <row r="310" spans="1:43" x14ac:dyDescent="0.3">
      <c r="A310" s="1">
        <v>44082</v>
      </c>
      <c r="B310" s="50">
        <v>353.59</v>
      </c>
      <c r="C310" s="50">
        <v>346.74</v>
      </c>
      <c r="D310" s="30">
        <f t="shared" si="77"/>
        <v>1.0017334026694402</v>
      </c>
      <c r="E310" s="30">
        <f t="shared" si="76"/>
        <v>0.98062728018326317</v>
      </c>
      <c r="F310" s="22">
        <f t="shared" si="78"/>
        <v>1.6894326147647978</v>
      </c>
      <c r="G310" s="60">
        <v>4.5967000000000002</v>
      </c>
      <c r="H310" s="60">
        <v>4.4363999999999999</v>
      </c>
      <c r="I310" s="31">
        <f t="shared" si="79"/>
        <v>0.99808769601115888</v>
      </c>
      <c r="J310" s="31">
        <f t="shared" si="80"/>
        <v>0.96512715643831437</v>
      </c>
      <c r="K310" s="24">
        <f t="shared" si="81"/>
        <v>0</v>
      </c>
      <c r="L310" s="61">
        <v>2.8188000000000002E-3</v>
      </c>
      <c r="M310" s="61">
        <v>2.7959999999999999E-3</v>
      </c>
      <c r="N310" s="32">
        <f t="shared" si="82"/>
        <v>0.99205222821458983</v>
      </c>
      <c r="O310" s="32">
        <f t="shared" si="83"/>
        <v>0.99191145168156647</v>
      </c>
      <c r="P310" s="29">
        <f t="shared" si="84"/>
        <v>1.0956824104353275</v>
      </c>
      <c r="Q310" s="50">
        <v>9.3649999999999997E-2</v>
      </c>
      <c r="R310" s="50">
        <v>9.5200000000000007E-2</v>
      </c>
      <c r="S310" s="30">
        <f t="shared" si="85"/>
        <v>1.0525152017689332</v>
      </c>
      <c r="T310" s="30">
        <f t="shared" si="86"/>
        <v>1.016550987720235</v>
      </c>
      <c r="U310" s="22">
        <f t="shared" si="87"/>
        <v>1.7154648754650341</v>
      </c>
      <c r="V310" s="64">
        <v>22.442799999999998</v>
      </c>
      <c r="W310" s="64">
        <v>22.588799999999999</v>
      </c>
      <c r="X310" s="65">
        <f t="shared" si="88"/>
        <v>1.0351862884377434</v>
      </c>
      <c r="Y310" s="65">
        <f t="shared" si="89"/>
        <v>1.0065054271303047</v>
      </c>
      <c r="Z310" s="67">
        <f t="shared" si="90"/>
        <v>1.3463760834102494</v>
      </c>
      <c r="AA310" s="40">
        <f t="shared" si="92"/>
        <v>1.0525152017689332</v>
      </c>
      <c r="AB310" s="88" cm="1">
        <f t="array" ref="AB310">INDEX(B310:Z310,,MATCH(AA310,B310:Z310,0)+1)</f>
        <v>1.016550987720235</v>
      </c>
      <c r="AC310" s="40">
        <f t="shared" si="93"/>
        <v>1.016550987720235</v>
      </c>
      <c r="AD310" s="42">
        <f t="shared" si="94"/>
        <v>4.8132263889007509</v>
      </c>
      <c r="AE310" s="94">
        <v>1.016550987720235</v>
      </c>
      <c r="AF310" s="95">
        <f t="shared" si="91"/>
        <v>1.717564398568209</v>
      </c>
      <c r="AG310" t="s">
        <v>22</v>
      </c>
      <c r="AM310" s="101">
        <v>44082</v>
      </c>
      <c r="AN310" s="102">
        <v>1.016550987720235</v>
      </c>
      <c r="AO310" s="102">
        <v>1.016550987720235</v>
      </c>
      <c r="AP310" s="16" t="s">
        <v>22</v>
      </c>
      <c r="AQ310" s="81"/>
    </row>
    <row r="311" spans="1:43" x14ac:dyDescent="0.3">
      <c r="A311" s="1">
        <v>44082.333333333336</v>
      </c>
      <c r="B311" s="50">
        <v>346.74</v>
      </c>
      <c r="C311" s="50">
        <v>341.27</v>
      </c>
      <c r="D311" s="30">
        <f t="shared" si="77"/>
        <v>0.96515738567267173</v>
      </c>
      <c r="E311" s="30">
        <f t="shared" si="76"/>
        <v>0.9842244909730633</v>
      </c>
      <c r="F311" s="22">
        <f t="shared" si="78"/>
        <v>1.6627809553001744</v>
      </c>
      <c r="G311" s="60">
        <v>4.4297000000000004</v>
      </c>
      <c r="H311" s="60">
        <v>4.3208000000000002</v>
      </c>
      <c r="I311" s="31">
        <f t="shared" si="79"/>
        <v>0.93997868035764787</v>
      </c>
      <c r="J311" s="31">
        <f t="shared" si="80"/>
        <v>0.97541594238887508</v>
      </c>
      <c r="K311" s="24">
        <f t="shared" si="81"/>
        <v>0</v>
      </c>
      <c r="L311" s="61">
        <v>2.7959999999999999E-3</v>
      </c>
      <c r="M311" s="61">
        <v>2.7407999999999998E-3</v>
      </c>
      <c r="N311" s="32">
        <f t="shared" si="82"/>
        <v>0.97232865048956985</v>
      </c>
      <c r="O311" s="32">
        <f t="shared" si="83"/>
        <v>0.98025751072961376</v>
      </c>
      <c r="P311" s="29">
        <f t="shared" si="84"/>
        <v>1.0740509122035571</v>
      </c>
      <c r="Q311" s="50">
        <v>9.5210000000000003E-2</v>
      </c>
      <c r="R311" s="50">
        <v>9.1329999999999995E-2</v>
      </c>
      <c r="S311" s="30">
        <f t="shared" si="85"/>
        <v>0.97522690870261608</v>
      </c>
      <c r="T311" s="30">
        <f t="shared" si="86"/>
        <v>0.95924797815355523</v>
      </c>
      <c r="U311" s="22">
        <f t="shared" si="87"/>
        <v>1.6455562133832744</v>
      </c>
      <c r="V311" s="64">
        <v>22.5944</v>
      </c>
      <c r="W311" s="64">
        <v>23.185600000000001</v>
      </c>
      <c r="X311" s="65">
        <f t="shared" si="88"/>
        <v>1.0330974744684265</v>
      </c>
      <c r="Y311" s="65">
        <f t="shared" si="89"/>
        <v>1.0261657755904119</v>
      </c>
      <c r="Z311" s="67">
        <f t="shared" si="90"/>
        <v>1.3816050578690597</v>
      </c>
      <c r="AA311" s="40">
        <f t="shared" si="92"/>
        <v>1.0330974744684265</v>
      </c>
      <c r="AB311" s="88" cm="1">
        <f t="array" ref="AB311">INDEX(B311:Z311,,MATCH(AA311,B311:Z311,0)+1)</f>
        <v>1.0261657755904119</v>
      </c>
      <c r="AC311" s="40">
        <f t="shared" si="93"/>
        <v>0.95924797815355523</v>
      </c>
      <c r="AD311" s="42">
        <f t="shared" si="94"/>
        <v>4.6170776819483832</v>
      </c>
      <c r="AE311" s="94">
        <v>0.95924797815355523</v>
      </c>
      <c r="AF311" s="95">
        <f t="shared" si="91"/>
        <v>1.6475701766750814</v>
      </c>
      <c r="AG311" t="s">
        <v>22</v>
      </c>
      <c r="AM311" s="101">
        <v>44082.333333333336</v>
      </c>
      <c r="AN311" s="102">
        <v>0.95924797815355523</v>
      </c>
      <c r="AO311" s="102">
        <v>0.95924797815355523</v>
      </c>
      <c r="AP311" s="16" t="s">
        <v>22</v>
      </c>
      <c r="AQ311" s="81"/>
    </row>
    <row r="312" spans="1:43" x14ac:dyDescent="0.3">
      <c r="A312" s="1">
        <v>44082.666666666664</v>
      </c>
      <c r="B312" s="50">
        <v>341.34</v>
      </c>
      <c r="C312" s="50">
        <v>337.39</v>
      </c>
      <c r="D312" s="30">
        <f t="shared" si="77"/>
        <v>0.97303455038357267</v>
      </c>
      <c r="E312" s="30">
        <f t="shared" si="76"/>
        <v>0.98842796039139869</v>
      </c>
      <c r="F312" s="22">
        <f t="shared" si="78"/>
        <v>1.643539188225013</v>
      </c>
      <c r="G312" s="60">
        <v>4.3216999999999999</v>
      </c>
      <c r="H312" s="60">
        <v>4.2786999999999997</v>
      </c>
      <c r="I312" s="31">
        <f t="shared" si="79"/>
        <v>0.96591191277061639</v>
      </c>
      <c r="J312" s="31">
        <f t="shared" si="80"/>
        <v>0.99005021172223895</v>
      </c>
      <c r="K312" s="24">
        <f t="shared" si="81"/>
        <v>0</v>
      </c>
      <c r="L312" s="61">
        <v>2.7390000000000001E-3</v>
      </c>
      <c r="M312" s="61">
        <v>2.7469999999999999E-3</v>
      </c>
      <c r="N312" s="32">
        <f t="shared" si="82"/>
        <v>0.98247496423462088</v>
      </c>
      <c r="O312" s="32">
        <f t="shared" si="83"/>
        <v>1.0029207740051114</v>
      </c>
      <c r="P312" s="29">
        <f t="shared" si="84"/>
        <v>1.0771879721880875</v>
      </c>
      <c r="Q312" s="50">
        <v>9.1340000000000005E-2</v>
      </c>
      <c r="R312" s="50">
        <v>9.1009999999999994E-2</v>
      </c>
      <c r="S312" s="30">
        <f t="shared" si="85"/>
        <v>0.95588698666106486</v>
      </c>
      <c r="T312" s="30">
        <f t="shared" si="86"/>
        <v>0.99638712502737015</v>
      </c>
      <c r="U312" s="22">
        <f t="shared" si="87"/>
        <v>1.6396110245238864</v>
      </c>
      <c r="V312" s="64">
        <v>23.186599999999999</v>
      </c>
      <c r="W312" s="64">
        <v>23.2837</v>
      </c>
      <c r="X312" s="65">
        <f t="shared" si="88"/>
        <v>1.0305075593952484</v>
      </c>
      <c r="Y312" s="65">
        <f t="shared" si="89"/>
        <v>1.0041877636220922</v>
      </c>
      <c r="Z312" s="67">
        <f t="shared" si="90"/>
        <v>1.3873908932705024</v>
      </c>
      <c r="AA312" s="40">
        <f t="shared" si="92"/>
        <v>1.0305075593952484</v>
      </c>
      <c r="AB312" s="88" cm="1">
        <f t="array" ref="AB312">INDEX(B312:Z312,,MATCH(AA312,B312:Z312,0)+1)</f>
        <v>1.0041877636220922</v>
      </c>
      <c r="AC312" s="40">
        <f t="shared" si="93"/>
        <v>1.0041877636220922</v>
      </c>
      <c r="AD312" s="42">
        <f t="shared" si="94"/>
        <v>4.6364129119052206</v>
      </c>
      <c r="AE312" s="94">
        <v>1.0041877636220922</v>
      </c>
      <c r="AF312" s="95">
        <f t="shared" si="91"/>
        <v>1.6544698111258054</v>
      </c>
      <c r="AG312" t="s">
        <v>22</v>
      </c>
      <c r="AM312" s="101">
        <v>44082.666666666664</v>
      </c>
      <c r="AN312" s="102">
        <v>1.0041877636220922</v>
      </c>
      <c r="AO312" s="102">
        <v>1.0041877636220922</v>
      </c>
      <c r="AP312" s="16" t="s">
        <v>22</v>
      </c>
      <c r="AQ312" s="81"/>
    </row>
    <row r="313" spans="1:43" x14ac:dyDescent="0.3">
      <c r="A313" s="1">
        <v>44083</v>
      </c>
      <c r="B313" s="50">
        <v>337.41</v>
      </c>
      <c r="C313" s="50">
        <v>342.4</v>
      </c>
      <c r="D313" s="30">
        <f t="shared" si="77"/>
        <v>1.0031054080974982</v>
      </c>
      <c r="E313" s="30">
        <f t="shared" si="76"/>
        <v>1.0147891289529059</v>
      </c>
      <c r="F313" s="22">
        <f t="shared" si="78"/>
        <v>1.6678457012188268</v>
      </c>
      <c r="G313" s="60">
        <v>4.2656999999999998</v>
      </c>
      <c r="H313" s="60">
        <v>4.3272000000000004</v>
      </c>
      <c r="I313" s="31">
        <f t="shared" si="79"/>
        <v>1.0012726473378533</v>
      </c>
      <c r="J313" s="31">
        <f t="shared" si="80"/>
        <v>1.0144173289260849</v>
      </c>
      <c r="K313" s="24">
        <f t="shared" si="81"/>
        <v>0</v>
      </c>
      <c r="L313" s="61">
        <v>2.7455000000000001E-3</v>
      </c>
      <c r="M313" s="61">
        <v>2.7398000000000001E-3</v>
      </c>
      <c r="N313" s="32">
        <f t="shared" si="82"/>
        <v>1.0002920774005111</v>
      </c>
      <c r="O313" s="32">
        <f t="shared" si="83"/>
        <v>0.99792387543252592</v>
      </c>
      <c r="P313" s="29">
        <f t="shared" si="84"/>
        <v>1.0749515957752402</v>
      </c>
      <c r="Q313" s="50">
        <v>9.1050000000000006E-2</v>
      </c>
      <c r="R313" s="50">
        <v>9.1670000000000001E-2</v>
      </c>
      <c r="S313" s="30">
        <f t="shared" si="85"/>
        <v>1.0036128749726296</v>
      </c>
      <c r="T313" s="30">
        <f t="shared" si="86"/>
        <v>1.0068094453596925</v>
      </c>
      <c r="U313" s="22">
        <f t="shared" si="87"/>
        <v>1.6507758662065313</v>
      </c>
      <c r="V313" s="64">
        <v>23.2745</v>
      </c>
      <c r="W313" s="64">
        <v>23.929099999999998</v>
      </c>
      <c r="X313" s="65">
        <f t="shared" si="88"/>
        <v>1.0320228062760388</v>
      </c>
      <c r="Y313" s="65">
        <f t="shared" si="89"/>
        <v>1.0281252014006745</v>
      </c>
      <c r="Z313" s="67">
        <f t="shared" si="90"/>
        <v>1.426411541565197</v>
      </c>
      <c r="AA313" s="40">
        <f t="shared" si="92"/>
        <v>1.0320228062760388</v>
      </c>
      <c r="AB313" s="88" cm="1">
        <f t="array" ref="AB313">INDEX(B313:Z313,,MATCH(AA313,B313:Z313,0)+1)</f>
        <v>1.0281252014006745</v>
      </c>
      <c r="AC313" s="40">
        <f t="shared" si="93"/>
        <v>1.0281252014006745</v>
      </c>
      <c r="AD313" s="42">
        <f t="shared" si="94"/>
        <v>4.7668129588292425</v>
      </c>
      <c r="AE313" s="94">
        <v>1.0281252014006745</v>
      </c>
      <c r="AF313" s="95">
        <f t="shared" si="91"/>
        <v>1.7010021077750546</v>
      </c>
      <c r="AG313" t="s">
        <v>22</v>
      </c>
      <c r="AM313" s="101">
        <v>44083</v>
      </c>
      <c r="AN313" s="102">
        <v>1.0281252014006745</v>
      </c>
      <c r="AO313" s="102">
        <v>1.0281252014006745</v>
      </c>
      <c r="AP313" s="16" t="s">
        <v>22</v>
      </c>
      <c r="AQ313" s="81"/>
    </row>
    <row r="314" spans="1:43" x14ac:dyDescent="0.3">
      <c r="A314" s="1">
        <v>44083.333333333336</v>
      </c>
      <c r="B314" s="50">
        <v>342.35</v>
      </c>
      <c r="C314" s="50">
        <v>352.46</v>
      </c>
      <c r="D314" s="30">
        <f t="shared" si="77"/>
        <v>1.0446044871224918</v>
      </c>
      <c r="E314" s="30">
        <f t="shared" si="76"/>
        <v>1.0295311815393602</v>
      </c>
      <c r="F314" s="22">
        <f t="shared" si="78"/>
        <v>1.7170991554011614</v>
      </c>
      <c r="G314" s="60">
        <v>4.3276000000000003</v>
      </c>
      <c r="H314" s="60">
        <v>4.6963999999999997</v>
      </c>
      <c r="I314" s="31">
        <f t="shared" si="79"/>
        <v>1.1009681881051174</v>
      </c>
      <c r="J314" s="31">
        <f t="shared" si="80"/>
        <v>1.0852204455125241</v>
      </c>
      <c r="K314" s="24">
        <f t="shared" si="81"/>
        <v>0</v>
      </c>
      <c r="L314" s="61">
        <v>2.7423999999999999E-3</v>
      </c>
      <c r="M314" s="61">
        <v>2.7916999999999998E-3</v>
      </c>
      <c r="N314" s="32">
        <f t="shared" si="82"/>
        <v>1.0168275359679475</v>
      </c>
      <c r="O314" s="32">
        <f t="shared" si="83"/>
        <v>1.0179769544924153</v>
      </c>
      <c r="P314" s="29">
        <f t="shared" si="84"/>
        <v>1.094275951694041</v>
      </c>
      <c r="Q314" s="50">
        <v>9.1660000000000005E-2</v>
      </c>
      <c r="R314" s="50">
        <v>9.3990000000000004E-2</v>
      </c>
      <c r="S314" s="30">
        <f t="shared" si="85"/>
        <v>1.0322899505766063</v>
      </c>
      <c r="T314" s="30">
        <f t="shared" si="86"/>
        <v>1.0254200305476762</v>
      </c>
      <c r="U314" s="22">
        <f t="shared" si="87"/>
        <v>1.6927386391528678</v>
      </c>
      <c r="V314" s="64">
        <v>23.933499999999999</v>
      </c>
      <c r="W314" s="64">
        <v>23.569800000000001</v>
      </c>
      <c r="X314" s="65">
        <f t="shared" si="88"/>
        <v>1.012687705428688</v>
      </c>
      <c r="Y314" s="65">
        <f t="shared" si="89"/>
        <v>0.98480372699354468</v>
      </c>
      <c r="Z314" s="67">
        <f t="shared" si="90"/>
        <v>1.4047354023600134</v>
      </c>
      <c r="AA314" s="40">
        <f t="shared" si="92"/>
        <v>1.1009681881051174</v>
      </c>
      <c r="AB314" s="88" cm="1">
        <f t="array" ref="AB314">INDEX(B314:Z314,,MATCH(AA314,B314:Z314,0)+1)</f>
        <v>1.0852204455125241</v>
      </c>
      <c r="AC314" s="40">
        <f t="shared" si="93"/>
        <v>0.98480372699354468</v>
      </c>
      <c r="AD314" s="42">
        <f t="shared" si="94"/>
        <v>4.6943751677361645</v>
      </c>
      <c r="AE314" s="94">
        <v>0.98480372699354468</v>
      </c>
      <c r="AF314" s="95">
        <f t="shared" si="91"/>
        <v>1.6751532153607489</v>
      </c>
      <c r="AG314" t="s">
        <v>22</v>
      </c>
      <c r="AM314" s="101">
        <v>44083.333333333336</v>
      </c>
      <c r="AN314" s="102">
        <v>0.98480372699354468</v>
      </c>
      <c r="AO314" s="102">
        <v>0.98480372699354468</v>
      </c>
      <c r="AP314" s="16" t="s">
        <v>22</v>
      </c>
      <c r="AQ314" s="81"/>
    </row>
    <row r="315" spans="1:43" x14ac:dyDescent="0.3">
      <c r="A315" s="1">
        <v>44083.666666666664</v>
      </c>
      <c r="B315" s="50">
        <v>352.48</v>
      </c>
      <c r="C315" s="50">
        <v>350.85</v>
      </c>
      <c r="D315" s="30">
        <f t="shared" si="77"/>
        <v>1.0248283919964949</v>
      </c>
      <c r="E315" s="30">
        <f t="shared" si="76"/>
        <v>0.99537562414888792</v>
      </c>
      <c r="F315" s="22">
        <f t="shared" si="78"/>
        <v>1.7091586435329593</v>
      </c>
      <c r="G315" s="60">
        <v>4.6932</v>
      </c>
      <c r="H315" s="60">
        <v>4.7003000000000004</v>
      </c>
      <c r="I315" s="31">
        <f t="shared" si="79"/>
        <v>1.0861216378593215</v>
      </c>
      <c r="J315" s="31">
        <f t="shared" si="80"/>
        <v>1.0015128270689508</v>
      </c>
      <c r="K315" s="24">
        <f t="shared" si="81"/>
        <v>0</v>
      </c>
      <c r="L315" s="61">
        <v>2.7920000000000002E-3</v>
      </c>
      <c r="M315" s="61">
        <v>2.7789999999999998E-3</v>
      </c>
      <c r="N315" s="32">
        <f t="shared" si="82"/>
        <v>1.0133459743290547</v>
      </c>
      <c r="O315" s="32">
        <f t="shared" si="83"/>
        <v>0.99534383954154715</v>
      </c>
      <c r="P315" s="29">
        <f t="shared" si="84"/>
        <v>1.0891808272771273</v>
      </c>
      <c r="Q315" s="50">
        <v>9.3990000000000004E-2</v>
      </c>
      <c r="R315" s="50">
        <v>9.3310000000000004E-2</v>
      </c>
      <c r="S315" s="30">
        <f t="shared" si="85"/>
        <v>1.0180013091861226</v>
      </c>
      <c r="T315" s="30">
        <f t="shared" si="86"/>
        <v>0.9927651877859347</v>
      </c>
      <c r="U315" s="22">
        <f t="shared" si="87"/>
        <v>1.6804919929711044</v>
      </c>
      <c r="V315" s="64">
        <v>23.568999999999999</v>
      </c>
      <c r="W315" s="64">
        <v>24.471599999999999</v>
      </c>
      <c r="X315" s="65">
        <f t="shared" si="88"/>
        <v>1.0224831303403179</v>
      </c>
      <c r="Y315" s="65">
        <f t="shared" si="89"/>
        <v>1.0382960668674954</v>
      </c>
      <c r="Z315" s="67">
        <f t="shared" si="90"/>
        <v>1.4585312432599304</v>
      </c>
      <c r="AA315" s="40">
        <f t="shared" si="92"/>
        <v>1.0861216378593215</v>
      </c>
      <c r="AB315" s="88" cm="1">
        <f t="array" ref="AB315">INDEX(B315:Z315,,MATCH(AA315,B315:Z315,0)+1)</f>
        <v>1.0015128270689508</v>
      </c>
      <c r="AC315" s="40">
        <f t="shared" si="93"/>
        <v>1.0015128270689508</v>
      </c>
      <c r="AD315" s="42">
        <f t="shared" si="94"/>
        <v>4.7014769455617262</v>
      </c>
      <c r="AE315" s="94">
        <v>1.0015128270689508</v>
      </c>
      <c r="AF315" s="95">
        <f t="shared" si="91"/>
        <v>1.6776874324895867</v>
      </c>
      <c r="AG315" t="s">
        <v>22</v>
      </c>
      <c r="AM315" s="101">
        <v>44083.666666666664</v>
      </c>
      <c r="AN315" s="102">
        <v>1.0015128270689508</v>
      </c>
      <c r="AO315" s="102">
        <v>1.0015128270689508</v>
      </c>
      <c r="AP315" s="16" t="s">
        <v>22</v>
      </c>
      <c r="AQ315" s="81"/>
    </row>
    <row r="316" spans="1:43" x14ac:dyDescent="0.3">
      <c r="A316" s="1">
        <v>44084</v>
      </c>
      <c r="B316" s="50">
        <v>350.85</v>
      </c>
      <c r="C316" s="50">
        <v>363.83</v>
      </c>
      <c r="D316" s="30">
        <f t="shared" si="77"/>
        <v>1.0322004085338174</v>
      </c>
      <c r="E316" s="30">
        <f t="shared" si="76"/>
        <v>1.0369958671797064</v>
      </c>
      <c r="F316" s="22">
        <f t="shared" si="78"/>
        <v>1.7723904496981517</v>
      </c>
      <c r="G316" s="60">
        <v>4.7003000000000004</v>
      </c>
      <c r="H316" s="60">
        <v>4.5854999999999997</v>
      </c>
      <c r="I316" s="31">
        <f t="shared" si="79"/>
        <v>0.97705190488366145</v>
      </c>
      <c r="J316" s="31">
        <f t="shared" si="80"/>
        <v>0.97557602706210222</v>
      </c>
      <c r="K316" s="24">
        <f t="shared" si="81"/>
        <v>0</v>
      </c>
      <c r="L316" s="61">
        <v>2.7778999999999998E-3</v>
      </c>
      <c r="M316" s="61">
        <v>2.7717000000000002E-3</v>
      </c>
      <c r="N316" s="32">
        <f t="shared" si="82"/>
        <v>0.99272922636103156</v>
      </c>
      <c r="O316" s="32">
        <f t="shared" si="83"/>
        <v>0.99776809820367918</v>
      </c>
      <c r="P316" s="29">
        <f t="shared" si="84"/>
        <v>1.0867498826322093</v>
      </c>
      <c r="Q316" s="50">
        <v>9.3289999999999998E-2</v>
      </c>
      <c r="R316" s="50">
        <v>9.4990000000000005E-2</v>
      </c>
      <c r="S316" s="30">
        <f t="shared" si="85"/>
        <v>1.0106394297265666</v>
      </c>
      <c r="T316" s="30">
        <f t="shared" si="86"/>
        <v>1.0182227462750564</v>
      </c>
      <c r="U316" s="22">
        <f t="shared" si="87"/>
        <v>1.7111151721762807</v>
      </c>
      <c r="V316" s="64">
        <v>24.4847</v>
      </c>
      <c r="W316" s="64">
        <v>24.255400000000002</v>
      </c>
      <c r="X316" s="65">
        <f t="shared" si="88"/>
        <v>1.0291230005515721</v>
      </c>
      <c r="Y316" s="65">
        <f t="shared" si="89"/>
        <v>0.99063496795958295</v>
      </c>
      <c r="Z316" s="67">
        <f t="shared" si="90"/>
        <v>1.4448720514348519</v>
      </c>
      <c r="AA316" s="40">
        <f t="shared" si="92"/>
        <v>1.0322004085338174</v>
      </c>
      <c r="AB316" s="88" cm="1">
        <f t="array" ref="AB316">INDEX(B316:Z316,,MATCH(AA316,B316:Z316,0)+1)</f>
        <v>1.0369958671797064</v>
      </c>
      <c r="AC316" s="40">
        <f t="shared" si="93"/>
        <v>0.97557602706210222</v>
      </c>
      <c r="AD316" s="42">
        <f t="shared" si="94"/>
        <v>4.5866481998751762</v>
      </c>
      <c r="AE316" s="94">
        <v>0.99063496795958295</v>
      </c>
      <c r="AF316" s="95">
        <f t="shared" si="91"/>
        <v>1.6619758359305168</v>
      </c>
      <c r="AG316" t="s">
        <v>33</v>
      </c>
      <c r="AM316" s="101">
        <v>44084</v>
      </c>
      <c r="AN316" s="102">
        <v>0.99063496795958295</v>
      </c>
      <c r="AO316" s="102">
        <v>0.97557602706210222</v>
      </c>
      <c r="AP316" s="16" t="str">
        <f>IF(AN316&gt;AO316, "computing8H est meilleur", "computing 16H est meilleur")</f>
        <v>computing8H est meilleur</v>
      </c>
      <c r="AQ316" s="81"/>
    </row>
    <row r="317" spans="1:43" x14ac:dyDescent="0.3">
      <c r="A317" s="1">
        <v>44084.333333333336</v>
      </c>
      <c r="B317" s="50">
        <v>363.94</v>
      </c>
      <c r="C317" s="50">
        <v>370.91</v>
      </c>
      <c r="D317" s="30">
        <f t="shared" si="77"/>
        <v>1.0571754310959098</v>
      </c>
      <c r="E317" s="30">
        <f t="shared" si="76"/>
        <v>1.0191515084904106</v>
      </c>
      <c r="F317" s="22">
        <f t="shared" si="78"/>
        <v>1.8063344004438686</v>
      </c>
      <c r="G317" s="60">
        <v>4.5842999999999998</v>
      </c>
      <c r="H317" s="60">
        <v>4.6325000000000003</v>
      </c>
      <c r="I317" s="31">
        <f t="shared" si="79"/>
        <v>0.98557538880496987</v>
      </c>
      <c r="J317" s="31">
        <f t="shared" si="80"/>
        <v>1.0105141461073666</v>
      </c>
      <c r="K317" s="24">
        <f t="shared" si="81"/>
        <v>0</v>
      </c>
      <c r="L317" s="61">
        <v>2.7686E-3</v>
      </c>
      <c r="M317" s="61">
        <v>2.8075000000000001E-3</v>
      </c>
      <c r="N317" s="32">
        <f t="shared" si="82"/>
        <v>1.0106555311566292</v>
      </c>
      <c r="O317" s="32">
        <f t="shared" si="83"/>
        <v>1.0140504225962581</v>
      </c>
      <c r="P317" s="29">
        <f t="shared" si="84"/>
        <v>1.1020191777396258</v>
      </c>
      <c r="Q317" s="50">
        <v>9.4990000000000005E-2</v>
      </c>
      <c r="R317" s="50">
        <v>9.8599999999999993E-2</v>
      </c>
      <c r="S317" s="30">
        <f t="shared" si="85"/>
        <v>1.056919283953264</v>
      </c>
      <c r="T317" s="30">
        <f t="shared" si="86"/>
        <v>1.0380040004210969</v>
      </c>
      <c r="U317" s="22">
        <f t="shared" si="87"/>
        <v>1.7761443939002133</v>
      </c>
      <c r="V317" s="64">
        <v>24.255400000000002</v>
      </c>
      <c r="W317" s="64">
        <v>25.121300000000002</v>
      </c>
      <c r="X317" s="65">
        <f t="shared" si="88"/>
        <v>1.02599991014797</v>
      </c>
      <c r="Y317" s="65">
        <f t="shared" si="89"/>
        <v>1.0356992669673557</v>
      </c>
      <c r="Z317" s="67">
        <f t="shared" si="90"/>
        <v>1.4964529245326956</v>
      </c>
      <c r="AA317" s="40">
        <f t="shared" si="92"/>
        <v>1.0571754310959098</v>
      </c>
      <c r="AB317" s="88" cm="1">
        <f t="array" ref="AB317">INDEX(B317:Z317,,MATCH(AA317,B317:Z317,0)+1)</f>
        <v>1.0191515084904106</v>
      </c>
      <c r="AC317" s="40">
        <f t="shared" si="93"/>
        <v>1.0191515084904106</v>
      </c>
      <c r="AD317" s="42">
        <f t="shared" si="94"/>
        <v>4.6744894318176122</v>
      </c>
      <c r="AE317" s="94">
        <v>1.0191515084904106</v>
      </c>
      <c r="AF317" s="95">
        <f t="shared" si="91"/>
        <v>1.6938051802631973</v>
      </c>
      <c r="AG317" t="s">
        <v>22</v>
      </c>
      <c r="AM317" s="101">
        <v>44084.333333333336</v>
      </c>
      <c r="AN317" s="102">
        <v>1.0191515084904106</v>
      </c>
      <c r="AO317" s="102">
        <v>1.0191515084904106</v>
      </c>
      <c r="AP317" s="16" t="s">
        <v>22</v>
      </c>
      <c r="AQ317" s="81"/>
    </row>
    <row r="318" spans="1:43" x14ac:dyDescent="0.3">
      <c r="A318" s="1">
        <v>44084.666666666664</v>
      </c>
      <c r="B318" s="50">
        <v>370.96</v>
      </c>
      <c r="C318" s="50">
        <v>367.93</v>
      </c>
      <c r="D318" s="30">
        <f t="shared" si="77"/>
        <v>1.0109633456064187</v>
      </c>
      <c r="E318" s="30">
        <f t="shared" si="76"/>
        <v>0.99183200345050682</v>
      </c>
      <c r="F318" s="22">
        <f t="shared" si="78"/>
        <v>1.7915802672938124</v>
      </c>
      <c r="G318" s="60">
        <v>4.6325000000000003</v>
      </c>
      <c r="H318" s="60">
        <v>4.5796000000000001</v>
      </c>
      <c r="I318" s="31">
        <f t="shared" si="79"/>
        <v>0.99897476168662613</v>
      </c>
      <c r="J318" s="31">
        <f t="shared" si="80"/>
        <v>0.98858067997841337</v>
      </c>
      <c r="K318" s="24">
        <f t="shared" si="81"/>
        <v>0</v>
      </c>
      <c r="L318" s="61">
        <v>2.8142000000000002E-3</v>
      </c>
      <c r="M318" s="61">
        <v>2.8077000000000002E-3</v>
      </c>
      <c r="N318" s="32">
        <f t="shared" si="82"/>
        <v>1.0141226612728456</v>
      </c>
      <c r="O318" s="32">
        <f t="shared" si="83"/>
        <v>0.99769028498329904</v>
      </c>
      <c r="P318" s="29">
        <f t="shared" si="84"/>
        <v>1.099473827496108</v>
      </c>
      <c r="Q318" s="50">
        <v>9.8629999999999995E-2</v>
      </c>
      <c r="R318" s="50">
        <v>9.7089999999999996E-2</v>
      </c>
      <c r="S318" s="30">
        <f t="shared" si="85"/>
        <v>1.0221075902726602</v>
      </c>
      <c r="T318" s="30">
        <f t="shared" si="86"/>
        <v>0.98438608942512418</v>
      </c>
      <c r="U318" s="22">
        <f t="shared" si="87"/>
        <v>1.7484118341657884</v>
      </c>
      <c r="V318" s="64">
        <v>25.117899999999999</v>
      </c>
      <c r="W318" s="64">
        <v>24.5489</v>
      </c>
      <c r="X318" s="65">
        <f t="shared" si="88"/>
        <v>1.0121003982618302</v>
      </c>
      <c r="Y318" s="65">
        <f t="shared" si="89"/>
        <v>0.9773468323386908</v>
      </c>
      <c r="Z318" s="67">
        <f t="shared" si="90"/>
        <v>1.462553525536</v>
      </c>
      <c r="AA318" s="40">
        <f t="shared" si="92"/>
        <v>1.0221075902726602</v>
      </c>
      <c r="AB318" s="88" cm="1">
        <f t="array" ref="AB318">INDEX(B318:Z318,,MATCH(AA318,B318:Z318,0)+1)</f>
        <v>0.98438608942512418</v>
      </c>
      <c r="AC318" s="40">
        <f t="shared" si="93"/>
        <v>0.99183200345050682</v>
      </c>
      <c r="AD318" s="42">
        <f t="shared" si="94"/>
        <v>4.6363082182678834</v>
      </c>
      <c r="AE318" s="94">
        <v>0.98438608942512418</v>
      </c>
      <c r="AF318" s="95">
        <f t="shared" si="91"/>
        <v>1.6673582576473063</v>
      </c>
      <c r="AG318" t="s">
        <v>37</v>
      </c>
      <c r="AM318" s="101">
        <v>44084.666666666664</v>
      </c>
      <c r="AN318" s="102">
        <v>0.98438608942512418</v>
      </c>
      <c r="AO318" s="102">
        <v>0.99183200345050682</v>
      </c>
      <c r="AP318" s="16" t="str">
        <f>IF(AN318&gt;AO318, "computing8H est meilleur", "computing 16H est meilleur")</f>
        <v>computing 16H est meilleur</v>
      </c>
      <c r="AQ318" s="81"/>
    </row>
    <row r="319" spans="1:43" x14ac:dyDescent="0.3">
      <c r="A319" s="1">
        <v>44085</v>
      </c>
      <c r="B319" s="50">
        <v>367.93</v>
      </c>
      <c r="C319" s="50">
        <v>362.3</v>
      </c>
      <c r="D319" s="30">
        <f t="shared" si="77"/>
        <v>0.97665516497735616</v>
      </c>
      <c r="E319" s="30">
        <f t="shared" si="76"/>
        <v>0.98469817628353218</v>
      </c>
      <c r="F319" s="22">
        <f t="shared" si="78"/>
        <v>1.7641658218697802</v>
      </c>
      <c r="G319" s="60">
        <v>4.5781000000000001</v>
      </c>
      <c r="H319" s="60">
        <v>4.3752000000000004</v>
      </c>
      <c r="I319" s="31">
        <f t="shared" si="79"/>
        <v>0.94445763626551538</v>
      </c>
      <c r="J319" s="31">
        <f t="shared" si="80"/>
        <v>0.95568030405626792</v>
      </c>
      <c r="K319" s="24">
        <f t="shared" si="81"/>
        <v>0</v>
      </c>
      <c r="L319" s="61">
        <v>2.8059999999999999E-3</v>
      </c>
      <c r="M319" s="61">
        <v>2.7577999999999999E-3</v>
      </c>
      <c r="N319" s="32">
        <f t="shared" si="82"/>
        <v>0.97995878047047114</v>
      </c>
      <c r="O319" s="32">
        <f t="shared" si="83"/>
        <v>0.98282252316464724</v>
      </c>
      <c r="P319" s="29">
        <f t="shared" si="84"/>
        <v>1.0805876412932169</v>
      </c>
      <c r="Q319" s="50">
        <v>9.7040000000000001E-2</v>
      </c>
      <c r="R319" s="50">
        <v>9.5409999999999995E-2</v>
      </c>
      <c r="S319" s="30">
        <f t="shared" si="85"/>
        <v>0.9673527324343506</v>
      </c>
      <c r="T319" s="30">
        <f t="shared" si="86"/>
        <v>0.98320280296784823</v>
      </c>
      <c r="U319" s="22">
        <f t="shared" si="87"/>
        <v>1.7190434160939598</v>
      </c>
      <c r="V319" s="64">
        <v>24.5579</v>
      </c>
      <c r="W319" s="64">
        <v>23.778099999999998</v>
      </c>
      <c r="X319" s="65">
        <f t="shared" si="88"/>
        <v>0.94665955354547948</v>
      </c>
      <c r="Y319" s="65">
        <f t="shared" si="89"/>
        <v>0.9682464705858399</v>
      </c>
      <c r="Z319" s="67">
        <f t="shared" si="90"/>
        <v>1.416112289143109</v>
      </c>
      <c r="AA319" s="40">
        <f t="shared" si="92"/>
        <v>0.97995878047047114</v>
      </c>
      <c r="AB319" s="88" cm="1">
        <f t="array" ref="AB319">INDEX(B319:Z319,,MATCH(AA319,B319:Z319,0)+1)</f>
        <v>0.98282252316464724</v>
      </c>
      <c r="AC319" s="40">
        <f t="shared" si="93"/>
        <v>0.98320280296784823</v>
      </c>
      <c r="AD319" s="42">
        <f t="shared" si="94"/>
        <v>4.5584312356238534</v>
      </c>
      <c r="AE319" s="94">
        <v>0.98282252316464724</v>
      </c>
      <c r="AF319" s="95">
        <f t="shared" si="91"/>
        <v>1.6387172498003355</v>
      </c>
      <c r="AG319" t="s">
        <v>37</v>
      </c>
      <c r="AM319" s="101">
        <v>44085</v>
      </c>
      <c r="AN319" s="102">
        <v>0.98282252316464724</v>
      </c>
      <c r="AO319" s="102">
        <v>0.98320280296784823</v>
      </c>
      <c r="AP319" s="16" t="str">
        <f>IF(AN319&gt;AO319, "computing8H est meilleur", "computing 16H est meilleur")</f>
        <v>computing 16H est meilleur</v>
      </c>
      <c r="AQ319" s="81"/>
    </row>
    <row r="320" spans="1:43" x14ac:dyDescent="0.3">
      <c r="A320" s="1">
        <v>44085.333333333336</v>
      </c>
      <c r="B320" s="50">
        <v>362.29</v>
      </c>
      <c r="C320" s="50">
        <v>369.94</v>
      </c>
      <c r="D320" s="30">
        <f t="shared" si="77"/>
        <v>1.0054629956785257</v>
      </c>
      <c r="E320" s="30">
        <f t="shared" si="76"/>
        <v>1.0211156808081923</v>
      </c>
      <c r="F320" s="22">
        <f t="shared" si="78"/>
        <v>1.8014173842571046</v>
      </c>
      <c r="G320" s="60">
        <v>4.3747999999999996</v>
      </c>
      <c r="H320" s="60">
        <v>4.63</v>
      </c>
      <c r="I320" s="31">
        <f t="shared" si="79"/>
        <v>1.0113365806775736</v>
      </c>
      <c r="J320" s="31">
        <f t="shared" si="80"/>
        <v>1.0583340952729268</v>
      </c>
      <c r="K320" s="24">
        <f t="shared" si="81"/>
        <v>0</v>
      </c>
      <c r="L320" s="61">
        <v>2.764E-3</v>
      </c>
      <c r="M320" s="61">
        <v>2.8015000000000002E-3</v>
      </c>
      <c r="N320" s="32">
        <f t="shared" si="82"/>
        <v>0.99839629365645055</v>
      </c>
      <c r="O320" s="32">
        <f t="shared" si="83"/>
        <v>1.0135672937771347</v>
      </c>
      <c r="P320" s="29">
        <f t="shared" si="84"/>
        <v>1.0952482912745831</v>
      </c>
      <c r="Q320" s="50">
        <v>9.5369999999999996E-2</v>
      </c>
      <c r="R320" s="50">
        <v>9.5659999999999995E-2</v>
      </c>
      <c r="S320" s="30">
        <f t="shared" si="85"/>
        <v>0.98577906018136841</v>
      </c>
      <c r="T320" s="30">
        <f t="shared" si="86"/>
        <v>1.0030407885079164</v>
      </c>
      <c r="U320" s="22">
        <f t="shared" si="87"/>
        <v>1.7242706635582277</v>
      </c>
      <c r="V320" s="64">
        <v>23.788900000000002</v>
      </c>
      <c r="W320" s="64">
        <v>24.262799999999999</v>
      </c>
      <c r="X320" s="65">
        <f t="shared" si="88"/>
        <v>0.98798350021785242</v>
      </c>
      <c r="Y320" s="65">
        <f t="shared" si="89"/>
        <v>1.0199210556183764</v>
      </c>
      <c r="Z320" s="67">
        <f t="shared" si="90"/>
        <v>1.4443227408169952</v>
      </c>
      <c r="AA320" s="40">
        <f t="shared" si="92"/>
        <v>1.0113365806775736</v>
      </c>
      <c r="AB320" s="88" cm="1">
        <f t="array" ref="AB320">INDEX(B320:Z320,,MATCH(AA320,B320:Z320,0)+1)</f>
        <v>1.0583340952729268</v>
      </c>
      <c r="AC320" s="40">
        <f t="shared" si="93"/>
        <v>1.0135672937771347</v>
      </c>
      <c r="AD320" s="42">
        <f t="shared" si="94"/>
        <v>4.6202768113604291</v>
      </c>
      <c r="AE320" s="94">
        <v>1.0211156808081923</v>
      </c>
      <c r="AF320" s="95">
        <f t="shared" si="91"/>
        <v>1.673319880181998</v>
      </c>
      <c r="AG320" t="s">
        <v>33</v>
      </c>
      <c r="AM320" s="101">
        <v>44085.333333333336</v>
      </c>
      <c r="AN320" s="102">
        <v>1.0211156808081923</v>
      </c>
      <c r="AO320" s="102">
        <v>1.0135672937771347</v>
      </c>
      <c r="AP320" s="16" t="str">
        <f>IF(AN320&gt;AO320, "computing8H est meilleur", "computing 16H est meilleur")</f>
        <v>computing8H est meilleur</v>
      </c>
      <c r="AQ320" s="81"/>
    </row>
    <row r="321" spans="1:43" x14ac:dyDescent="0.3">
      <c r="A321" s="1">
        <v>44085.666666666664</v>
      </c>
      <c r="B321" s="50">
        <v>369.93</v>
      </c>
      <c r="C321" s="50">
        <v>373.63</v>
      </c>
      <c r="D321" s="30">
        <f t="shared" si="77"/>
        <v>1.0313008915509674</v>
      </c>
      <c r="E321" s="30">
        <f t="shared" si="76"/>
        <v>1.010001892249885</v>
      </c>
      <c r="F321" s="22">
        <f t="shared" si="78"/>
        <v>1.819434966831514</v>
      </c>
      <c r="G321" s="60">
        <v>4.63</v>
      </c>
      <c r="H321" s="60">
        <v>4.6497999999999999</v>
      </c>
      <c r="I321" s="31">
        <f t="shared" si="79"/>
        <v>1.0628600164578954</v>
      </c>
      <c r="J321" s="31">
        <f t="shared" si="80"/>
        <v>1.0042764578833694</v>
      </c>
      <c r="K321" s="24">
        <f t="shared" si="81"/>
        <v>0</v>
      </c>
      <c r="L321" s="61">
        <v>2.8024999999999999E-3</v>
      </c>
      <c r="M321" s="61">
        <v>2.7956000000000001E-3</v>
      </c>
      <c r="N321" s="32">
        <f t="shared" si="82"/>
        <v>1.0114327062228654</v>
      </c>
      <c r="O321" s="32">
        <f t="shared" si="83"/>
        <v>0.99753791257805535</v>
      </c>
      <c r="P321" s="29">
        <f t="shared" si="84"/>
        <v>1.0925516942327296</v>
      </c>
      <c r="Q321" s="50">
        <v>9.5659999999999995E-2</v>
      </c>
      <c r="R321" s="50">
        <v>9.7009999999999999E-2</v>
      </c>
      <c r="S321" s="30">
        <f t="shared" si="85"/>
        <v>1.0171961832861487</v>
      </c>
      <c r="T321" s="30">
        <f t="shared" si="86"/>
        <v>1.0141124817060423</v>
      </c>
      <c r="U321" s="22">
        <f t="shared" si="87"/>
        <v>1.7486044017539586</v>
      </c>
      <c r="V321" s="64">
        <v>24.262699999999999</v>
      </c>
      <c r="W321" s="64">
        <v>25.399000000000001</v>
      </c>
      <c r="X321" s="65">
        <f t="shared" si="88"/>
        <v>1.0676828268646301</v>
      </c>
      <c r="Y321" s="65">
        <f t="shared" si="89"/>
        <v>1.04683320487827</v>
      </c>
      <c r="Z321" s="67">
        <f t="shared" si="90"/>
        <v>1.5119650036480221</v>
      </c>
      <c r="AA321" s="40">
        <f t="shared" si="92"/>
        <v>1.0676828268646301</v>
      </c>
      <c r="AB321" s="88" cm="1">
        <f t="array" ref="AB321">INDEX(B321:Z321,,MATCH(AA321,B321:Z321,0)+1)</f>
        <v>1.04683320487827</v>
      </c>
      <c r="AC321" s="40">
        <f t="shared" si="93"/>
        <v>1.0042764578833694</v>
      </c>
      <c r="AD321" s="42">
        <f t="shared" si="94"/>
        <v>4.6400352305537202</v>
      </c>
      <c r="AE321" s="94">
        <v>1.0042764578833694</v>
      </c>
      <c r="AF321" s="95">
        <f t="shared" si="91"/>
        <v>1.6804757621750011</v>
      </c>
      <c r="AG321" t="s">
        <v>22</v>
      </c>
      <c r="AM321" s="101">
        <v>44085.666666666664</v>
      </c>
      <c r="AN321" s="102">
        <v>1.0042764578833694</v>
      </c>
      <c r="AO321" s="102">
        <v>1.0042764578833694</v>
      </c>
      <c r="AP321" s="16" t="s">
        <v>22</v>
      </c>
      <c r="AQ321" s="81"/>
    </row>
    <row r="322" spans="1:43" x14ac:dyDescent="0.3">
      <c r="A322" s="1">
        <v>44086</v>
      </c>
      <c r="B322" s="50">
        <v>373.62</v>
      </c>
      <c r="C322" s="50">
        <v>368.41</v>
      </c>
      <c r="D322" s="30">
        <f t="shared" si="77"/>
        <v>0.99589111453518242</v>
      </c>
      <c r="E322" s="30">
        <f t="shared" ref="E322:E385" si="95">C322/B322</f>
        <v>0.98605535035597669</v>
      </c>
      <c r="F322" s="22">
        <f t="shared" si="78"/>
        <v>1.7940635836689633</v>
      </c>
      <c r="G322" s="60">
        <v>4.6433</v>
      </c>
      <c r="H322" s="60">
        <v>4.5517000000000003</v>
      </c>
      <c r="I322" s="31">
        <f t="shared" si="79"/>
        <v>0.9830885529157668</v>
      </c>
      <c r="J322" s="31">
        <f t="shared" si="80"/>
        <v>0.98027265091637417</v>
      </c>
      <c r="K322" s="24">
        <f t="shared" si="81"/>
        <v>0</v>
      </c>
      <c r="L322" s="61">
        <v>2.7951999999999999E-3</v>
      </c>
      <c r="M322" s="61">
        <v>2.7837000000000001E-3</v>
      </c>
      <c r="N322" s="32">
        <f t="shared" si="82"/>
        <v>0.99329170383586096</v>
      </c>
      <c r="O322" s="32">
        <f t="shared" si="83"/>
        <v>0.99588580423583295</v>
      </c>
      <c r="P322" s="29">
        <f t="shared" si="84"/>
        <v>1.0880567226801838</v>
      </c>
      <c r="Q322" s="50">
        <v>9.6960000000000005E-2</v>
      </c>
      <c r="R322" s="50">
        <v>9.6530000000000005E-2</v>
      </c>
      <c r="S322" s="30">
        <f t="shared" si="85"/>
        <v>1.009094710432783</v>
      </c>
      <c r="T322" s="30">
        <f t="shared" si="86"/>
        <v>0.99556518151815176</v>
      </c>
      <c r="U322" s="22">
        <f t="shared" si="87"/>
        <v>1.740849658635619</v>
      </c>
      <c r="V322" s="64">
        <v>25.4</v>
      </c>
      <c r="W322" s="64">
        <v>26.6568</v>
      </c>
      <c r="X322" s="65">
        <f t="shared" si="88"/>
        <v>1.0986740964525796</v>
      </c>
      <c r="Y322" s="65">
        <f t="shared" si="89"/>
        <v>1.04948031496063</v>
      </c>
      <c r="Z322" s="67">
        <f t="shared" si="90"/>
        <v>1.5867775082379763</v>
      </c>
      <c r="AA322" s="40">
        <f t="shared" si="92"/>
        <v>1.0986740964525796</v>
      </c>
      <c r="AB322" s="88" cm="1">
        <f t="array" ref="AB322">INDEX(B322:Z322,,MATCH(AA322,B322:Z322,0)+1)</f>
        <v>1.04948031496063</v>
      </c>
      <c r="AC322" s="40">
        <f t="shared" si="93"/>
        <v>1.04948031496063</v>
      </c>
      <c r="AD322" s="42">
        <f t="shared" si="94"/>
        <v>4.8696256351899381</v>
      </c>
      <c r="AE322" s="94">
        <v>1.04948031496063</v>
      </c>
      <c r="AF322" s="95">
        <f t="shared" si="91"/>
        <v>1.7636262321711249</v>
      </c>
      <c r="AG322" t="s">
        <v>22</v>
      </c>
      <c r="AM322" s="101">
        <v>44086</v>
      </c>
      <c r="AN322" s="102">
        <v>1.04948031496063</v>
      </c>
      <c r="AO322" s="102">
        <v>1.04948031496063</v>
      </c>
      <c r="AP322" s="16" t="s">
        <v>22</v>
      </c>
      <c r="AQ322" s="81"/>
    </row>
    <row r="323" spans="1:43" x14ac:dyDescent="0.3">
      <c r="A323" s="1">
        <v>44086.333333333336</v>
      </c>
      <c r="B323" s="50">
        <v>368.39</v>
      </c>
      <c r="C323" s="50">
        <v>373.2</v>
      </c>
      <c r="D323" s="30">
        <f t="shared" ref="D323:D386" si="96">C323/B322</f>
        <v>0.99887586317648946</v>
      </c>
      <c r="E323" s="30">
        <f t="shared" si="95"/>
        <v>1.0130568147886752</v>
      </c>
      <c r="F323" s="22">
        <f t="shared" ref="F323:F386" si="97">E323*F322</f>
        <v>1.8174883396000359</v>
      </c>
      <c r="G323" s="60">
        <v>4.5486000000000004</v>
      </c>
      <c r="H323" s="60">
        <v>4.7389999999999999</v>
      </c>
      <c r="I323" s="31">
        <f t="shared" ref="I323:I386" si="98">H323/G322</f>
        <v>1.0206103417827839</v>
      </c>
      <c r="J323" s="31">
        <f t="shared" ref="J323:J386" si="99">H323/G323</f>
        <v>1.0418590335487841</v>
      </c>
      <c r="K323" s="24">
        <f t="shared" ref="K323:K386" si="100">J323*K322</f>
        <v>0</v>
      </c>
      <c r="L323" s="61">
        <v>2.7813999999999998E-3</v>
      </c>
      <c r="M323" s="61">
        <v>2.7797E-3</v>
      </c>
      <c r="N323" s="32">
        <f t="shared" ref="N323:N386" si="101">M323/L322</f>
        <v>0.99445477962220952</v>
      </c>
      <c r="O323" s="32">
        <f t="shared" ref="O323:O386" si="102">M323/L323</f>
        <v>0.99938879700870065</v>
      </c>
      <c r="P323" s="29">
        <f t="shared" ref="P323:P386" si="103">O323*P322</f>
        <v>1.0873916991565784</v>
      </c>
      <c r="Q323" s="50">
        <v>9.6500000000000002E-2</v>
      </c>
      <c r="R323" s="50">
        <v>9.6240000000000006E-2</v>
      </c>
      <c r="S323" s="30">
        <f t="shared" ref="S323:S386" si="104">R323/Q322</f>
        <v>0.99257425742574257</v>
      </c>
      <c r="T323" s="30">
        <f t="shared" ref="T323:T386" si="105">R323/Q323</f>
        <v>0.99730569948186532</v>
      </c>
      <c r="U323" s="22">
        <f t="shared" ref="U323:U386" si="106">T323*U322</f>
        <v>1.7361592864983626</v>
      </c>
      <c r="V323" s="64">
        <v>26.656300000000002</v>
      </c>
      <c r="W323" s="64">
        <v>27.505800000000001</v>
      </c>
      <c r="X323" s="65">
        <f t="shared" ref="X323:X386" si="107">W323/V322</f>
        <v>1.0829055118110238</v>
      </c>
      <c r="Y323" s="65">
        <f t="shared" ref="Y323:Y386" si="108">W323/V323</f>
        <v>1.0318686389333853</v>
      </c>
      <c r="Z323" s="67">
        <f t="shared" ref="Z323:Z386" si="109">Y323*Z322</f>
        <v>1.6373459477156291</v>
      </c>
      <c r="AA323" s="40">
        <f t="shared" si="92"/>
        <v>1.0829055118110238</v>
      </c>
      <c r="AB323" s="88" cm="1">
        <f t="array" ref="AB323">INDEX(B323:Z323,,MATCH(AA323,B323:Z323,0)+1)</f>
        <v>1.0318686389333853</v>
      </c>
      <c r="AC323" s="40">
        <f t="shared" si="93"/>
        <v>1.0318686389333853</v>
      </c>
      <c r="AD323" s="42">
        <f t="shared" si="94"/>
        <v>5.0248139762985637</v>
      </c>
      <c r="AE323" s="94">
        <v>1.0318686389333853</v>
      </c>
      <c r="AF323" s="95">
        <f t="shared" ref="AF323:AF386" si="110">AE323*AF322</f>
        <v>1.8198305997776332</v>
      </c>
      <c r="AG323" t="s">
        <v>22</v>
      </c>
      <c r="AM323" s="101">
        <v>44086.333333333336</v>
      </c>
      <c r="AN323" s="102">
        <v>1.0318686389333853</v>
      </c>
      <c r="AO323" s="102">
        <v>1.0318686389333853</v>
      </c>
      <c r="AP323" s="16" t="s">
        <v>22</v>
      </c>
      <c r="AQ323" s="81"/>
    </row>
    <row r="324" spans="1:43" x14ac:dyDescent="0.3">
      <c r="A324" s="1">
        <v>44086.666666666664</v>
      </c>
      <c r="B324" s="50">
        <v>373.23</v>
      </c>
      <c r="C324" s="50">
        <v>387.78</v>
      </c>
      <c r="D324" s="30">
        <f t="shared" si="96"/>
        <v>1.0526344363310622</v>
      </c>
      <c r="E324" s="30">
        <f t="shared" si="95"/>
        <v>1.0389840045012457</v>
      </c>
      <c r="F324" s="22">
        <f t="shared" si="97"/>
        <v>1.8883413132119653</v>
      </c>
      <c r="G324" s="60">
        <v>4.7416</v>
      </c>
      <c r="H324" s="60">
        <v>5.1384999999999996</v>
      </c>
      <c r="I324" s="31">
        <f t="shared" si="98"/>
        <v>1.1296882557270367</v>
      </c>
      <c r="J324" s="31">
        <f t="shared" si="99"/>
        <v>1.0837059220516281</v>
      </c>
      <c r="K324" s="24">
        <f t="shared" si="100"/>
        <v>0</v>
      </c>
      <c r="L324" s="61">
        <v>2.7788999999999999E-3</v>
      </c>
      <c r="M324" s="61">
        <v>2.8140999999999999E-3</v>
      </c>
      <c r="N324" s="32">
        <f t="shared" si="101"/>
        <v>1.0117566693032287</v>
      </c>
      <c r="O324" s="32">
        <f t="shared" si="102"/>
        <v>1.0126668825794378</v>
      </c>
      <c r="P324" s="29">
        <f t="shared" si="103"/>
        <v>1.1011655621276502</v>
      </c>
      <c r="Q324" s="50">
        <v>9.6269999999999994E-2</v>
      </c>
      <c r="R324" s="50">
        <v>9.7710000000000005E-2</v>
      </c>
      <c r="S324" s="30">
        <f t="shared" si="104"/>
        <v>1.0125388601036269</v>
      </c>
      <c r="T324" s="30">
        <f t="shared" si="105"/>
        <v>1.01495793081957</v>
      </c>
      <c r="U324" s="22">
        <f t="shared" si="106"/>
        <v>1.7621286369975591</v>
      </c>
      <c r="V324" s="64">
        <v>27.514600000000002</v>
      </c>
      <c r="W324" s="64">
        <v>28.504999999999999</v>
      </c>
      <c r="X324" s="65">
        <f t="shared" si="107"/>
        <v>1.0693532110607997</v>
      </c>
      <c r="Y324" s="65">
        <f t="shared" si="108"/>
        <v>1.0359954351507925</v>
      </c>
      <c r="Z324" s="67">
        <f t="shared" si="109"/>
        <v>1.69628292759604</v>
      </c>
      <c r="AA324" s="40">
        <f t="shared" ref="AA324:AA387" si="111">MAX(D324,I324,N324,S324,X324)</f>
        <v>1.1296882557270367</v>
      </c>
      <c r="AB324" s="88" cm="1">
        <f t="array" ref="AB324">INDEX(B324:Z324,,MATCH(AA324,B324:Z324,0)+1)</f>
        <v>1.0837059220516281</v>
      </c>
      <c r="AC324" s="40">
        <f t="shared" ref="AC324:AC387" si="112">HLOOKUP(AB323,323:324,2,0)</f>
        <v>1.0359954351507925</v>
      </c>
      <c r="AD324" s="42">
        <f t="shared" ref="AD324:AD387" si="113">AC324*AD323</f>
        <v>5.2056843419272143</v>
      </c>
      <c r="AE324" s="94">
        <v>1.0837059220516281</v>
      </c>
      <c r="AF324" s="95">
        <f t="shared" si="110"/>
        <v>1.9721611981097873</v>
      </c>
      <c r="AG324" t="s">
        <v>33</v>
      </c>
      <c r="AM324" s="101">
        <v>44086.666666666664</v>
      </c>
      <c r="AN324" s="102">
        <v>1.0837059220516281</v>
      </c>
      <c r="AO324" s="102">
        <v>1.0359954351507925</v>
      </c>
      <c r="AP324" s="16" t="str">
        <f>IF(AN324&gt;AO324, "computing8H est meilleur", "computing 16H est meilleur")</f>
        <v>computing8H est meilleur</v>
      </c>
      <c r="AQ324" s="81"/>
    </row>
    <row r="325" spans="1:43" x14ac:dyDescent="0.3">
      <c r="A325" s="1">
        <v>44087</v>
      </c>
      <c r="B325" s="50">
        <v>387.78</v>
      </c>
      <c r="C325" s="50">
        <v>387.29</v>
      </c>
      <c r="D325" s="30">
        <f t="shared" si="96"/>
        <v>1.0376711411194171</v>
      </c>
      <c r="E325" s="30">
        <f t="shared" si="95"/>
        <v>0.99873639692609228</v>
      </c>
      <c r="F325" s="22">
        <f t="shared" si="97"/>
        <v>1.8859551993240038</v>
      </c>
      <c r="G325" s="60">
        <v>5.1379000000000001</v>
      </c>
      <c r="H325" s="60">
        <v>5.3726000000000003</v>
      </c>
      <c r="I325" s="31">
        <f t="shared" si="98"/>
        <v>1.1330774422135987</v>
      </c>
      <c r="J325" s="31">
        <f t="shared" si="99"/>
        <v>1.0456801416921311</v>
      </c>
      <c r="K325" s="24">
        <f t="shared" si="100"/>
        <v>0</v>
      </c>
      <c r="L325" s="61">
        <v>2.8140000000000001E-3</v>
      </c>
      <c r="M325" s="61">
        <v>2.81E-3</v>
      </c>
      <c r="N325" s="32">
        <f t="shared" si="101"/>
        <v>1.0111914786426284</v>
      </c>
      <c r="O325" s="32">
        <f t="shared" si="102"/>
        <v>0.99857853589196865</v>
      </c>
      <c r="P325" s="29">
        <f t="shared" si="103"/>
        <v>1.0996002948040855</v>
      </c>
      <c r="Q325" s="50">
        <v>9.7689999999999999E-2</v>
      </c>
      <c r="R325" s="50">
        <v>9.8979999999999999E-2</v>
      </c>
      <c r="S325" s="30">
        <f t="shared" si="104"/>
        <v>1.028149994806274</v>
      </c>
      <c r="T325" s="30">
        <f t="shared" si="105"/>
        <v>1.0132050363394411</v>
      </c>
      <c r="U325" s="22">
        <f t="shared" si="106"/>
        <v>1.7853976096838817</v>
      </c>
      <c r="V325" s="64">
        <v>28.5044</v>
      </c>
      <c r="W325" s="64">
        <v>31.242999999999999</v>
      </c>
      <c r="X325" s="65">
        <f t="shared" si="107"/>
        <v>1.1355062403233191</v>
      </c>
      <c r="Y325" s="65">
        <f t="shared" si="108"/>
        <v>1.0960763952231936</v>
      </c>
      <c r="Z325" s="67">
        <f t="shared" si="109"/>
        <v>1.859255676558113</v>
      </c>
      <c r="AA325" s="40">
        <f t="shared" si="111"/>
        <v>1.1355062403233191</v>
      </c>
      <c r="AB325" s="88" cm="1">
        <f t="array" ref="AB325">INDEX(B325:Z325,,MATCH(AA325,B325:Z325,0)+1)</f>
        <v>1.0960763952231936</v>
      </c>
      <c r="AC325" s="40">
        <f t="shared" si="112"/>
        <v>1.0456801416921311</v>
      </c>
      <c r="AD325" s="42">
        <f t="shared" si="113"/>
        <v>5.4434807402709575</v>
      </c>
      <c r="AE325" s="94">
        <v>1.0456801416921311</v>
      </c>
      <c r="AF325" s="95">
        <f t="shared" si="110"/>
        <v>2.0622498010791652</v>
      </c>
      <c r="AG325" t="s">
        <v>22</v>
      </c>
      <c r="AM325" s="101">
        <v>44087</v>
      </c>
      <c r="AN325" s="102">
        <v>1.0456801416921311</v>
      </c>
      <c r="AO325" s="102">
        <v>1.0456801416921311</v>
      </c>
      <c r="AP325" s="16" t="s">
        <v>22</v>
      </c>
      <c r="AQ325" s="81"/>
    </row>
    <row r="326" spans="1:43" x14ac:dyDescent="0.3">
      <c r="A326" s="1">
        <v>44087.333333333336</v>
      </c>
      <c r="B326" s="50">
        <v>387.3</v>
      </c>
      <c r="C326" s="50">
        <v>360.75</v>
      </c>
      <c r="D326" s="30">
        <f t="shared" si="96"/>
        <v>0.93029552839238749</v>
      </c>
      <c r="E326" s="30">
        <f t="shared" si="95"/>
        <v>0.93144848954298987</v>
      </c>
      <c r="F326" s="22">
        <f t="shared" si="97"/>
        <v>1.7566701217560916</v>
      </c>
      <c r="G326" s="60">
        <v>5.3726000000000003</v>
      </c>
      <c r="H326" s="60">
        <v>5.1089000000000002</v>
      </c>
      <c r="I326" s="31">
        <f t="shared" si="98"/>
        <v>0.99435567060472174</v>
      </c>
      <c r="J326" s="31">
        <f t="shared" si="99"/>
        <v>0.95091761902989236</v>
      </c>
      <c r="K326" s="24">
        <f t="shared" si="100"/>
        <v>0</v>
      </c>
      <c r="L326" s="61">
        <v>2.8126000000000002E-3</v>
      </c>
      <c r="M326" s="61">
        <v>2.7564E-3</v>
      </c>
      <c r="N326" s="32">
        <f t="shared" si="101"/>
        <v>0.97953091684434968</v>
      </c>
      <c r="O326" s="32">
        <f t="shared" si="102"/>
        <v>0.98001848823152948</v>
      </c>
      <c r="P326" s="29">
        <f t="shared" si="103"/>
        <v>1.0776286185728441</v>
      </c>
      <c r="Q326" s="50">
        <v>9.8949999999999996E-2</v>
      </c>
      <c r="R326" s="50">
        <v>9.3600000000000003E-2</v>
      </c>
      <c r="S326" s="30">
        <f t="shared" si="104"/>
        <v>0.95813286928037678</v>
      </c>
      <c r="T326" s="30">
        <f t="shared" si="105"/>
        <v>0.94593228903486615</v>
      </c>
      <c r="U326" s="22">
        <f t="shared" si="106"/>
        <v>1.6888652477656527</v>
      </c>
      <c r="V326" s="64">
        <v>31.234999999999999</v>
      </c>
      <c r="W326" s="64">
        <v>29.780200000000001</v>
      </c>
      <c r="X326" s="65">
        <f t="shared" si="107"/>
        <v>1.0447580022733332</v>
      </c>
      <c r="Y326" s="65">
        <f t="shared" si="108"/>
        <v>0.95342404354089971</v>
      </c>
      <c r="Z326" s="67">
        <f t="shared" si="109"/>
        <v>1.7726590651204073</v>
      </c>
      <c r="AA326" s="40">
        <f t="shared" si="111"/>
        <v>1.0447580022733332</v>
      </c>
      <c r="AB326" s="88" cm="1">
        <f t="array" ref="AB326">INDEX(B326:Z326,,MATCH(AA326,B326:Z326,0)+1)</f>
        <v>0.95342404354089971</v>
      </c>
      <c r="AC326" s="40">
        <f t="shared" si="112"/>
        <v>0.95342404354089971</v>
      </c>
      <c r="AD326" s="42">
        <f t="shared" si="113"/>
        <v>5.189945418326146</v>
      </c>
      <c r="AE326" s="94">
        <v>0.95342404354089971</v>
      </c>
      <c r="AF326" s="95">
        <f t="shared" si="110"/>
        <v>1.9661985441363139</v>
      </c>
      <c r="AG326" t="s">
        <v>22</v>
      </c>
      <c r="AM326" s="101">
        <v>44087.333333333336</v>
      </c>
      <c r="AN326" s="102">
        <v>0.95342404354089971</v>
      </c>
      <c r="AO326" s="102">
        <v>0.95342404354089971</v>
      </c>
      <c r="AP326" s="16" t="s">
        <v>22</v>
      </c>
      <c r="AQ326" s="81"/>
    </row>
    <row r="327" spans="1:43" x14ac:dyDescent="0.3">
      <c r="A327" s="1">
        <v>44087.666666666664</v>
      </c>
      <c r="B327" s="50">
        <v>360.76</v>
      </c>
      <c r="C327" s="50">
        <v>366.42</v>
      </c>
      <c r="D327" s="30">
        <f t="shared" si="96"/>
        <v>0.94608830364058871</v>
      </c>
      <c r="E327" s="30">
        <f t="shared" si="95"/>
        <v>1.0156891007872271</v>
      </c>
      <c r="F327" s="22">
        <f t="shared" si="97"/>
        <v>1.7842306963462333</v>
      </c>
      <c r="G327" s="60">
        <v>5.1037999999999997</v>
      </c>
      <c r="H327" s="60">
        <v>5.3212999999999999</v>
      </c>
      <c r="I327" s="31">
        <f t="shared" si="98"/>
        <v>0.99045155045974009</v>
      </c>
      <c r="J327" s="31">
        <f t="shared" si="99"/>
        <v>1.0426153062424077</v>
      </c>
      <c r="K327" s="24">
        <f t="shared" si="100"/>
        <v>0</v>
      </c>
      <c r="L327" s="61">
        <v>2.7564E-3</v>
      </c>
      <c r="M327" s="61">
        <v>2.7829999999999999E-3</v>
      </c>
      <c r="N327" s="32">
        <f t="shared" si="101"/>
        <v>0.9894759297447201</v>
      </c>
      <c r="O327" s="32">
        <f t="shared" si="102"/>
        <v>1.0096502684661153</v>
      </c>
      <c r="P327" s="29">
        <f t="shared" si="103"/>
        <v>1.0880280240488409</v>
      </c>
      <c r="Q327" s="50">
        <v>9.3579999999999997E-2</v>
      </c>
      <c r="R327" s="50">
        <v>9.5070000000000002E-2</v>
      </c>
      <c r="S327" s="30">
        <f t="shared" si="104"/>
        <v>0.9607882769075291</v>
      </c>
      <c r="T327" s="30">
        <f t="shared" si="105"/>
        <v>1.0159222055994872</v>
      </c>
      <c r="U327" s="22">
        <f t="shared" si="106"/>
        <v>1.7157557074704064</v>
      </c>
      <c r="V327" s="64">
        <v>29.782699999999998</v>
      </c>
      <c r="W327" s="64">
        <v>31.165600000000001</v>
      </c>
      <c r="X327" s="65">
        <f t="shared" si="107"/>
        <v>0.99777813350408207</v>
      </c>
      <c r="Y327" s="65">
        <f t="shared" si="108"/>
        <v>1.0464329963367998</v>
      </c>
      <c r="Z327" s="67">
        <f t="shared" si="109"/>
        <v>1.854968936997538</v>
      </c>
      <c r="AA327" s="40">
        <f t="shared" si="111"/>
        <v>0.99777813350408207</v>
      </c>
      <c r="AB327" s="88" cm="1">
        <f t="array" ref="AB327">INDEX(B327:Z327,,MATCH(AA327,B327:Z327,0)+1)</f>
        <v>1.0464329963367998</v>
      </c>
      <c r="AC327" s="40">
        <f t="shared" si="112"/>
        <v>1.0464329963367998</v>
      </c>
      <c r="AD327" s="42">
        <f t="shared" si="113"/>
        <v>5.4309301349234742</v>
      </c>
      <c r="AE327" s="94">
        <v>1.0096502684661153</v>
      </c>
      <c r="AF327" s="95">
        <f t="shared" si="110"/>
        <v>1.9851728879449144</v>
      </c>
      <c r="AG327" t="s">
        <v>37</v>
      </c>
      <c r="AM327" s="101">
        <v>44087.666666666664</v>
      </c>
      <c r="AN327" s="102">
        <v>1.0096502684661153</v>
      </c>
      <c r="AO327" s="102">
        <v>1.0464329963367998</v>
      </c>
      <c r="AP327" s="16" t="str">
        <f>IF(AN327&gt;AO327, "computing8H est meilleur", "computing 16H est meilleur")</f>
        <v>computing 16H est meilleur</v>
      </c>
      <c r="AQ327" s="81"/>
    </row>
    <row r="328" spans="1:43" x14ac:dyDescent="0.3">
      <c r="A328" s="1">
        <v>44088</v>
      </c>
      <c r="B328" s="50">
        <v>366.43</v>
      </c>
      <c r="C328" s="50">
        <v>369.38</v>
      </c>
      <c r="D328" s="30">
        <f t="shared" si="96"/>
        <v>1.0238940015522786</v>
      </c>
      <c r="E328" s="30">
        <f t="shared" si="95"/>
        <v>1.0080506508746554</v>
      </c>
      <c r="F328" s="22">
        <f t="shared" si="97"/>
        <v>1.7985949147623601</v>
      </c>
      <c r="G328" s="60">
        <v>5.3197999999999999</v>
      </c>
      <c r="H328" s="60">
        <v>5.2991000000000001</v>
      </c>
      <c r="I328" s="31">
        <f t="shared" si="98"/>
        <v>1.0382656060190447</v>
      </c>
      <c r="J328" s="31">
        <f t="shared" si="99"/>
        <v>0.99610887627354416</v>
      </c>
      <c r="K328" s="24">
        <f t="shared" si="100"/>
        <v>0</v>
      </c>
      <c r="L328" s="61">
        <v>2.7835999999999998E-3</v>
      </c>
      <c r="M328" s="61">
        <v>2.7780000000000001E-3</v>
      </c>
      <c r="N328" s="32">
        <f t="shared" si="101"/>
        <v>1.0078363082281236</v>
      </c>
      <c r="O328" s="32">
        <f t="shared" si="102"/>
        <v>0.99798821669780147</v>
      </c>
      <c r="P328" s="29">
        <f t="shared" si="103"/>
        <v>1.0858391474377354</v>
      </c>
      <c r="Q328" s="50">
        <v>9.5089999999999994E-2</v>
      </c>
      <c r="R328" s="50">
        <v>9.5589999999999994E-2</v>
      </c>
      <c r="S328" s="30">
        <f t="shared" si="104"/>
        <v>1.0214789484932678</v>
      </c>
      <c r="T328" s="30">
        <f t="shared" si="105"/>
        <v>1.0052581764644022</v>
      </c>
      <c r="U328" s="22">
        <f t="shared" si="106"/>
        <v>1.7247774537500911</v>
      </c>
      <c r="V328" s="64">
        <v>31.165600000000001</v>
      </c>
      <c r="W328" s="64">
        <v>30.271000000000001</v>
      </c>
      <c r="X328" s="65">
        <f t="shared" si="107"/>
        <v>1.0163954241892106</v>
      </c>
      <c r="Y328" s="65">
        <f t="shared" si="108"/>
        <v>0.97129527427676665</v>
      </c>
      <c r="Z328" s="67">
        <f t="shared" si="109"/>
        <v>1.8017225624359059</v>
      </c>
      <c r="AA328" s="40">
        <f t="shared" si="111"/>
        <v>1.0382656060190447</v>
      </c>
      <c r="AB328" s="88" cm="1">
        <f t="array" ref="AB328">INDEX(B328:Z328,,MATCH(AA328,B328:Z328,0)+1)</f>
        <v>0.99610887627354416</v>
      </c>
      <c r="AC328" s="40">
        <f t="shared" si="112"/>
        <v>0.97129527427676665</v>
      </c>
      <c r="AD328" s="42">
        <f t="shared" si="113"/>
        <v>5.275036774978453</v>
      </c>
      <c r="AE328" s="94">
        <v>0.97129527427676665</v>
      </c>
      <c r="AF328" s="95">
        <f t="shared" si="110"/>
        <v>1.9281890446832566</v>
      </c>
      <c r="AG328" t="s">
        <v>22</v>
      </c>
      <c r="AM328" s="101">
        <v>44088</v>
      </c>
      <c r="AN328" s="102">
        <v>0.97129527427676665</v>
      </c>
      <c r="AO328" s="102">
        <v>0.97129527427676665</v>
      </c>
      <c r="AP328" s="16" t="s">
        <v>22</v>
      </c>
      <c r="AQ328" s="81"/>
    </row>
    <row r="329" spans="1:43" x14ac:dyDescent="0.3">
      <c r="A329" s="1">
        <v>44088.333333333336</v>
      </c>
      <c r="B329" s="50">
        <v>369.36</v>
      </c>
      <c r="C329" s="50">
        <v>383.11</v>
      </c>
      <c r="D329" s="30">
        <f t="shared" si="96"/>
        <v>1.0455202903692384</v>
      </c>
      <c r="E329" s="30">
        <f t="shared" si="95"/>
        <v>1.0372265540394194</v>
      </c>
      <c r="F329" s="22">
        <f t="shared" si="97"/>
        <v>1.8655504055517862</v>
      </c>
      <c r="G329" s="60">
        <v>5.2991999999999999</v>
      </c>
      <c r="H329" s="60">
        <v>5.5015999999999998</v>
      </c>
      <c r="I329" s="31">
        <f t="shared" si="98"/>
        <v>1.0341742170758299</v>
      </c>
      <c r="J329" s="31">
        <f t="shared" si="99"/>
        <v>1.0381944444444444</v>
      </c>
      <c r="K329" s="24">
        <f t="shared" si="100"/>
        <v>0</v>
      </c>
      <c r="L329" s="61">
        <v>2.7745999999999999E-3</v>
      </c>
      <c r="M329" s="61">
        <v>2.8038999999999998E-3</v>
      </c>
      <c r="N329" s="32">
        <f t="shared" si="101"/>
        <v>1.00729271447047</v>
      </c>
      <c r="O329" s="32">
        <f t="shared" si="102"/>
        <v>1.0105600807323578</v>
      </c>
      <c r="P329" s="29">
        <f t="shared" si="103"/>
        <v>1.0973056964970325</v>
      </c>
      <c r="Q329" s="50">
        <v>9.5589999999999994E-2</v>
      </c>
      <c r="R329" s="50">
        <v>9.7369999999999998E-2</v>
      </c>
      <c r="S329" s="30">
        <f t="shared" si="104"/>
        <v>1.0239772846776738</v>
      </c>
      <c r="T329" s="30">
        <f t="shared" si="105"/>
        <v>1.0186211946856367</v>
      </c>
      <c r="U329" s="22">
        <f t="shared" si="106"/>
        <v>1.7568948705057683</v>
      </c>
      <c r="V329" s="64">
        <v>30.291399999999999</v>
      </c>
      <c r="W329" s="64">
        <v>33.2652</v>
      </c>
      <c r="X329" s="65">
        <f t="shared" si="107"/>
        <v>1.0673691506019456</v>
      </c>
      <c r="Y329" s="65">
        <f t="shared" si="108"/>
        <v>1.098173078827654</v>
      </c>
      <c r="Z329" s="67">
        <f t="shared" si="109"/>
        <v>1.9786032135834888</v>
      </c>
      <c r="AA329" s="40">
        <f t="shared" si="111"/>
        <v>1.0673691506019456</v>
      </c>
      <c r="AB329" s="88" cm="1">
        <f t="array" ref="AB329">INDEX(B329:Z329,,MATCH(AA329,B329:Z329,0)+1)</f>
        <v>1.098173078827654</v>
      </c>
      <c r="AC329" s="40">
        <f t="shared" si="112"/>
        <v>1.0381944444444444</v>
      </c>
      <c r="AD329" s="42">
        <f t="shared" si="113"/>
        <v>5.4765138740227686</v>
      </c>
      <c r="AE329" s="94">
        <v>1.0372265540394194</v>
      </c>
      <c r="AF329" s="95">
        <f t="shared" si="110"/>
        <v>1.9999688783533744</v>
      </c>
      <c r="AG329" t="s">
        <v>37</v>
      </c>
      <c r="AM329" s="101">
        <v>44088.333333333336</v>
      </c>
      <c r="AN329" s="102">
        <v>1.0372265540394194</v>
      </c>
      <c r="AO329" s="102">
        <v>1.0381944444444444</v>
      </c>
      <c r="AP329" s="16" t="str">
        <f>IF(AN329&gt;AO329, "computing8H est meilleur", "computing 16H est meilleur")</f>
        <v>computing 16H est meilleur</v>
      </c>
      <c r="AQ329" s="81"/>
    </row>
    <row r="330" spans="1:43" x14ac:dyDescent="0.3">
      <c r="A330" s="1">
        <v>44088.666666666664</v>
      </c>
      <c r="B330" s="50">
        <v>383.11</v>
      </c>
      <c r="C330" s="50">
        <v>377.12</v>
      </c>
      <c r="D330" s="30">
        <f t="shared" si="96"/>
        <v>1.0210093134069742</v>
      </c>
      <c r="E330" s="30">
        <f t="shared" si="95"/>
        <v>0.98436480384223846</v>
      </c>
      <c r="F330" s="22">
        <f t="shared" si="97"/>
        <v>1.8363821590187923</v>
      </c>
      <c r="G330" s="60">
        <v>5.4996</v>
      </c>
      <c r="H330" s="60">
        <v>5.3555000000000001</v>
      </c>
      <c r="I330" s="31">
        <f t="shared" si="98"/>
        <v>1.0106242451690821</v>
      </c>
      <c r="J330" s="31">
        <f t="shared" si="99"/>
        <v>0.97379809440686593</v>
      </c>
      <c r="K330" s="24">
        <f t="shared" si="100"/>
        <v>0</v>
      </c>
      <c r="L330" s="61">
        <v>2.8040000000000001E-3</v>
      </c>
      <c r="M330" s="61">
        <v>2.7851E-3</v>
      </c>
      <c r="N330" s="32">
        <f t="shared" si="101"/>
        <v>1.003784329272688</v>
      </c>
      <c r="O330" s="32">
        <f t="shared" si="102"/>
        <v>0.99325962910128385</v>
      </c>
      <c r="P330" s="29">
        <f t="shared" si="103"/>
        <v>1.0899094491133685</v>
      </c>
      <c r="Q330" s="50">
        <v>9.733E-2</v>
      </c>
      <c r="R330" s="50">
        <v>9.6629999999999994E-2</v>
      </c>
      <c r="S330" s="30">
        <f t="shared" si="104"/>
        <v>1.0108797991421696</v>
      </c>
      <c r="T330" s="30">
        <f t="shared" si="105"/>
        <v>0.99280797287578337</v>
      </c>
      <c r="U330" s="22">
        <f t="shared" si="106"/>
        <v>1.7442592349426937</v>
      </c>
      <c r="V330" s="64">
        <v>33.267299999999999</v>
      </c>
      <c r="W330" s="64">
        <v>31.252300000000002</v>
      </c>
      <c r="X330" s="65">
        <f t="shared" si="107"/>
        <v>1.0317218748555697</v>
      </c>
      <c r="Y330" s="65">
        <f t="shared" si="108"/>
        <v>0.93943001085149691</v>
      </c>
      <c r="Z330" s="67">
        <f t="shared" si="109"/>
        <v>1.8587592384075435</v>
      </c>
      <c r="AA330" s="40">
        <f t="shared" si="111"/>
        <v>1.0317218748555697</v>
      </c>
      <c r="AB330" s="88" cm="1">
        <f t="array" ref="AB330">INDEX(B330:Z330,,MATCH(AA330,B330:Z330,0)+1)</f>
        <v>0.93943001085149691</v>
      </c>
      <c r="AC330" s="40">
        <f t="shared" si="112"/>
        <v>0.93943001085149691</v>
      </c>
      <c r="AD330" s="42">
        <f t="shared" si="113"/>
        <v>5.1448014881015824</v>
      </c>
      <c r="AE330" s="94">
        <v>0.93943001085149691</v>
      </c>
      <c r="AF330" s="95">
        <f t="shared" si="110"/>
        <v>1.8788307850941666</v>
      </c>
      <c r="AG330" t="s">
        <v>22</v>
      </c>
      <c r="AM330" s="101">
        <v>44088.666666666664</v>
      </c>
      <c r="AN330" s="102">
        <v>0.93943001085149691</v>
      </c>
      <c r="AO330" s="102">
        <v>0.93943001085149691</v>
      </c>
      <c r="AP330" s="16" t="s">
        <v>22</v>
      </c>
      <c r="AQ330" s="81"/>
    </row>
    <row r="331" spans="1:43" x14ac:dyDescent="0.3">
      <c r="A331" s="1">
        <v>44089</v>
      </c>
      <c r="B331" s="50">
        <v>377.12</v>
      </c>
      <c r="C331" s="50">
        <v>375.59</v>
      </c>
      <c r="D331" s="30">
        <f t="shared" si="96"/>
        <v>0.98037117277022257</v>
      </c>
      <c r="E331" s="30">
        <f t="shared" si="95"/>
        <v>0.9959429359355112</v>
      </c>
      <c r="F331" s="22">
        <f t="shared" si="97"/>
        <v>1.8289318389527689</v>
      </c>
      <c r="G331" s="60">
        <v>5.3597000000000001</v>
      </c>
      <c r="H331" s="60">
        <v>5.2873000000000001</v>
      </c>
      <c r="I331" s="31">
        <f t="shared" si="98"/>
        <v>0.96139719252309264</v>
      </c>
      <c r="J331" s="31">
        <f t="shared" si="99"/>
        <v>0.98649178125641357</v>
      </c>
      <c r="K331" s="24">
        <f t="shared" si="100"/>
        <v>0</v>
      </c>
      <c r="L331" s="61">
        <v>2.7875999999999999E-3</v>
      </c>
      <c r="M331" s="61">
        <v>2.8522E-3</v>
      </c>
      <c r="N331" s="32">
        <f t="shared" si="101"/>
        <v>1.0171897289586305</v>
      </c>
      <c r="O331" s="32">
        <f t="shared" si="102"/>
        <v>1.0231740565360885</v>
      </c>
      <c r="P331" s="29">
        <f t="shared" si="103"/>
        <v>1.1151670723063387</v>
      </c>
      <c r="Q331" s="50">
        <v>9.6589999999999995E-2</v>
      </c>
      <c r="R331" s="50">
        <v>9.5829999999999999E-2</v>
      </c>
      <c r="S331" s="30">
        <f t="shared" si="104"/>
        <v>0.98458851330525021</v>
      </c>
      <c r="T331" s="30">
        <f t="shared" si="105"/>
        <v>0.99213169065120621</v>
      </c>
      <c r="U331" s="22">
        <f t="shared" si="106"/>
        <v>1.7305348636976743</v>
      </c>
      <c r="V331" s="64">
        <v>31.2546</v>
      </c>
      <c r="W331" s="64">
        <v>28.392800000000001</v>
      </c>
      <c r="X331" s="65">
        <f t="shared" si="107"/>
        <v>0.85347473344695846</v>
      </c>
      <c r="Y331" s="65">
        <f t="shared" si="108"/>
        <v>0.90843587823872329</v>
      </c>
      <c r="Z331" s="67">
        <f t="shared" si="109"/>
        <v>1.6885635811770972</v>
      </c>
      <c r="AA331" s="40">
        <f t="shared" si="111"/>
        <v>1.0171897289586305</v>
      </c>
      <c r="AB331" s="88" cm="1">
        <f t="array" ref="AB331">INDEX(B331:Z331,,MATCH(AA331,B331:Z331,0)+1)</f>
        <v>1.0231740565360885</v>
      </c>
      <c r="AC331" s="40">
        <f t="shared" si="112"/>
        <v>0.90843587823872329</v>
      </c>
      <c r="AD331" s="42">
        <f t="shared" si="113"/>
        <v>4.6737222582074516</v>
      </c>
      <c r="AE331" s="94">
        <v>1.0231740565360885</v>
      </c>
      <c r="AF331" s="95">
        <f t="shared" si="110"/>
        <v>1.9223709159296822</v>
      </c>
      <c r="AG331" t="s">
        <v>33</v>
      </c>
      <c r="AM331" s="101">
        <v>44089</v>
      </c>
      <c r="AN331" s="102">
        <v>1.0231740565360885</v>
      </c>
      <c r="AO331" s="102">
        <v>0.90843587823872329</v>
      </c>
      <c r="AP331" s="16" t="str">
        <f>IF(AN331&gt;AO331, "computing8H est meilleur", "computing 16H est meilleur")</f>
        <v>computing8H est meilleur</v>
      </c>
      <c r="AQ331" s="81"/>
    </row>
    <row r="332" spans="1:43" x14ac:dyDescent="0.3">
      <c r="A332" s="1">
        <v>44089.333333333336</v>
      </c>
      <c r="B332" s="50">
        <v>375.59</v>
      </c>
      <c r="C332" s="50">
        <v>366</v>
      </c>
      <c r="D332" s="30">
        <f t="shared" si="96"/>
        <v>0.97051336444633007</v>
      </c>
      <c r="E332" s="30">
        <f t="shared" si="95"/>
        <v>0.97446683884022478</v>
      </c>
      <c r="F332" s="22">
        <f t="shared" si="97"/>
        <v>1.7822334275585439</v>
      </c>
      <c r="G332" s="60">
        <v>5.2854000000000001</v>
      </c>
      <c r="H332" s="60">
        <v>5.24</v>
      </c>
      <c r="I332" s="31">
        <f t="shared" si="98"/>
        <v>0.97766666044741313</v>
      </c>
      <c r="J332" s="31">
        <f t="shared" si="99"/>
        <v>0.99141030007189623</v>
      </c>
      <c r="K332" s="24">
        <f t="shared" si="100"/>
        <v>0</v>
      </c>
      <c r="L332" s="61">
        <v>2.8532000000000002E-3</v>
      </c>
      <c r="M332" s="61">
        <v>2.8086999999999999E-3</v>
      </c>
      <c r="N332" s="32">
        <f t="shared" si="101"/>
        <v>1.0075692351843881</v>
      </c>
      <c r="O332" s="32">
        <f t="shared" si="102"/>
        <v>0.98440347679798113</v>
      </c>
      <c r="P332" s="29">
        <f t="shared" si="103"/>
        <v>1.0977743431889855</v>
      </c>
      <c r="Q332" s="50">
        <v>9.5839999999999995E-2</v>
      </c>
      <c r="R332" s="50">
        <v>9.4490000000000005E-2</v>
      </c>
      <c r="S332" s="30">
        <f t="shared" si="104"/>
        <v>0.9782586189046486</v>
      </c>
      <c r="T332" s="30">
        <f t="shared" si="105"/>
        <v>0.98591402337228728</v>
      </c>
      <c r="U332" s="22">
        <f t="shared" si="106"/>
        <v>1.7061585900541869</v>
      </c>
      <c r="V332" s="64">
        <v>28.4193</v>
      </c>
      <c r="W332" s="64">
        <v>28.239599999999999</v>
      </c>
      <c r="X332" s="65">
        <f t="shared" si="107"/>
        <v>0.90353419976579441</v>
      </c>
      <c r="Y332" s="65">
        <f t="shared" si="108"/>
        <v>0.99367683229354697</v>
      </c>
      <c r="Z332" s="67">
        <f t="shared" si="109"/>
        <v>1.6778865104703053</v>
      </c>
      <c r="AA332" s="40">
        <f t="shared" si="111"/>
        <v>1.0075692351843881</v>
      </c>
      <c r="AB332" s="88" cm="1">
        <f t="array" ref="AB332">INDEX(B332:Z332,,MATCH(AA332,B332:Z332,0)+1)</f>
        <v>0.98440347679798113</v>
      </c>
      <c r="AC332" s="40">
        <f t="shared" si="112"/>
        <v>0.98440347679798113</v>
      </c>
      <c r="AD332" s="42">
        <f t="shared" si="113"/>
        <v>4.6008284405675273</v>
      </c>
      <c r="AE332" s="94">
        <v>0.98440347679798113</v>
      </c>
      <c r="AF332" s="95">
        <f t="shared" si="110"/>
        <v>1.8923886133364987</v>
      </c>
      <c r="AG332" t="s">
        <v>22</v>
      </c>
      <c r="AM332" s="101">
        <v>44089.333333333336</v>
      </c>
      <c r="AN332" s="102">
        <v>0.98440347679798113</v>
      </c>
      <c r="AO332" s="102">
        <v>0.98440347679798113</v>
      </c>
      <c r="AP332" s="16" t="s">
        <v>22</v>
      </c>
      <c r="AQ332" s="81"/>
    </row>
    <row r="333" spans="1:43" x14ac:dyDescent="0.3">
      <c r="A333" s="1">
        <v>44089.666666666664</v>
      </c>
      <c r="B333" s="50">
        <v>366</v>
      </c>
      <c r="C333" s="50">
        <v>364.06</v>
      </c>
      <c r="D333" s="30">
        <f t="shared" si="96"/>
        <v>0.96930163209883125</v>
      </c>
      <c r="E333" s="30">
        <f t="shared" si="95"/>
        <v>0.99469945355191258</v>
      </c>
      <c r="F333" s="22">
        <f t="shared" si="97"/>
        <v>1.7727866164944357</v>
      </c>
      <c r="G333" s="60">
        <v>5.2385999999999999</v>
      </c>
      <c r="H333" s="60">
        <v>5.0534999999999997</v>
      </c>
      <c r="I333" s="31">
        <f t="shared" si="98"/>
        <v>0.95612441820865013</v>
      </c>
      <c r="J333" s="31">
        <f t="shared" si="99"/>
        <v>0.96466613217271791</v>
      </c>
      <c r="K333" s="24">
        <f t="shared" si="100"/>
        <v>0</v>
      </c>
      <c r="L333" s="61">
        <v>2.8129000000000001E-3</v>
      </c>
      <c r="M333" s="61">
        <v>2.8278000000000001E-3</v>
      </c>
      <c r="N333" s="32">
        <f t="shared" si="101"/>
        <v>0.99109771484648812</v>
      </c>
      <c r="O333" s="32">
        <f t="shared" si="102"/>
        <v>1.0052970244231931</v>
      </c>
      <c r="P333" s="29">
        <f t="shared" si="103"/>
        <v>1.1035892806960124</v>
      </c>
      <c r="Q333" s="50">
        <v>9.4460000000000002E-2</v>
      </c>
      <c r="R333" s="50">
        <v>9.3130000000000004E-2</v>
      </c>
      <c r="S333" s="30">
        <f t="shared" si="104"/>
        <v>0.97172370617696169</v>
      </c>
      <c r="T333" s="30">
        <f t="shared" si="105"/>
        <v>0.98591996612322674</v>
      </c>
      <c r="U333" s="22">
        <f t="shared" si="106"/>
        <v>1.6821358193070763</v>
      </c>
      <c r="V333" s="64">
        <v>28.239599999999999</v>
      </c>
      <c r="W333" s="64">
        <v>27.118099999999998</v>
      </c>
      <c r="X333" s="65">
        <f t="shared" si="107"/>
        <v>0.95421421358020775</v>
      </c>
      <c r="Y333" s="65">
        <f t="shared" si="108"/>
        <v>0.96028626467796996</v>
      </c>
      <c r="Z333" s="67">
        <f t="shared" si="109"/>
        <v>1.611251369693083</v>
      </c>
      <c r="AA333" s="40">
        <f t="shared" si="111"/>
        <v>0.99109771484648812</v>
      </c>
      <c r="AB333" s="88" cm="1">
        <f t="array" ref="AB333">INDEX(B333:Z333,,MATCH(AA333,B333:Z333,0)+1)</f>
        <v>1.0052970244231931</v>
      </c>
      <c r="AC333" s="40">
        <f t="shared" si="112"/>
        <v>1.0052970244231931</v>
      </c>
      <c r="AD333" s="42">
        <f t="shared" si="113"/>
        <v>4.6251991411841349</v>
      </c>
      <c r="AE333" s="94">
        <v>0.96028626467796996</v>
      </c>
      <c r="AF333" s="95">
        <f t="shared" si="110"/>
        <v>1.8172347928200294</v>
      </c>
      <c r="AG333" t="s">
        <v>37</v>
      </c>
      <c r="AM333" s="101">
        <v>44089.666666666664</v>
      </c>
      <c r="AN333" s="102">
        <v>0.96028626467796996</v>
      </c>
      <c r="AO333" s="102">
        <v>1.0052970244231931</v>
      </c>
      <c r="AP333" s="16" t="str">
        <f>IF(AN333&gt;AO333, "computing8H est meilleur", "computing 16H est meilleur")</f>
        <v>computing 16H est meilleur</v>
      </c>
      <c r="AQ333" s="81"/>
    </row>
    <row r="334" spans="1:43" x14ac:dyDescent="0.3">
      <c r="A334" s="1">
        <v>44090</v>
      </c>
      <c r="B334" s="50">
        <v>364.05</v>
      </c>
      <c r="C334" s="50">
        <v>365.63</v>
      </c>
      <c r="D334" s="30">
        <f t="shared" si="96"/>
        <v>0.99898907103825141</v>
      </c>
      <c r="E334" s="30">
        <f t="shared" si="95"/>
        <v>1.0043400631781347</v>
      </c>
      <c r="F334" s="22">
        <f t="shared" si="97"/>
        <v>1.7804806224113732</v>
      </c>
      <c r="G334" s="60">
        <v>5.0534999999999997</v>
      </c>
      <c r="H334" s="60">
        <v>5.2423000000000002</v>
      </c>
      <c r="I334" s="31">
        <f t="shared" si="98"/>
        <v>1.0007062955751538</v>
      </c>
      <c r="J334" s="31">
        <f t="shared" si="99"/>
        <v>1.037360245374493</v>
      </c>
      <c r="K334" s="24">
        <f t="shared" si="100"/>
        <v>0</v>
      </c>
      <c r="L334" s="61">
        <v>2.8270000000000001E-3</v>
      </c>
      <c r="M334" s="61">
        <v>2.8422E-3</v>
      </c>
      <c r="N334" s="32">
        <f t="shared" si="101"/>
        <v>1.0104162963489636</v>
      </c>
      <c r="O334" s="32">
        <f t="shared" si="102"/>
        <v>1.0053767244428722</v>
      </c>
      <c r="P334" s="29">
        <f t="shared" si="103"/>
        <v>1.1095229761564223</v>
      </c>
      <c r="Q334" s="50">
        <v>9.3090000000000006E-2</v>
      </c>
      <c r="R334" s="50">
        <v>9.2799999999999994E-2</v>
      </c>
      <c r="S334" s="30">
        <f t="shared" si="104"/>
        <v>0.98242642388312507</v>
      </c>
      <c r="T334" s="30">
        <f t="shared" si="105"/>
        <v>0.9968847352024921</v>
      </c>
      <c r="U334" s="22">
        <f t="shared" si="106"/>
        <v>1.6768955208045619</v>
      </c>
      <c r="V334" s="64">
        <v>27.114799999999999</v>
      </c>
      <c r="W334" s="64">
        <v>27.283300000000001</v>
      </c>
      <c r="X334" s="65">
        <f t="shared" si="107"/>
        <v>0.96613620589526772</v>
      </c>
      <c r="Y334" s="65">
        <f t="shared" si="108"/>
        <v>1.0062143183796304</v>
      </c>
      <c r="Z334" s="67">
        <f t="shared" si="109"/>
        <v>1.6212641986939713</v>
      </c>
      <c r="AA334" s="40">
        <f t="shared" si="111"/>
        <v>1.0104162963489636</v>
      </c>
      <c r="AB334" s="88" cm="1">
        <f t="array" ref="AB334">INDEX(B334:Z334,,MATCH(AA334,B334:Z334,0)+1)</f>
        <v>1.0053767244428722</v>
      </c>
      <c r="AC334" s="40">
        <f t="shared" si="112"/>
        <v>1.0053767244428722</v>
      </c>
      <c r="AD334" s="42">
        <f t="shared" si="113"/>
        <v>4.6500675624596912</v>
      </c>
      <c r="AE334" s="94">
        <v>1.0053767244428722</v>
      </c>
      <c r="AF334" s="95">
        <f t="shared" si="110"/>
        <v>1.8270055635490225</v>
      </c>
      <c r="AG334" t="s">
        <v>22</v>
      </c>
      <c r="AM334" s="101">
        <v>44090</v>
      </c>
      <c r="AN334" s="102">
        <v>1.0053767244428722</v>
      </c>
      <c r="AO334" s="102">
        <v>1.0053767244428722</v>
      </c>
      <c r="AP334" s="16" t="s">
        <v>22</v>
      </c>
      <c r="AQ334" s="81"/>
    </row>
    <row r="335" spans="1:43" x14ac:dyDescent="0.3">
      <c r="A335" s="1">
        <v>44090.333333333336</v>
      </c>
      <c r="B335" s="50">
        <v>365.65</v>
      </c>
      <c r="C335" s="50">
        <v>370.51</v>
      </c>
      <c r="D335" s="30">
        <f t="shared" si="96"/>
        <v>1.0177448152726274</v>
      </c>
      <c r="E335" s="30">
        <f t="shared" si="95"/>
        <v>1.0132913988787091</v>
      </c>
      <c r="F335" s="22">
        <f t="shared" si="97"/>
        <v>1.8041457005596551</v>
      </c>
      <c r="G335" s="60">
        <v>5.2411000000000003</v>
      </c>
      <c r="H335" s="60">
        <v>5.1307</v>
      </c>
      <c r="I335" s="31">
        <f t="shared" si="98"/>
        <v>1.0152765410111804</v>
      </c>
      <c r="J335" s="31">
        <f t="shared" si="99"/>
        <v>0.97893571960084713</v>
      </c>
      <c r="K335" s="24">
        <f t="shared" si="100"/>
        <v>0</v>
      </c>
      <c r="L335" s="61">
        <v>2.8481000000000001E-3</v>
      </c>
      <c r="M335" s="61">
        <v>2.8157999999999998E-3</v>
      </c>
      <c r="N335" s="32">
        <f t="shared" si="101"/>
        <v>0.99603820304209401</v>
      </c>
      <c r="O335" s="32">
        <f t="shared" si="102"/>
        <v>0.98865910607071372</v>
      </c>
      <c r="P335" s="29">
        <f t="shared" si="103"/>
        <v>1.0969399937717264</v>
      </c>
      <c r="Q335" s="50">
        <v>9.2789999999999997E-2</v>
      </c>
      <c r="R335" s="50">
        <v>9.0969999999999995E-2</v>
      </c>
      <c r="S335" s="30">
        <f t="shared" si="104"/>
        <v>0.97722634010097742</v>
      </c>
      <c r="T335" s="30">
        <f t="shared" si="105"/>
        <v>0.98038581743722386</v>
      </c>
      <c r="U335" s="22">
        <f t="shared" si="106"/>
        <v>1.6440045859207997</v>
      </c>
      <c r="V335" s="64">
        <v>27.287700000000001</v>
      </c>
      <c r="W335" s="64">
        <v>27.900200000000002</v>
      </c>
      <c r="X335" s="65">
        <f t="shared" si="107"/>
        <v>1.0289657308923541</v>
      </c>
      <c r="Y335" s="65">
        <f t="shared" si="108"/>
        <v>1.0224460104735833</v>
      </c>
      <c r="Z335" s="67">
        <f t="shared" si="109"/>
        <v>1.6576551118783018</v>
      </c>
      <c r="AA335" s="40">
        <f t="shared" si="111"/>
        <v>1.0289657308923541</v>
      </c>
      <c r="AB335" s="88" cm="1">
        <f t="array" ref="AB335">INDEX(B335:Z335,,MATCH(AA335,B335:Z335,0)+1)</f>
        <v>1.0224460104735833</v>
      </c>
      <c r="AC335" s="40">
        <f t="shared" si="112"/>
        <v>0.98865910607071372</v>
      </c>
      <c r="AD335" s="42">
        <f t="shared" si="113"/>
        <v>4.5973316394698207</v>
      </c>
      <c r="AE335" s="94">
        <v>0.97893571960084713</v>
      </c>
      <c r="AF335" s="95">
        <f t="shared" si="110"/>
        <v>1.7885210060676136</v>
      </c>
      <c r="AG335" t="s">
        <v>37</v>
      </c>
      <c r="AM335" s="101">
        <v>44090.333333333336</v>
      </c>
      <c r="AN335" s="102">
        <v>0.97893571960084713</v>
      </c>
      <c r="AO335" s="102">
        <v>0.98865910607071372</v>
      </c>
      <c r="AP335" s="16" t="str">
        <f>IF(AN335&gt;AO335, "computing8H est meilleur", "computing 16H est meilleur")</f>
        <v>computing 16H est meilleur</v>
      </c>
      <c r="AQ335" s="81"/>
    </row>
    <row r="336" spans="1:43" x14ac:dyDescent="0.3">
      <c r="A336" s="1">
        <v>44090.666666666664</v>
      </c>
      <c r="B336" s="50">
        <v>370.52</v>
      </c>
      <c r="C336" s="50">
        <v>365.11</v>
      </c>
      <c r="D336" s="30">
        <f t="shared" si="96"/>
        <v>0.99852317790236578</v>
      </c>
      <c r="E336" s="30">
        <f t="shared" si="95"/>
        <v>0.98539889884486676</v>
      </c>
      <c r="F336" s="22">
        <f t="shared" si="97"/>
        <v>1.7778031866871848</v>
      </c>
      <c r="G336" s="60">
        <v>5.1311</v>
      </c>
      <c r="H336" s="60">
        <v>5.0712000000000002</v>
      </c>
      <c r="I336" s="31">
        <f t="shared" si="98"/>
        <v>0.96758314094369502</v>
      </c>
      <c r="J336" s="31">
        <f t="shared" si="99"/>
        <v>0.98832608992223892</v>
      </c>
      <c r="K336" s="24">
        <f t="shared" si="100"/>
        <v>0</v>
      </c>
      <c r="L336" s="61">
        <v>2.8184999999999998E-3</v>
      </c>
      <c r="M336" s="61">
        <v>2.8053000000000002E-3</v>
      </c>
      <c r="N336" s="32">
        <f t="shared" si="101"/>
        <v>0.9849724377655279</v>
      </c>
      <c r="O336" s="32">
        <f t="shared" si="102"/>
        <v>0.99531665779670053</v>
      </c>
      <c r="P336" s="29">
        <f t="shared" si="103"/>
        <v>1.0918026484044081</v>
      </c>
      <c r="Q336" s="50">
        <v>9.0959999999999999E-2</v>
      </c>
      <c r="R336" s="50">
        <v>9.1509999999999994E-2</v>
      </c>
      <c r="S336" s="30">
        <f t="shared" si="104"/>
        <v>0.98620541006573981</v>
      </c>
      <c r="T336" s="30">
        <f t="shared" si="105"/>
        <v>1.0060466138962181</v>
      </c>
      <c r="U336" s="22">
        <f t="shared" si="106"/>
        <v>1.6539452468954747</v>
      </c>
      <c r="V336" s="64">
        <v>27.887599999999999</v>
      </c>
      <c r="W336" s="64">
        <v>27.869499999999999</v>
      </c>
      <c r="X336" s="65">
        <f t="shared" si="107"/>
        <v>1.0213209614588257</v>
      </c>
      <c r="Y336" s="65">
        <f t="shared" si="108"/>
        <v>0.99935096602074036</v>
      </c>
      <c r="Z336" s="67">
        <f t="shared" si="109"/>
        <v>1.6565792373847994</v>
      </c>
      <c r="AA336" s="40">
        <f t="shared" si="111"/>
        <v>1.0213209614588257</v>
      </c>
      <c r="AB336" s="88" cm="1">
        <f t="array" ref="AB336">INDEX(B336:Z336,,MATCH(AA336,B336:Z336,0)+1)</f>
        <v>0.99935096602074036</v>
      </c>
      <c r="AC336" s="40">
        <f t="shared" si="112"/>
        <v>0.99935096602074036</v>
      </c>
      <c r="AD336" s="42">
        <f t="shared" si="113"/>
        <v>4.5943478150218793</v>
      </c>
      <c r="AE336" s="94">
        <v>0.99935096602074036</v>
      </c>
      <c r="AF336" s="95">
        <f t="shared" si="110"/>
        <v>1.7873601951620561</v>
      </c>
      <c r="AG336" t="s">
        <v>22</v>
      </c>
      <c r="AM336" s="101">
        <v>44090.666666666664</v>
      </c>
      <c r="AN336" s="102">
        <v>0.99935096602074036</v>
      </c>
      <c r="AO336" s="102">
        <v>0.99935096602074036</v>
      </c>
      <c r="AP336" s="16" t="s">
        <v>22</v>
      </c>
      <c r="AQ336" s="81"/>
    </row>
    <row r="337" spans="1:43" x14ac:dyDescent="0.3">
      <c r="A337" s="1">
        <v>44091</v>
      </c>
      <c r="B337" s="50">
        <v>365.04</v>
      </c>
      <c r="C337" s="50">
        <v>379.9</v>
      </c>
      <c r="D337" s="30">
        <f t="shared" si="96"/>
        <v>1.0253157724279391</v>
      </c>
      <c r="E337" s="30">
        <f t="shared" si="95"/>
        <v>1.0407078676309445</v>
      </c>
      <c r="F337" s="22">
        <f t="shared" si="97"/>
        <v>1.850173763484718</v>
      </c>
      <c r="G337" s="60">
        <v>5.0739000000000001</v>
      </c>
      <c r="H337" s="60">
        <v>5.1204999999999998</v>
      </c>
      <c r="I337" s="31">
        <f t="shared" si="98"/>
        <v>0.99793416616320085</v>
      </c>
      <c r="J337" s="31">
        <f t="shared" si="99"/>
        <v>1.0091842566861782</v>
      </c>
      <c r="K337" s="24">
        <f t="shared" si="100"/>
        <v>0</v>
      </c>
      <c r="L337" s="61">
        <v>2.8078999999999999E-3</v>
      </c>
      <c r="M337" s="61">
        <v>2.8062E-3</v>
      </c>
      <c r="N337" s="32">
        <f t="shared" si="101"/>
        <v>0.99563597658328906</v>
      </c>
      <c r="O337" s="32">
        <f t="shared" si="102"/>
        <v>0.99939456533352333</v>
      </c>
      <c r="P337" s="29">
        <f t="shared" si="103"/>
        <v>1.0911416332321131</v>
      </c>
      <c r="Q337" s="50">
        <v>9.1509999999999994E-2</v>
      </c>
      <c r="R337" s="50">
        <v>9.264E-2</v>
      </c>
      <c r="S337" s="30">
        <f t="shared" si="104"/>
        <v>1.0184696569920844</v>
      </c>
      <c r="T337" s="30">
        <f t="shared" si="105"/>
        <v>1.0123483772265327</v>
      </c>
      <c r="U337" s="22">
        <f t="shared" si="106"/>
        <v>1.6743687867161707</v>
      </c>
      <c r="V337" s="64">
        <v>27.853899999999999</v>
      </c>
      <c r="W337" s="64">
        <v>26.9712</v>
      </c>
      <c r="X337" s="65">
        <f t="shared" si="107"/>
        <v>0.9671395172047792</v>
      </c>
      <c r="Y337" s="65">
        <f t="shared" si="108"/>
        <v>0.96830964425089483</v>
      </c>
      <c r="Z337" s="67">
        <f t="shared" si="109"/>
        <v>1.6040816520254937</v>
      </c>
      <c r="AA337" s="40">
        <f t="shared" si="111"/>
        <v>1.0253157724279391</v>
      </c>
      <c r="AB337" s="88" cm="1">
        <f t="array" ref="AB337">INDEX(B337:Z337,,MATCH(AA337,B337:Z337,0)+1)</f>
        <v>1.0407078676309445</v>
      </c>
      <c r="AC337" s="40">
        <f t="shared" si="112"/>
        <v>0.96830964425089483</v>
      </c>
      <c r="AD337" s="42">
        <f t="shared" si="113"/>
        <v>4.4487512983287116</v>
      </c>
      <c r="AE337" s="94">
        <v>1.0123483772265327</v>
      </c>
      <c r="AF337" s="95">
        <f t="shared" si="110"/>
        <v>1.8094311930916063</v>
      </c>
      <c r="AG337" t="s">
        <v>33</v>
      </c>
      <c r="AM337" s="101">
        <v>44091</v>
      </c>
      <c r="AN337" s="102">
        <v>1.0123483772265327</v>
      </c>
      <c r="AO337" s="102">
        <v>0.96830964425089483</v>
      </c>
      <c r="AP337" s="16" t="str">
        <f>IF(AN337&gt;AO337, "computing8H est meilleur", "computing 16H est meilleur")</f>
        <v>computing8H est meilleur</v>
      </c>
      <c r="AQ337" s="81"/>
    </row>
    <row r="338" spans="1:43" x14ac:dyDescent="0.3">
      <c r="A338" s="1">
        <v>44091.333333333336</v>
      </c>
      <c r="B338" s="50">
        <v>379.91</v>
      </c>
      <c r="C338" s="50">
        <v>380.22</v>
      </c>
      <c r="D338" s="30">
        <f t="shared" si="96"/>
        <v>1.0415844838921762</v>
      </c>
      <c r="E338" s="30">
        <f t="shared" si="95"/>
        <v>1.0008159827327525</v>
      </c>
      <c r="F338" s="22">
        <f t="shared" si="97"/>
        <v>1.8516834733283132</v>
      </c>
      <c r="G338" s="60">
        <v>5.1204000000000001</v>
      </c>
      <c r="H338" s="60">
        <v>5.3632999999999997</v>
      </c>
      <c r="I338" s="31">
        <f t="shared" si="98"/>
        <v>1.057036993239914</v>
      </c>
      <c r="J338" s="31">
        <f t="shared" si="99"/>
        <v>1.0474377001796733</v>
      </c>
      <c r="K338" s="24">
        <f t="shared" si="100"/>
        <v>0</v>
      </c>
      <c r="L338" s="61">
        <v>2.8024999999999999E-3</v>
      </c>
      <c r="M338" s="61">
        <v>2.7924999999999998E-3</v>
      </c>
      <c r="N338" s="32">
        <f t="shared" si="101"/>
        <v>0.99451547419779907</v>
      </c>
      <c r="O338" s="32">
        <f t="shared" si="102"/>
        <v>0.9964317573595004</v>
      </c>
      <c r="P338" s="29">
        <f t="shared" si="103"/>
        <v>1.0872481751295899</v>
      </c>
      <c r="Q338" s="50">
        <v>9.2670000000000002E-2</v>
      </c>
      <c r="R338" s="50">
        <v>9.2329999999999995E-2</v>
      </c>
      <c r="S338" s="30">
        <f t="shared" si="104"/>
        <v>1.008960769314829</v>
      </c>
      <c r="T338" s="30">
        <f t="shared" si="105"/>
        <v>0.99633106722779752</v>
      </c>
      <c r="U338" s="22">
        <f t="shared" si="106"/>
        <v>1.6682256402018349</v>
      </c>
      <c r="V338" s="64">
        <v>26.9785</v>
      </c>
      <c r="W338" s="64">
        <v>26.481000000000002</v>
      </c>
      <c r="X338" s="65">
        <f t="shared" si="107"/>
        <v>0.95071067247315466</v>
      </c>
      <c r="Y338" s="65">
        <f t="shared" si="108"/>
        <v>0.98155938988453773</v>
      </c>
      <c r="Z338" s="67">
        <f t="shared" si="109"/>
        <v>1.5745014076871249</v>
      </c>
      <c r="AA338" s="40">
        <f t="shared" si="111"/>
        <v>1.057036993239914</v>
      </c>
      <c r="AB338" s="88" cm="1">
        <f t="array" ref="AB338">INDEX(B338:Z338,,MATCH(AA338,B338:Z338,0)+1)</f>
        <v>1.0474377001796733</v>
      </c>
      <c r="AC338" s="40">
        <f t="shared" si="112"/>
        <v>1.0008159827327525</v>
      </c>
      <c r="AD338" s="42">
        <f t="shared" si="113"/>
        <v>4.4523814025704578</v>
      </c>
      <c r="AE338" s="94">
        <v>1.0008159827327525</v>
      </c>
      <c r="AF338" s="95">
        <f t="shared" si="110"/>
        <v>1.8109076577012728</v>
      </c>
      <c r="AG338" t="s">
        <v>22</v>
      </c>
      <c r="AM338" s="101">
        <v>44091.333333333336</v>
      </c>
      <c r="AN338" s="102">
        <v>1.0008159827327525</v>
      </c>
      <c r="AO338" s="102">
        <v>1.0008159827327525</v>
      </c>
      <c r="AP338" s="16" t="s">
        <v>22</v>
      </c>
      <c r="AQ338" s="81"/>
    </row>
    <row r="339" spans="1:43" x14ac:dyDescent="0.3">
      <c r="A339" s="1">
        <v>44091.666666666664</v>
      </c>
      <c r="B339" s="50">
        <v>380.22</v>
      </c>
      <c r="C339" s="50">
        <v>389.36</v>
      </c>
      <c r="D339" s="30">
        <f t="shared" si="96"/>
        <v>1.0248743123371324</v>
      </c>
      <c r="E339" s="30">
        <f t="shared" si="95"/>
        <v>1.0240387144284888</v>
      </c>
      <c r="F339" s="22">
        <f t="shared" si="97"/>
        <v>1.8961955635556047</v>
      </c>
      <c r="G339" s="60">
        <v>5.3632999999999997</v>
      </c>
      <c r="H339" s="60">
        <v>5.3353999999999999</v>
      </c>
      <c r="I339" s="31">
        <f t="shared" si="98"/>
        <v>1.0419889071166315</v>
      </c>
      <c r="J339" s="31">
        <f t="shared" si="99"/>
        <v>0.99479797885630117</v>
      </c>
      <c r="K339" s="24">
        <f t="shared" si="100"/>
        <v>0</v>
      </c>
      <c r="L339" s="61">
        <v>2.7918999999999999E-3</v>
      </c>
      <c r="M339" s="61">
        <v>2.8078000000000001E-3</v>
      </c>
      <c r="N339" s="32">
        <f t="shared" si="101"/>
        <v>1.0018911685994649</v>
      </c>
      <c r="O339" s="32">
        <f t="shared" si="102"/>
        <v>1.0056950463841829</v>
      </c>
      <c r="P339" s="29">
        <f t="shared" si="103"/>
        <v>1.0934401039180712</v>
      </c>
      <c r="Q339" s="50">
        <v>9.2329999999999995E-2</v>
      </c>
      <c r="R339" s="50">
        <v>9.4079999999999997E-2</v>
      </c>
      <c r="S339" s="30">
        <f t="shared" si="104"/>
        <v>1.0152152800258982</v>
      </c>
      <c r="T339" s="30">
        <f t="shared" si="105"/>
        <v>1.018953752843063</v>
      </c>
      <c r="U339" s="22">
        <f t="shared" si="106"/>
        <v>1.699844776672681</v>
      </c>
      <c r="V339" s="64">
        <v>26.486599999999999</v>
      </c>
      <c r="W339" s="64">
        <v>27.094999999999999</v>
      </c>
      <c r="X339" s="65">
        <f t="shared" si="107"/>
        <v>1.0043182534240227</v>
      </c>
      <c r="Y339" s="65">
        <f t="shared" si="108"/>
        <v>1.0229701056383227</v>
      </c>
      <c r="Z339" s="67">
        <f t="shared" si="109"/>
        <v>1.6106678713493858</v>
      </c>
      <c r="AA339" s="40">
        <f t="shared" si="111"/>
        <v>1.0419889071166315</v>
      </c>
      <c r="AB339" s="88" cm="1">
        <f t="array" ref="AB339">INDEX(B339:Z339,,MATCH(AA339,B339:Z339,0)+1)</f>
        <v>0.99479797885630117</v>
      </c>
      <c r="AC339" s="40">
        <f t="shared" si="112"/>
        <v>0.99479797885630117</v>
      </c>
      <c r="AD339" s="42">
        <f t="shared" si="113"/>
        <v>4.4292200203744745</v>
      </c>
      <c r="AE339" s="94">
        <v>0.99479797885630117</v>
      </c>
      <c r="AF339" s="95">
        <f t="shared" si="110"/>
        <v>1.8014872777766247</v>
      </c>
      <c r="AG339" t="s">
        <v>22</v>
      </c>
      <c r="AM339" s="101">
        <v>44091.666666666664</v>
      </c>
      <c r="AN339" s="102">
        <v>0.99479797885630117</v>
      </c>
      <c r="AO339" s="102">
        <v>0.99479797885630117</v>
      </c>
      <c r="AP339" s="16" t="s">
        <v>22</v>
      </c>
      <c r="AQ339" s="81"/>
    </row>
    <row r="340" spans="1:43" x14ac:dyDescent="0.3">
      <c r="A340" s="1">
        <v>44092</v>
      </c>
      <c r="B340" s="50">
        <v>389.35</v>
      </c>
      <c r="C340" s="50">
        <v>386.1</v>
      </c>
      <c r="D340" s="30">
        <f t="shared" si="96"/>
        <v>1.0154647309452423</v>
      </c>
      <c r="E340" s="30">
        <f t="shared" si="95"/>
        <v>0.99165275459098501</v>
      </c>
      <c r="F340" s="22">
        <f t="shared" si="97"/>
        <v>1.8803675538431206</v>
      </c>
      <c r="G340" s="60">
        <v>5.3312999999999997</v>
      </c>
      <c r="H340" s="60">
        <v>5.2904</v>
      </c>
      <c r="I340" s="31">
        <f t="shared" si="98"/>
        <v>0.986407622172916</v>
      </c>
      <c r="J340" s="31">
        <f t="shared" si="99"/>
        <v>0.99232832517397263</v>
      </c>
      <c r="K340" s="24">
        <f t="shared" si="100"/>
        <v>0</v>
      </c>
      <c r="L340" s="61">
        <v>2.8046999999999998E-3</v>
      </c>
      <c r="M340" s="61">
        <v>2.8103E-3</v>
      </c>
      <c r="N340" s="32">
        <f t="shared" si="101"/>
        <v>1.0065904939288657</v>
      </c>
      <c r="O340" s="32">
        <f t="shared" si="102"/>
        <v>1.0019966484829037</v>
      </c>
      <c r="P340" s="29">
        <f t="shared" si="103"/>
        <v>1.0956233194427054</v>
      </c>
      <c r="Q340" s="50">
        <v>9.4049999999999995E-2</v>
      </c>
      <c r="R340" s="50">
        <v>9.3270000000000006E-2</v>
      </c>
      <c r="S340" s="30">
        <f t="shared" si="104"/>
        <v>1.0101808729557025</v>
      </c>
      <c r="T340" s="30">
        <f t="shared" si="105"/>
        <v>0.9917065390749602</v>
      </c>
      <c r="U340" s="22">
        <f t="shared" si="106"/>
        <v>1.6857471804387132</v>
      </c>
      <c r="V340" s="64">
        <v>27.110600000000002</v>
      </c>
      <c r="W340" s="64">
        <v>27.616499999999998</v>
      </c>
      <c r="X340" s="65">
        <f t="shared" si="107"/>
        <v>1.0426593069703169</v>
      </c>
      <c r="Y340" s="65">
        <f t="shared" si="108"/>
        <v>1.0186605976997927</v>
      </c>
      <c r="Z340" s="67">
        <f t="shared" si="109"/>
        <v>1.640723896524618</v>
      </c>
      <c r="AA340" s="40">
        <f t="shared" si="111"/>
        <v>1.0426593069703169</v>
      </c>
      <c r="AB340" s="88" cm="1">
        <f t="array" ref="AB340">INDEX(B340:Z340,,MATCH(AA340,B340:Z340,0)+1)</f>
        <v>1.0186605976997927</v>
      </c>
      <c r="AC340" s="40">
        <f t="shared" si="112"/>
        <v>0.99232832517397263</v>
      </c>
      <c r="AD340" s="42">
        <f t="shared" si="113"/>
        <v>4.3952404846452309</v>
      </c>
      <c r="AE340" s="94">
        <v>0.99165275459098501</v>
      </c>
      <c r="AF340" s="95">
        <f t="shared" si="110"/>
        <v>1.7864498213678048</v>
      </c>
      <c r="AG340" t="s">
        <v>37</v>
      </c>
      <c r="AM340" s="101">
        <v>44092</v>
      </c>
      <c r="AN340" s="102">
        <v>0.99165275459098501</v>
      </c>
      <c r="AO340" s="102">
        <v>0.99232832517397263</v>
      </c>
      <c r="AP340" s="16" t="str">
        <f>IF(AN340&gt;AO340, "computing8H est meilleur", "computing 16H est meilleur")</f>
        <v>computing 16H est meilleur</v>
      </c>
      <c r="AQ340" s="81"/>
    </row>
    <row r="341" spans="1:43" x14ac:dyDescent="0.3">
      <c r="A341" s="1">
        <v>44092.333333333336</v>
      </c>
      <c r="B341" s="50">
        <v>386.1</v>
      </c>
      <c r="C341" s="50">
        <v>382.19</v>
      </c>
      <c r="D341" s="30">
        <f t="shared" si="96"/>
        <v>0.98161037626813918</v>
      </c>
      <c r="E341" s="30">
        <f t="shared" si="95"/>
        <v>0.98987308987308986</v>
      </c>
      <c r="F341" s="22">
        <f t="shared" si="97"/>
        <v>1.8613252406197935</v>
      </c>
      <c r="G341" s="60">
        <v>5.2958999999999996</v>
      </c>
      <c r="H341" s="60">
        <v>5.1345000000000001</v>
      </c>
      <c r="I341" s="31">
        <f t="shared" si="98"/>
        <v>0.96308592650948177</v>
      </c>
      <c r="J341" s="31">
        <f t="shared" si="99"/>
        <v>0.96952359372344654</v>
      </c>
      <c r="K341" s="24">
        <f t="shared" si="100"/>
        <v>0</v>
      </c>
      <c r="L341" s="61">
        <v>2.8061000000000002E-3</v>
      </c>
      <c r="M341" s="61">
        <v>2.7756E-3</v>
      </c>
      <c r="N341" s="32">
        <f t="shared" si="101"/>
        <v>0.98962455877633981</v>
      </c>
      <c r="O341" s="32">
        <f t="shared" si="102"/>
        <v>0.98913082213748615</v>
      </c>
      <c r="P341" s="29">
        <f t="shared" si="103"/>
        <v>1.0837147947133647</v>
      </c>
      <c r="Q341" s="50">
        <v>9.3299999999999994E-2</v>
      </c>
      <c r="R341" s="50">
        <v>9.1569999999999999E-2</v>
      </c>
      <c r="S341" s="30">
        <f t="shared" si="104"/>
        <v>0.97363104731525785</v>
      </c>
      <c r="T341" s="30">
        <f t="shared" si="105"/>
        <v>0.98145766345123264</v>
      </c>
      <c r="U341" s="22">
        <f t="shared" si="106"/>
        <v>1.6544894888828829</v>
      </c>
      <c r="V341" s="64">
        <v>27.622</v>
      </c>
      <c r="W341" s="64">
        <v>27.506</v>
      </c>
      <c r="X341" s="65">
        <f t="shared" si="107"/>
        <v>1.0145847011869895</v>
      </c>
      <c r="Y341" s="65">
        <f t="shared" si="108"/>
        <v>0.9958004489175295</v>
      </c>
      <c r="Z341" s="67">
        <f t="shared" si="109"/>
        <v>1.6338335927089329</v>
      </c>
      <c r="AA341" s="40">
        <f t="shared" si="111"/>
        <v>1.0145847011869895</v>
      </c>
      <c r="AB341" s="88" cm="1">
        <f t="array" ref="AB341">INDEX(B341:Z341,,MATCH(AA341,B341:Z341,0)+1)</f>
        <v>0.9958004489175295</v>
      </c>
      <c r="AC341" s="40">
        <f t="shared" si="112"/>
        <v>0.9958004489175295</v>
      </c>
      <c r="AD341" s="42">
        <f t="shared" si="113"/>
        <v>4.3767824477102204</v>
      </c>
      <c r="AE341" s="94">
        <v>0.9958004489175295</v>
      </c>
      <c r="AF341" s="95">
        <f t="shared" si="110"/>
        <v>1.7789475340867005</v>
      </c>
      <c r="AG341" t="s">
        <v>22</v>
      </c>
      <c r="AM341" s="101">
        <v>44092.333333333336</v>
      </c>
      <c r="AN341" s="102">
        <v>0.9958004489175295</v>
      </c>
      <c r="AO341" s="102">
        <v>0.9958004489175295</v>
      </c>
      <c r="AP341" s="16" t="s">
        <v>22</v>
      </c>
      <c r="AQ341" s="81"/>
    </row>
    <row r="342" spans="1:43" x14ac:dyDescent="0.3">
      <c r="A342" s="1">
        <v>44092.666666666664</v>
      </c>
      <c r="B342" s="50">
        <v>382.18</v>
      </c>
      <c r="C342" s="50">
        <v>384.39</v>
      </c>
      <c r="D342" s="30">
        <f t="shared" si="96"/>
        <v>0.99557109557109547</v>
      </c>
      <c r="E342" s="30">
        <f t="shared" si="95"/>
        <v>1.005782615521482</v>
      </c>
      <c r="F342" s="22">
        <f t="shared" si="97"/>
        <v>1.8720885688467277</v>
      </c>
      <c r="G342" s="60">
        <v>5.1364000000000001</v>
      </c>
      <c r="H342" s="60">
        <v>5.2615999999999996</v>
      </c>
      <c r="I342" s="31">
        <f t="shared" si="98"/>
        <v>0.99352329160293817</v>
      </c>
      <c r="J342" s="31">
        <f t="shared" si="99"/>
        <v>1.0243750486722216</v>
      </c>
      <c r="K342" s="24">
        <f t="shared" si="100"/>
        <v>0</v>
      </c>
      <c r="L342" s="61">
        <v>2.7740999999999998E-3</v>
      </c>
      <c r="M342" s="61">
        <v>2.7891999999999999E-3</v>
      </c>
      <c r="N342" s="32">
        <f t="shared" si="101"/>
        <v>0.99397740636470533</v>
      </c>
      <c r="O342" s="32">
        <f t="shared" si="102"/>
        <v>1.005443206805811</v>
      </c>
      <c r="P342" s="29">
        <f t="shared" si="103"/>
        <v>1.0896136784595065</v>
      </c>
      <c r="Q342" s="50">
        <v>9.1550000000000006E-2</v>
      </c>
      <c r="R342" s="50">
        <v>9.0929999999999997E-2</v>
      </c>
      <c r="S342" s="30">
        <f t="shared" si="104"/>
        <v>0.97459807073954985</v>
      </c>
      <c r="T342" s="30">
        <f t="shared" si="105"/>
        <v>0.99322774440196604</v>
      </c>
      <c r="U342" s="22">
        <f t="shared" si="106"/>
        <v>1.6432848631799075</v>
      </c>
      <c r="V342" s="64">
        <v>27.520700000000001</v>
      </c>
      <c r="W342" s="64">
        <v>27.629000000000001</v>
      </c>
      <c r="X342" s="65">
        <f t="shared" si="107"/>
        <v>1.0002534211860112</v>
      </c>
      <c r="Y342" s="65">
        <f t="shared" si="108"/>
        <v>1.0039352196710112</v>
      </c>
      <c r="Z342" s="67">
        <f t="shared" si="109"/>
        <v>1.64026308680212</v>
      </c>
      <c r="AA342" s="40">
        <f t="shared" si="111"/>
        <v>1.0002534211860112</v>
      </c>
      <c r="AB342" s="88" cm="1">
        <f t="array" ref="AB342">INDEX(B342:Z342,,MATCH(AA342,B342:Z342,0)+1)</f>
        <v>1.0039352196710112</v>
      </c>
      <c r="AC342" s="40">
        <f t="shared" si="112"/>
        <v>1.0039352196710112</v>
      </c>
      <c r="AD342" s="42">
        <f t="shared" si="113"/>
        <v>4.3940060480941865</v>
      </c>
      <c r="AE342" s="94">
        <v>1.0039352196710112</v>
      </c>
      <c r="AF342" s="95">
        <f t="shared" si="110"/>
        <v>1.7859480834165353</v>
      </c>
      <c r="AG342" t="s">
        <v>22</v>
      </c>
      <c r="AM342" s="101">
        <v>44092.666666666664</v>
      </c>
      <c r="AN342" s="102">
        <v>1.0039352196710112</v>
      </c>
      <c r="AO342" s="102">
        <v>1.0039352196710112</v>
      </c>
      <c r="AP342" s="16" t="s">
        <v>22</v>
      </c>
      <c r="AQ342" s="81"/>
    </row>
    <row r="343" spans="1:43" x14ac:dyDescent="0.3">
      <c r="A343" s="1">
        <v>44093</v>
      </c>
      <c r="B343" s="50">
        <v>384.4</v>
      </c>
      <c r="C343" s="50">
        <v>377.77</v>
      </c>
      <c r="D343" s="30">
        <f t="shared" si="96"/>
        <v>0.98846093463812856</v>
      </c>
      <c r="E343" s="30">
        <f t="shared" si="95"/>
        <v>0.9827523413111342</v>
      </c>
      <c r="F343" s="22">
        <f t="shared" si="97"/>
        <v>1.8397994241759321</v>
      </c>
      <c r="G343" s="60">
        <v>5.2595000000000001</v>
      </c>
      <c r="H343" s="60">
        <v>5.0957999999999997</v>
      </c>
      <c r="I343" s="31">
        <f t="shared" si="98"/>
        <v>0.99209563118137212</v>
      </c>
      <c r="J343" s="31">
        <f t="shared" si="99"/>
        <v>0.96887536838102473</v>
      </c>
      <c r="K343" s="24">
        <f t="shared" si="100"/>
        <v>0</v>
      </c>
      <c r="L343" s="61">
        <v>2.7875999999999999E-3</v>
      </c>
      <c r="M343" s="61">
        <v>2.7837000000000001E-3</v>
      </c>
      <c r="N343" s="32">
        <f t="shared" si="101"/>
        <v>1.0034605818103171</v>
      </c>
      <c r="O343" s="32">
        <f t="shared" si="102"/>
        <v>0.99860094705122693</v>
      </c>
      <c r="P343" s="29">
        <f t="shared" si="103"/>
        <v>1.0880892512296343</v>
      </c>
      <c r="Q343" s="50">
        <v>9.0920000000000001E-2</v>
      </c>
      <c r="R343" s="50">
        <v>9.0859999999999996E-2</v>
      </c>
      <c r="S343" s="30">
        <f t="shared" si="104"/>
        <v>0.99246313489896221</v>
      </c>
      <c r="T343" s="30">
        <f t="shared" si="105"/>
        <v>0.99934007919049705</v>
      </c>
      <c r="U343" s="22">
        <f t="shared" si="106"/>
        <v>1.642200425302754</v>
      </c>
      <c r="V343" s="64">
        <v>27.641400000000001</v>
      </c>
      <c r="W343" s="64">
        <v>26.758299999999998</v>
      </c>
      <c r="X343" s="65">
        <f t="shared" si="107"/>
        <v>0.97229721627720211</v>
      </c>
      <c r="Y343" s="65">
        <f t="shared" si="108"/>
        <v>0.96805154586960129</v>
      </c>
      <c r="Z343" s="67">
        <f t="shared" si="109"/>
        <v>1.5878592168116363</v>
      </c>
      <c r="AA343" s="40">
        <f t="shared" si="111"/>
        <v>1.0034605818103171</v>
      </c>
      <c r="AB343" s="88" cm="1">
        <f t="array" ref="AB343">INDEX(B343:Z343,,MATCH(AA343,B343:Z343,0)+1)</f>
        <v>0.99860094705122693</v>
      </c>
      <c r="AC343" s="40">
        <f t="shared" si="112"/>
        <v>0.96805154586960129</v>
      </c>
      <c r="AD343" s="42">
        <f t="shared" si="113"/>
        <v>4.2536243474179551</v>
      </c>
      <c r="AE343" s="94">
        <v>0.96887536838102473</v>
      </c>
      <c r="AF343" s="95">
        <f t="shared" si="110"/>
        <v>1.7303611072295808</v>
      </c>
      <c r="AG343" t="s">
        <v>33</v>
      </c>
      <c r="AM343" s="101">
        <v>44093</v>
      </c>
      <c r="AN343" s="102">
        <v>0.96887536838102473</v>
      </c>
      <c r="AO343" s="102">
        <v>0.96805154586960129</v>
      </c>
      <c r="AP343" s="16" t="str">
        <f>IF(AN343&gt;AO343, "computing8H est meilleur", "computing 16H est meilleur")</f>
        <v>computing8H est meilleur</v>
      </c>
      <c r="AQ343" s="81"/>
    </row>
    <row r="344" spans="1:43" x14ac:dyDescent="0.3">
      <c r="A344" s="1">
        <v>44093.333333333336</v>
      </c>
      <c r="B344" s="50">
        <v>377.76</v>
      </c>
      <c r="C344" s="50">
        <v>384.59</v>
      </c>
      <c r="D344" s="30">
        <f t="shared" si="96"/>
        <v>1.0004942767950051</v>
      </c>
      <c r="E344" s="30">
        <f t="shared" si="95"/>
        <v>1.0180802626005929</v>
      </c>
      <c r="F344" s="22">
        <f t="shared" si="97"/>
        <v>1.8730634808974527</v>
      </c>
      <c r="G344" s="60">
        <v>5.0957999999999997</v>
      </c>
      <c r="H344" s="60">
        <v>5.1128999999999998</v>
      </c>
      <c r="I344" s="31">
        <f t="shared" si="98"/>
        <v>0.97212662800646443</v>
      </c>
      <c r="J344" s="31">
        <f t="shared" si="99"/>
        <v>1.0033557046979866</v>
      </c>
      <c r="K344" s="24">
        <f t="shared" si="100"/>
        <v>0</v>
      </c>
      <c r="L344" s="61">
        <v>2.7796000000000001E-3</v>
      </c>
      <c r="M344" s="61">
        <v>2.7851999999999998E-3</v>
      </c>
      <c r="N344" s="32">
        <f t="shared" si="101"/>
        <v>0.99913904433921652</v>
      </c>
      <c r="O344" s="32">
        <f t="shared" si="102"/>
        <v>1.0020146783709885</v>
      </c>
      <c r="P344" s="29">
        <f t="shared" si="103"/>
        <v>1.0902814011097917</v>
      </c>
      <c r="Q344" s="50">
        <v>9.0859999999999996E-2</v>
      </c>
      <c r="R344" s="50">
        <v>9.2380000000000004E-2</v>
      </c>
      <c r="S344" s="30">
        <f t="shared" si="104"/>
        <v>1.0160580730312363</v>
      </c>
      <c r="T344" s="30">
        <f t="shared" si="105"/>
        <v>1.0167290336781862</v>
      </c>
      <c r="U344" s="22">
        <f t="shared" si="106"/>
        <v>1.6696728515239756</v>
      </c>
      <c r="V344" s="64">
        <v>26.754000000000001</v>
      </c>
      <c r="W344" s="64">
        <v>27.349399999999999</v>
      </c>
      <c r="X344" s="65">
        <f t="shared" si="107"/>
        <v>0.98943613565159505</v>
      </c>
      <c r="Y344" s="65">
        <f t="shared" si="108"/>
        <v>1.0222546161321671</v>
      </c>
      <c r="Z344" s="67">
        <f t="shared" si="109"/>
        <v>1.6231964141537027</v>
      </c>
      <c r="AA344" s="40">
        <f t="shared" si="111"/>
        <v>1.0160580730312363</v>
      </c>
      <c r="AB344" s="88" cm="1">
        <f t="array" ref="AB344">INDEX(B344:Z344,,MATCH(AA344,B344:Z344,0)+1)</f>
        <v>1.0167290336781862</v>
      </c>
      <c r="AC344" s="40">
        <f t="shared" si="112"/>
        <v>1.0020146783709885</v>
      </c>
      <c r="AD344" s="42">
        <f t="shared" si="113"/>
        <v>4.262194032389008</v>
      </c>
      <c r="AE344" s="94">
        <v>1.0167290336781862</v>
      </c>
      <c r="AF344" s="95">
        <f t="shared" si="110"/>
        <v>1.7593083764678481</v>
      </c>
      <c r="AG344" t="s">
        <v>33</v>
      </c>
      <c r="AM344" s="101">
        <v>44093.333333333336</v>
      </c>
      <c r="AN344" s="102">
        <v>1.0167290336781862</v>
      </c>
      <c r="AO344" s="102">
        <v>1.0020146783709885</v>
      </c>
      <c r="AP344" s="16" t="str">
        <f>IF(AN344&gt;AO344, "computing8H est meilleur", "computing 16H est meilleur")</f>
        <v>computing8H est meilleur</v>
      </c>
      <c r="AQ344" s="81"/>
    </row>
    <row r="345" spans="1:43" x14ac:dyDescent="0.3">
      <c r="A345" s="1">
        <v>44093.666666666664</v>
      </c>
      <c r="B345" s="50">
        <v>384.59</v>
      </c>
      <c r="C345" s="50">
        <v>385.25</v>
      </c>
      <c r="D345" s="30">
        <f t="shared" si="96"/>
        <v>1.0198274036425243</v>
      </c>
      <c r="E345" s="30">
        <f t="shared" si="95"/>
        <v>1.0017161132634755</v>
      </c>
      <c r="F345" s="22">
        <f t="shared" si="97"/>
        <v>1.8762778699803524</v>
      </c>
      <c r="G345" s="60">
        <v>5.1135000000000002</v>
      </c>
      <c r="H345" s="60">
        <v>4.9240000000000004</v>
      </c>
      <c r="I345" s="31">
        <f t="shared" si="98"/>
        <v>0.96628596098747999</v>
      </c>
      <c r="J345" s="31">
        <f t="shared" si="99"/>
        <v>0.96294123398846199</v>
      </c>
      <c r="K345" s="24">
        <f t="shared" si="100"/>
        <v>0</v>
      </c>
      <c r="L345" s="61">
        <v>2.7866000000000002E-3</v>
      </c>
      <c r="M345" s="61">
        <v>2.7900999999999998E-3</v>
      </c>
      <c r="N345" s="32">
        <f t="shared" si="101"/>
        <v>1.0037775219456035</v>
      </c>
      <c r="O345" s="32">
        <f t="shared" si="102"/>
        <v>1.0012560109093518</v>
      </c>
      <c r="P345" s="29">
        <f t="shared" si="103"/>
        <v>1.0916508064438488</v>
      </c>
      <c r="Q345" s="50">
        <v>9.239E-2</v>
      </c>
      <c r="R345" s="50">
        <v>9.1410000000000005E-2</v>
      </c>
      <c r="S345" s="30">
        <f t="shared" si="104"/>
        <v>1.0060532687651333</v>
      </c>
      <c r="T345" s="30">
        <f t="shared" si="105"/>
        <v>0.98939279142764369</v>
      </c>
      <c r="U345" s="22">
        <f t="shared" si="106"/>
        <v>1.6519622833402599</v>
      </c>
      <c r="V345" s="64">
        <v>27.349399999999999</v>
      </c>
      <c r="W345" s="64">
        <v>27.203499999999998</v>
      </c>
      <c r="X345" s="65">
        <f t="shared" si="107"/>
        <v>1.0168012259848993</v>
      </c>
      <c r="Y345" s="65">
        <f t="shared" si="108"/>
        <v>0.99466533086649067</v>
      </c>
      <c r="Z345" s="67">
        <f t="shared" si="109"/>
        <v>1.6145371983454939</v>
      </c>
      <c r="AA345" s="40">
        <f t="shared" si="111"/>
        <v>1.0198274036425243</v>
      </c>
      <c r="AB345" s="88" cm="1">
        <f t="array" ref="AB345">INDEX(B345:Z345,,MATCH(AA345,B345:Z345,0)+1)</f>
        <v>1.0017161132634755</v>
      </c>
      <c r="AC345" s="40">
        <f t="shared" si="112"/>
        <v>0.98939279142764369</v>
      </c>
      <c r="AD345" s="42">
        <f t="shared" si="113"/>
        <v>4.2169840513116057</v>
      </c>
      <c r="AE345" s="94">
        <v>0.99466533086649067</v>
      </c>
      <c r="AF345" s="95">
        <f t="shared" si="110"/>
        <v>1.7499230483755808</v>
      </c>
      <c r="AG345" t="s">
        <v>33</v>
      </c>
      <c r="AM345" s="101">
        <v>44093.666666666664</v>
      </c>
      <c r="AN345" s="102">
        <v>0.99466533086649067</v>
      </c>
      <c r="AO345" s="102">
        <v>0.98939279142764369</v>
      </c>
      <c r="AP345" s="16" t="str">
        <f>IF(AN345&gt;AO345, "computing8H est meilleur", "computing 16H est meilleur")</f>
        <v>computing8H est meilleur</v>
      </c>
      <c r="AQ345" s="81"/>
    </row>
    <row r="346" spans="1:43" x14ac:dyDescent="0.3">
      <c r="A346" s="1">
        <v>44094</v>
      </c>
      <c r="B346" s="50">
        <v>385.25</v>
      </c>
      <c r="C346" s="50">
        <v>380.9</v>
      </c>
      <c r="D346" s="30">
        <f t="shared" si="96"/>
        <v>0.99040536675420576</v>
      </c>
      <c r="E346" s="30">
        <f t="shared" si="95"/>
        <v>0.9887086307592472</v>
      </c>
      <c r="F346" s="22">
        <f t="shared" si="97"/>
        <v>1.8550921237521512</v>
      </c>
      <c r="G346" s="60">
        <v>4.9204999999999997</v>
      </c>
      <c r="H346" s="60">
        <v>4.9081000000000001</v>
      </c>
      <c r="I346" s="31">
        <f t="shared" si="98"/>
        <v>0.95983181773736193</v>
      </c>
      <c r="J346" s="31">
        <f t="shared" si="99"/>
        <v>0.99747993090133125</v>
      </c>
      <c r="K346" s="24">
        <f t="shared" si="100"/>
        <v>0</v>
      </c>
      <c r="L346" s="61">
        <v>2.7918000000000001E-3</v>
      </c>
      <c r="M346" s="61">
        <v>2.7932999999999999E-3</v>
      </c>
      <c r="N346" s="32">
        <f t="shared" si="101"/>
        <v>1.0024043637407591</v>
      </c>
      <c r="O346" s="32">
        <f t="shared" si="102"/>
        <v>1.0005372877713303</v>
      </c>
      <c r="P346" s="29">
        <f t="shared" si="103"/>
        <v>1.0922373370727141</v>
      </c>
      <c r="Q346" s="50">
        <v>9.1389999999999999E-2</v>
      </c>
      <c r="R346" s="50">
        <v>9.1719999999999996E-2</v>
      </c>
      <c r="S346" s="30">
        <f t="shared" si="104"/>
        <v>0.99274813291481756</v>
      </c>
      <c r="T346" s="30">
        <f t="shared" si="105"/>
        <v>1.0036108983477403</v>
      </c>
      <c r="U346" s="22">
        <f t="shared" si="106"/>
        <v>1.6579273512197026</v>
      </c>
      <c r="V346" s="64">
        <v>27.203499999999998</v>
      </c>
      <c r="W346" s="64">
        <v>27.153099999999998</v>
      </c>
      <c r="X346" s="65">
        <f t="shared" si="107"/>
        <v>0.99282251164559365</v>
      </c>
      <c r="Y346" s="65">
        <f t="shared" si="108"/>
        <v>0.99814729722278384</v>
      </c>
      <c r="Z346" s="67">
        <f t="shared" si="109"/>
        <v>1.6115459407942003</v>
      </c>
      <c r="AA346" s="40">
        <f t="shared" si="111"/>
        <v>1.0024043637407591</v>
      </c>
      <c r="AB346" s="88" cm="1">
        <f t="array" ref="AB346">INDEX(B346:Z346,,MATCH(AA346,B346:Z346,0)+1)</f>
        <v>1.0005372877713303</v>
      </c>
      <c r="AC346" s="40">
        <f t="shared" si="112"/>
        <v>0.9887086307592472</v>
      </c>
      <c r="AD346" s="42">
        <f t="shared" si="113"/>
        <v>4.1693685273058803</v>
      </c>
      <c r="AE346" s="94">
        <v>0.9887086307592472</v>
      </c>
      <c r="AF346" s="95">
        <f t="shared" si="110"/>
        <v>1.7301640210934683</v>
      </c>
      <c r="AG346" t="s">
        <v>22</v>
      </c>
      <c r="AM346" s="101">
        <v>44094</v>
      </c>
      <c r="AN346" s="102">
        <v>0.9887086307592472</v>
      </c>
      <c r="AO346" s="102">
        <v>0.9887086307592472</v>
      </c>
      <c r="AP346" s="16" t="s">
        <v>22</v>
      </c>
      <c r="AQ346" s="81"/>
    </row>
    <row r="347" spans="1:43" x14ac:dyDescent="0.3">
      <c r="A347" s="1">
        <v>44094.333333333336</v>
      </c>
      <c r="B347" s="50">
        <v>380.88</v>
      </c>
      <c r="C347" s="50">
        <v>370.75</v>
      </c>
      <c r="D347" s="30">
        <f t="shared" si="96"/>
        <v>0.9623621025308241</v>
      </c>
      <c r="E347" s="30">
        <f t="shared" si="95"/>
        <v>0.97340369670237348</v>
      </c>
      <c r="F347" s="22">
        <f t="shared" si="97"/>
        <v>1.8057535309838009</v>
      </c>
      <c r="G347" s="60">
        <v>4.9085999999999999</v>
      </c>
      <c r="H347" s="60">
        <v>4.5865</v>
      </c>
      <c r="I347" s="31">
        <f t="shared" si="98"/>
        <v>0.93212071943908148</v>
      </c>
      <c r="J347" s="31">
        <f t="shared" si="99"/>
        <v>0.93438047508454547</v>
      </c>
      <c r="K347" s="24">
        <f t="shared" si="100"/>
        <v>0</v>
      </c>
      <c r="L347" s="61">
        <v>2.7932999999999999E-3</v>
      </c>
      <c r="M347" s="61">
        <v>2.7418999999999998E-3</v>
      </c>
      <c r="N347" s="32">
        <f t="shared" si="101"/>
        <v>0.98212622680707773</v>
      </c>
      <c r="O347" s="32">
        <f t="shared" si="102"/>
        <v>0.98159882576164392</v>
      </c>
      <c r="P347" s="29">
        <f t="shared" si="103"/>
        <v>1.0721388875236011</v>
      </c>
      <c r="Q347" s="50">
        <v>9.1700000000000004E-2</v>
      </c>
      <c r="R347" s="50">
        <v>8.9469999999999994E-2</v>
      </c>
      <c r="S347" s="30">
        <f t="shared" si="104"/>
        <v>0.97899113688587369</v>
      </c>
      <c r="T347" s="30">
        <f t="shared" si="105"/>
        <v>0.9756815703380588</v>
      </c>
      <c r="U347" s="22">
        <f t="shared" si="106"/>
        <v>1.6176091615444577</v>
      </c>
      <c r="V347" s="64">
        <v>27.150700000000001</v>
      </c>
      <c r="W347" s="64">
        <v>26.253699999999998</v>
      </c>
      <c r="X347" s="65">
        <f t="shared" si="107"/>
        <v>0.96508537504365244</v>
      </c>
      <c r="Y347" s="65">
        <f t="shared" si="108"/>
        <v>0.96696217777073878</v>
      </c>
      <c r="Z347" s="67">
        <f t="shared" si="109"/>
        <v>1.5583039724879539</v>
      </c>
      <c r="AA347" s="40">
        <f t="shared" si="111"/>
        <v>0.98212622680707773</v>
      </c>
      <c r="AB347" s="88" cm="1">
        <f t="array" ref="AB347">INDEX(B347:Z347,,MATCH(AA347,B347:Z347,0)+1)</f>
        <v>0.98159882576164392</v>
      </c>
      <c r="AC347" s="40">
        <f t="shared" si="112"/>
        <v>0.98159882576164392</v>
      </c>
      <c r="AD347" s="42">
        <f t="shared" si="113"/>
        <v>4.092647250571007</v>
      </c>
      <c r="AE347" s="94">
        <v>0.9756815703380588</v>
      </c>
      <c r="AF347" s="95">
        <f t="shared" si="110"/>
        <v>1.6880891490428855</v>
      </c>
      <c r="AG347" t="s">
        <v>37</v>
      </c>
      <c r="AM347" s="101">
        <v>44094.333333333336</v>
      </c>
      <c r="AN347" s="102">
        <v>0.9756815703380588</v>
      </c>
      <c r="AO347" s="102">
        <v>0.98159882576164392</v>
      </c>
      <c r="AP347" s="16" t="str">
        <f>IF(AN347&gt;AO347, "computing8H est meilleur", "computing 16H est meilleur")</f>
        <v>computing 16H est meilleur</v>
      </c>
      <c r="AQ347" s="81"/>
    </row>
    <row r="348" spans="1:43" x14ac:dyDescent="0.3">
      <c r="A348" s="1">
        <v>44094.666666666664</v>
      </c>
      <c r="B348" s="50">
        <v>370.74</v>
      </c>
      <c r="C348" s="50">
        <v>371.04</v>
      </c>
      <c r="D348" s="30">
        <f t="shared" si="96"/>
        <v>0.97416509136735985</v>
      </c>
      <c r="E348" s="30">
        <f t="shared" si="95"/>
        <v>1.000809192425959</v>
      </c>
      <c r="F348" s="22">
        <f t="shared" si="97"/>
        <v>1.8072147330642216</v>
      </c>
      <c r="G348" s="60">
        <v>4.5891000000000002</v>
      </c>
      <c r="H348" s="60">
        <v>4.6517999999999997</v>
      </c>
      <c r="I348" s="31">
        <f t="shared" si="98"/>
        <v>0.94768365725461434</v>
      </c>
      <c r="J348" s="31">
        <f t="shared" si="99"/>
        <v>1.0136628097012486</v>
      </c>
      <c r="K348" s="24">
        <f t="shared" si="100"/>
        <v>0</v>
      </c>
      <c r="L348" s="61">
        <v>2.7366000000000001E-3</v>
      </c>
      <c r="M348" s="61">
        <v>2.7729E-3</v>
      </c>
      <c r="N348" s="32">
        <f t="shared" si="101"/>
        <v>0.99269681022446576</v>
      </c>
      <c r="O348" s="32">
        <f t="shared" si="102"/>
        <v>1.0132646349484762</v>
      </c>
      <c r="P348" s="29">
        <f t="shared" si="103"/>
        <v>1.086360418480667</v>
      </c>
      <c r="Q348" s="50">
        <v>8.9480000000000004E-2</v>
      </c>
      <c r="R348" s="50">
        <v>8.9359999999999995E-2</v>
      </c>
      <c r="S348" s="30">
        <f t="shared" si="104"/>
        <v>0.97448200654307515</v>
      </c>
      <c r="T348" s="30">
        <f t="shared" si="105"/>
        <v>0.99865891819400976</v>
      </c>
      <c r="U348" s="22">
        <f t="shared" si="106"/>
        <v>1.6154398153287073</v>
      </c>
      <c r="V348" s="64">
        <v>26.253699999999998</v>
      </c>
      <c r="W348" s="64">
        <v>26.315999999999999</v>
      </c>
      <c r="X348" s="65">
        <f t="shared" si="107"/>
        <v>0.96925677790996179</v>
      </c>
      <c r="Y348" s="65">
        <f t="shared" si="108"/>
        <v>1.0023729988534948</v>
      </c>
      <c r="Z348" s="67">
        <f t="shared" si="109"/>
        <v>1.5620018260280644</v>
      </c>
      <c r="AA348" s="40">
        <f t="shared" si="111"/>
        <v>0.99269681022446576</v>
      </c>
      <c r="AB348" s="88" cm="1">
        <f t="array" ref="AB348">INDEX(B348:Z348,,MATCH(AA348,B348:Z348,0)+1)</f>
        <v>1.0132646349484762</v>
      </c>
      <c r="AC348" s="40">
        <f t="shared" si="112"/>
        <v>1.0132646349484762</v>
      </c>
      <c r="AD348" s="42">
        <f t="shared" si="113"/>
        <v>4.1469347223227162</v>
      </c>
      <c r="AE348" s="94">
        <v>1.0132646349484762</v>
      </c>
      <c r="AF348" s="95">
        <f t="shared" si="110"/>
        <v>1.7104810353654232</v>
      </c>
      <c r="AG348" t="s">
        <v>22</v>
      </c>
      <c r="AM348" s="101">
        <v>44094.666666666664</v>
      </c>
      <c r="AN348" s="102">
        <v>1.0132646349484762</v>
      </c>
      <c r="AO348" s="102">
        <v>1.0132646349484762</v>
      </c>
      <c r="AP348" s="16" t="s">
        <v>22</v>
      </c>
      <c r="AQ348" s="81"/>
    </row>
    <row r="349" spans="1:43" x14ac:dyDescent="0.3">
      <c r="A349" s="1">
        <v>44095</v>
      </c>
      <c r="B349" s="50">
        <v>371.04</v>
      </c>
      <c r="C349" s="50">
        <v>369.78</v>
      </c>
      <c r="D349" s="30">
        <f t="shared" si="96"/>
        <v>0.99741058423693141</v>
      </c>
      <c r="E349" s="30">
        <f t="shared" si="95"/>
        <v>0.99660413971539441</v>
      </c>
      <c r="F349" s="22">
        <f t="shared" si="97"/>
        <v>1.8010776843264547</v>
      </c>
      <c r="G349" s="60">
        <v>4.6559999999999997</v>
      </c>
      <c r="H349" s="60">
        <v>4.5811000000000002</v>
      </c>
      <c r="I349" s="31">
        <f t="shared" si="98"/>
        <v>0.99825673879409904</v>
      </c>
      <c r="J349" s="31">
        <f t="shared" si="99"/>
        <v>0.98391323024054989</v>
      </c>
      <c r="K349" s="24">
        <f t="shared" si="100"/>
        <v>0</v>
      </c>
      <c r="L349" s="61">
        <v>2.7732E-3</v>
      </c>
      <c r="M349" s="61">
        <v>2.7715000000000001E-3</v>
      </c>
      <c r="N349" s="32">
        <f t="shared" si="101"/>
        <v>1.0127530512314551</v>
      </c>
      <c r="O349" s="32">
        <f t="shared" si="102"/>
        <v>0.9993869897591231</v>
      </c>
      <c r="P349" s="29">
        <f t="shared" si="103"/>
        <v>1.085694468418855</v>
      </c>
      <c r="Q349" s="50">
        <v>8.9359999999999995E-2</v>
      </c>
      <c r="R349" s="50">
        <v>8.8429999999999995E-2</v>
      </c>
      <c r="S349" s="30">
        <f t="shared" si="104"/>
        <v>0.988265534197586</v>
      </c>
      <c r="T349" s="30">
        <f t="shared" si="105"/>
        <v>0.98959265890778869</v>
      </c>
      <c r="U349" s="22">
        <f t="shared" si="106"/>
        <v>1.5986273821566426</v>
      </c>
      <c r="V349" s="64">
        <v>26.316700000000001</v>
      </c>
      <c r="W349" s="64">
        <v>25.875599999999999</v>
      </c>
      <c r="X349" s="65">
        <f t="shared" si="107"/>
        <v>0.98559822044130918</v>
      </c>
      <c r="Y349" s="65">
        <f t="shared" si="108"/>
        <v>0.98323877993821407</v>
      </c>
      <c r="Z349" s="67">
        <f t="shared" si="109"/>
        <v>1.5358207696850965</v>
      </c>
      <c r="AA349" s="40">
        <f t="shared" si="111"/>
        <v>1.0127530512314551</v>
      </c>
      <c r="AB349" s="88" cm="1">
        <f t="array" ref="AB349">INDEX(B349:Z349,,MATCH(AA349,B349:Z349,0)+1)</f>
        <v>0.9993869897591231</v>
      </c>
      <c r="AC349" s="40">
        <f t="shared" si="112"/>
        <v>0.9993869897591231</v>
      </c>
      <c r="AD349" s="42">
        <f t="shared" si="113"/>
        <v>4.1443926088696843</v>
      </c>
      <c r="AE349" s="94">
        <v>0.98391323024054989</v>
      </c>
      <c r="AF349" s="95">
        <f t="shared" si="110"/>
        <v>1.6829649207715938</v>
      </c>
      <c r="AG349" t="s">
        <v>37</v>
      </c>
      <c r="AM349" s="101">
        <v>44095</v>
      </c>
      <c r="AN349" s="102">
        <v>0.98391323024054989</v>
      </c>
      <c r="AO349" s="102">
        <v>0.9993869897591231</v>
      </c>
      <c r="AP349" s="16" t="str">
        <f>IF(AN349&gt;AO349, "computing8H est meilleur", "computing 16H est meilleur")</f>
        <v>computing 16H est meilleur</v>
      </c>
      <c r="AQ349" s="81"/>
    </row>
    <row r="350" spans="1:43" x14ac:dyDescent="0.3">
      <c r="A350" s="1">
        <v>44095.333333333336</v>
      </c>
      <c r="B350" s="50">
        <v>369.79</v>
      </c>
      <c r="C350" s="50">
        <v>340.22</v>
      </c>
      <c r="D350" s="30">
        <f t="shared" si="96"/>
        <v>0.91693617938766714</v>
      </c>
      <c r="E350" s="30">
        <f t="shared" si="95"/>
        <v>0.92003569593553103</v>
      </c>
      <c r="F350" s="22">
        <f t="shared" si="97"/>
        <v>1.6570557607332443</v>
      </c>
      <c r="G350" s="60">
        <v>4.5811000000000002</v>
      </c>
      <c r="H350" s="60">
        <v>4.0285000000000002</v>
      </c>
      <c r="I350" s="31">
        <f t="shared" si="98"/>
        <v>0.8652276632302407</v>
      </c>
      <c r="J350" s="31">
        <f t="shared" si="99"/>
        <v>0.8793739494881142</v>
      </c>
      <c r="K350" s="24">
        <f t="shared" si="100"/>
        <v>0</v>
      </c>
      <c r="L350" s="61">
        <v>2.7717000000000002E-3</v>
      </c>
      <c r="M350" s="61">
        <v>2.6201000000000002E-3</v>
      </c>
      <c r="N350" s="32">
        <f t="shared" si="101"/>
        <v>0.94479301889513922</v>
      </c>
      <c r="O350" s="32">
        <f t="shared" si="102"/>
        <v>0.94530432586499258</v>
      </c>
      <c r="P350" s="29">
        <f t="shared" si="103"/>
        <v>1.0263116775640371</v>
      </c>
      <c r="Q350" s="50">
        <v>8.8429999999999995E-2</v>
      </c>
      <c r="R350" s="50">
        <v>7.9420000000000004E-2</v>
      </c>
      <c r="S350" s="30">
        <f t="shared" si="104"/>
        <v>0.88876454789615045</v>
      </c>
      <c r="T350" s="30">
        <f t="shared" si="105"/>
        <v>0.89811150062196099</v>
      </c>
      <c r="U350" s="22">
        <f t="shared" si="106"/>
        <v>1.4357456371240593</v>
      </c>
      <c r="V350" s="64">
        <v>25.874600000000001</v>
      </c>
      <c r="W350" s="64">
        <v>23.314399999999999</v>
      </c>
      <c r="X350" s="65">
        <f t="shared" si="107"/>
        <v>0.88591654728746383</v>
      </c>
      <c r="Y350" s="65">
        <f t="shared" si="108"/>
        <v>0.90105354285670114</v>
      </c>
      <c r="Z350" s="67">
        <f t="shared" si="109"/>
        <v>1.3838567457176618</v>
      </c>
      <c r="AA350" s="40">
        <f t="shared" si="111"/>
        <v>0.94479301889513922</v>
      </c>
      <c r="AB350" s="88" cm="1">
        <f t="array" ref="AB350">INDEX(B350:Z350,,MATCH(AA350,B350:Z350,0)+1)</f>
        <v>0.94530432586499258</v>
      </c>
      <c r="AC350" s="40">
        <f t="shared" si="112"/>
        <v>0.94530432586499258</v>
      </c>
      <c r="AD350" s="42">
        <f t="shared" si="113"/>
        <v>3.9177122612474147</v>
      </c>
      <c r="AE350" s="94">
        <v>0.94530432586499258</v>
      </c>
      <c r="AF350" s="95">
        <f t="shared" si="110"/>
        <v>1.590914019884422</v>
      </c>
      <c r="AG350" t="s">
        <v>22</v>
      </c>
      <c r="AM350" s="101">
        <v>44095.333333333336</v>
      </c>
      <c r="AN350" s="102">
        <v>0.94530432586499258</v>
      </c>
      <c r="AO350" s="102">
        <v>0.94530432586499258</v>
      </c>
      <c r="AP350" s="16" t="s">
        <v>22</v>
      </c>
      <c r="AQ350" s="81"/>
    </row>
    <row r="351" spans="1:43" x14ac:dyDescent="0.3">
      <c r="A351" s="1">
        <v>44095.666666666664</v>
      </c>
      <c r="B351" s="50">
        <v>340.21</v>
      </c>
      <c r="C351" s="50">
        <v>340.36</v>
      </c>
      <c r="D351" s="30">
        <f t="shared" si="96"/>
        <v>0.92041428919116253</v>
      </c>
      <c r="E351" s="30">
        <f t="shared" si="95"/>
        <v>1.0004409041474385</v>
      </c>
      <c r="F351" s="22">
        <f t="shared" si="97"/>
        <v>1.6577863634906884</v>
      </c>
      <c r="G351" s="60">
        <v>4.0275999999999996</v>
      </c>
      <c r="H351" s="60">
        <v>4.0690999999999997</v>
      </c>
      <c r="I351" s="31">
        <f t="shared" si="98"/>
        <v>0.88823644976097438</v>
      </c>
      <c r="J351" s="31">
        <f t="shared" si="99"/>
        <v>1.0103039030688252</v>
      </c>
      <c r="K351" s="24">
        <f t="shared" si="100"/>
        <v>0</v>
      </c>
      <c r="L351" s="61">
        <v>2.6223000000000002E-3</v>
      </c>
      <c r="M351" s="61">
        <v>2.5972E-3</v>
      </c>
      <c r="N351" s="32">
        <f t="shared" si="101"/>
        <v>0.93704224843958572</v>
      </c>
      <c r="O351" s="32">
        <f t="shared" si="102"/>
        <v>0.99042825000953361</v>
      </c>
      <c r="P351" s="29">
        <f t="shared" si="103"/>
        <v>1.016488078774098</v>
      </c>
      <c r="Q351" s="50">
        <v>7.9380000000000006E-2</v>
      </c>
      <c r="R351" s="50">
        <v>7.9829999999999998E-2</v>
      </c>
      <c r="S351" s="30">
        <f t="shared" si="104"/>
        <v>0.90274793622073957</v>
      </c>
      <c r="T351" s="30">
        <f t="shared" si="105"/>
        <v>1.0056689342403626</v>
      </c>
      <c r="U351" s="22">
        <f t="shared" si="106"/>
        <v>1.4438847847268033</v>
      </c>
      <c r="V351" s="64">
        <v>23.311199999999999</v>
      </c>
      <c r="W351" s="64">
        <v>23.123200000000001</v>
      </c>
      <c r="X351" s="65">
        <f t="shared" si="107"/>
        <v>0.89366405664242154</v>
      </c>
      <c r="Y351" s="65">
        <f t="shared" si="108"/>
        <v>0.99193520711074512</v>
      </c>
      <c r="Z351" s="67">
        <f t="shared" si="109"/>
        <v>1.3726962276750507</v>
      </c>
      <c r="AA351" s="40">
        <f t="shared" si="111"/>
        <v>0.93704224843958572</v>
      </c>
      <c r="AB351" s="88" cm="1">
        <f t="array" ref="AB351">INDEX(B351:Z351,,MATCH(AA351,B351:Z351,0)+1)</f>
        <v>0.99042825000953361</v>
      </c>
      <c r="AC351" s="40">
        <f t="shared" si="112"/>
        <v>0.99042825000953361</v>
      </c>
      <c r="AD351" s="42">
        <f t="shared" si="113"/>
        <v>3.8802128989481695</v>
      </c>
      <c r="AE351" s="94">
        <v>0.99042825000953361</v>
      </c>
      <c r="AF351" s="95">
        <f t="shared" si="110"/>
        <v>1.5756861886297604</v>
      </c>
      <c r="AG351" t="s">
        <v>22</v>
      </c>
      <c r="AM351" s="101">
        <v>44095.666666666664</v>
      </c>
      <c r="AN351" s="102">
        <v>0.99042825000953361</v>
      </c>
      <c r="AO351" s="102">
        <v>0.99042825000953361</v>
      </c>
      <c r="AP351" s="16" t="s">
        <v>22</v>
      </c>
      <c r="AQ351" s="81"/>
    </row>
    <row r="352" spans="1:43" x14ac:dyDescent="0.3">
      <c r="A352" s="1">
        <v>44096</v>
      </c>
      <c r="B352" s="50">
        <v>340.31</v>
      </c>
      <c r="C352" s="50">
        <v>336.12</v>
      </c>
      <c r="D352" s="30">
        <f t="shared" si="96"/>
        <v>0.98797801357984782</v>
      </c>
      <c r="E352" s="30">
        <f t="shared" si="95"/>
        <v>0.98768769651200372</v>
      </c>
      <c r="F352" s="22">
        <f t="shared" si="97"/>
        <v>1.6373751946651294</v>
      </c>
      <c r="G352" s="60">
        <v>4.07</v>
      </c>
      <c r="H352" s="60">
        <v>3.9163999999999999</v>
      </c>
      <c r="I352" s="31">
        <f t="shared" si="98"/>
        <v>0.97239050551196748</v>
      </c>
      <c r="J352" s="31">
        <f t="shared" si="99"/>
        <v>0.96226044226044216</v>
      </c>
      <c r="K352" s="24">
        <f t="shared" si="100"/>
        <v>0</v>
      </c>
      <c r="L352" s="61">
        <v>2.5945999999999999E-3</v>
      </c>
      <c r="M352" s="61">
        <v>2.5918999999999998E-3</v>
      </c>
      <c r="N352" s="32">
        <f t="shared" si="101"/>
        <v>0.98840712351752269</v>
      </c>
      <c r="O352" s="32">
        <f t="shared" si="102"/>
        <v>0.99895937716796424</v>
      </c>
      <c r="P352" s="29">
        <f t="shared" si="103"/>
        <v>1.0154302980708334</v>
      </c>
      <c r="Q352" s="50">
        <v>7.9890000000000003E-2</v>
      </c>
      <c r="R352" s="50">
        <v>7.9619999999999996E-2</v>
      </c>
      <c r="S352" s="30">
        <f t="shared" si="104"/>
        <v>1.0030234315948601</v>
      </c>
      <c r="T352" s="30">
        <f t="shared" si="105"/>
        <v>0.99662035298535478</v>
      </c>
      <c r="U352" s="22">
        <f t="shared" si="106"/>
        <v>1.4390049638246096</v>
      </c>
      <c r="V352" s="64">
        <v>23.127300000000002</v>
      </c>
      <c r="W352" s="64">
        <v>22.999300000000002</v>
      </c>
      <c r="X352" s="65">
        <f t="shared" si="107"/>
        <v>0.98662016541404995</v>
      </c>
      <c r="Y352" s="65">
        <f t="shared" si="108"/>
        <v>0.99446541533166433</v>
      </c>
      <c r="Z352" s="67">
        <f t="shared" si="109"/>
        <v>1.3650989241790781</v>
      </c>
      <c r="AA352" s="40">
        <f t="shared" si="111"/>
        <v>1.0030234315948601</v>
      </c>
      <c r="AB352" s="88" cm="1">
        <f t="array" ref="AB352">INDEX(B352:Z352,,MATCH(AA352,B352:Z352,0)+1)</f>
        <v>0.99662035298535478</v>
      </c>
      <c r="AC352" s="40">
        <f t="shared" si="112"/>
        <v>0.99895937716796424</v>
      </c>
      <c r="AD352" s="42">
        <f t="shared" si="113"/>
        <v>3.8761750608123644</v>
      </c>
      <c r="AE352" s="94">
        <v>0.96226044226044216</v>
      </c>
      <c r="AF352" s="95">
        <f t="shared" si="110"/>
        <v>1.5162204887345436</v>
      </c>
      <c r="AG352" t="s">
        <v>37</v>
      </c>
      <c r="AM352" s="101">
        <v>44096</v>
      </c>
      <c r="AN352" s="102">
        <v>0.96226044226044216</v>
      </c>
      <c r="AO352" s="102">
        <v>0.99895937716796424</v>
      </c>
      <c r="AP352" s="16" t="str">
        <f>IF(AN352&gt;AO352, "computing8H est meilleur", "computing 16H est meilleur")</f>
        <v>computing 16H est meilleur</v>
      </c>
      <c r="AQ352" s="81"/>
    </row>
    <row r="353" spans="1:43" x14ac:dyDescent="0.3">
      <c r="A353" s="1">
        <v>44096.333333333336</v>
      </c>
      <c r="B353" s="50">
        <v>336.11</v>
      </c>
      <c r="C353" s="50">
        <v>341.23</v>
      </c>
      <c r="D353" s="30">
        <f t="shared" si="96"/>
        <v>1.0027034174723046</v>
      </c>
      <c r="E353" s="30">
        <f t="shared" si="95"/>
        <v>1.0152331082086221</v>
      </c>
      <c r="F353" s="22">
        <f t="shared" si="97"/>
        <v>1.662317508183577</v>
      </c>
      <c r="G353" s="60">
        <v>3.9150999999999998</v>
      </c>
      <c r="H353" s="60">
        <v>4.1093999999999999</v>
      </c>
      <c r="I353" s="31">
        <f t="shared" si="98"/>
        <v>1.0096805896805896</v>
      </c>
      <c r="J353" s="31">
        <f t="shared" si="99"/>
        <v>1.0496283619830911</v>
      </c>
      <c r="K353" s="24">
        <f t="shared" si="100"/>
        <v>0</v>
      </c>
      <c r="L353" s="61">
        <v>2.5887000000000002E-3</v>
      </c>
      <c r="M353" s="61">
        <v>2.6335999999999998E-3</v>
      </c>
      <c r="N353" s="32">
        <f t="shared" si="101"/>
        <v>1.015031218684961</v>
      </c>
      <c r="O353" s="32">
        <f t="shared" si="102"/>
        <v>1.0173446131262796</v>
      </c>
      <c r="P353" s="29">
        <f t="shared" si="103"/>
        <v>1.0330425437475748</v>
      </c>
      <c r="Q353" s="50">
        <v>7.9640000000000002E-2</v>
      </c>
      <c r="R353" s="50">
        <v>8.2150000000000001E-2</v>
      </c>
      <c r="S353" s="30">
        <f t="shared" si="104"/>
        <v>1.0282888972336963</v>
      </c>
      <c r="T353" s="30">
        <f t="shared" si="105"/>
        <v>1.0315168257157208</v>
      </c>
      <c r="U353" s="22">
        <f t="shared" si="106"/>
        <v>1.4843578324735269</v>
      </c>
      <c r="V353" s="64">
        <v>22.9998</v>
      </c>
      <c r="W353" s="64">
        <v>23.9498</v>
      </c>
      <c r="X353" s="65">
        <f t="shared" si="107"/>
        <v>1.0355640303883289</v>
      </c>
      <c r="Y353" s="65">
        <f t="shared" si="108"/>
        <v>1.0413047069974521</v>
      </c>
      <c r="Z353" s="67">
        <f t="shared" si="109"/>
        <v>1.4214839352648321</v>
      </c>
      <c r="AA353" s="40">
        <f t="shared" si="111"/>
        <v>1.0355640303883289</v>
      </c>
      <c r="AB353" s="88" cm="1">
        <f t="array" ref="AB353">INDEX(B353:Z353,,MATCH(AA353,B353:Z353,0)+1)</f>
        <v>1.0413047069974521</v>
      </c>
      <c r="AC353" s="40">
        <f t="shared" si="112"/>
        <v>1.0315168257157208</v>
      </c>
      <c r="AD353" s="42">
        <f t="shared" si="113"/>
        <v>3.9983397946476109</v>
      </c>
      <c r="AE353" s="94">
        <v>1.0173446131262796</v>
      </c>
      <c r="AF353" s="95">
        <f t="shared" si="110"/>
        <v>1.5425187465257828</v>
      </c>
      <c r="AG353" t="s">
        <v>37</v>
      </c>
      <c r="AM353" s="101">
        <v>44096.333333333336</v>
      </c>
      <c r="AN353" s="102">
        <v>1.0173446131262796</v>
      </c>
      <c r="AO353" s="102">
        <v>1.0315168257157208</v>
      </c>
      <c r="AP353" s="16" t="str">
        <f>IF(AN353&gt;AO353, "computing8H est meilleur", "computing 16H est meilleur")</f>
        <v>computing 16H est meilleur</v>
      </c>
      <c r="AQ353" s="81"/>
    </row>
    <row r="354" spans="1:43" x14ac:dyDescent="0.3">
      <c r="A354" s="1">
        <v>44096.666666666664</v>
      </c>
      <c r="B354" s="50">
        <v>341.25</v>
      </c>
      <c r="C354" s="50">
        <v>344.21</v>
      </c>
      <c r="D354" s="30">
        <f t="shared" si="96"/>
        <v>1.0240992532206716</v>
      </c>
      <c r="E354" s="30">
        <f t="shared" si="95"/>
        <v>1.0086739926739927</v>
      </c>
      <c r="F354" s="22">
        <f t="shared" si="97"/>
        <v>1.6767364380714112</v>
      </c>
      <c r="G354" s="60">
        <v>4.1109999999999998</v>
      </c>
      <c r="H354" s="60">
        <v>4.1624999999999996</v>
      </c>
      <c r="I354" s="31">
        <f t="shared" si="98"/>
        <v>1.0631912339403846</v>
      </c>
      <c r="J354" s="31">
        <f t="shared" si="99"/>
        <v>1.0125273656044758</v>
      </c>
      <c r="K354" s="24">
        <f t="shared" si="100"/>
        <v>0</v>
      </c>
      <c r="L354" s="61">
        <v>2.6335999999999998E-3</v>
      </c>
      <c r="M354" s="61">
        <v>2.6432000000000001E-3</v>
      </c>
      <c r="N354" s="32">
        <f t="shared" si="101"/>
        <v>1.0210530382045042</v>
      </c>
      <c r="O354" s="32">
        <f t="shared" si="102"/>
        <v>1.0036452004860268</v>
      </c>
      <c r="P354" s="29">
        <f t="shared" si="103"/>
        <v>1.0368081909301299</v>
      </c>
      <c r="Q354" s="50">
        <v>8.2140000000000005E-2</v>
      </c>
      <c r="R354" s="50">
        <v>8.1460000000000005E-2</v>
      </c>
      <c r="S354" s="30">
        <f t="shared" si="104"/>
        <v>1.0228528377699648</v>
      </c>
      <c r="T354" s="30">
        <f t="shared" si="105"/>
        <v>0.9917214511809106</v>
      </c>
      <c r="U354" s="22">
        <f t="shared" si="106"/>
        <v>1.4720695036923972</v>
      </c>
      <c r="V354" s="64">
        <v>23.972999999999999</v>
      </c>
      <c r="W354" s="64">
        <v>24.046800000000001</v>
      </c>
      <c r="X354" s="65">
        <f t="shared" si="107"/>
        <v>1.0455221349750867</v>
      </c>
      <c r="Y354" s="65">
        <f t="shared" si="108"/>
        <v>1.0030784632711802</v>
      </c>
      <c r="Z354" s="67">
        <f t="shared" si="109"/>
        <v>1.4258599213501175</v>
      </c>
      <c r="AA354" s="40">
        <f t="shared" si="111"/>
        <v>1.0631912339403846</v>
      </c>
      <c r="AB354" s="88" cm="1">
        <f t="array" ref="AB354">INDEX(B354:Z354,,MATCH(AA354,B354:Z354,0)+1)</f>
        <v>1.0125273656044758</v>
      </c>
      <c r="AC354" s="40">
        <f t="shared" si="112"/>
        <v>1.0030784632711802</v>
      </c>
      <c r="AD354" s="42">
        <f t="shared" si="113"/>
        <v>4.0106485368511322</v>
      </c>
      <c r="AE354" s="94">
        <v>1.0125273656044758</v>
      </c>
      <c r="AF354" s="95">
        <f t="shared" si="110"/>
        <v>1.5618424428152688</v>
      </c>
      <c r="AG354" t="s">
        <v>33</v>
      </c>
      <c r="AM354" s="101">
        <v>44096.666666666664</v>
      </c>
      <c r="AN354" s="102">
        <v>1.0125273656044758</v>
      </c>
      <c r="AO354" s="102">
        <v>1.0030784632711802</v>
      </c>
      <c r="AP354" s="16" t="str">
        <f>IF(AN354&gt;AO354, "computing8H est meilleur", "computing 16H est meilleur")</f>
        <v>computing8H est meilleur</v>
      </c>
      <c r="AQ354" s="81"/>
    </row>
    <row r="355" spans="1:43" x14ac:dyDescent="0.3">
      <c r="A355" s="1">
        <v>44097</v>
      </c>
      <c r="B355" s="50">
        <v>344.18</v>
      </c>
      <c r="C355" s="50">
        <v>335.72</v>
      </c>
      <c r="D355" s="30">
        <f t="shared" si="96"/>
        <v>0.98379487179487191</v>
      </c>
      <c r="E355" s="30">
        <f t="shared" si="95"/>
        <v>0.97541983845662161</v>
      </c>
      <c r="F355" s="22">
        <f t="shared" si="97"/>
        <v>1.635521985557947</v>
      </c>
      <c r="G355" s="60">
        <v>4.1623000000000001</v>
      </c>
      <c r="H355" s="60">
        <v>4.0503</v>
      </c>
      <c r="I355" s="31">
        <f t="shared" si="98"/>
        <v>0.98523473607394796</v>
      </c>
      <c r="J355" s="31">
        <f t="shared" si="99"/>
        <v>0.97309180020661656</v>
      </c>
      <c r="K355" s="24">
        <f t="shared" si="100"/>
        <v>0</v>
      </c>
      <c r="L355" s="61">
        <v>2.6410000000000001E-3</v>
      </c>
      <c r="M355" s="61">
        <v>2.6177000000000001E-3</v>
      </c>
      <c r="N355" s="32">
        <f t="shared" si="101"/>
        <v>0.99396263669501839</v>
      </c>
      <c r="O355" s="32">
        <f t="shared" si="102"/>
        <v>0.99117758424839075</v>
      </c>
      <c r="P355" s="29">
        <f t="shared" si="103"/>
        <v>1.0276610380150704</v>
      </c>
      <c r="Q355" s="50">
        <v>8.1479999999999997E-2</v>
      </c>
      <c r="R355" s="50">
        <v>8.0280000000000004E-2</v>
      </c>
      <c r="S355" s="30">
        <f t="shared" si="104"/>
        <v>0.97735573411249088</v>
      </c>
      <c r="T355" s="30">
        <f t="shared" si="105"/>
        <v>0.98527245949926368</v>
      </c>
      <c r="U355" s="22">
        <f t="shared" si="106"/>
        <v>1.4503895404568685</v>
      </c>
      <c r="V355" s="64">
        <v>24.046800000000001</v>
      </c>
      <c r="W355" s="64">
        <v>23.529599999999999</v>
      </c>
      <c r="X355" s="65">
        <f t="shared" si="107"/>
        <v>0.9815041922162433</v>
      </c>
      <c r="Y355" s="65">
        <f t="shared" si="108"/>
        <v>0.97849194071560441</v>
      </c>
      <c r="Z355" s="67">
        <f t="shared" si="109"/>
        <v>1.3951924416304755</v>
      </c>
      <c r="AA355" s="40">
        <f t="shared" si="111"/>
        <v>0.99396263669501839</v>
      </c>
      <c r="AB355" s="88" cm="1">
        <f t="array" ref="AB355">INDEX(B355:Z355,,MATCH(AA355,B355:Z355,0)+1)</f>
        <v>0.99117758424839075</v>
      </c>
      <c r="AC355" s="40">
        <f t="shared" si="112"/>
        <v>0.97309180020661656</v>
      </c>
      <c r="AD355" s="42">
        <f t="shared" si="113"/>
        <v>3.9027292047205009</v>
      </c>
      <c r="AE355" s="94">
        <v>0.97309180020661656</v>
      </c>
      <c r="AF355" s="95">
        <f t="shared" si="110"/>
        <v>1.5198160743182096</v>
      </c>
      <c r="AG355" t="s">
        <v>22</v>
      </c>
      <c r="AM355" s="101">
        <v>44097</v>
      </c>
      <c r="AN355" s="102">
        <v>0.97309180020661656</v>
      </c>
      <c r="AO355" s="102">
        <v>0.97309180020661656</v>
      </c>
      <c r="AP355" s="16" t="s">
        <v>22</v>
      </c>
      <c r="AQ355" s="81"/>
    </row>
    <row r="356" spans="1:43" x14ac:dyDescent="0.3">
      <c r="A356" s="1">
        <v>44097.333333333336</v>
      </c>
      <c r="B356" s="50">
        <v>335.69</v>
      </c>
      <c r="C356" s="50">
        <v>338.53</v>
      </c>
      <c r="D356" s="30">
        <f t="shared" si="96"/>
        <v>0.98358417107327556</v>
      </c>
      <c r="E356" s="30">
        <f t="shared" si="95"/>
        <v>1.0084601864815752</v>
      </c>
      <c r="F356" s="22">
        <f t="shared" si="97"/>
        <v>1.6493588065504834</v>
      </c>
      <c r="G356" s="60">
        <v>4.0523999999999996</v>
      </c>
      <c r="H356" s="60">
        <v>4.1843000000000004</v>
      </c>
      <c r="I356" s="31">
        <f t="shared" si="98"/>
        <v>1.005285539245129</v>
      </c>
      <c r="J356" s="31">
        <f t="shared" si="99"/>
        <v>1.0325486131675059</v>
      </c>
      <c r="K356" s="24">
        <f t="shared" si="100"/>
        <v>0</v>
      </c>
      <c r="L356" s="61">
        <v>2.6170999999999998E-3</v>
      </c>
      <c r="M356" s="61">
        <v>2.6227999999999998E-3</v>
      </c>
      <c r="N356" s="32">
        <f t="shared" si="101"/>
        <v>0.99310867095797029</v>
      </c>
      <c r="O356" s="32">
        <f t="shared" si="102"/>
        <v>1.0021779832639182</v>
      </c>
      <c r="P356" s="29">
        <f t="shared" si="103"/>
        <v>1.029899266556848</v>
      </c>
      <c r="Q356" s="50">
        <v>8.029E-2</v>
      </c>
      <c r="R356" s="50">
        <v>8.0799999999999997E-2</v>
      </c>
      <c r="S356" s="30">
        <f t="shared" si="104"/>
        <v>0.99165439371624942</v>
      </c>
      <c r="T356" s="30">
        <f t="shared" si="105"/>
        <v>1.0063519740939095</v>
      </c>
      <c r="U356" s="22">
        <f t="shared" si="106"/>
        <v>1.4596023772439279</v>
      </c>
      <c r="V356" s="64">
        <v>23.53</v>
      </c>
      <c r="W356" s="64">
        <v>23.773</v>
      </c>
      <c r="X356" s="65">
        <f t="shared" si="107"/>
        <v>0.98861386962090581</v>
      </c>
      <c r="Y356" s="65">
        <f t="shared" si="108"/>
        <v>1.0103272418189544</v>
      </c>
      <c r="Z356" s="67">
        <f t="shared" si="109"/>
        <v>1.4096009313591709</v>
      </c>
      <c r="AA356" s="40">
        <f t="shared" si="111"/>
        <v>1.005285539245129</v>
      </c>
      <c r="AB356" s="88" cm="1">
        <f t="array" ref="AB356">INDEX(B356:Z356,,MATCH(AA356,B356:Z356,0)+1)</f>
        <v>1.0325486131675059</v>
      </c>
      <c r="AC356" s="40">
        <f t="shared" si="112"/>
        <v>1.0021779832639182</v>
      </c>
      <c r="AD356" s="42">
        <f t="shared" si="113"/>
        <v>3.9112292836119869</v>
      </c>
      <c r="AE356" s="94">
        <v>1.0021779832639182</v>
      </c>
      <c r="AF356" s="95">
        <f t="shared" si="110"/>
        <v>1.5231262082923085</v>
      </c>
      <c r="AG356" t="s">
        <v>22</v>
      </c>
      <c r="AM356" s="101">
        <v>44097.333333333336</v>
      </c>
      <c r="AN356" s="102">
        <v>1.0021779832639182</v>
      </c>
      <c r="AO356" s="102">
        <v>1.0021779832639182</v>
      </c>
      <c r="AP356" s="16" t="s">
        <v>22</v>
      </c>
      <c r="AQ356" s="81"/>
    </row>
    <row r="357" spans="1:43" x14ac:dyDescent="0.3">
      <c r="A357" s="1">
        <v>44097.666666666664</v>
      </c>
      <c r="B357" s="50">
        <v>338.53</v>
      </c>
      <c r="C357" s="50">
        <v>320.72000000000003</v>
      </c>
      <c r="D357" s="30">
        <f t="shared" si="96"/>
        <v>0.95540528463761221</v>
      </c>
      <c r="E357" s="30">
        <f t="shared" si="95"/>
        <v>0.94739018698490551</v>
      </c>
      <c r="F357" s="22">
        <f t="shared" si="97"/>
        <v>1.5625863481430631</v>
      </c>
      <c r="G357" s="60">
        <v>4.1811999999999996</v>
      </c>
      <c r="H357" s="60">
        <v>4.0076999999999998</v>
      </c>
      <c r="I357" s="31">
        <f t="shared" si="98"/>
        <v>0.98896949955581881</v>
      </c>
      <c r="J357" s="31">
        <f t="shared" si="99"/>
        <v>0.95850473548263659</v>
      </c>
      <c r="K357" s="24">
        <f t="shared" si="100"/>
        <v>0</v>
      </c>
      <c r="L357" s="61">
        <v>2.6226000000000001E-3</v>
      </c>
      <c r="M357" s="61">
        <v>2.5444E-3</v>
      </c>
      <c r="N357" s="32">
        <f t="shared" si="101"/>
        <v>0.97222116082686949</v>
      </c>
      <c r="O357" s="32">
        <f t="shared" si="102"/>
        <v>0.9701822618775261</v>
      </c>
      <c r="P357" s="29">
        <f t="shared" si="103"/>
        <v>0.99918999993412805</v>
      </c>
      <c r="Q357" s="50">
        <v>8.0799999999999997E-2</v>
      </c>
      <c r="R357" s="50">
        <v>7.6630000000000004E-2</v>
      </c>
      <c r="S357" s="30">
        <f t="shared" si="104"/>
        <v>0.95441524473782546</v>
      </c>
      <c r="T357" s="30">
        <f t="shared" si="105"/>
        <v>0.94839108910891101</v>
      </c>
      <c r="U357" s="22">
        <f t="shared" si="106"/>
        <v>1.3842738882203245</v>
      </c>
      <c r="V357" s="64">
        <v>23.773</v>
      </c>
      <c r="W357" s="64">
        <v>22.833100000000002</v>
      </c>
      <c r="X357" s="65">
        <f t="shared" si="107"/>
        <v>0.97038249043773905</v>
      </c>
      <c r="Y357" s="65">
        <f t="shared" si="108"/>
        <v>0.96046355108736814</v>
      </c>
      <c r="Z357" s="67">
        <f t="shared" si="109"/>
        <v>1.3538703161492907</v>
      </c>
      <c r="AA357" s="40">
        <f t="shared" si="111"/>
        <v>0.98896949955581881</v>
      </c>
      <c r="AB357" s="88" cm="1">
        <f t="array" ref="AB357">INDEX(B357:Z357,,MATCH(AA357,B357:Z357,0)+1)</f>
        <v>0.95850473548263659</v>
      </c>
      <c r="AC357" s="40">
        <f t="shared" si="112"/>
        <v>0.95850473548263659</v>
      </c>
      <c r="AD357" s="42">
        <f t="shared" si="113"/>
        <v>3.7489317899004497</v>
      </c>
      <c r="AE357" s="94">
        <v>0.95850473548263659</v>
      </c>
      <c r="AF357" s="95">
        <f t="shared" si="110"/>
        <v>1.4599236833858904</v>
      </c>
      <c r="AG357" t="s">
        <v>22</v>
      </c>
      <c r="AM357" s="101">
        <v>44097.666666666664</v>
      </c>
      <c r="AN357" s="102">
        <v>0.95850473548263659</v>
      </c>
      <c r="AO357" s="102">
        <v>0.95850473548263659</v>
      </c>
      <c r="AP357" s="16" t="s">
        <v>22</v>
      </c>
      <c r="AQ357" s="81"/>
    </row>
    <row r="358" spans="1:43" x14ac:dyDescent="0.3">
      <c r="A358" s="1">
        <v>44098</v>
      </c>
      <c r="B358" s="50">
        <v>320.72000000000003</v>
      </c>
      <c r="C358" s="50">
        <v>328</v>
      </c>
      <c r="D358" s="30">
        <f t="shared" si="96"/>
        <v>0.96889492807136746</v>
      </c>
      <c r="E358" s="30">
        <f t="shared" si="95"/>
        <v>1.02269892741332</v>
      </c>
      <c r="F358" s="22">
        <f t="shared" si="97"/>
        <v>1.5980553822366073</v>
      </c>
      <c r="G358" s="60">
        <v>4.0128000000000004</v>
      </c>
      <c r="H358" s="60">
        <v>4.2153</v>
      </c>
      <c r="I358" s="31">
        <f t="shared" si="98"/>
        <v>1.0081555534296376</v>
      </c>
      <c r="J358" s="31">
        <f t="shared" si="99"/>
        <v>1.0504635167464114</v>
      </c>
      <c r="K358" s="24">
        <f t="shared" si="100"/>
        <v>0</v>
      </c>
      <c r="L358" s="61">
        <v>2.5403000000000001E-3</v>
      </c>
      <c r="M358" s="61">
        <v>2.6029999999999998E-3</v>
      </c>
      <c r="N358" s="32">
        <f t="shared" si="101"/>
        <v>0.99252650041943102</v>
      </c>
      <c r="O358" s="32">
        <f t="shared" si="102"/>
        <v>1.0246821241585637</v>
      </c>
      <c r="P358" s="29">
        <f t="shared" si="103"/>
        <v>1.0238521315704976</v>
      </c>
      <c r="Q358" s="50">
        <v>7.6630000000000004E-2</v>
      </c>
      <c r="R358" s="50">
        <v>7.8490000000000004E-2</v>
      </c>
      <c r="S358" s="30">
        <f t="shared" si="104"/>
        <v>0.97141089108910905</v>
      </c>
      <c r="T358" s="30">
        <f t="shared" si="105"/>
        <v>1.0242724781417201</v>
      </c>
      <c r="U358" s="22">
        <f t="shared" si="106"/>
        <v>1.4178736459143062</v>
      </c>
      <c r="V358" s="64">
        <v>22.844799999999999</v>
      </c>
      <c r="W358" s="64">
        <v>23.818000000000001</v>
      </c>
      <c r="X358" s="65">
        <f t="shared" si="107"/>
        <v>1.0018929037142978</v>
      </c>
      <c r="Y358" s="65">
        <f t="shared" si="108"/>
        <v>1.0426005042723072</v>
      </c>
      <c r="Z358" s="67">
        <f t="shared" si="109"/>
        <v>1.4115458743365585</v>
      </c>
      <c r="AA358" s="40">
        <f t="shared" si="111"/>
        <v>1.0081555534296376</v>
      </c>
      <c r="AB358" s="88" cm="1">
        <f t="array" ref="AB358">INDEX(B358:Z358,,MATCH(AA358,B358:Z358,0)+1)</f>
        <v>1.0504635167464114</v>
      </c>
      <c r="AC358" s="40">
        <f t="shared" si="112"/>
        <v>1.0504635167464114</v>
      </c>
      <c r="AD358" s="42">
        <f t="shared" si="113"/>
        <v>3.9381160720612449</v>
      </c>
      <c r="AE358" s="94">
        <v>1.0246821241585637</v>
      </c>
      <c r="AF358" s="95">
        <f t="shared" si="110"/>
        <v>1.4959577010012486</v>
      </c>
      <c r="AG358" t="s">
        <v>37</v>
      </c>
      <c r="AM358" s="101">
        <v>44098</v>
      </c>
      <c r="AN358" s="102">
        <v>1.0246821241585637</v>
      </c>
      <c r="AO358" s="102">
        <v>1.0504635167464114</v>
      </c>
      <c r="AP358" s="16" t="str">
        <f>IF(AN358&gt;AO358, "computing8H est meilleur", "computing 16H est meilleur")</f>
        <v>computing 16H est meilleur</v>
      </c>
      <c r="AQ358" s="81"/>
    </row>
    <row r="359" spans="1:43" x14ac:dyDescent="0.3">
      <c r="A359" s="1">
        <v>44098.333333333336</v>
      </c>
      <c r="B359" s="50">
        <v>327.99</v>
      </c>
      <c r="C359" s="50">
        <v>344.54</v>
      </c>
      <c r="D359" s="30">
        <f t="shared" si="96"/>
        <v>1.0742703916188576</v>
      </c>
      <c r="E359" s="30">
        <f t="shared" si="95"/>
        <v>1.0504588554529102</v>
      </c>
      <c r="F359" s="22">
        <f t="shared" si="97"/>
        <v>1.6786914277746294</v>
      </c>
      <c r="G359" s="60">
        <v>4.2115999999999998</v>
      </c>
      <c r="H359" s="60">
        <v>4.2815000000000003</v>
      </c>
      <c r="I359" s="31">
        <f t="shared" si="98"/>
        <v>1.0669607256778308</v>
      </c>
      <c r="J359" s="31">
        <f t="shared" si="99"/>
        <v>1.0165970177604713</v>
      </c>
      <c r="K359" s="24">
        <f t="shared" si="100"/>
        <v>0</v>
      </c>
      <c r="L359" s="61">
        <v>2.6055000000000002E-3</v>
      </c>
      <c r="M359" s="61">
        <v>2.6358000000000002E-3</v>
      </c>
      <c r="N359" s="32">
        <f t="shared" si="101"/>
        <v>1.0375939849624061</v>
      </c>
      <c r="O359" s="32">
        <f t="shared" si="102"/>
        <v>1.0116292458261371</v>
      </c>
      <c r="P359" s="29">
        <f t="shared" si="103"/>
        <v>1.0357587596981455</v>
      </c>
      <c r="Q359" s="50">
        <v>7.8469999999999998E-2</v>
      </c>
      <c r="R359" s="50">
        <v>8.0869999999999997E-2</v>
      </c>
      <c r="S359" s="30">
        <f t="shared" si="104"/>
        <v>1.0553308103875765</v>
      </c>
      <c r="T359" s="30">
        <f t="shared" si="105"/>
        <v>1.0305849369185676</v>
      </c>
      <c r="U359" s="22">
        <f t="shared" si="106"/>
        <v>1.4612392219330947</v>
      </c>
      <c r="V359" s="64">
        <v>23.818000000000001</v>
      </c>
      <c r="W359" s="64">
        <v>24.029900000000001</v>
      </c>
      <c r="X359" s="65">
        <f t="shared" si="107"/>
        <v>1.051876138114582</v>
      </c>
      <c r="Y359" s="65">
        <f t="shared" si="108"/>
        <v>1.0088966327987237</v>
      </c>
      <c r="Z359" s="67">
        <f t="shared" si="109"/>
        <v>1.4241038796590841</v>
      </c>
      <c r="AA359" s="40">
        <f t="shared" si="111"/>
        <v>1.0742703916188576</v>
      </c>
      <c r="AB359" s="88" cm="1">
        <f t="array" ref="AB359">INDEX(B359:Z359,,MATCH(AA359,B359:Z359,0)+1)</f>
        <v>1.0504588554529102</v>
      </c>
      <c r="AC359" s="40">
        <f t="shared" si="112"/>
        <v>1.0165970177604713</v>
      </c>
      <c r="AD359" s="42">
        <f t="shared" si="113"/>
        <v>4.003477054452043</v>
      </c>
      <c r="AE359" s="94">
        <v>1.0165970177604713</v>
      </c>
      <c r="AF359" s="95">
        <f t="shared" si="110"/>
        <v>1.5207861375336802</v>
      </c>
      <c r="AG359" t="s">
        <v>22</v>
      </c>
      <c r="AM359" s="101">
        <v>44098.333333333336</v>
      </c>
      <c r="AN359" s="102">
        <v>1.0165970177604713</v>
      </c>
      <c r="AO359" s="102">
        <v>1.0165970177604713</v>
      </c>
      <c r="AP359" s="16" t="s">
        <v>22</v>
      </c>
      <c r="AQ359" s="81"/>
    </row>
    <row r="360" spans="1:43" x14ac:dyDescent="0.3">
      <c r="A360" s="1">
        <v>44098.666666666664</v>
      </c>
      <c r="B360" s="50">
        <v>344.49</v>
      </c>
      <c r="C360" s="50">
        <v>348.97</v>
      </c>
      <c r="D360" s="30">
        <f t="shared" si="96"/>
        <v>1.0639653647977072</v>
      </c>
      <c r="E360" s="30">
        <f t="shared" si="95"/>
        <v>1.0130047316322681</v>
      </c>
      <c r="F360" s="22">
        <f t="shared" si="97"/>
        <v>1.7005223592862275</v>
      </c>
      <c r="G360" s="60">
        <v>4.2812999999999999</v>
      </c>
      <c r="H360" s="60">
        <v>4.3781999999999996</v>
      </c>
      <c r="I360" s="31">
        <f t="shared" si="98"/>
        <v>1.0395574128597207</v>
      </c>
      <c r="J360" s="31">
        <f t="shared" si="99"/>
        <v>1.0226333123116811</v>
      </c>
      <c r="K360" s="24">
        <f t="shared" si="100"/>
        <v>0</v>
      </c>
      <c r="L360" s="61">
        <v>2.6375000000000001E-3</v>
      </c>
      <c r="M360" s="61">
        <v>2.6297E-3</v>
      </c>
      <c r="N360" s="32">
        <f t="shared" si="101"/>
        <v>1.0092880445212051</v>
      </c>
      <c r="O360" s="32">
        <f t="shared" si="102"/>
        <v>0.99704265402843595</v>
      </c>
      <c r="P360" s="29">
        <f t="shared" si="103"/>
        <v>1.03269566270264</v>
      </c>
      <c r="Q360" s="50">
        <v>8.0810000000000007E-2</v>
      </c>
      <c r="R360" s="50">
        <v>8.2540000000000002E-2</v>
      </c>
      <c r="S360" s="30">
        <f t="shared" si="104"/>
        <v>1.0518669555244042</v>
      </c>
      <c r="T360" s="30">
        <f t="shared" si="105"/>
        <v>1.0214082415542631</v>
      </c>
      <c r="U360" s="22">
        <f t="shared" si="106"/>
        <v>1.492521784164802</v>
      </c>
      <c r="V360" s="64">
        <v>24.029800000000002</v>
      </c>
      <c r="W360" s="64">
        <v>24.5745</v>
      </c>
      <c r="X360" s="65">
        <f t="shared" si="107"/>
        <v>1.0317616928373499</v>
      </c>
      <c r="Y360" s="65">
        <f t="shared" si="108"/>
        <v>1.0226676876212035</v>
      </c>
      <c r="Z360" s="67">
        <f t="shared" si="109"/>
        <v>1.4563850215433403</v>
      </c>
      <c r="AA360" s="40">
        <f t="shared" si="111"/>
        <v>1.0639653647977072</v>
      </c>
      <c r="AB360" s="88" cm="1">
        <f t="array" ref="AB360">INDEX(B360:Z360,,MATCH(AA360,B360:Z360,0)+1)</f>
        <v>1.0130047316322681</v>
      </c>
      <c r="AC360" s="40">
        <f t="shared" si="112"/>
        <v>1.0130047316322681</v>
      </c>
      <c r="AD360" s="42">
        <f t="shared" si="113"/>
        <v>4.0555411991411354</v>
      </c>
      <c r="AE360" s="94">
        <v>1.0130047316322681</v>
      </c>
      <c r="AF360" s="95">
        <f t="shared" si="110"/>
        <v>1.5405635531223794</v>
      </c>
      <c r="AG360" t="s">
        <v>22</v>
      </c>
      <c r="AM360" s="101">
        <v>44098.666666666664</v>
      </c>
      <c r="AN360" s="102">
        <v>1.0130047316322681</v>
      </c>
      <c r="AO360" s="102">
        <v>1.0130047316322681</v>
      </c>
      <c r="AP360" s="16" t="s">
        <v>22</v>
      </c>
      <c r="AQ360" s="81"/>
    </row>
    <row r="361" spans="1:43" x14ac:dyDescent="0.3">
      <c r="A361" s="1">
        <v>44099</v>
      </c>
      <c r="B361" s="50">
        <v>348.97</v>
      </c>
      <c r="C361" s="50">
        <v>343</v>
      </c>
      <c r="D361" s="30">
        <f t="shared" si="96"/>
        <v>0.99567476559551804</v>
      </c>
      <c r="E361" s="30">
        <f t="shared" si="95"/>
        <v>0.98289251225033658</v>
      </c>
      <c r="F361" s="22">
        <f t="shared" si="97"/>
        <v>1.6714306938567096</v>
      </c>
      <c r="G361" s="60">
        <v>4.3784000000000001</v>
      </c>
      <c r="H361" s="60">
        <v>4.3221999999999996</v>
      </c>
      <c r="I361" s="31">
        <f t="shared" si="98"/>
        <v>1.0095531731016278</v>
      </c>
      <c r="J361" s="31">
        <f t="shared" si="99"/>
        <v>0.98716426091722997</v>
      </c>
      <c r="K361" s="24">
        <f t="shared" si="100"/>
        <v>0</v>
      </c>
      <c r="L361" s="61">
        <v>2.6297E-3</v>
      </c>
      <c r="M361" s="61">
        <v>2.6813000000000002E-3</v>
      </c>
      <c r="N361" s="32">
        <f t="shared" si="101"/>
        <v>1.0166066350710901</v>
      </c>
      <c r="O361" s="32">
        <f t="shared" si="102"/>
        <v>1.0196220101152222</v>
      </c>
      <c r="P361" s="29">
        <f t="shared" si="103"/>
        <v>1.0529592274421373</v>
      </c>
      <c r="Q361" s="50">
        <v>8.2540000000000002E-2</v>
      </c>
      <c r="R361" s="50">
        <v>8.7959999999999997E-2</v>
      </c>
      <c r="S361" s="30">
        <f t="shared" si="104"/>
        <v>1.0884791486202201</v>
      </c>
      <c r="T361" s="30">
        <f t="shared" si="105"/>
        <v>1.0656651320571844</v>
      </c>
      <c r="U361" s="22">
        <f t="shared" si="106"/>
        <v>1.5905284242202082</v>
      </c>
      <c r="V361" s="64">
        <v>24.5749</v>
      </c>
      <c r="W361" s="64">
        <v>24.569400000000002</v>
      </c>
      <c r="X361" s="65">
        <f t="shared" si="107"/>
        <v>1.0224554511481576</v>
      </c>
      <c r="Y361" s="65">
        <f t="shared" si="108"/>
        <v>0.99977619440974341</v>
      </c>
      <c r="Z361" s="67">
        <f t="shared" si="109"/>
        <v>1.456059074433953</v>
      </c>
      <c r="AA361" s="40">
        <f t="shared" si="111"/>
        <v>1.0884791486202201</v>
      </c>
      <c r="AB361" s="88" cm="1">
        <f t="array" ref="AB361">INDEX(B361:Z361,,MATCH(AA361,B361:Z361,0)+1)</f>
        <v>1.0656651320571844</v>
      </c>
      <c r="AC361" s="40">
        <f t="shared" si="112"/>
        <v>0.98289251225033658</v>
      </c>
      <c r="AD361" s="42">
        <f t="shared" si="113"/>
        <v>3.986161077758573</v>
      </c>
      <c r="AE361" s="94">
        <v>0.99977619440974341</v>
      </c>
      <c r="AF361" s="95">
        <f t="shared" si="110"/>
        <v>1.540218766387045</v>
      </c>
      <c r="AG361" t="s">
        <v>33</v>
      </c>
      <c r="AM361" s="101">
        <v>44099</v>
      </c>
      <c r="AN361" s="102">
        <v>0.99977619440974341</v>
      </c>
      <c r="AO361" s="102">
        <v>0.98289251225033658</v>
      </c>
      <c r="AP361" s="16" t="str">
        <f>IF(AN361&gt;AO361, "computing8H est meilleur", "computing 16H est meilleur")</f>
        <v>computing8H est meilleur</v>
      </c>
      <c r="AQ361" s="81"/>
    </row>
    <row r="362" spans="1:43" x14ac:dyDescent="0.3">
      <c r="A362" s="1">
        <v>44099.333333333336</v>
      </c>
      <c r="B362" s="50">
        <v>343.01</v>
      </c>
      <c r="C362" s="50">
        <v>347.12</v>
      </c>
      <c r="D362" s="30">
        <f t="shared" si="96"/>
        <v>0.99469868470069056</v>
      </c>
      <c r="E362" s="30">
        <f t="shared" si="95"/>
        <v>1.0119821579545787</v>
      </c>
      <c r="F362" s="22">
        <f t="shared" si="97"/>
        <v>1.6914580404406319</v>
      </c>
      <c r="G362" s="60">
        <v>4.3221999999999996</v>
      </c>
      <c r="H362" s="60">
        <v>4.4029999999999996</v>
      </c>
      <c r="I362" s="31">
        <f t="shared" si="98"/>
        <v>1.0056184907728849</v>
      </c>
      <c r="J362" s="31">
        <f t="shared" si="99"/>
        <v>1.0186941835176531</v>
      </c>
      <c r="K362" s="24">
        <f t="shared" si="100"/>
        <v>0</v>
      </c>
      <c r="L362" s="61">
        <v>2.6829000000000002E-3</v>
      </c>
      <c r="M362" s="61">
        <v>2.6746000000000001E-3</v>
      </c>
      <c r="N362" s="32">
        <f t="shared" si="101"/>
        <v>1.0170741909723542</v>
      </c>
      <c r="O362" s="32">
        <f t="shared" si="102"/>
        <v>0.99690633269969053</v>
      </c>
      <c r="P362" s="29">
        <f t="shared" si="103"/>
        <v>1.0497017219116405</v>
      </c>
      <c r="Q362" s="50">
        <v>8.7970000000000007E-2</v>
      </c>
      <c r="R362" s="50">
        <v>9.6250000000000002E-2</v>
      </c>
      <c r="S362" s="30">
        <f t="shared" si="104"/>
        <v>1.1661012842258298</v>
      </c>
      <c r="T362" s="30">
        <f t="shared" si="105"/>
        <v>1.0941229964760713</v>
      </c>
      <c r="U362" s="22">
        <f t="shared" si="106"/>
        <v>1.7402337254881781</v>
      </c>
      <c r="V362" s="64">
        <v>24.577000000000002</v>
      </c>
      <c r="W362" s="64">
        <v>24.45</v>
      </c>
      <c r="X362" s="65">
        <f t="shared" si="107"/>
        <v>0.99491757850489726</v>
      </c>
      <c r="Y362" s="65">
        <f t="shared" si="108"/>
        <v>0.99483256703421885</v>
      </c>
      <c r="Z362" s="67">
        <f t="shared" si="109"/>
        <v>1.4485349867725983</v>
      </c>
      <c r="AA362" s="40">
        <f t="shared" si="111"/>
        <v>1.1661012842258298</v>
      </c>
      <c r="AB362" s="88" cm="1">
        <f t="array" ref="AB362">INDEX(B362:Z362,,MATCH(AA362,B362:Z362,0)+1)</f>
        <v>1.0941229964760713</v>
      </c>
      <c r="AC362" s="40">
        <f t="shared" si="112"/>
        <v>1.0941229964760713</v>
      </c>
      <c r="AD362" s="42">
        <f t="shared" si="113"/>
        <v>4.3613505028334956</v>
      </c>
      <c r="AE362" s="94">
        <v>1.0941229964760713</v>
      </c>
      <c r="AF362" s="95">
        <f t="shared" si="110"/>
        <v>1.6851887719080716</v>
      </c>
      <c r="AG362" t="s">
        <v>22</v>
      </c>
      <c r="AM362" s="101">
        <v>44099.333333333336</v>
      </c>
      <c r="AN362" s="102">
        <v>1.0941229964760713</v>
      </c>
      <c r="AO362" s="102">
        <v>1.0941229964760713</v>
      </c>
      <c r="AP362" s="16" t="s">
        <v>22</v>
      </c>
      <c r="AQ362" s="81"/>
    </row>
    <row r="363" spans="1:43" x14ac:dyDescent="0.3">
      <c r="A363" s="1">
        <v>44099.666666666664</v>
      </c>
      <c r="B363" s="50">
        <v>347.14</v>
      </c>
      <c r="C363" s="50">
        <v>351.92</v>
      </c>
      <c r="D363" s="30">
        <f t="shared" si="96"/>
        <v>1.0259759190694149</v>
      </c>
      <c r="E363" s="30">
        <f t="shared" si="95"/>
        <v>1.0137696606556434</v>
      </c>
      <c r="F363" s="22">
        <f t="shared" si="97"/>
        <v>1.714748843670759</v>
      </c>
      <c r="G363" s="60">
        <v>4.4005000000000001</v>
      </c>
      <c r="H363" s="60">
        <v>4.4138999999999999</v>
      </c>
      <c r="I363" s="31">
        <f t="shared" si="98"/>
        <v>1.0212160473832772</v>
      </c>
      <c r="J363" s="31">
        <f t="shared" si="99"/>
        <v>1.0030451085103964</v>
      </c>
      <c r="K363" s="24">
        <f t="shared" si="100"/>
        <v>0</v>
      </c>
      <c r="L363" s="61">
        <v>2.6779999999999998E-3</v>
      </c>
      <c r="M363" s="61">
        <v>2.7014999999999999E-3</v>
      </c>
      <c r="N363" s="32">
        <f t="shared" si="101"/>
        <v>1.0069327966006931</v>
      </c>
      <c r="O363" s="32">
        <f t="shared" si="102"/>
        <v>1.0087752053771473</v>
      </c>
      <c r="P363" s="29">
        <f t="shared" si="103"/>
        <v>1.0589130701061602</v>
      </c>
      <c r="Q363" s="50">
        <v>9.6250000000000002E-2</v>
      </c>
      <c r="R363" s="50">
        <v>9.6930000000000002E-2</v>
      </c>
      <c r="S363" s="30">
        <f t="shared" si="104"/>
        <v>1.1018529043992269</v>
      </c>
      <c r="T363" s="30">
        <f t="shared" si="105"/>
        <v>1.007064935064935</v>
      </c>
      <c r="U363" s="22">
        <f t="shared" si="106"/>
        <v>1.7525283637565621</v>
      </c>
      <c r="V363" s="64">
        <v>24.45</v>
      </c>
      <c r="W363" s="64">
        <v>24.692399999999999</v>
      </c>
      <c r="X363" s="65">
        <f t="shared" si="107"/>
        <v>1.0046954469626073</v>
      </c>
      <c r="Y363" s="65">
        <f t="shared" si="108"/>
        <v>1.0099141104294478</v>
      </c>
      <c r="Z363" s="67">
        <f t="shared" si="109"/>
        <v>1.4628959225923805</v>
      </c>
      <c r="AA363" s="40">
        <f t="shared" si="111"/>
        <v>1.1018529043992269</v>
      </c>
      <c r="AB363" s="88" cm="1">
        <f t="array" ref="AB363">INDEX(B363:Z363,,MATCH(AA363,B363:Z363,0)+1)</f>
        <v>1.007064935064935</v>
      </c>
      <c r="AC363" s="40">
        <f t="shared" si="112"/>
        <v>1.007064935064935</v>
      </c>
      <c r="AD363" s="42">
        <f t="shared" si="113"/>
        <v>4.3921631609314362</v>
      </c>
      <c r="AE363" s="94">
        <v>1.007064935064935</v>
      </c>
      <c r="AF363" s="95">
        <f t="shared" si="110"/>
        <v>1.6970945211537596</v>
      </c>
      <c r="AG363" t="s">
        <v>22</v>
      </c>
      <c r="AM363" s="101">
        <v>44099.666666666664</v>
      </c>
      <c r="AN363" s="102">
        <v>1.007064935064935</v>
      </c>
      <c r="AO363" s="102">
        <v>1.007064935064935</v>
      </c>
      <c r="AP363" s="16" t="s">
        <v>22</v>
      </c>
      <c r="AQ363" s="81"/>
    </row>
    <row r="364" spans="1:43" x14ac:dyDescent="0.3">
      <c r="A364" s="1">
        <v>44100</v>
      </c>
      <c r="B364" s="50">
        <v>351.93</v>
      </c>
      <c r="C364" s="50">
        <v>350.82</v>
      </c>
      <c r="D364" s="30">
        <f t="shared" si="96"/>
        <v>1.010600910295558</v>
      </c>
      <c r="E364" s="30">
        <f t="shared" si="95"/>
        <v>0.99684596368596023</v>
      </c>
      <c r="F364" s="22">
        <f t="shared" si="97"/>
        <v>1.7093404635483638</v>
      </c>
      <c r="G364" s="60">
        <v>4.4138999999999999</v>
      </c>
      <c r="H364" s="60">
        <v>4.3929999999999998</v>
      </c>
      <c r="I364" s="31">
        <f t="shared" si="98"/>
        <v>0.99829564822179295</v>
      </c>
      <c r="J364" s="31">
        <f t="shared" si="99"/>
        <v>0.99526495842678808</v>
      </c>
      <c r="K364" s="24">
        <f t="shared" si="100"/>
        <v>0</v>
      </c>
      <c r="L364" s="61">
        <v>2.7044E-3</v>
      </c>
      <c r="M364" s="61">
        <v>2.7217000000000001E-3</v>
      </c>
      <c r="N364" s="32">
        <f t="shared" si="101"/>
        <v>1.016318147871546</v>
      </c>
      <c r="O364" s="32">
        <f t="shared" si="102"/>
        <v>1.0063969826948675</v>
      </c>
      <c r="P364" s="29">
        <f t="shared" si="103"/>
        <v>1.0656869186909983</v>
      </c>
      <c r="Q364" s="50">
        <v>9.6909999999999996E-2</v>
      </c>
      <c r="R364" s="50">
        <v>9.4880000000000006E-2</v>
      </c>
      <c r="S364" s="30">
        <f t="shared" si="104"/>
        <v>0.98576623376623385</v>
      </c>
      <c r="T364" s="30">
        <f t="shared" si="105"/>
        <v>0.9790527293364979</v>
      </c>
      <c r="U364" s="22">
        <f t="shared" si="106"/>
        <v>1.715817677775489</v>
      </c>
      <c r="V364" s="64">
        <v>24.692499999999999</v>
      </c>
      <c r="W364" s="64">
        <v>24.799199999999999</v>
      </c>
      <c r="X364" s="65">
        <f t="shared" si="107"/>
        <v>1.0142822085889571</v>
      </c>
      <c r="Y364" s="65">
        <f t="shared" si="108"/>
        <v>1.0043211501468057</v>
      </c>
      <c r="Z364" s="67">
        <f t="shared" si="109"/>
        <v>1.4692173155230521</v>
      </c>
      <c r="AA364" s="40">
        <f t="shared" si="111"/>
        <v>1.016318147871546</v>
      </c>
      <c r="AB364" s="88" cm="1">
        <f t="array" ref="AB364">INDEX(B364:Z364,,MATCH(AA364,B364:Z364,0)+1)</f>
        <v>1.0063969826948675</v>
      </c>
      <c r="AC364" s="40">
        <f t="shared" si="112"/>
        <v>0.9790527293364979</v>
      </c>
      <c r="AD364" s="42">
        <f t="shared" si="113"/>
        <v>4.3001593304011427</v>
      </c>
      <c r="AE364" s="94">
        <v>0.99684596368596023</v>
      </c>
      <c r="AF364" s="95">
        <f t="shared" si="110"/>
        <v>1.6917418234056827</v>
      </c>
      <c r="AG364" t="s">
        <v>33</v>
      </c>
      <c r="AM364" s="101">
        <v>44100</v>
      </c>
      <c r="AN364" s="102">
        <v>0.99684596368596023</v>
      </c>
      <c r="AO364" s="102">
        <v>0.9790527293364979</v>
      </c>
      <c r="AP364" s="16" t="str">
        <f>IF(AN364&gt;AO364, "computing8H est meilleur", "computing 16H est meilleur")</f>
        <v>computing8H est meilleur</v>
      </c>
      <c r="AQ364" s="81"/>
    </row>
    <row r="365" spans="1:43" x14ac:dyDescent="0.3">
      <c r="A365" s="1">
        <v>44100.333333333336</v>
      </c>
      <c r="B365" s="50">
        <v>350.82</v>
      </c>
      <c r="C365" s="50">
        <v>352.34</v>
      </c>
      <c r="D365" s="30">
        <f t="shared" si="96"/>
        <v>1.0011650044042848</v>
      </c>
      <c r="E365" s="30">
        <f t="shared" si="95"/>
        <v>1.0043327062311156</v>
      </c>
      <c r="F365" s="22">
        <f t="shared" si="97"/>
        <v>1.7167465336258778</v>
      </c>
      <c r="G365" s="60">
        <v>4.3949999999999996</v>
      </c>
      <c r="H365" s="60">
        <v>4.2995999999999999</v>
      </c>
      <c r="I365" s="31">
        <f t="shared" si="98"/>
        <v>0.97410453340583159</v>
      </c>
      <c r="J365" s="31">
        <f t="shared" si="99"/>
        <v>0.97829351535836184</v>
      </c>
      <c r="K365" s="24">
        <f t="shared" si="100"/>
        <v>0</v>
      </c>
      <c r="L365" s="61">
        <v>2.7171999999999999E-3</v>
      </c>
      <c r="M365" s="61">
        <v>2.7136999999999999E-3</v>
      </c>
      <c r="N365" s="32">
        <f t="shared" si="101"/>
        <v>1.0034388404082235</v>
      </c>
      <c r="O365" s="32">
        <f t="shared" si="102"/>
        <v>0.99871190931841602</v>
      </c>
      <c r="P365" s="29">
        <f t="shared" si="103"/>
        <v>1.0643142173015465</v>
      </c>
      <c r="Q365" s="50">
        <v>9.4869999999999996E-2</v>
      </c>
      <c r="R365" s="50">
        <v>9.4089999999999993E-2</v>
      </c>
      <c r="S365" s="30">
        <f t="shared" si="104"/>
        <v>0.970900835827056</v>
      </c>
      <c r="T365" s="30">
        <f t="shared" si="105"/>
        <v>0.99177822283124273</v>
      </c>
      <c r="U365" s="22">
        <f t="shared" si="106"/>
        <v>1.7017106071666044</v>
      </c>
      <c r="V365" s="64">
        <v>24.799199999999999</v>
      </c>
      <c r="W365" s="64">
        <v>25.4468</v>
      </c>
      <c r="X365" s="65">
        <f t="shared" si="107"/>
        <v>1.0305477371671561</v>
      </c>
      <c r="Y365" s="65">
        <f t="shared" si="108"/>
        <v>1.0261137456046969</v>
      </c>
      <c r="Z365" s="67">
        <f t="shared" si="109"/>
        <v>1.5075840827386369</v>
      </c>
      <c r="AA365" s="40">
        <f t="shared" si="111"/>
        <v>1.0305477371671561</v>
      </c>
      <c r="AB365" s="88" cm="1">
        <f t="array" ref="AB365">INDEX(B365:Z365,,MATCH(AA365,B365:Z365,0)+1)</f>
        <v>1.0261137456046969</v>
      </c>
      <c r="AC365" s="40">
        <f t="shared" si="112"/>
        <v>0.99871190931841602</v>
      </c>
      <c r="AD365" s="42">
        <f t="shared" si="113"/>
        <v>4.294620335238327</v>
      </c>
      <c r="AE365" s="94">
        <v>0.99871190931841602</v>
      </c>
      <c r="AF365" s="95">
        <f t="shared" si="110"/>
        <v>1.689562706527308</v>
      </c>
      <c r="AG365" t="s">
        <v>22</v>
      </c>
      <c r="AM365" s="101">
        <v>44100.333333333336</v>
      </c>
      <c r="AN365" s="102">
        <v>0.99871190931841602</v>
      </c>
      <c r="AO365" s="102">
        <v>0.99871190931841602</v>
      </c>
      <c r="AP365" s="16" t="s">
        <v>22</v>
      </c>
      <c r="AQ365" s="81"/>
    </row>
    <row r="366" spans="1:43" x14ac:dyDescent="0.3">
      <c r="A366" s="1">
        <v>44100.666666666664</v>
      </c>
      <c r="B366" s="50">
        <v>352.34</v>
      </c>
      <c r="C366" s="50">
        <v>353.92</v>
      </c>
      <c r="D366" s="30">
        <f t="shared" si="96"/>
        <v>1.0088364403397754</v>
      </c>
      <c r="E366" s="30">
        <f t="shared" si="95"/>
        <v>1.0044843049327354</v>
      </c>
      <c r="F366" s="22">
        <f t="shared" si="97"/>
        <v>1.7244449485748727</v>
      </c>
      <c r="G366" s="60">
        <v>4.2996999999999996</v>
      </c>
      <c r="H366" s="60">
        <v>4.3308</v>
      </c>
      <c r="I366" s="31">
        <f t="shared" si="98"/>
        <v>0.9853924914675769</v>
      </c>
      <c r="J366" s="31">
        <f t="shared" si="99"/>
        <v>1.0072330627718213</v>
      </c>
      <c r="K366" s="24">
        <f t="shared" si="100"/>
        <v>0</v>
      </c>
      <c r="L366" s="61">
        <v>2.7138000000000002E-3</v>
      </c>
      <c r="M366" s="61">
        <v>2.6971999999999999E-3</v>
      </c>
      <c r="N366" s="32">
        <f t="shared" si="101"/>
        <v>0.99263948181952011</v>
      </c>
      <c r="O366" s="32">
        <f t="shared" si="102"/>
        <v>0.99388311592600775</v>
      </c>
      <c r="P366" s="29">
        <f t="shared" si="103"/>
        <v>1.0578039306160112</v>
      </c>
      <c r="Q366" s="50">
        <v>9.4109999999999999E-2</v>
      </c>
      <c r="R366" s="50">
        <v>9.5469999999999999E-2</v>
      </c>
      <c r="S366" s="30">
        <f t="shared" si="104"/>
        <v>1.0063244439759671</v>
      </c>
      <c r="T366" s="30">
        <f t="shared" si="105"/>
        <v>1.0144511741579003</v>
      </c>
      <c r="U366" s="22">
        <f t="shared" si="106"/>
        <v>1.7263023235171153</v>
      </c>
      <c r="V366" s="64">
        <v>25.433800000000002</v>
      </c>
      <c r="W366" s="64">
        <v>26.1998</v>
      </c>
      <c r="X366" s="65">
        <f t="shared" si="107"/>
        <v>1.0564776283105908</v>
      </c>
      <c r="Y366" s="65">
        <f t="shared" si="108"/>
        <v>1.0301174028261604</v>
      </c>
      <c r="Z366" s="67">
        <f t="shared" si="109"/>
        <v>1.5529885998527839</v>
      </c>
      <c r="AA366" s="40">
        <f t="shared" si="111"/>
        <v>1.0564776283105908</v>
      </c>
      <c r="AB366" s="88" cm="1">
        <f t="array" ref="AB366">INDEX(B366:Z366,,MATCH(AA366,B366:Z366,0)+1)</f>
        <v>1.0301174028261604</v>
      </c>
      <c r="AC366" s="40">
        <f t="shared" si="112"/>
        <v>1.0301174028261604</v>
      </c>
      <c r="AD366" s="42">
        <f t="shared" si="113"/>
        <v>4.4239631458601192</v>
      </c>
      <c r="AE366" s="94">
        <v>1.0301174028261604</v>
      </c>
      <c r="AF366" s="95">
        <f t="shared" si="110"/>
        <v>1.7404479471598486</v>
      </c>
      <c r="AG366" t="s">
        <v>22</v>
      </c>
      <c r="AM366" s="101">
        <v>44100.666666666664</v>
      </c>
      <c r="AN366" s="102">
        <v>1.0301174028261604</v>
      </c>
      <c r="AO366" s="102">
        <v>1.0301174028261604</v>
      </c>
      <c r="AP366" s="16" t="s">
        <v>22</v>
      </c>
      <c r="AQ366" s="81"/>
    </row>
    <row r="367" spans="1:43" x14ac:dyDescent="0.3">
      <c r="A367" s="1">
        <v>44101</v>
      </c>
      <c r="B367" s="50">
        <v>353.95</v>
      </c>
      <c r="C367" s="50">
        <v>354.34</v>
      </c>
      <c r="D367" s="30">
        <f t="shared" si="96"/>
        <v>1.005676335357893</v>
      </c>
      <c r="E367" s="30">
        <f t="shared" si="95"/>
        <v>1.001101850543862</v>
      </c>
      <c r="F367" s="22">
        <f t="shared" si="97"/>
        <v>1.7263450291793201</v>
      </c>
      <c r="G367" s="60">
        <v>4.3329000000000004</v>
      </c>
      <c r="H367" s="60">
        <v>4.2614000000000001</v>
      </c>
      <c r="I367" s="31">
        <f t="shared" si="98"/>
        <v>0.9910924017954742</v>
      </c>
      <c r="J367" s="31">
        <f t="shared" si="99"/>
        <v>0.98349834983498341</v>
      </c>
      <c r="K367" s="24">
        <f t="shared" si="100"/>
        <v>0</v>
      </c>
      <c r="L367" s="61">
        <v>2.6973000000000001E-3</v>
      </c>
      <c r="M367" s="61">
        <v>2.6800000000000001E-3</v>
      </c>
      <c r="N367" s="32">
        <f t="shared" si="101"/>
        <v>0.98754513965657009</v>
      </c>
      <c r="O367" s="32">
        <f t="shared" si="102"/>
        <v>0.9935861787713639</v>
      </c>
      <c r="P367" s="29">
        <f t="shared" si="103"/>
        <v>1.0510193653100914</v>
      </c>
      <c r="Q367" s="50">
        <v>9.5409999999999995E-2</v>
      </c>
      <c r="R367" s="50">
        <v>9.6549999999999997E-2</v>
      </c>
      <c r="S367" s="30">
        <f t="shared" si="104"/>
        <v>1.0259271065774094</v>
      </c>
      <c r="T367" s="30">
        <f t="shared" si="105"/>
        <v>1.0119484330782937</v>
      </c>
      <c r="U367" s="22">
        <f t="shared" si="106"/>
        <v>1.7469289313025627</v>
      </c>
      <c r="V367" s="64">
        <v>26.188500000000001</v>
      </c>
      <c r="W367" s="64">
        <v>26.344100000000001</v>
      </c>
      <c r="X367" s="65">
        <f t="shared" si="107"/>
        <v>1.0357909553428901</v>
      </c>
      <c r="Y367" s="65">
        <f t="shared" si="108"/>
        <v>1.0059415392252324</v>
      </c>
      <c r="Z367" s="67">
        <f t="shared" si="109"/>
        <v>1.5622157425351479</v>
      </c>
      <c r="AA367" s="40">
        <f t="shared" si="111"/>
        <v>1.0357909553428901</v>
      </c>
      <c r="AB367" s="88" cm="1">
        <f t="array" ref="AB367">INDEX(B367:Z367,,MATCH(AA367,B367:Z367,0)+1)</f>
        <v>1.0059415392252324</v>
      </c>
      <c r="AC367" s="40">
        <f t="shared" si="112"/>
        <v>1.0059415392252324</v>
      </c>
      <c r="AD367" s="42">
        <f t="shared" si="113"/>
        <v>4.4502482964222301</v>
      </c>
      <c r="AE367" s="94">
        <v>1.0059415392252324</v>
      </c>
      <c r="AF367" s="95">
        <f t="shared" si="110"/>
        <v>1.7507888869073742</v>
      </c>
      <c r="AG367" t="s">
        <v>22</v>
      </c>
      <c r="AM367" s="101">
        <v>44101</v>
      </c>
      <c r="AN367" s="102">
        <v>1.0059415392252324</v>
      </c>
      <c r="AO367" s="102">
        <v>1.0059415392252324</v>
      </c>
      <c r="AP367" s="16" t="s">
        <v>22</v>
      </c>
      <c r="AQ367" s="81"/>
    </row>
    <row r="368" spans="1:43" x14ac:dyDescent="0.3">
      <c r="A368" s="1">
        <v>44101.333333333336</v>
      </c>
      <c r="B368" s="50">
        <v>354.34</v>
      </c>
      <c r="C368" s="50">
        <v>355.58</v>
      </c>
      <c r="D368" s="30">
        <f t="shared" si="96"/>
        <v>1.0046051702217826</v>
      </c>
      <c r="E368" s="30">
        <f t="shared" si="95"/>
        <v>1.0034994637918384</v>
      </c>
      <c r="F368" s="22">
        <f t="shared" si="97"/>
        <v>1.7323863111011533</v>
      </c>
      <c r="G368" s="60">
        <v>4.2545000000000002</v>
      </c>
      <c r="H368" s="60">
        <v>4.2450999999999999</v>
      </c>
      <c r="I368" s="31">
        <f t="shared" si="98"/>
        <v>0.97973643518197961</v>
      </c>
      <c r="J368" s="31">
        <f t="shared" si="99"/>
        <v>0.99779057468562693</v>
      </c>
      <c r="K368" s="24">
        <f t="shared" si="100"/>
        <v>0</v>
      </c>
      <c r="L368" s="61">
        <v>2.6773999999999999E-3</v>
      </c>
      <c r="M368" s="61">
        <v>2.7047999999999998E-3</v>
      </c>
      <c r="N368" s="32">
        <f t="shared" si="101"/>
        <v>1.0027805583361138</v>
      </c>
      <c r="O368" s="32">
        <f t="shared" si="102"/>
        <v>1.0102338089191005</v>
      </c>
      <c r="P368" s="29">
        <f t="shared" si="103"/>
        <v>1.0617752966649492</v>
      </c>
      <c r="Q368" s="50">
        <v>9.6500000000000002E-2</v>
      </c>
      <c r="R368" s="50">
        <v>9.9070000000000005E-2</v>
      </c>
      <c r="S368" s="30">
        <f t="shared" si="104"/>
        <v>1.0383607588303114</v>
      </c>
      <c r="T368" s="30">
        <f t="shared" si="105"/>
        <v>1.0266321243523315</v>
      </c>
      <c r="U368" s="22">
        <f t="shared" si="106"/>
        <v>1.7934533598356981</v>
      </c>
      <c r="V368" s="64">
        <v>26.334599999999998</v>
      </c>
      <c r="W368" s="64">
        <v>26.3</v>
      </c>
      <c r="X368" s="65">
        <f t="shared" si="107"/>
        <v>1.0042575939820912</v>
      </c>
      <c r="Y368" s="65">
        <f t="shared" si="108"/>
        <v>0.9986861391477373</v>
      </c>
      <c r="Z368" s="67">
        <f t="shared" si="109"/>
        <v>1.5601632084282424</v>
      </c>
      <c r="AA368" s="40">
        <f t="shared" si="111"/>
        <v>1.0383607588303114</v>
      </c>
      <c r="AB368" s="88" cm="1">
        <f t="array" ref="AB368">INDEX(B368:Z368,,MATCH(AA368,B368:Z368,0)+1)</f>
        <v>1.0266321243523315</v>
      </c>
      <c r="AC368" s="40">
        <f t="shared" si="112"/>
        <v>0.9986861391477373</v>
      </c>
      <c r="AD368" s="42">
        <f t="shared" si="113"/>
        <v>4.4444012894027125</v>
      </c>
      <c r="AE368" s="94">
        <v>1.0266321243523315</v>
      </c>
      <c r="AF368" s="95">
        <f t="shared" si="110"/>
        <v>1.7974161142581715</v>
      </c>
      <c r="AG368" t="s">
        <v>33</v>
      </c>
      <c r="AM368" s="101">
        <v>44101.333333333336</v>
      </c>
      <c r="AN368" s="102">
        <v>1.0266321243523315</v>
      </c>
      <c r="AO368" s="102">
        <v>0.9986861391477373</v>
      </c>
      <c r="AP368" s="16" t="str">
        <f>IF(AN368&gt;AO368, "computing8H est meilleur", "computing 16H est meilleur")</f>
        <v>computing8H est meilleur</v>
      </c>
      <c r="AQ368" s="81"/>
    </row>
    <row r="369" spans="1:43" x14ac:dyDescent="0.3">
      <c r="A369" s="1">
        <v>44101.666666666664</v>
      </c>
      <c r="B369" s="50">
        <v>355.58</v>
      </c>
      <c r="C369" s="50">
        <v>357.49</v>
      </c>
      <c r="D369" s="30">
        <f t="shared" si="96"/>
        <v>1.0088897668905572</v>
      </c>
      <c r="E369" s="30">
        <f t="shared" si="95"/>
        <v>1.0053715057089825</v>
      </c>
      <c r="F369" s="22">
        <f t="shared" si="97"/>
        <v>1.7416918340613963</v>
      </c>
      <c r="G369" s="60">
        <v>4.2446000000000002</v>
      </c>
      <c r="H369" s="60">
        <v>4.2961999999999998</v>
      </c>
      <c r="I369" s="31">
        <f t="shared" si="98"/>
        <v>1.0098013867669526</v>
      </c>
      <c r="J369" s="31">
        <f t="shared" si="99"/>
        <v>1.0121566225321583</v>
      </c>
      <c r="K369" s="24">
        <f t="shared" si="100"/>
        <v>0</v>
      </c>
      <c r="L369" s="61">
        <v>2.7063E-3</v>
      </c>
      <c r="M369" s="61">
        <v>2.6954000000000001E-3</v>
      </c>
      <c r="N369" s="32">
        <f t="shared" si="101"/>
        <v>1.0067229401658326</v>
      </c>
      <c r="O369" s="32">
        <f t="shared" si="102"/>
        <v>0.9959723607877915</v>
      </c>
      <c r="P369" s="29">
        <f t="shared" si="103"/>
        <v>1.0574988488455472</v>
      </c>
      <c r="Q369" s="50">
        <v>9.9059999999999995E-2</v>
      </c>
      <c r="R369" s="50">
        <v>0.1013</v>
      </c>
      <c r="S369" s="30">
        <f t="shared" si="104"/>
        <v>1.0497409326424871</v>
      </c>
      <c r="T369" s="30">
        <f t="shared" si="105"/>
        <v>1.0226125580456289</v>
      </c>
      <c r="U369" s="22">
        <f t="shared" si="106"/>
        <v>1.8340079280371109</v>
      </c>
      <c r="V369" s="64">
        <v>26.3</v>
      </c>
      <c r="W369" s="64">
        <v>26.251000000000001</v>
      </c>
      <c r="X369" s="65">
        <f t="shared" si="107"/>
        <v>0.99682546915464842</v>
      </c>
      <c r="Y369" s="65">
        <f t="shared" si="108"/>
        <v>0.99813688212927754</v>
      </c>
      <c r="Z369" s="67">
        <f t="shared" si="109"/>
        <v>1.557256440473376</v>
      </c>
      <c r="AA369" s="40">
        <f t="shared" si="111"/>
        <v>1.0497409326424871</v>
      </c>
      <c r="AB369" s="88" cm="1">
        <f t="array" ref="AB369">INDEX(B369:Z369,,MATCH(AA369,B369:Z369,0)+1)</f>
        <v>1.0226125580456289</v>
      </c>
      <c r="AC369" s="40">
        <f t="shared" si="112"/>
        <v>1.0226125580456289</v>
      </c>
      <c r="AD369" s="42">
        <f t="shared" si="113"/>
        <v>4.5449005715373989</v>
      </c>
      <c r="AE369" s="94">
        <v>1.0226125580456289</v>
      </c>
      <c r="AF369" s="95">
        <f t="shared" si="110"/>
        <v>1.8380602904739831</v>
      </c>
      <c r="AG369" t="s">
        <v>22</v>
      </c>
      <c r="AM369" s="101">
        <v>44101.666666666664</v>
      </c>
      <c r="AN369" s="102">
        <v>1.0226125580456289</v>
      </c>
      <c r="AO369" s="102">
        <v>1.0226125580456289</v>
      </c>
      <c r="AP369" s="16" t="s">
        <v>22</v>
      </c>
      <c r="AQ369" s="81"/>
    </row>
    <row r="370" spans="1:43" x14ac:dyDescent="0.3">
      <c r="A370" s="1">
        <v>44102</v>
      </c>
      <c r="B370" s="50">
        <v>357.58</v>
      </c>
      <c r="C370" s="50">
        <v>357.37</v>
      </c>
      <c r="D370" s="30">
        <f t="shared" si="96"/>
        <v>1.0050340289105124</v>
      </c>
      <c r="E370" s="30">
        <f t="shared" si="95"/>
        <v>0.99941271883214955</v>
      </c>
      <c r="F370" s="22">
        <f t="shared" si="97"/>
        <v>1.7406689712470531</v>
      </c>
      <c r="G370" s="60">
        <v>4.2999000000000001</v>
      </c>
      <c r="H370" s="60">
        <v>4.2676999999999996</v>
      </c>
      <c r="I370" s="31">
        <f t="shared" si="98"/>
        <v>1.00544220892428</v>
      </c>
      <c r="J370" s="31">
        <f t="shared" si="99"/>
        <v>0.99251145375473837</v>
      </c>
      <c r="K370" s="24">
        <f t="shared" si="100"/>
        <v>0</v>
      </c>
      <c r="L370" s="61">
        <v>2.6989000000000002E-3</v>
      </c>
      <c r="M370" s="61">
        <v>2.6919999999999999E-3</v>
      </c>
      <c r="N370" s="32">
        <f t="shared" si="101"/>
        <v>0.99471603296013</v>
      </c>
      <c r="O370" s="32">
        <f t="shared" si="102"/>
        <v>0.99744340286783495</v>
      </c>
      <c r="P370" s="29">
        <f t="shared" si="103"/>
        <v>1.0547952503213209</v>
      </c>
      <c r="Q370" s="50">
        <v>0.10131999999999999</v>
      </c>
      <c r="R370" s="50">
        <v>0.10465000000000001</v>
      </c>
      <c r="S370" s="30">
        <f t="shared" si="104"/>
        <v>1.0564304461942258</v>
      </c>
      <c r="T370" s="30">
        <f t="shared" si="105"/>
        <v>1.0328661666008687</v>
      </c>
      <c r="U370" s="22">
        <f t="shared" si="106"/>
        <v>1.8942847381472927</v>
      </c>
      <c r="V370" s="64">
        <v>26.243500000000001</v>
      </c>
      <c r="W370" s="64">
        <v>25.902999999999999</v>
      </c>
      <c r="X370" s="65">
        <f t="shared" si="107"/>
        <v>0.98490494296577935</v>
      </c>
      <c r="Y370" s="65">
        <f t="shared" si="108"/>
        <v>0.98702535866023955</v>
      </c>
      <c r="Z370" s="67">
        <f t="shared" si="109"/>
        <v>1.537051596684202</v>
      </c>
      <c r="AA370" s="40">
        <f t="shared" si="111"/>
        <v>1.0564304461942258</v>
      </c>
      <c r="AB370" s="88" cm="1">
        <f t="array" ref="AB370">INDEX(B370:Z370,,MATCH(AA370,B370:Z370,0)+1)</f>
        <v>1.0328661666008687</v>
      </c>
      <c r="AC370" s="40">
        <f t="shared" si="112"/>
        <v>1.0328661666008687</v>
      </c>
      <c r="AD370" s="42">
        <f t="shared" si="113"/>
        <v>4.6942740309059303</v>
      </c>
      <c r="AE370" s="94">
        <v>1.0328661666008687</v>
      </c>
      <c r="AF370" s="95">
        <f t="shared" si="110"/>
        <v>1.8984702862031422</v>
      </c>
      <c r="AG370" t="s">
        <v>22</v>
      </c>
      <c r="AM370" s="101">
        <v>44102</v>
      </c>
      <c r="AN370" s="102">
        <v>1.0328661666008687</v>
      </c>
      <c r="AO370" s="102">
        <v>1.0328661666008687</v>
      </c>
      <c r="AP370" s="16" t="s">
        <v>22</v>
      </c>
      <c r="AQ370" s="81"/>
    </row>
    <row r="371" spans="1:43" x14ac:dyDescent="0.3">
      <c r="A371" s="1">
        <v>44102.333333333336</v>
      </c>
      <c r="B371" s="50">
        <v>357.37</v>
      </c>
      <c r="C371" s="50">
        <v>364.9</v>
      </c>
      <c r="D371" s="30">
        <f t="shared" si="96"/>
        <v>1.0204709435650763</v>
      </c>
      <c r="E371" s="30">
        <f t="shared" si="95"/>
        <v>1.021070599098973</v>
      </c>
      <c r="F371" s="22">
        <f t="shared" si="97"/>
        <v>1.7773459093042216</v>
      </c>
      <c r="G371" s="60">
        <v>4.2683</v>
      </c>
      <c r="H371" s="60">
        <v>4.5019</v>
      </c>
      <c r="I371" s="31">
        <f t="shared" si="98"/>
        <v>1.0469778366938767</v>
      </c>
      <c r="J371" s="31">
        <f t="shared" si="99"/>
        <v>1.054729049035916</v>
      </c>
      <c r="K371" s="24">
        <f t="shared" si="100"/>
        <v>0</v>
      </c>
      <c r="L371" s="61">
        <v>2.6963999999999998E-3</v>
      </c>
      <c r="M371" s="61">
        <v>2.6951000000000002E-3</v>
      </c>
      <c r="N371" s="32">
        <f t="shared" si="101"/>
        <v>0.99859201897069172</v>
      </c>
      <c r="O371" s="32">
        <f t="shared" si="102"/>
        <v>0.99951787568610007</v>
      </c>
      <c r="P371" s="29">
        <f t="shared" si="103"/>
        <v>1.0542867078849549</v>
      </c>
      <c r="Q371" s="50">
        <v>0.10465000000000001</v>
      </c>
      <c r="R371" s="50">
        <v>0.10375</v>
      </c>
      <c r="S371" s="30">
        <f t="shared" si="104"/>
        <v>1.023983418870904</v>
      </c>
      <c r="T371" s="30">
        <f t="shared" si="105"/>
        <v>0.99139990444338255</v>
      </c>
      <c r="U371" s="22">
        <f t="shared" si="106"/>
        <v>1.877993708387784</v>
      </c>
      <c r="V371" s="64">
        <v>25.901900000000001</v>
      </c>
      <c r="W371" s="64">
        <v>27.277000000000001</v>
      </c>
      <c r="X371" s="65">
        <f t="shared" si="107"/>
        <v>1.0393811801017394</v>
      </c>
      <c r="Y371" s="65">
        <f t="shared" si="108"/>
        <v>1.0530887695497242</v>
      </c>
      <c r="Z371" s="67">
        <f t="shared" si="109"/>
        <v>1.6186517746866051</v>
      </c>
      <c r="AA371" s="40">
        <f t="shared" si="111"/>
        <v>1.0469778366938767</v>
      </c>
      <c r="AB371" s="88" cm="1">
        <f t="array" ref="AB371">INDEX(B371:Z371,,MATCH(AA371,B371:Z371,0)+1)</f>
        <v>1.054729049035916</v>
      </c>
      <c r="AC371" s="40">
        <f t="shared" si="112"/>
        <v>0.99139990444338255</v>
      </c>
      <c r="AD371" s="42">
        <f t="shared" si="113"/>
        <v>4.6539028256711914</v>
      </c>
      <c r="AE371" s="94">
        <v>0.99139990444338255</v>
      </c>
      <c r="AF371" s="95">
        <f t="shared" si="110"/>
        <v>1.8821432603303963</v>
      </c>
      <c r="AG371" t="s">
        <v>22</v>
      </c>
      <c r="AM371" s="101">
        <v>44102.333333333336</v>
      </c>
      <c r="AN371" s="102">
        <v>0.99139990444338255</v>
      </c>
      <c r="AO371" s="102">
        <v>0.99139990444338255</v>
      </c>
      <c r="AP371" s="16" t="s">
        <v>22</v>
      </c>
      <c r="AQ371" s="81"/>
    </row>
    <row r="372" spans="1:43" x14ac:dyDescent="0.3">
      <c r="A372" s="1">
        <v>44102.666666666664</v>
      </c>
      <c r="B372" s="50">
        <v>364.91</v>
      </c>
      <c r="C372" s="50">
        <v>353.96</v>
      </c>
      <c r="D372" s="30">
        <f t="shared" si="96"/>
        <v>0.99045806866832686</v>
      </c>
      <c r="E372" s="30">
        <f t="shared" si="95"/>
        <v>0.96999260091529405</v>
      </c>
      <c r="F372" s="22">
        <f t="shared" si="97"/>
        <v>1.7240123812921602</v>
      </c>
      <c r="G372" s="60">
        <v>4.5054999999999996</v>
      </c>
      <c r="H372" s="60">
        <v>4.4500999999999999</v>
      </c>
      <c r="I372" s="31">
        <f t="shared" si="98"/>
        <v>1.0425930698404517</v>
      </c>
      <c r="J372" s="31">
        <f t="shared" si="99"/>
        <v>0.98770391743424713</v>
      </c>
      <c r="K372" s="24">
        <f t="shared" si="100"/>
        <v>0</v>
      </c>
      <c r="L372" s="61">
        <v>2.6974999999999998E-3</v>
      </c>
      <c r="M372" s="61">
        <v>2.6503999999999998E-3</v>
      </c>
      <c r="N372" s="32">
        <f t="shared" si="101"/>
        <v>0.98294021658507635</v>
      </c>
      <c r="O372" s="32">
        <f t="shared" si="102"/>
        <v>0.98253938832252086</v>
      </c>
      <c r="P372" s="29">
        <f t="shared" si="103"/>
        <v>1.0358782170818479</v>
      </c>
      <c r="Q372" s="50">
        <v>0.10375</v>
      </c>
      <c r="R372" s="50">
        <v>0.1003</v>
      </c>
      <c r="S372" s="30">
        <f t="shared" si="104"/>
        <v>0.9584328714763497</v>
      </c>
      <c r="T372" s="30">
        <f t="shared" si="105"/>
        <v>0.96674698795180725</v>
      </c>
      <c r="U372" s="22">
        <f t="shared" si="106"/>
        <v>1.8155447609763349</v>
      </c>
      <c r="V372" s="64">
        <v>27.275600000000001</v>
      </c>
      <c r="W372" s="64">
        <v>26.985499999999998</v>
      </c>
      <c r="X372" s="65">
        <f t="shared" si="107"/>
        <v>1.0418347688779586</v>
      </c>
      <c r="Y372" s="65">
        <f t="shared" si="108"/>
        <v>0.9893641203126603</v>
      </c>
      <c r="Z372" s="67">
        <f t="shared" si="109"/>
        <v>1.6014359891553396</v>
      </c>
      <c r="AA372" s="40">
        <f t="shared" si="111"/>
        <v>1.0425930698404517</v>
      </c>
      <c r="AB372" s="88" cm="1">
        <f t="array" ref="AB372">INDEX(B372:Z372,,MATCH(AA372,B372:Z372,0)+1)</f>
        <v>0.98770391743424713</v>
      </c>
      <c r="AC372" s="40">
        <f t="shared" si="112"/>
        <v>0.98770391743424713</v>
      </c>
      <c r="AD372" s="42">
        <f t="shared" si="113"/>
        <v>4.5966780522737478</v>
      </c>
      <c r="AE372" s="94">
        <v>0.98770391743424713</v>
      </c>
      <c r="AF372" s="95">
        <f t="shared" si="110"/>
        <v>1.8590002714007985</v>
      </c>
      <c r="AG372" t="s">
        <v>22</v>
      </c>
      <c r="AM372" s="101">
        <v>44102.666666666664</v>
      </c>
      <c r="AN372" s="102">
        <v>0.98770391743424713</v>
      </c>
      <c r="AO372" s="102">
        <v>0.98770391743424713</v>
      </c>
      <c r="AP372" s="16" t="s">
        <v>22</v>
      </c>
      <c r="AQ372" s="81"/>
    </row>
    <row r="373" spans="1:43" x14ac:dyDescent="0.3">
      <c r="A373" s="1">
        <v>44103</v>
      </c>
      <c r="B373" s="50">
        <v>353.91</v>
      </c>
      <c r="C373" s="50">
        <v>355.02</v>
      </c>
      <c r="D373" s="30">
        <f t="shared" si="96"/>
        <v>0.97289742676276325</v>
      </c>
      <c r="E373" s="30">
        <f t="shared" si="95"/>
        <v>1.0031363906077815</v>
      </c>
      <c r="F373" s="22">
        <f t="shared" si="97"/>
        <v>1.7294195575325439</v>
      </c>
      <c r="G373" s="60">
        <v>4.45</v>
      </c>
      <c r="H373" s="60">
        <v>4.4664000000000001</v>
      </c>
      <c r="I373" s="31">
        <f t="shared" si="98"/>
        <v>0.99132171790034418</v>
      </c>
      <c r="J373" s="31">
        <f t="shared" si="99"/>
        <v>1.0036853932584269</v>
      </c>
      <c r="K373" s="24">
        <f t="shared" si="100"/>
        <v>0</v>
      </c>
      <c r="L373" s="61">
        <v>2.6473999999999998E-3</v>
      </c>
      <c r="M373" s="61">
        <v>2.6933E-3</v>
      </c>
      <c r="N373" s="32">
        <f t="shared" si="101"/>
        <v>0.99844300278035225</v>
      </c>
      <c r="O373" s="32">
        <f t="shared" si="102"/>
        <v>1.0173377653546878</v>
      </c>
      <c r="P373" s="29">
        <f t="shared" si="103"/>
        <v>1.0538380305456454</v>
      </c>
      <c r="Q373" s="50">
        <v>0.10026</v>
      </c>
      <c r="R373" s="50">
        <v>0.10299</v>
      </c>
      <c r="S373" s="30">
        <f t="shared" si="104"/>
        <v>0.99267469879518078</v>
      </c>
      <c r="T373" s="30">
        <f t="shared" si="105"/>
        <v>1.0272292040694195</v>
      </c>
      <c r="U373" s="22">
        <f t="shared" si="106"/>
        <v>1.864980599770125</v>
      </c>
      <c r="V373" s="64">
        <v>26.9969</v>
      </c>
      <c r="W373" s="64">
        <v>27.800799999999999</v>
      </c>
      <c r="X373" s="65">
        <f t="shared" si="107"/>
        <v>1.0192553051078619</v>
      </c>
      <c r="Y373" s="65">
        <f t="shared" si="108"/>
        <v>1.0297774929714152</v>
      </c>
      <c r="Z373" s="67">
        <f t="shared" si="109"/>
        <v>1.649122738066584</v>
      </c>
      <c r="AA373" s="40">
        <f t="shared" si="111"/>
        <v>1.0192553051078619</v>
      </c>
      <c r="AB373" s="88" cm="1">
        <f t="array" ref="AB373">INDEX(B373:Z373,,MATCH(AA373,B373:Z373,0)+1)</f>
        <v>1.0297774929714152</v>
      </c>
      <c r="AC373" s="40">
        <f t="shared" si="112"/>
        <v>1.0036853932584269</v>
      </c>
      <c r="AD373" s="42">
        <f t="shared" si="113"/>
        <v>4.613618618578756</v>
      </c>
      <c r="AE373" s="94">
        <v>1.0297774929714152</v>
      </c>
      <c r="AF373" s="95">
        <f t="shared" si="110"/>
        <v>1.9143566389162947</v>
      </c>
      <c r="AG373" t="s">
        <v>33</v>
      </c>
      <c r="AM373" s="101">
        <v>44103</v>
      </c>
      <c r="AN373" s="102">
        <v>1.0297774929714152</v>
      </c>
      <c r="AO373" s="102">
        <v>1.0036853932584269</v>
      </c>
      <c r="AP373" s="16" t="str">
        <f>IF(AN373&gt;AO373, "computing8H est meilleur", "computing 16H est meilleur")</f>
        <v>computing8H est meilleur</v>
      </c>
      <c r="AQ373" s="81"/>
    </row>
    <row r="374" spans="1:43" x14ac:dyDescent="0.3">
      <c r="A374" s="1">
        <v>44103.333333333336</v>
      </c>
      <c r="B374" s="50">
        <v>355.01</v>
      </c>
      <c r="C374" s="50">
        <v>355.3</v>
      </c>
      <c r="D374" s="30">
        <f t="shared" si="96"/>
        <v>1.0039275522025373</v>
      </c>
      <c r="E374" s="30">
        <f t="shared" si="95"/>
        <v>1.0008168783977918</v>
      </c>
      <c r="F374" s="22">
        <f t="shared" si="97"/>
        <v>1.7308322830098108</v>
      </c>
      <c r="G374" s="60">
        <v>4.4630000000000001</v>
      </c>
      <c r="H374" s="60">
        <v>4.3960999999999997</v>
      </c>
      <c r="I374" s="31">
        <f t="shared" si="98"/>
        <v>0.98788764044943811</v>
      </c>
      <c r="J374" s="31">
        <f t="shared" si="99"/>
        <v>0.98501008290387626</v>
      </c>
      <c r="K374" s="24">
        <f t="shared" si="100"/>
        <v>0</v>
      </c>
      <c r="L374" s="61">
        <v>2.6963999999999998E-3</v>
      </c>
      <c r="M374" s="61">
        <v>2.6532000000000001E-3</v>
      </c>
      <c r="N374" s="32">
        <f t="shared" si="101"/>
        <v>1.0021908287376295</v>
      </c>
      <c r="O374" s="32">
        <f t="shared" si="102"/>
        <v>0.9839786381842458</v>
      </c>
      <c r="P374" s="29">
        <f t="shared" si="103"/>
        <v>1.0369541101630717</v>
      </c>
      <c r="Q374" s="50">
        <v>0.10299</v>
      </c>
      <c r="R374" s="50">
        <v>0.10019</v>
      </c>
      <c r="S374" s="30">
        <f t="shared" si="104"/>
        <v>0.99930181528027129</v>
      </c>
      <c r="T374" s="30">
        <f t="shared" si="105"/>
        <v>0.97281289445577246</v>
      </c>
      <c r="U374" s="22">
        <f t="shared" si="106"/>
        <v>1.8142771753662379</v>
      </c>
      <c r="V374" s="64">
        <v>27.802399999999999</v>
      </c>
      <c r="W374" s="64">
        <v>28.2303</v>
      </c>
      <c r="X374" s="65">
        <f t="shared" si="107"/>
        <v>1.0456867269945809</v>
      </c>
      <c r="Y374" s="65">
        <f t="shared" si="108"/>
        <v>1.0153907576324346</v>
      </c>
      <c r="Z374" s="67">
        <f t="shared" si="109"/>
        <v>1.6745039864343036</v>
      </c>
      <c r="AA374" s="40">
        <f t="shared" si="111"/>
        <v>1.0456867269945809</v>
      </c>
      <c r="AB374" s="88" cm="1">
        <f t="array" ref="AB374">INDEX(B374:Z374,,MATCH(AA374,B374:Z374,0)+1)</f>
        <v>1.0153907576324346</v>
      </c>
      <c r="AC374" s="40">
        <f t="shared" si="112"/>
        <v>1.0153907576324346</v>
      </c>
      <c r="AD374" s="42">
        <f t="shared" si="113"/>
        <v>4.6846257045457893</v>
      </c>
      <c r="AE374" s="94">
        <v>1.0153907576324346</v>
      </c>
      <c r="AF374" s="95">
        <f t="shared" si="110"/>
        <v>1.9438200379678974</v>
      </c>
      <c r="AG374" t="s">
        <v>22</v>
      </c>
      <c r="AM374" s="101">
        <v>44103.333333333336</v>
      </c>
      <c r="AN374" s="102">
        <v>1.0153907576324346</v>
      </c>
      <c r="AO374" s="102">
        <v>1.0153907576324346</v>
      </c>
      <c r="AP374" s="16" t="s">
        <v>22</v>
      </c>
      <c r="AQ374" s="81"/>
    </row>
    <row r="375" spans="1:43" x14ac:dyDescent="0.3">
      <c r="A375" s="1">
        <v>44103.666666666664</v>
      </c>
      <c r="B375" s="50">
        <v>355.3</v>
      </c>
      <c r="C375" s="50">
        <v>359.79</v>
      </c>
      <c r="D375" s="30">
        <f t="shared" si="96"/>
        <v>1.013464409453255</v>
      </c>
      <c r="E375" s="30">
        <f t="shared" si="95"/>
        <v>1.0126372079932451</v>
      </c>
      <c r="F375" s="22">
        <f t="shared" si="97"/>
        <v>1.752705170571629</v>
      </c>
      <c r="G375" s="60">
        <v>4.3943000000000003</v>
      </c>
      <c r="H375" s="60">
        <v>4.4969000000000001</v>
      </c>
      <c r="I375" s="31">
        <f t="shared" si="98"/>
        <v>1.0075957875868251</v>
      </c>
      <c r="J375" s="31">
        <f t="shared" si="99"/>
        <v>1.0233484286462007</v>
      </c>
      <c r="K375" s="24">
        <f t="shared" si="100"/>
        <v>0</v>
      </c>
      <c r="L375" s="61">
        <v>2.6503999999999998E-3</v>
      </c>
      <c r="M375" s="61">
        <v>2.6727000000000001E-3</v>
      </c>
      <c r="N375" s="32">
        <f t="shared" si="101"/>
        <v>0.99121050289274593</v>
      </c>
      <c r="O375" s="32">
        <f t="shared" si="102"/>
        <v>1.0084138243284033</v>
      </c>
      <c r="P375" s="29">
        <f t="shared" si="103"/>
        <v>1.0456788598825997</v>
      </c>
      <c r="Q375" s="50">
        <v>0.1002</v>
      </c>
      <c r="R375" s="50">
        <v>0.1011</v>
      </c>
      <c r="S375" s="30">
        <f t="shared" si="104"/>
        <v>0.98164870375764635</v>
      </c>
      <c r="T375" s="30">
        <f t="shared" si="105"/>
        <v>1.0089820359281436</v>
      </c>
      <c r="U375" s="22">
        <f t="shared" si="106"/>
        <v>1.8305730781389884</v>
      </c>
      <c r="V375" s="64">
        <v>28.235299999999999</v>
      </c>
      <c r="W375" s="64">
        <v>28.894600000000001</v>
      </c>
      <c r="X375" s="65">
        <f t="shared" si="107"/>
        <v>1.0392843783270509</v>
      </c>
      <c r="Y375" s="65">
        <f t="shared" si="108"/>
        <v>1.0233502034687076</v>
      </c>
      <c r="Z375" s="67">
        <f t="shared" si="109"/>
        <v>1.7136039952267068</v>
      </c>
      <c r="AA375" s="40">
        <f t="shared" si="111"/>
        <v>1.0392843783270509</v>
      </c>
      <c r="AB375" s="88" cm="1">
        <f t="array" ref="AB375">INDEX(B375:Z375,,MATCH(AA375,B375:Z375,0)+1)</f>
        <v>1.0233502034687076</v>
      </c>
      <c r="AC375" s="40">
        <f t="shared" si="112"/>
        <v>1.0233502034687076</v>
      </c>
      <c r="AD375" s="42">
        <f t="shared" si="113"/>
        <v>4.7940126679216712</v>
      </c>
      <c r="AE375" s="94">
        <v>1.0233502034687076</v>
      </c>
      <c r="AF375" s="95">
        <f t="shared" si="110"/>
        <v>1.9892086313609989</v>
      </c>
      <c r="AG375" t="s">
        <v>22</v>
      </c>
      <c r="AM375" s="101">
        <v>44103.666666666664</v>
      </c>
      <c r="AN375" s="102">
        <v>1.0233502034687076</v>
      </c>
      <c r="AO375" s="102">
        <v>1.0233502034687076</v>
      </c>
      <c r="AP375" s="16" t="s">
        <v>22</v>
      </c>
      <c r="AQ375" s="81"/>
    </row>
    <row r="376" spans="1:43" x14ac:dyDescent="0.3">
      <c r="A376" s="1">
        <v>44104</v>
      </c>
      <c r="B376" s="50">
        <v>359.78</v>
      </c>
      <c r="C376" s="50">
        <v>355.05</v>
      </c>
      <c r="D376" s="30">
        <f t="shared" si="96"/>
        <v>0.99929636926540955</v>
      </c>
      <c r="E376" s="30">
        <f t="shared" si="95"/>
        <v>0.98685307688031587</v>
      </c>
      <c r="F376" s="22">
        <f t="shared" si="97"/>
        <v>1.729662490442651</v>
      </c>
      <c r="G376" s="60">
        <v>4.4969999999999999</v>
      </c>
      <c r="H376" s="60">
        <v>4.3452999999999999</v>
      </c>
      <c r="I376" s="31">
        <f t="shared" si="98"/>
        <v>0.98884919099742841</v>
      </c>
      <c r="J376" s="31">
        <f t="shared" si="99"/>
        <v>0.96626639982210361</v>
      </c>
      <c r="K376" s="24">
        <f t="shared" si="100"/>
        <v>0</v>
      </c>
      <c r="L376" s="61">
        <v>2.6725999999999998E-3</v>
      </c>
      <c r="M376" s="61">
        <v>2.6432000000000001E-3</v>
      </c>
      <c r="N376" s="32">
        <f t="shared" si="101"/>
        <v>0.9972834289163901</v>
      </c>
      <c r="O376" s="32">
        <f t="shared" si="102"/>
        <v>0.98899947616553174</v>
      </c>
      <c r="P376" s="29">
        <f t="shared" si="103"/>
        <v>1.0341758446612614</v>
      </c>
      <c r="Q376" s="50">
        <v>0.1011</v>
      </c>
      <c r="R376" s="50">
        <v>9.7129999999999994E-2</v>
      </c>
      <c r="S376" s="30">
        <f t="shared" si="104"/>
        <v>0.96936127744510969</v>
      </c>
      <c r="T376" s="30">
        <f t="shared" si="105"/>
        <v>0.96073194856577648</v>
      </c>
      <c r="U376" s="22">
        <f t="shared" si="106"/>
        <v>1.7586900403525216</v>
      </c>
      <c r="V376" s="64">
        <v>28.881399999999999</v>
      </c>
      <c r="W376" s="64">
        <v>28.447099999999999</v>
      </c>
      <c r="X376" s="65">
        <f t="shared" si="107"/>
        <v>1.0075012484372399</v>
      </c>
      <c r="Y376" s="65">
        <f t="shared" si="108"/>
        <v>0.98496264031522018</v>
      </c>
      <c r="Z376" s="67">
        <f t="shared" si="109"/>
        <v>1.687835915593207</v>
      </c>
      <c r="AA376" s="40">
        <f t="shared" si="111"/>
        <v>1.0075012484372399</v>
      </c>
      <c r="AB376" s="88" cm="1">
        <f t="array" ref="AB376">INDEX(B376:Z376,,MATCH(AA376,B376:Z376,0)+1)</f>
        <v>0.98496264031522018</v>
      </c>
      <c r="AC376" s="40">
        <f t="shared" si="112"/>
        <v>0.98496264031522018</v>
      </c>
      <c r="AD376" s="42">
        <f t="shared" si="113"/>
        <v>4.7219233751007419</v>
      </c>
      <c r="AE376" s="94">
        <v>0.98496264031522018</v>
      </c>
      <c r="AF376" s="95">
        <f t="shared" si="110"/>
        <v>1.959296185683155</v>
      </c>
      <c r="AG376" t="s">
        <v>22</v>
      </c>
      <c r="AM376" s="101">
        <v>44104</v>
      </c>
      <c r="AN376" s="102">
        <v>0.98496264031522018</v>
      </c>
      <c r="AO376" s="102">
        <v>0.98496264031522018</v>
      </c>
      <c r="AP376" s="16" t="s">
        <v>22</v>
      </c>
      <c r="AQ376" s="81"/>
    </row>
    <row r="377" spans="1:43" x14ac:dyDescent="0.3">
      <c r="A377" s="1">
        <v>44104.333333333336</v>
      </c>
      <c r="B377" s="50">
        <v>355.05</v>
      </c>
      <c r="C377" s="50">
        <v>357.31</v>
      </c>
      <c r="D377" s="30">
        <f t="shared" si="96"/>
        <v>0.99313469342375904</v>
      </c>
      <c r="E377" s="30">
        <f t="shared" si="95"/>
        <v>1.0063653006618787</v>
      </c>
      <c r="F377" s="22">
        <f t="shared" si="97"/>
        <v>1.7406723122378922</v>
      </c>
      <c r="G377" s="60">
        <v>4.3410000000000002</v>
      </c>
      <c r="H377" s="60">
        <v>4.3406000000000002</v>
      </c>
      <c r="I377" s="31">
        <f t="shared" si="98"/>
        <v>0.9652212586168557</v>
      </c>
      <c r="J377" s="31">
        <f t="shared" si="99"/>
        <v>0.99990785533287263</v>
      </c>
      <c r="K377" s="24">
        <f t="shared" si="100"/>
        <v>0</v>
      </c>
      <c r="L377" s="61">
        <v>2.6432000000000001E-3</v>
      </c>
      <c r="M377" s="61">
        <v>2.6481999999999999E-3</v>
      </c>
      <c r="N377" s="32">
        <f t="shared" si="101"/>
        <v>0.990870313552346</v>
      </c>
      <c r="O377" s="32">
        <f t="shared" si="102"/>
        <v>1.0018916464891041</v>
      </c>
      <c r="P377" s="29">
        <f t="shared" si="103"/>
        <v>1.0361321397669312</v>
      </c>
      <c r="Q377" s="50">
        <v>9.7089999999999996E-2</v>
      </c>
      <c r="R377" s="50">
        <v>0.10126</v>
      </c>
      <c r="S377" s="30">
        <f t="shared" si="104"/>
        <v>1.0015825914935708</v>
      </c>
      <c r="T377" s="30">
        <f t="shared" si="105"/>
        <v>1.0429498403543105</v>
      </c>
      <c r="U377" s="22">
        <f t="shared" si="106"/>
        <v>1.8342254968183782</v>
      </c>
      <c r="V377" s="64">
        <v>28.443200000000001</v>
      </c>
      <c r="W377" s="64">
        <v>29.171600000000002</v>
      </c>
      <c r="X377" s="65">
        <f t="shared" si="107"/>
        <v>1.0100479893633967</v>
      </c>
      <c r="Y377" s="65">
        <f t="shared" si="108"/>
        <v>1.025608932890814</v>
      </c>
      <c r="Z377" s="67">
        <f t="shared" si="109"/>
        <v>1.731059592286339</v>
      </c>
      <c r="AA377" s="40">
        <f t="shared" si="111"/>
        <v>1.0100479893633967</v>
      </c>
      <c r="AB377" s="88" cm="1">
        <f t="array" ref="AB377">INDEX(B377:Z377,,MATCH(AA377,B377:Z377,0)+1)</f>
        <v>1.025608932890814</v>
      </c>
      <c r="AC377" s="40">
        <f t="shared" si="112"/>
        <v>1.025608932890814</v>
      </c>
      <c r="AD377" s="42">
        <f t="shared" si="113"/>
        <v>4.8428467939292625</v>
      </c>
      <c r="AE377" s="94">
        <v>1.0018916464891041</v>
      </c>
      <c r="AF377" s="95">
        <f t="shared" si="110"/>
        <v>1.9630024814339175</v>
      </c>
      <c r="AG377" t="s">
        <v>37</v>
      </c>
      <c r="AM377" s="101">
        <v>44104.333333333336</v>
      </c>
      <c r="AN377" s="102">
        <v>1.0018916464891041</v>
      </c>
      <c r="AO377" s="102">
        <v>1.025608932890814</v>
      </c>
      <c r="AP377" s="16" t="str">
        <f>IF(AN377&gt;AO377, "computing8H est meilleur", "computing 16H est meilleur")</f>
        <v>computing 16H est meilleur</v>
      </c>
      <c r="AQ377" s="81"/>
    </row>
    <row r="378" spans="1:43" x14ac:dyDescent="0.3">
      <c r="A378" s="1">
        <v>44104.666666666664</v>
      </c>
      <c r="B378" s="50">
        <v>357.4</v>
      </c>
      <c r="C378" s="50">
        <v>359.83</v>
      </c>
      <c r="D378" s="30">
        <f t="shared" si="96"/>
        <v>1.0134628925503451</v>
      </c>
      <c r="E378" s="30">
        <f t="shared" si="95"/>
        <v>1.0067991046446558</v>
      </c>
      <c r="F378" s="22">
        <f t="shared" si="97"/>
        <v>1.7525073254408527</v>
      </c>
      <c r="G378" s="60">
        <v>4.34</v>
      </c>
      <c r="H378" s="60">
        <v>4.3457999999999997</v>
      </c>
      <c r="I378" s="31">
        <f t="shared" si="98"/>
        <v>1.0011057360055287</v>
      </c>
      <c r="J378" s="31">
        <f t="shared" si="99"/>
        <v>1.0013364055299538</v>
      </c>
      <c r="K378" s="24">
        <f t="shared" si="100"/>
        <v>0</v>
      </c>
      <c r="L378" s="61">
        <v>2.6513999999999999E-3</v>
      </c>
      <c r="M378" s="61">
        <v>2.6350000000000002E-3</v>
      </c>
      <c r="N378" s="32">
        <f t="shared" si="101"/>
        <v>0.99689769975786935</v>
      </c>
      <c r="O378" s="32">
        <f t="shared" si="102"/>
        <v>0.99381458851927296</v>
      </c>
      <c r="P378" s="29">
        <f t="shared" si="103"/>
        <v>1.0297232361340665</v>
      </c>
      <c r="Q378" s="50">
        <v>0.10123</v>
      </c>
      <c r="R378" s="50">
        <v>0.10136000000000001</v>
      </c>
      <c r="S378" s="30">
        <f t="shared" si="104"/>
        <v>1.0439798125450614</v>
      </c>
      <c r="T378" s="30">
        <f t="shared" si="105"/>
        <v>1.0012842042872667</v>
      </c>
      <c r="U378" s="22">
        <f t="shared" si="106"/>
        <v>1.8365810170652064</v>
      </c>
      <c r="V378" s="64">
        <v>29.162700000000001</v>
      </c>
      <c r="W378" s="64">
        <v>29.265599999999999</v>
      </c>
      <c r="X378" s="65">
        <f t="shared" si="107"/>
        <v>1.0289137649772178</v>
      </c>
      <c r="Y378" s="65">
        <f t="shared" si="108"/>
        <v>1.0035284798732627</v>
      </c>
      <c r="Z378" s="67">
        <f t="shared" si="109"/>
        <v>1.7371676012171395</v>
      </c>
      <c r="AA378" s="40">
        <f t="shared" si="111"/>
        <v>1.0439798125450614</v>
      </c>
      <c r="AB378" s="88" cm="1">
        <f t="array" ref="AB378">INDEX(B378:Z378,,MATCH(AA378,B378:Z378,0)+1)</f>
        <v>1.0012842042872667</v>
      </c>
      <c r="AC378" s="40">
        <f t="shared" si="112"/>
        <v>1.0035284798732627</v>
      </c>
      <c r="AD378" s="42">
        <f t="shared" si="113"/>
        <v>4.8599346813709365</v>
      </c>
      <c r="AE378" s="94">
        <v>1.0012842042872667</v>
      </c>
      <c r="AF378" s="95">
        <f t="shared" si="110"/>
        <v>1.9655233776364902</v>
      </c>
      <c r="AG378" t="s">
        <v>37</v>
      </c>
      <c r="AM378" s="101">
        <v>44104.666666666664</v>
      </c>
      <c r="AN378" s="102">
        <v>1.0012842042872667</v>
      </c>
      <c r="AO378" s="102">
        <v>1.0035284798732627</v>
      </c>
      <c r="AP378" s="16" t="str">
        <f>IF(AN378&gt;AO378, "computing8H est meilleur", "computing 16H est meilleur")</f>
        <v>computing 16H est meilleur</v>
      </c>
      <c r="AQ378" s="81"/>
    </row>
    <row r="379" spans="1:43" x14ac:dyDescent="0.3">
      <c r="A379" s="1">
        <v>44105</v>
      </c>
      <c r="B379" s="50">
        <v>359.83</v>
      </c>
      <c r="C379" s="50">
        <v>363.93</v>
      </c>
      <c r="D379" s="30">
        <f t="shared" si="96"/>
        <v>1.018270844991606</v>
      </c>
      <c r="E379" s="30">
        <f t="shared" si="95"/>
        <v>1.0113942695161604</v>
      </c>
      <c r="F379" s="22">
        <f t="shared" si="97"/>
        <v>1.7724758662359712</v>
      </c>
      <c r="G379" s="60">
        <v>4.3459000000000003</v>
      </c>
      <c r="H379" s="60">
        <v>4.5049999999999999</v>
      </c>
      <c r="I379" s="31">
        <f t="shared" si="98"/>
        <v>1.0380184331797235</v>
      </c>
      <c r="J379" s="31">
        <f t="shared" si="99"/>
        <v>1.0366092178835222</v>
      </c>
      <c r="K379" s="24">
        <f t="shared" si="100"/>
        <v>0</v>
      </c>
      <c r="L379" s="61">
        <v>2.6361000000000002E-3</v>
      </c>
      <c r="M379" s="61">
        <v>2.6524999999999999E-3</v>
      </c>
      <c r="N379" s="32">
        <f t="shared" si="101"/>
        <v>1.0004148751602926</v>
      </c>
      <c r="O379" s="32">
        <f t="shared" si="102"/>
        <v>1.006221311786351</v>
      </c>
      <c r="P379" s="29">
        <f t="shared" si="103"/>
        <v>1.0361294654397069</v>
      </c>
      <c r="Q379" s="50">
        <v>0.10136000000000001</v>
      </c>
      <c r="R379" s="50">
        <v>0.10360999999999999</v>
      </c>
      <c r="S379" s="30">
        <f t="shared" si="104"/>
        <v>1.0235108169514966</v>
      </c>
      <c r="T379" s="30">
        <f t="shared" si="105"/>
        <v>1.0221981057616416</v>
      </c>
      <c r="U379" s="22">
        <f t="shared" si="106"/>
        <v>1.8773496367218432</v>
      </c>
      <c r="V379" s="64">
        <v>29.269600000000001</v>
      </c>
      <c r="W379" s="64">
        <v>28.972899999999999</v>
      </c>
      <c r="X379" s="65">
        <f t="shared" si="107"/>
        <v>0.99349168629790785</v>
      </c>
      <c r="Y379" s="65">
        <f t="shared" si="108"/>
        <v>0.98986320277694262</v>
      </c>
      <c r="Z379" s="67">
        <f t="shared" si="109"/>
        <v>1.7195582855011364</v>
      </c>
      <c r="AA379" s="40">
        <f t="shared" si="111"/>
        <v>1.0380184331797235</v>
      </c>
      <c r="AB379" s="88" cm="1">
        <f t="array" ref="AB379">INDEX(B379:Z379,,MATCH(AA379,B379:Z379,0)+1)</f>
        <v>1.0366092178835222</v>
      </c>
      <c r="AC379" s="40">
        <f t="shared" si="112"/>
        <v>1.0221981057616416</v>
      </c>
      <c r="AD379" s="42">
        <f t="shared" si="113"/>
        <v>4.9678160254226782</v>
      </c>
      <c r="AE379" s="94">
        <v>1.0113942695161604</v>
      </c>
      <c r="AF379" s="95">
        <f t="shared" si="110"/>
        <v>1.9879190807415943</v>
      </c>
      <c r="AG379" t="s">
        <v>37</v>
      </c>
      <c r="AM379" s="101">
        <v>44105</v>
      </c>
      <c r="AN379" s="102">
        <v>1.0113942695161604</v>
      </c>
      <c r="AO379" s="102">
        <v>1.0221981057616416</v>
      </c>
      <c r="AP379" s="16" t="str">
        <f>IF(AN379&gt;AO379, "computing8H est meilleur", "computing 16H est meilleur")</f>
        <v>computing 16H est meilleur</v>
      </c>
      <c r="AQ379" s="81"/>
    </row>
    <row r="380" spans="1:43" x14ac:dyDescent="0.3">
      <c r="A380" s="1">
        <v>44105.333333333336</v>
      </c>
      <c r="B380" s="50">
        <v>363.97</v>
      </c>
      <c r="C380" s="50">
        <v>361.11</v>
      </c>
      <c r="D380" s="30">
        <f t="shared" si="96"/>
        <v>1.0035572353611428</v>
      </c>
      <c r="E380" s="30">
        <f t="shared" si="95"/>
        <v>0.99214220952276277</v>
      </c>
      <c r="F380" s="22">
        <f t="shared" si="97"/>
        <v>1.7585481222531294</v>
      </c>
      <c r="G380" s="60">
        <v>4.5045999999999999</v>
      </c>
      <c r="H380" s="60">
        <v>4.4573</v>
      </c>
      <c r="I380" s="31">
        <f t="shared" si="98"/>
        <v>1.0256333555765202</v>
      </c>
      <c r="J380" s="31">
        <f t="shared" si="99"/>
        <v>0.98949962260800073</v>
      </c>
      <c r="K380" s="24">
        <f t="shared" si="100"/>
        <v>0</v>
      </c>
      <c r="L380" s="61">
        <v>2.6562999999999999E-3</v>
      </c>
      <c r="M380" s="61">
        <v>2.6334000000000002E-3</v>
      </c>
      <c r="N380" s="32">
        <f t="shared" si="101"/>
        <v>0.99897575964493002</v>
      </c>
      <c r="O380" s="32">
        <f t="shared" si="102"/>
        <v>0.99137898580732609</v>
      </c>
      <c r="P380" s="29">
        <f t="shared" si="103"/>
        <v>1.0271969786127035</v>
      </c>
      <c r="Q380" s="50">
        <v>0.10360999999999999</v>
      </c>
      <c r="R380" s="50">
        <v>9.9140000000000006E-2</v>
      </c>
      <c r="S380" s="30">
        <f t="shared" si="104"/>
        <v>0.97809786898184692</v>
      </c>
      <c r="T380" s="30">
        <f t="shared" si="105"/>
        <v>0.95685744619245261</v>
      </c>
      <c r="U380" s="22">
        <f t="shared" si="106"/>
        <v>1.7963559790039916</v>
      </c>
      <c r="V380" s="64">
        <v>28.972899999999999</v>
      </c>
      <c r="W380" s="64">
        <v>27.751999999999999</v>
      </c>
      <c r="X380" s="65">
        <f t="shared" si="107"/>
        <v>0.9481509825894443</v>
      </c>
      <c r="Y380" s="65">
        <f t="shared" si="108"/>
        <v>0.95786062147731155</v>
      </c>
      <c r="Z380" s="67">
        <f t="shared" si="109"/>
        <v>1.6470971680165789</v>
      </c>
      <c r="AA380" s="40">
        <f t="shared" si="111"/>
        <v>1.0256333555765202</v>
      </c>
      <c r="AB380" s="88" cm="1">
        <f t="array" ref="AB380">INDEX(B380:Z380,,MATCH(AA380,B380:Z380,0)+1)</f>
        <v>0.98949962260800073</v>
      </c>
      <c r="AC380" s="40">
        <f t="shared" si="112"/>
        <v>0.98949962260800073</v>
      </c>
      <c r="AD380" s="42">
        <f t="shared" si="113"/>
        <v>4.915652082341718</v>
      </c>
      <c r="AE380" s="94">
        <v>0.98949962260800073</v>
      </c>
      <c r="AF380" s="95">
        <f t="shared" si="110"/>
        <v>1.9670451801690514</v>
      </c>
      <c r="AG380" t="s">
        <v>22</v>
      </c>
      <c r="AM380" s="101">
        <v>44105.333333333336</v>
      </c>
      <c r="AN380" s="102">
        <v>0.98949962260800073</v>
      </c>
      <c r="AO380" s="102">
        <v>0.98949962260800073</v>
      </c>
      <c r="AP380" s="16" t="s">
        <v>22</v>
      </c>
      <c r="AQ380" s="81"/>
    </row>
    <row r="381" spans="1:43" x14ac:dyDescent="0.3">
      <c r="A381" s="1">
        <v>44105.666666666664</v>
      </c>
      <c r="B381" s="50">
        <v>361.11</v>
      </c>
      <c r="C381" s="50">
        <v>352.85</v>
      </c>
      <c r="D381" s="30">
        <f t="shared" si="96"/>
        <v>0.96944803143116187</v>
      </c>
      <c r="E381" s="30">
        <f t="shared" si="95"/>
        <v>0.97712608346487217</v>
      </c>
      <c r="F381" s="22">
        <f t="shared" si="97"/>
        <v>1.7183232392817056</v>
      </c>
      <c r="G381" s="60">
        <v>4.4570999999999996</v>
      </c>
      <c r="H381" s="60">
        <v>4.3468</v>
      </c>
      <c r="I381" s="31">
        <f t="shared" si="98"/>
        <v>0.96496914265417577</v>
      </c>
      <c r="J381" s="31">
        <f t="shared" si="99"/>
        <v>0.97525296717596655</v>
      </c>
      <c r="K381" s="24">
        <f t="shared" si="100"/>
        <v>0</v>
      </c>
      <c r="L381" s="61">
        <v>2.6329000000000001E-3</v>
      </c>
      <c r="M381" s="61">
        <v>2.6245999999999999E-3</v>
      </c>
      <c r="N381" s="32">
        <f t="shared" si="101"/>
        <v>0.98806610699092723</v>
      </c>
      <c r="O381" s="32">
        <f t="shared" si="102"/>
        <v>0.99684758251357808</v>
      </c>
      <c r="P381" s="29">
        <f t="shared" si="103"/>
        <v>1.0239588248953251</v>
      </c>
      <c r="Q381" s="50">
        <v>9.9129999999999996E-2</v>
      </c>
      <c r="R381" s="50">
        <v>9.8040000000000002E-2</v>
      </c>
      <c r="S381" s="30">
        <f t="shared" si="104"/>
        <v>0.94624071035614332</v>
      </c>
      <c r="T381" s="30">
        <f t="shared" si="105"/>
        <v>0.98900433773832352</v>
      </c>
      <c r="U381" s="22">
        <f t="shared" si="106"/>
        <v>1.7766038553571204</v>
      </c>
      <c r="V381" s="64">
        <v>27.7408</v>
      </c>
      <c r="W381" s="64">
        <v>27.467300000000002</v>
      </c>
      <c r="X381" s="65">
        <f t="shared" si="107"/>
        <v>0.94803419747419149</v>
      </c>
      <c r="Y381" s="65">
        <f t="shared" si="108"/>
        <v>0.99014087553351027</v>
      </c>
      <c r="Z381" s="67">
        <f t="shared" si="109"/>
        <v>1.6308582320287006</v>
      </c>
      <c r="AA381" s="40">
        <f t="shared" si="111"/>
        <v>0.98806610699092723</v>
      </c>
      <c r="AB381" s="88" cm="1">
        <f t="array" ref="AB381">INDEX(B381:Z381,,MATCH(AA381,B381:Z381,0)+1)</f>
        <v>0.99684758251357808</v>
      </c>
      <c r="AC381" s="40">
        <f t="shared" si="112"/>
        <v>0.97525296717596655</v>
      </c>
      <c r="AD381" s="42">
        <f t="shared" si="113"/>
        <v>4.7940042789084787</v>
      </c>
      <c r="AE381" s="94">
        <v>0.97712608346487217</v>
      </c>
      <c r="AF381" s="95">
        <f t="shared" si="110"/>
        <v>1.922051152897039</v>
      </c>
      <c r="AG381" t="s">
        <v>33</v>
      </c>
      <c r="AM381" s="101">
        <v>44105.666666666664</v>
      </c>
      <c r="AN381" s="102">
        <v>0.97712608346487217</v>
      </c>
      <c r="AO381" s="102">
        <v>0.97525296717596655</v>
      </c>
      <c r="AP381" s="16" t="str">
        <f>IF(AN381&gt;AO381, "computing8H est meilleur", "computing 16H est meilleur")</f>
        <v>computing8H est meilleur</v>
      </c>
      <c r="AQ381" s="81"/>
    </row>
    <row r="382" spans="1:43" x14ac:dyDescent="0.3">
      <c r="A382" s="1">
        <v>44106</v>
      </c>
      <c r="B382" s="50">
        <v>352.83</v>
      </c>
      <c r="C382" s="50">
        <v>342.17</v>
      </c>
      <c r="D382" s="30">
        <f t="shared" si="96"/>
        <v>0.94755060784802414</v>
      </c>
      <c r="E382" s="30">
        <f t="shared" si="95"/>
        <v>0.96978714961879664</v>
      </c>
      <c r="F382" s="22">
        <f t="shared" si="97"/>
        <v>1.6664077963467427</v>
      </c>
      <c r="G382" s="60">
        <v>4.3426999999999998</v>
      </c>
      <c r="H382" s="60">
        <v>4.1269999999999998</v>
      </c>
      <c r="I382" s="31">
        <f t="shared" si="98"/>
        <v>0.92593839043324133</v>
      </c>
      <c r="J382" s="31">
        <f t="shared" si="99"/>
        <v>0.95033043958827457</v>
      </c>
      <c r="K382" s="24">
        <f t="shared" si="100"/>
        <v>0</v>
      </c>
      <c r="L382" s="61">
        <v>2.6272000000000001E-3</v>
      </c>
      <c r="M382" s="61">
        <v>2.5758000000000001E-3</v>
      </c>
      <c r="N382" s="32">
        <f t="shared" si="101"/>
        <v>0.97831288693076079</v>
      </c>
      <c r="O382" s="32">
        <f t="shared" si="102"/>
        <v>0.98043544457978071</v>
      </c>
      <c r="P382" s="29">
        <f t="shared" si="103"/>
        <v>1.0039255257176378</v>
      </c>
      <c r="Q382" s="50">
        <v>9.8030000000000006E-2</v>
      </c>
      <c r="R382" s="50">
        <v>9.4789999999999999E-2</v>
      </c>
      <c r="S382" s="30">
        <f t="shared" si="104"/>
        <v>0.95621910622415018</v>
      </c>
      <c r="T382" s="30">
        <f t="shared" si="105"/>
        <v>0.96694889319596034</v>
      </c>
      <c r="U382" s="22">
        <f t="shared" si="106"/>
        <v>1.7178851315852435</v>
      </c>
      <c r="V382" s="64">
        <v>27.458300000000001</v>
      </c>
      <c r="W382" s="64">
        <v>27.0076</v>
      </c>
      <c r="X382" s="65">
        <f t="shared" si="107"/>
        <v>0.97356961587264967</v>
      </c>
      <c r="Y382" s="65">
        <f t="shared" si="108"/>
        <v>0.98358601952779301</v>
      </c>
      <c r="Z382" s="67">
        <f t="shared" si="109"/>
        <v>1.6040893568552435</v>
      </c>
      <c r="AA382" s="40">
        <f t="shared" si="111"/>
        <v>0.97831288693076079</v>
      </c>
      <c r="AB382" s="88" cm="1">
        <f t="array" ref="AB382">INDEX(B382:Z382,,MATCH(AA382,B382:Z382,0)+1)</f>
        <v>0.98043544457978071</v>
      </c>
      <c r="AC382" s="40">
        <f t="shared" si="112"/>
        <v>0.98043544457978071</v>
      </c>
      <c r="AD382" s="42">
        <f t="shared" si="113"/>
        <v>4.7002117165090054</v>
      </c>
      <c r="AE382" s="94">
        <v>0.98043544457978071</v>
      </c>
      <c r="AF382" s="95">
        <f t="shared" si="110"/>
        <v>1.8844470765956884</v>
      </c>
      <c r="AG382" t="s">
        <v>22</v>
      </c>
      <c r="AM382" s="101">
        <v>44106</v>
      </c>
      <c r="AN382" s="102">
        <v>0.98043544457978071</v>
      </c>
      <c r="AO382" s="102">
        <v>0.98043544457978071</v>
      </c>
      <c r="AP382" s="16" t="s">
        <v>22</v>
      </c>
      <c r="AQ382" s="81"/>
    </row>
    <row r="383" spans="1:43" x14ac:dyDescent="0.3">
      <c r="A383" s="1">
        <v>44106.333333333336</v>
      </c>
      <c r="B383" s="50">
        <v>342.2</v>
      </c>
      <c r="C383" s="50">
        <v>343.12</v>
      </c>
      <c r="D383" s="30">
        <f t="shared" si="96"/>
        <v>0.97247966442762812</v>
      </c>
      <c r="E383" s="30">
        <f t="shared" si="95"/>
        <v>1.002688486265342</v>
      </c>
      <c r="F383" s="22">
        <f t="shared" si="97"/>
        <v>1.6708879108196799</v>
      </c>
      <c r="G383" s="60">
        <v>4.1250999999999998</v>
      </c>
      <c r="H383" s="60">
        <v>4.0358999999999998</v>
      </c>
      <c r="I383" s="31">
        <f t="shared" si="98"/>
        <v>0.92935270684136595</v>
      </c>
      <c r="J383" s="31">
        <f t="shared" si="99"/>
        <v>0.97837628178710823</v>
      </c>
      <c r="K383" s="24">
        <f t="shared" si="100"/>
        <v>0</v>
      </c>
      <c r="L383" s="61">
        <v>2.5755999999999999E-3</v>
      </c>
      <c r="M383" s="61">
        <v>2.5774999999999999E-3</v>
      </c>
      <c r="N383" s="32">
        <f t="shared" si="101"/>
        <v>0.98108252131546891</v>
      </c>
      <c r="O383" s="32">
        <f t="shared" si="102"/>
        <v>1.0007376921882281</v>
      </c>
      <c r="P383" s="29">
        <f t="shared" si="103"/>
        <v>1.0046661137355224</v>
      </c>
      <c r="Q383" s="50">
        <v>9.4810000000000005E-2</v>
      </c>
      <c r="R383" s="50">
        <v>9.2450000000000004E-2</v>
      </c>
      <c r="S383" s="30">
        <f t="shared" si="104"/>
        <v>0.94307864939304298</v>
      </c>
      <c r="T383" s="30">
        <f t="shared" si="105"/>
        <v>0.9751081109587596</v>
      </c>
      <c r="U383" s="22">
        <f t="shared" si="106"/>
        <v>1.6751237255042268</v>
      </c>
      <c r="V383" s="64">
        <v>27.026</v>
      </c>
      <c r="W383" s="64">
        <v>26.889299999999999</v>
      </c>
      <c r="X383" s="65">
        <f t="shared" si="107"/>
        <v>0.97927766831886887</v>
      </c>
      <c r="Y383" s="65">
        <f t="shared" si="108"/>
        <v>0.99494190779249603</v>
      </c>
      <c r="Z383" s="67">
        <f t="shared" si="109"/>
        <v>1.5959757249791939</v>
      </c>
      <c r="AA383" s="40">
        <f t="shared" si="111"/>
        <v>0.98108252131546891</v>
      </c>
      <c r="AB383" s="88" cm="1">
        <f t="array" ref="AB383">INDEX(B383:Z383,,MATCH(AA383,B383:Z383,0)+1)</f>
        <v>1.0007376921882281</v>
      </c>
      <c r="AC383" s="40">
        <f t="shared" si="112"/>
        <v>1.0007376921882281</v>
      </c>
      <c r="AD383" s="42">
        <f t="shared" si="113"/>
        <v>4.7036790259752923</v>
      </c>
      <c r="AE383" s="94">
        <v>0.99494190779249603</v>
      </c>
      <c r="AF383" s="95">
        <f t="shared" si="110"/>
        <v>1.8749153695221061</v>
      </c>
      <c r="AG383" t="s">
        <v>37</v>
      </c>
      <c r="AM383" s="101">
        <v>44106.333333333336</v>
      </c>
      <c r="AN383" s="102">
        <v>0.99494190779249603</v>
      </c>
      <c r="AO383" s="102">
        <v>1.0007376921882281</v>
      </c>
      <c r="AP383" s="16" t="str">
        <f>IF(AN383&gt;AO383, "computing8H est meilleur", "computing 16H est meilleur")</f>
        <v>computing 16H est meilleur</v>
      </c>
      <c r="AQ383" s="81"/>
    </row>
    <row r="384" spans="1:43" x14ac:dyDescent="0.3">
      <c r="A384" s="1">
        <v>44106.666666666664</v>
      </c>
      <c r="B384" s="50">
        <v>343.16</v>
      </c>
      <c r="C384" s="50">
        <v>345.6</v>
      </c>
      <c r="D384" s="30">
        <f t="shared" si="96"/>
        <v>1.0099357101110462</v>
      </c>
      <c r="E384" s="30">
        <f t="shared" si="95"/>
        <v>1.0071103858258539</v>
      </c>
      <c r="F384" s="22">
        <f t="shared" si="97"/>
        <v>1.6827685685373628</v>
      </c>
      <c r="G384" s="60">
        <v>4.0359999999999996</v>
      </c>
      <c r="H384" s="60">
        <v>4.1281999999999996</v>
      </c>
      <c r="I384" s="31">
        <f t="shared" si="98"/>
        <v>1.0007514969334077</v>
      </c>
      <c r="J384" s="31">
        <f t="shared" si="99"/>
        <v>1.0228444003964321</v>
      </c>
      <c r="K384" s="24">
        <f t="shared" si="100"/>
        <v>0</v>
      </c>
      <c r="L384" s="61">
        <v>2.5728999999999999E-3</v>
      </c>
      <c r="M384" s="61">
        <v>2.5902E-3</v>
      </c>
      <c r="N384" s="32">
        <f t="shared" si="101"/>
        <v>1.0056685820779625</v>
      </c>
      <c r="O384" s="32">
        <f t="shared" si="102"/>
        <v>1.0067239301954993</v>
      </c>
      <c r="P384" s="29">
        <f t="shared" si="103"/>
        <v>1.0114214185540635</v>
      </c>
      <c r="Q384" s="50">
        <v>9.2420000000000002E-2</v>
      </c>
      <c r="R384" s="50">
        <v>9.2859999999999998E-2</v>
      </c>
      <c r="S384" s="30">
        <f t="shared" si="104"/>
        <v>0.97943254930914458</v>
      </c>
      <c r="T384" s="30">
        <f t="shared" si="105"/>
        <v>1.0047608742696386</v>
      </c>
      <c r="U384" s="22">
        <f t="shared" si="106"/>
        <v>1.683098778947441</v>
      </c>
      <c r="V384" s="64">
        <v>26.895099999999999</v>
      </c>
      <c r="W384" s="64">
        <v>27.3369</v>
      </c>
      <c r="X384" s="65">
        <f t="shared" si="107"/>
        <v>1.0115037371420115</v>
      </c>
      <c r="Y384" s="65">
        <f t="shared" si="108"/>
        <v>1.0164267840610373</v>
      </c>
      <c r="Z384" s="67">
        <f t="shared" si="109"/>
        <v>1.6221924735800846</v>
      </c>
      <c r="AA384" s="40">
        <f t="shared" si="111"/>
        <v>1.0115037371420115</v>
      </c>
      <c r="AB384" s="88" cm="1">
        <f t="array" ref="AB384">INDEX(B384:Z384,,MATCH(AA384,B384:Z384,0)+1)</f>
        <v>1.0164267840610373</v>
      </c>
      <c r="AC384" s="40">
        <f t="shared" si="112"/>
        <v>1.0067239301954993</v>
      </c>
      <c r="AD384" s="42">
        <f t="shared" si="113"/>
        <v>4.7353062354079842</v>
      </c>
      <c r="AE384" s="94">
        <v>1.0071103858258539</v>
      </c>
      <c r="AF384" s="95">
        <f t="shared" si="110"/>
        <v>1.8882467411902317</v>
      </c>
      <c r="AG384" t="s">
        <v>33</v>
      </c>
      <c r="AM384" s="101">
        <v>44106.666666666664</v>
      </c>
      <c r="AN384" s="102">
        <v>1.0071103858258539</v>
      </c>
      <c r="AO384" s="102">
        <v>1.0067239301954993</v>
      </c>
      <c r="AP384" s="16" t="str">
        <f>IF(AN384&gt;AO384, "computing8H est meilleur", "computing 16H est meilleur")</f>
        <v>computing8H est meilleur</v>
      </c>
      <c r="AQ384" s="81"/>
    </row>
    <row r="385" spans="1:43" x14ac:dyDescent="0.3">
      <c r="A385" s="1">
        <v>44107</v>
      </c>
      <c r="B385" s="50">
        <v>345.6</v>
      </c>
      <c r="C385" s="50">
        <v>346.14</v>
      </c>
      <c r="D385" s="30">
        <f t="shared" si="96"/>
        <v>1.0086839958037066</v>
      </c>
      <c r="E385" s="30">
        <f t="shared" si="95"/>
        <v>1.0015624999999999</v>
      </c>
      <c r="F385" s="22">
        <f t="shared" si="97"/>
        <v>1.6853978944257022</v>
      </c>
      <c r="G385" s="60">
        <v>4.1280000000000001</v>
      </c>
      <c r="H385" s="60">
        <v>4.0641999999999996</v>
      </c>
      <c r="I385" s="31">
        <f t="shared" si="98"/>
        <v>1.0069871159563926</v>
      </c>
      <c r="J385" s="31">
        <f t="shared" si="99"/>
        <v>0.98454457364341075</v>
      </c>
      <c r="K385" s="24">
        <f t="shared" si="100"/>
        <v>0</v>
      </c>
      <c r="L385" s="61">
        <v>2.5902E-3</v>
      </c>
      <c r="M385" s="61">
        <v>2.6101000000000002E-3</v>
      </c>
      <c r="N385" s="32">
        <f t="shared" si="101"/>
        <v>1.01445839325275</v>
      </c>
      <c r="O385" s="32">
        <f t="shared" si="102"/>
        <v>1.0076828044166475</v>
      </c>
      <c r="P385" s="29">
        <f t="shared" si="103"/>
        <v>1.0191919714956226</v>
      </c>
      <c r="Q385" s="50">
        <v>9.2850000000000002E-2</v>
      </c>
      <c r="R385" s="50">
        <v>9.3590000000000007E-2</v>
      </c>
      <c r="S385" s="30">
        <f t="shared" si="104"/>
        <v>1.0126595974897208</v>
      </c>
      <c r="T385" s="30">
        <f t="shared" si="105"/>
        <v>1.0079698438341411</v>
      </c>
      <c r="U385" s="22">
        <f t="shared" si="106"/>
        <v>1.6965128133730858</v>
      </c>
      <c r="V385" s="64">
        <v>27.3338</v>
      </c>
      <c r="W385" s="64">
        <v>27.667899999999999</v>
      </c>
      <c r="X385" s="65">
        <f t="shared" si="107"/>
        <v>1.0287338585839056</v>
      </c>
      <c r="Y385" s="65">
        <f t="shared" si="108"/>
        <v>1.0122229620469894</v>
      </c>
      <c r="Z385" s="67">
        <f t="shared" si="109"/>
        <v>1.6420204706175656</v>
      </c>
      <c r="AA385" s="40">
        <f t="shared" si="111"/>
        <v>1.0287338585839056</v>
      </c>
      <c r="AB385" s="88" cm="1">
        <f t="array" ref="AB385">INDEX(B385:Z385,,MATCH(AA385,B385:Z385,0)+1)</f>
        <v>1.0122229620469894</v>
      </c>
      <c r="AC385" s="40">
        <f t="shared" si="112"/>
        <v>1.0122229620469894</v>
      </c>
      <c r="AD385" s="42">
        <f t="shared" si="113"/>
        <v>4.793185703804248</v>
      </c>
      <c r="AE385" s="94">
        <v>0.98454457364341075</v>
      </c>
      <c r="AF385" s="95">
        <f t="shared" si="110"/>
        <v>1.8590630827386965</v>
      </c>
      <c r="AG385" t="s">
        <v>37</v>
      </c>
      <c r="AM385" s="101">
        <v>44107</v>
      </c>
      <c r="AN385" s="102">
        <v>0.98454457364341075</v>
      </c>
      <c r="AO385" s="102">
        <v>1.0122229620469894</v>
      </c>
      <c r="AP385" s="16" t="str">
        <f>IF(AN385&gt;AO385, "computing8H est meilleur", "computing 16H est meilleur")</f>
        <v>computing 16H est meilleur</v>
      </c>
      <c r="AQ385" s="81"/>
    </row>
    <row r="386" spans="1:43" x14ac:dyDescent="0.3">
      <c r="A386" s="1">
        <v>44107.333333333336</v>
      </c>
      <c r="B386" s="50">
        <v>346.11</v>
      </c>
      <c r="C386" s="50">
        <v>347.28</v>
      </c>
      <c r="D386" s="30">
        <f t="shared" si="96"/>
        <v>1.004861111111111</v>
      </c>
      <c r="E386" s="30">
        <f t="shared" ref="E386:E449" si="114">C386/B386</f>
        <v>1.0033804281875702</v>
      </c>
      <c r="F386" s="22">
        <f t="shared" si="97"/>
        <v>1.6910952609752903</v>
      </c>
      <c r="G386" s="60">
        <v>4.0603999999999996</v>
      </c>
      <c r="H386" s="60">
        <v>4.0909000000000004</v>
      </c>
      <c r="I386" s="31">
        <f t="shared" si="98"/>
        <v>0.99101259689922483</v>
      </c>
      <c r="J386" s="31">
        <f t="shared" si="99"/>
        <v>1.0075115752142647</v>
      </c>
      <c r="K386" s="24">
        <f t="shared" si="100"/>
        <v>0</v>
      </c>
      <c r="L386" s="61">
        <v>2.6099999999999999E-3</v>
      </c>
      <c r="M386" s="61">
        <v>2.6064999999999999E-3</v>
      </c>
      <c r="N386" s="32">
        <f t="shared" si="101"/>
        <v>1.0062929503513243</v>
      </c>
      <c r="O386" s="32">
        <f t="shared" si="102"/>
        <v>0.99865900383141759</v>
      </c>
      <c r="P386" s="29">
        <f t="shared" si="103"/>
        <v>1.017825238966797</v>
      </c>
      <c r="Q386" s="50">
        <v>9.3539999999999998E-2</v>
      </c>
      <c r="R386" s="50">
        <v>9.4359999999999999E-2</v>
      </c>
      <c r="S386" s="30">
        <f t="shared" si="104"/>
        <v>1.016262789445342</v>
      </c>
      <c r="T386" s="30">
        <f t="shared" si="105"/>
        <v>1.008766303185803</v>
      </c>
      <c r="U386" s="22">
        <f t="shared" si="106"/>
        <v>1.7113849590537138</v>
      </c>
      <c r="V386" s="64">
        <v>27.667899999999999</v>
      </c>
      <c r="W386" s="64">
        <v>28.142900000000001</v>
      </c>
      <c r="X386" s="65">
        <f t="shared" si="107"/>
        <v>1.029600714134149</v>
      </c>
      <c r="Y386" s="65">
        <f t="shared" si="108"/>
        <v>1.0171679093823529</v>
      </c>
      <c r="Z386" s="67">
        <f t="shared" si="109"/>
        <v>1.6702105292610965</v>
      </c>
      <c r="AA386" s="40">
        <f t="shared" si="111"/>
        <v>1.029600714134149</v>
      </c>
      <c r="AB386" s="88" cm="1">
        <f t="array" ref="AB386">INDEX(B386:Z386,,MATCH(AA386,B386:Z386,0)+1)</f>
        <v>1.0171679093823529</v>
      </c>
      <c r="AC386" s="40">
        <f t="shared" si="112"/>
        <v>1.0171679093823529</v>
      </c>
      <c r="AD386" s="42">
        <f t="shared" si="113"/>
        <v>4.8754746816199486</v>
      </c>
      <c r="AE386" s="94">
        <v>1.0171679093823529</v>
      </c>
      <c r="AF386" s="95">
        <f t="shared" si="110"/>
        <v>1.890979309279232</v>
      </c>
      <c r="AG386" t="s">
        <v>22</v>
      </c>
      <c r="AM386" s="101">
        <v>44107.333333333336</v>
      </c>
      <c r="AN386" s="102">
        <v>1.0171679093823529</v>
      </c>
      <c r="AO386" s="102">
        <v>1.0171679093823529</v>
      </c>
      <c r="AP386" s="16" t="s">
        <v>22</v>
      </c>
      <c r="AQ386" s="81"/>
    </row>
    <row r="387" spans="1:43" x14ac:dyDescent="0.3">
      <c r="A387" s="1">
        <v>44107.666666666664</v>
      </c>
      <c r="B387" s="50">
        <v>347.27</v>
      </c>
      <c r="C387" s="50">
        <v>345.95</v>
      </c>
      <c r="D387" s="30">
        <f t="shared" ref="D387:D450" si="115">C387/B386</f>
        <v>0.99953771922221257</v>
      </c>
      <c r="E387" s="30">
        <f t="shared" si="114"/>
        <v>0.99619892302819135</v>
      </c>
      <c r="F387" s="22">
        <f t="shared" ref="F387:F450" si="116">E387*F386</f>
        <v>1.6846672777216625</v>
      </c>
      <c r="G387" s="60">
        <v>4.0959000000000003</v>
      </c>
      <c r="H387" s="60">
        <v>4.0606999999999998</v>
      </c>
      <c r="I387" s="31">
        <f t="shared" ref="I387:I450" si="117">H387/G386</f>
        <v>1.0000738843463699</v>
      </c>
      <c r="J387" s="31">
        <f t="shared" ref="J387:J450" si="118">H387/G387</f>
        <v>0.99140604018652789</v>
      </c>
      <c r="K387" s="24">
        <f t="shared" ref="K387:K450" si="119">J387*K386</f>
        <v>0</v>
      </c>
      <c r="L387" s="61">
        <v>2.6096000000000001E-3</v>
      </c>
      <c r="M387" s="61">
        <v>2.5955000000000002E-3</v>
      </c>
      <c r="N387" s="32">
        <f t="shared" ref="N387:N450" si="120">M387/L386</f>
        <v>0.99444444444444458</v>
      </c>
      <c r="O387" s="32">
        <f t="shared" ref="O387:O450" si="121">M387/L387</f>
        <v>0.99459687308399758</v>
      </c>
      <c r="P387" s="29">
        <f t="shared" ref="P387:P450" si="122">O387*P386</f>
        <v>1.012325800022349</v>
      </c>
      <c r="Q387" s="50">
        <v>9.4390000000000002E-2</v>
      </c>
      <c r="R387" s="50">
        <v>9.3280000000000002E-2</v>
      </c>
      <c r="S387" s="30">
        <f t="shared" ref="S387:S450" si="123">R387/Q386</f>
        <v>0.99722044045328206</v>
      </c>
      <c r="T387" s="30">
        <f t="shared" ref="T387:T450" si="124">R387/Q387</f>
        <v>0.98824027969064521</v>
      </c>
      <c r="U387" s="22">
        <f t="shared" ref="U387:U450" si="125">T387*U386</f>
        <v>1.6912595505936054</v>
      </c>
      <c r="V387" s="64">
        <v>28.142600000000002</v>
      </c>
      <c r="W387" s="64">
        <v>28.186699999999998</v>
      </c>
      <c r="X387" s="65">
        <f t="shared" ref="X387:X450" si="126">W387/V386</f>
        <v>1.0187509713422414</v>
      </c>
      <c r="Y387" s="65">
        <f t="shared" ref="Y387:Y450" si="127">W387/V387</f>
        <v>1.0015670193940858</v>
      </c>
      <c r="Z387" s="67">
        <f t="shared" ref="Z387:Z450" si="128">Y387*Z386</f>
        <v>1.6728277815526549</v>
      </c>
      <c r="AA387" s="40">
        <f t="shared" si="111"/>
        <v>1.0187509713422414</v>
      </c>
      <c r="AB387" s="88" cm="1">
        <f t="array" ref="AB387">INDEX(B387:Z387,,MATCH(AA387,B387:Z387,0)+1)</f>
        <v>1.0015670193940858</v>
      </c>
      <c r="AC387" s="40">
        <f t="shared" si="112"/>
        <v>1.0015670193940858</v>
      </c>
      <c r="AD387" s="42">
        <f t="shared" si="113"/>
        <v>4.8831146450014211</v>
      </c>
      <c r="AE387" s="94">
        <v>1.0015670193940858</v>
      </c>
      <c r="AF387" s="95">
        <f t="shared" ref="AF387:AF450" si="129">AE387*AF386</f>
        <v>1.8939425105306875</v>
      </c>
      <c r="AG387" t="s">
        <v>22</v>
      </c>
      <c r="AM387" s="101">
        <v>44107.666666666664</v>
      </c>
      <c r="AN387" s="102">
        <v>1.0015670193940858</v>
      </c>
      <c r="AO387" s="102">
        <v>1.0015670193940858</v>
      </c>
      <c r="AP387" s="16" t="s">
        <v>22</v>
      </c>
      <c r="AQ387" s="81"/>
    </row>
    <row r="388" spans="1:43" x14ac:dyDescent="0.3">
      <c r="A388" s="1">
        <v>44108</v>
      </c>
      <c r="B388" s="50">
        <v>345.94</v>
      </c>
      <c r="C388" s="50">
        <v>348.36</v>
      </c>
      <c r="D388" s="30">
        <f t="shared" si="115"/>
        <v>1.0031387681055088</v>
      </c>
      <c r="E388" s="30">
        <f t="shared" si="114"/>
        <v>1.0069954327340001</v>
      </c>
      <c r="F388" s="22">
        <f t="shared" si="116"/>
        <v>1.6964522543421354</v>
      </c>
      <c r="G388" s="60">
        <v>4.0606</v>
      </c>
      <c r="H388" s="60">
        <v>4.0955000000000004</v>
      </c>
      <c r="I388" s="31">
        <f t="shared" si="117"/>
        <v>0.99990234136575606</v>
      </c>
      <c r="J388" s="31">
        <f t="shared" si="118"/>
        <v>1.0085947889474463</v>
      </c>
      <c r="K388" s="24">
        <f t="shared" si="119"/>
        <v>0</v>
      </c>
      <c r="L388" s="61">
        <v>2.5964E-3</v>
      </c>
      <c r="M388" s="61">
        <v>2.6051E-3</v>
      </c>
      <c r="N388" s="32">
        <f t="shared" si="120"/>
        <v>0.99827559779276509</v>
      </c>
      <c r="O388" s="32">
        <f t="shared" si="121"/>
        <v>1.0033507934062549</v>
      </c>
      <c r="P388" s="29">
        <f t="shared" si="122"/>
        <v>1.0157178946380456</v>
      </c>
      <c r="Q388" s="50">
        <v>9.332E-2</v>
      </c>
      <c r="R388" s="50">
        <v>9.3829999999999997E-2</v>
      </c>
      <c r="S388" s="30">
        <f t="shared" si="123"/>
        <v>0.99406716813221729</v>
      </c>
      <c r="T388" s="30">
        <f t="shared" si="124"/>
        <v>1.0054650664380624</v>
      </c>
      <c r="U388" s="22">
        <f t="shared" si="125"/>
        <v>1.7005023964016071</v>
      </c>
      <c r="V388" s="64">
        <v>28.187200000000001</v>
      </c>
      <c r="W388" s="64">
        <v>28.540400000000002</v>
      </c>
      <c r="X388" s="65">
        <f t="shared" si="126"/>
        <v>1.0141351545344068</v>
      </c>
      <c r="Y388" s="65">
        <f t="shared" si="127"/>
        <v>1.0125305103025488</v>
      </c>
      <c r="Z388" s="67">
        <f t="shared" si="128"/>
        <v>1.6937891673037904</v>
      </c>
      <c r="AA388" s="40">
        <f t="shared" ref="AA388:AA451" si="130">MAX(D388,I388,N388,S388,X388)</f>
        <v>1.0141351545344068</v>
      </c>
      <c r="AB388" s="88" cm="1">
        <f t="array" ref="AB388">INDEX(B388:Z388,,MATCH(AA388,B388:Z388,0)+1)</f>
        <v>1.0125305103025488</v>
      </c>
      <c r="AC388" s="40">
        <f t="shared" ref="AC388:AC451" si="131">HLOOKUP(AB387,387:388,2,0)</f>
        <v>1.0125305103025488</v>
      </c>
      <c r="AD388" s="42">
        <f t="shared" ref="AD388:AD451" si="132">AC388*AD387</f>
        <v>4.9443025633691384</v>
      </c>
      <c r="AE388" s="94">
        <v>1.0125305103025488</v>
      </c>
      <c r="AF388" s="95">
        <f t="shared" si="129"/>
        <v>1.9176745766713275</v>
      </c>
      <c r="AG388" t="s">
        <v>22</v>
      </c>
      <c r="AM388" s="101">
        <v>44108</v>
      </c>
      <c r="AN388" s="102">
        <v>1.0125305103025488</v>
      </c>
      <c r="AO388" s="102">
        <v>1.0125305103025488</v>
      </c>
      <c r="AP388" s="16" t="s">
        <v>22</v>
      </c>
      <c r="AQ388" s="81"/>
    </row>
    <row r="389" spans="1:43" x14ac:dyDescent="0.3">
      <c r="A389" s="1">
        <v>44108.333333333336</v>
      </c>
      <c r="B389" s="50">
        <v>348.36</v>
      </c>
      <c r="C389" s="50">
        <v>346.69</v>
      </c>
      <c r="D389" s="30">
        <f t="shared" si="115"/>
        <v>1.0021680060126033</v>
      </c>
      <c r="E389" s="30">
        <f t="shared" si="114"/>
        <v>0.9952061086232632</v>
      </c>
      <c r="F389" s="22">
        <f t="shared" si="116"/>
        <v>1.6883196465089989</v>
      </c>
      <c r="G389" s="60">
        <v>4.0956000000000001</v>
      </c>
      <c r="H389" s="60">
        <v>4.0701000000000001</v>
      </c>
      <c r="I389" s="31">
        <f t="shared" si="117"/>
        <v>1.0023395557306802</v>
      </c>
      <c r="J389" s="31">
        <f t="shared" si="118"/>
        <v>0.99377380603574561</v>
      </c>
      <c r="K389" s="24">
        <f t="shared" si="119"/>
        <v>0</v>
      </c>
      <c r="L389" s="61">
        <v>2.6082000000000002E-3</v>
      </c>
      <c r="M389" s="61">
        <v>2.6186E-3</v>
      </c>
      <c r="N389" s="32">
        <f t="shared" si="120"/>
        <v>1.0085503004159606</v>
      </c>
      <c r="O389" s="32">
        <f t="shared" si="121"/>
        <v>1.0039874242772793</v>
      </c>
      <c r="P389" s="29">
        <f t="shared" si="122"/>
        <v>1.0197679928299923</v>
      </c>
      <c r="Q389" s="50">
        <v>9.3820000000000001E-2</v>
      </c>
      <c r="R389" s="50">
        <v>9.4570000000000001E-2</v>
      </c>
      <c r="S389" s="30">
        <f t="shared" si="123"/>
        <v>1.0133947706815258</v>
      </c>
      <c r="T389" s="30">
        <f t="shared" si="124"/>
        <v>1.0079940311234279</v>
      </c>
      <c r="U389" s="22">
        <f t="shared" si="125"/>
        <v>1.7140962654839051</v>
      </c>
      <c r="V389" s="64">
        <v>28.540600000000001</v>
      </c>
      <c r="W389" s="64">
        <v>28.937000000000001</v>
      </c>
      <c r="X389" s="65">
        <f t="shared" si="126"/>
        <v>1.0266007265709258</v>
      </c>
      <c r="Y389" s="65">
        <f t="shared" si="127"/>
        <v>1.0138889862161271</v>
      </c>
      <c r="Z389" s="67">
        <f t="shared" si="128"/>
        <v>1.7173141817014981</v>
      </c>
      <c r="AA389" s="40">
        <f t="shared" si="130"/>
        <v>1.0266007265709258</v>
      </c>
      <c r="AB389" s="88" cm="1">
        <f t="array" ref="AB389">INDEX(B389:Z389,,MATCH(AA389,B389:Z389,0)+1)</f>
        <v>1.0138889862161271</v>
      </c>
      <c r="AC389" s="40">
        <f t="shared" si="131"/>
        <v>1.0138889862161271</v>
      </c>
      <c r="AD389" s="42">
        <f t="shared" si="132"/>
        <v>5.0129739135201339</v>
      </c>
      <c r="AE389" s="94">
        <v>1.0138889862161271</v>
      </c>
      <c r="AF389" s="95">
        <f t="shared" si="129"/>
        <v>1.9443091324337329</v>
      </c>
      <c r="AG389" t="s">
        <v>22</v>
      </c>
      <c r="AM389" s="101">
        <v>44108.333333333336</v>
      </c>
      <c r="AN389" s="102">
        <v>1.0138889862161271</v>
      </c>
      <c r="AO389" s="102">
        <v>1.0138889862161271</v>
      </c>
      <c r="AP389" s="16" t="s">
        <v>22</v>
      </c>
      <c r="AQ389" s="81"/>
    </row>
    <row r="390" spans="1:43" x14ac:dyDescent="0.3">
      <c r="A390" s="1">
        <v>44108.666666666664</v>
      </c>
      <c r="B390" s="50">
        <v>346.69</v>
      </c>
      <c r="C390" s="50">
        <v>352.37</v>
      </c>
      <c r="D390" s="30">
        <f t="shared" si="115"/>
        <v>1.0115110804914456</v>
      </c>
      <c r="E390" s="30">
        <f t="shared" si="114"/>
        <v>1.0163835126481873</v>
      </c>
      <c r="F390" s="22">
        <f t="shared" si="116"/>
        <v>1.7159802527917623</v>
      </c>
      <c r="G390" s="60">
        <v>4.0686999999999998</v>
      </c>
      <c r="H390" s="60">
        <v>4.1769999999999996</v>
      </c>
      <c r="I390" s="31">
        <f t="shared" si="117"/>
        <v>1.0198749877917763</v>
      </c>
      <c r="J390" s="31">
        <f t="shared" si="118"/>
        <v>1.0266178386216727</v>
      </c>
      <c r="K390" s="24">
        <f t="shared" si="119"/>
        <v>0</v>
      </c>
      <c r="L390" s="61">
        <v>2.6188000000000001E-3</v>
      </c>
      <c r="M390" s="61">
        <v>2.6329999999999999E-3</v>
      </c>
      <c r="N390" s="32">
        <f t="shared" si="120"/>
        <v>1.0095084732765891</v>
      </c>
      <c r="O390" s="32">
        <f t="shared" si="121"/>
        <v>1.0054223308385519</v>
      </c>
      <c r="P390" s="29">
        <f t="shared" si="122"/>
        <v>1.0252975122656827</v>
      </c>
      <c r="Q390" s="50">
        <v>9.4549999999999995E-2</v>
      </c>
      <c r="R390" s="50">
        <v>9.6860000000000002E-2</v>
      </c>
      <c r="S390" s="30">
        <f t="shared" si="123"/>
        <v>1.0324024728202943</v>
      </c>
      <c r="T390" s="30">
        <f t="shared" si="124"/>
        <v>1.0244315177154946</v>
      </c>
      <c r="U390" s="22">
        <f t="shared" si="125"/>
        <v>1.7559742387601383</v>
      </c>
      <c r="V390" s="64">
        <v>28.936900000000001</v>
      </c>
      <c r="W390" s="64">
        <v>28.966799999999999</v>
      </c>
      <c r="X390" s="65">
        <f t="shared" si="126"/>
        <v>1.0149331128287422</v>
      </c>
      <c r="Y390" s="65">
        <f t="shared" si="127"/>
        <v>1.0010332827635302</v>
      </c>
      <c r="Z390" s="67">
        <f t="shared" si="128"/>
        <v>1.7190886528450162</v>
      </c>
      <c r="AA390" s="40">
        <f t="shared" si="130"/>
        <v>1.0324024728202943</v>
      </c>
      <c r="AB390" s="88" cm="1">
        <f t="array" ref="AB390">INDEX(B390:Z390,,MATCH(AA390,B390:Z390,0)+1)</f>
        <v>1.0244315177154946</v>
      </c>
      <c r="AC390" s="40">
        <f t="shared" si="131"/>
        <v>1.0010332827635302</v>
      </c>
      <c r="AD390" s="42">
        <f t="shared" si="132"/>
        <v>5.0181537330590009</v>
      </c>
      <c r="AE390" s="94">
        <v>1.0010332827635302</v>
      </c>
      <c r="AF390" s="95">
        <f t="shared" si="129"/>
        <v>1.9463181535472511</v>
      </c>
      <c r="AG390" t="s">
        <v>22</v>
      </c>
      <c r="AM390" s="101">
        <v>44108.666666666664</v>
      </c>
      <c r="AN390" s="102">
        <v>1.0010332827635302</v>
      </c>
      <c r="AO390" s="102">
        <v>1.0010332827635302</v>
      </c>
      <c r="AP390" s="16" t="s">
        <v>22</v>
      </c>
      <c r="AQ390" s="81"/>
    </row>
    <row r="391" spans="1:43" x14ac:dyDescent="0.3">
      <c r="A391" s="1">
        <v>44109</v>
      </c>
      <c r="B391" s="50">
        <v>352.34</v>
      </c>
      <c r="C391" s="50">
        <v>350.93</v>
      </c>
      <c r="D391" s="30">
        <f t="shared" si="115"/>
        <v>1.0122299460613229</v>
      </c>
      <c r="E391" s="30">
        <f t="shared" si="114"/>
        <v>0.99599818357268555</v>
      </c>
      <c r="F391" s="22">
        <f t="shared" si="116"/>
        <v>1.709113214827193</v>
      </c>
      <c r="G391" s="60">
        <v>4.1744000000000003</v>
      </c>
      <c r="H391" s="60">
        <v>4.1940999999999997</v>
      </c>
      <c r="I391" s="31">
        <f t="shared" si="117"/>
        <v>1.0308206552461474</v>
      </c>
      <c r="J391" s="31">
        <f t="shared" si="118"/>
        <v>1.0047192410885395</v>
      </c>
      <c r="K391" s="24">
        <f t="shared" si="119"/>
        <v>0</v>
      </c>
      <c r="L391" s="61">
        <v>2.6327999999999998E-3</v>
      </c>
      <c r="M391" s="61">
        <v>2.6299000000000001E-3</v>
      </c>
      <c r="N391" s="32">
        <f t="shared" si="120"/>
        <v>1.0042385825568962</v>
      </c>
      <c r="O391" s="32">
        <f t="shared" si="121"/>
        <v>0.99889851109085392</v>
      </c>
      <c r="P391" s="29">
        <f t="shared" si="122"/>
        <v>1.024168158427347</v>
      </c>
      <c r="Q391" s="50">
        <v>9.6839999999999996E-2</v>
      </c>
      <c r="R391" s="50">
        <v>9.7909999999999997E-2</v>
      </c>
      <c r="S391" s="30">
        <f t="shared" si="123"/>
        <v>1.0355367530407191</v>
      </c>
      <c r="T391" s="30">
        <f t="shared" si="124"/>
        <v>1.0110491532424619</v>
      </c>
      <c r="U391" s="22">
        <f t="shared" si="125"/>
        <v>1.7753762672140145</v>
      </c>
      <c r="V391" s="64">
        <v>28.9832</v>
      </c>
      <c r="W391" s="64">
        <v>28.8184</v>
      </c>
      <c r="X391" s="65">
        <f t="shared" si="126"/>
        <v>0.99590488269303201</v>
      </c>
      <c r="Y391" s="65">
        <f t="shared" si="127"/>
        <v>0.99431394739021228</v>
      </c>
      <c r="Z391" s="67">
        <f t="shared" si="128"/>
        <v>1.7093138243240504</v>
      </c>
      <c r="AA391" s="40">
        <f t="shared" si="130"/>
        <v>1.0355367530407191</v>
      </c>
      <c r="AB391" s="88" cm="1">
        <f t="array" ref="AB391">INDEX(B391:Z391,,MATCH(AA391,B391:Z391,0)+1)</f>
        <v>1.0110491532424619</v>
      </c>
      <c r="AC391" s="40">
        <f t="shared" si="131"/>
        <v>1.0110491532424619</v>
      </c>
      <c r="AD391" s="42">
        <f t="shared" si="132"/>
        <v>5.0736000826498024</v>
      </c>
      <c r="AE391" s="94">
        <v>1.0047192410885395</v>
      </c>
      <c r="AF391" s="95">
        <f t="shared" si="129"/>
        <v>1.9555032981488416</v>
      </c>
      <c r="AG391" t="s">
        <v>37</v>
      </c>
      <c r="AM391" s="101">
        <v>44109</v>
      </c>
      <c r="AN391" s="102">
        <v>1.0047192410885395</v>
      </c>
      <c r="AO391" s="102">
        <v>1.0110491532424619</v>
      </c>
      <c r="AP391" s="16" t="str">
        <f>IF(AN391&gt;AO391, "computing8H est meilleur", "computing 16H est meilleur")</f>
        <v>computing 16H est meilleur</v>
      </c>
      <c r="AQ391" s="81"/>
    </row>
    <row r="392" spans="1:43" x14ac:dyDescent="0.3">
      <c r="A392" s="1">
        <v>44109.333333333336</v>
      </c>
      <c r="B392" s="50">
        <v>350.92</v>
      </c>
      <c r="C392" s="50">
        <v>352.83</v>
      </c>
      <c r="D392" s="30">
        <f t="shared" si="115"/>
        <v>1.0013907021626838</v>
      </c>
      <c r="E392" s="30">
        <f t="shared" si="114"/>
        <v>1.0054428359740111</v>
      </c>
      <c r="F392" s="22">
        <f t="shared" si="116"/>
        <v>1.7184156377165123</v>
      </c>
      <c r="G392" s="60">
        <v>4.1970000000000001</v>
      </c>
      <c r="H392" s="60">
        <v>4.1955999999999998</v>
      </c>
      <c r="I392" s="31">
        <f t="shared" si="117"/>
        <v>1.005078574166347</v>
      </c>
      <c r="J392" s="31">
        <f t="shared" si="118"/>
        <v>0.99966642840123887</v>
      </c>
      <c r="K392" s="24">
        <f t="shared" si="119"/>
        <v>0</v>
      </c>
      <c r="L392" s="61">
        <v>2.6278E-3</v>
      </c>
      <c r="M392" s="61">
        <v>2.6164999999999999E-3</v>
      </c>
      <c r="N392" s="32">
        <f t="shared" si="120"/>
        <v>0.99380887268307505</v>
      </c>
      <c r="O392" s="32">
        <f t="shared" si="121"/>
        <v>0.99569982494862619</v>
      </c>
      <c r="P392" s="29">
        <f t="shared" si="122"/>
        <v>1.0197640560640662</v>
      </c>
      <c r="Q392" s="50">
        <v>9.7919999999999993E-2</v>
      </c>
      <c r="R392" s="50">
        <v>9.7589999999999996E-2</v>
      </c>
      <c r="S392" s="30">
        <f t="shared" si="123"/>
        <v>1.0077447335811649</v>
      </c>
      <c r="T392" s="30">
        <f t="shared" si="124"/>
        <v>0.99662990196078438</v>
      </c>
      <c r="U392" s="22">
        <f t="shared" si="125"/>
        <v>1.7693930751370066</v>
      </c>
      <c r="V392" s="64">
        <v>28.82</v>
      </c>
      <c r="W392" s="64">
        <v>28.4999</v>
      </c>
      <c r="X392" s="65">
        <f t="shared" si="126"/>
        <v>0.98332482265588339</v>
      </c>
      <c r="Y392" s="65">
        <f t="shared" si="127"/>
        <v>0.98889312977099242</v>
      </c>
      <c r="Z392" s="67">
        <f t="shared" si="128"/>
        <v>1.6903286974966345</v>
      </c>
      <c r="AA392" s="40">
        <f t="shared" si="130"/>
        <v>1.0077447335811649</v>
      </c>
      <c r="AB392" s="88" cm="1">
        <f t="array" ref="AB392">INDEX(B392:Z392,,MATCH(AA392,B392:Z392,0)+1)</f>
        <v>0.99662990196078438</v>
      </c>
      <c r="AC392" s="40">
        <f t="shared" si="131"/>
        <v>0.99662990196078438</v>
      </c>
      <c r="AD392" s="42">
        <f t="shared" si="132"/>
        <v>5.0565015529595003</v>
      </c>
      <c r="AE392" s="94">
        <v>0.99662990196078438</v>
      </c>
      <c r="AF392" s="95">
        <f t="shared" si="129"/>
        <v>1.9489130603180704</v>
      </c>
      <c r="AG392" t="s">
        <v>22</v>
      </c>
      <c r="AM392" s="101">
        <v>44109.333333333336</v>
      </c>
      <c r="AN392" s="102">
        <v>0.99662990196078438</v>
      </c>
      <c r="AO392" s="102">
        <v>0.99662990196078438</v>
      </c>
      <c r="AP392" s="16" t="s">
        <v>22</v>
      </c>
      <c r="AQ392" s="81"/>
    </row>
    <row r="393" spans="1:43" x14ac:dyDescent="0.3">
      <c r="A393" s="1">
        <v>44109.666666666664</v>
      </c>
      <c r="B393" s="50">
        <v>352.84</v>
      </c>
      <c r="C393" s="50">
        <v>353.62</v>
      </c>
      <c r="D393" s="30">
        <f t="shared" si="115"/>
        <v>1.0076940613245184</v>
      </c>
      <c r="E393" s="30">
        <f t="shared" si="114"/>
        <v>1.0022106337149983</v>
      </c>
      <c r="F393" s="22">
        <f t="shared" si="116"/>
        <v>1.7222144252616287</v>
      </c>
      <c r="G393" s="60">
        <v>4.1957000000000004</v>
      </c>
      <c r="H393" s="60">
        <v>4.1620999999999997</v>
      </c>
      <c r="I393" s="31">
        <f t="shared" si="117"/>
        <v>0.99168453657374311</v>
      </c>
      <c r="J393" s="31">
        <f t="shared" si="118"/>
        <v>0.99199180112972785</v>
      </c>
      <c r="K393" s="24">
        <f t="shared" si="119"/>
        <v>0</v>
      </c>
      <c r="L393" s="61">
        <v>2.6166000000000002E-3</v>
      </c>
      <c r="M393" s="61">
        <v>2.6182000000000002E-3</v>
      </c>
      <c r="N393" s="32">
        <f t="shared" si="120"/>
        <v>0.99634675393865602</v>
      </c>
      <c r="O393" s="32">
        <f t="shared" si="121"/>
        <v>1.000611480547275</v>
      </c>
      <c r="P393" s="29">
        <f t="shared" si="122"/>
        <v>1.0203876219471597</v>
      </c>
      <c r="Q393" s="50">
        <v>9.7600000000000006E-2</v>
      </c>
      <c r="R393" s="50">
        <v>9.7379999999999994E-2</v>
      </c>
      <c r="S393" s="30">
        <f t="shared" si="123"/>
        <v>0.99448529411764708</v>
      </c>
      <c r="T393" s="30">
        <f t="shared" si="124"/>
        <v>0.99774590163934418</v>
      </c>
      <c r="U393" s="22">
        <f t="shared" si="125"/>
        <v>1.7654046891069846</v>
      </c>
      <c r="V393" s="64">
        <v>28.4999</v>
      </c>
      <c r="W393" s="64">
        <v>28.6158</v>
      </c>
      <c r="X393" s="65">
        <f t="shared" si="126"/>
        <v>0.99291464260929907</v>
      </c>
      <c r="Y393" s="65">
        <f t="shared" si="127"/>
        <v>1.0040666809357226</v>
      </c>
      <c r="Z393" s="67">
        <f t="shared" si="128"/>
        <v>1.6972027249858488</v>
      </c>
      <c r="AA393" s="40">
        <f t="shared" si="130"/>
        <v>1.0076940613245184</v>
      </c>
      <c r="AB393" s="88" cm="1">
        <f t="array" ref="AB393">INDEX(B393:Z393,,MATCH(AA393,B393:Z393,0)+1)</f>
        <v>1.0022106337149983</v>
      </c>
      <c r="AC393" s="40">
        <f t="shared" si="131"/>
        <v>0.99774590163934418</v>
      </c>
      <c r="AD393" s="42">
        <f t="shared" si="132"/>
        <v>5.0451037010983208</v>
      </c>
      <c r="AE393" s="94">
        <v>1.0022106337149983</v>
      </c>
      <c r="AF393" s="95">
        <f t="shared" si="129"/>
        <v>1.9532213932368101</v>
      </c>
      <c r="AG393" t="s">
        <v>33</v>
      </c>
      <c r="AM393" s="101">
        <v>44109.666666666664</v>
      </c>
      <c r="AN393" s="102">
        <v>1.0022106337149983</v>
      </c>
      <c r="AO393" s="102">
        <v>0.99774590163934418</v>
      </c>
      <c r="AP393" s="16" t="str">
        <f>IF(AN393&gt;AO393, "computing8H est meilleur", "computing 16H est meilleur")</f>
        <v>computing8H est meilleur</v>
      </c>
      <c r="AQ393" s="81"/>
    </row>
    <row r="394" spans="1:43" x14ac:dyDescent="0.3">
      <c r="A394" s="1">
        <v>44110</v>
      </c>
      <c r="B394" s="50">
        <v>353.63</v>
      </c>
      <c r="C394" s="50">
        <v>350.71</v>
      </c>
      <c r="D394" s="30">
        <f t="shared" si="115"/>
        <v>0.99396326947058156</v>
      </c>
      <c r="E394" s="30">
        <f t="shared" si="114"/>
        <v>0.99174278200378918</v>
      </c>
      <c r="F394" s="22">
        <f t="shared" si="116"/>
        <v>1.7079937253160244</v>
      </c>
      <c r="G394" s="60">
        <v>4.1589</v>
      </c>
      <c r="H394" s="60">
        <v>4.0614999999999997</v>
      </c>
      <c r="I394" s="31">
        <f t="shared" si="117"/>
        <v>0.96801487236933037</v>
      </c>
      <c r="J394" s="31">
        <f t="shared" si="118"/>
        <v>0.97658034576450492</v>
      </c>
      <c r="K394" s="24">
        <f t="shared" si="119"/>
        <v>0</v>
      </c>
      <c r="L394" s="61">
        <v>2.6199999999999999E-3</v>
      </c>
      <c r="M394" s="61">
        <v>2.6007999999999999E-3</v>
      </c>
      <c r="N394" s="32">
        <f t="shared" si="120"/>
        <v>0.99396162959565837</v>
      </c>
      <c r="O394" s="32">
        <f t="shared" si="121"/>
        <v>0.99267175572519084</v>
      </c>
      <c r="P394" s="29">
        <f t="shared" si="122"/>
        <v>1.0129099721985393</v>
      </c>
      <c r="Q394" s="50">
        <v>9.74E-2</v>
      </c>
      <c r="R394" s="50">
        <v>9.6699999999999994E-2</v>
      </c>
      <c r="S394" s="30">
        <f t="shared" si="123"/>
        <v>0.99077868852459006</v>
      </c>
      <c r="T394" s="30">
        <f t="shared" si="124"/>
        <v>0.99281314168377821</v>
      </c>
      <c r="U394" s="22">
        <f t="shared" si="125"/>
        <v>1.7527169757355792</v>
      </c>
      <c r="V394" s="64">
        <v>28.632999999999999</v>
      </c>
      <c r="W394" s="64">
        <v>28.7605</v>
      </c>
      <c r="X394" s="65">
        <f t="shared" si="126"/>
        <v>1.0091438917329534</v>
      </c>
      <c r="Y394" s="65">
        <f t="shared" si="127"/>
        <v>1.0044529039918975</v>
      </c>
      <c r="Z394" s="67">
        <f t="shared" si="128"/>
        <v>1.7047602057749975</v>
      </c>
      <c r="AA394" s="40">
        <f t="shared" si="130"/>
        <v>1.0091438917329534</v>
      </c>
      <c r="AB394" s="88" cm="1">
        <f t="array" ref="AB394">INDEX(B394:Z394,,MATCH(AA394,B394:Z394,0)+1)</f>
        <v>1.0044529039918975</v>
      </c>
      <c r="AC394" s="40">
        <f t="shared" si="131"/>
        <v>0.99174278200378918</v>
      </c>
      <c r="AD394" s="42">
        <f t="shared" si="132"/>
        <v>5.0034451800248618</v>
      </c>
      <c r="AE394" s="94">
        <v>1.0044529039918975</v>
      </c>
      <c r="AF394" s="95">
        <f t="shared" si="129"/>
        <v>1.9619189005758138</v>
      </c>
      <c r="AG394" t="s">
        <v>33</v>
      </c>
      <c r="AM394" s="101">
        <v>44110</v>
      </c>
      <c r="AN394" s="102">
        <v>1.0044529039918975</v>
      </c>
      <c r="AO394" s="102">
        <v>0.99174278200378918</v>
      </c>
      <c r="AP394" s="16" t="str">
        <f>IF(AN394&gt;AO394, "computing8H est meilleur", "computing 16H est meilleur")</f>
        <v>computing8H est meilleur</v>
      </c>
      <c r="AQ394" s="81"/>
    </row>
    <row r="395" spans="1:43" x14ac:dyDescent="0.3">
      <c r="A395" s="1">
        <v>44110.333333333336</v>
      </c>
      <c r="B395" s="50">
        <v>350.69</v>
      </c>
      <c r="C395" s="50">
        <v>351.34</v>
      </c>
      <c r="D395" s="30">
        <f t="shared" si="115"/>
        <v>0.99352430506461553</v>
      </c>
      <c r="E395" s="30">
        <f t="shared" si="114"/>
        <v>1.001853488836294</v>
      </c>
      <c r="F395" s="22">
        <f t="shared" si="116"/>
        <v>1.7111594726183579</v>
      </c>
      <c r="G395" s="60">
        <v>4.0606999999999998</v>
      </c>
      <c r="H395" s="60">
        <v>4.0162000000000004</v>
      </c>
      <c r="I395" s="31">
        <f t="shared" si="117"/>
        <v>0.96568804251124107</v>
      </c>
      <c r="J395" s="31">
        <f t="shared" si="118"/>
        <v>0.9890412982983231</v>
      </c>
      <c r="K395" s="24">
        <f t="shared" si="119"/>
        <v>0</v>
      </c>
      <c r="L395" s="61">
        <v>2.6015999999999999E-3</v>
      </c>
      <c r="M395" s="61">
        <v>2.6224999999999998E-3</v>
      </c>
      <c r="N395" s="32">
        <f t="shared" si="120"/>
        <v>1.0009541984732824</v>
      </c>
      <c r="O395" s="32">
        <f t="shared" si="121"/>
        <v>1.0080335178351782</v>
      </c>
      <c r="P395" s="29">
        <f t="shared" si="122"/>
        <v>1.0210472025256261</v>
      </c>
      <c r="Q395" s="50">
        <v>9.6689999999999998E-2</v>
      </c>
      <c r="R395" s="50">
        <v>9.5619999999999997E-2</v>
      </c>
      <c r="S395" s="30">
        <f t="shared" si="123"/>
        <v>0.98172484599589316</v>
      </c>
      <c r="T395" s="30">
        <f t="shared" si="124"/>
        <v>0.98893370565725514</v>
      </c>
      <c r="U395" s="22">
        <f t="shared" si="125"/>
        <v>1.7333208937825637</v>
      </c>
      <c r="V395" s="64">
        <v>28.774799999999999</v>
      </c>
      <c r="W395" s="64">
        <v>28.145700000000001</v>
      </c>
      <c r="X395" s="65">
        <f t="shared" si="126"/>
        <v>0.98298117556665399</v>
      </c>
      <c r="Y395" s="65">
        <f t="shared" si="127"/>
        <v>0.97813711997998254</v>
      </c>
      <c r="Z395" s="67">
        <f t="shared" si="128"/>
        <v>1.6674892379332384</v>
      </c>
      <c r="AA395" s="40">
        <f t="shared" si="130"/>
        <v>1.0009541984732824</v>
      </c>
      <c r="AB395" s="88" cm="1">
        <f t="array" ref="AB395">INDEX(B395:Z395,,MATCH(AA395,B395:Z395,0)+1)</f>
        <v>1.0080335178351782</v>
      </c>
      <c r="AC395" s="40">
        <f t="shared" si="131"/>
        <v>0.97813711997998254</v>
      </c>
      <c r="AD395" s="42">
        <f t="shared" si="132"/>
        <v>4.8940554583672435</v>
      </c>
      <c r="AE395" s="94">
        <v>0.97813711997998254</v>
      </c>
      <c r="AF395" s="95">
        <f t="shared" si="129"/>
        <v>1.9190257030435203</v>
      </c>
      <c r="AG395" t="s">
        <v>22</v>
      </c>
      <c r="AM395" s="101">
        <v>44110.333333333336</v>
      </c>
      <c r="AN395" s="102">
        <v>0.97813711997998254</v>
      </c>
      <c r="AO395" s="102">
        <v>0.97813711997998254</v>
      </c>
      <c r="AP395" s="16" t="s">
        <v>22</v>
      </c>
      <c r="AQ395" s="81"/>
    </row>
    <row r="396" spans="1:43" x14ac:dyDescent="0.3">
      <c r="A396" s="1">
        <v>44110.666666666664</v>
      </c>
      <c r="B396" s="50">
        <v>351.35</v>
      </c>
      <c r="C396" s="50">
        <v>340.75</v>
      </c>
      <c r="D396" s="30">
        <f t="shared" si="115"/>
        <v>0.97165587841113232</v>
      </c>
      <c r="E396" s="30">
        <f t="shared" si="114"/>
        <v>0.96983065319481987</v>
      </c>
      <c r="F396" s="22">
        <f t="shared" si="116"/>
        <v>1.6595349090499656</v>
      </c>
      <c r="G396" s="60">
        <v>4.0159000000000002</v>
      </c>
      <c r="H396" s="60">
        <v>3.7465000000000002</v>
      </c>
      <c r="I396" s="31">
        <f t="shared" si="117"/>
        <v>0.92262417809737252</v>
      </c>
      <c r="J396" s="31">
        <f t="shared" si="118"/>
        <v>0.93291665629124232</v>
      </c>
      <c r="K396" s="24">
        <f t="shared" si="119"/>
        <v>0</v>
      </c>
      <c r="L396" s="61">
        <v>2.6221E-3</v>
      </c>
      <c r="M396" s="61">
        <v>2.5969999999999999E-3</v>
      </c>
      <c r="N396" s="32">
        <f t="shared" si="120"/>
        <v>0.99823185731857322</v>
      </c>
      <c r="O396" s="32">
        <f t="shared" si="121"/>
        <v>0.99042751992677625</v>
      </c>
      <c r="P396" s="29">
        <f t="shared" si="122"/>
        <v>1.0112732485256286</v>
      </c>
      <c r="Q396" s="50">
        <v>9.5630000000000007E-2</v>
      </c>
      <c r="R396" s="50">
        <v>9.289E-2</v>
      </c>
      <c r="S396" s="30">
        <f t="shared" si="123"/>
        <v>0.96069914158651359</v>
      </c>
      <c r="T396" s="30">
        <f t="shared" si="124"/>
        <v>0.97134790337760113</v>
      </c>
      <c r="U396" s="22">
        <f t="shared" si="125"/>
        <v>1.6836576160562828</v>
      </c>
      <c r="V396" s="64">
        <v>28.1418</v>
      </c>
      <c r="W396" s="64">
        <v>27.6812</v>
      </c>
      <c r="X396" s="65">
        <f t="shared" si="126"/>
        <v>0.96199452298539001</v>
      </c>
      <c r="Y396" s="65">
        <f t="shared" si="127"/>
        <v>0.98363288773283875</v>
      </c>
      <c r="Z396" s="67">
        <f t="shared" si="128"/>
        <v>1.6401972543717021</v>
      </c>
      <c r="AA396" s="40">
        <f t="shared" si="130"/>
        <v>0.99823185731857322</v>
      </c>
      <c r="AB396" s="88" cm="1">
        <f t="array" ref="AB396">INDEX(B396:Z396,,MATCH(AA396,B396:Z396,0)+1)</f>
        <v>0.99042751992677625</v>
      </c>
      <c r="AC396" s="40">
        <f t="shared" si="131"/>
        <v>0.99042751992677625</v>
      </c>
      <c r="AD396" s="42">
        <f t="shared" si="132"/>
        <v>4.847207210014771</v>
      </c>
      <c r="AE396" s="94">
        <v>0.99042751992677625</v>
      </c>
      <c r="AF396" s="95">
        <f t="shared" si="129"/>
        <v>1.900655867741132</v>
      </c>
      <c r="AG396" t="s">
        <v>22</v>
      </c>
      <c r="AM396" s="101">
        <v>44110.666666666664</v>
      </c>
      <c r="AN396" s="102">
        <v>0.99042751992677625</v>
      </c>
      <c r="AO396" s="102">
        <v>0.99042751992677625</v>
      </c>
      <c r="AP396" s="16" t="s">
        <v>22</v>
      </c>
      <c r="AQ396" s="81"/>
    </row>
    <row r="397" spans="1:43" x14ac:dyDescent="0.3">
      <c r="A397" s="1">
        <v>44111</v>
      </c>
      <c r="B397" s="50">
        <v>340.8</v>
      </c>
      <c r="C397" s="50">
        <v>341.31</v>
      </c>
      <c r="D397" s="30">
        <f t="shared" si="115"/>
        <v>0.97142450547886716</v>
      </c>
      <c r="E397" s="30">
        <f t="shared" si="114"/>
        <v>1.0014964788732394</v>
      </c>
      <c r="F397" s="22">
        <f t="shared" si="116"/>
        <v>1.6620183679807623</v>
      </c>
      <c r="G397" s="60">
        <v>3.7461000000000002</v>
      </c>
      <c r="H397" s="60">
        <v>3.8151999999999999</v>
      </c>
      <c r="I397" s="31">
        <f t="shared" si="117"/>
        <v>0.95002365596752902</v>
      </c>
      <c r="J397" s="31">
        <f t="shared" si="118"/>
        <v>1.0184458503510316</v>
      </c>
      <c r="K397" s="24">
        <f t="shared" si="119"/>
        <v>0</v>
      </c>
      <c r="L397" s="61">
        <v>2.5969000000000001E-3</v>
      </c>
      <c r="M397" s="61">
        <v>2.5871000000000002E-3</v>
      </c>
      <c r="N397" s="32">
        <f t="shared" si="120"/>
        <v>0.98665192021662029</v>
      </c>
      <c r="O397" s="32">
        <f t="shared" si="121"/>
        <v>0.99622626978320306</v>
      </c>
      <c r="P397" s="29">
        <f t="shared" si="122"/>
        <v>1.007456976110229</v>
      </c>
      <c r="Q397" s="50">
        <v>9.2869999999999994E-2</v>
      </c>
      <c r="R397" s="50">
        <v>9.3130000000000004E-2</v>
      </c>
      <c r="S397" s="30">
        <f t="shared" si="123"/>
        <v>0.97385757607445356</v>
      </c>
      <c r="T397" s="30">
        <f t="shared" si="124"/>
        <v>1.0027996123613654</v>
      </c>
      <c r="U397" s="22">
        <f t="shared" si="125"/>
        <v>1.6883712047305011</v>
      </c>
      <c r="V397" s="64">
        <v>27.6907</v>
      </c>
      <c r="W397" s="64">
        <v>27.372299999999999</v>
      </c>
      <c r="X397" s="65">
        <f t="shared" si="126"/>
        <v>0.97265633328358525</v>
      </c>
      <c r="Y397" s="65">
        <f t="shared" si="127"/>
        <v>0.9885015546735908</v>
      </c>
      <c r="Z397" s="67">
        <f t="shared" si="128"/>
        <v>1.6213375359177826</v>
      </c>
      <c r="AA397" s="40">
        <f t="shared" si="130"/>
        <v>0.98665192021662029</v>
      </c>
      <c r="AB397" s="88" cm="1">
        <f t="array" ref="AB397">INDEX(B397:Z397,,MATCH(AA397,B397:Z397,0)+1)</f>
        <v>0.99622626978320306</v>
      </c>
      <c r="AC397" s="40">
        <f t="shared" si="131"/>
        <v>0.99622626978320306</v>
      </c>
      <c r="AD397" s="42">
        <f t="shared" si="132"/>
        <v>4.8289151576992619</v>
      </c>
      <c r="AE397" s="94">
        <v>0.99622626978320306</v>
      </c>
      <c r="AF397" s="95">
        <f t="shared" si="129"/>
        <v>1.8934833052613049</v>
      </c>
      <c r="AG397" t="s">
        <v>22</v>
      </c>
      <c r="AM397" s="101">
        <v>44111</v>
      </c>
      <c r="AN397" s="102">
        <v>0.99622626978320306</v>
      </c>
      <c r="AO397" s="102">
        <v>0.99622626978320306</v>
      </c>
      <c r="AP397" s="16" t="s">
        <v>22</v>
      </c>
      <c r="AQ397" s="81"/>
    </row>
    <row r="398" spans="1:43" x14ac:dyDescent="0.3">
      <c r="A398" s="1">
        <v>44111.333333333336</v>
      </c>
      <c r="B398" s="50">
        <v>341.31</v>
      </c>
      <c r="C398" s="50">
        <v>340.66</v>
      </c>
      <c r="D398" s="30">
        <f t="shared" si="115"/>
        <v>0.99958920187793432</v>
      </c>
      <c r="E398" s="30">
        <f t="shared" si="114"/>
        <v>0.99809557293955653</v>
      </c>
      <c r="F398" s="22">
        <f t="shared" si="116"/>
        <v>1.6588531752258255</v>
      </c>
      <c r="G398" s="60">
        <v>3.8151999999999999</v>
      </c>
      <c r="H398" s="60">
        <v>3.7761</v>
      </c>
      <c r="I398" s="31">
        <f t="shared" si="117"/>
        <v>1.0080083286618082</v>
      </c>
      <c r="J398" s="31">
        <f t="shared" si="118"/>
        <v>0.98975152023485014</v>
      </c>
      <c r="K398" s="24">
        <f t="shared" si="119"/>
        <v>0</v>
      </c>
      <c r="L398" s="61">
        <v>2.5891999999999998E-3</v>
      </c>
      <c r="M398" s="61">
        <v>2.5875999999999998E-3</v>
      </c>
      <c r="N398" s="32">
        <f t="shared" si="120"/>
        <v>0.99641880703916197</v>
      </c>
      <c r="O398" s="32">
        <f t="shared" si="121"/>
        <v>0.99938204850919199</v>
      </c>
      <c r="P398" s="29">
        <f t="shared" si="122"/>
        <v>1.0068344165699168</v>
      </c>
      <c r="Q398" s="50">
        <v>9.3119999999999994E-2</v>
      </c>
      <c r="R398" s="50">
        <v>9.3390000000000001E-2</v>
      </c>
      <c r="S398" s="30">
        <f t="shared" si="123"/>
        <v>1.0055992247227308</v>
      </c>
      <c r="T398" s="30">
        <f t="shared" si="124"/>
        <v>1.0028994845360826</v>
      </c>
      <c r="U398" s="22">
        <f t="shared" si="125"/>
        <v>1.6932666109297843</v>
      </c>
      <c r="V398" s="64">
        <v>27.380099999999999</v>
      </c>
      <c r="W398" s="64">
        <v>27.5061</v>
      </c>
      <c r="X398" s="65">
        <f t="shared" si="126"/>
        <v>0.99333350186163583</v>
      </c>
      <c r="Y398" s="65">
        <f t="shared" si="127"/>
        <v>1.0046018823890344</v>
      </c>
      <c r="Z398" s="67">
        <f t="shared" si="128"/>
        <v>1.6287987405710029</v>
      </c>
      <c r="AA398" s="40">
        <f t="shared" si="130"/>
        <v>1.0080083286618082</v>
      </c>
      <c r="AB398" s="88" cm="1">
        <f t="array" ref="AB398">INDEX(B398:Z398,,MATCH(AA398,B398:Z398,0)+1)</f>
        <v>0.98975152023485014</v>
      </c>
      <c r="AC398" s="40">
        <f t="shared" si="131"/>
        <v>0.99938204850919199</v>
      </c>
      <c r="AD398" s="42">
        <f t="shared" si="132"/>
        <v>4.8259311223785764</v>
      </c>
      <c r="AE398" s="94">
        <v>0.98975152023485014</v>
      </c>
      <c r="AF398" s="95">
        <f t="shared" si="129"/>
        <v>1.8740779799216853</v>
      </c>
      <c r="AG398" t="s">
        <v>37</v>
      </c>
      <c r="AM398" s="101">
        <v>44111.333333333336</v>
      </c>
      <c r="AN398" s="102">
        <v>0.98975152023485014</v>
      </c>
      <c r="AO398" s="102">
        <v>0.99938204850919199</v>
      </c>
      <c r="AP398" s="16" t="str">
        <f>IF(AN398&gt;AO398, "computing8H est meilleur", "computing 16H est meilleur")</f>
        <v>computing 16H est meilleur</v>
      </c>
      <c r="AQ398" s="81"/>
    </row>
    <row r="399" spans="1:43" x14ac:dyDescent="0.3">
      <c r="A399" s="1">
        <v>44111.666666666664</v>
      </c>
      <c r="B399" s="50">
        <v>340.67</v>
      </c>
      <c r="C399" s="50">
        <v>341.58</v>
      </c>
      <c r="D399" s="30">
        <f t="shared" si="115"/>
        <v>1.0007910697020304</v>
      </c>
      <c r="E399" s="30">
        <f t="shared" si="114"/>
        <v>1.0026712067396599</v>
      </c>
      <c r="F399" s="22">
        <f t="shared" si="116"/>
        <v>1.6632843150075951</v>
      </c>
      <c r="G399" s="60">
        <v>3.778</v>
      </c>
      <c r="H399" s="60">
        <v>3.8517000000000001</v>
      </c>
      <c r="I399" s="31">
        <f t="shared" si="117"/>
        <v>1.009566995177186</v>
      </c>
      <c r="J399" s="31">
        <f t="shared" si="118"/>
        <v>1.0195076760190578</v>
      </c>
      <c r="K399" s="24">
        <f t="shared" si="119"/>
        <v>0</v>
      </c>
      <c r="L399" s="61">
        <v>2.5864999999999998E-3</v>
      </c>
      <c r="M399" s="61">
        <v>2.5894999999999998E-3</v>
      </c>
      <c r="N399" s="32">
        <f t="shared" si="120"/>
        <v>1.0001158659045264</v>
      </c>
      <c r="O399" s="32">
        <f t="shared" si="121"/>
        <v>1.0011598685482312</v>
      </c>
      <c r="P399" s="29">
        <f t="shared" si="122"/>
        <v>1.008002212142973</v>
      </c>
      <c r="Q399" s="50">
        <v>9.3380000000000005E-2</v>
      </c>
      <c r="R399" s="50">
        <v>9.3740000000000004E-2</v>
      </c>
      <c r="S399" s="30">
        <f t="shared" si="123"/>
        <v>1.0066580756013748</v>
      </c>
      <c r="T399" s="30">
        <f t="shared" si="124"/>
        <v>1.0038552152495182</v>
      </c>
      <c r="U399" s="22">
        <f t="shared" si="125"/>
        <v>1.6997945181897407</v>
      </c>
      <c r="V399" s="64">
        <v>27.508600000000001</v>
      </c>
      <c r="W399" s="64">
        <v>27.689800000000002</v>
      </c>
      <c r="X399" s="65">
        <f t="shared" si="126"/>
        <v>1.0113111347292378</v>
      </c>
      <c r="Y399" s="65">
        <f t="shared" si="127"/>
        <v>1.0065870309648619</v>
      </c>
      <c r="Z399" s="67">
        <f t="shared" si="128"/>
        <v>1.6395276883106722</v>
      </c>
      <c r="AA399" s="40">
        <f t="shared" si="130"/>
        <v>1.0113111347292378</v>
      </c>
      <c r="AB399" s="88" cm="1">
        <f t="array" ref="AB399">INDEX(B399:Z399,,MATCH(AA399,B399:Z399,0)+1)</f>
        <v>1.0065870309648619</v>
      </c>
      <c r="AC399" s="40">
        <f t="shared" si="131"/>
        <v>1.0195076760190578</v>
      </c>
      <c r="AD399" s="42">
        <f t="shared" si="132"/>
        <v>4.9200738232042251</v>
      </c>
      <c r="AE399" s="94">
        <v>1.0065870309648619</v>
      </c>
      <c r="AF399" s="95">
        <f t="shared" si="129"/>
        <v>1.8864225896059954</v>
      </c>
      <c r="AG399" t="s">
        <v>37</v>
      </c>
      <c r="AM399" s="101">
        <v>44111.666666666664</v>
      </c>
      <c r="AN399" s="102">
        <v>1.0065870309648619</v>
      </c>
      <c r="AO399" s="102">
        <v>1.0195076760190578</v>
      </c>
      <c r="AP399" s="16" t="str">
        <f>IF(AN399&gt;AO399, "computing8H est meilleur", "computing 16H est meilleur")</f>
        <v>computing 16H est meilleur</v>
      </c>
      <c r="AQ399" s="81"/>
    </row>
    <row r="400" spans="1:43" x14ac:dyDescent="0.3">
      <c r="A400" s="1">
        <v>44112</v>
      </c>
      <c r="B400" s="50">
        <v>341.58</v>
      </c>
      <c r="C400" s="50">
        <v>336.18</v>
      </c>
      <c r="D400" s="30">
        <f t="shared" si="115"/>
        <v>0.98682008982299585</v>
      </c>
      <c r="E400" s="30">
        <f t="shared" si="114"/>
        <v>0.98419111189179698</v>
      </c>
      <c r="F400" s="22">
        <f t="shared" si="116"/>
        <v>1.6369896393795109</v>
      </c>
      <c r="G400" s="60">
        <v>3.8538000000000001</v>
      </c>
      <c r="H400" s="60">
        <v>3.7046999999999999</v>
      </c>
      <c r="I400" s="31">
        <f t="shared" si="117"/>
        <v>0.98059820010587606</v>
      </c>
      <c r="J400" s="31">
        <f t="shared" si="118"/>
        <v>0.96131091390316048</v>
      </c>
      <c r="K400" s="24">
        <f t="shared" si="119"/>
        <v>0</v>
      </c>
      <c r="L400" s="61">
        <v>2.5880999999999999E-3</v>
      </c>
      <c r="M400" s="61">
        <v>2.5682999999999999E-3</v>
      </c>
      <c r="N400" s="32">
        <f t="shared" si="120"/>
        <v>0.99296346414073078</v>
      </c>
      <c r="O400" s="32">
        <f t="shared" si="121"/>
        <v>0.9923496000927321</v>
      </c>
      <c r="P400" s="29">
        <f t="shared" si="122"/>
        <v>1.0002905921126686</v>
      </c>
      <c r="Q400" s="50">
        <v>9.3719999999999998E-2</v>
      </c>
      <c r="R400" s="50">
        <v>9.1249999999999998E-2</v>
      </c>
      <c r="S400" s="30">
        <f t="shared" si="123"/>
        <v>0.97718997644035122</v>
      </c>
      <c r="T400" s="30">
        <f t="shared" si="124"/>
        <v>0.97364489970123769</v>
      </c>
      <c r="U400" s="22">
        <f t="shared" si="125"/>
        <v>1.6549962631755637</v>
      </c>
      <c r="V400" s="64">
        <v>27.693100000000001</v>
      </c>
      <c r="W400" s="64">
        <v>26.781199999999998</v>
      </c>
      <c r="X400" s="65">
        <f t="shared" si="126"/>
        <v>0.97355736024370554</v>
      </c>
      <c r="Y400" s="65">
        <f t="shared" si="127"/>
        <v>0.9670712199067637</v>
      </c>
      <c r="Z400" s="67">
        <f t="shared" si="128"/>
        <v>1.5855400416055181</v>
      </c>
      <c r="AA400" s="40">
        <f t="shared" si="130"/>
        <v>0.99296346414073078</v>
      </c>
      <c r="AB400" s="88" cm="1">
        <f t="array" ref="AB400">INDEX(B400:Z400,,MATCH(AA400,B400:Z400,0)+1)</f>
        <v>0.9923496000927321</v>
      </c>
      <c r="AC400" s="40">
        <f t="shared" si="131"/>
        <v>0.9670712199067637</v>
      </c>
      <c r="AD400" s="42">
        <f t="shared" si="132"/>
        <v>4.7580617942374452</v>
      </c>
      <c r="AE400" s="94">
        <v>0.96131091390316048</v>
      </c>
      <c r="AF400" s="95">
        <f t="shared" si="129"/>
        <v>1.8134386236217062</v>
      </c>
      <c r="AG400" t="s">
        <v>37</v>
      </c>
      <c r="AM400" s="101">
        <v>44112</v>
      </c>
      <c r="AN400" s="102">
        <v>0.96131091390316048</v>
      </c>
      <c r="AO400" s="102">
        <v>0.9670712199067637</v>
      </c>
      <c r="AP400" s="16" t="str">
        <f>IF(AN400&gt;AO400, "computing8H est meilleur", "computing 16H est meilleur")</f>
        <v>computing 16H est meilleur</v>
      </c>
      <c r="AQ400" s="81"/>
    </row>
    <row r="401" spans="1:43" x14ac:dyDescent="0.3">
      <c r="A401" s="1">
        <v>44112.333333333336</v>
      </c>
      <c r="B401" s="50">
        <v>336.21</v>
      </c>
      <c r="C401" s="50">
        <v>349.2</v>
      </c>
      <c r="D401" s="30">
        <f t="shared" si="115"/>
        <v>1.0223080976637977</v>
      </c>
      <c r="E401" s="30">
        <f t="shared" si="114"/>
        <v>1.0386365664316946</v>
      </c>
      <c r="F401" s="22">
        <f t="shared" si="116"/>
        <v>1.7002372983293932</v>
      </c>
      <c r="G401" s="60">
        <v>3.7056</v>
      </c>
      <c r="H401" s="60">
        <v>4.0242000000000004</v>
      </c>
      <c r="I401" s="31">
        <f t="shared" si="117"/>
        <v>1.044216098396388</v>
      </c>
      <c r="J401" s="31">
        <f t="shared" si="118"/>
        <v>1.0859779792746116</v>
      </c>
      <c r="K401" s="24">
        <f t="shared" si="119"/>
        <v>0</v>
      </c>
      <c r="L401" s="61">
        <v>2.5723999999999999E-3</v>
      </c>
      <c r="M401" s="61">
        <v>2.6131000000000001E-3</v>
      </c>
      <c r="N401" s="32">
        <f t="shared" si="120"/>
        <v>1.0096595958425101</v>
      </c>
      <c r="O401" s="32">
        <f t="shared" si="121"/>
        <v>1.0158218006530868</v>
      </c>
      <c r="P401" s="29">
        <f t="shared" si="122"/>
        <v>1.0161169904562333</v>
      </c>
      <c r="Q401" s="50">
        <v>9.1249999999999998E-2</v>
      </c>
      <c r="R401" s="50">
        <v>9.6290000000000001E-2</v>
      </c>
      <c r="S401" s="30">
        <f t="shared" si="123"/>
        <v>1.0274221084080239</v>
      </c>
      <c r="T401" s="30">
        <f t="shared" si="124"/>
        <v>1.0552328767123289</v>
      </c>
      <c r="U401" s="22">
        <f t="shared" si="125"/>
        <v>1.7464064677389046</v>
      </c>
      <c r="V401" s="64">
        <v>26.774799999999999</v>
      </c>
      <c r="W401" s="64">
        <v>27.434200000000001</v>
      </c>
      <c r="X401" s="65">
        <f t="shared" si="126"/>
        <v>0.9906511008157266</v>
      </c>
      <c r="Y401" s="65">
        <f t="shared" si="127"/>
        <v>1.0246276349403172</v>
      </c>
      <c r="Z401" s="67">
        <f t="shared" si="128"/>
        <v>1.6245881429334341</v>
      </c>
      <c r="AA401" s="40">
        <f t="shared" si="130"/>
        <v>1.044216098396388</v>
      </c>
      <c r="AB401" s="88" cm="1">
        <f t="array" ref="AB401">INDEX(B401:Z401,,MATCH(AA401,B401:Z401,0)+1)</f>
        <v>1.0859779792746116</v>
      </c>
      <c r="AC401" s="40">
        <f t="shared" si="131"/>
        <v>1.0158218006530868</v>
      </c>
      <c r="AD401" s="42">
        <f t="shared" si="132"/>
        <v>4.8333428994409386</v>
      </c>
      <c r="AE401" s="94">
        <v>1.0158218006530868</v>
      </c>
      <c r="AF401" s="95">
        <f t="shared" si="129"/>
        <v>1.842130488021257</v>
      </c>
      <c r="AG401" t="s">
        <v>22</v>
      </c>
      <c r="AM401" s="101">
        <v>44112.333333333336</v>
      </c>
      <c r="AN401" s="102">
        <v>1.0158218006530868</v>
      </c>
      <c r="AO401" s="102">
        <v>1.0158218006530868</v>
      </c>
      <c r="AP401" s="16" t="s">
        <v>22</v>
      </c>
      <c r="AQ401" s="81"/>
    </row>
    <row r="402" spans="1:43" x14ac:dyDescent="0.3">
      <c r="A402" s="1">
        <v>44112.666666666664</v>
      </c>
      <c r="B402" s="50">
        <v>349.19</v>
      </c>
      <c r="C402" s="50">
        <v>350.95</v>
      </c>
      <c r="D402" s="30">
        <f t="shared" si="115"/>
        <v>1.043841646589929</v>
      </c>
      <c r="E402" s="30">
        <f t="shared" si="114"/>
        <v>1.0050402359746842</v>
      </c>
      <c r="F402" s="22">
        <f t="shared" si="116"/>
        <v>1.7088068955259328</v>
      </c>
      <c r="G402" s="60">
        <v>4.0274000000000001</v>
      </c>
      <c r="H402" s="60">
        <v>4.1162999999999998</v>
      </c>
      <c r="I402" s="31">
        <f t="shared" si="117"/>
        <v>1.1108322538860103</v>
      </c>
      <c r="J402" s="31">
        <f t="shared" si="118"/>
        <v>1.0220737945076228</v>
      </c>
      <c r="K402" s="24">
        <f t="shared" si="119"/>
        <v>0</v>
      </c>
      <c r="L402" s="61">
        <v>2.6167E-3</v>
      </c>
      <c r="M402" s="61">
        <v>2.6097999999999998E-3</v>
      </c>
      <c r="N402" s="32">
        <f t="shared" si="120"/>
        <v>1.0145389519514849</v>
      </c>
      <c r="O402" s="32">
        <f t="shared" si="121"/>
        <v>0.99736309091603925</v>
      </c>
      <c r="P402" s="29">
        <f t="shared" si="122"/>
        <v>1.0134375823337323</v>
      </c>
      <c r="Q402" s="50">
        <v>9.6339999999999995E-2</v>
      </c>
      <c r="R402" s="50">
        <v>9.6320000000000003E-2</v>
      </c>
      <c r="S402" s="30">
        <f t="shared" si="123"/>
        <v>1.0555616438356166</v>
      </c>
      <c r="T402" s="30">
        <f t="shared" si="124"/>
        <v>0.99979240190990248</v>
      </c>
      <c r="U402" s="22">
        <f t="shared" si="125"/>
        <v>1.7460439170916682</v>
      </c>
      <c r="V402" s="64">
        <v>27.439699999999998</v>
      </c>
      <c r="W402" s="64">
        <v>27.7424</v>
      </c>
      <c r="X402" s="65">
        <f t="shared" si="126"/>
        <v>1.0361384585505775</v>
      </c>
      <c r="Y402" s="65">
        <f t="shared" si="127"/>
        <v>1.0110314617142315</v>
      </c>
      <c r="Z402" s="67">
        <f t="shared" si="128"/>
        <v>1.6425097248335987</v>
      </c>
      <c r="AA402" s="40">
        <f t="shared" si="130"/>
        <v>1.1108322538860103</v>
      </c>
      <c r="AB402" s="88" cm="1">
        <f t="array" ref="AB402">INDEX(B402:Z402,,MATCH(AA402,B402:Z402,0)+1)</f>
        <v>1.0220737945076228</v>
      </c>
      <c r="AC402" s="40">
        <f t="shared" si="131"/>
        <v>1.0220737945076228</v>
      </c>
      <c r="AD402" s="42">
        <f t="shared" si="132"/>
        <v>4.9400331173880758</v>
      </c>
      <c r="AE402" s="94">
        <v>1.0220737945076228</v>
      </c>
      <c r="AF402" s="95">
        <f t="shared" si="129"/>
        <v>1.8827932978700652</v>
      </c>
      <c r="AG402" t="s">
        <v>22</v>
      </c>
      <c r="AM402" s="101">
        <v>44112.666666666664</v>
      </c>
      <c r="AN402" s="102">
        <v>1.0220737945076228</v>
      </c>
      <c r="AO402" s="102">
        <v>1.0220737945076228</v>
      </c>
      <c r="AP402" s="16" t="s">
        <v>22</v>
      </c>
      <c r="AQ402" s="81"/>
    </row>
    <row r="403" spans="1:43" x14ac:dyDescent="0.3">
      <c r="A403" s="1">
        <v>44113</v>
      </c>
      <c r="B403" s="50">
        <v>350.94</v>
      </c>
      <c r="C403" s="50">
        <v>350.55</v>
      </c>
      <c r="D403" s="30">
        <f t="shared" si="115"/>
        <v>1.0038947277986197</v>
      </c>
      <c r="E403" s="30">
        <f t="shared" si="114"/>
        <v>0.99888869892289289</v>
      </c>
      <c r="F403" s="22">
        <f t="shared" si="116"/>
        <v>1.7069078965823667</v>
      </c>
      <c r="G403" s="60">
        <v>4.1144999999999996</v>
      </c>
      <c r="H403" s="60">
        <v>4.0731999999999999</v>
      </c>
      <c r="I403" s="31">
        <f t="shared" si="117"/>
        <v>1.0113721011074142</v>
      </c>
      <c r="J403" s="31">
        <f t="shared" si="118"/>
        <v>0.98996232835095399</v>
      </c>
      <c r="K403" s="24">
        <f t="shared" si="119"/>
        <v>0</v>
      </c>
      <c r="L403" s="61">
        <v>2.6097E-3</v>
      </c>
      <c r="M403" s="61">
        <v>2.6229000000000001E-3</v>
      </c>
      <c r="N403" s="32">
        <f t="shared" si="120"/>
        <v>1.0023693965681966</v>
      </c>
      <c r="O403" s="32">
        <f t="shared" si="121"/>
        <v>1.0050580526497299</v>
      </c>
      <c r="P403" s="29">
        <f t="shared" si="122"/>
        <v>1.0185636029823912</v>
      </c>
      <c r="Q403" s="50">
        <v>9.6320000000000003E-2</v>
      </c>
      <c r="R403" s="50">
        <v>9.5670000000000005E-2</v>
      </c>
      <c r="S403" s="30">
        <f t="shared" si="123"/>
        <v>0.99304546398173144</v>
      </c>
      <c r="T403" s="30">
        <f t="shared" si="124"/>
        <v>0.99325166112956809</v>
      </c>
      <c r="U403" s="22">
        <f t="shared" si="125"/>
        <v>1.7342610210564773</v>
      </c>
      <c r="V403" s="64">
        <v>27.734200000000001</v>
      </c>
      <c r="W403" s="64">
        <v>28.19</v>
      </c>
      <c r="X403" s="65">
        <f t="shared" si="126"/>
        <v>1.0273435934066335</v>
      </c>
      <c r="Y403" s="65">
        <f t="shared" si="127"/>
        <v>1.0164345825731407</v>
      </c>
      <c r="Z403" s="67">
        <f t="shared" si="128"/>
        <v>1.6695036865335631</v>
      </c>
      <c r="AA403" s="40">
        <f t="shared" si="130"/>
        <v>1.0273435934066335</v>
      </c>
      <c r="AB403" s="88" cm="1">
        <f t="array" ref="AB403">INDEX(B403:Z403,,MATCH(AA403,B403:Z403,0)+1)</f>
        <v>1.0164345825731407</v>
      </c>
      <c r="AC403" s="40">
        <f t="shared" si="131"/>
        <v>0.98996232835095399</v>
      </c>
      <c r="AD403" s="42">
        <f t="shared" si="132"/>
        <v>4.8904466870203214</v>
      </c>
      <c r="AE403" s="94">
        <v>0.98996232835095399</v>
      </c>
      <c r="AF403" s="95">
        <f t="shared" si="129"/>
        <v>1.863894436963021</v>
      </c>
      <c r="AG403" t="s">
        <v>22</v>
      </c>
      <c r="AM403" s="101">
        <v>44113</v>
      </c>
      <c r="AN403" s="102">
        <v>0.98996232835095399</v>
      </c>
      <c r="AO403" s="102">
        <v>0.98996232835095399</v>
      </c>
      <c r="AP403" s="16" t="s">
        <v>22</v>
      </c>
      <c r="AQ403" s="81"/>
    </row>
    <row r="404" spans="1:43" x14ac:dyDescent="0.3">
      <c r="A404" s="1">
        <v>44113.333333333336</v>
      </c>
      <c r="B404" s="50">
        <v>350.56</v>
      </c>
      <c r="C404" s="50">
        <v>365.13</v>
      </c>
      <c r="D404" s="30">
        <f t="shared" si="115"/>
        <v>1.0404342622670542</v>
      </c>
      <c r="E404" s="30">
        <f t="shared" si="114"/>
        <v>1.0415620721131904</v>
      </c>
      <c r="F404" s="22">
        <f t="shared" si="116"/>
        <v>1.7778505256706971</v>
      </c>
      <c r="G404" s="60">
        <v>4.0724</v>
      </c>
      <c r="H404" s="60">
        <v>4.2699999999999996</v>
      </c>
      <c r="I404" s="31">
        <f t="shared" si="117"/>
        <v>1.0377931704945922</v>
      </c>
      <c r="J404" s="31">
        <f t="shared" si="118"/>
        <v>1.0485217562125526</v>
      </c>
      <c r="K404" s="24">
        <f t="shared" si="119"/>
        <v>0</v>
      </c>
      <c r="L404" s="61">
        <v>2.6216E-3</v>
      </c>
      <c r="M404" s="61">
        <v>2.66E-3</v>
      </c>
      <c r="N404" s="32">
        <f t="shared" si="120"/>
        <v>1.0192742460819251</v>
      </c>
      <c r="O404" s="32">
        <f t="shared" si="121"/>
        <v>1.0146475434848947</v>
      </c>
      <c r="P404" s="29">
        <f t="shared" si="122"/>
        <v>1.0334830576492069</v>
      </c>
      <c r="Q404" s="50">
        <v>9.5680000000000001E-2</v>
      </c>
      <c r="R404" s="50">
        <v>9.8640000000000005E-2</v>
      </c>
      <c r="S404" s="30">
        <f t="shared" si="123"/>
        <v>1.0240863787375416</v>
      </c>
      <c r="T404" s="30">
        <f t="shared" si="124"/>
        <v>1.0309364548494984</v>
      </c>
      <c r="U404" s="22">
        <f t="shared" si="125"/>
        <v>1.7879129088316359</v>
      </c>
      <c r="V404" s="64">
        <v>28.183599999999998</v>
      </c>
      <c r="W404" s="64">
        <v>28.488399999999999</v>
      </c>
      <c r="X404" s="65">
        <f t="shared" si="126"/>
        <v>1.0271938617302823</v>
      </c>
      <c r="Y404" s="65">
        <f t="shared" si="127"/>
        <v>1.01081480009651</v>
      </c>
      <c r="Z404" s="67">
        <f t="shared" si="128"/>
        <v>1.6875590351638101</v>
      </c>
      <c r="AA404" s="40">
        <f t="shared" si="130"/>
        <v>1.0404342622670542</v>
      </c>
      <c r="AB404" s="88" cm="1">
        <f t="array" ref="AB404">INDEX(B404:Z404,,MATCH(AA404,B404:Z404,0)+1)</f>
        <v>1.0415620721131904</v>
      </c>
      <c r="AC404" s="40">
        <f t="shared" si="131"/>
        <v>1.01081480009651</v>
      </c>
      <c r="AD404" s="42">
        <f t="shared" si="132"/>
        <v>4.9433358903230857</v>
      </c>
      <c r="AE404" s="94">
        <v>1.01081480009651</v>
      </c>
      <c r="AF404" s="95">
        <f t="shared" si="129"/>
        <v>1.8840520826997733</v>
      </c>
      <c r="AG404" t="s">
        <v>22</v>
      </c>
      <c r="AM404" s="101">
        <v>44113.333333333336</v>
      </c>
      <c r="AN404" s="102">
        <v>1.01081480009651</v>
      </c>
      <c r="AO404" s="102">
        <v>1.01081480009651</v>
      </c>
      <c r="AP404" s="16" t="s">
        <v>22</v>
      </c>
      <c r="AQ404" s="81"/>
    </row>
    <row r="405" spans="1:43" x14ac:dyDescent="0.3">
      <c r="A405" s="1">
        <v>44113.666666666664</v>
      </c>
      <c r="B405" s="50">
        <v>365.13</v>
      </c>
      <c r="C405" s="50">
        <v>365.02</v>
      </c>
      <c r="D405" s="30">
        <f t="shared" si="115"/>
        <v>1.0412482884527612</v>
      </c>
      <c r="E405" s="30">
        <f t="shared" si="114"/>
        <v>0.9996987374359817</v>
      </c>
      <c r="F405" s="22">
        <f t="shared" si="116"/>
        <v>1.7773149258628922</v>
      </c>
      <c r="G405" s="60">
        <v>4.2699999999999996</v>
      </c>
      <c r="H405" s="60">
        <v>4.2541000000000002</v>
      </c>
      <c r="I405" s="31">
        <f t="shared" si="117"/>
        <v>1.0446174246144779</v>
      </c>
      <c r="J405" s="31">
        <f t="shared" si="118"/>
        <v>0.9962763466042156</v>
      </c>
      <c r="K405" s="24">
        <f t="shared" si="119"/>
        <v>0</v>
      </c>
      <c r="L405" s="61">
        <v>2.6611E-3</v>
      </c>
      <c r="M405" s="61">
        <v>2.6556000000000001E-3</v>
      </c>
      <c r="N405" s="32">
        <f t="shared" si="120"/>
        <v>1.0129691791272506</v>
      </c>
      <c r="O405" s="32">
        <f t="shared" si="121"/>
        <v>0.99793318552478305</v>
      </c>
      <c r="P405" s="29">
        <f t="shared" si="122"/>
        <v>1.031347039905766</v>
      </c>
      <c r="Q405" s="50">
        <v>9.8650000000000002E-2</v>
      </c>
      <c r="R405" s="50">
        <v>0.10129000000000001</v>
      </c>
      <c r="S405" s="30">
        <f t="shared" si="123"/>
        <v>1.0586329431438128</v>
      </c>
      <c r="T405" s="30">
        <f t="shared" si="124"/>
        <v>1.0267612772427774</v>
      </c>
      <c r="U405" s="22">
        <f t="shared" si="125"/>
        <v>1.83575974187082</v>
      </c>
      <c r="V405" s="64">
        <v>28.4894</v>
      </c>
      <c r="W405" s="64">
        <v>28.407599999999999</v>
      </c>
      <c r="X405" s="65">
        <f t="shared" si="126"/>
        <v>1.0079478845853618</v>
      </c>
      <c r="Y405" s="65">
        <f t="shared" si="127"/>
        <v>0.99712875666037193</v>
      </c>
      <c r="Z405" s="67">
        <f t="shared" si="128"/>
        <v>1.6827136425238669</v>
      </c>
      <c r="AA405" s="40">
        <f t="shared" si="130"/>
        <v>1.0586329431438128</v>
      </c>
      <c r="AB405" s="88" cm="1">
        <f t="array" ref="AB405">INDEX(B405:Z405,,MATCH(AA405,B405:Z405,0)+1)</f>
        <v>1.0267612772427774</v>
      </c>
      <c r="AC405" s="40">
        <f t="shared" si="131"/>
        <v>0.9996987374359817</v>
      </c>
      <c r="AD405" s="42">
        <f t="shared" si="132"/>
        <v>4.9418466482779637</v>
      </c>
      <c r="AE405" s="94">
        <v>0.9962763466042156</v>
      </c>
      <c r="AF405" s="95">
        <f t="shared" si="129"/>
        <v>1.8770365257641937</v>
      </c>
      <c r="AG405" t="s">
        <v>37</v>
      </c>
      <c r="AM405" s="101">
        <v>44113.666666666664</v>
      </c>
      <c r="AN405" s="102">
        <v>0.9962763466042156</v>
      </c>
      <c r="AO405" s="102">
        <v>0.9996987374359817</v>
      </c>
      <c r="AP405" s="16" t="str">
        <f>IF(AN405&gt;AO405, "computing8H est meilleur", "computing 16H est meilleur")</f>
        <v>computing 16H est meilleur</v>
      </c>
      <c r="AQ405" s="81"/>
    </row>
    <row r="406" spans="1:43" x14ac:dyDescent="0.3">
      <c r="A406" s="1">
        <v>44114</v>
      </c>
      <c r="B406" s="50">
        <v>365.01</v>
      </c>
      <c r="C406" s="50">
        <v>374.87</v>
      </c>
      <c r="D406" s="30">
        <f t="shared" si="115"/>
        <v>1.0266754306685291</v>
      </c>
      <c r="E406" s="30">
        <f t="shared" si="114"/>
        <v>1.0270129585490808</v>
      </c>
      <c r="F406" s="22">
        <f t="shared" si="116"/>
        <v>1.8253254602838891</v>
      </c>
      <c r="G406" s="60">
        <v>4.2545999999999999</v>
      </c>
      <c r="H406" s="60">
        <v>4.4013</v>
      </c>
      <c r="I406" s="31">
        <f t="shared" si="117"/>
        <v>1.0307494145199063</v>
      </c>
      <c r="J406" s="31">
        <f t="shared" si="118"/>
        <v>1.0344803271752927</v>
      </c>
      <c r="K406" s="24">
        <f t="shared" si="119"/>
        <v>0</v>
      </c>
      <c r="L406" s="61">
        <v>2.6570000000000001E-3</v>
      </c>
      <c r="M406" s="61">
        <v>2.6935000000000001E-3</v>
      </c>
      <c r="N406" s="32">
        <f t="shared" si="120"/>
        <v>1.0121754161812784</v>
      </c>
      <c r="O406" s="32">
        <f t="shared" si="121"/>
        <v>1.0137372977041776</v>
      </c>
      <c r="P406" s="29">
        <f t="shared" si="122"/>
        <v>1.045514961229274</v>
      </c>
      <c r="Q406" s="50">
        <v>0.10133</v>
      </c>
      <c r="R406" s="50">
        <v>0.10680000000000001</v>
      </c>
      <c r="S406" s="30">
        <f t="shared" si="123"/>
        <v>1.0826153066396351</v>
      </c>
      <c r="T406" s="30">
        <f t="shared" si="124"/>
        <v>1.053982038882858</v>
      </c>
      <c r="U406" s="22">
        <f t="shared" si="125"/>
        <v>1.934857795636076</v>
      </c>
      <c r="V406" s="64">
        <v>28.398</v>
      </c>
      <c r="W406" s="64">
        <v>28.816700000000001</v>
      </c>
      <c r="X406" s="65">
        <f t="shared" si="126"/>
        <v>1.0114884834359446</v>
      </c>
      <c r="Y406" s="65">
        <f t="shared" si="127"/>
        <v>1.0147439960560602</v>
      </c>
      <c r="Z406" s="67">
        <f t="shared" si="128"/>
        <v>1.7075235658327175</v>
      </c>
      <c r="AA406" s="40">
        <f t="shared" si="130"/>
        <v>1.0826153066396351</v>
      </c>
      <c r="AB406" s="88" cm="1">
        <f t="array" ref="AB406">INDEX(B406:Z406,,MATCH(AA406,B406:Z406,0)+1)</f>
        <v>1.053982038882858</v>
      </c>
      <c r="AC406" s="40">
        <f t="shared" si="131"/>
        <v>1.053982038882858</v>
      </c>
      <c r="AD406" s="42">
        <f t="shared" si="132"/>
        <v>5.208617606198426</v>
      </c>
      <c r="AE406" s="94">
        <v>1.053982038882858</v>
      </c>
      <c r="AF406" s="95">
        <f t="shared" si="129"/>
        <v>1.9783627844825411</v>
      </c>
      <c r="AG406" t="s">
        <v>22</v>
      </c>
      <c r="AM406" s="101">
        <v>44114</v>
      </c>
      <c r="AN406" s="102">
        <v>1.053982038882858</v>
      </c>
      <c r="AO406" s="102">
        <v>1.053982038882858</v>
      </c>
      <c r="AP406" s="16" t="s">
        <v>22</v>
      </c>
      <c r="AQ406" s="81"/>
    </row>
    <row r="407" spans="1:43" x14ac:dyDescent="0.3">
      <c r="A407" s="1">
        <v>44114.333333333336</v>
      </c>
      <c r="B407" s="50">
        <v>374.89</v>
      </c>
      <c r="C407" s="50">
        <v>372.78</v>
      </c>
      <c r="D407" s="30">
        <f t="shared" si="115"/>
        <v>1.0212870880249856</v>
      </c>
      <c r="E407" s="30">
        <f t="shared" si="114"/>
        <v>0.99437168236015894</v>
      </c>
      <c r="F407" s="22">
        <f t="shared" si="116"/>
        <v>1.8150519487973222</v>
      </c>
      <c r="G407" s="60">
        <v>4.4020999999999999</v>
      </c>
      <c r="H407" s="60">
        <v>4.3360000000000003</v>
      </c>
      <c r="I407" s="31">
        <f t="shared" si="117"/>
        <v>1.0191322333474357</v>
      </c>
      <c r="J407" s="31">
        <f t="shared" si="118"/>
        <v>0.98498443924490597</v>
      </c>
      <c r="K407" s="24">
        <f t="shared" si="119"/>
        <v>0</v>
      </c>
      <c r="L407" s="61">
        <v>2.6940000000000002E-3</v>
      </c>
      <c r="M407" s="61">
        <v>2.6727999999999999E-3</v>
      </c>
      <c r="N407" s="32">
        <f t="shared" si="120"/>
        <v>1.0059465562664658</v>
      </c>
      <c r="O407" s="32">
        <f t="shared" si="121"/>
        <v>0.99213066072754252</v>
      </c>
      <c r="P407" s="29">
        <f t="shared" si="122"/>
        <v>1.0372874492849307</v>
      </c>
      <c r="Q407" s="50">
        <v>0.10679</v>
      </c>
      <c r="R407" s="50">
        <v>0.10829</v>
      </c>
      <c r="S407" s="30">
        <f t="shared" si="123"/>
        <v>1.0686864699496694</v>
      </c>
      <c r="T407" s="30">
        <f t="shared" si="124"/>
        <v>1.0140462590130161</v>
      </c>
      <c r="U407" s="22">
        <f t="shared" si="125"/>
        <v>1.9620353093869338</v>
      </c>
      <c r="V407" s="64">
        <v>28.824400000000001</v>
      </c>
      <c r="W407" s="64">
        <v>28.489899999999999</v>
      </c>
      <c r="X407" s="65">
        <f t="shared" si="126"/>
        <v>1.0032361433903796</v>
      </c>
      <c r="Y407" s="65">
        <f t="shared" si="127"/>
        <v>0.98839524847004612</v>
      </c>
      <c r="Z407" s="67">
        <f t="shared" si="128"/>
        <v>1.687708179119688</v>
      </c>
      <c r="AA407" s="40">
        <f t="shared" si="130"/>
        <v>1.0686864699496694</v>
      </c>
      <c r="AB407" s="88" cm="1">
        <f t="array" ref="AB407">INDEX(B407:Z407,,MATCH(AA407,B407:Z407,0)+1)</f>
        <v>1.0140462590130161</v>
      </c>
      <c r="AC407" s="40">
        <f t="shared" si="131"/>
        <v>1.0140462590130161</v>
      </c>
      <c r="AD407" s="42">
        <f t="shared" si="132"/>
        <v>5.2817791981948448</v>
      </c>
      <c r="AE407" s="94">
        <v>1.0140462590130161</v>
      </c>
      <c r="AF407" s="95">
        <f t="shared" si="129"/>
        <v>2.0061513805750946</v>
      </c>
      <c r="AG407" t="s">
        <v>22</v>
      </c>
      <c r="AM407" s="101">
        <v>44114.333333333336</v>
      </c>
      <c r="AN407" s="102">
        <v>1.0140462590130161</v>
      </c>
      <c r="AO407" s="102">
        <v>1.0140462590130161</v>
      </c>
      <c r="AP407" s="16" t="s">
        <v>22</v>
      </c>
      <c r="AQ407" s="81"/>
    </row>
    <row r="408" spans="1:43" x14ac:dyDescent="0.3">
      <c r="A408" s="1">
        <v>44114.666666666664</v>
      </c>
      <c r="B408" s="50">
        <v>372.79</v>
      </c>
      <c r="C408" s="50">
        <v>370.52</v>
      </c>
      <c r="D408" s="30">
        <f t="shared" si="115"/>
        <v>0.98834324735255674</v>
      </c>
      <c r="E408" s="30">
        <f t="shared" si="114"/>
        <v>0.99391078086858542</v>
      </c>
      <c r="F408" s="22">
        <f t="shared" si="116"/>
        <v>1.8039996997461942</v>
      </c>
      <c r="G408" s="60">
        <v>4.3310000000000004</v>
      </c>
      <c r="H408" s="60">
        <v>4.2606000000000002</v>
      </c>
      <c r="I408" s="31">
        <f t="shared" si="117"/>
        <v>0.96785625042593315</v>
      </c>
      <c r="J408" s="31">
        <f t="shared" si="118"/>
        <v>0.98374509351189099</v>
      </c>
      <c r="K408" s="24">
        <f t="shared" si="119"/>
        <v>0</v>
      </c>
      <c r="L408" s="61">
        <v>2.6692E-3</v>
      </c>
      <c r="M408" s="61">
        <v>2.6621000000000001E-3</v>
      </c>
      <c r="N408" s="32">
        <f t="shared" si="120"/>
        <v>0.98815887156644389</v>
      </c>
      <c r="O408" s="32">
        <f t="shared" si="121"/>
        <v>0.99734002697437441</v>
      </c>
      <c r="P408" s="29">
        <f t="shared" si="122"/>
        <v>1.0345282926500128</v>
      </c>
      <c r="Q408" s="50">
        <v>0.10828</v>
      </c>
      <c r="R408" s="50">
        <v>0.10493</v>
      </c>
      <c r="S408" s="30">
        <f t="shared" si="123"/>
        <v>0.98258263882385988</v>
      </c>
      <c r="T408" s="30">
        <f t="shared" si="124"/>
        <v>0.96906169190986324</v>
      </c>
      <c r="U408" s="22">
        <f t="shared" si="125"/>
        <v>1.9013332565013941</v>
      </c>
      <c r="V408" s="64">
        <v>28.489899999999999</v>
      </c>
      <c r="W408" s="64">
        <v>28.441400000000002</v>
      </c>
      <c r="X408" s="65">
        <f t="shared" si="126"/>
        <v>0.9867126462302771</v>
      </c>
      <c r="Y408" s="65">
        <f t="shared" si="127"/>
        <v>0.99829764232236695</v>
      </c>
      <c r="Z408" s="67">
        <f t="shared" si="128"/>
        <v>1.6848350961433594</v>
      </c>
      <c r="AA408" s="40">
        <f t="shared" si="130"/>
        <v>0.98834324735255674</v>
      </c>
      <c r="AB408" s="88" cm="1">
        <f t="array" ref="AB408">INDEX(B408:Z408,,MATCH(AA408,B408:Z408,0)+1)</f>
        <v>0.99391078086858542</v>
      </c>
      <c r="AC408" s="40">
        <f t="shared" si="131"/>
        <v>0.96906169190986324</v>
      </c>
      <c r="AD408" s="42">
        <f t="shared" si="132"/>
        <v>5.1183698860970175</v>
      </c>
      <c r="AE408" s="94">
        <v>0.96906169190986324</v>
      </c>
      <c r="AF408" s="95">
        <f t="shared" si="129"/>
        <v>1.9440844510874091</v>
      </c>
      <c r="AG408" t="s">
        <v>22</v>
      </c>
      <c r="AM408" s="101">
        <v>44114.666666666664</v>
      </c>
      <c r="AN408" s="102">
        <v>0.96906169190986324</v>
      </c>
      <c r="AO408" s="102">
        <v>0.96906169190986324</v>
      </c>
      <c r="AP408" s="16" t="s">
        <v>22</v>
      </c>
      <c r="AQ408" s="81"/>
    </row>
    <row r="409" spans="1:43" x14ac:dyDescent="0.3">
      <c r="A409" s="1">
        <v>44115</v>
      </c>
      <c r="B409" s="50">
        <v>370.51</v>
      </c>
      <c r="C409" s="50">
        <v>372.13</v>
      </c>
      <c r="D409" s="30">
        <f t="shared" si="115"/>
        <v>0.9982295662437296</v>
      </c>
      <c r="E409" s="30">
        <f t="shared" si="114"/>
        <v>1.004372351623438</v>
      </c>
      <c r="F409" s="22">
        <f t="shared" si="116"/>
        <v>1.811887420762061</v>
      </c>
      <c r="G409" s="60">
        <v>4.2579000000000002</v>
      </c>
      <c r="H409" s="60">
        <v>4.2065000000000001</v>
      </c>
      <c r="I409" s="31">
        <f t="shared" si="117"/>
        <v>0.97125375202031861</v>
      </c>
      <c r="J409" s="31">
        <f t="shared" si="118"/>
        <v>0.98792832147302656</v>
      </c>
      <c r="K409" s="24">
        <f t="shared" si="119"/>
        <v>0</v>
      </c>
      <c r="L409" s="61">
        <v>2.6583000000000002E-3</v>
      </c>
      <c r="M409" s="61">
        <v>2.6836E-3</v>
      </c>
      <c r="N409" s="32">
        <f t="shared" si="120"/>
        <v>1.0053948748688746</v>
      </c>
      <c r="O409" s="32">
        <f t="shared" si="121"/>
        <v>1.0095173607192567</v>
      </c>
      <c r="P409" s="29">
        <f t="shared" si="122"/>
        <v>1.0443742715854396</v>
      </c>
      <c r="Q409" s="50">
        <v>0.10488</v>
      </c>
      <c r="R409" s="50">
        <v>0.10582999999999999</v>
      </c>
      <c r="S409" s="30">
        <f t="shared" si="123"/>
        <v>0.97737347617288506</v>
      </c>
      <c r="T409" s="30">
        <f t="shared" si="124"/>
        <v>1.0090579710144927</v>
      </c>
      <c r="U409" s="22">
        <f t="shared" si="125"/>
        <v>1.9185554780276746</v>
      </c>
      <c r="V409" s="64">
        <v>28.41</v>
      </c>
      <c r="W409" s="64">
        <v>28.074200000000001</v>
      </c>
      <c r="X409" s="65">
        <f t="shared" si="126"/>
        <v>0.98540886419397755</v>
      </c>
      <c r="Y409" s="65">
        <f t="shared" si="127"/>
        <v>0.98818021823301661</v>
      </c>
      <c r="Z409" s="67">
        <f t="shared" si="128"/>
        <v>1.6649207129935903</v>
      </c>
      <c r="AA409" s="40">
        <f t="shared" si="130"/>
        <v>1.0053948748688746</v>
      </c>
      <c r="AB409" s="88" cm="1">
        <f t="array" ref="AB409">INDEX(B409:Z409,,MATCH(AA409,B409:Z409,0)+1)</f>
        <v>1.0095173607192567</v>
      </c>
      <c r="AC409" s="40">
        <f t="shared" si="131"/>
        <v>1.004372351623438</v>
      </c>
      <c r="AD409" s="42">
        <f t="shared" si="132"/>
        <v>5.1407491989778498</v>
      </c>
      <c r="AE409" s="94">
        <v>0.98818021823301661</v>
      </c>
      <c r="AF409" s="95">
        <f t="shared" si="129"/>
        <v>1.9211057971389702</v>
      </c>
      <c r="AG409" t="s">
        <v>37</v>
      </c>
      <c r="AM409" s="101">
        <v>44115</v>
      </c>
      <c r="AN409" s="102">
        <v>0.98818021823301661</v>
      </c>
      <c r="AO409" s="102">
        <v>1.004372351623438</v>
      </c>
      <c r="AP409" s="16" t="str">
        <f>IF(AN409&gt;AO409, "computing8H est meilleur", "computing 16H est meilleur")</f>
        <v>computing 16H est meilleur</v>
      </c>
      <c r="AQ409" s="81"/>
    </row>
    <row r="410" spans="1:43" x14ac:dyDescent="0.3">
      <c r="A410" s="1">
        <v>44115.333333333336</v>
      </c>
      <c r="B410" s="50">
        <v>372.14</v>
      </c>
      <c r="C410" s="50">
        <v>375.13</v>
      </c>
      <c r="D410" s="30">
        <f t="shared" si="115"/>
        <v>1.012469299074249</v>
      </c>
      <c r="E410" s="30">
        <f t="shared" si="114"/>
        <v>1.0080346106304079</v>
      </c>
      <c r="F410" s="22">
        <f t="shared" si="116"/>
        <v>1.8264452306940182</v>
      </c>
      <c r="G410" s="60">
        <v>4.2061000000000002</v>
      </c>
      <c r="H410" s="60">
        <v>4.2462999999999997</v>
      </c>
      <c r="I410" s="31">
        <f t="shared" si="117"/>
        <v>0.99727565231686965</v>
      </c>
      <c r="J410" s="31">
        <f t="shared" si="118"/>
        <v>1.0095575473716745</v>
      </c>
      <c r="K410" s="24">
        <f t="shared" si="119"/>
        <v>0</v>
      </c>
      <c r="L410" s="61">
        <v>2.6817999999999998E-3</v>
      </c>
      <c r="M410" s="61">
        <v>2.6800000000000001E-3</v>
      </c>
      <c r="N410" s="32">
        <f t="shared" si="120"/>
        <v>1.0081631117631569</v>
      </c>
      <c r="O410" s="32">
        <f t="shared" si="121"/>
        <v>0.99932880900887477</v>
      </c>
      <c r="P410" s="29">
        <f t="shared" si="122"/>
        <v>1.0436732969829885</v>
      </c>
      <c r="Q410" s="50">
        <v>0.10582999999999999</v>
      </c>
      <c r="R410" s="50">
        <v>0.1079</v>
      </c>
      <c r="S410" s="30">
        <f t="shared" si="123"/>
        <v>1.028794813119756</v>
      </c>
      <c r="T410" s="30">
        <f t="shared" si="124"/>
        <v>1.0195596711707455</v>
      </c>
      <c r="U410" s="22">
        <f t="shared" si="125"/>
        <v>1.9560817923007283</v>
      </c>
      <c r="V410" s="64">
        <v>28.0824</v>
      </c>
      <c r="W410" s="64">
        <v>28.4681</v>
      </c>
      <c r="X410" s="65">
        <f t="shared" si="126"/>
        <v>1.0020450545582542</v>
      </c>
      <c r="Y410" s="65">
        <f t="shared" si="127"/>
        <v>1.0137345810899354</v>
      </c>
      <c r="Z410" s="67">
        <f t="shared" si="128"/>
        <v>1.687787701534514</v>
      </c>
      <c r="AA410" s="40">
        <f t="shared" si="130"/>
        <v>1.028794813119756</v>
      </c>
      <c r="AB410" s="88" cm="1">
        <f t="array" ref="AB410">INDEX(B410:Z410,,MATCH(AA410,B410:Z410,0)+1)</f>
        <v>1.0195596711707455</v>
      </c>
      <c r="AC410" s="40">
        <f t="shared" si="131"/>
        <v>0.99932880900887477</v>
      </c>
      <c r="AD410" s="42">
        <f t="shared" si="132"/>
        <v>5.1372987744278618</v>
      </c>
      <c r="AE410" s="94">
        <v>0.99932880900887477</v>
      </c>
      <c r="AF410" s="95">
        <f t="shared" si="129"/>
        <v>1.9198163682349321</v>
      </c>
      <c r="AG410" t="s">
        <v>22</v>
      </c>
      <c r="AM410" s="101">
        <v>44115.333333333336</v>
      </c>
      <c r="AN410" s="102">
        <v>0.99932880900887477</v>
      </c>
      <c r="AO410" s="102">
        <v>0.99932880900887477</v>
      </c>
      <c r="AP410" s="16" t="s">
        <v>22</v>
      </c>
      <c r="AQ410" s="81"/>
    </row>
    <row r="411" spans="1:43" x14ac:dyDescent="0.3">
      <c r="A411" s="1">
        <v>44115.666666666664</v>
      </c>
      <c r="B411" s="50">
        <v>375.11</v>
      </c>
      <c r="C411" s="50">
        <v>374.16</v>
      </c>
      <c r="D411" s="30">
        <f t="shared" si="115"/>
        <v>1.0054280647068308</v>
      </c>
      <c r="E411" s="30">
        <f t="shared" si="114"/>
        <v>0.99746740955986246</v>
      </c>
      <c r="F411" s="22">
        <f t="shared" si="116"/>
        <v>1.8218195929633276</v>
      </c>
      <c r="G411" s="60">
        <v>4.2466999999999997</v>
      </c>
      <c r="H411" s="60">
        <v>4.2450000000000001</v>
      </c>
      <c r="I411" s="31">
        <f t="shared" si="117"/>
        <v>1.0092484724566702</v>
      </c>
      <c r="J411" s="31">
        <f t="shared" si="118"/>
        <v>0.99959968917041475</v>
      </c>
      <c r="K411" s="24">
        <f t="shared" si="119"/>
        <v>0</v>
      </c>
      <c r="L411" s="61">
        <v>2.6800000000000001E-3</v>
      </c>
      <c r="M411" s="61">
        <v>2.6700999999999999E-3</v>
      </c>
      <c r="N411" s="32">
        <f t="shared" si="120"/>
        <v>0.99563725855768515</v>
      </c>
      <c r="O411" s="32">
        <f t="shared" si="121"/>
        <v>0.99630597014925371</v>
      </c>
      <c r="P411" s="29">
        <f t="shared" si="122"/>
        <v>1.0398179366695066</v>
      </c>
      <c r="Q411" s="50">
        <v>0.10789</v>
      </c>
      <c r="R411" s="50">
        <v>0.10648000000000001</v>
      </c>
      <c r="S411" s="30">
        <f t="shared" si="123"/>
        <v>1.0061419257299444</v>
      </c>
      <c r="T411" s="30">
        <f t="shared" si="124"/>
        <v>0.98693113356196127</v>
      </c>
      <c r="U411" s="22">
        <f t="shared" si="125"/>
        <v>1.9305180206152708</v>
      </c>
      <c r="V411" s="64">
        <v>28.474799999999998</v>
      </c>
      <c r="W411" s="64">
        <v>28.527100000000001</v>
      </c>
      <c r="X411" s="65">
        <f t="shared" si="126"/>
        <v>1.0158355411218414</v>
      </c>
      <c r="Y411" s="65">
        <f t="shared" si="127"/>
        <v>1.0018367117591696</v>
      </c>
      <c r="Z411" s="67">
        <f t="shared" si="128"/>
        <v>1.6908876810529041</v>
      </c>
      <c r="AA411" s="40">
        <f t="shared" si="130"/>
        <v>1.0158355411218414</v>
      </c>
      <c r="AB411" s="88" cm="1">
        <f t="array" ref="AB411">INDEX(B411:Z411,,MATCH(AA411,B411:Z411,0)+1)</f>
        <v>1.0018367117591696</v>
      </c>
      <c r="AC411" s="40">
        <f t="shared" si="131"/>
        <v>0.98693113356196127</v>
      </c>
      <c r="AD411" s="42">
        <f t="shared" si="132"/>
        <v>5.0701601028925642</v>
      </c>
      <c r="AE411" s="94">
        <v>0.98693113356196127</v>
      </c>
      <c r="AF411" s="95">
        <f t="shared" si="129"/>
        <v>1.8947265445329091</v>
      </c>
      <c r="AG411" t="s">
        <v>22</v>
      </c>
      <c r="AM411" s="101">
        <v>44115.666666666664</v>
      </c>
      <c r="AN411" s="102">
        <v>0.98693113356196127</v>
      </c>
      <c r="AO411" s="102">
        <v>0.98693113356196127</v>
      </c>
      <c r="AP411" s="16" t="s">
        <v>22</v>
      </c>
      <c r="AQ411" s="81"/>
    </row>
    <row r="412" spans="1:43" x14ac:dyDescent="0.3">
      <c r="A412" s="1">
        <v>44116</v>
      </c>
      <c r="B412" s="50">
        <v>374.17</v>
      </c>
      <c r="C412" s="50">
        <v>374.14</v>
      </c>
      <c r="D412" s="30">
        <f t="shared" si="115"/>
        <v>0.99741409186638574</v>
      </c>
      <c r="E412" s="30">
        <f t="shared" si="114"/>
        <v>0.99991982254055634</v>
      </c>
      <c r="F412" s="22">
        <f t="shared" si="116"/>
        <v>1.8216735240967992</v>
      </c>
      <c r="G412" s="60">
        <v>4.2464000000000004</v>
      </c>
      <c r="H412" s="60">
        <v>4.3533999999999997</v>
      </c>
      <c r="I412" s="31">
        <f t="shared" si="117"/>
        <v>1.0251253914804437</v>
      </c>
      <c r="J412" s="31">
        <f t="shared" si="118"/>
        <v>1.0251978146194423</v>
      </c>
      <c r="K412" s="24">
        <f t="shared" si="119"/>
        <v>0</v>
      </c>
      <c r="L412" s="61">
        <v>2.6711E-3</v>
      </c>
      <c r="M412" s="61">
        <v>2.6641E-3</v>
      </c>
      <c r="N412" s="32">
        <f t="shared" si="120"/>
        <v>0.99406716417910446</v>
      </c>
      <c r="O412" s="32">
        <f t="shared" si="121"/>
        <v>0.99737935681928791</v>
      </c>
      <c r="P412" s="29">
        <f t="shared" si="122"/>
        <v>1.0370929448845916</v>
      </c>
      <c r="Q412" s="50">
        <v>0.10652</v>
      </c>
      <c r="R412" s="50">
        <v>0.10606</v>
      </c>
      <c r="S412" s="30">
        <f t="shared" si="123"/>
        <v>0.98303827972935398</v>
      </c>
      <c r="T412" s="30">
        <f t="shared" si="124"/>
        <v>0.99568156214795345</v>
      </c>
      <c r="U412" s="22">
        <f t="shared" si="125"/>
        <v>1.9221811985209878</v>
      </c>
      <c r="V412" s="64">
        <v>28.52</v>
      </c>
      <c r="W412" s="64">
        <v>29.648800000000001</v>
      </c>
      <c r="X412" s="65">
        <f t="shared" si="126"/>
        <v>1.041229437959178</v>
      </c>
      <c r="Y412" s="65">
        <f t="shared" si="127"/>
        <v>1.0395792426367463</v>
      </c>
      <c r="Z412" s="67">
        <f t="shared" si="128"/>
        <v>1.7578117348527822</v>
      </c>
      <c r="AA412" s="40">
        <f t="shared" si="130"/>
        <v>1.041229437959178</v>
      </c>
      <c r="AB412" s="88" cm="1">
        <f t="array" ref="AB412">INDEX(B412:Z412,,MATCH(AA412,B412:Z412,0)+1)</f>
        <v>1.0395792426367463</v>
      </c>
      <c r="AC412" s="40">
        <f t="shared" si="131"/>
        <v>1.0395792426367463</v>
      </c>
      <c r="AD412" s="42">
        <f t="shared" si="132"/>
        <v>5.2708331998120999</v>
      </c>
      <c r="AE412" s="94">
        <v>1.0395792426367463</v>
      </c>
      <c r="AF412" s="95">
        <f t="shared" si="129"/>
        <v>1.9697183861692611</v>
      </c>
      <c r="AG412" t="s">
        <v>22</v>
      </c>
      <c r="AM412" s="101">
        <v>44116</v>
      </c>
      <c r="AN412" s="102">
        <v>1.0395792426367463</v>
      </c>
      <c r="AO412" s="102">
        <v>1.0395792426367463</v>
      </c>
      <c r="AP412" s="16" t="s">
        <v>22</v>
      </c>
      <c r="AQ412" s="81"/>
    </row>
    <row r="413" spans="1:43" x14ac:dyDescent="0.3">
      <c r="A413" s="1">
        <v>44116.333333333336</v>
      </c>
      <c r="B413" s="50">
        <v>374.18</v>
      </c>
      <c r="C413" s="50">
        <v>385.56</v>
      </c>
      <c r="D413" s="30">
        <f t="shared" si="115"/>
        <v>1.0304407087687415</v>
      </c>
      <c r="E413" s="30">
        <f t="shared" si="114"/>
        <v>1.030413170132022</v>
      </c>
      <c r="F413" s="22">
        <f t="shared" si="116"/>
        <v>1.8770763909101553</v>
      </c>
      <c r="G413" s="60">
        <v>4.3532999999999999</v>
      </c>
      <c r="H413" s="60">
        <v>4.3818000000000001</v>
      </c>
      <c r="I413" s="31">
        <f t="shared" si="117"/>
        <v>1.0318858327053504</v>
      </c>
      <c r="J413" s="31">
        <f t="shared" si="118"/>
        <v>1.0065467576321412</v>
      </c>
      <c r="K413" s="24">
        <f t="shared" si="119"/>
        <v>0</v>
      </c>
      <c r="L413" s="61">
        <v>2.6605999999999999E-3</v>
      </c>
      <c r="M413" s="61">
        <v>2.6811999999999999E-3</v>
      </c>
      <c r="N413" s="32">
        <f t="shared" si="120"/>
        <v>1.0037812137321702</v>
      </c>
      <c r="O413" s="32">
        <f t="shared" si="121"/>
        <v>1.0077426144478689</v>
      </c>
      <c r="P413" s="29">
        <f t="shared" si="122"/>
        <v>1.0451227557034379</v>
      </c>
      <c r="Q413" s="50">
        <v>0.10607</v>
      </c>
      <c r="R413" s="50">
        <v>0.10888</v>
      </c>
      <c r="S413" s="30">
        <f t="shared" si="123"/>
        <v>1.0221554637626737</v>
      </c>
      <c r="T413" s="30">
        <f t="shared" si="124"/>
        <v>1.0264919392853777</v>
      </c>
      <c r="U413" s="22">
        <f t="shared" si="125"/>
        <v>1.9731035061277005</v>
      </c>
      <c r="V413" s="64">
        <v>29.648900000000001</v>
      </c>
      <c r="W413" s="64">
        <v>30.7</v>
      </c>
      <c r="X413" s="65">
        <f t="shared" si="126"/>
        <v>1.0764375876577841</v>
      </c>
      <c r="Y413" s="65">
        <f t="shared" si="127"/>
        <v>1.0354515681863408</v>
      </c>
      <c r="Z413" s="67">
        <f t="shared" si="128"/>
        <v>1.8201289174296655</v>
      </c>
      <c r="AA413" s="40">
        <f t="shared" si="130"/>
        <v>1.0764375876577841</v>
      </c>
      <c r="AB413" s="88" cm="1">
        <f t="array" ref="AB413">INDEX(B413:Z413,,MATCH(AA413,B413:Z413,0)+1)</f>
        <v>1.0354515681863408</v>
      </c>
      <c r="AC413" s="40">
        <f t="shared" si="131"/>
        <v>1.0354515681863408</v>
      </c>
      <c r="AD413" s="42">
        <f t="shared" si="132"/>
        <v>5.4576925023940674</v>
      </c>
      <c r="AE413" s="94">
        <v>1.0354515681863408</v>
      </c>
      <c r="AF413" s="95">
        <f t="shared" si="129"/>
        <v>2.0395479918444299</v>
      </c>
      <c r="AG413" t="s">
        <v>22</v>
      </c>
      <c r="AM413" s="101">
        <v>44116.333333333336</v>
      </c>
      <c r="AN413" s="102">
        <v>1.0354515681863408</v>
      </c>
      <c r="AO413" s="102">
        <v>1.0354515681863408</v>
      </c>
      <c r="AP413" s="16" t="s">
        <v>22</v>
      </c>
      <c r="AQ413" s="81"/>
    </row>
    <row r="414" spans="1:43" x14ac:dyDescent="0.3">
      <c r="A414" s="1">
        <v>44116.666666666664</v>
      </c>
      <c r="B414" s="50">
        <v>385.57</v>
      </c>
      <c r="C414" s="50">
        <v>386.51</v>
      </c>
      <c r="D414" s="30">
        <f t="shared" si="115"/>
        <v>1.0329520551606179</v>
      </c>
      <c r="E414" s="30">
        <f t="shared" si="114"/>
        <v>1.0024379490105557</v>
      </c>
      <c r="F414" s="22">
        <f t="shared" si="116"/>
        <v>1.8816526074401123</v>
      </c>
      <c r="G414" s="60">
        <v>4.3822999999999999</v>
      </c>
      <c r="H414" s="60">
        <v>4.3075000000000001</v>
      </c>
      <c r="I414" s="31">
        <f t="shared" si="117"/>
        <v>0.9894792456297522</v>
      </c>
      <c r="J414" s="31">
        <f t="shared" si="118"/>
        <v>0.98293133742555283</v>
      </c>
      <c r="K414" s="24">
        <f t="shared" si="119"/>
        <v>0</v>
      </c>
      <c r="L414" s="61">
        <v>2.6817999999999998E-3</v>
      </c>
      <c r="M414" s="61">
        <v>2.6670000000000001E-3</v>
      </c>
      <c r="N414" s="32">
        <f t="shared" si="120"/>
        <v>1.0024054724498235</v>
      </c>
      <c r="O414" s="32">
        <f t="shared" si="121"/>
        <v>0.99448131851741384</v>
      </c>
      <c r="P414" s="29">
        <f t="shared" si="122"/>
        <v>1.039355056104508</v>
      </c>
      <c r="Q414" s="50">
        <v>0.10882</v>
      </c>
      <c r="R414" s="50">
        <v>0.10945000000000001</v>
      </c>
      <c r="S414" s="30">
        <f t="shared" si="123"/>
        <v>1.0318657490336571</v>
      </c>
      <c r="T414" s="30">
        <f t="shared" si="124"/>
        <v>1.0057893769527662</v>
      </c>
      <c r="U414" s="22">
        <f t="shared" si="125"/>
        <v>1.9845265460914983</v>
      </c>
      <c r="V414" s="64">
        <v>30.700099999999999</v>
      </c>
      <c r="W414" s="64">
        <v>30.650300000000001</v>
      </c>
      <c r="X414" s="65">
        <f t="shared" si="126"/>
        <v>1.0337752834000586</v>
      </c>
      <c r="Y414" s="65">
        <f t="shared" si="127"/>
        <v>0.99837785544672497</v>
      </c>
      <c r="Z414" s="67">
        <f t="shared" si="128"/>
        <v>1.8171764052199986</v>
      </c>
      <c r="AA414" s="40">
        <f t="shared" si="130"/>
        <v>1.0337752834000586</v>
      </c>
      <c r="AB414" s="88" cm="1">
        <f t="array" ref="AB414">INDEX(B414:Z414,,MATCH(AA414,B414:Z414,0)+1)</f>
        <v>0.99837785544672497</v>
      </c>
      <c r="AC414" s="40">
        <f t="shared" si="131"/>
        <v>0.99837785544672497</v>
      </c>
      <c r="AD414" s="42">
        <f t="shared" si="132"/>
        <v>5.4488393362278593</v>
      </c>
      <c r="AE414" s="94">
        <v>0.99837785544672497</v>
      </c>
      <c r="AF414" s="95">
        <f t="shared" si="129"/>
        <v>2.0362395501783164</v>
      </c>
      <c r="AG414" t="s">
        <v>22</v>
      </c>
      <c r="AM414" s="101">
        <v>44116.666666666664</v>
      </c>
      <c r="AN414" s="102">
        <v>0.99837785544672497</v>
      </c>
      <c r="AO414" s="102">
        <v>0.99837785544672497</v>
      </c>
      <c r="AP414" s="16" t="s">
        <v>22</v>
      </c>
      <c r="AQ414" s="81"/>
    </row>
    <row r="415" spans="1:43" x14ac:dyDescent="0.3">
      <c r="A415" s="1">
        <v>44117</v>
      </c>
      <c r="B415" s="50">
        <v>386.51</v>
      </c>
      <c r="C415" s="50">
        <v>382.86</v>
      </c>
      <c r="D415" s="30">
        <f t="shared" si="115"/>
        <v>0.99297144487382327</v>
      </c>
      <c r="E415" s="30">
        <f t="shared" si="114"/>
        <v>0.9905565185894285</v>
      </c>
      <c r="F415" s="22">
        <f t="shared" si="116"/>
        <v>1.8638832560205982</v>
      </c>
      <c r="G415" s="60">
        <v>4.3098999999999998</v>
      </c>
      <c r="H415" s="60">
        <v>4.3014000000000001</v>
      </c>
      <c r="I415" s="31">
        <f t="shared" si="117"/>
        <v>0.98153937430116611</v>
      </c>
      <c r="J415" s="31">
        <f t="shared" si="118"/>
        <v>0.99802779646859563</v>
      </c>
      <c r="K415" s="24">
        <f t="shared" si="119"/>
        <v>0</v>
      </c>
      <c r="L415" s="61">
        <v>2.6668999999999998E-3</v>
      </c>
      <c r="M415" s="61">
        <v>2.6599000000000002E-3</v>
      </c>
      <c r="N415" s="32">
        <f t="shared" si="120"/>
        <v>0.99183384294130827</v>
      </c>
      <c r="O415" s="32">
        <f t="shared" si="121"/>
        <v>0.99737522966740422</v>
      </c>
      <c r="P415" s="29">
        <f t="shared" si="122"/>
        <v>1.0366269877882115</v>
      </c>
      <c r="Q415" s="50">
        <v>0.10951</v>
      </c>
      <c r="R415" s="50">
        <v>0.11260000000000001</v>
      </c>
      <c r="S415" s="30">
        <f t="shared" si="123"/>
        <v>1.0347362617165963</v>
      </c>
      <c r="T415" s="30">
        <f t="shared" si="124"/>
        <v>1.0282166012236327</v>
      </c>
      <c r="U415" s="22">
        <f t="shared" si="125"/>
        <v>2.0405231402602753</v>
      </c>
      <c r="V415" s="64">
        <v>30.650300000000001</v>
      </c>
      <c r="W415" s="64">
        <v>31.008099999999999</v>
      </c>
      <c r="X415" s="65">
        <f t="shared" si="126"/>
        <v>1.010032540610617</v>
      </c>
      <c r="Y415" s="65">
        <f t="shared" si="127"/>
        <v>1.011673621465369</v>
      </c>
      <c r="Z415" s="67">
        <f t="shared" si="128"/>
        <v>1.8383894347103369</v>
      </c>
      <c r="AA415" s="40">
        <f t="shared" si="130"/>
        <v>1.0347362617165963</v>
      </c>
      <c r="AB415" s="88" cm="1">
        <f t="array" ref="AB415">INDEX(B415:Z415,,MATCH(AA415,B415:Z415,0)+1)</f>
        <v>1.0282166012236327</v>
      </c>
      <c r="AC415" s="40">
        <f t="shared" si="131"/>
        <v>1.011673621465369</v>
      </c>
      <c r="AD415" s="42">
        <f t="shared" si="132"/>
        <v>5.5124470240645955</v>
      </c>
      <c r="AE415" s="94">
        <v>1.0282166012236327</v>
      </c>
      <c r="AF415" s="95">
        <f t="shared" si="129"/>
        <v>2.093695309561487</v>
      </c>
      <c r="AG415" t="s">
        <v>33</v>
      </c>
      <c r="AM415" s="101">
        <v>44117</v>
      </c>
      <c r="AN415" s="102">
        <v>1.0282166012236327</v>
      </c>
      <c r="AO415" s="102">
        <v>1.011673621465369</v>
      </c>
      <c r="AP415" s="16" t="str">
        <f>IF(AN415&gt;AO415, "computing8H est meilleur", "computing 16H est meilleur")</f>
        <v>computing8H est meilleur</v>
      </c>
      <c r="AQ415" s="81"/>
    </row>
    <row r="416" spans="1:43" x14ac:dyDescent="0.3">
      <c r="A416" s="1">
        <v>44117.333333333336</v>
      </c>
      <c r="B416" s="50">
        <v>382.85</v>
      </c>
      <c r="C416" s="50">
        <v>379.14</v>
      </c>
      <c r="D416" s="30">
        <f t="shared" si="115"/>
        <v>0.98093192931618844</v>
      </c>
      <c r="E416" s="30">
        <f t="shared" si="114"/>
        <v>0.99030952070001299</v>
      </c>
      <c r="F416" s="22">
        <f t="shared" si="116"/>
        <v>1.8458213339105383</v>
      </c>
      <c r="G416" s="60">
        <v>4.3011999999999997</v>
      </c>
      <c r="H416" s="60">
        <v>4.2077999999999998</v>
      </c>
      <c r="I416" s="31">
        <f t="shared" si="117"/>
        <v>0.97631035522865961</v>
      </c>
      <c r="J416" s="31">
        <f t="shared" si="118"/>
        <v>0.97828512973123782</v>
      </c>
      <c r="K416" s="24">
        <f t="shared" si="119"/>
        <v>0</v>
      </c>
      <c r="L416" s="61">
        <v>2.6562999999999999E-3</v>
      </c>
      <c r="M416" s="61">
        <v>2.6430999999999998E-3</v>
      </c>
      <c r="N416" s="32">
        <f t="shared" si="120"/>
        <v>0.99107578086917392</v>
      </c>
      <c r="O416" s="32">
        <f t="shared" si="121"/>
        <v>0.99503068177540188</v>
      </c>
      <c r="P416" s="29">
        <f t="shared" si="122"/>
        <v>1.0314756584056852</v>
      </c>
      <c r="Q416" s="50">
        <v>0.11258</v>
      </c>
      <c r="R416" s="50">
        <v>0.11015</v>
      </c>
      <c r="S416" s="30">
        <f t="shared" si="123"/>
        <v>1.0058442151401699</v>
      </c>
      <c r="T416" s="30">
        <f t="shared" si="124"/>
        <v>0.97841534908509498</v>
      </c>
      <c r="U416" s="22">
        <f t="shared" si="125"/>
        <v>1.9964791605939713</v>
      </c>
      <c r="V416" s="64">
        <v>31.008099999999999</v>
      </c>
      <c r="W416" s="64">
        <v>30.8062</v>
      </c>
      <c r="X416" s="65">
        <f t="shared" si="126"/>
        <v>1.0050864102472079</v>
      </c>
      <c r="Y416" s="65">
        <f t="shared" si="127"/>
        <v>0.99348879808824153</v>
      </c>
      <c r="Z416" s="67">
        <f t="shared" si="128"/>
        <v>1.8264193099084944</v>
      </c>
      <c r="AA416" s="40">
        <f t="shared" si="130"/>
        <v>1.0058442151401699</v>
      </c>
      <c r="AB416" s="88" cm="1">
        <f t="array" ref="AB416">INDEX(B416:Z416,,MATCH(AA416,B416:Z416,0)+1)</f>
        <v>0.97841534908509498</v>
      </c>
      <c r="AC416" s="40">
        <f t="shared" si="131"/>
        <v>0.97841534908509498</v>
      </c>
      <c r="AD416" s="42">
        <f t="shared" si="132"/>
        <v>5.3934627793632544</v>
      </c>
      <c r="AE416" s="94">
        <v>0.97841534908509498</v>
      </c>
      <c r="AF416" s="95">
        <f t="shared" si="129"/>
        <v>2.0485036271824284</v>
      </c>
      <c r="AG416" t="s">
        <v>22</v>
      </c>
      <c r="AM416" s="101">
        <v>44117.333333333336</v>
      </c>
      <c r="AN416" s="102">
        <v>0.97841534908509498</v>
      </c>
      <c r="AO416" s="102">
        <v>0.97841534908509498</v>
      </c>
      <c r="AP416" s="16" t="s">
        <v>22</v>
      </c>
      <c r="AQ416" s="81"/>
    </row>
    <row r="417" spans="1:43" x14ac:dyDescent="0.3">
      <c r="A417" s="1">
        <v>44117.666666666664</v>
      </c>
      <c r="B417" s="50">
        <v>379.14</v>
      </c>
      <c r="C417" s="50">
        <v>381.04</v>
      </c>
      <c r="D417" s="30">
        <f t="shared" si="115"/>
        <v>0.99527229985634058</v>
      </c>
      <c r="E417" s="30">
        <f t="shared" si="114"/>
        <v>1.0050113414569817</v>
      </c>
      <c r="F417" s="22">
        <f t="shared" si="116"/>
        <v>1.8550713748833454</v>
      </c>
      <c r="G417" s="60">
        <v>4.2069999999999999</v>
      </c>
      <c r="H417" s="60">
        <v>4.2473000000000001</v>
      </c>
      <c r="I417" s="31">
        <f t="shared" si="117"/>
        <v>0.98746861341021119</v>
      </c>
      <c r="J417" s="31">
        <f t="shared" si="118"/>
        <v>1.0095792726408368</v>
      </c>
      <c r="K417" s="24">
        <f t="shared" si="119"/>
        <v>0</v>
      </c>
      <c r="L417" s="61">
        <v>2.6427999999999998E-3</v>
      </c>
      <c r="M417" s="61">
        <v>2.6384999999999998E-3</v>
      </c>
      <c r="N417" s="32">
        <f t="shared" si="120"/>
        <v>0.99329894966682974</v>
      </c>
      <c r="O417" s="32">
        <f t="shared" si="121"/>
        <v>0.99837293779324954</v>
      </c>
      <c r="P417" s="29">
        <f t="shared" si="122"/>
        <v>1.0297973833447103</v>
      </c>
      <c r="Q417" s="50">
        <v>0.11020000000000001</v>
      </c>
      <c r="R417" s="50">
        <v>0.10925</v>
      </c>
      <c r="S417" s="30">
        <f t="shared" si="123"/>
        <v>0.97042103393142654</v>
      </c>
      <c r="T417" s="30">
        <f t="shared" si="124"/>
        <v>0.99137931034482751</v>
      </c>
      <c r="U417" s="22">
        <f t="shared" si="125"/>
        <v>1.9792681333474715</v>
      </c>
      <c r="V417" s="64">
        <v>30.806100000000001</v>
      </c>
      <c r="W417" s="64">
        <v>30.7256</v>
      </c>
      <c r="X417" s="65">
        <f t="shared" si="126"/>
        <v>0.99088947726561771</v>
      </c>
      <c r="Y417" s="65">
        <f t="shared" si="127"/>
        <v>0.99738688116963847</v>
      </c>
      <c r="Z417" s="67">
        <f t="shared" si="128"/>
        <v>1.8216466592176366</v>
      </c>
      <c r="AA417" s="40">
        <f t="shared" si="130"/>
        <v>0.99527229985634058</v>
      </c>
      <c r="AB417" s="88" cm="1">
        <f t="array" ref="AB417">INDEX(B417:Z417,,MATCH(AA417,B417:Z417,0)+1)</f>
        <v>1.0050113414569817</v>
      </c>
      <c r="AC417" s="40">
        <f t="shared" si="131"/>
        <v>0.99137931034482751</v>
      </c>
      <c r="AD417" s="42">
        <f t="shared" si="132"/>
        <v>5.3469674105756395</v>
      </c>
      <c r="AE417" s="94">
        <v>0.99837293779324954</v>
      </c>
      <c r="AF417" s="95">
        <f t="shared" si="129"/>
        <v>2.0451705843502488</v>
      </c>
      <c r="AG417" t="s">
        <v>33</v>
      </c>
      <c r="AM417" s="101">
        <v>44117.666666666664</v>
      </c>
      <c r="AN417" s="102">
        <v>0.99837293779324954</v>
      </c>
      <c r="AO417" s="102">
        <v>0.99137931034482751</v>
      </c>
      <c r="AP417" s="16" t="str">
        <f>IF(AN417&gt;AO417, "computing8H est meilleur", "computing 16H est meilleur")</f>
        <v>computing8H est meilleur</v>
      </c>
      <c r="AQ417" s="81"/>
    </row>
    <row r="418" spans="1:43" x14ac:dyDescent="0.3">
      <c r="A418" s="1">
        <v>44118</v>
      </c>
      <c r="B418" s="50">
        <v>381.05</v>
      </c>
      <c r="C418" s="50">
        <v>382.26</v>
      </c>
      <c r="D418" s="30">
        <f t="shared" si="115"/>
        <v>1.0082291501819909</v>
      </c>
      <c r="E418" s="30">
        <f t="shared" si="114"/>
        <v>1.0031754362944494</v>
      </c>
      <c r="F418" s="22">
        <f t="shared" si="116"/>
        <v>1.860962035855944</v>
      </c>
      <c r="G418" s="60">
        <v>4.2515000000000001</v>
      </c>
      <c r="H418" s="60">
        <v>4.3410000000000002</v>
      </c>
      <c r="I418" s="31">
        <f t="shared" si="117"/>
        <v>1.0318516757784646</v>
      </c>
      <c r="J418" s="31">
        <f t="shared" si="118"/>
        <v>1.0210513936257792</v>
      </c>
      <c r="K418" s="24">
        <f t="shared" si="119"/>
        <v>0</v>
      </c>
      <c r="L418" s="61">
        <v>2.6353000000000001E-3</v>
      </c>
      <c r="M418" s="61">
        <v>2.6353000000000001E-3</v>
      </c>
      <c r="N418" s="32">
        <f t="shared" si="120"/>
        <v>0.9971621008021796</v>
      </c>
      <c r="O418" s="32">
        <f t="shared" si="121"/>
        <v>1</v>
      </c>
      <c r="P418" s="29">
        <f t="shared" si="122"/>
        <v>1.0297973833447103</v>
      </c>
      <c r="Q418" s="50">
        <v>0.10927000000000001</v>
      </c>
      <c r="R418" s="50">
        <v>0.10965999999999999</v>
      </c>
      <c r="S418" s="30">
        <f t="shared" si="123"/>
        <v>0.99509981851179663</v>
      </c>
      <c r="T418" s="30">
        <f t="shared" si="124"/>
        <v>1.0035691406607485</v>
      </c>
      <c r="U418" s="22">
        <f t="shared" si="125"/>
        <v>1.9863324197207259</v>
      </c>
      <c r="V418" s="64">
        <v>30.7256</v>
      </c>
      <c r="W418" s="64">
        <v>31.078399999999998</v>
      </c>
      <c r="X418" s="65">
        <f t="shared" si="126"/>
        <v>1.0088391584783531</v>
      </c>
      <c r="Y418" s="65">
        <f t="shared" si="127"/>
        <v>1.0114822818756997</v>
      </c>
      <c r="Z418" s="67">
        <f t="shared" si="128"/>
        <v>1.8425633196367002</v>
      </c>
      <c r="AA418" s="40">
        <f t="shared" si="130"/>
        <v>1.0318516757784646</v>
      </c>
      <c r="AB418" s="88" cm="1">
        <f t="array" ref="AB418">INDEX(B418:Z418,,MATCH(AA418,B418:Z418,0)+1)</f>
        <v>1.0210513936257792</v>
      </c>
      <c r="AC418" s="40">
        <f t="shared" si="131"/>
        <v>1.0031754362944494</v>
      </c>
      <c r="AD418" s="42">
        <f t="shared" si="132"/>
        <v>5.3639463649564192</v>
      </c>
      <c r="AE418" s="94">
        <v>1.0210513936257792</v>
      </c>
      <c r="AF418" s="95">
        <f t="shared" si="129"/>
        <v>2.0882242753532707</v>
      </c>
      <c r="AG418" t="s">
        <v>33</v>
      </c>
      <c r="AM418" s="101">
        <v>44118</v>
      </c>
      <c r="AN418" s="102">
        <v>1.0210513936257792</v>
      </c>
      <c r="AO418" s="102">
        <v>1.0031754362944494</v>
      </c>
      <c r="AP418" s="16" t="str">
        <f>IF(AN418&gt;AO418, "computing8H est meilleur", "computing 16H est meilleur")</f>
        <v>computing8H est meilleur</v>
      </c>
      <c r="AQ418" s="81"/>
    </row>
    <row r="419" spans="1:43" x14ac:dyDescent="0.3">
      <c r="A419" s="1">
        <v>44118.333333333336</v>
      </c>
      <c r="B419" s="50">
        <v>382.27</v>
      </c>
      <c r="C419" s="50">
        <v>375.84</v>
      </c>
      <c r="D419" s="30">
        <f t="shared" si="115"/>
        <v>0.98632725364125429</v>
      </c>
      <c r="E419" s="30">
        <f t="shared" si="114"/>
        <v>0.98317942815287618</v>
      </c>
      <c r="F419" s="22">
        <f t="shared" si="116"/>
        <v>1.8296595902270594</v>
      </c>
      <c r="G419" s="60">
        <v>4.3419999999999996</v>
      </c>
      <c r="H419" s="60">
        <v>4.1978999999999997</v>
      </c>
      <c r="I419" s="31">
        <f t="shared" si="117"/>
        <v>0.98739268493472887</v>
      </c>
      <c r="J419" s="31">
        <f t="shared" si="118"/>
        <v>0.96681252878857671</v>
      </c>
      <c r="K419" s="24">
        <f t="shared" si="119"/>
        <v>0</v>
      </c>
      <c r="L419" s="61">
        <v>2.6359999999999999E-3</v>
      </c>
      <c r="M419" s="61">
        <v>2.6248999999999999E-3</v>
      </c>
      <c r="N419" s="32">
        <f t="shared" si="120"/>
        <v>0.99605358023754398</v>
      </c>
      <c r="O419" s="32">
        <f t="shared" si="121"/>
        <v>0.99578907435508346</v>
      </c>
      <c r="P419" s="29">
        <f t="shared" si="122"/>
        <v>1.0254609831341162</v>
      </c>
      <c r="Q419" s="50">
        <v>0.10970000000000001</v>
      </c>
      <c r="R419" s="50">
        <v>0.10783</v>
      </c>
      <c r="S419" s="30">
        <f t="shared" si="123"/>
        <v>0.98682163448338966</v>
      </c>
      <c r="T419" s="30">
        <f t="shared" si="124"/>
        <v>0.98295350957155869</v>
      </c>
      <c r="U419" s="22">
        <f t="shared" si="125"/>
        <v>1.9524724231402539</v>
      </c>
      <c r="V419" s="64">
        <v>31.0745</v>
      </c>
      <c r="W419" s="64">
        <v>30.511500000000002</v>
      </c>
      <c r="X419" s="65">
        <f t="shared" si="126"/>
        <v>0.99303186919051223</v>
      </c>
      <c r="Y419" s="65">
        <f t="shared" si="127"/>
        <v>0.98188225072004376</v>
      </c>
      <c r="Z419" s="67">
        <f t="shared" si="128"/>
        <v>1.8091802193790785</v>
      </c>
      <c r="AA419" s="40">
        <f t="shared" si="130"/>
        <v>0.99605358023754398</v>
      </c>
      <c r="AB419" s="88" cm="1">
        <f t="array" ref="AB419">INDEX(B419:Z419,,MATCH(AA419,B419:Z419,0)+1)</f>
        <v>0.99578907435508346</v>
      </c>
      <c r="AC419" s="40">
        <f t="shared" si="131"/>
        <v>0.96681252878857671</v>
      </c>
      <c r="AD419" s="42">
        <f t="shared" si="132"/>
        <v>5.1859305493898091</v>
      </c>
      <c r="AE419" s="94">
        <v>0.96681252878857671</v>
      </c>
      <c r="AF419" s="95">
        <f t="shared" si="129"/>
        <v>2.0189213923319889</v>
      </c>
      <c r="AG419" t="s">
        <v>22</v>
      </c>
      <c r="AM419" s="101">
        <v>44118.333333333336</v>
      </c>
      <c r="AN419" s="102">
        <v>0.96681252878857671</v>
      </c>
      <c r="AO419" s="102">
        <v>0.96681252878857671</v>
      </c>
      <c r="AP419" s="16" t="s">
        <v>22</v>
      </c>
      <c r="AQ419" s="81"/>
    </row>
    <row r="420" spans="1:43" x14ac:dyDescent="0.3">
      <c r="A420" s="1">
        <v>44118.666666666664</v>
      </c>
      <c r="B420" s="50">
        <v>375.82</v>
      </c>
      <c r="C420" s="50">
        <v>378.69</v>
      </c>
      <c r="D420" s="30">
        <f t="shared" si="115"/>
        <v>0.99063489156878648</v>
      </c>
      <c r="E420" s="30">
        <f t="shared" si="114"/>
        <v>1.0076366345590975</v>
      </c>
      <c r="F420" s="22">
        <f t="shared" si="116"/>
        <v>1.8436320318851716</v>
      </c>
      <c r="G420" s="60">
        <v>4.1970000000000001</v>
      </c>
      <c r="H420" s="60">
        <v>4.1829000000000001</v>
      </c>
      <c r="I420" s="31">
        <f t="shared" si="117"/>
        <v>0.9633578995854446</v>
      </c>
      <c r="J420" s="31">
        <f t="shared" si="118"/>
        <v>0.99664045746962115</v>
      </c>
      <c r="K420" s="24">
        <f t="shared" si="119"/>
        <v>0</v>
      </c>
      <c r="L420" s="61">
        <v>2.6227999999999998E-3</v>
      </c>
      <c r="M420" s="61">
        <v>2.6389999999999999E-3</v>
      </c>
      <c r="N420" s="32">
        <f t="shared" si="120"/>
        <v>1.0011380880121397</v>
      </c>
      <c r="O420" s="32">
        <f t="shared" si="121"/>
        <v>1.0061766051547965</v>
      </c>
      <c r="P420" s="29">
        <f t="shared" si="122"/>
        <v>1.031794850728585</v>
      </c>
      <c r="Q420" s="50">
        <v>0.10782</v>
      </c>
      <c r="R420" s="50">
        <v>0.10703</v>
      </c>
      <c r="S420" s="30">
        <f t="shared" si="123"/>
        <v>0.97566089334548767</v>
      </c>
      <c r="T420" s="30">
        <f t="shared" si="124"/>
        <v>0.99267297347430905</v>
      </c>
      <c r="U420" s="22">
        <f t="shared" si="125"/>
        <v>1.9381666059052252</v>
      </c>
      <c r="V420" s="64">
        <v>30.503299999999999</v>
      </c>
      <c r="W420" s="64">
        <v>30.838000000000001</v>
      </c>
      <c r="X420" s="65">
        <f t="shared" si="126"/>
        <v>0.99238925807333989</v>
      </c>
      <c r="Y420" s="65">
        <f t="shared" si="127"/>
        <v>1.0109725832942666</v>
      </c>
      <c r="Z420" s="67">
        <f t="shared" si="128"/>
        <v>1.8290316000305551</v>
      </c>
      <c r="AA420" s="40">
        <f t="shared" si="130"/>
        <v>1.0011380880121397</v>
      </c>
      <c r="AB420" s="88" cm="1">
        <f t="array" ref="AB420">INDEX(B420:Z420,,MATCH(AA420,B420:Z420,0)+1)</f>
        <v>1.0061766051547965</v>
      </c>
      <c r="AC420" s="40">
        <f t="shared" si="131"/>
        <v>1.0061766051547965</v>
      </c>
      <c r="AD420" s="42">
        <f t="shared" si="132"/>
        <v>5.2179619947535869</v>
      </c>
      <c r="AE420" s="94">
        <v>1.0061766051547965</v>
      </c>
      <c r="AF420" s="95">
        <f t="shared" si="129"/>
        <v>2.0313914726109954</v>
      </c>
      <c r="AG420" t="s">
        <v>22</v>
      </c>
      <c r="AM420" s="101">
        <v>44118.666666666664</v>
      </c>
      <c r="AN420" s="102">
        <v>1.0061766051547965</v>
      </c>
      <c r="AO420" s="102">
        <v>1.0061766051547965</v>
      </c>
      <c r="AP420" s="16" t="s">
        <v>22</v>
      </c>
      <c r="AQ420" s="81"/>
    </row>
    <row r="421" spans="1:43" x14ac:dyDescent="0.3">
      <c r="A421" s="1">
        <v>44119</v>
      </c>
      <c r="B421" s="50">
        <v>378.69</v>
      </c>
      <c r="C421" s="50">
        <v>378.78</v>
      </c>
      <c r="D421" s="30">
        <f t="shared" si="115"/>
        <v>1.0078761109041563</v>
      </c>
      <c r="E421" s="30">
        <f t="shared" si="114"/>
        <v>1.0002376614117088</v>
      </c>
      <c r="F421" s="22">
        <f t="shared" si="116"/>
        <v>1.844070192076541</v>
      </c>
      <c r="G421" s="60">
        <v>4.1816000000000004</v>
      </c>
      <c r="H421" s="60">
        <v>4.1646999999999998</v>
      </c>
      <c r="I421" s="31">
        <f t="shared" si="117"/>
        <v>0.99230402668572781</v>
      </c>
      <c r="J421" s="31">
        <f t="shared" si="118"/>
        <v>0.99595848479051063</v>
      </c>
      <c r="K421" s="24">
        <f t="shared" si="119"/>
        <v>0</v>
      </c>
      <c r="L421" s="61">
        <v>2.6389999999999999E-3</v>
      </c>
      <c r="M421" s="61">
        <v>2.6291999999999999E-3</v>
      </c>
      <c r="N421" s="32">
        <f t="shared" si="120"/>
        <v>1.0024401403080678</v>
      </c>
      <c r="O421" s="32">
        <f t="shared" si="121"/>
        <v>0.99628647214854116</v>
      </c>
      <c r="P421" s="29">
        <f t="shared" si="122"/>
        <v>1.0279632518134125</v>
      </c>
      <c r="Q421" s="50">
        <v>0.10703</v>
      </c>
      <c r="R421" s="50">
        <v>0.10715</v>
      </c>
      <c r="S421" s="30">
        <f t="shared" si="123"/>
        <v>0.99378593952884431</v>
      </c>
      <c r="T421" s="30">
        <f t="shared" si="124"/>
        <v>1.001121180977296</v>
      </c>
      <c r="U421" s="22">
        <f t="shared" si="125"/>
        <v>1.9403396414345964</v>
      </c>
      <c r="V421" s="64">
        <v>30.838000000000001</v>
      </c>
      <c r="W421" s="64">
        <v>30.8871</v>
      </c>
      <c r="X421" s="65">
        <f t="shared" si="126"/>
        <v>1.0125822451996997</v>
      </c>
      <c r="Y421" s="65">
        <f t="shared" si="127"/>
        <v>1.0015921914521044</v>
      </c>
      <c r="Z421" s="67">
        <f t="shared" si="128"/>
        <v>1.8319437685097526</v>
      </c>
      <c r="AA421" s="40">
        <f t="shared" si="130"/>
        <v>1.0125822451996997</v>
      </c>
      <c r="AB421" s="88" cm="1">
        <f t="array" ref="AB421">INDEX(B421:Z421,,MATCH(AA421,B421:Z421,0)+1)</f>
        <v>1.0015921914521044</v>
      </c>
      <c r="AC421" s="40">
        <f t="shared" si="131"/>
        <v>0.99628647214854116</v>
      </c>
      <c r="AD421" s="42">
        <f t="shared" si="132"/>
        <v>5.1985849475582153</v>
      </c>
      <c r="AE421" s="94">
        <v>1.0015921914521044</v>
      </c>
      <c r="AF421" s="95">
        <f t="shared" si="129"/>
        <v>2.0346258367495644</v>
      </c>
      <c r="AG421" t="s">
        <v>33</v>
      </c>
      <c r="AM421" s="101">
        <v>44119</v>
      </c>
      <c r="AN421" s="102">
        <v>1.0015921914521044</v>
      </c>
      <c r="AO421" s="102">
        <v>0.99628647214854116</v>
      </c>
      <c r="AP421" s="16" t="str">
        <f>IF(AN421&gt;AO421, "computing8H est meilleur", "computing 16H est meilleur")</f>
        <v>computing8H est meilleur</v>
      </c>
      <c r="AQ421" s="81"/>
    </row>
    <row r="422" spans="1:43" x14ac:dyDescent="0.3">
      <c r="A422" s="1">
        <v>44119.333333333336</v>
      </c>
      <c r="B422" s="50">
        <v>378.79</v>
      </c>
      <c r="C422" s="50">
        <v>376.62</v>
      </c>
      <c r="D422" s="30">
        <f t="shared" si="115"/>
        <v>0.99453378753069799</v>
      </c>
      <c r="E422" s="30">
        <f t="shared" si="114"/>
        <v>0.99427123208110035</v>
      </c>
      <c r="F422" s="22">
        <f t="shared" si="116"/>
        <v>1.8335059419199737</v>
      </c>
      <c r="G422" s="60">
        <v>4.1657999999999999</v>
      </c>
      <c r="H422" s="60">
        <v>4.1262999999999996</v>
      </c>
      <c r="I422" s="31">
        <f t="shared" si="117"/>
        <v>0.98677539697723338</v>
      </c>
      <c r="J422" s="31">
        <f t="shared" si="118"/>
        <v>0.99051802774977182</v>
      </c>
      <c r="K422" s="24">
        <f t="shared" si="119"/>
        <v>0</v>
      </c>
      <c r="L422" s="61">
        <v>2.6291999999999999E-3</v>
      </c>
      <c r="M422" s="61">
        <v>2.5914000000000002E-3</v>
      </c>
      <c r="N422" s="32">
        <f t="shared" si="120"/>
        <v>0.98196286472148553</v>
      </c>
      <c r="O422" s="32">
        <f t="shared" si="121"/>
        <v>0.98562300319488827</v>
      </c>
      <c r="P422" s="29">
        <f t="shared" si="122"/>
        <v>1.0131842274263188</v>
      </c>
      <c r="Q422" s="50">
        <v>0.10716000000000001</v>
      </c>
      <c r="R422" s="50">
        <v>0.10629</v>
      </c>
      <c r="S422" s="30">
        <f t="shared" si="123"/>
        <v>0.99308605064000743</v>
      </c>
      <c r="T422" s="30">
        <f t="shared" si="124"/>
        <v>0.99188129899216115</v>
      </c>
      <c r="U422" s="22">
        <f t="shared" si="125"/>
        <v>1.9245866040321316</v>
      </c>
      <c r="V422" s="64">
        <v>30.893999999999998</v>
      </c>
      <c r="W422" s="64">
        <v>31.514399999999998</v>
      </c>
      <c r="X422" s="65">
        <f t="shared" si="126"/>
        <v>1.021933977560153</v>
      </c>
      <c r="Y422" s="65">
        <f t="shared" si="127"/>
        <v>1.0200815692367451</v>
      </c>
      <c r="Z422" s="67">
        <f t="shared" si="128"/>
        <v>1.8687320741349049</v>
      </c>
      <c r="AA422" s="40">
        <f t="shared" si="130"/>
        <v>1.021933977560153</v>
      </c>
      <c r="AB422" s="88" cm="1">
        <f t="array" ref="AB422">INDEX(B422:Z422,,MATCH(AA422,B422:Z422,0)+1)</f>
        <v>1.0200815692367451</v>
      </c>
      <c r="AC422" s="40">
        <f t="shared" si="131"/>
        <v>1.0200815692367451</v>
      </c>
      <c r="AD422" s="42">
        <f t="shared" si="132"/>
        <v>5.3029806911157067</v>
      </c>
      <c r="AE422" s="94">
        <v>1.0200815692367451</v>
      </c>
      <c r="AF422" s="95">
        <f t="shared" si="129"/>
        <v>2.0754843163611212</v>
      </c>
      <c r="AG422" t="s">
        <v>22</v>
      </c>
      <c r="AM422" s="101">
        <v>44119.333333333336</v>
      </c>
      <c r="AN422" s="102">
        <v>1.0200815692367451</v>
      </c>
      <c r="AO422" s="102">
        <v>1.0200815692367451</v>
      </c>
      <c r="AP422" s="16" t="s">
        <v>22</v>
      </c>
      <c r="AQ422" s="81"/>
    </row>
    <row r="423" spans="1:43" x14ac:dyDescent="0.3">
      <c r="A423" s="1">
        <v>44119.666666666664</v>
      </c>
      <c r="B423" s="50">
        <v>376.63</v>
      </c>
      <c r="C423" s="50">
        <v>377.64</v>
      </c>
      <c r="D423" s="30">
        <f t="shared" si="115"/>
        <v>0.99696401700150472</v>
      </c>
      <c r="E423" s="30">
        <f t="shared" si="114"/>
        <v>1.002681676977405</v>
      </c>
      <c r="F423" s="22">
        <f t="shared" si="116"/>
        <v>1.8384228125923556</v>
      </c>
      <c r="G423" s="60">
        <v>4.1277999999999997</v>
      </c>
      <c r="H423" s="60">
        <v>4.0990000000000002</v>
      </c>
      <c r="I423" s="31">
        <f t="shared" si="117"/>
        <v>0.98396466465024734</v>
      </c>
      <c r="J423" s="31">
        <f t="shared" si="118"/>
        <v>0.99302291777702423</v>
      </c>
      <c r="K423" s="24">
        <f t="shared" si="119"/>
        <v>0</v>
      </c>
      <c r="L423" s="61">
        <v>2.5909000000000001E-3</v>
      </c>
      <c r="M423" s="61">
        <v>2.5953E-3</v>
      </c>
      <c r="N423" s="32">
        <f t="shared" si="120"/>
        <v>0.98710634413509812</v>
      </c>
      <c r="O423" s="32">
        <f t="shared" si="121"/>
        <v>1.0016982515728126</v>
      </c>
      <c r="P423" s="29">
        <f t="shared" si="122"/>
        <v>1.0149048691340943</v>
      </c>
      <c r="Q423" s="50">
        <v>0.10628</v>
      </c>
      <c r="R423" s="50">
        <v>0.10666</v>
      </c>
      <c r="S423" s="30">
        <f t="shared" si="123"/>
        <v>0.99533407988055245</v>
      </c>
      <c r="T423" s="30">
        <f t="shared" si="124"/>
        <v>1.0035754610462928</v>
      </c>
      <c r="U423" s="22">
        <f t="shared" si="125"/>
        <v>1.9314678884650653</v>
      </c>
      <c r="V423" s="64">
        <v>31.514099999999999</v>
      </c>
      <c r="W423" s="64">
        <v>31.325600000000001</v>
      </c>
      <c r="X423" s="65">
        <f t="shared" si="126"/>
        <v>1.0139703502298183</v>
      </c>
      <c r="Y423" s="65">
        <f t="shared" si="127"/>
        <v>0.99401855042663445</v>
      </c>
      <c r="Z423" s="67">
        <f t="shared" si="128"/>
        <v>1.8575543474673362</v>
      </c>
      <c r="AA423" s="40">
        <f t="shared" si="130"/>
        <v>1.0139703502298183</v>
      </c>
      <c r="AB423" s="88" cm="1">
        <f t="array" ref="AB423">INDEX(B423:Z423,,MATCH(AA423,B423:Z423,0)+1)</f>
        <v>0.99401855042663445</v>
      </c>
      <c r="AC423" s="40">
        <f t="shared" si="131"/>
        <v>0.99401855042663445</v>
      </c>
      <c r="AD423" s="42">
        <f t="shared" si="132"/>
        <v>5.2712611795232673</v>
      </c>
      <c r="AE423" s="94">
        <v>0.99401855042663445</v>
      </c>
      <c r="AF423" s="95">
        <f t="shared" si="129"/>
        <v>2.0630699115824962</v>
      </c>
      <c r="AG423" t="s">
        <v>22</v>
      </c>
      <c r="AM423" s="101">
        <v>44119.666666666664</v>
      </c>
      <c r="AN423" s="102">
        <v>0.99401855042663445</v>
      </c>
      <c r="AO423" s="102">
        <v>0.99401855042663445</v>
      </c>
      <c r="AP423" s="16" t="s">
        <v>22</v>
      </c>
      <c r="AQ423" s="81"/>
    </row>
    <row r="424" spans="1:43" x14ac:dyDescent="0.3">
      <c r="A424" s="1">
        <v>44120</v>
      </c>
      <c r="B424" s="50">
        <v>377.63</v>
      </c>
      <c r="C424" s="50">
        <v>368.8</v>
      </c>
      <c r="D424" s="30">
        <f t="shared" si="115"/>
        <v>0.97921036561081176</v>
      </c>
      <c r="E424" s="30">
        <f t="shared" si="114"/>
        <v>0.97661732383550037</v>
      </c>
      <c r="F424" s="22">
        <f t="shared" si="116"/>
        <v>1.7954355673120801</v>
      </c>
      <c r="G424" s="60">
        <v>4.0990000000000002</v>
      </c>
      <c r="H424" s="60">
        <v>3.9388999999999998</v>
      </c>
      <c r="I424" s="31">
        <f t="shared" si="117"/>
        <v>0.95423712389166149</v>
      </c>
      <c r="J424" s="31">
        <f t="shared" si="118"/>
        <v>0.96094169309587696</v>
      </c>
      <c r="K424" s="24">
        <f t="shared" si="119"/>
        <v>0</v>
      </c>
      <c r="L424" s="61">
        <v>2.5953E-3</v>
      </c>
      <c r="M424" s="61">
        <v>2.5755000000000001E-3</v>
      </c>
      <c r="N424" s="32">
        <f t="shared" si="120"/>
        <v>0.99405611949515615</v>
      </c>
      <c r="O424" s="32">
        <f t="shared" si="121"/>
        <v>0.99237082418217548</v>
      </c>
      <c r="P424" s="29">
        <f t="shared" si="122"/>
        <v>1.0071619814491042</v>
      </c>
      <c r="Q424" s="50">
        <v>0.10664</v>
      </c>
      <c r="R424" s="50">
        <v>0.10391</v>
      </c>
      <c r="S424" s="30">
        <f t="shared" si="123"/>
        <v>0.9777004140007528</v>
      </c>
      <c r="T424" s="30">
        <f t="shared" si="124"/>
        <v>0.97439984996249063</v>
      </c>
      <c r="U424" s="22">
        <f t="shared" si="125"/>
        <v>1.8820220207277283</v>
      </c>
      <c r="V424" s="64">
        <v>31.325600000000001</v>
      </c>
      <c r="W424" s="64">
        <v>30.379300000000001</v>
      </c>
      <c r="X424" s="65">
        <f t="shared" si="126"/>
        <v>0.96399072161350008</v>
      </c>
      <c r="Y424" s="65">
        <f t="shared" si="127"/>
        <v>0.96979148045049413</v>
      </c>
      <c r="Z424" s="67">
        <f t="shared" si="128"/>
        <v>1.8014403806475996</v>
      </c>
      <c r="AA424" s="40">
        <f t="shared" si="130"/>
        <v>0.99405611949515615</v>
      </c>
      <c r="AB424" s="88" cm="1">
        <f t="array" ref="AB424">INDEX(B424:Z424,,MATCH(AA424,B424:Z424,0)+1)</f>
        <v>0.99237082418217548</v>
      </c>
      <c r="AC424" s="40">
        <f t="shared" si="131"/>
        <v>0.96979148045049413</v>
      </c>
      <c r="AD424" s="42">
        <f t="shared" si="132"/>
        <v>5.1120241831310871</v>
      </c>
      <c r="AE424" s="94">
        <v>0.97439984996249063</v>
      </c>
      <c r="AF424" s="95">
        <f t="shared" si="129"/>
        <v>2.0102550123081131</v>
      </c>
      <c r="AG424" t="s">
        <v>33</v>
      </c>
      <c r="AM424" s="101">
        <v>44120</v>
      </c>
      <c r="AN424" s="102">
        <v>0.97439984996249063</v>
      </c>
      <c r="AO424" s="102">
        <v>0.96979148045049413</v>
      </c>
      <c r="AP424" s="16" t="str">
        <f>IF(AN424&gt;AO424, "computing8H est meilleur", "computing 16H est meilleur")</f>
        <v>computing8H est meilleur</v>
      </c>
      <c r="AQ424" s="81"/>
    </row>
    <row r="425" spans="1:43" x14ac:dyDescent="0.3">
      <c r="A425" s="1">
        <v>44120.333333333336</v>
      </c>
      <c r="B425" s="50">
        <v>368.8</v>
      </c>
      <c r="C425" s="50">
        <v>367.09</v>
      </c>
      <c r="D425" s="30">
        <f t="shared" si="115"/>
        <v>0.97208908190556886</v>
      </c>
      <c r="E425" s="30">
        <f t="shared" si="114"/>
        <v>0.99536334056399123</v>
      </c>
      <c r="F425" s="22">
        <f t="shared" si="116"/>
        <v>1.7871107440471568</v>
      </c>
      <c r="G425" s="60">
        <v>3.9396</v>
      </c>
      <c r="H425" s="60">
        <v>3.9449999999999998</v>
      </c>
      <c r="I425" s="31">
        <f t="shared" si="117"/>
        <v>0.96242986094169303</v>
      </c>
      <c r="J425" s="31">
        <f t="shared" si="118"/>
        <v>1.0013706975327443</v>
      </c>
      <c r="K425" s="24">
        <f t="shared" si="119"/>
        <v>0</v>
      </c>
      <c r="L425" s="61">
        <v>2.5755999999999999E-3</v>
      </c>
      <c r="M425" s="61">
        <v>2.5741000000000002E-3</v>
      </c>
      <c r="N425" s="32">
        <f t="shared" si="120"/>
        <v>0.99183138750818789</v>
      </c>
      <c r="O425" s="32">
        <f t="shared" si="121"/>
        <v>0.99941761143034646</v>
      </c>
      <c r="P425" s="29">
        <f t="shared" si="122"/>
        <v>1.0065754218233187</v>
      </c>
      <c r="Q425" s="50">
        <v>0.10385999999999999</v>
      </c>
      <c r="R425" s="50">
        <v>0.10351</v>
      </c>
      <c r="S425" s="30">
        <f t="shared" si="123"/>
        <v>0.97064891222805705</v>
      </c>
      <c r="T425" s="30">
        <f t="shared" si="124"/>
        <v>0.99663007895243605</v>
      </c>
      <c r="U425" s="22">
        <f t="shared" si="125"/>
        <v>1.875679755108099</v>
      </c>
      <c r="V425" s="64">
        <v>30.371500000000001</v>
      </c>
      <c r="W425" s="64">
        <v>30.349799999999998</v>
      </c>
      <c r="X425" s="65">
        <f t="shared" si="126"/>
        <v>0.96884975866384038</v>
      </c>
      <c r="Y425" s="65">
        <f t="shared" si="127"/>
        <v>0.9992855143802577</v>
      </c>
      <c r="Z425" s="67">
        <f t="shared" si="128"/>
        <v>1.8001532774008038</v>
      </c>
      <c r="AA425" s="40">
        <f t="shared" si="130"/>
        <v>0.99183138750818789</v>
      </c>
      <c r="AB425" s="88" cm="1">
        <f t="array" ref="AB425">INDEX(B425:Z425,,MATCH(AA425,B425:Z425,0)+1)</f>
        <v>0.99941761143034646</v>
      </c>
      <c r="AC425" s="40">
        <f t="shared" si="131"/>
        <v>0.99941761143034646</v>
      </c>
      <c r="AD425" s="42">
        <f t="shared" si="132"/>
        <v>5.1090469986790392</v>
      </c>
      <c r="AE425" s="94">
        <v>0.99941761143034646</v>
      </c>
      <c r="AF425" s="95">
        <f t="shared" si="129"/>
        <v>2.0090842627668559</v>
      </c>
      <c r="AG425" t="s">
        <v>22</v>
      </c>
      <c r="AM425" s="101">
        <v>44120.333333333336</v>
      </c>
      <c r="AN425" s="102">
        <v>0.99941761143034646</v>
      </c>
      <c r="AO425" s="102">
        <v>0.99941761143034646</v>
      </c>
      <c r="AP425" s="16" t="s">
        <v>22</v>
      </c>
      <c r="AQ425" s="81"/>
    </row>
    <row r="426" spans="1:43" x14ac:dyDescent="0.3">
      <c r="A426" s="1">
        <v>44120.666666666664</v>
      </c>
      <c r="B426" s="50">
        <v>367.1</v>
      </c>
      <c r="C426" s="50">
        <v>365.5</v>
      </c>
      <c r="D426" s="30">
        <f t="shared" si="115"/>
        <v>0.99105206073752705</v>
      </c>
      <c r="E426" s="30">
        <f t="shared" si="114"/>
        <v>0.99564151457368555</v>
      </c>
      <c r="F426" s="22">
        <f t="shared" si="116"/>
        <v>1.7793216479140173</v>
      </c>
      <c r="G426" s="60">
        <v>3.9417</v>
      </c>
      <c r="H426" s="60">
        <v>3.9106000000000001</v>
      </c>
      <c r="I426" s="31">
        <f t="shared" si="117"/>
        <v>0.99263884658340951</v>
      </c>
      <c r="J426" s="31">
        <f t="shared" si="118"/>
        <v>0.99211000329806942</v>
      </c>
      <c r="K426" s="24">
        <f t="shared" si="119"/>
        <v>0</v>
      </c>
      <c r="L426" s="61">
        <v>2.5742999999999999E-3</v>
      </c>
      <c r="M426" s="61">
        <v>2.604E-3</v>
      </c>
      <c r="N426" s="32">
        <f t="shared" si="120"/>
        <v>1.0110265569187762</v>
      </c>
      <c r="O426" s="32">
        <f t="shared" si="121"/>
        <v>1.0115371168861438</v>
      </c>
      <c r="P426" s="29">
        <f t="shared" si="122"/>
        <v>1.0181884001196138</v>
      </c>
      <c r="Q426" s="50">
        <v>0.10353</v>
      </c>
      <c r="R426" s="50">
        <v>0.10414</v>
      </c>
      <c r="S426" s="30">
        <f t="shared" si="123"/>
        <v>1.0026959368380512</v>
      </c>
      <c r="T426" s="30">
        <f t="shared" si="124"/>
        <v>1.0058920119772046</v>
      </c>
      <c r="U426" s="22">
        <f t="shared" si="125"/>
        <v>1.886731282690596</v>
      </c>
      <c r="V426" s="64">
        <v>30.349599999999999</v>
      </c>
      <c r="W426" s="64">
        <v>30.051600000000001</v>
      </c>
      <c r="X426" s="65">
        <f t="shared" si="126"/>
        <v>0.98946709908960706</v>
      </c>
      <c r="Y426" s="65">
        <f t="shared" si="127"/>
        <v>0.99018108970134699</v>
      </c>
      <c r="Z426" s="67">
        <f t="shared" si="128"/>
        <v>1.782477733846179</v>
      </c>
      <c r="AA426" s="40">
        <f t="shared" si="130"/>
        <v>1.0110265569187762</v>
      </c>
      <c r="AB426" s="88" cm="1">
        <f t="array" ref="AB426">INDEX(B426:Z426,,MATCH(AA426,B426:Z426,0)+1)</f>
        <v>1.0115371168861438</v>
      </c>
      <c r="AC426" s="40">
        <f t="shared" si="131"/>
        <v>1.0115371168861438</v>
      </c>
      <c r="AD426" s="42">
        <f t="shared" si="132"/>
        <v>5.1679906710796013</v>
      </c>
      <c r="AE426" s="94">
        <v>0.99211000329806942</v>
      </c>
      <c r="AF426" s="95">
        <f t="shared" si="129"/>
        <v>1.9932325945597249</v>
      </c>
      <c r="AG426" t="s">
        <v>37</v>
      </c>
      <c r="AM426" s="101">
        <v>44120.666666666664</v>
      </c>
      <c r="AN426" s="102">
        <v>0.99211000329806942</v>
      </c>
      <c r="AO426" s="102">
        <v>1.0115371168861438</v>
      </c>
      <c r="AP426" s="16" t="str">
        <f>IF(AN426&gt;AO426, "computing8H est meilleur", "computing 16H est meilleur")</f>
        <v>computing 16H est meilleur</v>
      </c>
      <c r="AQ426" s="81"/>
    </row>
    <row r="427" spans="1:43" x14ac:dyDescent="0.3">
      <c r="A427" s="1">
        <v>44121</v>
      </c>
      <c r="B427" s="50">
        <v>365.5</v>
      </c>
      <c r="C427" s="50">
        <v>367.79</v>
      </c>
      <c r="D427" s="30">
        <f t="shared" si="115"/>
        <v>1.001879596840098</v>
      </c>
      <c r="E427" s="30">
        <f t="shared" si="114"/>
        <v>1.006265389876881</v>
      </c>
      <c r="F427" s="22">
        <f t="shared" si="116"/>
        <v>1.7904697917545729</v>
      </c>
      <c r="G427" s="60">
        <v>3.9131999999999998</v>
      </c>
      <c r="H427" s="60">
        <v>3.9439000000000002</v>
      </c>
      <c r="I427" s="31">
        <f t="shared" si="117"/>
        <v>1.0005581348149277</v>
      </c>
      <c r="J427" s="31">
        <f t="shared" si="118"/>
        <v>1.0078452417458859</v>
      </c>
      <c r="K427" s="24">
        <f t="shared" si="119"/>
        <v>0</v>
      </c>
      <c r="L427" s="61">
        <v>2.6029E-3</v>
      </c>
      <c r="M427" s="61">
        <v>2.5831999999999999E-3</v>
      </c>
      <c r="N427" s="32">
        <f t="shared" si="120"/>
        <v>1.003457250514703</v>
      </c>
      <c r="O427" s="32">
        <f t="shared" si="121"/>
        <v>0.99243151869069113</v>
      </c>
      <c r="P427" s="29">
        <f t="shared" si="122"/>
        <v>1.0104822602439534</v>
      </c>
      <c r="Q427" s="50">
        <v>0.10415000000000001</v>
      </c>
      <c r="R427" s="50">
        <v>0.10624</v>
      </c>
      <c r="S427" s="30">
        <f t="shared" si="123"/>
        <v>1.026175987636434</v>
      </c>
      <c r="T427" s="30">
        <f t="shared" si="124"/>
        <v>1.0200672107537205</v>
      </c>
      <c r="U427" s="22">
        <f t="shared" si="125"/>
        <v>1.9245927169759856</v>
      </c>
      <c r="V427" s="64">
        <v>30.050999999999998</v>
      </c>
      <c r="W427" s="64">
        <v>30.235099999999999</v>
      </c>
      <c r="X427" s="65">
        <f t="shared" si="126"/>
        <v>0.99622729788860476</v>
      </c>
      <c r="Y427" s="65">
        <f t="shared" si="127"/>
        <v>1.0061262520382017</v>
      </c>
      <c r="Z427" s="67">
        <f t="shared" si="128"/>
        <v>1.7933976416962034</v>
      </c>
      <c r="AA427" s="40">
        <f t="shared" si="130"/>
        <v>1.026175987636434</v>
      </c>
      <c r="AB427" s="88" cm="1">
        <f t="array" ref="AB427">INDEX(B427:Z427,,MATCH(AA427,B427:Z427,0)+1)</f>
        <v>1.0200672107537205</v>
      </c>
      <c r="AC427" s="40">
        <f t="shared" si="131"/>
        <v>0.99243151869069113</v>
      </c>
      <c r="AD427" s="42">
        <f t="shared" si="132"/>
        <v>5.1288768302788528</v>
      </c>
      <c r="AE427" s="94">
        <v>0.99243151869069113</v>
      </c>
      <c r="AF427" s="95">
        <f t="shared" si="129"/>
        <v>1.9781468509226945</v>
      </c>
      <c r="AG427" t="s">
        <v>22</v>
      </c>
      <c r="AM427" s="101">
        <v>44121</v>
      </c>
      <c r="AN427" s="102">
        <v>0.99243151869069113</v>
      </c>
      <c r="AO427" s="102">
        <v>0.99243151869069113</v>
      </c>
      <c r="AP427" s="16" t="s">
        <v>22</v>
      </c>
      <c r="AQ427" s="81"/>
    </row>
    <row r="428" spans="1:43" x14ac:dyDescent="0.3">
      <c r="A428" s="1">
        <v>44121.333333333336</v>
      </c>
      <c r="B428" s="50">
        <v>367.79</v>
      </c>
      <c r="C428" s="50">
        <v>367.69</v>
      </c>
      <c r="D428" s="30">
        <f t="shared" si="115"/>
        <v>1.0059917920656634</v>
      </c>
      <c r="E428" s="30">
        <f t="shared" si="114"/>
        <v>0.99972810571249893</v>
      </c>
      <c r="F428" s="22">
        <f t="shared" si="116"/>
        <v>1.7899829732462516</v>
      </c>
      <c r="G428" s="60">
        <v>3.9424000000000001</v>
      </c>
      <c r="H428" s="60">
        <v>3.9411</v>
      </c>
      <c r="I428" s="31">
        <f t="shared" si="117"/>
        <v>1.0071297148114076</v>
      </c>
      <c r="J428" s="31">
        <f t="shared" si="118"/>
        <v>0.99967025162337664</v>
      </c>
      <c r="K428" s="24">
        <f t="shared" si="119"/>
        <v>0</v>
      </c>
      <c r="L428" s="61">
        <v>2.5847000000000001E-3</v>
      </c>
      <c r="M428" s="61">
        <v>2.5788999999999999E-3</v>
      </c>
      <c r="N428" s="32">
        <f t="shared" si="120"/>
        <v>0.99077951515617191</v>
      </c>
      <c r="O428" s="32">
        <f t="shared" si="121"/>
        <v>0.99775602584439194</v>
      </c>
      <c r="P428" s="29">
        <f t="shared" si="122"/>
        <v>1.0082147641672656</v>
      </c>
      <c r="Q428" s="50">
        <v>0.10624</v>
      </c>
      <c r="R428" s="50">
        <v>0.10594000000000001</v>
      </c>
      <c r="S428" s="30">
        <f t="shared" si="123"/>
        <v>1.0171867498799807</v>
      </c>
      <c r="T428" s="30">
        <f t="shared" si="124"/>
        <v>0.99717620481927716</v>
      </c>
      <c r="U428" s="22">
        <f t="shared" si="125"/>
        <v>1.9191580613369346</v>
      </c>
      <c r="V428" s="64">
        <v>30.235099999999999</v>
      </c>
      <c r="W428" s="64">
        <v>30.261900000000001</v>
      </c>
      <c r="X428" s="65">
        <f t="shared" si="126"/>
        <v>1.0070180692822204</v>
      </c>
      <c r="Y428" s="65">
        <f t="shared" si="127"/>
        <v>1.0008863870137688</v>
      </c>
      <c r="Z428" s="67">
        <f t="shared" si="128"/>
        <v>1.7949872860763265</v>
      </c>
      <c r="AA428" s="40">
        <f t="shared" si="130"/>
        <v>1.0171867498799807</v>
      </c>
      <c r="AB428" s="88" cm="1">
        <f t="array" ref="AB428">INDEX(B428:Z428,,MATCH(AA428,B428:Z428,0)+1)</f>
        <v>0.99717620481927716</v>
      </c>
      <c r="AC428" s="40">
        <f t="shared" si="131"/>
        <v>0.99717620481927716</v>
      </c>
      <c r="AD428" s="42">
        <f t="shared" si="132"/>
        <v>5.1143939326029901</v>
      </c>
      <c r="AE428" s="94">
        <v>0.99717620481927716</v>
      </c>
      <c r="AF428" s="95">
        <f t="shared" si="129"/>
        <v>1.9725609693782968</v>
      </c>
      <c r="AG428" t="s">
        <v>22</v>
      </c>
      <c r="AM428" s="101">
        <v>44121.333333333336</v>
      </c>
      <c r="AN428" s="102">
        <v>0.99717620481927716</v>
      </c>
      <c r="AO428" s="102">
        <v>0.99717620481927716</v>
      </c>
      <c r="AP428" s="16" t="s">
        <v>22</v>
      </c>
      <c r="AQ428" s="81"/>
    </row>
    <row r="429" spans="1:43" x14ac:dyDescent="0.3">
      <c r="A429" s="1">
        <v>44121.666666666664</v>
      </c>
      <c r="B429" s="50">
        <v>367.7</v>
      </c>
      <c r="C429" s="50">
        <v>368.32</v>
      </c>
      <c r="D429" s="30">
        <f t="shared" si="115"/>
        <v>1.0014410397237554</v>
      </c>
      <c r="E429" s="30">
        <f t="shared" si="114"/>
        <v>1.0016861571933642</v>
      </c>
      <c r="F429" s="22">
        <f t="shared" si="116"/>
        <v>1.7930011659125902</v>
      </c>
      <c r="G429" s="60">
        <v>3.9403999999999999</v>
      </c>
      <c r="H429" s="60">
        <v>3.9662999999999999</v>
      </c>
      <c r="I429" s="31">
        <f t="shared" si="117"/>
        <v>1.0060622970779221</v>
      </c>
      <c r="J429" s="31">
        <f t="shared" si="118"/>
        <v>1.0065729367576897</v>
      </c>
      <c r="K429" s="24">
        <f t="shared" si="119"/>
        <v>0</v>
      </c>
      <c r="L429" s="61">
        <v>2.5790000000000001E-3</v>
      </c>
      <c r="M429" s="61">
        <v>2.5834E-3</v>
      </c>
      <c r="N429" s="32">
        <f t="shared" si="120"/>
        <v>0.99949704027546715</v>
      </c>
      <c r="O429" s="32">
        <f t="shared" si="121"/>
        <v>1.0017060876308646</v>
      </c>
      <c r="P429" s="29">
        <f t="shared" si="122"/>
        <v>1.0099348669056665</v>
      </c>
      <c r="Q429" s="50">
        <v>0.10596999999999999</v>
      </c>
      <c r="R429" s="50">
        <v>0.10598</v>
      </c>
      <c r="S429" s="30">
        <f t="shared" si="123"/>
        <v>0.99755271084337349</v>
      </c>
      <c r="T429" s="30">
        <f t="shared" si="124"/>
        <v>1.0000943663300934</v>
      </c>
      <c r="U429" s="22">
        <f t="shared" si="125"/>
        <v>1.9193391652400522</v>
      </c>
      <c r="V429" s="64">
        <v>30.255800000000001</v>
      </c>
      <c r="W429" s="64">
        <v>30.241399999999999</v>
      </c>
      <c r="X429" s="65">
        <f t="shared" si="126"/>
        <v>1.0002083670965203</v>
      </c>
      <c r="Y429" s="65">
        <f t="shared" si="127"/>
        <v>0.99952405819710599</v>
      </c>
      <c r="Z429" s="67">
        <f t="shared" si="128"/>
        <v>1.7941329765912195</v>
      </c>
      <c r="AA429" s="40">
        <f t="shared" si="130"/>
        <v>1.0060622970779221</v>
      </c>
      <c r="AB429" s="88" cm="1">
        <f t="array" ref="AB429">INDEX(B429:Z429,,MATCH(AA429,B429:Z429,0)+1)</f>
        <v>1.0065729367576897</v>
      </c>
      <c r="AC429" s="40">
        <f t="shared" si="131"/>
        <v>1.0000943663300934</v>
      </c>
      <c r="AD429" s="42">
        <f t="shared" si="132"/>
        <v>5.1148765591890619</v>
      </c>
      <c r="AE429" s="94">
        <v>0.99952405819710599</v>
      </c>
      <c r="AF429" s="95">
        <f t="shared" si="129"/>
        <v>1.9716221451542126</v>
      </c>
      <c r="AG429" t="s">
        <v>37</v>
      </c>
      <c r="AM429" s="101">
        <v>44121.666666666664</v>
      </c>
      <c r="AN429" s="102">
        <v>0.99952405819710599</v>
      </c>
      <c r="AO429" s="102">
        <v>1.0000943663300934</v>
      </c>
      <c r="AP429" s="16" t="str">
        <f>IF(AN429&gt;AO429, "computing8H est meilleur", "computing 16H est meilleur")</f>
        <v>computing 16H est meilleur</v>
      </c>
      <c r="AQ429" s="81"/>
    </row>
    <row r="430" spans="1:43" x14ac:dyDescent="0.3">
      <c r="A430" s="1">
        <v>44122</v>
      </c>
      <c r="B430" s="50">
        <v>368.31</v>
      </c>
      <c r="C430" s="50">
        <v>373.96</v>
      </c>
      <c r="D430" s="30">
        <f t="shared" si="115"/>
        <v>1.0170247484362251</v>
      </c>
      <c r="E430" s="30">
        <f t="shared" si="114"/>
        <v>1.0153403383019739</v>
      </c>
      <c r="F430" s="22">
        <f t="shared" si="116"/>
        <v>1.8205064103735229</v>
      </c>
      <c r="G430" s="60">
        <v>3.9651999999999998</v>
      </c>
      <c r="H430" s="60">
        <v>4.0940000000000003</v>
      </c>
      <c r="I430" s="31">
        <f t="shared" si="117"/>
        <v>1.0389808141305452</v>
      </c>
      <c r="J430" s="31">
        <f t="shared" si="118"/>
        <v>1.0324825986078887</v>
      </c>
      <c r="K430" s="24">
        <f t="shared" si="119"/>
        <v>0</v>
      </c>
      <c r="L430" s="61">
        <v>2.5842E-3</v>
      </c>
      <c r="M430" s="61">
        <v>2.5936000000000002E-3</v>
      </c>
      <c r="N430" s="32">
        <f t="shared" si="120"/>
        <v>1.00566110895696</v>
      </c>
      <c r="O430" s="32">
        <f t="shared" si="121"/>
        <v>1.0036374893584088</v>
      </c>
      <c r="P430" s="29">
        <f t="shared" si="122"/>
        <v>1.0136084942367218</v>
      </c>
      <c r="Q430" s="50">
        <v>0.10589</v>
      </c>
      <c r="R430" s="50">
        <v>0.10627</v>
      </c>
      <c r="S430" s="30">
        <f t="shared" si="123"/>
        <v>1.0028309899028027</v>
      </c>
      <c r="T430" s="30">
        <f t="shared" si="124"/>
        <v>1.0035886297100765</v>
      </c>
      <c r="U430" s="22">
        <f t="shared" si="125"/>
        <v>1.926226962792146</v>
      </c>
      <c r="V430" s="64">
        <v>30.2423</v>
      </c>
      <c r="W430" s="64">
        <v>30.694700000000001</v>
      </c>
      <c r="X430" s="65">
        <f t="shared" si="126"/>
        <v>1.0145063095340399</v>
      </c>
      <c r="Y430" s="65">
        <f t="shared" si="127"/>
        <v>1.0149591796920208</v>
      </c>
      <c r="Z430" s="67">
        <f t="shared" si="128"/>
        <v>1.8209717341794276</v>
      </c>
      <c r="AA430" s="40">
        <f t="shared" si="130"/>
        <v>1.0389808141305452</v>
      </c>
      <c r="AB430" s="88" cm="1">
        <f t="array" ref="AB430">INDEX(B430:Z430,,MATCH(AA430,B430:Z430,0)+1)</f>
        <v>1.0324825986078887</v>
      </c>
      <c r="AC430" s="40">
        <f t="shared" si="131"/>
        <v>1.0324825986078887</v>
      </c>
      <c r="AD430" s="42">
        <f t="shared" si="132"/>
        <v>5.2810210413900993</v>
      </c>
      <c r="AE430" s="94">
        <v>1.0324825986078887</v>
      </c>
      <c r="AF430" s="95">
        <f t="shared" si="129"/>
        <v>2.0356655559016814</v>
      </c>
      <c r="AG430" t="s">
        <v>22</v>
      </c>
      <c r="AM430" s="101">
        <v>44122</v>
      </c>
      <c r="AN430" s="102">
        <v>1.0324825986078887</v>
      </c>
      <c r="AO430" s="102">
        <v>1.0324825986078887</v>
      </c>
      <c r="AP430" s="16" t="s">
        <v>22</v>
      </c>
      <c r="AQ430" s="81"/>
    </row>
    <row r="431" spans="1:43" x14ac:dyDescent="0.3">
      <c r="A431" s="1">
        <v>44122.333333333336</v>
      </c>
      <c r="B431" s="50">
        <v>373.96</v>
      </c>
      <c r="C431" s="50">
        <v>375.69</v>
      </c>
      <c r="D431" s="30">
        <f t="shared" si="115"/>
        <v>1.0200374684369145</v>
      </c>
      <c r="E431" s="30">
        <f t="shared" si="114"/>
        <v>1.0046261632260136</v>
      </c>
      <c r="F431" s="22">
        <f t="shared" si="116"/>
        <v>1.828928370181915</v>
      </c>
      <c r="G431" s="60">
        <v>4.0949999999999998</v>
      </c>
      <c r="H431" s="60">
        <v>4.0922999999999998</v>
      </c>
      <c r="I431" s="31">
        <f t="shared" si="117"/>
        <v>1.0320538686573186</v>
      </c>
      <c r="J431" s="31">
        <f t="shared" si="118"/>
        <v>0.99934065934065941</v>
      </c>
      <c r="K431" s="24">
        <f t="shared" si="119"/>
        <v>0</v>
      </c>
      <c r="L431" s="61">
        <v>2.594E-3</v>
      </c>
      <c r="M431" s="61">
        <v>2.5950999999999999E-3</v>
      </c>
      <c r="N431" s="32">
        <f t="shared" si="120"/>
        <v>1.004217939787942</v>
      </c>
      <c r="O431" s="32">
        <f t="shared" si="121"/>
        <v>1.0004240555127217</v>
      </c>
      <c r="P431" s="29">
        <f t="shared" si="122"/>
        <v>1.0140383205064445</v>
      </c>
      <c r="Q431" s="50">
        <v>0.10625</v>
      </c>
      <c r="R431" s="50">
        <v>0.10624</v>
      </c>
      <c r="S431" s="30">
        <f t="shared" si="123"/>
        <v>1.0033053168382284</v>
      </c>
      <c r="T431" s="30">
        <f t="shared" si="124"/>
        <v>0.9999058823529412</v>
      </c>
      <c r="U431" s="22">
        <f t="shared" si="125"/>
        <v>1.9260456708427067</v>
      </c>
      <c r="V431" s="64">
        <v>30.689399999999999</v>
      </c>
      <c r="W431" s="64">
        <v>30.699300000000001</v>
      </c>
      <c r="X431" s="65">
        <f t="shared" si="126"/>
        <v>1.0151112845253172</v>
      </c>
      <c r="Y431" s="65">
        <f t="shared" si="127"/>
        <v>1.0003225869518466</v>
      </c>
      <c r="Z431" s="67">
        <f t="shared" si="128"/>
        <v>1.8215591559005553</v>
      </c>
      <c r="AA431" s="40">
        <f t="shared" si="130"/>
        <v>1.0320538686573186</v>
      </c>
      <c r="AB431" s="88" cm="1">
        <f t="array" ref="AB431">INDEX(B431:Z431,,MATCH(AA431,B431:Z431,0)+1)</f>
        <v>0.99934065934065941</v>
      </c>
      <c r="AC431" s="40">
        <f t="shared" si="131"/>
        <v>0.99934065934065941</v>
      </c>
      <c r="AD431" s="42">
        <f t="shared" si="132"/>
        <v>5.2775390494946777</v>
      </c>
      <c r="AE431" s="94">
        <v>0.99934065934065941</v>
      </c>
      <c r="AF431" s="95">
        <f t="shared" si="129"/>
        <v>2.0343233588318563</v>
      </c>
      <c r="AG431" t="s">
        <v>22</v>
      </c>
      <c r="AM431" s="101">
        <v>44122.333333333336</v>
      </c>
      <c r="AN431" s="102">
        <v>0.99934065934065941</v>
      </c>
      <c r="AO431" s="102">
        <v>0.99934065934065941</v>
      </c>
      <c r="AP431" s="16" t="s">
        <v>22</v>
      </c>
      <c r="AQ431" s="81"/>
    </row>
    <row r="432" spans="1:43" x14ac:dyDescent="0.3">
      <c r="A432" s="1">
        <v>44122.666666666664</v>
      </c>
      <c r="B432" s="50">
        <v>375.66</v>
      </c>
      <c r="C432" s="50">
        <v>378.11</v>
      </c>
      <c r="D432" s="30">
        <f t="shared" si="115"/>
        <v>1.0110974435768532</v>
      </c>
      <c r="E432" s="30">
        <f t="shared" si="114"/>
        <v>1.0065218548687642</v>
      </c>
      <c r="F432" s="22">
        <f t="shared" si="116"/>
        <v>1.8408563755776068</v>
      </c>
      <c r="G432" s="60">
        <v>4.0923999999999996</v>
      </c>
      <c r="H432" s="60">
        <v>4.1067999999999998</v>
      </c>
      <c r="I432" s="31">
        <f t="shared" si="117"/>
        <v>1.0028815628815628</v>
      </c>
      <c r="J432" s="31">
        <f t="shared" si="118"/>
        <v>1.0035187176229108</v>
      </c>
      <c r="K432" s="24">
        <f t="shared" si="119"/>
        <v>0</v>
      </c>
      <c r="L432" s="61">
        <v>2.5950000000000001E-3</v>
      </c>
      <c r="M432" s="61">
        <v>2.5874000000000001E-3</v>
      </c>
      <c r="N432" s="32">
        <f t="shared" si="120"/>
        <v>0.99745566692367005</v>
      </c>
      <c r="O432" s="32">
        <f t="shared" si="121"/>
        <v>0.99707129094412328</v>
      </c>
      <c r="P432" s="29">
        <f t="shared" si="122"/>
        <v>1.0110684972941713</v>
      </c>
      <c r="Q432" s="50">
        <v>0.10628</v>
      </c>
      <c r="R432" s="50">
        <v>0.10735</v>
      </c>
      <c r="S432" s="30">
        <f t="shared" si="123"/>
        <v>1.0103529411764707</v>
      </c>
      <c r="T432" s="30">
        <f t="shared" si="124"/>
        <v>1.0100677455777192</v>
      </c>
      <c r="U432" s="22">
        <f t="shared" si="125"/>
        <v>1.9454366086278185</v>
      </c>
      <c r="V432" s="64">
        <v>30.702500000000001</v>
      </c>
      <c r="W432" s="64">
        <v>30.659300000000002</v>
      </c>
      <c r="X432" s="65">
        <f t="shared" si="126"/>
        <v>0.99901920532822419</v>
      </c>
      <c r="Y432" s="65">
        <f t="shared" si="127"/>
        <v>0.99859294845696611</v>
      </c>
      <c r="Z432" s="67">
        <f t="shared" si="128"/>
        <v>1.818996128279518</v>
      </c>
      <c r="AA432" s="40">
        <f t="shared" si="130"/>
        <v>1.0110974435768532</v>
      </c>
      <c r="AB432" s="88" cm="1">
        <f t="array" ref="AB432">INDEX(B432:Z432,,MATCH(AA432,B432:Z432,0)+1)</f>
        <v>1.0065218548687642</v>
      </c>
      <c r="AC432" s="40">
        <f t="shared" si="131"/>
        <v>1.0035187176229108</v>
      </c>
      <c r="AD432" s="42">
        <f t="shared" si="132"/>
        <v>5.2961092191537347</v>
      </c>
      <c r="AE432" s="94">
        <v>1.0065218548687642</v>
      </c>
      <c r="AF432" s="95">
        <f t="shared" si="129"/>
        <v>2.0475909205342946</v>
      </c>
      <c r="AG432" t="s">
        <v>33</v>
      </c>
      <c r="AM432" s="101">
        <v>44122.666666666664</v>
      </c>
      <c r="AN432" s="102">
        <v>1.0065218548687642</v>
      </c>
      <c r="AO432" s="102">
        <v>1.0035187176229108</v>
      </c>
      <c r="AP432" s="16" t="str">
        <f>IF(AN432&gt;AO432, "computing8H est meilleur", "computing 16H est meilleur")</f>
        <v>computing8H est meilleur</v>
      </c>
      <c r="AQ432" s="81"/>
    </row>
    <row r="433" spans="1:43" x14ac:dyDescent="0.3">
      <c r="A433" s="1">
        <v>44123</v>
      </c>
      <c r="B433" s="50">
        <v>378.12</v>
      </c>
      <c r="C433" s="50">
        <v>375.03</v>
      </c>
      <c r="D433" s="30">
        <f t="shared" si="115"/>
        <v>0.9983229516051747</v>
      </c>
      <c r="E433" s="30">
        <f t="shared" si="114"/>
        <v>0.99182799111393205</v>
      </c>
      <c r="F433" s="22">
        <f t="shared" si="116"/>
        <v>1.8258128809184118</v>
      </c>
      <c r="G433" s="60">
        <v>4.1070000000000002</v>
      </c>
      <c r="H433" s="60">
        <v>4.0575000000000001</v>
      </c>
      <c r="I433" s="31">
        <f t="shared" si="117"/>
        <v>0.99147199687225107</v>
      </c>
      <c r="J433" s="31">
        <f t="shared" si="118"/>
        <v>0.98794740686632576</v>
      </c>
      <c r="K433" s="24">
        <f t="shared" si="119"/>
        <v>0</v>
      </c>
      <c r="L433" s="61">
        <v>2.5883999999999998E-3</v>
      </c>
      <c r="M433" s="61">
        <v>2.5866000000000001E-3</v>
      </c>
      <c r="N433" s="32">
        <f t="shared" si="120"/>
        <v>0.99676300578034682</v>
      </c>
      <c r="O433" s="32">
        <f t="shared" si="121"/>
        <v>0.99930458970792779</v>
      </c>
      <c r="P433" s="29">
        <f t="shared" si="122"/>
        <v>1.010365389855163</v>
      </c>
      <c r="Q433" s="50">
        <v>0.10736999999999999</v>
      </c>
      <c r="R433" s="50">
        <v>0.10650999999999999</v>
      </c>
      <c r="S433" s="30">
        <f t="shared" si="123"/>
        <v>1.0021640948438089</v>
      </c>
      <c r="T433" s="30">
        <f t="shared" si="124"/>
        <v>0.99199031386793335</v>
      </c>
      <c r="U433" s="22">
        <f t="shared" si="125"/>
        <v>1.9298542720028775</v>
      </c>
      <c r="V433" s="64">
        <v>30.6568</v>
      </c>
      <c r="W433" s="64">
        <v>29.992100000000001</v>
      </c>
      <c r="X433" s="65">
        <f t="shared" si="126"/>
        <v>0.97686181907010827</v>
      </c>
      <c r="Y433" s="65">
        <f t="shared" si="127"/>
        <v>0.97831802405991497</v>
      </c>
      <c r="Z433" s="67">
        <f t="shared" si="128"/>
        <v>1.7795566979910535</v>
      </c>
      <c r="AA433" s="40">
        <f t="shared" si="130"/>
        <v>1.0021640948438089</v>
      </c>
      <c r="AB433" s="88" cm="1">
        <f t="array" ref="AB433">INDEX(B433:Z433,,MATCH(AA433,B433:Z433,0)+1)</f>
        <v>0.99199031386793335</v>
      </c>
      <c r="AC433" s="40">
        <f t="shared" si="131"/>
        <v>0.99182799111393205</v>
      </c>
      <c r="AD433" s="42">
        <f t="shared" si="132"/>
        <v>5.2528293675532236</v>
      </c>
      <c r="AE433" s="94">
        <v>0.99199031386793335</v>
      </c>
      <c r="AF433" s="95">
        <f t="shared" si="129"/>
        <v>2.0311903599339454</v>
      </c>
      <c r="AG433" t="s">
        <v>33</v>
      </c>
      <c r="AM433" s="101">
        <v>44123</v>
      </c>
      <c r="AN433" s="102">
        <v>0.99199031386793335</v>
      </c>
      <c r="AO433" s="102">
        <v>0.99182799111393205</v>
      </c>
      <c r="AP433" s="16" t="str">
        <f>IF(AN433&gt;AO433, "computing8H est meilleur", "computing 16H est meilleur")</f>
        <v>computing8H est meilleur</v>
      </c>
      <c r="AQ433" s="81"/>
    </row>
    <row r="434" spans="1:43" x14ac:dyDescent="0.3">
      <c r="A434" s="1">
        <v>44123.333333333336</v>
      </c>
      <c r="B434" s="50">
        <v>375.02</v>
      </c>
      <c r="C434" s="50">
        <v>383.53</v>
      </c>
      <c r="D434" s="30">
        <f t="shared" si="115"/>
        <v>1.0143076272082936</v>
      </c>
      <c r="E434" s="30">
        <f t="shared" si="114"/>
        <v>1.0226921230867687</v>
      </c>
      <c r="F434" s="22">
        <f t="shared" si="116"/>
        <v>1.8672444515456201</v>
      </c>
      <c r="G434" s="60">
        <v>4.0575000000000001</v>
      </c>
      <c r="H434" s="60">
        <v>4.0635000000000003</v>
      </c>
      <c r="I434" s="31">
        <f t="shared" si="117"/>
        <v>0.98940832724616512</v>
      </c>
      <c r="J434" s="31">
        <f t="shared" si="118"/>
        <v>1.001478743068392</v>
      </c>
      <c r="K434" s="24">
        <f t="shared" si="119"/>
        <v>0</v>
      </c>
      <c r="L434" s="61">
        <v>2.5866000000000001E-3</v>
      </c>
      <c r="M434" s="61">
        <v>2.6074000000000002E-3</v>
      </c>
      <c r="N434" s="32">
        <f t="shared" si="120"/>
        <v>1.0073404419718746</v>
      </c>
      <c r="O434" s="32">
        <f t="shared" si="121"/>
        <v>1.0080414443671228</v>
      </c>
      <c r="P434" s="29">
        <f t="shared" si="122"/>
        <v>1.0184901869281497</v>
      </c>
      <c r="Q434" s="50">
        <v>0.1065</v>
      </c>
      <c r="R434" s="50">
        <v>0.10895000000000001</v>
      </c>
      <c r="S434" s="30">
        <f t="shared" si="123"/>
        <v>1.0147154698705412</v>
      </c>
      <c r="T434" s="30">
        <f t="shared" si="124"/>
        <v>1.0230046948356808</v>
      </c>
      <c r="U434" s="22">
        <f t="shared" si="125"/>
        <v>1.9742499806076386</v>
      </c>
      <c r="V434" s="64">
        <v>29.992100000000001</v>
      </c>
      <c r="W434" s="64">
        <v>30.347100000000001</v>
      </c>
      <c r="X434" s="65">
        <f t="shared" si="126"/>
        <v>0.98989783669528464</v>
      </c>
      <c r="Y434" s="65">
        <f t="shared" si="127"/>
        <v>1.0118364502652366</v>
      </c>
      <c r="Z434" s="67">
        <f t="shared" si="128"/>
        <v>1.8006203323409933</v>
      </c>
      <c r="AA434" s="40">
        <f t="shared" si="130"/>
        <v>1.0147154698705412</v>
      </c>
      <c r="AB434" s="88" cm="1">
        <f t="array" ref="AB434">INDEX(B434:Z434,,MATCH(AA434,B434:Z434,0)+1)</f>
        <v>1.0230046948356808</v>
      </c>
      <c r="AC434" s="40">
        <f t="shared" si="131"/>
        <v>1.0230046948356808</v>
      </c>
      <c r="AD434" s="42">
        <f t="shared" si="132"/>
        <v>5.3736691041776874</v>
      </c>
      <c r="AE434" s="94">
        <v>1.0080414443671228</v>
      </c>
      <c r="AF434" s="95">
        <f t="shared" si="129"/>
        <v>2.0475240642123902</v>
      </c>
      <c r="AG434" t="s">
        <v>37</v>
      </c>
      <c r="AM434" s="101">
        <v>44123.333333333336</v>
      </c>
      <c r="AN434" s="102">
        <v>1.0080414443671228</v>
      </c>
      <c r="AO434" s="102">
        <v>1.0230046948356808</v>
      </c>
      <c r="AP434" s="16" t="str">
        <f>IF(AN434&gt;AO434, "computing8H est meilleur", "computing 16H est meilleur")</f>
        <v>computing 16H est meilleur</v>
      </c>
      <c r="AQ434" s="81"/>
    </row>
    <row r="435" spans="1:43" x14ac:dyDescent="0.3">
      <c r="A435" s="1">
        <v>44123.666666666664</v>
      </c>
      <c r="B435" s="50">
        <v>383.54</v>
      </c>
      <c r="C435" s="50">
        <v>379.3</v>
      </c>
      <c r="D435" s="30">
        <f t="shared" si="115"/>
        <v>1.0114127246546851</v>
      </c>
      <c r="E435" s="30">
        <f t="shared" si="114"/>
        <v>0.98894509047296242</v>
      </c>
      <c r="F435" s="22">
        <f t="shared" si="116"/>
        <v>1.8466022330689205</v>
      </c>
      <c r="G435" s="60">
        <v>4.0632999999999999</v>
      </c>
      <c r="H435" s="60">
        <v>3.9860000000000002</v>
      </c>
      <c r="I435" s="31">
        <f t="shared" si="117"/>
        <v>0.98237831176833024</v>
      </c>
      <c r="J435" s="31">
        <f t="shared" si="118"/>
        <v>0.98097605394629983</v>
      </c>
      <c r="K435" s="24">
        <f t="shared" si="119"/>
        <v>0</v>
      </c>
      <c r="L435" s="61">
        <v>2.6063000000000002E-3</v>
      </c>
      <c r="M435" s="61">
        <v>2.5921E-3</v>
      </c>
      <c r="N435" s="32">
        <f t="shared" si="120"/>
        <v>1.0021263434624603</v>
      </c>
      <c r="O435" s="32">
        <f t="shared" si="121"/>
        <v>0.99455166327744304</v>
      </c>
      <c r="P435" s="29">
        <f t="shared" si="122"/>
        <v>1.0129411094411451</v>
      </c>
      <c r="Q435" s="50">
        <v>0.10892</v>
      </c>
      <c r="R435" s="50">
        <v>0.10859000000000001</v>
      </c>
      <c r="S435" s="30">
        <f t="shared" si="123"/>
        <v>1.0196244131455401</v>
      </c>
      <c r="T435" s="30">
        <f t="shared" si="124"/>
        <v>0.99697025339698864</v>
      </c>
      <c r="U435" s="22">
        <f t="shared" si="125"/>
        <v>1.9682685034353973</v>
      </c>
      <c r="V435" s="64">
        <v>30.345600000000001</v>
      </c>
      <c r="W435" s="64">
        <v>29.910699999999999</v>
      </c>
      <c r="X435" s="65">
        <f t="shared" si="126"/>
        <v>0.99728595196735137</v>
      </c>
      <c r="Y435" s="65">
        <f t="shared" si="127"/>
        <v>0.98566843298534212</v>
      </c>
      <c r="Z435" s="67">
        <f t="shared" si="128"/>
        <v>1.7748146213800928</v>
      </c>
      <c r="AA435" s="40">
        <f t="shared" si="130"/>
        <v>1.0196244131455401</v>
      </c>
      <c r="AB435" s="88" cm="1">
        <f t="array" ref="AB435">INDEX(B435:Z435,,MATCH(AA435,B435:Z435,0)+1)</f>
        <v>0.99697025339698864</v>
      </c>
      <c r="AC435" s="40">
        <f t="shared" si="131"/>
        <v>0.99697025339698864</v>
      </c>
      <c r="AD435" s="42">
        <f t="shared" si="132"/>
        <v>5.3573882484635975</v>
      </c>
      <c r="AE435" s="94">
        <v>0.99697025339698864</v>
      </c>
      <c r="AF435" s="95">
        <f t="shared" si="129"/>
        <v>2.0413205851342586</v>
      </c>
      <c r="AG435" t="s">
        <v>22</v>
      </c>
      <c r="AM435" s="101">
        <v>44123.666666666664</v>
      </c>
      <c r="AN435" s="102">
        <v>0.99697025339698864</v>
      </c>
      <c r="AO435" s="102">
        <v>0.99697025339698864</v>
      </c>
      <c r="AP435" s="16" t="s">
        <v>22</v>
      </c>
      <c r="AQ435" s="81"/>
    </row>
    <row r="436" spans="1:43" x14ac:dyDescent="0.3">
      <c r="A436" s="1">
        <v>44124</v>
      </c>
      <c r="B436" s="50">
        <v>379.3</v>
      </c>
      <c r="C436" s="50">
        <v>375.41</v>
      </c>
      <c r="D436" s="30">
        <f t="shared" si="115"/>
        <v>0.97880273243990201</v>
      </c>
      <c r="E436" s="30">
        <f t="shared" si="114"/>
        <v>0.98974426575270236</v>
      </c>
      <c r="F436" s="22">
        <f t="shared" si="116"/>
        <v>1.8276639713060991</v>
      </c>
      <c r="G436" s="60">
        <v>3.9843000000000002</v>
      </c>
      <c r="H436" s="60">
        <v>4.0132000000000003</v>
      </c>
      <c r="I436" s="31">
        <f t="shared" si="117"/>
        <v>0.98767012034553203</v>
      </c>
      <c r="J436" s="31">
        <f t="shared" si="118"/>
        <v>1.0072534698692368</v>
      </c>
      <c r="K436" s="24">
        <f t="shared" si="119"/>
        <v>0</v>
      </c>
      <c r="L436" s="61">
        <v>2.5920000000000001E-3</v>
      </c>
      <c r="M436" s="61">
        <v>2.5880999999999999E-3</v>
      </c>
      <c r="N436" s="32">
        <f t="shared" si="120"/>
        <v>0.99301692053869461</v>
      </c>
      <c r="O436" s="32">
        <f t="shared" si="121"/>
        <v>0.99849537037037028</v>
      </c>
      <c r="P436" s="29">
        <f t="shared" si="122"/>
        <v>1.01141700823481</v>
      </c>
      <c r="Q436" s="50">
        <v>0.10856</v>
      </c>
      <c r="R436" s="50">
        <v>0.1055</v>
      </c>
      <c r="S436" s="30">
        <f t="shared" si="123"/>
        <v>0.96860080793242742</v>
      </c>
      <c r="T436" s="30">
        <f t="shared" si="124"/>
        <v>0.97181282240235811</v>
      </c>
      <c r="U436" s="22">
        <f t="shared" si="125"/>
        <v>1.9127885695692188</v>
      </c>
      <c r="V436" s="64">
        <v>29.904299999999999</v>
      </c>
      <c r="W436" s="64">
        <v>29.603300000000001</v>
      </c>
      <c r="X436" s="65">
        <f t="shared" si="126"/>
        <v>0.97553846356638196</v>
      </c>
      <c r="Y436" s="65">
        <f t="shared" si="127"/>
        <v>0.98993455790638807</v>
      </c>
      <c r="Z436" s="67">
        <f t="shared" si="128"/>
        <v>1.7569503275816958</v>
      </c>
      <c r="AA436" s="40">
        <f t="shared" si="130"/>
        <v>0.99301692053869461</v>
      </c>
      <c r="AB436" s="88" cm="1">
        <f t="array" ref="AB436">INDEX(B436:Z436,,MATCH(AA436,B436:Z436,0)+1)</f>
        <v>0.99849537037037028</v>
      </c>
      <c r="AC436" s="40">
        <f t="shared" si="131"/>
        <v>0.97181282240235811</v>
      </c>
      <c r="AD436" s="42">
        <f t="shared" si="132"/>
        <v>5.2063785944446348</v>
      </c>
      <c r="AE436" s="94">
        <v>0.97181282240235811</v>
      </c>
      <c r="AF436" s="95">
        <f t="shared" si="129"/>
        <v>1.9837815192673571</v>
      </c>
      <c r="AG436" t="s">
        <v>22</v>
      </c>
      <c r="AM436" s="101">
        <v>44124</v>
      </c>
      <c r="AN436" s="102">
        <v>0.97181282240235811</v>
      </c>
      <c r="AO436" s="102">
        <v>0.97181282240235811</v>
      </c>
      <c r="AP436" s="16" t="s">
        <v>22</v>
      </c>
      <c r="AQ436" s="81"/>
    </row>
    <row r="437" spans="1:43" x14ac:dyDescent="0.3">
      <c r="A437" s="1">
        <v>44124.333333333336</v>
      </c>
      <c r="B437" s="50">
        <v>375.45</v>
      </c>
      <c r="C437" s="50">
        <v>371.04</v>
      </c>
      <c r="D437" s="30">
        <f t="shared" si="115"/>
        <v>0.97822304244661218</v>
      </c>
      <c r="E437" s="30">
        <f t="shared" si="114"/>
        <v>0.98825409508589701</v>
      </c>
      <c r="F437" s="22">
        <f t="shared" si="116"/>
        <v>1.8061964040842058</v>
      </c>
      <c r="G437" s="60">
        <v>4.0102000000000002</v>
      </c>
      <c r="H437" s="60">
        <v>3.9569999999999999</v>
      </c>
      <c r="I437" s="31">
        <f t="shared" si="117"/>
        <v>0.99314810631729533</v>
      </c>
      <c r="J437" s="31">
        <f t="shared" si="118"/>
        <v>0.98673382873672122</v>
      </c>
      <c r="K437" s="24">
        <f t="shared" si="119"/>
        <v>0</v>
      </c>
      <c r="L437" s="61">
        <v>2.5904999999999999E-3</v>
      </c>
      <c r="M437" s="61">
        <v>2.6096000000000001E-3</v>
      </c>
      <c r="N437" s="32">
        <f t="shared" si="120"/>
        <v>1.0067901234567902</v>
      </c>
      <c r="O437" s="32">
        <f t="shared" si="121"/>
        <v>1.0073730939972978</v>
      </c>
      <c r="P437" s="29">
        <f t="shared" si="122"/>
        <v>1.0188742809069908</v>
      </c>
      <c r="Q437" s="50">
        <v>0.1055</v>
      </c>
      <c r="R437" s="50">
        <v>0.10269</v>
      </c>
      <c r="S437" s="30">
        <f t="shared" si="123"/>
        <v>0.94592851879145168</v>
      </c>
      <c r="T437" s="30">
        <f t="shared" si="124"/>
        <v>0.97336492890995263</v>
      </c>
      <c r="U437" s="22">
        <f t="shared" si="125"/>
        <v>1.8618413100385127</v>
      </c>
      <c r="V437" s="64">
        <v>29.606200000000001</v>
      </c>
      <c r="W437" s="64">
        <v>28.855399999999999</v>
      </c>
      <c r="X437" s="65">
        <f t="shared" si="126"/>
        <v>0.96492477670435362</v>
      </c>
      <c r="Y437" s="65">
        <f t="shared" si="127"/>
        <v>0.97464044693341256</v>
      </c>
      <c r="Z437" s="67">
        <f t="shared" si="128"/>
        <v>1.7123948525140296</v>
      </c>
      <c r="AA437" s="40">
        <f t="shared" si="130"/>
        <v>1.0067901234567902</v>
      </c>
      <c r="AB437" s="88" cm="1">
        <f t="array" ref="AB437">INDEX(B437:Z437,,MATCH(AA437,B437:Z437,0)+1)</f>
        <v>1.0073730939972978</v>
      </c>
      <c r="AC437" s="40">
        <f t="shared" si="131"/>
        <v>1.0073730939972978</v>
      </c>
      <c r="AD437" s="42">
        <f t="shared" si="132"/>
        <v>5.244765713206994</v>
      </c>
      <c r="AE437" s="94">
        <v>0.98673382873672122</v>
      </c>
      <c r="AF437" s="95">
        <f t="shared" si="129"/>
        <v>1.9574643338838289</v>
      </c>
      <c r="AG437" t="s">
        <v>37</v>
      </c>
      <c r="AM437" s="101">
        <v>44124.333333333336</v>
      </c>
      <c r="AN437" s="102">
        <v>0.98673382873672122</v>
      </c>
      <c r="AO437" s="102">
        <v>1.0073730939972978</v>
      </c>
      <c r="AP437" s="16" t="str">
        <f>IF(AN437&gt;AO437, "computing8H est meilleur", "computing 16H est meilleur")</f>
        <v>computing 16H est meilleur</v>
      </c>
      <c r="AQ437" s="81"/>
    </row>
    <row r="438" spans="1:43" x14ac:dyDescent="0.3">
      <c r="A438" s="1">
        <v>44124.666666666664</v>
      </c>
      <c r="B438" s="50">
        <v>371.03</v>
      </c>
      <c r="C438" s="50">
        <v>368.52</v>
      </c>
      <c r="D438" s="30">
        <f t="shared" si="115"/>
        <v>0.98154214942069518</v>
      </c>
      <c r="E438" s="30">
        <f t="shared" si="114"/>
        <v>0.99323504837883736</v>
      </c>
      <c r="F438" s="22">
        <f t="shared" si="116"/>
        <v>1.7939775727922582</v>
      </c>
      <c r="G438" s="60">
        <v>3.9575999999999998</v>
      </c>
      <c r="H438" s="60">
        <v>3.9034</v>
      </c>
      <c r="I438" s="31">
        <f t="shared" si="117"/>
        <v>0.97336791182484661</v>
      </c>
      <c r="J438" s="31">
        <f t="shared" si="118"/>
        <v>0.9863048312108349</v>
      </c>
      <c r="K438" s="24">
        <f t="shared" si="119"/>
        <v>0</v>
      </c>
      <c r="L438" s="61">
        <v>2.6096000000000001E-3</v>
      </c>
      <c r="M438" s="61">
        <v>2.5944000000000002E-3</v>
      </c>
      <c r="N438" s="32">
        <f t="shared" si="120"/>
        <v>1.0015055008685583</v>
      </c>
      <c r="O438" s="32">
        <f t="shared" si="121"/>
        <v>0.99417535254445133</v>
      </c>
      <c r="P438" s="29">
        <f t="shared" si="122"/>
        <v>1.012939697419182</v>
      </c>
      <c r="Q438" s="50">
        <v>0.1027</v>
      </c>
      <c r="R438" s="50">
        <v>0.10238</v>
      </c>
      <c r="S438" s="30">
        <f t="shared" si="123"/>
        <v>0.97042654028436026</v>
      </c>
      <c r="T438" s="30">
        <f t="shared" si="124"/>
        <v>0.9968841285296981</v>
      </c>
      <c r="U438" s="22">
        <f t="shared" si="125"/>
        <v>1.8560400518183342</v>
      </c>
      <c r="V438" s="64">
        <v>28.866499999999998</v>
      </c>
      <c r="W438" s="64">
        <v>28.822700000000001</v>
      </c>
      <c r="X438" s="65">
        <f t="shared" si="126"/>
        <v>0.97353594855131698</v>
      </c>
      <c r="Y438" s="65">
        <f t="shared" si="127"/>
        <v>0.99848267022326931</v>
      </c>
      <c r="Z438" s="67">
        <f t="shared" si="128"/>
        <v>1.7097965848147896</v>
      </c>
      <c r="AA438" s="40">
        <f t="shared" si="130"/>
        <v>1.0015055008685583</v>
      </c>
      <c r="AB438" s="88" cm="1">
        <f t="array" ref="AB438">INDEX(B438:Z438,,MATCH(AA438,B438:Z438,0)+1)</f>
        <v>0.99417535254445133</v>
      </c>
      <c r="AC438" s="40">
        <f t="shared" si="131"/>
        <v>0.99417535254445133</v>
      </c>
      <c r="AD438" s="42">
        <f t="shared" si="132"/>
        <v>5.2142168019406139</v>
      </c>
      <c r="AE438" s="94">
        <v>0.99417535254445133</v>
      </c>
      <c r="AF438" s="95">
        <f t="shared" si="129"/>
        <v>1.9460627942321451</v>
      </c>
      <c r="AG438" t="s">
        <v>22</v>
      </c>
      <c r="AM438" s="101">
        <v>44124.666666666664</v>
      </c>
      <c r="AN438" s="102">
        <v>0.99417535254445133</v>
      </c>
      <c r="AO438" s="102">
        <v>0.99417535254445133</v>
      </c>
      <c r="AP438" s="16" t="s">
        <v>22</v>
      </c>
      <c r="AQ438" s="81"/>
    </row>
    <row r="439" spans="1:43" x14ac:dyDescent="0.3">
      <c r="A439" s="1">
        <v>44125</v>
      </c>
      <c r="B439" s="50">
        <v>368.53</v>
      </c>
      <c r="C439" s="50">
        <v>379.13</v>
      </c>
      <c r="D439" s="30">
        <f t="shared" si="115"/>
        <v>1.0218311187774574</v>
      </c>
      <c r="E439" s="30">
        <f t="shared" si="114"/>
        <v>1.0287629229642092</v>
      </c>
      <c r="F439" s="22">
        <f t="shared" si="116"/>
        <v>1.8455776115180009</v>
      </c>
      <c r="G439" s="60">
        <v>3.9034</v>
      </c>
      <c r="H439" s="60">
        <v>3.9929000000000001</v>
      </c>
      <c r="I439" s="31">
        <f t="shared" si="117"/>
        <v>1.0089195472003236</v>
      </c>
      <c r="J439" s="31">
        <f t="shared" si="118"/>
        <v>1.0229287288005329</v>
      </c>
      <c r="K439" s="24">
        <f t="shared" si="119"/>
        <v>0</v>
      </c>
      <c r="L439" s="61">
        <v>2.5956E-3</v>
      </c>
      <c r="M439" s="61">
        <v>2.6094999999999998E-3</v>
      </c>
      <c r="N439" s="32">
        <f t="shared" si="120"/>
        <v>0.9999616799509502</v>
      </c>
      <c r="O439" s="32">
        <f t="shared" si="121"/>
        <v>1.005355216520265</v>
      </c>
      <c r="P439" s="29">
        <f t="shared" si="122"/>
        <v>1.0183642088208336</v>
      </c>
      <c r="Q439" s="50">
        <v>0.10237</v>
      </c>
      <c r="R439" s="50">
        <v>0.10476000000000001</v>
      </c>
      <c r="S439" s="30">
        <f t="shared" si="123"/>
        <v>1.0200584225900682</v>
      </c>
      <c r="T439" s="30">
        <f t="shared" si="124"/>
        <v>1.0233466835987106</v>
      </c>
      <c r="U439" s="22">
        <f t="shared" si="125"/>
        <v>1.8993724316546714</v>
      </c>
      <c r="V439" s="64">
        <v>28.813099999999999</v>
      </c>
      <c r="W439" s="64">
        <v>29.4969</v>
      </c>
      <c r="X439" s="65">
        <f t="shared" si="126"/>
        <v>1.0218384632705733</v>
      </c>
      <c r="Y439" s="65">
        <f t="shared" si="127"/>
        <v>1.0237322606730968</v>
      </c>
      <c r="Z439" s="67">
        <f t="shared" si="128"/>
        <v>1.7503739230635846</v>
      </c>
      <c r="AA439" s="40">
        <f t="shared" si="130"/>
        <v>1.0218384632705733</v>
      </c>
      <c r="AB439" s="88" cm="1">
        <f t="array" ref="AB439">INDEX(B439:Z439,,MATCH(AA439,B439:Z439,0)+1)</f>
        <v>1.0237322606730968</v>
      </c>
      <c r="AC439" s="40">
        <f t="shared" si="131"/>
        <v>1.005355216520265</v>
      </c>
      <c r="AD439" s="42">
        <f t="shared" si="132"/>
        <v>5.2421400618986098</v>
      </c>
      <c r="AE439" s="94">
        <v>1.0237322606730968</v>
      </c>
      <c r="AF439" s="95">
        <f t="shared" si="129"/>
        <v>1.9922472637510775</v>
      </c>
      <c r="AG439" t="s">
        <v>33</v>
      </c>
      <c r="AM439" s="101">
        <v>44125</v>
      </c>
      <c r="AN439" s="102">
        <v>1.0237322606730968</v>
      </c>
      <c r="AO439" s="102">
        <v>1.005355216520265</v>
      </c>
      <c r="AP439" s="16" t="str">
        <f>IF(AN439&gt;AO439, "computing8H est meilleur", "computing 16H est meilleur")</f>
        <v>computing8H est meilleur</v>
      </c>
      <c r="AQ439" s="81"/>
    </row>
    <row r="440" spans="1:43" x14ac:dyDescent="0.3">
      <c r="A440" s="1">
        <v>44125.333333333336</v>
      </c>
      <c r="B440" s="50">
        <v>379.13</v>
      </c>
      <c r="C440" s="50">
        <v>391.9</v>
      </c>
      <c r="D440" s="30">
        <f t="shared" si="115"/>
        <v>1.0634141046861856</v>
      </c>
      <c r="E440" s="30">
        <f t="shared" si="114"/>
        <v>1.0336823780761215</v>
      </c>
      <c r="F440" s="22">
        <f t="shared" si="116"/>
        <v>1.9077410543979756</v>
      </c>
      <c r="G440" s="60">
        <v>3.9937999999999998</v>
      </c>
      <c r="H440" s="60">
        <v>4.0956999999999999</v>
      </c>
      <c r="I440" s="31">
        <f t="shared" si="117"/>
        <v>1.0492647435568991</v>
      </c>
      <c r="J440" s="31">
        <f t="shared" si="118"/>
        <v>1.0255145475487004</v>
      </c>
      <c r="K440" s="24">
        <f t="shared" si="119"/>
        <v>0</v>
      </c>
      <c r="L440" s="61">
        <v>2.6113E-3</v>
      </c>
      <c r="M440" s="61">
        <v>2.6340000000000001E-3</v>
      </c>
      <c r="N440" s="32">
        <f t="shared" si="120"/>
        <v>1.0147942672214516</v>
      </c>
      <c r="O440" s="32">
        <f t="shared" si="121"/>
        <v>1.0086929881668134</v>
      </c>
      <c r="P440" s="29">
        <f t="shared" si="122"/>
        <v>1.0272168368376193</v>
      </c>
      <c r="Q440" s="50">
        <v>0.10474</v>
      </c>
      <c r="R440" s="50">
        <v>0.1072</v>
      </c>
      <c r="S440" s="30">
        <f t="shared" si="123"/>
        <v>1.0471817915404904</v>
      </c>
      <c r="T440" s="30">
        <f t="shared" si="124"/>
        <v>1.0234867290433454</v>
      </c>
      <c r="U440" s="22">
        <f t="shared" si="125"/>
        <v>1.9439824773093446</v>
      </c>
      <c r="V440" s="64">
        <v>29.496500000000001</v>
      </c>
      <c r="W440" s="64">
        <v>30.178799999999999</v>
      </c>
      <c r="X440" s="65">
        <f t="shared" si="126"/>
        <v>1.0473985791185259</v>
      </c>
      <c r="Y440" s="65">
        <f t="shared" si="127"/>
        <v>1.0231315579814553</v>
      </c>
      <c r="Z440" s="67">
        <f t="shared" si="128"/>
        <v>1.7908627989541572</v>
      </c>
      <c r="AA440" s="40">
        <f t="shared" si="130"/>
        <v>1.0634141046861856</v>
      </c>
      <c r="AB440" s="88" cm="1">
        <f t="array" ref="AB440">INDEX(B440:Z440,,MATCH(AA440,B440:Z440,0)+1)</f>
        <v>1.0336823780761215</v>
      </c>
      <c r="AC440" s="40">
        <f t="shared" si="131"/>
        <v>1.0231315579814553</v>
      </c>
      <c r="AD440" s="42">
        <f t="shared" si="132"/>
        <v>5.3633989286873271</v>
      </c>
      <c r="AE440" s="94">
        <v>1.0336823780761215</v>
      </c>
      <c r="AF440" s="95">
        <f t="shared" si="129"/>
        <v>2.0593508893098598</v>
      </c>
      <c r="AG440" t="s">
        <v>33</v>
      </c>
      <c r="AM440" s="101">
        <v>44125.333333333336</v>
      </c>
      <c r="AN440" s="102">
        <v>1.0336823780761215</v>
      </c>
      <c r="AO440" s="102">
        <v>1.0231315579814553</v>
      </c>
      <c r="AP440" s="16" t="str">
        <f>IF(AN440&gt;AO440, "computing8H est meilleur", "computing 16H est meilleur")</f>
        <v>computing8H est meilleur</v>
      </c>
      <c r="AQ440" s="81"/>
    </row>
    <row r="441" spans="1:43" x14ac:dyDescent="0.3">
      <c r="A441" s="1">
        <v>44125.666666666664</v>
      </c>
      <c r="B441" s="50">
        <v>391.9</v>
      </c>
      <c r="C441" s="50">
        <v>390.38</v>
      </c>
      <c r="D441" s="30">
        <f t="shared" si="115"/>
        <v>1.0296731991665129</v>
      </c>
      <c r="E441" s="30">
        <f t="shared" si="114"/>
        <v>0.99612145955600928</v>
      </c>
      <c r="F441" s="22">
        <f t="shared" si="116"/>
        <v>1.9003418035618316</v>
      </c>
      <c r="G441" s="60">
        <v>4.0955000000000004</v>
      </c>
      <c r="H441" s="60">
        <v>4.1352000000000002</v>
      </c>
      <c r="I441" s="31">
        <f t="shared" si="117"/>
        <v>1.0354048775602185</v>
      </c>
      <c r="J441" s="31">
        <f t="shared" si="118"/>
        <v>1.0096935661091442</v>
      </c>
      <c r="K441" s="24">
        <f t="shared" si="119"/>
        <v>0</v>
      </c>
      <c r="L441" s="61">
        <v>2.6324999999999999E-3</v>
      </c>
      <c r="M441" s="61">
        <v>2.6229999999999999E-3</v>
      </c>
      <c r="N441" s="32">
        <f t="shared" si="120"/>
        <v>1.0044805269406043</v>
      </c>
      <c r="O441" s="32">
        <f t="shared" si="121"/>
        <v>0.99639126305792969</v>
      </c>
      <c r="P441" s="29">
        <f t="shared" si="122"/>
        <v>1.0235098814910069</v>
      </c>
      <c r="Q441" s="50">
        <v>0.10722</v>
      </c>
      <c r="R441" s="50">
        <v>0.10589</v>
      </c>
      <c r="S441" s="30">
        <f t="shared" si="123"/>
        <v>1.0109795684552225</v>
      </c>
      <c r="T441" s="30">
        <f t="shared" si="124"/>
        <v>0.98759559783622464</v>
      </c>
      <c r="U441" s="22">
        <f t="shared" si="125"/>
        <v>1.9198685368614672</v>
      </c>
      <c r="V441" s="64">
        <v>30.183499999999999</v>
      </c>
      <c r="W441" s="64">
        <v>29.732900000000001</v>
      </c>
      <c r="X441" s="65">
        <f t="shared" si="126"/>
        <v>1.0080145101961249</v>
      </c>
      <c r="Y441" s="65">
        <f t="shared" si="127"/>
        <v>0.98507131379727342</v>
      </c>
      <c r="Z441" s="67">
        <f t="shared" si="128"/>
        <v>1.7641275701964341</v>
      </c>
      <c r="AA441" s="40">
        <f t="shared" si="130"/>
        <v>1.0354048775602185</v>
      </c>
      <c r="AB441" s="88" cm="1">
        <f t="array" ref="AB441">INDEX(B441:Z441,,MATCH(AA441,B441:Z441,0)+1)</f>
        <v>1.0096935661091442</v>
      </c>
      <c r="AC441" s="40">
        <f t="shared" si="131"/>
        <v>0.99612145955600928</v>
      </c>
      <c r="AD441" s="42">
        <f t="shared" si="132"/>
        <v>5.3425967690251568</v>
      </c>
      <c r="AE441" s="94">
        <v>0.99612145955600928</v>
      </c>
      <c r="AF441" s="95">
        <f t="shared" si="129"/>
        <v>2.051363613597303</v>
      </c>
      <c r="AG441" t="s">
        <v>22</v>
      </c>
      <c r="AM441" s="101">
        <v>44125.666666666664</v>
      </c>
      <c r="AN441" s="102">
        <v>0.99612145955600928</v>
      </c>
      <c r="AO441" s="102">
        <v>0.99612145955600928</v>
      </c>
      <c r="AP441" s="16" t="s">
        <v>22</v>
      </c>
      <c r="AQ441" s="81"/>
    </row>
    <row r="442" spans="1:43" x14ac:dyDescent="0.3">
      <c r="A442" s="1">
        <v>44126</v>
      </c>
      <c r="B442" s="50">
        <v>390.31</v>
      </c>
      <c r="C442" s="50">
        <v>395.09</v>
      </c>
      <c r="D442" s="30">
        <f t="shared" si="115"/>
        <v>1.0081398315896912</v>
      </c>
      <c r="E442" s="30">
        <f t="shared" si="114"/>
        <v>1.0122466757193</v>
      </c>
      <c r="F442" s="22">
        <f t="shared" si="116"/>
        <v>1.9236146733858832</v>
      </c>
      <c r="G442" s="60">
        <v>4.1329000000000002</v>
      </c>
      <c r="H442" s="60">
        <v>4.2295999999999996</v>
      </c>
      <c r="I442" s="31">
        <f t="shared" si="117"/>
        <v>1.0327432547918445</v>
      </c>
      <c r="J442" s="31">
        <f t="shared" si="118"/>
        <v>1.0233976142660115</v>
      </c>
      <c r="K442" s="24">
        <f t="shared" si="119"/>
        <v>0</v>
      </c>
      <c r="L442" s="61">
        <v>2.6229999999999999E-3</v>
      </c>
      <c r="M442" s="61">
        <v>2.6423000000000002E-3</v>
      </c>
      <c r="N442" s="32">
        <f t="shared" si="120"/>
        <v>1.0037226970560305</v>
      </c>
      <c r="O442" s="32">
        <f t="shared" si="121"/>
        <v>1.0073579870377432</v>
      </c>
      <c r="P442" s="29">
        <f t="shared" si="122"/>
        <v>1.0310408539320197</v>
      </c>
      <c r="Q442" s="50">
        <v>0.10585</v>
      </c>
      <c r="R442" s="50">
        <v>0.10756</v>
      </c>
      <c r="S442" s="30">
        <f t="shared" si="123"/>
        <v>1.0031710501772058</v>
      </c>
      <c r="T442" s="30">
        <f t="shared" si="124"/>
        <v>1.0161549362305149</v>
      </c>
      <c r="U442" s="22">
        <f t="shared" si="125"/>
        <v>1.9508838906454362</v>
      </c>
      <c r="V442" s="64">
        <v>29.735499999999998</v>
      </c>
      <c r="W442" s="64">
        <v>30.888000000000002</v>
      </c>
      <c r="X442" s="65">
        <f t="shared" si="126"/>
        <v>1.0233405668660029</v>
      </c>
      <c r="Y442" s="65">
        <f t="shared" si="127"/>
        <v>1.0387583864404502</v>
      </c>
      <c r="Z442" s="67">
        <f t="shared" si="128"/>
        <v>1.8325023082923597</v>
      </c>
      <c r="AA442" s="40">
        <f t="shared" si="130"/>
        <v>1.0327432547918445</v>
      </c>
      <c r="AB442" s="88" cm="1">
        <f t="array" ref="AB442">INDEX(B442:Z442,,MATCH(AA442,B442:Z442,0)+1)</f>
        <v>1.0233976142660115</v>
      </c>
      <c r="AC442" s="40">
        <f t="shared" si="131"/>
        <v>1.0233976142660115</v>
      </c>
      <c r="AD442" s="42">
        <f t="shared" si="132"/>
        <v>5.4676007874056465</v>
      </c>
      <c r="AE442" s="94">
        <v>1.0233976142660115</v>
      </c>
      <c r="AF442" s="95">
        <f t="shared" si="129"/>
        <v>2.0993606281475841</v>
      </c>
      <c r="AG442" t="s">
        <v>22</v>
      </c>
      <c r="AM442" s="101">
        <v>44126</v>
      </c>
      <c r="AN442" s="102">
        <v>1.0233976142660115</v>
      </c>
      <c r="AO442" s="102">
        <v>1.0233976142660115</v>
      </c>
      <c r="AP442" s="16" t="s">
        <v>22</v>
      </c>
      <c r="AQ442" s="81"/>
    </row>
    <row r="443" spans="1:43" x14ac:dyDescent="0.3">
      <c r="A443" s="1">
        <v>44126.333333333336</v>
      </c>
      <c r="B443" s="50">
        <v>395.08</v>
      </c>
      <c r="C443" s="50">
        <v>414.5</v>
      </c>
      <c r="D443" s="30">
        <f t="shared" si="115"/>
        <v>1.0619763777510185</v>
      </c>
      <c r="E443" s="30">
        <f t="shared" si="114"/>
        <v>1.049154601599676</v>
      </c>
      <c r="F443" s="22">
        <f t="shared" si="116"/>
        <v>2.0181691862874573</v>
      </c>
      <c r="G443" s="60">
        <v>4.2281000000000004</v>
      </c>
      <c r="H443" s="60">
        <v>4.2847</v>
      </c>
      <c r="I443" s="31">
        <f t="shared" si="117"/>
        <v>1.0367296571414744</v>
      </c>
      <c r="J443" s="31">
        <f t="shared" si="118"/>
        <v>1.013386627563208</v>
      </c>
      <c r="K443" s="24">
        <f t="shared" si="119"/>
        <v>0</v>
      </c>
      <c r="L443" s="61">
        <v>2.6457999999999998E-3</v>
      </c>
      <c r="M443" s="61">
        <v>2.6668E-3</v>
      </c>
      <c r="N443" s="32">
        <f t="shared" si="120"/>
        <v>1.0166984369043082</v>
      </c>
      <c r="O443" s="32">
        <f t="shared" si="121"/>
        <v>1.0079371078690755</v>
      </c>
      <c r="P443" s="29">
        <f t="shared" si="122"/>
        <v>1.0392243364071019</v>
      </c>
      <c r="Q443" s="50">
        <v>0.10755000000000001</v>
      </c>
      <c r="R443" s="50">
        <v>0.10922999999999999</v>
      </c>
      <c r="S443" s="30">
        <f t="shared" si="123"/>
        <v>1.0319319792158714</v>
      </c>
      <c r="T443" s="30">
        <f t="shared" si="124"/>
        <v>1.0156206415620641</v>
      </c>
      <c r="U443" s="22">
        <f t="shared" si="125"/>
        <v>1.9813579486304136</v>
      </c>
      <c r="V443" s="64">
        <v>30.886700000000001</v>
      </c>
      <c r="W443" s="64">
        <v>30.927700000000002</v>
      </c>
      <c r="X443" s="65">
        <f t="shared" si="126"/>
        <v>1.0400934909451667</v>
      </c>
      <c r="Y443" s="65">
        <f t="shared" si="127"/>
        <v>1.0013274321957348</v>
      </c>
      <c r="Z443" s="67">
        <f t="shared" si="128"/>
        <v>1.8349348308551454</v>
      </c>
      <c r="AA443" s="40">
        <f t="shared" si="130"/>
        <v>1.0619763777510185</v>
      </c>
      <c r="AB443" s="88" cm="1">
        <f t="array" ref="AB443">INDEX(B443:Z443,,MATCH(AA443,B443:Z443,0)+1)</f>
        <v>1.049154601599676</v>
      </c>
      <c r="AC443" s="40">
        <f t="shared" si="131"/>
        <v>1.013386627563208</v>
      </c>
      <c r="AD443" s="42">
        <f t="shared" si="132"/>
        <v>5.5407935228109482</v>
      </c>
      <c r="AE443" s="94">
        <v>1.0013274321957348</v>
      </c>
      <c r="AF443" s="95">
        <f t="shared" si="129"/>
        <v>2.1021473870358451</v>
      </c>
      <c r="AG443" t="s">
        <v>37</v>
      </c>
      <c r="AM443" s="101">
        <v>44126.333333333336</v>
      </c>
      <c r="AN443" s="102">
        <v>1.0013274321957348</v>
      </c>
      <c r="AO443" s="102">
        <v>1.013386627563208</v>
      </c>
      <c r="AP443" s="16" t="str">
        <f>IF(AN443&gt;AO443, "computing8H est meilleur", "computing 16H est meilleur")</f>
        <v>computing 16H est meilleur</v>
      </c>
      <c r="AQ443" s="81"/>
    </row>
    <row r="444" spans="1:43" x14ac:dyDescent="0.3">
      <c r="A444" s="1">
        <v>44126.666666666664</v>
      </c>
      <c r="B444" s="50">
        <v>414.49</v>
      </c>
      <c r="C444" s="50">
        <v>413.98</v>
      </c>
      <c r="D444" s="30">
        <f t="shared" si="115"/>
        <v>1.0478384124734232</v>
      </c>
      <c r="E444" s="30">
        <f t="shared" si="114"/>
        <v>0.99876957224541008</v>
      </c>
      <c r="F444" s="22">
        <f t="shared" si="116"/>
        <v>2.0156859749071909</v>
      </c>
      <c r="G444" s="60">
        <v>4.2847</v>
      </c>
      <c r="H444" s="60">
        <v>4.2683</v>
      </c>
      <c r="I444" s="31">
        <f t="shared" si="117"/>
        <v>1.0095078167498404</v>
      </c>
      <c r="J444" s="31">
        <f t="shared" si="118"/>
        <v>0.9961724274745023</v>
      </c>
      <c r="K444" s="24">
        <f t="shared" si="119"/>
        <v>0</v>
      </c>
      <c r="L444" s="61">
        <v>2.6668999999999998E-3</v>
      </c>
      <c r="M444" s="61">
        <v>2.6459999999999999E-3</v>
      </c>
      <c r="N444" s="32">
        <f t="shared" si="120"/>
        <v>1.0000755915035151</v>
      </c>
      <c r="O444" s="32">
        <f t="shared" si="121"/>
        <v>0.9921631857212494</v>
      </c>
      <c r="P444" s="29">
        <f t="shared" si="122"/>
        <v>1.0310801282887216</v>
      </c>
      <c r="Q444" s="50">
        <v>0.10924</v>
      </c>
      <c r="R444" s="50">
        <v>0.11076999999999999</v>
      </c>
      <c r="S444" s="30">
        <f t="shared" si="123"/>
        <v>1.0299395629939563</v>
      </c>
      <c r="T444" s="30">
        <f t="shared" si="124"/>
        <v>1.0140058586598315</v>
      </c>
      <c r="U444" s="22">
        <f t="shared" si="125"/>
        <v>2.009108568013465</v>
      </c>
      <c r="V444" s="64">
        <v>30.929200000000002</v>
      </c>
      <c r="W444" s="64">
        <v>30.639600000000002</v>
      </c>
      <c r="X444" s="65">
        <f t="shared" si="126"/>
        <v>0.99199979279107187</v>
      </c>
      <c r="Y444" s="65">
        <f t="shared" si="127"/>
        <v>0.99063667990119364</v>
      </c>
      <c r="Z444" s="67">
        <f t="shared" si="128"/>
        <v>1.8177537486733997</v>
      </c>
      <c r="AA444" s="40">
        <f t="shared" si="130"/>
        <v>1.0478384124734232</v>
      </c>
      <c r="AB444" s="88" cm="1">
        <f t="array" ref="AB444">INDEX(B444:Z444,,MATCH(AA444,B444:Z444,0)+1)</f>
        <v>0.99876957224541008</v>
      </c>
      <c r="AC444" s="40">
        <f t="shared" si="131"/>
        <v>0.99876957224541008</v>
      </c>
      <c r="AD444" s="42">
        <f t="shared" si="132"/>
        <v>5.5339759766780299</v>
      </c>
      <c r="AE444" s="94">
        <v>0.99876957224541008</v>
      </c>
      <c r="AF444" s="95">
        <f t="shared" si="129"/>
        <v>2.0995608465465976</v>
      </c>
      <c r="AG444" t="s">
        <v>22</v>
      </c>
      <c r="AM444" s="101">
        <v>44126.666666666664</v>
      </c>
      <c r="AN444" s="102">
        <v>0.99876957224541008</v>
      </c>
      <c r="AO444" s="102">
        <v>0.99876957224541008</v>
      </c>
      <c r="AP444" s="16" t="s">
        <v>22</v>
      </c>
      <c r="AQ444" s="81"/>
    </row>
    <row r="445" spans="1:43" x14ac:dyDescent="0.3">
      <c r="A445" s="1">
        <v>44127</v>
      </c>
      <c r="B445" s="50">
        <v>413.94</v>
      </c>
      <c r="C445" s="50">
        <v>412.84</v>
      </c>
      <c r="D445" s="30">
        <f t="shared" si="115"/>
        <v>0.99601920432338531</v>
      </c>
      <c r="E445" s="30">
        <f t="shared" si="114"/>
        <v>0.99734261004010238</v>
      </c>
      <c r="F445" s="22">
        <f t="shared" si="116"/>
        <v>2.0103295112351662</v>
      </c>
      <c r="G445" s="60">
        <v>4.2695999999999996</v>
      </c>
      <c r="H445" s="60">
        <v>4.2801999999999998</v>
      </c>
      <c r="I445" s="31">
        <f t="shared" si="117"/>
        <v>0.99894975144117437</v>
      </c>
      <c r="J445" s="31">
        <f t="shared" si="118"/>
        <v>1.0024826681656362</v>
      </c>
      <c r="K445" s="24">
        <f t="shared" si="119"/>
        <v>0</v>
      </c>
      <c r="L445" s="61">
        <v>2.6453000000000002E-3</v>
      </c>
      <c r="M445" s="61">
        <v>2.6535999999999999E-3</v>
      </c>
      <c r="N445" s="32">
        <f t="shared" si="120"/>
        <v>0.99501293636806787</v>
      </c>
      <c r="O445" s="32">
        <f t="shared" si="121"/>
        <v>1.0031376403432501</v>
      </c>
      <c r="P445" s="29">
        <f t="shared" si="122"/>
        <v>1.0343152868963639</v>
      </c>
      <c r="Q445" s="50">
        <v>0.11075</v>
      </c>
      <c r="R445" s="50">
        <v>0.10928</v>
      </c>
      <c r="S445" s="30">
        <f t="shared" si="123"/>
        <v>1.0003661662394727</v>
      </c>
      <c r="T445" s="30">
        <f t="shared" si="124"/>
        <v>0.98672686230248308</v>
      </c>
      <c r="U445" s="22">
        <f t="shared" si="125"/>
        <v>1.9824413933409613</v>
      </c>
      <c r="V445" s="64">
        <v>30.633400000000002</v>
      </c>
      <c r="W445" s="64">
        <v>30.732399999999998</v>
      </c>
      <c r="X445" s="65">
        <f t="shared" si="126"/>
        <v>0.99363708081683322</v>
      </c>
      <c r="Y445" s="65">
        <f t="shared" si="127"/>
        <v>1.0032317666338049</v>
      </c>
      <c r="Z445" s="67">
        <f t="shared" si="128"/>
        <v>1.823628304586836</v>
      </c>
      <c r="AA445" s="40">
        <f t="shared" si="130"/>
        <v>1.0003661662394727</v>
      </c>
      <c r="AB445" s="88" cm="1">
        <f t="array" ref="AB445">INDEX(B445:Z445,,MATCH(AA445,B445:Z445,0)+1)</f>
        <v>0.98672686230248308</v>
      </c>
      <c r="AC445" s="40">
        <f t="shared" si="131"/>
        <v>0.99734261004010238</v>
      </c>
      <c r="AD445" s="42">
        <f t="shared" si="132"/>
        <v>5.519270044479291</v>
      </c>
      <c r="AE445" s="94">
        <v>0.98672686230248308</v>
      </c>
      <c r="AF445" s="95">
        <f t="shared" si="129"/>
        <v>2.0716930863260692</v>
      </c>
      <c r="AG445" t="s">
        <v>37</v>
      </c>
      <c r="AM445" s="101">
        <v>44127</v>
      </c>
      <c r="AN445" s="102">
        <v>0.98672686230248308</v>
      </c>
      <c r="AO445" s="102">
        <v>0.99734261004010238</v>
      </c>
      <c r="AP445" s="16" t="str">
        <f>IF(AN445&gt;AO445, "computing8H est meilleur", "computing 16H est meilleur")</f>
        <v>computing 16H est meilleur</v>
      </c>
      <c r="AQ445" s="81"/>
    </row>
    <row r="446" spans="1:43" x14ac:dyDescent="0.3">
      <c r="A446" s="1">
        <v>44127.333333333336</v>
      </c>
      <c r="B446" s="50">
        <v>412.85</v>
      </c>
      <c r="C446" s="50">
        <v>412</v>
      </c>
      <c r="D446" s="30">
        <f t="shared" si="115"/>
        <v>0.99531333043436243</v>
      </c>
      <c r="E446" s="30">
        <f t="shared" si="114"/>
        <v>0.9979411408501877</v>
      </c>
      <c r="F446" s="22">
        <f t="shared" si="116"/>
        <v>2.0061905259268222</v>
      </c>
      <c r="G446" s="60">
        <v>4.2808000000000002</v>
      </c>
      <c r="H446" s="60">
        <v>4.3155000000000001</v>
      </c>
      <c r="I446" s="31">
        <f t="shared" si="117"/>
        <v>1.0107504215851604</v>
      </c>
      <c r="J446" s="31">
        <f t="shared" si="118"/>
        <v>1.008105961502523</v>
      </c>
      <c r="K446" s="24">
        <f t="shared" si="119"/>
        <v>0</v>
      </c>
      <c r="L446" s="61">
        <v>2.6505999999999999E-3</v>
      </c>
      <c r="M446" s="61">
        <v>2.6624000000000001E-3</v>
      </c>
      <c r="N446" s="32">
        <f t="shared" si="120"/>
        <v>1.0064642951650096</v>
      </c>
      <c r="O446" s="32">
        <f t="shared" si="121"/>
        <v>1.0044518222289294</v>
      </c>
      <c r="P446" s="29">
        <f t="shared" si="122"/>
        <v>1.0389198746822905</v>
      </c>
      <c r="Q446" s="50">
        <v>0.10927000000000001</v>
      </c>
      <c r="R446" s="50">
        <v>0.10788</v>
      </c>
      <c r="S446" s="30">
        <f t="shared" si="123"/>
        <v>0.97408577878103841</v>
      </c>
      <c r="T446" s="30">
        <f t="shared" si="124"/>
        <v>0.98727921661938312</v>
      </c>
      <c r="U446" s="22">
        <f t="shared" si="125"/>
        <v>1.9572231858115026</v>
      </c>
      <c r="V446" s="64">
        <v>30.734400000000001</v>
      </c>
      <c r="W446" s="64">
        <v>30.750599999999999</v>
      </c>
      <c r="X446" s="65">
        <f t="shared" si="126"/>
        <v>1.0038258893887064</v>
      </c>
      <c r="Y446" s="65">
        <f t="shared" si="127"/>
        <v>1.0005270966734343</v>
      </c>
      <c r="Z446" s="67">
        <f t="shared" si="128"/>
        <v>1.8245895329997643</v>
      </c>
      <c r="AA446" s="40">
        <f t="shared" si="130"/>
        <v>1.0107504215851604</v>
      </c>
      <c r="AB446" s="88" cm="1">
        <f t="array" ref="AB446">INDEX(B446:Z446,,MATCH(AA446,B446:Z446,0)+1)</f>
        <v>1.008105961502523</v>
      </c>
      <c r="AC446" s="40">
        <f t="shared" si="131"/>
        <v>0.98727921661938312</v>
      </c>
      <c r="AD446" s="42">
        <f t="shared" si="132"/>
        <v>5.449060605824342</v>
      </c>
      <c r="AE446" s="94">
        <v>1.0005270966734343</v>
      </c>
      <c r="AF446" s="95">
        <f t="shared" si="129"/>
        <v>2.0727850688602487</v>
      </c>
      <c r="AG446" t="s">
        <v>33</v>
      </c>
      <c r="AM446" s="101">
        <v>44127.333333333336</v>
      </c>
      <c r="AN446" s="102">
        <v>1.0005270966734343</v>
      </c>
      <c r="AO446" s="102">
        <v>0.98727921661938312</v>
      </c>
      <c r="AP446" s="16" t="str">
        <f>IF(AN446&gt;AO446, "computing8H est meilleur", "computing 16H est meilleur")</f>
        <v>computing8H est meilleur</v>
      </c>
      <c r="AQ446" s="81"/>
    </row>
    <row r="447" spans="1:43" x14ac:dyDescent="0.3">
      <c r="A447" s="1">
        <v>44127.666666666664</v>
      </c>
      <c r="B447" s="50">
        <v>412.01</v>
      </c>
      <c r="C447" s="50">
        <v>409.11</v>
      </c>
      <c r="D447" s="30">
        <f t="shared" si="115"/>
        <v>0.99094101974082593</v>
      </c>
      <c r="E447" s="30">
        <f t="shared" si="114"/>
        <v>0.99296133588990565</v>
      </c>
      <c r="F447" s="22">
        <f t="shared" si="116"/>
        <v>1.9920696246739698</v>
      </c>
      <c r="G447" s="60">
        <v>4.3178000000000001</v>
      </c>
      <c r="H447" s="60">
        <v>4.2633000000000001</v>
      </c>
      <c r="I447" s="31">
        <f t="shared" si="117"/>
        <v>0.99591197906933282</v>
      </c>
      <c r="J447" s="31">
        <f t="shared" si="118"/>
        <v>0.9873778313029784</v>
      </c>
      <c r="K447" s="24">
        <f t="shared" si="119"/>
        <v>0</v>
      </c>
      <c r="L447" s="61">
        <v>2.6575000000000001E-3</v>
      </c>
      <c r="M447" s="61">
        <v>2.6423000000000002E-3</v>
      </c>
      <c r="N447" s="32">
        <f t="shared" si="120"/>
        <v>0.99686863351693966</v>
      </c>
      <c r="O447" s="32">
        <f t="shared" si="121"/>
        <v>0.9942803386641581</v>
      </c>
      <c r="P447" s="29">
        <f t="shared" si="122"/>
        <v>1.0329776048440324</v>
      </c>
      <c r="Q447" s="50">
        <v>0.10783</v>
      </c>
      <c r="R447" s="50">
        <v>0.10804999999999999</v>
      </c>
      <c r="S447" s="30">
        <f t="shared" si="123"/>
        <v>0.98883499588176071</v>
      </c>
      <c r="T447" s="30">
        <f t="shared" si="124"/>
        <v>1.0020402485393676</v>
      </c>
      <c r="U447" s="22">
        <f t="shared" si="125"/>
        <v>1.9612164075575709</v>
      </c>
      <c r="V447" s="64">
        <v>30.750800000000002</v>
      </c>
      <c r="W447" s="64">
        <v>30.637699999999999</v>
      </c>
      <c r="X447" s="65">
        <f t="shared" si="126"/>
        <v>0.99685368837524069</v>
      </c>
      <c r="Y447" s="65">
        <f t="shared" si="127"/>
        <v>0.99632204690609671</v>
      </c>
      <c r="Z447" s="67">
        <f t="shared" si="128"/>
        <v>1.8178787782817643</v>
      </c>
      <c r="AA447" s="40">
        <f t="shared" si="130"/>
        <v>0.99686863351693966</v>
      </c>
      <c r="AB447" s="88" cm="1">
        <f t="array" ref="AB447">INDEX(B447:Z447,,MATCH(AA447,B447:Z447,0)+1)</f>
        <v>0.9942803386641581</v>
      </c>
      <c r="AC447" s="40">
        <f t="shared" si="131"/>
        <v>0.9873778313029784</v>
      </c>
      <c r="AD447" s="42">
        <f t="shared" si="132"/>
        <v>5.3802816436173329</v>
      </c>
      <c r="AE447" s="94">
        <v>0.9873778313029784</v>
      </c>
      <c r="AF447" s="95">
        <f t="shared" si="129"/>
        <v>2.0466220260484271</v>
      </c>
      <c r="AG447" t="s">
        <v>22</v>
      </c>
      <c r="AM447" s="101">
        <v>44127.666666666664</v>
      </c>
      <c r="AN447" s="102">
        <v>0.9873778313029784</v>
      </c>
      <c r="AO447" s="102">
        <v>0.9873778313029784</v>
      </c>
      <c r="AP447" s="16" t="s">
        <v>22</v>
      </c>
      <c r="AQ447" s="81"/>
    </row>
    <row r="448" spans="1:43" x14ac:dyDescent="0.3">
      <c r="A448" s="1">
        <v>44128</v>
      </c>
      <c r="B448" s="50">
        <v>409.19</v>
      </c>
      <c r="C448" s="50">
        <v>410.17</v>
      </c>
      <c r="D448" s="30">
        <f t="shared" si="115"/>
        <v>0.99553408897842288</v>
      </c>
      <c r="E448" s="30">
        <f t="shared" si="114"/>
        <v>1.0023949754392825</v>
      </c>
      <c r="F448" s="22">
        <f t="shared" si="116"/>
        <v>1.9968405824984046</v>
      </c>
      <c r="G448" s="60">
        <v>4.2640000000000002</v>
      </c>
      <c r="H448" s="60">
        <v>4.3566000000000003</v>
      </c>
      <c r="I448" s="31">
        <f t="shared" si="117"/>
        <v>1.0089860577145768</v>
      </c>
      <c r="J448" s="31">
        <f t="shared" si="118"/>
        <v>1.0217166979362102</v>
      </c>
      <c r="K448" s="24">
        <f t="shared" si="119"/>
        <v>0</v>
      </c>
      <c r="L448" s="61">
        <v>2.6423000000000002E-3</v>
      </c>
      <c r="M448" s="61">
        <v>2.6226000000000001E-3</v>
      </c>
      <c r="N448" s="32">
        <f t="shared" si="120"/>
        <v>0.98686735653809976</v>
      </c>
      <c r="O448" s="32">
        <f t="shared" si="121"/>
        <v>0.99254437421942998</v>
      </c>
      <c r="P448" s="29">
        <f t="shared" si="122"/>
        <v>1.0252761103826058</v>
      </c>
      <c r="Q448" s="50">
        <v>0.10800999999999999</v>
      </c>
      <c r="R448" s="50">
        <v>0.10842</v>
      </c>
      <c r="S448" s="30">
        <f t="shared" si="123"/>
        <v>1.0054715756283039</v>
      </c>
      <c r="T448" s="30">
        <f t="shared" si="124"/>
        <v>1.0037959448199241</v>
      </c>
      <c r="U448" s="22">
        <f t="shared" si="125"/>
        <v>1.9686610768205892</v>
      </c>
      <c r="V448" s="64">
        <v>30.646100000000001</v>
      </c>
      <c r="W448" s="64">
        <v>30.520399999999999</v>
      </c>
      <c r="X448" s="65">
        <f t="shared" si="126"/>
        <v>0.99250751199968767</v>
      </c>
      <c r="Y448" s="65">
        <f t="shared" si="127"/>
        <v>0.99589833616675527</v>
      </c>
      <c r="Z448" s="67">
        <f t="shared" si="128"/>
        <v>1.8104224506436628</v>
      </c>
      <c r="AA448" s="40">
        <f t="shared" si="130"/>
        <v>1.0089860577145768</v>
      </c>
      <c r="AB448" s="88" cm="1">
        <f t="array" ref="AB448">INDEX(B448:Z448,,MATCH(AA448,B448:Z448,0)+1)</f>
        <v>1.0217166979362102</v>
      </c>
      <c r="AC448" s="40">
        <f t="shared" si="131"/>
        <v>0.99254437421942998</v>
      </c>
      <c r="AD448" s="42">
        <f t="shared" si="132"/>
        <v>5.340168277088452</v>
      </c>
      <c r="AE448" s="94">
        <v>1.0037959448199241</v>
      </c>
      <c r="AF448" s="95">
        <f t="shared" si="129"/>
        <v>2.0543908903265482</v>
      </c>
      <c r="AG448" t="s">
        <v>33</v>
      </c>
      <c r="AM448" s="101">
        <v>44128</v>
      </c>
      <c r="AN448" s="102">
        <v>1.0037959448199241</v>
      </c>
      <c r="AO448" s="102">
        <v>0.99254437421942998</v>
      </c>
      <c r="AP448" s="16" t="str">
        <f>IF(AN448&gt;AO448, "computing8H est meilleur", "computing 16H est meilleur")</f>
        <v>computing8H est meilleur</v>
      </c>
      <c r="AQ448" s="81"/>
    </row>
    <row r="449" spans="1:43" x14ac:dyDescent="0.3">
      <c r="A449" s="1">
        <v>44128.333333333336</v>
      </c>
      <c r="B449" s="50">
        <v>410.16</v>
      </c>
      <c r="C449" s="50">
        <v>414</v>
      </c>
      <c r="D449" s="30">
        <f t="shared" si="115"/>
        <v>1.0117549304723967</v>
      </c>
      <c r="E449" s="30">
        <f t="shared" si="114"/>
        <v>1.0093622001170275</v>
      </c>
      <c r="F449" s="22">
        <f t="shared" si="116"/>
        <v>2.0155354036335562</v>
      </c>
      <c r="G449" s="60">
        <v>4.3574000000000002</v>
      </c>
      <c r="H449" s="60">
        <v>4.3811999999999998</v>
      </c>
      <c r="I449" s="31">
        <f t="shared" si="117"/>
        <v>1.0274859287054408</v>
      </c>
      <c r="J449" s="31">
        <f t="shared" si="118"/>
        <v>1.0054619727360352</v>
      </c>
      <c r="K449" s="24">
        <f t="shared" si="119"/>
        <v>0</v>
      </c>
      <c r="L449" s="61">
        <v>2.6239000000000002E-3</v>
      </c>
      <c r="M449" s="61">
        <v>2.6362999999999998E-3</v>
      </c>
      <c r="N449" s="32">
        <f t="shared" si="120"/>
        <v>0.99772925103129839</v>
      </c>
      <c r="O449" s="32">
        <f t="shared" si="121"/>
        <v>1.0047257898547961</v>
      </c>
      <c r="P449" s="29">
        <f t="shared" si="122"/>
        <v>1.0301213498234167</v>
      </c>
      <c r="Q449" s="50">
        <v>0.10842</v>
      </c>
      <c r="R449" s="50">
        <v>0.10883</v>
      </c>
      <c r="S449" s="30">
        <f t="shared" si="123"/>
        <v>1.0075918896398481</v>
      </c>
      <c r="T449" s="30">
        <f t="shared" si="124"/>
        <v>1.0037815901125253</v>
      </c>
      <c r="U449" s="22">
        <f t="shared" si="125"/>
        <v>1.9761057460836073</v>
      </c>
      <c r="V449" s="64">
        <v>30.520399999999999</v>
      </c>
      <c r="W449" s="64">
        <v>30.694900000000001</v>
      </c>
      <c r="X449" s="65">
        <f t="shared" si="126"/>
        <v>1.0015923722757545</v>
      </c>
      <c r="Y449" s="65">
        <f t="shared" si="127"/>
        <v>1.0057174873199566</v>
      </c>
      <c r="Z449" s="67">
        <f t="shared" si="128"/>
        <v>1.8207735180489826</v>
      </c>
      <c r="AA449" s="40">
        <f t="shared" si="130"/>
        <v>1.0274859287054408</v>
      </c>
      <c r="AB449" s="88" cm="1">
        <f t="array" ref="AB449">INDEX(B449:Z449,,MATCH(AA449,B449:Z449,0)+1)</f>
        <v>1.0054619727360352</v>
      </c>
      <c r="AC449" s="40">
        <f t="shared" si="131"/>
        <v>1.0054619727360352</v>
      </c>
      <c r="AD449" s="42">
        <f t="shared" si="132"/>
        <v>5.3693361306237488</v>
      </c>
      <c r="AE449" s="94">
        <v>1.0054619727360352</v>
      </c>
      <c r="AF449" s="95">
        <f t="shared" si="129"/>
        <v>2.0656119173586709</v>
      </c>
      <c r="AG449" t="s">
        <v>22</v>
      </c>
      <c r="AM449" s="101">
        <v>44128.333333333336</v>
      </c>
      <c r="AN449" s="102">
        <v>1.0054619727360352</v>
      </c>
      <c r="AO449" s="102">
        <v>1.0054619727360352</v>
      </c>
      <c r="AP449" s="16" t="s">
        <v>22</v>
      </c>
      <c r="AQ449" s="81"/>
    </row>
    <row r="450" spans="1:43" x14ac:dyDescent="0.3">
      <c r="A450" s="1">
        <v>44128.666666666664</v>
      </c>
      <c r="B450" s="50">
        <v>414</v>
      </c>
      <c r="C450" s="50">
        <v>412.14</v>
      </c>
      <c r="D450" s="30">
        <f t="shared" si="115"/>
        <v>1.0048273844353421</v>
      </c>
      <c r="E450" s="30">
        <f t="shared" ref="E450:E513" si="133">C450/B450</f>
        <v>0.99550724637681154</v>
      </c>
      <c r="F450" s="22">
        <f t="shared" si="116"/>
        <v>2.0064800996462169</v>
      </c>
      <c r="G450" s="60">
        <v>4.3822999999999999</v>
      </c>
      <c r="H450" s="60">
        <v>4.3536000000000001</v>
      </c>
      <c r="I450" s="31">
        <f t="shared" si="117"/>
        <v>0.99912792031945652</v>
      </c>
      <c r="J450" s="31">
        <f t="shared" si="118"/>
        <v>0.99345092759509857</v>
      </c>
      <c r="K450" s="24">
        <f t="shared" si="119"/>
        <v>0</v>
      </c>
      <c r="L450" s="61">
        <v>2.6346999999999998E-3</v>
      </c>
      <c r="M450" s="61">
        <v>2.6365E-3</v>
      </c>
      <c r="N450" s="32">
        <f t="shared" si="120"/>
        <v>1.0048020122718091</v>
      </c>
      <c r="O450" s="32">
        <f t="shared" si="121"/>
        <v>1.0006831897369719</v>
      </c>
      <c r="P450" s="29">
        <f t="shared" si="122"/>
        <v>1.0308251181574517</v>
      </c>
      <c r="Q450" s="50">
        <v>0.10884000000000001</v>
      </c>
      <c r="R450" s="50">
        <v>0.10797</v>
      </c>
      <c r="S450" s="30">
        <f t="shared" si="123"/>
        <v>0.99584947426674042</v>
      </c>
      <c r="T450" s="30">
        <f t="shared" si="124"/>
        <v>0.99200661521499445</v>
      </c>
      <c r="U450" s="22">
        <f t="shared" si="125"/>
        <v>1.9603099724793005</v>
      </c>
      <c r="V450" s="64">
        <v>30.6951</v>
      </c>
      <c r="W450" s="64">
        <v>30.663900000000002</v>
      </c>
      <c r="X450" s="65">
        <f t="shared" si="126"/>
        <v>1.0047017732401935</v>
      </c>
      <c r="Y450" s="65">
        <f t="shared" si="127"/>
        <v>0.99898355112053716</v>
      </c>
      <c r="Z450" s="67">
        <f t="shared" si="128"/>
        <v>1.8189227948468061</v>
      </c>
      <c r="AA450" s="40">
        <f t="shared" si="130"/>
        <v>1.0048273844353421</v>
      </c>
      <c r="AB450" s="88" cm="1">
        <f t="array" ref="AB450">INDEX(B450:Z450,,MATCH(AA450,B450:Z450,0)+1)</f>
        <v>0.99550724637681154</v>
      </c>
      <c r="AC450" s="40">
        <f t="shared" si="131"/>
        <v>0.99345092759509857</v>
      </c>
      <c r="AD450" s="42">
        <f t="shared" si="132"/>
        <v>5.3341719595380406</v>
      </c>
      <c r="AE450" s="94">
        <v>0.99550724637681154</v>
      </c>
      <c r="AF450" s="95">
        <f t="shared" si="129"/>
        <v>2.0563316319328564</v>
      </c>
      <c r="AG450" t="s">
        <v>33</v>
      </c>
      <c r="AM450" s="101">
        <v>44128.666666666664</v>
      </c>
      <c r="AN450" s="102">
        <v>0.99550724637681154</v>
      </c>
      <c r="AO450" s="102">
        <v>0.99345092759509857</v>
      </c>
      <c r="AP450" s="16" t="str">
        <f>IF(AN450&gt;AO450, "computing8H est meilleur", "computing 16H est meilleur")</f>
        <v>computing8H est meilleur</v>
      </c>
      <c r="AQ450" s="81"/>
    </row>
    <row r="451" spans="1:43" x14ac:dyDescent="0.3">
      <c r="A451" s="1">
        <v>44129</v>
      </c>
      <c r="B451" s="50">
        <v>412.14</v>
      </c>
      <c r="C451" s="50">
        <v>409.55</v>
      </c>
      <c r="D451" s="30">
        <f t="shared" ref="D451:D514" si="134">C451/B450</f>
        <v>0.98925120772946862</v>
      </c>
      <c r="E451" s="30">
        <f t="shared" si="133"/>
        <v>0.99371572766535654</v>
      </c>
      <c r="F451" s="22">
        <f t="shared" ref="F451:F514" si="135">E451*F450</f>
        <v>1.9938708322659975</v>
      </c>
      <c r="G451" s="60">
        <v>4.3499999999999996</v>
      </c>
      <c r="H451" s="60">
        <v>4.3689</v>
      </c>
      <c r="I451" s="31">
        <f t="shared" ref="I451:I514" si="136">H451/G450</f>
        <v>0.99694224493987182</v>
      </c>
      <c r="J451" s="31">
        <f t="shared" ref="J451:J514" si="137">H451/G451</f>
        <v>1.004344827586207</v>
      </c>
      <c r="K451" s="24">
        <f t="shared" ref="K451:K500" si="138">J451*K450</f>
        <v>0</v>
      </c>
      <c r="L451" s="61">
        <v>2.6354E-3</v>
      </c>
      <c r="M451" s="61">
        <v>2.6308E-3</v>
      </c>
      <c r="N451" s="32">
        <f t="shared" ref="N451:N514" si="139">M451/L450</f>
        <v>0.99851975556989414</v>
      </c>
      <c r="O451" s="32">
        <f t="shared" ref="O451:O514" si="140">M451/L451</f>
        <v>0.99825453441602796</v>
      </c>
      <c r="P451" s="29">
        <f t="shared" ref="P451:P514" si="141">O451*P450</f>
        <v>1.0290258483906141</v>
      </c>
      <c r="Q451" s="50">
        <v>0.10795</v>
      </c>
      <c r="R451" s="50">
        <v>0.10761</v>
      </c>
      <c r="S451" s="30">
        <f t="shared" ref="S451:S514" si="142">R451/Q450</f>
        <v>0.98869900771775077</v>
      </c>
      <c r="T451" s="30">
        <f t="shared" ref="T451:T514" si="143">R451/Q451</f>
        <v>0.99685039370078732</v>
      </c>
      <c r="U451" s="22">
        <f t="shared" ref="U451:U514" si="144">T451*U450</f>
        <v>1.9541357678415703</v>
      </c>
      <c r="V451" s="64">
        <v>30.652200000000001</v>
      </c>
      <c r="W451" s="64">
        <v>30.540400000000002</v>
      </c>
      <c r="X451" s="65">
        <f t="shared" ref="X451:X514" si="145">W451/V450</f>
        <v>0.99496010763933007</v>
      </c>
      <c r="Y451" s="65">
        <f t="shared" ref="Y451:Y514" si="146">W451/V451</f>
        <v>0.9963526272176223</v>
      </c>
      <c r="Z451" s="67">
        <f t="shared" ref="Z451:Z514" si="147">Y451*Z450</f>
        <v>1.8122885053516355</v>
      </c>
      <c r="AA451" s="40">
        <f t="shared" si="130"/>
        <v>0.99851975556989414</v>
      </c>
      <c r="AB451" s="88" cm="1">
        <f t="array" ref="AB451">INDEX(B451:Z451,,MATCH(AA451,B451:Z451,0)+1)</f>
        <v>0.99825453441602796</v>
      </c>
      <c r="AC451" s="40">
        <f t="shared" si="131"/>
        <v>0.99371572766535654</v>
      </c>
      <c r="AD451" s="42">
        <f t="shared" si="132"/>
        <v>5.3006505702644846</v>
      </c>
      <c r="AE451" s="94">
        <v>0.99825453441602796</v>
      </c>
      <c r="AF451" s="95">
        <f t="shared" ref="AF451:AF514" si="148">AE451*AF450</f>
        <v>2.0527423758400847</v>
      </c>
      <c r="AG451" t="s">
        <v>33</v>
      </c>
      <c r="AM451" s="101">
        <v>44129</v>
      </c>
      <c r="AN451" s="102">
        <v>0.99825453441602796</v>
      </c>
      <c r="AO451" s="102">
        <v>0.99371572766535654</v>
      </c>
      <c r="AP451" s="16" t="str">
        <f>IF(AN451&gt;AO451, "computing8H est meilleur", "computing 16H est meilleur")</f>
        <v>computing8H est meilleur</v>
      </c>
      <c r="AQ451" s="81"/>
    </row>
    <row r="452" spans="1:43" x14ac:dyDescent="0.3">
      <c r="A452" s="1">
        <v>44129.333333333336</v>
      </c>
      <c r="B452" s="50">
        <v>409.55</v>
      </c>
      <c r="C452" s="50">
        <v>406.01</v>
      </c>
      <c r="D452" s="30">
        <f t="shared" si="134"/>
        <v>0.98512641335468532</v>
      </c>
      <c r="E452" s="30">
        <f t="shared" si="133"/>
        <v>0.99135636674398731</v>
      </c>
      <c r="F452" s="22">
        <f t="shared" si="135"/>
        <v>1.9766365440320295</v>
      </c>
      <c r="G452" s="60">
        <v>4.37</v>
      </c>
      <c r="H452" s="60">
        <v>4.2884000000000002</v>
      </c>
      <c r="I452" s="31">
        <f t="shared" si="136"/>
        <v>0.9858390804597702</v>
      </c>
      <c r="J452" s="31">
        <f t="shared" si="137"/>
        <v>0.98132723112128151</v>
      </c>
      <c r="K452" s="24">
        <f t="shared" si="138"/>
        <v>0</v>
      </c>
      <c r="L452" s="61">
        <v>2.6308999999999998E-3</v>
      </c>
      <c r="M452" s="61">
        <v>2.6489999999999999E-3</v>
      </c>
      <c r="N452" s="32">
        <f t="shared" si="139"/>
        <v>1.0051605069439173</v>
      </c>
      <c r="O452" s="32">
        <f t="shared" si="140"/>
        <v>1.0068797749819454</v>
      </c>
      <c r="P452" s="29">
        <f t="shared" si="141"/>
        <v>1.0361053146781469</v>
      </c>
      <c r="Q452" s="50">
        <v>0.10758</v>
      </c>
      <c r="R452" s="50">
        <v>0.10713</v>
      </c>
      <c r="S452" s="30">
        <f t="shared" si="142"/>
        <v>0.99240389069013435</v>
      </c>
      <c r="T452" s="30">
        <f t="shared" si="143"/>
        <v>0.99581706636921363</v>
      </c>
      <c r="U452" s="22">
        <f t="shared" si="144"/>
        <v>1.9459617476191433</v>
      </c>
      <c r="V452" s="64">
        <v>30.536799999999999</v>
      </c>
      <c r="W452" s="64">
        <v>29.962</v>
      </c>
      <c r="X452" s="65">
        <f t="shared" si="145"/>
        <v>0.97748285604295937</v>
      </c>
      <c r="Y452" s="65">
        <f t="shared" si="146"/>
        <v>0.98117680961986853</v>
      </c>
      <c r="Z452" s="67">
        <f t="shared" si="147"/>
        <v>1.7781754537916779</v>
      </c>
      <c r="AA452" s="40">
        <f t="shared" ref="AA452:AA515" si="149">MAX(D452,I452,N452,S452,X452)</f>
        <v>1.0051605069439173</v>
      </c>
      <c r="AB452" s="88" cm="1">
        <f t="array" ref="AB452">INDEX(B452:Z452,,MATCH(AA452,B452:Z452,0)+1)</f>
        <v>1.0068797749819454</v>
      </c>
      <c r="AC452" s="40">
        <f t="shared" ref="AC452:AC515" si="150">HLOOKUP(AB451,451:452,2,0)</f>
        <v>1.0068797749819454</v>
      </c>
      <c r="AD452" s="42">
        <f t="shared" ref="AD452:AD515" si="151">AC452*AD451</f>
        <v>5.3371178534458243</v>
      </c>
      <c r="AE452" s="94">
        <v>0.98132723112128151</v>
      </c>
      <c r="AF452" s="95">
        <f t="shared" si="148"/>
        <v>2.0144119918884713</v>
      </c>
      <c r="AG452" t="s">
        <v>37</v>
      </c>
      <c r="AM452" s="101">
        <v>44129.333333333336</v>
      </c>
      <c r="AN452" s="102">
        <v>0.98132723112128151</v>
      </c>
      <c r="AO452" s="102">
        <v>1.0068797749819454</v>
      </c>
      <c r="AP452" s="16" t="str">
        <f>IF(AN452&gt;AO452, "computing8H est meilleur", "computing 16H est meilleur")</f>
        <v>computing 16H est meilleur</v>
      </c>
      <c r="AQ452" s="81"/>
    </row>
    <row r="453" spans="1:43" x14ac:dyDescent="0.3">
      <c r="A453" s="1">
        <v>44129.666666666664</v>
      </c>
      <c r="B453" s="50">
        <v>406</v>
      </c>
      <c r="C453" s="50">
        <v>405.86</v>
      </c>
      <c r="D453" s="30">
        <f t="shared" si="134"/>
        <v>0.99099011109754609</v>
      </c>
      <c r="E453" s="30">
        <f t="shared" si="133"/>
        <v>0.99965517241379309</v>
      </c>
      <c r="F453" s="22">
        <f t="shared" si="135"/>
        <v>1.9759549452237426</v>
      </c>
      <c r="G453" s="60">
        <v>4.2846000000000002</v>
      </c>
      <c r="H453" s="60">
        <v>4.3310000000000004</v>
      </c>
      <c r="I453" s="31">
        <f t="shared" si="136"/>
        <v>0.99107551487414192</v>
      </c>
      <c r="J453" s="31">
        <f t="shared" si="137"/>
        <v>1.0108294823320731</v>
      </c>
      <c r="K453" s="24">
        <f t="shared" si="138"/>
        <v>0</v>
      </c>
      <c r="L453" s="61">
        <v>2.6483000000000001E-3</v>
      </c>
      <c r="M453" s="61">
        <v>2.6527999999999999E-3</v>
      </c>
      <c r="N453" s="32">
        <f t="shared" si="139"/>
        <v>1.0083241476300886</v>
      </c>
      <c r="O453" s="32">
        <f t="shared" si="140"/>
        <v>1.0016992032624701</v>
      </c>
      <c r="P453" s="29">
        <f t="shared" si="141"/>
        <v>1.0378658682091106</v>
      </c>
      <c r="Q453" s="50">
        <v>0.10714</v>
      </c>
      <c r="R453" s="50">
        <v>0.10639</v>
      </c>
      <c r="S453" s="30">
        <f t="shared" si="142"/>
        <v>0.98893846439858712</v>
      </c>
      <c r="T453" s="30">
        <f t="shared" si="143"/>
        <v>0.99299981332835541</v>
      </c>
      <c r="U453" s="22">
        <f t="shared" si="144"/>
        <v>1.9323396521299296</v>
      </c>
      <c r="V453" s="64">
        <v>29.961300000000001</v>
      </c>
      <c r="W453" s="64">
        <v>30.128</v>
      </c>
      <c r="X453" s="65">
        <f t="shared" si="145"/>
        <v>0.98661287364753347</v>
      </c>
      <c r="Y453" s="65">
        <f t="shared" si="146"/>
        <v>1.0055638440254595</v>
      </c>
      <c r="Z453" s="67">
        <f t="shared" si="147"/>
        <v>1.7880689446664755</v>
      </c>
      <c r="AA453" s="40">
        <f t="shared" si="149"/>
        <v>1.0083241476300886</v>
      </c>
      <c r="AB453" s="88" cm="1">
        <f t="array" ref="AB453">INDEX(B453:Z453,,MATCH(AA453,B453:Z453,0)+1)</f>
        <v>1.0016992032624701</v>
      </c>
      <c r="AC453" s="40">
        <f t="shared" si="150"/>
        <v>1.0016992032624701</v>
      </c>
      <c r="AD453" s="42">
        <f t="shared" si="151"/>
        <v>5.3461867015145872</v>
      </c>
      <c r="AE453" s="94">
        <v>1.0016992032624701</v>
      </c>
      <c r="AF453" s="95">
        <f t="shared" si="148"/>
        <v>2.0178348873170471</v>
      </c>
      <c r="AG453" t="s">
        <v>22</v>
      </c>
      <c r="AM453" s="101">
        <v>44129.666666666664</v>
      </c>
      <c r="AN453" s="102">
        <v>1.0016992032624701</v>
      </c>
      <c r="AO453" s="102">
        <v>1.0016992032624701</v>
      </c>
      <c r="AP453" s="16" t="s">
        <v>22</v>
      </c>
      <c r="AQ453" s="81"/>
    </row>
    <row r="454" spans="1:43" x14ac:dyDescent="0.3">
      <c r="A454" s="1">
        <v>44130</v>
      </c>
      <c r="B454" s="50">
        <v>405.85</v>
      </c>
      <c r="C454" s="50">
        <v>404.99</v>
      </c>
      <c r="D454" s="30">
        <f t="shared" si="134"/>
        <v>0.99751231527093598</v>
      </c>
      <c r="E454" s="30">
        <f t="shared" si="133"/>
        <v>0.99788099051373658</v>
      </c>
      <c r="F454" s="22">
        <f t="shared" si="135"/>
        <v>1.9717678779503844</v>
      </c>
      <c r="G454" s="60">
        <v>4.3315000000000001</v>
      </c>
      <c r="H454" s="60">
        <v>4.3269000000000002</v>
      </c>
      <c r="I454" s="31">
        <f t="shared" si="136"/>
        <v>1.0098725668673856</v>
      </c>
      <c r="J454" s="31">
        <f t="shared" si="137"/>
        <v>0.99893801223594603</v>
      </c>
      <c r="K454" s="24">
        <f t="shared" si="138"/>
        <v>0</v>
      </c>
      <c r="L454" s="61">
        <v>2.6529000000000001E-3</v>
      </c>
      <c r="M454" s="61">
        <v>2.8202000000000001E-3</v>
      </c>
      <c r="N454" s="32">
        <f t="shared" si="139"/>
        <v>1.064909564626364</v>
      </c>
      <c r="O454" s="32">
        <f t="shared" si="140"/>
        <v>1.0630630630630631</v>
      </c>
      <c r="P454" s="29">
        <f t="shared" si="141"/>
        <v>1.1033168689069826</v>
      </c>
      <c r="Q454" s="50">
        <v>0.10639999999999999</v>
      </c>
      <c r="R454" s="50">
        <v>0.10592</v>
      </c>
      <c r="S454" s="30">
        <f t="shared" si="142"/>
        <v>0.98861302968079146</v>
      </c>
      <c r="T454" s="30">
        <f t="shared" si="143"/>
        <v>0.99548872180451131</v>
      </c>
      <c r="U454" s="22">
        <f t="shared" si="144"/>
        <v>1.9236223303909976</v>
      </c>
      <c r="V454" s="64">
        <v>30.1342</v>
      </c>
      <c r="W454" s="64">
        <v>30.630400000000002</v>
      </c>
      <c r="X454" s="65">
        <f t="shared" si="145"/>
        <v>1.0223321417962505</v>
      </c>
      <c r="Y454" s="65">
        <f t="shared" si="146"/>
        <v>1.0164663405698509</v>
      </c>
      <c r="Z454" s="67">
        <f t="shared" si="147"/>
        <v>1.8175118968717274</v>
      </c>
      <c r="AA454" s="40">
        <f t="shared" si="149"/>
        <v>1.064909564626364</v>
      </c>
      <c r="AB454" s="88" cm="1">
        <f t="array" ref="AB454">INDEX(B454:Z454,,MATCH(AA454,B454:Z454,0)+1)</f>
        <v>1.0630630630630631</v>
      </c>
      <c r="AC454" s="40">
        <f t="shared" si="150"/>
        <v>1.0630630630630631</v>
      </c>
      <c r="AD454" s="42">
        <f t="shared" si="151"/>
        <v>5.683333610619111</v>
      </c>
      <c r="AE454" s="94">
        <v>0.99893801223594603</v>
      </c>
      <c r="AF454" s="95">
        <f t="shared" si="148"/>
        <v>2.0156919713568353</v>
      </c>
      <c r="AG454" t="s">
        <v>37</v>
      </c>
      <c r="AM454" s="101">
        <v>44130</v>
      </c>
      <c r="AN454" s="102">
        <v>0.99893801223594603</v>
      </c>
      <c r="AO454" s="102">
        <v>1.0630630630630631</v>
      </c>
      <c r="AP454" s="16" t="str">
        <f>IF(AN454&gt;AO454, "computing8H est meilleur", "computing 16H est meilleur")</f>
        <v>computing 16H est meilleur</v>
      </c>
      <c r="AQ454" s="81"/>
    </row>
    <row r="455" spans="1:43" x14ac:dyDescent="0.3">
      <c r="A455" s="1">
        <v>44130.333333333336</v>
      </c>
      <c r="B455" s="50">
        <v>404.94</v>
      </c>
      <c r="C455" s="50">
        <v>393.62</v>
      </c>
      <c r="D455" s="30">
        <f t="shared" si="134"/>
        <v>0.96986571393371934</v>
      </c>
      <c r="E455" s="30">
        <f t="shared" si="133"/>
        <v>0.97204524127031167</v>
      </c>
      <c r="F455" s="22">
        <f t="shared" si="135"/>
        <v>1.9166475826513318</v>
      </c>
      <c r="G455" s="60">
        <v>4.327</v>
      </c>
      <c r="H455" s="60">
        <v>4.5713999999999997</v>
      </c>
      <c r="I455" s="31">
        <f t="shared" si="136"/>
        <v>1.0553849705644696</v>
      </c>
      <c r="J455" s="31">
        <f t="shared" si="137"/>
        <v>1.0564825514213081</v>
      </c>
      <c r="K455" s="24">
        <f t="shared" si="138"/>
        <v>0</v>
      </c>
      <c r="L455" s="61">
        <v>2.8224999999999999E-3</v>
      </c>
      <c r="M455" s="61">
        <v>2.7461E-3</v>
      </c>
      <c r="N455" s="32">
        <f t="shared" si="139"/>
        <v>1.0351313656752987</v>
      </c>
      <c r="O455" s="32">
        <f t="shared" si="140"/>
        <v>0.97293179805137298</v>
      </c>
      <c r="P455" s="29">
        <f t="shared" si="141"/>
        <v>1.0734520650860815</v>
      </c>
      <c r="Q455" s="50">
        <v>0.10589999999999999</v>
      </c>
      <c r="R455" s="50">
        <v>0.10152</v>
      </c>
      <c r="S455" s="30">
        <f t="shared" si="142"/>
        <v>0.95413533834586473</v>
      </c>
      <c r="T455" s="30">
        <f t="shared" si="143"/>
        <v>0.95864022662889525</v>
      </c>
      <c r="U455" s="22">
        <f t="shared" si="144"/>
        <v>1.8440617467544296</v>
      </c>
      <c r="V455" s="64">
        <v>30.629100000000001</v>
      </c>
      <c r="W455" s="64">
        <v>30.5717</v>
      </c>
      <c r="X455" s="65">
        <f t="shared" si="145"/>
        <v>1.0145183877454853</v>
      </c>
      <c r="Y455" s="65">
        <f t="shared" si="146"/>
        <v>0.99812596517690688</v>
      </c>
      <c r="Z455" s="67">
        <f t="shared" si="147"/>
        <v>1.8141058162856039</v>
      </c>
      <c r="AA455" s="40">
        <f t="shared" si="149"/>
        <v>1.0553849705644696</v>
      </c>
      <c r="AB455" s="88" cm="1">
        <f t="array" ref="AB455">INDEX(B455:Z455,,MATCH(AA455,B455:Z455,0)+1)</f>
        <v>1.0564825514213081</v>
      </c>
      <c r="AC455" s="40">
        <f t="shared" si="150"/>
        <v>0.97293179805137298</v>
      </c>
      <c r="AD455" s="42">
        <f t="shared" si="151"/>
        <v>5.5294959887054533</v>
      </c>
      <c r="AE455" s="94">
        <v>0.97293179805137298</v>
      </c>
      <c r="AF455" s="95">
        <f t="shared" si="148"/>
        <v>1.9611308140099224</v>
      </c>
      <c r="AG455" t="s">
        <v>22</v>
      </c>
      <c r="AM455" s="101">
        <v>44130.333333333336</v>
      </c>
      <c r="AN455" s="102">
        <v>0.97293179805137298</v>
      </c>
      <c r="AO455" s="102">
        <v>0.97293179805137298</v>
      </c>
      <c r="AP455" s="16" t="s">
        <v>22</v>
      </c>
      <c r="AQ455" s="81"/>
    </row>
    <row r="456" spans="1:43" x14ac:dyDescent="0.3">
      <c r="A456" s="1">
        <v>44130.666666666664</v>
      </c>
      <c r="B456" s="50">
        <v>393.62</v>
      </c>
      <c r="C456" s="50">
        <v>392.52</v>
      </c>
      <c r="D456" s="30">
        <f t="shared" si="134"/>
        <v>0.96932878945028889</v>
      </c>
      <c r="E456" s="30">
        <f t="shared" si="133"/>
        <v>0.99720542655352873</v>
      </c>
      <c r="F456" s="22">
        <f t="shared" si="135"/>
        <v>1.9112913702106111</v>
      </c>
      <c r="G456" s="60">
        <v>4.5701000000000001</v>
      </c>
      <c r="H456" s="60">
        <v>4.7031000000000001</v>
      </c>
      <c r="I456" s="31">
        <f t="shared" si="136"/>
        <v>1.0869193436561129</v>
      </c>
      <c r="J456" s="31">
        <f t="shared" si="137"/>
        <v>1.0291022078291503</v>
      </c>
      <c r="K456" s="24">
        <f t="shared" si="138"/>
        <v>0</v>
      </c>
      <c r="L456" s="61">
        <v>2.7461E-3</v>
      </c>
      <c r="M456" s="61">
        <v>2.6649999999999998E-3</v>
      </c>
      <c r="N456" s="32">
        <f t="shared" si="139"/>
        <v>0.94419840566873336</v>
      </c>
      <c r="O456" s="32">
        <f t="shared" si="140"/>
        <v>0.97046720804049369</v>
      </c>
      <c r="P456" s="29">
        <f t="shared" si="141"/>
        <v>1.0417500285693919</v>
      </c>
      <c r="Q456" s="50">
        <v>0.10150000000000001</v>
      </c>
      <c r="R456" s="50">
        <v>0.10306</v>
      </c>
      <c r="S456" s="30">
        <f t="shared" si="142"/>
        <v>0.97318224740321058</v>
      </c>
      <c r="T456" s="30">
        <f t="shared" si="143"/>
        <v>1.0153694581280788</v>
      </c>
      <c r="U456" s="22">
        <f t="shared" si="144"/>
        <v>1.8724039765567635</v>
      </c>
      <c r="V456" s="64">
        <v>30.5793</v>
      </c>
      <c r="W456" s="64">
        <v>31.046700000000001</v>
      </c>
      <c r="X456" s="65">
        <f t="shared" si="145"/>
        <v>1.0136340930683565</v>
      </c>
      <c r="Y456" s="65">
        <f t="shared" si="146"/>
        <v>1.0152848495550912</v>
      </c>
      <c r="Z456" s="67">
        <f t="shared" si="147"/>
        <v>1.8418341507645453</v>
      </c>
      <c r="AA456" s="40">
        <f t="shared" si="149"/>
        <v>1.0869193436561129</v>
      </c>
      <c r="AB456" s="88" cm="1">
        <f t="array" ref="AB456">INDEX(B456:Z456,,MATCH(AA456,B456:Z456,0)+1)</f>
        <v>1.0291022078291503</v>
      </c>
      <c r="AC456" s="40">
        <f t="shared" si="150"/>
        <v>1.0291022078291503</v>
      </c>
      <c r="AD456" s="42">
        <f t="shared" si="151"/>
        <v>5.6904165301592124</v>
      </c>
      <c r="AE456" s="94">
        <v>1.0291022078291503</v>
      </c>
      <c r="AF456" s="95">
        <f t="shared" si="148"/>
        <v>2.0182040505393899</v>
      </c>
      <c r="AG456" t="s">
        <v>22</v>
      </c>
      <c r="AM456" s="101">
        <v>44130.666666666664</v>
      </c>
      <c r="AN456" s="102">
        <v>1.0291022078291503</v>
      </c>
      <c r="AO456" s="102">
        <v>1.0291022078291503</v>
      </c>
      <c r="AP456" s="16" t="s">
        <v>22</v>
      </c>
      <c r="AQ456" s="81"/>
    </row>
    <row r="457" spans="1:43" x14ac:dyDescent="0.3">
      <c r="A457" s="1">
        <v>44131</v>
      </c>
      <c r="B457" s="50">
        <v>392.52</v>
      </c>
      <c r="C457" s="50">
        <v>394.2</v>
      </c>
      <c r="D457" s="30">
        <f t="shared" si="134"/>
        <v>1.0014735023626848</v>
      </c>
      <c r="E457" s="30">
        <f t="shared" si="133"/>
        <v>1.0042800366860287</v>
      </c>
      <c r="F457" s="22">
        <f t="shared" si="135"/>
        <v>1.9194717673928026</v>
      </c>
      <c r="G457" s="60">
        <v>4.7064000000000004</v>
      </c>
      <c r="H457" s="60">
        <v>4.7685000000000004</v>
      </c>
      <c r="I457" s="31">
        <f t="shared" si="136"/>
        <v>1.0434126167917552</v>
      </c>
      <c r="J457" s="31">
        <f t="shared" si="137"/>
        <v>1.013194798572157</v>
      </c>
      <c r="K457" s="24">
        <f t="shared" si="138"/>
        <v>0</v>
      </c>
      <c r="L457" s="61">
        <v>2.6657999999999999E-3</v>
      </c>
      <c r="M457" s="61">
        <v>2.6849999999999999E-3</v>
      </c>
      <c r="N457" s="32">
        <f t="shared" si="139"/>
        <v>0.97775026401077891</v>
      </c>
      <c r="O457" s="32">
        <f t="shared" si="140"/>
        <v>1.0072023407607473</v>
      </c>
      <c r="P457" s="29">
        <f t="shared" si="141"/>
        <v>1.049253067262667</v>
      </c>
      <c r="Q457" s="50">
        <v>0.10299999999999999</v>
      </c>
      <c r="R457" s="50">
        <v>0.10451000000000001</v>
      </c>
      <c r="S457" s="30">
        <f t="shared" si="142"/>
        <v>1.029655172413793</v>
      </c>
      <c r="T457" s="30">
        <f t="shared" si="143"/>
        <v>1.0146601941747575</v>
      </c>
      <c r="U457" s="22">
        <f t="shared" si="144"/>
        <v>1.8998537824266737</v>
      </c>
      <c r="V457" s="64">
        <v>31.043600000000001</v>
      </c>
      <c r="W457" s="64">
        <v>31.606200000000001</v>
      </c>
      <c r="X457" s="65">
        <f t="shared" si="145"/>
        <v>1.0335815404538364</v>
      </c>
      <c r="Y457" s="65">
        <f t="shared" si="146"/>
        <v>1.0181228981174864</v>
      </c>
      <c r="Z457" s="67">
        <f t="shared" si="147"/>
        <v>1.8752135234281582</v>
      </c>
      <c r="AA457" s="40">
        <f t="shared" si="149"/>
        <v>1.0434126167917552</v>
      </c>
      <c r="AB457" s="88" cm="1">
        <f t="array" ref="AB457">INDEX(B457:Z457,,MATCH(AA457,B457:Z457,0)+1)</f>
        <v>1.013194798572157</v>
      </c>
      <c r="AC457" s="40">
        <f t="shared" si="150"/>
        <v>1.013194798572157</v>
      </c>
      <c r="AD457" s="42">
        <f t="shared" si="151"/>
        <v>5.7655004300663357</v>
      </c>
      <c r="AE457" s="94">
        <v>1.013194798572157</v>
      </c>
      <c r="AF457" s="95">
        <f t="shared" si="148"/>
        <v>2.0448338464637685</v>
      </c>
      <c r="AG457" t="s">
        <v>22</v>
      </c>
      <c r="AM457" s="101">
        <v>44131</v>
      </c>
      <c r="AN457" s="102">
        <v>1.013194798572157</v>
      </c>
      <c r="AO457" s="102">
        <v>1.013194798572157</v>
      </c>
      <c r="AP457" s="16" t="s">
        <v>22</v>
      </c>
      <c r="AQ457" s="81"/>
    </row>
    <row r="458" spans="1:43" x14ac:dyDescent="0.3">
      <c r="A458" s="1">
        <v>44131.333333333336</v>
      </c>
      <c r="B458" s="50">
        <v>394.23</v>
      </c>
      <c r="C458" s="50">
        <v>405.96</v>
      </c>
      <c r="D458" s="30">
        <f t="shared" si="134"/>
        <v>1.03424029348823</v>
      </c>
      <c r="E458" s="30">
        <f t="shared" si="133"/>
        <v>1.0297542043984476</v>
      </c>
      <c r="F458" s="22">
        <f t="shared" si="135"/>
        <v>1.9765841226968575</v>
      </c>
      <c r="G458" s="60">
        <v>4.7691999999999997</v>
      </c>
      <c r="H458" s="60">
        <v>4.7385999999999999</v>
      </c>
      <c r="I458" s="31">
        <f t="shared" si="136"/>
        <v>1.0068417474077851</v>
      </c>
      <c r="J458" s="31">
        <f t="shared" si="137"/>
        <v>0.9935838295730941</v>
      </c>
      <c r="K458" s="24">
        <f t="shared" si="138"/>
        <v>0</v>
      </c>
      <c r="L458" s="61">
        <v>2.6849999999999999E-3</v>
      </c>
      <c r="M458" s="61">
        <v>2.679E-3</v>
      </c>
      <c r="N458" s="32">
        <f t="shared" si="139"/>
        <v>1.0049516092730137</v>
      </c>
      <c r="O458" s="32">
        <f t="shared" si="140"/>
        <v>0.99776536312849162</v>
      </c>
      <c r="P458" s="29">
        <f t="shared" si="141"/>
        <v>1.0469083676710185</v>
      </c>
      <c r="Q458" s="50">
        <v>0.10451000000000001</v>
      </c>
      <c r="R458" s="50">
        <v>0.10414</v>
      </c>
      <c r="S458" s="30">
        <f t="shared" si="142"/>
        <v>1.0110679611650486</v>
      </c>
      <c r="T458" s="30">
        <f t="shared" si="143"/>
        <v>0.99645966893120264</v>
      </c>
      <c r="U458" s="22">
        <f t="shared" si="144"/>
        <v>1.8931276710545764</v>
      </c>
      <c r="V458" s="64">
        <v>31.607299999999999</v>
      </c>
      <c r="W458" s="64">
        <v>32.046999999999997</v>
      </c>
      <c r="X458" s="65">
        <f t="shared" si="145"/>
        <v>1.0323222822095375</v>
      </c>
      <c r="Y458" s="65">
        <f t="shared" si="146"/>
        <v>1.0139113432656379</v>
      </c>
      <c r="Z458" s="67">
        <f t="shared" si="147"/>
        <v>1.9013002624489337</v>
      </c>
      <c r="AA458" s="40">
        <f t="shared" si="149"/>
        <v>1.03424029348823</v>
      </c>
      <c r="AB458" s="88" cm="1">
        <f t="array" ref="AB458">INDEX(B458:Z458,,MATCH(AA458,B458:Z458,0)+1)</f>
        <v>1.0297542043984476</v>
      </c>
      <c r="AC458" s="40">
        <f t="shared" si="150"/>
        <v>0.9935838295730941</v>
      </c>
      <c r="AD458" s="42">
        <f t="shared" si="151"/>
        <v>5.7285079967106309</v>
      </c>
      <c r="AE458" s="94">
        <v>1.0139113432656379</v>
      </c>
      <c r="AF458" s="95">
        <f t="shared" si="148"/>
        <v>2.0732802320231207</v>
      </c>
      <c r="AG458" t="s">
        <v>33</v>
      </c>
      <c r="AM458" s="101">
        <v>44131.333333333336</v>
      </c>
      <c r="AN458" s="102">
        <v>1.0139113432656379</v>
      </c>
      <c r="AO458" s="102">
        <v>0.9935838295730941</v>
      </c>
      <c r="AP458" s="16" t="str">
        <f>IF(AN458&gt;AO458, "computing8H est meilleur", "computing 16H est meilleur")</f>
        <v>computing8H est meilleur</v>
      </c>
      <c r="AQ458" s="81"/>
    </row>
    <row r="459" spans="1:43" x14ac:dyDescent="0.3">
      <c r="A459" s="1">
        <v>44131.666666666664</v>
      </c>
      <c r="B459" s="50">
        <v>405.98</v>
      </c>
      <c r="C459" s="50">
        <v>403.45</v>
      </c>
      <c r="D459" s="30">
        <f t="shared" si="134"/>
        <v>1.0233873627070491</v>
      </c>
      <c r="E459" s="30">
        <f t="shared" si="133"/>
        <v>0.99376816591950334</v>
      </c>
      <c r="F459" s="22">
        <f t="shared" si="135"/>
        <v>1.9642663783980665</v>
      </c>
      <c r="G459" s="60">
        <v>4.7392000000000003</v>
      </c>
      <c r="H459" s="60">
        <v>4.6721000000000004</v>
      </c>
      <c r="I459" s="31">
        <f t="shared" si="136"/>
        <v>0.97964019122704027</v>
      </c>
      <c r="J459" s="31">
        <f t="shared" si="137"/>
        <v>0.98584149223497641</v>
      </c>
      <c r="K459" s="24">
        <f t="shared" si="138"/>
        <v>0</v>
      </c>
      <c r="L459" s="61">
        <v>2.6770000000000001E-3</v>
      </c>
      <c r="M459" s="61">
        <v>2.6702000000000002E-3</v>
      </c>
      <c r="N459" s="32">
        <f t="shared" si="139"/>
        <v>0.99448789571694607</v>
      </c>
      <c r="O459" s="32">
        <f t="shared" si="140"/>
        <v>0.99745984310795666</v>
      </c>
      <c r="P459" s="29">
        <f t="shared" si="141"/>
        <v>1.0442490561655411</v>
      </c>
      <c r="Q459" s="50">
        <v>0.10414</v>
      </c>
      <c r="R459" s="50">
        <v>0.10256</v>
      </c>
      <c r="S459" s="30">
        <f t="shared" si="142"/>
        <v>0.98134149842120366</v>
      </c>
      <c r="T459" s="30">
        <f t="shared" si="143"/>
        <v>0.98482811599769537</v>
      </c>
      <c r="U459" s="22">
        <f t="shared" si="144"/>
        <v>1.8644053576277833</v>
      </c>
      <c r="V459" s="64">
        <v>32.049700000000001</v>
      </c>
      <c r="W459" s="64">
        <v>31.482600000000001</v>
      </c>
      <c r="X459" s="65">
        <f t="shared" si="145"/>
        <v>0.99605470888054348</v>
      </c>
      <c r="Y459" s="65">
        <f t="shared" si="146"/>
        <v>0.98230560660474198</v>
      </c>
      <c r="Z459" s="67">
        <f t="shared" si="147"/>
        <v>1.8676579076426549</v>
      </c>
      <c r="AA459" s="40">
        <f t="shared" si="149"/>
        <v>1.0233873627070491</v>
      </c>
      <c r="AB459" s="88" cm="1">
        <f t="array" ref="AB459">INDEX(B459:Z459,,MATCH(AA459,B459:Z459,0)+1)</f>
        <v>0.99376816591950334</v>
      </c>
      <c r="AC459" s="40">
        <f t="shared" si="150"/>
        <v>0.99376816591950334</v>
      </c>
      <c r="AD459" s="42">
        <f t="shared" si="151"/>
        <v>5.6928088853463317</v>
      </c>
      <c r="AE459" s="94">
        <v>0.99376816591950334</v>
      </c>
      <c r="AF459" s="95">
        <f t="shared" si="148"/>
        <v>2.0603598936147791</v>
      </c>
      <c r="AG459" t="s">
        <v>22</v>
      </c>
      <c r="AM459" s="101">
        <v>44131.666666666664</v>
      </c>
      <c r="AN459" s="102">
        <v>0.99376816591950334</v>
      </c>
      <c r="AO459" s="102">
        <v>0.99376816591950334</v>
      </c>
      <c r="AP459" s="16" t="s">
        <v>22</v>
      </c>
      <c r="AQ459" s="81"/>
    </row>
    <row r="460" spans="1:43" x14ac:dyDescent="0.3">
      <c r="A460" s="1">
        <v>44132</v>
      </c>
      <c r="B460" s="50">
        <v>403.41</v>
      </c>
      <c r="C460" s="50">
        <v>396.93</v>
      </c>
      <c r="D460" s="30">
        <f t="shared" si="134"/>
        <v>0.97770826149071377</v>
      </c>
      <c r="E460" s="30">
        <f t="shared" si="133"/>
        <v>0.98393693760690115</v>
      </c>
      <c r="F460" s="22">
        <f t="shared" si="135"/>
        <v>1.932714245005192</v>
      </c>
      <c r="G460" s="60">
        <v>4.6722999999999999</v>
      </c>
      <c r="H460" s="60">
        <v>4.5789999999999997</v>
      </c>
      <c r="I460" s="31">
        <f t="shared" si="136"/>
        <v>0.96619682646860217</v>
      </c>
      <c r="J460" s="31">
        <f t="shared" si="137"/>
        <v>0.9800312479934935</v>
      </c>
      <c r="K460" s="24">
        <f t="shared" si="138"/>
        <v>0</v>
      </c>
      <c r="L460" s="61">
        <v>2.6719000000000001E-3</v>
      </c>
      <c r="M460" s="61">
        <v>2.6580000000000002E-3</v>
      </c>
      <c r="N460" s="32">
        <f t="shared" si="139"/>
        <v>0.99290250280164372</v>
      </c>
      <c r="O460" s="32">
        <f t="shared" si="140"/>
        <v>0.99479770949511592</v>
      </c>
      <c r="P460" s="29">
        <f t="shared" si="141"/>
        <v>1.038816569215917</v>
      </c>
      <c r="Q460" s="50">
        <v>0.10254000000000001</v>
      </c>
      <c r="R460" s="50">
        <v>9.9879999999999997E-2</v>
      </c>
      <c r="S460" s="30">
        <f t="shared" si="142"/>
        <v>0.9590935279431535</v>
      </c>
      <c r="T460" s="30">
        <f t="shared" si="143"/>
        <v>0.9740589038424029</v>
      </c>
      <c r="U460" s="22">
        <f t="shared" si="144"/>
        <v>1.8160406389688217</v>
      </c>
      <c r="V460" s="64">
        <v>31.472999999999999</v>
      </c>
      <c r="W460" s="64">
        <v>31.196100000000001</v>
      </c>
      <c r="X460" s="65">
        <f t="shared" si="145"/>
        <v>0.97336636536379439</v>
      </c>
      <c r="Y460" s="65">
        <f t="shared" si="146"/>
        <v>0.99120198265179682</v>
      </c>
      <c r="Z460" s="67">
        <f t="shared" si="147"/>
        <v>1.851226220970706</v>
      </c>
      <c r="AA460" s="40">
        <f t="shared" si="149"/>
        <v>0.99290250280164372</v>
      </c>
      <c r="AB460" s="88" cm="1">
        <f t="array" ref="AB460">INDEX(B460:Z460,,MATCH(AA460,B460:Z460,0)+1)</f>
        <v>0.99479770949511592</v>
      </c>
      <c r="AC460" s="40">
        <f t="shared" si="150"/>
        <v>0.98393693760690115</v>
      </c>
      <c r="AD460" s="42">
        <f t="shared" si="151"/>
        <v>5.6013649410290256</v>
      </c>
      <c r="AE460" s="94">
        <v>0.99479770949511592</v>
      </c>
      <c r="AF460" s="95">
        <f t="shared" si="148"/>
        <v>2.0496413029035829</v>
      </c>
      <c r="AG460" t="s">
        <v>33</v>
      </c>
      <c r="AM460" s="101">
        <v>44132</v>
      </c>
      <c r="AN460" s="102">
        <v>0.99479770949511592</v>
      </c>
      <c r="AO460" s="102">
        <v>0.98393693760690115</v>
      </c>
      <c r="AP460" s="16" t="str">
        <f>IF(AN460&gt;AO460, "computing8H est meilleur", "computing 16H est meilleur")</f>
        <v>computing8H est meilleur</v>
      </c>
      <c r="AQ460" s="81"/>
    </row>
    <row r="461" spans="1:43" x14ac:dyDescent="0.3">
      <c r="A461" s="1">
        <v>44132.333333333336</v>
      </c>
      <c r="B461" s="50">
        <v>396.91</v>
      </c>
      <c r="C461" s="50">
        <v>387.54</v>
      </c>
      <c r="D461" s="30">
        <f t="shared" si="134"/>
        <v>0.96066037034282736</v>
      </c>
      <c r="E461" s="30">
        <f t="shared" si="133"/>
        <v>0.97639263309062507</v>
      </c>
      <c r="F461" s="22">
        <f t="shared" si="135"/>
        <v>1.8870879506923788</v>
      </c>
      <c r="G461" s="60">
        <v>4.5784000000000002</v>
      </c>
      <c r="H461" s="60">
        <v>4.3573000000000004</v>
      </c>
      <c r="I461" s="31">
        <f t="shared" si="136"/>
        <v>0.93258138390086265</v>
      </c>
      <c r="J461" s="31">
        <f t="shared" si="137"/>
        <v>0.95170802026908963</v>
      </c>
      <c r="K461" s="24">
        <f t="shared" si="138"/>
        <v>0</v>
      </c>
      <c r="L461" s="61">
        <v>2.6578000000000001E-3</v>
      </c>
      <c r="M461" s="61">
        <v>2.5831000000000001E-3</v>
      </c>
      <c r="N461" s="32">
        <f t="shared" si="139"/>
        <v>0.96676522324937308</v>
      </c>
      <c r="O461" s="32">
        <f t="shared" si="140"/>
        <v>0.97189404770863119</v>
      </c>
      <c r="P461" s="29">
        <f t="shared" si="141"/>
        <v>1.009619640282051</v>
      </c>
      <c r="Q461" s="50">
        <v>9.9849999999999994E-2</v>
      </c>
      <c r="R461" s="50">
        <v>9.7259999999999999E-2</v>
      </c>
      <c r="S461" s="30">
        <f t="shared" si="142"/>
        <v>0.94850789935634872</v>
      </c>
      <c r="T461" s="30">
        <f t="shared" si="143"/>
        <v>0.97406109163745624</v>
      </c>
      <c r="U461" s="22">
        <f t="shared" si="144"/>
        <v>1.7689345272519541</v>
      </c>
      <c r="V461" s="64">
        <v>31.1892</v>
      </c>
      <c r="W461" s="64">
        <v>30.5</v>
      </c>
      <c r="X461" s="65">
        <f t="shared" si="145"/>
        <v>0.96908461220728881</v>
      </c>
      <c r="Y461" s="65">
        <f t="shared" si="146"/>
        <v>0.97790260731278777</v>
      </c>
      <c r="Z461" s="67">
        <f t="shared" si="147"/>
        <v>1.8103189482130524</v>
      </c>
      <c r="AA461" s="40">
        <f t="shared" si="149"/>
        <v>0.96908461220728881</v>
      </c>
      <c r="AB461" s="88" cm="1">
        <f t="array" ref="AB461">INDEX(B461:Z461,,MATCH(AA461,B461:Z461,0)+1)</f>
        <v>0.97790260731278777</v>
      </c>
      <c r="AC461" s="40">
        <f t="shared" si="150"/>
        <v>0.97189404770863119</v>
      </c>
      <c r="AD461" s="42">
        <f t="shared" si="151"/>
        <v>5.4439332452299176</v>
      </c>
      <c r="AE461" s="94">
        <v>0.97189404770863119</v>
      </c>
      <c r="AF461" s="95">
        <f t="shared" si="148"/>
        <v>1.9920341822297558</v>
      </c>
      <c r="AG461" t="s">
        <v>22</v>
      </c>
      <c r="AM461" s="101">
        <v>44132.333333333336</v>
      </c>
      <c r="AN461" s="102">
        <v>0.97189404770863119</v>
      </c>
      <c r="AO461" s="102">
        <v>0.97189404770863119</v>
      </c>
      <c r="AP461" s="16" t="s">
        <v>22</v>
      </c>
      <c r="AQ461" s="81"/>
    </row>
    <row r="462" spans="1:43" x14ac:dyDescent="0.3">
      <c r="A462" s="1">
        <v>44132.666666666664</v>
      </c>
      <c r="B462" s="50">
        <v>387.54</v>
      </c>
      <c r="C462" s="50">
        <v>388.23</v>
      </c>
      <c r="D462" s="30">
        <f t="shared" si="134"/>
        <v>0.97813106245748405</v>
      </c>
      <c r="E462" s="30">
        <f t="shared" si="133"/>
        <v>1.0017804613717294</v>
      </c>
      <c r="F462" s="22">
        <f t="shared" si="135"/>
        <v>1.8904478378936425</v>
      </c>
      <c r="G462" s="60">
        <v>4.3589000000000002</v>
      </c>
      <c r="H462" s="60">
        <v>4.3570000000000002</v>
      </c>
      <c r="I462" s="31">
        <f t="shared" si="136"/>
        <v>0.95164249519482791</v>
      </c>
      <c r="J462" s="31">
        <f t="shared" si="137"/>
        <v>0.99956411021129188</v>
      </c>
      <c r="K462" s="24">
        <f t="shared" si="138"/>
        <v>0</v>
      </c>
      <c r="L462" s="61">
        <v>2.5806000000000002E-3</v>
      </c>
      <c r="M462" s="61">
        <v>2.5801000000000001E-3</v>
      </c>
      <c r="N462" s="32">
        <f t="shared" si="139"/>
        <v>0.97076529460456018</v>
      </c>
      <c r="O462" s="32">
        <f t="shared" si="140"/>
        <v>0.99980624660931561</v>
      </c>
      <c r="P462" s="29">
        <f t="shared" si="141"/>
        <v>1.0094240230534448</v>
      </c>
      <c r="Q462" s="50">
        <v>9.7210000000000005E-2</v>
      </c>
      <c r="R462" s="50">
        <v>9.869E-2</v>
      </c>
      <c r="S462" s="30">
        <f t="shared" si="142"/>
        <v>0.9883825738607912</v>
      </c>
      <c r="T462" s="30">
        <f t="shared" si="143"/>
        <v>1.0152247711140829</v>
      </c>
      <c r="U462" s="22">
        <f t="shared" si="144"/>
        <v>1.7958661505451636</v>
      </c>
      <c r="V462" s="64">
        <v>30.5</v>
      </c>
      <c r="W462" s="64">
        <v>30.3338</v>
      </c>
      <c r="X462" s="65">
        <f t="shared" si="145"/>
        <v>0.97257383966244726</v>
      </c>
      <c r="Y462" s="65">
        <f t="shared" si="146"/>
        <v>0.9945508196721311</v>
      </c>
      <c r="Z462" s="67">
        <f t="shared" si="147"/>
        <v>1.8004541938132814</v>
      </c>
      <c r="AA462" s="40">
        <f t="shared" si="149"/>
        <v>0.9883825738607912</v>
      </c>
      <c r="AB462" s="88" cm="1">
        <f t="array" ref="AB462">INDEX(B462:Z462,,MATCH(AA462,B462:Z462,0)+1)</f>
        <v>1.0152247711140829</v>
      </c>
      <c r="AC462" s="40">
        <f t="shared" si="150"/>
        <v>0.9945508196721311</v>
      </c>
      <c r="AD462" s="42">
        <f t="shared" si="151"/>
        <v>5.4142682712837793</v>
      </c>
      <c r="AE462" s="94">
        <v>0.9945508196721311</v>
      </c>
      <c r="AF462" s="95">
        <f t="shared" si="148"/>
        <v>1.9811792287515071</v>
      </c>
      <c r="AG462" t="s">
        <v>22</v>
      </c>
      <c r="AM462" s="101">
        <v>44132.666666666664</v>
      </c>
      <c r="AN462" s="102">
        <v>0.9945508196721311</v>
      </c>
      <c r="AO462" s="102">
        <v>0.9945508196721311</v>
      </c>
      <c r="AP462" s="16" t="s">
        <v>22</v>
      </c>
      <c r="AQ462" s="81"/>
    </row>
    <row r="463" spans="1:43" x14ac:dyDescent="0.3">
      <c r="A463" s="1">
        <v>44133</v>
      </c>
      <c r="B463" s="50">
        <v>388.22</v>
      </c>
      <c r="C463" s="50">
        <v>387.21</v>
      </c>
      <c r="D463" s="30">
        <f t="shared" si="134"/>
        <v>0.99914847499612935</v>
      </c>
      <c r="E463" s="30">
        <f t="shared" si="133"/>
        <v>0.99739838236051714</v>
      </c>
      <c r="F463" s="22">
        <f t="shared" si="135"/>
        <v>1.8855296154520562</v>
      </c>
      <c r="G463" s="60">
        <v>4.3569000000000004</v>
      </c>
      <c r="H463" s="60">
        <v>4.3384999999999998</v>
      </c>
      <c r="I463" s="31">
        <f t="shared" si="136"/>
        <v>0.99531992016334392</v>
      </c>
      <c r="J463" s="31">
        <f t="shared" si="137"/>
        <v>0.99577681378962091</v>
      </c>
      <c r="K463" s="24">
        <f t="shared" si="138"/>
        <v>0</v>
      </c>
      <c r="L463" s="61">
        <v>2.5799999999999998E-3</v>
      </c>
      <c r="M463" s="61">
        <v>2.5803000000000002E-3</v>
      </c>
      <c r="N463" s="32">
        <f t="shared" si="139"/>
        <v>0.99988374796558943</v>
      </c>
      <c r="O463" s="32">
        <f t="shared" si="140"/>
        <v>1.0001162790697675</v>
      </c>
      <c r="P463" s="29">
        <f t="shared" si="141"/>
        <v>1.0095413979398464</v>
      </c>
      <c r="Q463" s="50">
        <v>9.8720000000000002E-2</v>
      </c>
      <c r="R463" s="50">
        <v>9.9199999999999997E-2</v>
      </c>
      <c r="S463" s="30">
        <f t="shared" si="142"/>
        <v>1.0204711449439356</v>
      </c>
      <c r="T463" s="30">
        <f t="shared" si="143"/>
        <v>1.0048622366288491</v>
      </c>
      <c r="U463" s="22">
        <f t="shared" si="144"/>
        <v>1.8045980767228547</v>
      </c>
      <c r="V463" s="64">
        <v>30.329499999999999</v>
      </c>
      <c r="W463" s="64">
        <v>30.033200000000001</v>
      </c>
      <c r="X463" s="65">
        <f t="shared" si="145"/>
        <v>0.98469508196721311</v>
      </c>
      <c r="Y463" s="65">
        <f t="shared" si="146"/>
        <v>0.99023063354160146</v>
      </c>
      <c r="Z463" s="67">
        <f t="shared" si="147"/>
        <v>1.7828648970023591</v>
      </c>
      <c r="AA463" s="40">
        <f t="shared" si="149"/>
        <v>1.0204711449439356</v>
      </c>
      <c r="AB463" s="88" cm="1">
        <f t="array" ref="AB463">INDEX(B463:Z463,,MATCH(AA463,B463:Z463,0)+1)</f>
        <v>1.0048622366288491</v>
      </c>
      <c r="AC463" s="40">
        <f t="shared" si="150"/>
        <v>1.0048622366288491</v>
      </c>
      <c r="AD463" s="42">
        <f t="shared" si="151"/>
        <v>5.4405937247908307</v>
      </c>
      <c r="AE463" s="94">
        <v>1.0048622366288491</v>
      </c>
      <c r="AF463" s="95">
        <f t="shared" si="148"/>
        <v>1.9908121909658576</v>
      </c>
      <c r="AG463" t="s">
        <v>22</v>
      </c>
      <c r="AM463" s="101">
        <v>44133</v>
      </c>
      <c r="AN463" s="102">
        <v>1.0048622366288491</v>
      </c>
      <c r="AO463" s="102">
        <v>1.0048622366288491</v>
      </c>
      <c r="AP463" s="16" t="s">
        <v>22</v>
      </c>
      <c r="AQ463" s="81"/>
    </row>
    <row r="464" spans="1:43" x14ac:dyDescent="0.3">
      <c r="A464" s="1">
        <v>44133.333333333336</v>
      </c>
      <c r="B464" s="50">
        <v>387.2</v>
      </c>
      <c r="C464" s="50">
        <v>390.68</v>
      </c>
      <c r="D464" s="30">
        <f t="shared" si="134"/>
        <v>1.0063366132605223</v>
      </c>
      <c r="E464" s="30">
        <f t="shared" si="133"/>
        <v>1.0089876033057852</v>
      </c>
      <c r="F464" s="22">
        <f t="shared" si="135"/>
        <v>1.9024760076570491</v>
      </c>
      <c r="G464" s="60">
        <v>4.3384999999999998</v>
      </c>
      <c r="H464" s="60">
        <v>4.1323999999999996</v>
      </c>
      <c r="I464" s="31">
        <f t="shared" si="136"/>
        <v>0.94847253781358287</v>
      </c>
      <c r="J464" s="31">
        <f t="shared" si="137"/>
        <v>0.95249510199377663</v>
      </c>
      <c r="K464" s="24">
        <f t="shared" si="138"/>
        <v>0</v>
      </c>
      <c r="L464" s="61">
        <v>2.5807999999999998E-3</v>
      </c>
      <c r="M464" s="61">
        <v>2.5718999999999998E-3</v>
      </c>
      <c r="N464" s="32">
        <f t="shared" si="139"/>
        <v>0.99686046511627902</v>
      </c>
      <c r="O464" s="32">
        <f t="shared" si="140"/>
        <v>0.99655145691258518</v>
      </c>
      <c r="P464" s="29">
        <f t="shared" si="141"/>
        <v>1.0060599509305219</v>
      </c>
      <c r="Q464" s="50">
        <v>9.9239999999999995E-2</v>
      </c>
      <c r="R464" s="50">
        <v>9.8030000000000006E-2</v>
      </c>
      <c r="S464" s="30">
        <f t="shared" si="142"/>
        <v>0.99301053484602919</v>
      </c>
      <c r="T464" s="30">
        <f t="shared" si="143"/>
        <v>0.98780733575171309</v>
      </c>
      <c r="U464" s="22">
        <f t="shared" si="144"/>
        <v>1.7825952182702687</v>
      </c>
      <c r="V464" s="64">
        <v>30.036000000000001</v>
      </c>
      <c r="W464" s="64">
        <v>30.1447</v>
      </c>
      <c r="X464" s="65">
        <f t="shared" si="145"/>
        <v>0.99390692230336808</v>
      </c>
      <c r="Y464" s="65">
        <f t="shared" si="146"/>
        <v>1.0036189905446797</v>
      </c>
      <c r="Z464" s="67">
        <f t="shared" si="147"/>
        <v>1.7893170682070521</v>
      </c>
      <c r="AA464" s="40">
        <f t="shared" si="149"/>
        <v>1.0063366132605223</v>
      </c>
      <c r="AB464" s="88" cm="1">
        <f t="array" ref="AB464">INDEX(B464:Z464,,MATCH(AA464,B464:Z464,0)+1)</f>
        <v>1.0089876033057852</v>
      </c>
      <c r="AC464" s="40">
        <f t="shared" si="150"/>
        <v>0.98780733575171309</v>
      </c>
      <c r="AD464" s="42">
        <f t="shared" si="151"/>
        <v>5.3742583921931191</v>
      </c>
      <c r="AE464" s="94">
        <v>0.98780733575171309</v>
      </c>
      <c r="AF464" s="95">
        <f t="shared" si="148"/>
        <v>1.9665388863400144</v>
      </c>
      <c r="AG464" t="s">
        <v>22</v>
      </c>
      <c r="AM464" s="101">
        <v>44133.333333333336</v>
      </c>
      <c r="AN464" s="102">
        <v>0.98780733575171309</v>
      </c>
      <c r="AO464" s="102">
        <v>0.98780733575171309</v>
      </c>
      <c r="AP464" s="16" t="s">
        <v>22</v>
      </c>
      <c r="AQ464" s="81"/>
    </row>
    <row r="465" spans="1:43" x14ac:dyDescent="0.3">
      <c r="A465" s="1">
        <v>44133.666666666664</v>
      </c>
      <c r="B465" s="50">
        <v>390.71</v>
      </c>
      <c r="C465" s="50">
        <v>387.13</v>
      </c>
      <c r="D465" s="30">
        <f t="shared" si="134"/>
        <v>0.99981921487603309</v>
      </c>
      <c r="E465" s="30">
        <f t="shared" si="133"/>
        <v>0.99083719382662339</v>
      </c>
      <c r="F465" s="22">
        <f t="shared" si="135"/>
        <v>1.8850439887493882</v>
      </c>
      <c r="G465" s="60">
        <v>4.1348000000000003</v>
      </c>
      <c r="H465" s="60">
        <v>4.0605000000000002</v>
      </c>
      <c r="I465" s="31">
        <f t="shared" si="136"/>
        <v>0.93592255387806855</v>
      </c>
      <c r="J465" s="31">
        <f t="shared" si="137"/>
        <v>0.98203056979781367</v>
      </c>
      <c r="K465" s="24">
        <f t="shared" si="138"/>
        <v>0</v>
      </c>
      <c r="L465" s="61">
        <v>2.5726E-3</v>
      </c>
      <c r="M465" s="61">
        <v>2.5733000000000002E-3</v>
      </c>
      <c r="N465" s="32">
        <f t="shared" si="139"/>
        <v>0.99709392436453825</v>
      </c>
      <c r="O465" s="32">
        <f t="shared" si="140"/>
        <v>1.0002720982663453</v>
      </c>
      <c r="P465" s="29">
        <f t="shared" si="141"/>
        <v>1.0063336980990096</v>
      </c>
      <c r="Q465" s="50">
        <v>9.8070000000000004E-2</v>
      </c>
      <c r="R465" s="50">
        <v>9.5310000000000006E-2</v>
      </c>
      <c r="S465" s="30">
        <f t="shared" si="142"/>
        <v>0.96039903264812587</v>
      </c>
      <c r="T465" s="30">
        <f t="shared" si="143"/>
        <v>0.97185683695319669</v>
      </c>
      <c r="U465" s="22">
        <f t="shared" si="144"/>
        <v>1.7324273503960366</v>
      </c>
      <c r="V465" s="64">
        <v>30.15</v>
      </c>
      <c r="W465" s="64">
        <v>29.870200000000001</v>
      </c>
      <c r="X465" s="65">
        <f t="shared" si="145"/>
        <v>0.99447995738447192</v>
      </c>
      <c r="Y465" s="65">
        <f t="shared" si="146"/>
        <v>0.99071973466003327</v>
      </c>
      <c r="Z465" s="67">
        <f t="shared" si="147"/>
        <v>1.7727117310367593</v>
      </c>
      <c r="AA465" s="40">
        <f t="shared" si="149"/>
        <v>0.99981921487603309</v>
      </c>
      <c r="AB465" s="88" cm="1">
        <f t="array" ref="AB465">INDEX(B465:Z465,,MATCH(AA465,B465:Z465,0)+1)</f>
        <v>0.99083719382662339</v>
      </c>
      <c r="AC465" s="40">
        <f t="shared" si="150"/>
        <v>0.99083719382662339</v>
      </c>
      <c r="AD465" s="42">
        <f t="shared" si="151"/>
        <v>5.3250151042198111</v>
      </c>
      <c r="AE465" s="94">
        <v>0.99083719382662339</v>
      </c>
      <c r="AF465" s="95">
        <f t="shared" si="148"/>
        <v>1.9485198716920729</v>
      </c>
      <c r="AG465" t="s">
        <v>22</v>
      </c>
      <c r="AM465" s="101">
        <v>44133.666666666664</v>
      </c>
      <c r="AN465" s="102">
        <v>0.99083719382662339</v>
      </c>
      <c r="AO465" s="102">
        <v>0.99083719382662339</v>
      </c>
      <c r="AP465" s="16" t="s">
        <v>22</v>
      </c>
      <c r="AQ465" s="81"/>
    </row>
    <row r="466" spans="1:43" x14ac:dyDescent="0.3">
      <c r="A466" s="1">
        <v>44134</v>
      </c>
      <c r="B466" s="50">
        <v>387.12</v>
      </c>
      <c r="C466" s="50">
        <v>378.72</v>
      </c>
      <c r="D466" s="30">
        <f t="shared" si="134"/>
        <v>0.96931227764838379</v>
      </c>
      <c r="E466" s="30">
        <f t="shared" si="133"/>
        <v>0.97830130192188469</v>
      </c>
      <c r="F466" s="22">
        <f t="shared" si="135"/>
        <v>1.8441409883735489</v>
      </c>
      <c r="G466" s="60">
        <v>4.0605000000000002</v>
      </c>
      <c r="H466" s="60">
        <v>3.9963000000000002</v>
      </c>
      <c r="I466" s="31">
        <f t="shared" si="136"/>
        <v>0.96650382122472667</v>
      </c>
      <c r="J466" s="31">
        <f t="shared" si="137"/>
        <v>0.984189139268563</v>
      </c>
      <c r="K466" s="24">
        <f t="shared" si="138"/>
        <v>0</v>
      </c>
      <c r="L466" s="61">
        <v>2.5726E-3</v>
      </c>
      <c r="M466" s="61">
        <v>2.5495000000000001E-3</v>
      </c>
      <c r="N466" s="32">
        <f t="shared" si="139"/>
        <v>0.99102075721060412</v>
      </c>
      <c r="O466" s="32">
        <f t="shared" si="140"/>
        <v>0.99102075721060412</v>
      </c>
      <c r="P466" s="29">
        <f t="shared" si="141"/>
        <v>0.997297583496628</v>
      </c>
      <c r="Q466" s="50">
        <v>9.5269999999999994E-2</v>
      </c>
      <c r="R466" s="50">
        <v>9.2600000000000002E-2</v>
      </c>
      <c r="S466" s="30">
        <f t="shared" si="142"/>
        <v>0.94422351381666159</v>
      </c>
      <c r="T466" s="30">
        <f t="shared" si="143"/>
        <v>0.97197438857982588</v>
      </c>
      <c r="U466" s="22">
        <f t="shared" si="144"/>
        <v>1.6838750146601553</v>
      </c>
      <c r="V466" s="64">
        <v>29.869599999999998</v>
      </c>
      <c r="W466" s="64">
        <v>28.09</v>
      </c>
      <c r="X466" s="65">
        <f t="shared" si="145"/>
        <v>0.9316749585406302</v>
      </c>
      <c r="Y466" s="65">
        <f t="shared" si="146"/>
        <v>0.94042103007740319</v>
      </c>
      <c r="Z466" s="67">
        <f t="shared" si="147"/>
        <v>1.6670953921318856</v>
      </c>
      <c r="AA466" s="40">
        <f t="shared" si="149"/>
        <v>0.99102075721060412</v>
      </c>
      <c r="AB466" s="88" cm="1">
        <f t="array" ref="AB466">INDEX(B466:Z466,,MATCH(AA466,B466:Z466,0)+1)</f>
        <v>0.99102075721060412</v>
      </c>
      <c r="AC466" s="40">
        <f t="shared" si="150"/>
        <v>0.97830130192188469</v>
      </c>
      <c r="AD466" s="42">
        <f t="shared" si="151"/>
        <v>5.2094692092119415</v>
      </c>
      <c r="AE466" s="94">
        <v>0.99102075721060412</v>
      </c>
      <c r="AF466" s="95">
        <f t="shared" si="148"/>
        <v>1.9310236386841872</v>
      </c>
      <c r="AG466" t="s">
        <v>33</v>
      </c>
      <c r="AM466" s="101">
        <v>44134</v>
      </c>
      <c r="AN466" s="102">
        <v>0.99102075721060412</v>
      </c>
      <c r="AO466" s="102">
        <v>0.97830130192188469</v>
      </c>
      <c r="AP466" s="16" t="str">
        <f>IF(AN466&gt;AO466, "computing8H est meilleur", "computing 16H est meilleur")</f>
        <v>computing8H est meilleur</v>
      </c>
      <c r="AQ466" s="81"/>
    </row>
    <row r="467" spans="1:43" x14ac:dyDescent="0.3">
      <c r="A467" s="1">
        <v>44134.333333333336</v>
      </c>
      <c r="B467" s="50">
        <v>378.76</v>
      </c>
      <c r="C467" s="50">
        <v>382.17</v>
      </c>
      <c r="D467" s="30">
        <f t="shared" si="134"/>
        <v>0.98721326720396774</v>
      </c>
      <c r="E467" s="30">
        <f t="shared" si="133"/>
        <v>1.0090030626254094</v>
      </c>
      <c r="F467" s="22">
        <f t="shared" si="135"/>
        <v>1.8607439051819603</v>
      </c>
      <c r="G467" s="60">
        <v>3.9973000000000001</v>
      </c>
      <c r="H467" s="60">
        <v>4.0937999999999999</v>
      </c>
      <c r="I467" s="31">
        <f t="shared" si="136"/>
        <v>1.0082009604728481</v>
      </c>
      <c r="J467" s="31">
        <f t="shared" si="137"/>
        <v>1.0241412953743776</v>
      </c>
      <c r="K467" s="24">
        <f t="shared" si="138"/>
        <v>0</v>
      </c>
      <c r="L467" s="61">
        <v>2.5500000000000002E-3</v>
      </c>
      <c r="M467" s="61">
        <v>2.5796E-3</v>
      </c>
      <c r="N467" s="32">
        <f t="shared" si="139"/>
        <v>1.0027209826634533</v>
      </c>
      <c r="O467" s="32">
        <f t="shared" si="140"/>
        <v>1.0116078431372548</v>
      </c>
      <c r="P467" s="29">
        <f t="shared" si="141"/>
        <v>1.0088740574070201</v>
      </c>
      <c r="Q467" s="50">
        <v>9.2600000000000002E-2</v>
      </c>
      <c r="R467" s="50">
        <v>9.2880000000000004E-2</v>
      </c>
      <c r="S467" s="30">
        <f t="shared" si="142"/>
        <v>0.97491340400965687</v>
      </c>
      <c r="T467" s="30">
        <f t="shared" si="143"/>
        <v>1.0030237580993522</v>
      </c>
      <c r="U467" s="22">
        <f t="shared" si="144"/>
        <v>1.6889666453740306</v>
      </c>
      <c r="V467" s="64">
        <v>28.0871</v>
      </c>
      <c r="W467" s="64">
        <v>28.508099999999999</v>
      </c>
      <c r="X467" s="65">
        <f t="shared" si="145"/>
        <v>0.95441853925060938</v>
      </c>
      <c r="Y467" s="65">
        <f t="shared" si="146"/>
        <v>1.0149890875170451</v>
      </c>
      <c r="Z467" s="67">
        <f t="shared" si="147"/>
        <v>1.692083630863813</v>
      </c>
      <c r="AA467" s="40">
        <f t="shared" si="149"/>
        <v>1.0082009604728481</v>
      </c>
      <c r="AB467" s="88" cm="1">
        <f t="array" ref="AB467">INDEX(B467:Z467,,MATCH(AA467,B467:Z467,0)+1)</f>
        <v>1.0241412953743776</v>
      </c>
      <c r="AC467" s="40">
        <f t="shared" si="150"/>
        <v>1.0027209826634533</v>
      </c>
      <c r="AD467" s="42">
        <f t="shared" si="151"/>
        <v>5.2236440846160015</v>
      </c>
      <c r="AE467" s="94">
        <v>1.0116078431372548</v>
      </c>
      <c r="AF467" s="95">
        <f t="shared" si="148"/>
        <v>1.9534386581763643</v>
      </c>
      <c r="AG467" t="s">
        <v>33</v>
      </c>
      <c r="AM467" s="101">
        <v>44134.333333333336</v>
      </c>
      <c r="AN467" s="102">
        <v>1.0116078431372548</v>
      </c>
      <c r="AO467" s="102">
        <v>1.0027209826634533</v>
      </c>
      <c r="AP467" s="16" t="str">
        <f>IF(AN467&gt;AO467, "computing8H est meilleur", "computing 16H est meilleur")</f>
        <v>computing8H est meilleur</v>
      </c>
      <c r="AQ467" s="81"/>
    </row>
    <row r="468" spans="1:43" x14ac:dyDescent="0.3">
      <c r="A468" s="1">
        <v>44134.666666666664</v>
      </c>
      <c r="B468" s="50">
        <v>382.15</v>
      </c>
      <c r="C468" s="50">
        <v>382.49</v>
      </c>
      <c r="D468" s="30">
        <f t="shared" si="134"/>
        <v>1.0098479248072658</v>
      </c>
      <c r="E468" s="30">
        <f t="shared" si="133"/>
        <v>1.0008897029962058</v>
      </c>
      <c r="F468" s="22">
        <f t="shared" si="135"/>
        <v>1.8623994146095724</v>
      </c>
      <c r="G468" s="60">
        <v>4.0937000000000001</v>
      </c>
      <c r="H468" s="60">
        <v>4.0845000000000002</v>
      </c>
      <c r="I468" s="31">
        <f t="shared" si="136"/>
        <v>1.0218147249393341</v>
      </c>
      <c r="J468" s="31">
        <f t="shared" si="137"/>
        <v>0.99775264430710608</v>
      </c>
      <c r="K468" s="24">
        <f t="shared" si="138"/>
        <v>0</v>
      </c>
      <c r="L468" s="61">
        <v>2.5758000000000001E-3</v>
      </c>
      <c r="M468" s="61">
        <v>2.5833000000000002E-3</v>
      </c>
      <c r="N468" s="32">
        <f t="shared" si="139"/>
        <v>1.0130588235294118</v>
      </c>
      <c r="O468" s="32">
        <f t="shared" si="140"/>
        <v>1.0029117167481947</v>
      </c>
      <c r="P468" s="29">
        <f t="shared" si="141"/>
        <v>1.0118116128967911</v>
      </c>
      <c r="Q468" s="50">
        <v>9.2850000000000002E-2</v>
      </c>
      <c r="R468" s="50">
        <v>9.3299999999999994E-2</v>
      </c>
      <c r="S468" s="30">
        <f t="shared" si="142"/>
        <v>1.0075593952483801</v>
      </c>
      <c r="T468" s="30">
        <f t="shared" si="143"/>
        <v>1.0048465266558966</v>
      </c>
      <c r="U468" s="22">
        <f t="shared" si="144"/>
        <v>1.6971522672417561</v>
      </c>
      <c r="V468" s="64">
        <v>28.5046</v>
      </c>
      <c r="W468" s="64">
        <v>28.4909</v>
      </c>
      <c r="X468" s="65">
        <f t="shared" si="145"/>
        <v>1.0143767067443774</v>
      </c>
      <c r="Y468" s="65">
        <f t="shared" si="146"/>
        <v>0.99951937582004313</v>
      </c>
      <c r="Z468" s="67">
        <f t="shared" si="147"/>
        <v>1.6912703745563107</v>
      </c>
      <c r="AA468" s="40">
        <f t="shared" si="149"/>
        <v>1.0218147249393341</v>
      </c>
      <c r="AB468" s="88" cm="1">
        <f t="array" ref="AB468">INDEX(B468:Z468,,MATCH(AA468,B468:Z468,0)+1)</f>
        <v>0.99775264430710608</v>
      </c>
      <c r="AC468" s="40">
        <f t="shared" si="150"/>
        <v>0.99775264430710608</v>
      </c>
      <c r="AD468" s="42">
        <f t="shared" si="151"/>
        <v>5.2119046983447879</v>
      </c>
      <c r="AE468" s="94">
        <v>0.99775264430710608</v>
      </c>
      <c r="AF468" s="95">
        <f t="shared" si="148"/>
        <v>1.9490485866871925</v>
      </c>
      <c r="AG468" t="s">
        <v>22</v>
      </c>
      <c r="AM468" s="101">
        <v>44134.666666666664</v>
      </c>
      <c r="AN468" s="102">
        <v>0.99775264430710608</v>
      </c>
      <c r="AO468" s="102">
        <v>0.99775264430710608</v>
      </c>
      <c r="AP468" s="16" t="s">
        <v>22</v>
      </c>
      <c r="AQ468" s="81"/>
    </row>
    <row r="469" spans="1:43" x14ac:dyDescent="0.3">
      <c r="A469" s="1">
        <v>44135</v>
      </c>
      <c r="B469" s="50">
        <v>382.59</v>
      </c>
      <c r="C469" s="50">
        <v>384.03</v>
      </c>
      <c r="D469" s="30">
        <f t="shared" si="134"/>
        <v>1.0049195342143138</v>
      </c>
      <c r="E469" s="30">
        <f t="shared" si="133"/>
        <v>1.0037638202775818</v>
      </c>
      <c r="F469" s="22">
        <f t="shared" si="135"/>
        <v>1.8694091512912363</v>
      </c>
      <c r="G469" s="60">
        <v>4.0842999999999998</v>
      </c>
      <c r="H469" s="60">
        <v>4.1750999999999996</v>
      </c>
      <c r="I469" s="31">
        <f t="shared" si="136"/>
        <v>1.0198842123262573</v>
      </c>
      <c r="J469" s="31">
        <f t="shared" si="137"/>
        <v>1.0222314717332224</v>
      </c>
      <c r="K469" s="24">
        <f t="shared" si="138"/>
        <v>0</v>
      </c>
      <c r="L469" s="61">
        <v>2.5833000000000002E-3</v>
      </c>
      <c r="M469" s="61">
        <v>2.5685999999999999E-3</v>
      </c>
      <c r="N469" s="32">
        <f t="shared" si="139"/>
        <v>0.99720475192173297</v>
      </c>
      <c r="O469" s="32">
        <f t="shared" si="140"/>
        <v>0.9943096039948901</v>
      </c>
      <c r="P469" s="29">
        <f t="shared" si="141"/>
        <v>1.0060540041368393</v>
      </c>
      <c r="Q469" s="50">
        <v>9.3259999999999996E-2</v>
      </c>
      <c r="R469" s="50">
        <v>9.2899999999999996E-2</v>
      </c>
      <c r="S469" s="30">
        <f t="shared" si="142"/>
        <v>1.0005385029617662</v>
      </c>
      <c r="T469" s="30">
        <f t="shared" si="143"/>
        <v>0.99613982414754454</v>
      </c>
      <c r="U469" s="22">
        <f t="shared" si="144"/>
        <v>1.6906009610418093</v>
      </c>
      <c r="V469" s="64">
        <v>28.4969</v>
      </c>
      <c r="W469" s="64">
        <v>28.336600000000001</v>
      </c>
      <c r="X469" s="65">
        <f t="shared" si="145"/>
        <v>0.99410621443556479</v>
      </c>
      <c r="Y469" s="65">
        <f t="shared" si="146"/>
        <v>0.99437482673553967</v>
      </c>
      <c r="Z469" s="67">
        <f t="shared" si="147"/>
        <v>1.6817566856623827</v>
      </c>
      <c r="AA469" s="40">
        <f t="shared" si="149"/>
        <v>1.0198842123262573</v>
      </c>
      <c r="AB469" s="88" cm="1">
        <f t="array" ref="AB469">INDEX(B469:Z469,,MATCH(AA469,B469:Z469,0)+1)</f>
        <v>1.0222314717332224</v>
      </c>
      <c r="AC469" s="40">
        <f t="shared" si="150"/>
        <v>1.0222314717332224</v>
      </c>
      <c r="AD469" s="42">
        <f t="shared" si="151"/>
        <v>5.3277730103222893</v>
      </c>
      <c r="AE469" s="94">
        <v>0.99613982414754454</v>
      </c>
      <c r="AF469" s="95">
        <f t="shared" si="148"/>
        <v>1.9415249163976001</v>
      </c>
      <c r="AG469" t="s">
        <v>37</v>
      </c>
      <c r="AM469" s="101">
        <v>44135</v>
      </c>
      <c r="AN469" s="102">
        <v>0.99613982414754454</v>
      </c>
      <c r="AO469" s="102">
        <v>1.0222314717332224</v>
      </c>
      <c r="AP469" s="16" t="str">
        <f>IF(AN469&gt;AO469, "computing8H est meilleur", "computing 16H est meilleur")</f>
        <v>computing 16H est meilleur</v>
      </c>
      <c r="AQ469" s="81"/>
    </row>
    <row r="470" spans="1:43" x14ac:dyDescent="0.3">
      <c r="A470" s="1">
        <v>44135.333333333336</v>
      </c>
      <c r="B470" s="50">
        <v>384.03</v>
      </c>
      <c r="C470" s="50">
        <v>390.1</v>
      </c>
      <c r="D470" s="30">
        <f t="shared" si="134"/>
        <v>1.0196293682532216</v>
      </c>
      <c r="E470" s="30">
        <f t="shared" si="133"/>
        <v>1.0158060568184779</v>
      </c>
      <c r="F470" s="22">
        <f t="shared" si="135"/>
        <v>1.8989571385535282</v>
      </c>
      <c r="G470" s="60">
        <v>4.1748000000000003</v>
      </c>
      <c r="H470" s="60">
        <v>4.2465000000000002</v>
      </c>
      <c r="I470" s="31">
        <f t="shared" si="136"/>
        <v>1.0397130475234435</v>
      </c>
      <c r="J470" s="31">
        <f t="shared" si="137"/>
        <v>1.0171744754239724</v>
      </c>
      <c r="K470" s="24">
        <f t="shared" si="138"/>
        <v>0</v>
      </c>
      <c r="L470" s="61">
        <v>2.5680999999999998E-3</v>
      </c>
      <c r="M470" s="61">
        <v>2.5780999999999998E-3</v>
      </c>
      <c r="N470" s="32">
        <f t="shared" si="139"/>
        <v>0.99798707080091342</v>
      </c>
      <c r="O470" s="32">
        <f t="shared" si="140"/>
        <v>1.0038939293641214</v>
      </c>
      <c r="P470" s="29">
        <f t="shared" si="141"/>
        <v>1.0099715073654396</v>
      </c>
      <c r="Q470" s="50">
        <v>9.2869999999999994E-2</v>
      </c>
      <c r="R470" s="50">
        <v>9.4219999999999998E-2</v>
      </c>
      <c r="S470" s="30">
        <f t="shared" si="142"/>
        <v>1.0102938022732146</v>
      </c>
      <c r="T470" s="30">
        <f t="shared" si="143"/>
        <v>1.0145364487993971</v>
      </c>
      <c r="U470" s="22">
        <f t="shared" si="144"/>
        <v>1.7151762953522052</v>
      </c>
      <c r="V470" s="64">
        <v>28.3371</v>
      </c>
      <c r="W470" s="64">
        <v>28.598600000000001</v>
      </c>
      <c r="X470" s="65">
        <f t="shared" si="145"/>
        <v>1.0035688092388997</v>
      </c>
      <c r="Y470" s="65">
        <f t="shared" si="146"/>
        <v>1.0092281849589408</v>
      </c>
      <c r="Z470" s="67">
        <f t="shared" si="147"/>
        <v>1.6972762474136105</v>
      </c>
      <c r="AA470" s="40">
        <f t="shared" si="149"/>
        <v>1.0397130475234435</v>
      </c>
      <c r="AB470" s="88" cm="1">
        <f t="array" ref="AB470">INDEX(B470:Z470,,MATCH(AA470,B470:Z470,0)+1)</f>
        <v>1.0171744754239724</v>
      </c>
      <c r="AC470" s="40">
        <f t="shared" si="150"/>
        <v>1.0171744754239724</v>
      </c>
      <c r="AD470" s="42">
        <f t="shared" si="151"/>
        <v>5.4192747169525735</v>
      </c>
      <c r="AE470" s="94">
        <v>1.0171744754239724</v>
      </c>
      <c r="AF470" s="95">
        <f t="shared" si="148"/>
        <v>1.9748695883593008</v>
      </c>
      <c r="AG470" t="s">
        <v>22</v>
      </c>
      <c r="AM470" s="101">
        <v>44135.333333333336</v>
      </c>
      <c r="AN470" s="102">
        <v>1.0171744754239724</v>
      </c>
      <c r="AO470" s="102">
        <v>1.0171744754239724</v>
      </c>
      <c r="AP470" s="16" t="s">
        <v>22</v>
      </c>
      <c r="AQ470" s="81"/>
    </row>
    <row r="471" spans="1:43" x14ac:dyDescent="0.3">
      <c r="A471" s="1">
        <v>44135.666666666664</v>
      </c>
      <c r="B471" s="50">
        <v>390.09</v>
      </c>
      <c r="C471" s="50">
        <v>386.46</v>
      </c>
      <c r="D471" s="30">
        <f t="shared" si="134"/>
        <v>1.0063276306538551</v>
      </c>
      <c r="E471" s="30">
        <f t="shared" si="133"/>
        <v>0.99069445512574017</v>
      </c>
      <c r="F471" s="22">
        <f t="shared" si="135"/>
        <v>1.8812863076864224</v>
      </c>
      <c r="G471" s="60">
        <v>4.2481</v>
      </c>
      <c r="H471" s="60">
        <v>4.1853999999999996</v>
      </c>
      <c r="I471" s="31">
        <f t="shared" si="136"/>
        <v>1.0025390437865285</v>
      </c>
      <c r="J471" s="31">
        <f t="shared" si="137"/>
        <v>0.98524046044113833</v>
      </c>
      <c r="K471" s="24">
        <f t="shared" si="138"/>
        <v>0</v>
      </c>
      <c r="L471" s="61">
        <v>2.5785000000000001E-3</v>
      </c>
      <c r="M471" s="61">
        <v>2.5666E-3</v>
      </c>
      <c r="N471" s="32">
        <f t="shared" si="139"/>
        <v>0.99941591059538193</v>
      </c>
      <c r="O471" s="32">
        <f t="shared" si="140"/>
        <v>0.99538491370952098</v>
      </c>
      <c r="P471" s="29">
        <f t="shared" si="141"/>
        <v>1.005310401708023</v>
      </c>
      <c r="Q471" s="50">
        <v>9.4289999999999999E-2</v>
      </c>
      <c r="R471" s="50">
        <v>9.2999999999999999E-2</v>
      </c>
      <c r="S471" s="30">
        <f t="shared" si="142"/>
        <v>1.0013998061806828</v>
      </c>
      <c r="T471" s="30">
        <f t="shared" si="143"/>
        <v>0.98631880369074132</v>
      </c>
      <c r="U471" s="22">
        <f t="shared" si="144"/>
        <v>1.6917106317505046</v>
      </c>
      <c r="V471" s="64">
        <v>28.591000000000001</v>
      </c>
      <c r="W471" s="64">
        <v>28.505800000000001</v>
      </c>
      <c r="X471" s="65">
        <f t="shared" si="145"/>
        <v>1.0059533262048692</v>
      </c>
      <c r="Y471" s="65">
        <f t="shared" si="146"/>
        <v>0.99702004127172883</v>
      </c>
      <c r="Z471" s="67">
        <f t="shared" si="147"/>
        <v>1.6922184342458431</v>
      </c>
      <c r="AA471" s="40">
        <f t="shared" si="149"/>
        <v>1.0063276306538551</v>
      </c>
      <c r="AB471" s="88" cm="1">
        <f t="array" ref="AB471">INDEX(B471:Z471,,MATCH(AA471,B471:Z471,0)+1)</f>
        <v>0.99069445512574017</v>
      </c>
      <c r="AC471" s="40">
        <f t="shared" si="150"/>
        <v>0.98524046044113833</v>
      </c>
      <c r="AD471" s="42">
        <f t="shared" si="151"/>
        <v>5.3392887173873733</v>
      </c>
      <c r="AE471" s="94">
        <v>0.98524046044113833</v>
      </c>
      <c r="AF471" s="95">
        <f t="shared" si="148"/>
        <v>1.9457214225463189</v>
      </c>
      <c r="AG471" t="s">
        <v>22</v>
      </c>
      <c r="AM471" s="101">
        <v>44135.666666666664</v>
      </c>
      <c r="AN471" s="102">
        <v>0.98524046044113833</v>
      </c>
      <c r="AO471" s="102">
        <v>0.98524046044113833</v>
      </c>
      <c r="AP471" s="16" t="s">
        <v>22</v>
      </c>
      <c r="AQ471" s="81"/>
    </row>
    <row r="472" spans="1:43" x14ac:dyDescent="0.3">
      <c r="A472" s="1">
        <v>44136</v>
      </c>
      <c r="B472" s="50">
        <v>386.44</v>
      </c>
      <c r="C472" s="50">
        <v>388.94</v>
      </c>
      <c r="D472" s="30">
        <f t="shared" si="134"/>
        <v>0.99705196236765881</v>
      </c>
      <c r="E472" s="30">
        <f t="shared" si="133"/>
        <v>1.0064693095952799</v>
      </c>
      <c r="F472" s="22">
        <f t="shared" si="135"/>
        <v>1.8934569312482068</v>
      </c>
      <c r="G472" s="60">
        <v>4.1833</v>
      </c>
      <c r="H472" s="60">
        <v>4.1668000000000003</v>
      </c>
      <c r="I472" s="31">
        <f t="shared" si="136"/>
        <v>0.98086203243803116</v>
      </c>
      <c r="J472" s="31">
        <f t="shared" si="137"/>
        <v>0.99605574546410736</v>
      </c>
      <c r="K472" s="24">
        <f t="shared" si="138"/>
        <v>0</v>
      </c>
      <c r="L472" s="61">
        <v>2.5676000000000002E-3</v>
      </c>
      <c r="M472" s="61">
        <v>2.5711000000000002E-3</v>
      </c>
      <c r="N472" s="32">
        <f t="shared" si="139"/>
        <v>0.99713011440760135</v>
      </c>
      <c r="O472" s="32">
        <f t="shared" si="140"/>
        <v>1.0013631406761179</v>
      </c>
      <c r="P472" s="29">
        <f t="shared" si="141"/>
        <v>1.0066807812087155</v>
      </c>
      <c r="Q472" s="50">
        <v>9.2960000000000001E-2</v>
      </c>
      <c r="R472" s="50">
        <v>9.3899999999999997E-2</v>
      </c>
      <c r="S472" s="30">
        <f t="shared" si="142"/>
        <v>0.99586382437161947</v>
      </c>
      <c r="T472" s="30">
        <f t="shared" si="143"/>
        <v>1.0101118760757315</v>
      </c>
      <c r="U472" s="22">
        <f t="shared" si="144"/>
        <v>1.7088170000147631</v>
      </c>
      <c r="V472" s="64">
        <v>28.505800000000001</v>
      </c>
      <c r="W472" s="64">
        <v>28.39</v>
      </c>
      <c r="X472" s="65">
        <f t="shared" si="145"/>
        <v>0.99296981567626175</v>
      </c>
      <c r="Y472" s="65">
        <f t="shared" si="146"/>
        <v>0.99593766882529167</v>
      </c>
      <c r="Z472" s="67">
        <f t="shared" si="147"/>
        <v>1.68534408254599</v>
      </c>
      <c r="AA472" s="40">
        <f t="shared" si="149"/>
        <v>0.99713011440760135</v>
      </c>
      <c r="AB472" s="88" cm="1">
        <f t="array" ref="AB472">INDEX(B472:Z472,,MATCH(AA472,B472:Z472,0)+1)</f>
        <v>1.0013631406761179</v>
      </c>
      <c r="AC472" s="40">
        <f t="shared" si="150"/>
        <v>1.0064693095952799</v>
      </c>
      <c r="AD472" s="42">
        <f t="shared" si="151"/>
        <v>5.3738302291187372</v>
      </c>
      <c r="AE472" s="94">
        <v>0.99593766882529167</v>
      </c>
      <c r="AF472" s="95">
        <f t="shared" si="148"/>
        <v>1.9378172577542112</v>
      </c>
      <c r="AG472" t="s">
        <v>37</v>
      </c>
      <c r="AM472" s="101">
        <v>44136</v>
      </c>
      <c r="AN472" s="102">
        <v>0.99593766882529167</v>
      </c>
      <c r="AO472" s="102">
        <v>1.0064693095952799</v>
      </c>
      <c r="AP472" s="16" t="str">
        <f>IF(AN472&gt;AO472, "computing8H est meilleur", "computing 16H est meilleur")</f>
        <v>computing 16H est meilleur</v>
      </c>
      <c r="AQ472" s="81"/>
    </row>
    <row r="473" spans="1:43" x14ac:dyDescent="0.3">
      <c r="A473" s="1">
        <v>44136.333333333336</v>
      </c>
      <c r="B473" s="50">
        <v>388.96</v>
      </c>
      <c r="C473" s="50">
        <v>388.42</v>
      </c>
      <c r="D473" s="30">
        <f t="shared" si="134"/>
        <v>1.0051236931994618</v>
      </c>
      <c r="E473" s="30">
        <f t="shared" si="133"/>
        <v>0.99861168243521192</v>
      </c>
      <c r="F473" s="22">
        <f t="shared" si="135"/>
        <v>1.8908282117323851</v>
      </c>
      <c r="G473" s="60">
        <v>4.1680000000000001</v>
      </c>
      <c r="H473" s="60">
        <v>4.1848999999999998</v>
      </c>
      <c r="I473" s="31">
        <f t="shared" si="136"/>
        <v>1.0003824731671169</v>
      </c>
      <c r="J473" s="31">
        <f t="shared" si="137"/>
        <v>1.0040547024952016</v>
      </c>
      <c r="K473" s="24">
        <f t="shared" si="138"/>
        <v>0</v>
      </c>
      <c r="L473" s="61">
        <v>2.5720000000000001E-3</v>
      </c>
      <c r="M473" s="61">
        <v>2.5674000000000001E-3</v>
      </c>
      <c r="N473" s="32">
        <f t="shared" si="139"/>
        <v>0.99992210624707889</v>
      </c>
      <c r="O473" s="32">
        <f t="shared" si="140"/>
        <v>0.9982115085536547</v>
      </c>
      <c r="P473" s="29">
        <f t="shared" si="141"/>
        <v>1.0048803412423235</v>
      </c>
      <c r="Q473" s="50">
        <v>9.3939999999999996E-2</v>
      </c>
      <c r="R473" s="50">
        <v>9.6280000000000004E-2</v>
      </c>
      <c r="S473" s="30">
        <f t="shared" si="142"/>
        <v>1.0357142857142858</v>
      </c>
      <c r="T473" s="30">
        <f t="shared" si="143"/>
        <v>1.0249095167127955</v>
      </c>
      <c r="U473" s="22">
        <f t="shared" si="144"/>
        <v>1.7513828056357399</v>
      </c>
      <c r="V473" s="64">
        <v>28.389900000000001</v>
      </c>
      <c r="W473" s="64">
        <v>28.224799999999998</v>
      </c>
      <c r="X473" s="65">
        <f t="shared" si="145"/>
        <v>0.9901423569940152</v>
      </c>
      <c r="Y473" s="65">
        <f t="shared" si="146"/>
        <v>0.9941845515482618</v>
      </c>
      <c r="Z473" s="67">
        <f t="shared" si="147"/>
        <v>1.6755430509105018</v>
      </c>
      <c r="AA473" s="40">
        <f t="shared" si="149"/>
        <v>1.0357142857142858</v>
      </c>
      <c r="AB473" s="88" cm="1">
        <f t="array" ref="AB473">INDEX(B473:Z473,,MATCH(AA473,B473:Z473,0)+1)</f>
        <v>1.0249095167127955</v>
      </c>
      <c r="AC473" s="40">
        <f t="shared" si="150"/>
        <v>0.9982115085536547</v>
      </c>
      <c r="AD473" s="42">
        <f t="shared" si="151"/>
        <v>5.3642191797198464</v>
      </c>
      <c r="AE473" s="94">
        <v>1.0249095167127955</v>
      </c>
      <c r="AF473" s="95">
        <f t="shared" si="148"/>
        <v>1.9860873491225832</v>
      </c>
      <c r="AG473" t="s">
        <v>33</v>
      </c>
      <c r="AM473" s="101">
        <v>44136.333333333336</v>
      </c>
      <c r="AN473" s="102">
        <v>1.0249095167127955</v>
      </c>
      <c r="AO473" s="102">
        <v>0.9982115085536547</v>
      </c>
      <c r="AP473" s="16" t="str">
        <f>IF(AN473&gt;AO473, "computing8H est meilleur", "computing 16H est meilleur")</f>
        <v>computing8H est meilleur</v>
      </c>
      <c r="AQ473" s="81"/>
    </row>
    <row r="474" spans="1:43" x14ac:dyDescent="0.3">
      <c r="A474" s="1">
        <v>44136.666666666664</v>
      </c>
      <c r="B474" s="50">
        <v>388.41</v>
      </c>
      <c r="C474" s="50">
        <v>396.67</v>
      </c>
      <c r="D474" s="30">
        <f t="shared" si="134"/>
        <v>1.019822089675031</v>
      </c>
      <c r="E474" s="30">
        <f t="shared" si="133"/>
        <v>1.0212661877912514</v>
      </c>
      <c r="F474" s="22">
        <f t="shared" si="135"/>
        <v>1.9310389195640822</v>
      </c>
      <c r="G474" s="60">
        <v>4.1830999999999996</v>
      </c>
      <c r="H474" s="60">
        <v>4.2210999999999999</v>
      </c>
      <c r="I474" s="31">
        <f t="shared" si="136"/>
        <v>1.012739923224568</v>
      </c>
      <c r="J474" s="31">
        <f t="shared" si="137"/>
        <v>1.0090841720255315</v>
      </c>
      <c r="K474" s="24">
        <f t="shared" si="138"/>
        <v>0</v>
      </c>
      <c r="L474" s="61">
        <v>2.5672999999999998E-3</v>
      </c>
      <c r="M474" s="61">
        <v>2.5745E-3</v>
      </c>
      <c r="N474" s="32">
        <f t="shared" si="139"/>
        <v>1.0009720062208398</v>
      </c>
      <c r="O474" s="32">
        <f t="shared" si="140"/>
        <v>1.0028045027850272</v>
      </c>
      <c r="P474" s="29">
        <f t="shared" si="141"/>
        <v>1.0076985309579567</v>
      </c>
      <c r="Q474" s="50">
        <v>9.6310000000000007E-2</v>
      </c>
      <c r="R474" s="50">
        <v>9.8269999999999996E-2</v>
      </c>
      <c r="S474" s="30">
        <f t="shared" si="142"/>
        <v>1.0460932510112837</v>
      </c>
      <c r="T474" s="30">
        <f t="shared" si="143"/>
        <v>1.0203509500571071</v>
      </c>
      <c r="U474" s="22">
        <f t="shared" si="144"/>
        <v>1.787025109644109</v>
      </c>
      <c r="V474" s="64">
        <v>28.228000000000002</v>
      </c>
      <c r="W474" s="64">
        <v>28.5318</v>
      </c>
      <c r="X474" s="65">
        <f t="shared" si="145"/>
        <v>1.0049982564221782</v>
      </c>
      <c r="Y474" s="65">
        <f t="shared" si="146"/>
        <v>1.0107623636105993</v>
      </c>
      <c r="Z474" s="67">
        <f t="shared" si="147"/>
        <v>1.6935758544696136</v>
      </c>
      <c r="AA474" s="40">
        <f t="shared" si="149"/>
        <v>1.0460932510112837</v>
      </c>
      <c r="AB474" s="88" cm="1">
        <f t="array" ref="AB474">INDEX(B474:Z474,,MATCH(AA474,B474:Z474,0)+1)</f>
        <v>1.0203509500571071</v>
      </c>
      <c r="AC474" s="40">
        <f t="shared" si="150"/>
        <v>1.0203509500571071</v>
      </c>
      <c r="AD474" s="42">
        <f t="shared" si="151"/>
        <v>5.4733861363417011</v>
      </c>
      <c r="AE474" s="94">
        <v>1.0203509500571071</v>
      </c>
      <c r="AF474" s="95">
        <f t="shared" si="148"/>
        <v>2.0265061135736291</v>
      </c>
      <c r="AG474" t="s">
        <v>22</v>
      </c>
      <c r="AM474" s="101">
        <v>44136.666666666664</v>
      </c>
      <c r="AN474" s="102">
        <v>1.0203509500571071</v>
      </c>
      <c r="AO474" s="102">
        <v>1.0203509500571071</v>
      </c>
      <c r="AP474" s="16" t="s">
        <v>22</v>
      </c>
      <c r="AQ474" s="81"/>
    </row>
    <row r="475" spans="1:43" x14ac:dyDescent="0.3">
      <c r="A475" s="1">
        <v>44137</v>
      </c>
      <c r="B475" s="50">
        <v>396.68</v>
      </c>
      <c r="C475" s="50">
        <v>399.26</v>
      </c>
      <c r="D475" s="30">
        <f t="shared" si="134"/>
        <v>1.0279343992173218</v>
      </c>
      <c r="E475" s="30">
        <f t="shared" si="133"/>
        <v>1.0065039830593929</v>
      </c>
      <c r="F475" s="22">
        <f t="shared" si="135"/>
        <v>1.9435983639839554</v>
      </c>
      <c r="G475" s="60">
        <v>4.2210999999999999</v>
      </c>
      <c r="H475" s="60">
        <v>4.2168999999999999</v>
      </c>
      <c r="I475" s="31">
        <f t="shared" si="136"/>
        <v>1.0080801319595516</v>
      </c>
      <c r="J475" s="31">
        <f t="shared" si="137"/>
        <v>0.99900499869702208</v>
      </c>
      <c r="K475" s="24">
        <f t="shared" si="138"/>
        <v>0</v>
      </c>
      <c r="L475" s="61">
        <v>2.5764999999999998E-3</v>
      </c>
      <c r="M475" s="61">
        <v>2.5731E-3</v>
      </c>
      <c r="N475" s="32">
        <f t="shared" si="139"/>
        <v>1.0022591827990497</v>
      </c>
      <c r="O475" s="32">
        <f t="shared" si="140"/>
        <v>0.99868038036095486</v>
      </c>
      <c r="P475" s="29">
        <f t="shared" si="141"/>
        <v>1.0063687521862676</v>
      </c>
      <c r="Q475" s="50">
        <v>9.8269999999999996E-2</v>
      </c>
      <c r="R475" s="50">
        <v>9.9040000000000003E-2</v>
      </c>
      <c r="S475" s="30">
        <f t="shared" si="142"/>
        <v>1.0283459661509708</v>
      </c>
      <c r="T475" s="30">
        <f t="shared" si="143"/>
        <v>1.0078355551032869</v>
      </c>
      <c r="U475" s="22">
        <f t="shared" si="144"/>
        <v>1.8010274433616829</v>
      </c>
      <c r="V475" s="64">
        <v>28.548500000000001</v>
      </c>
      <c r="W475" s="64">
        <v>29</v>
      </c>
      <c r="X475" s="65">
        <f t="shared" si="145"/>
        <v>1.0273487317557035</v>
      </c>
      <c r="Y475" s="65">
        <f t="shared" si="146"/>
        <v>1.0158151916913323</v>
      </c>
      <c r="Z475" s="67">
        <f t="shared" si="147"/>
        <v>1.7203600812518625</v>
      </c>
      <c r="AA475" s="40">
        <f t="shared" si="149"/>
        <v>1.0283459661509708</v>
      </c>
      <c r="AB475" s="88" cm="1">
        <f t="array" ref="AB475">INDEX(B475:Z475,,MATCH(AA475,B475:Z475,0)+1)</f>
        <v>1.0078355551032869</v>
      </c>
      <c r="AC475" s="40">
        <f t="shared" si="150"/>
        <v>1.0078355551032869</v>
      </c>
      <c r="AD475" s="42">
        <f t="shared" si="151"/>
        <v>5.5162731550145736</v>
      </c>
      <c r="AE475" s="94">
        <v>1.0065039830593929</v>
      </c>
      <c r="AF475" s="95">
        <f t="shared" si="148"/>
        <v>2.0396864750060684</v>
      </c>
      <c r="AG475" t="s">
        <v>37</v>
      </c>
      <c r="AM475" s="101">
        <v>44137</v>
      </c>
      <c r="AN475" s="102">
        <v>1.0065039830593929</v>
      </c>
      <c r="AO475" s="102">
        <v>1.0078355551032869</v>
      </c>
      <c r="AP475" s="16" t="str">
        <f>IF(AN475&gt;AO475, "computing8H est meilleur", "computing 16H est meilleur")</f>
        <v>computing 16H est meilleur</v>
      </c>
      <c r="AQ475" s="81"/>
    </row>
    <row r="476" spans="1:43" x14ac:dyDescent="0.3">
      <c r="A476" s="1">
        <v>44137.333333333336</v>
      </c>
      <c r="B476" s="50">
        <v>399.26</v>
      </c>
      <c r="C476" s="50">
        <v>385.09</v>
      </c>
      <c r="D476" s="30">
        <f t="shared" si="134"/>
        <v>0.97078249470606026</v>
      </c>
      <c r="E476" s="30">
        <f t="shared" si="133"/>
        <v>0.96450934228322394</v>
      </c>
      <c r="F476" s="22">
        <f t="shared" si="135"/>
        <v>1.8746187797089149</v>
      </c>
      <c r="G476" s="60">
        <v>4.2169999999999996</v>
      </c>
      <c r="H476" s="60">
        <v>4.0730000000000004</v>
      </c>
      <c r="I476" s="31">
        <f t="shared" si="136"/>
        <v>0.9649143588164224</v>
      </c>
      <c r="J476" s="31">
        <f t="shared" si="137"/>
        <v>0.96585250177851567</v>
      </c>
      <c r="K476" s="24">
        <f t="shared" si="138"/>
        <v>0</v>
      </c>
      <c r="L476" s="61">
        <v>2.5720999999999999E-3</v>
      </c>
      <c r="M476" s="61">
        <v>2.5265999999999999E-3</v>
      </c>
      <c r="N476" s="32">
        <f t="shared" si="139"/>
        <v>0.98063264117989524</v>
      </c>
      <c r="O476" s="32">
        <f t="shared" si="140"/>
        <v>0.98231017456553016</v>
      </c>
      <c r="P476" s="29">
        <f t="shared" si="141"/>
        <v>0.98856626463738728</v>
      </c>
      <c r="Q476" s="50">
        <v>9.9010000000000001E-2</v>
      </c>
      <c r="R476" s="50">
        <v>9.3359999999999999E-2</v>
      </c>
      <c r="S476" s="30">
        <f t="shared" si="142"/>
        <v>0.95003561615956045</v>
      </c>
      <c r="T476" s="30">
        <f t="shared" si="143"/>
        <v>0.94293505706494296</v>
      </c>
      <c r="U476" s="22">
        <f t="shared" si="144"/>
        <v>1.6982519150817768</v>
      </c>
      <c r="V476" s="64">
        <v>29</v>
      </c>
      <c r="W476" s="64">
        <v>28.291699999999999</v>
      </c>
      <c r="X476" s="65">
        <f t="shared" si="145"/>
        <v>0.99100478133702286</v>
      </c>
      <c r="Y476" s="65">
        <f t="shared" si="146"/>
        <v>0.97557586206896552</v>
      </c>
      <c r="Z476" s="67">
        <f t="shared" si="147"/>
        <v>1.6783417693363212</v>
      </c>
      <c r="AA476" s="40">
        <f t="shared" si="149"/>
        <v>0.99100478133702286</v>
      </c>
      <c r="AB476" s="88" cm="1">
        <f t="array" ref="AB476">INDEX(B476:Z476,,MATCH(AA476,B476:Z476,0)+1)</f>
        <v>0.97557586206896552</v>
      </c>
      <c r="AC476" s="40">
        <f t="shared" si="150"/>
        <v>0.94293505706494296</v>
      </c>
      <c r="AD476" s="42">
        <f t="shared" si="151"/>
        <v>5.2014873422094796</v>
      </c>
      <c r="AE476" s="94">
        <v>0.97557586206896552</v>
      </c>
      <c r="AF476" s="95">
        <f t="shared" si="148"/>
        <v>1.9898688912044546</v>
      </c>
      <c r="AG476" t="s">
        <v>33</v>
      </c>
      <c r="AM476" s="101">
        <v>44137.333333333336</v>
      </c>
      <c r="AN476" s="102">
        <v>0.97557586206896552</v>
      </c>
      <c r="AO476" s="102">
        <v>0.94293505706494296</v>
      </c>
      <c r="AP476" s="16" t="str">
        <f>IF(AN476&gt;AO476, "computing8H est meilleur", "computing 16H est meilleur")</f>
        <v>computing8H est meilleur</v>
      </c>
      <c r="AQ476" s="81"/>
    </row>
    <row r="477" spans="1:43" x14ac:dyDescent="0.3">
      <c r="A477" s="1">
        <v>44137.666666666664</v>
      </c>
      <c r="B477" s="50">
        <v>385.04</v>
      </c>
      <c r="C477" s="50">
        <v>383.02</v>
      </c>
      <c r="D477" s="30">
        <f t="shared" si="134"/>
        <v>0.95932475078895951</v>
      </c>
      <c r="E477" s="30">
        <f t="shared" si="133"/>
        <v>0.99475379181383738</v>
      </c>
      <c r="F477" s="22">
        <f t="shared" si="135"/>
        <v>1.8647841393208717</v>
      </c>
      <c r="G477" s="60">
        <v>4.0730000000000004</v>
      </c>
      <c r="H477" s="60">
        <v>4.0316000000000001</v>
      </c>
      <c r="I477" s="31">
        <f t="shared" si="136"/>
        <v>0.95603509603983883</v>
      </c>
      <c r="J477" s="31">
        <f t="shared" si="137"/>
        <v>0.98983550208691373</v>
      </c>
      <c r="K477" s="24">
        <f t="shared" si="138"/>
        <v>0</v>
      </c>
      <c r="L477" s="61">
        <v>2.5265999999999999E-3</v>
      </c>
      <c r="M477" s="61">
        <v>2.5162000000000001E-3</v>
      </c>
      <c r="N477" s="32">
        <f t="shared" si="139"/>
        <v>0.97826678589479421</v>
      </c>
      <c r="O477" s="32">
        <f t="shared" si="140"/>
        <v>0.9958837964062377</v>
      </c>
      <c r="P477" s="29">
        <f t="shared" si="141"/>
        <v>0.98449712462621475</v>
      </c>
      <c r="Q477" s="50">
        <v>9.3329999999999996E-2</v>
      </c>
      <c r="R477" s="50">
        <v>9.221E-2</v>
      </c>
      <c r="S477" s="30">
        <f t="shared" si="142"/>
        <v>0.93132006867993133</v>
      </c>
      <c r="T477" s="30">
        <f t="shared" si="143"/>
        <v>0.98799957141326478</v>
      </c>
      <c r="U477" s="22">
        <f t="shared" si="144"/>
        <v>1.6778721642525516</v>
      </c>
      <c r="V477" s="64">
        <v>28.291</v>
      </c>
      <c r="W477" s="64">
        <v>27.798300000000001</v>
      </c>
      <c r="X477" s="65">
        <f t="shared" si="145"/>
        <v>0.95856206896551732</v>
      </c>
      <c r="Y477" s="65">
        <f t="shared" si="146"/>
        <v>0.98258456753030998</v>
      </c>
      <c r="Z477" s="67">
        <f t="shared" si="147"/>
        <v>1.6491127215913843</v>
      </c>
      <c r="AA477" s="40">
        <f t="shared" si="149"/>
        <v>0.97826678589479421</v>
      </c>
      <c r="AB477" s="88" cm="1">
        <f t="array" ref="AB477">INDEX(B477:Z477,,MATCH(AA477,B477:Z477,0)+1)</f>
        <v>0.9958837964062377</v>
      </c>
      <c r="AC477" s="40">
        <f t="shared" si="150"/>
        <v>0.98258456753030998</v>
      </c>
      <c r="AD477" s="42">
        <f t="shared" si="151"/>
        <v>5.1109011906592832</v>
      </c>
      <c r="AE477" s="94">
        <v>0.9958837964062377</v>
      </c>
      <c r="AF477" s="95">
        <f t="shared" si="148"/>
        <v>1.981678185723363</v>
      </c>
      <c r="AG477" t="s">
        <v>33</v>
      </c>
      <c r="AM477" s="101">
        <v>44137.666666666664</v>
      </c>
      <c r="AN477" s="102">
        <v>0.9958837964062377</v>
      </c>
      <c r="AO477" s="102">
        <v>0.98258456753030998</v>
      </c>
      <c r="AP477" s="16" t="str">
        <f>IF(AN477&gt;AO477, "computing8H est meilleur", "computing 16H est meilleur")</f>
        <v>computing8H est meilleur</v>
      </c>
      <c r="AQ477" s="81"/>
    </row>
    <row r="478" spans="1:43" x14ac:dyDescent="0.3">
      <c r="A478" s="1">
        <v>44138</v>
      </c>
      <c r="B478" s="50">
        <v>383.01</v>
      </c>
      <c r="C478" s="50">
        <v>375.52</v>
      </c>
      <c r="D478" s="30">
        <f t="shared" si="134"/>
        <v>0.97527529607313512</v>
      </c>
      <c r="E478" s="30">
        <f t="shared" si="133"/>
        <v>0.98044437482050073</v>
      </c>
      <c r="F478" s="22">
        <f t="shared" si="135"/>
        <v>1.8283171196516377</v>
      </c>
      <c r="G478" s="60">
        <v>4.0271999999999997</v>
      </c>
      <c r="H478" s="60">
        <v>3.9598</v>
      </c>
      <c r="I478" s="31">
        <f t="shared" si="136"/>
        <v>0.97220721826663381</v>
      </c>
      <c r="J478" s="31">
        <f t="shared" si="137"/>
        <v>0.98326380611839503</v>
      </c>
      <c r="K478" s="24">
        <f t="shared" si="138"/>
        <v>0</v>
      </c>
      <c r="L478" s="61">
        <v>2.5163999999999998E-3</v>
      </c>
      <c r="M478" s="61">
        <v>2.5070000000000001E-3</v>
      </c>
      <c r="N478" s="32">
        <f t="shared" si="139"/>
        <v>0.99224253938098639</v>
      </c>
      <c r="O478" s="32">
        <f t="shared" si="140"/>
        <v>0.99626450484819595</v>
      </c>
      <c r="P478" s="29">
        <f t="shared" si="141"/>
        <v>0.98081954039020847</v>
      </c>
      <c r="Q478" s="50">
        <v>9.2219999999999996E-2</v>
      </c>
      <c r="R478" s="50">
        <v>9.0329999999999994E-2</v>
      </c>
      <c r="S478" s="30">
        <f t="shared" si="142"/>
        <v>0.96785599485695917</v>
      </c>
      <c r="T478" s="30">
        <f t="shared" si="143"/>
        <v>0.97950553025374099</v>
      </c>
      <c r="U478" s="22">
        <f t="shared" si="144"/>
        <v>1.6434850639441876</v>
      </c>
      <c r="V478" s="64">
        <v>27.798400000000001</v>
      </c>
      <c r="W478" s="64">
        <v>26.779900000000001</v>
      </c>
      <c r="X478" s="65">
        <f t="shared" si="145"/>
        <v>0.94658725389699905</v>
      </c>
      <c r="Y478" s="65">
        <f t="shared" si="146"/>
        <v>0.96336120064464148</v>
      </c>
      <c r="Z478" s="67">
        <f t="shared" si="147"/>
        <v>1.5886912114706284</v>
      </c>
      <c r="AA478" s="40">
        <f t="shared" si="149"/>
        <v>0.99224253938098639</v>
      </c>
      <c r="AB478" s="88" cm="1">
        <f t="array" ref="AB478">INDEX(B478:Z478,,MATCH(AA478,B478:Z478,0)+1)</f>
        <v>0.99626450484819595</v>
      </c>
      <c r="AC478" s="40">
        <f t="shared" si="150"/>
        <v>0.99626450484819595</v>
      </c>
      <c r="AD478" s="42">
        <f t="shared" si="151"/>
        <v>5.0918094440402255</v>
      </c>
      <c r="AE478" s="94">
        <v>0.99626450484819595</v>
      </c>
      <c r="AF478" s="95">
        <f t="shared" si="148"/>
        <v>1.9742756364681575</v>
      </c>
      <c r="AG478" t="s">
        <v>22</v>
      </c>
      <c r="AM478" s="101">
        <v>44138</v>
      </c>
      <c r="AN478" s="102">
        <v>0.99626450484819595</v>
      </c>
      <c r="AO478" s="102">
        <v>0.99626450484819595</v>
      </c>
      <c r="AP478" s="16" t="s">
        <v>22</v>
      </c>
      <c r="AQ478" s="81"/>
    </row>
    <row r="479" spans="1:43" x14ac:dyDescent="0.3">
      <c r="A479" s="1">
        <v>44138.333333333336</v>
      </c>
      <c r="B479" s="50">
        <v>375.52</v>
      </c>
      <c r="C479" s="50">
        <v>381.46</v>
      </c>
      <c r="D479" s="30">
        <f t="shared" si="134"/>
        <v>0.99595310827393535</v>
      </c>
      <c r="E479" s="30">
        <f t="shared" si="133"/>
        <v>1.0158180656156797</v>
      </c>
      <c r="F479" s="22">
        <f t="shared" si="135"/>
        <v>1.8572375598165578</v>
      </c>
      <c r="G479" s="60">
        <v>3.9590000000000001</v>
      </c>
      <c r="H479" s="60">
        <v>3.9525999999999999</v>
      </c>
      <c r="I479" s="31">
        <f t="shared" si="136"/>
        <v>0.98147596344854993</v>
      </c>
      <c r="J479" s="31">
        <f t="shared" si="137"/>
        <v>0.998383430159131</v>
      </c>
      <c r="K479" s="24">
        <f t="shared" si="138"/>
        <v>0</v>
      </c>
      <c r="L479" s="61">
        <v>2.5060999999999998E-3</v>
      </c>
      <c r="M479" s="61">
        <v>2.4954E-3</v>
      </c>
      <c r="N479" s="32">
        <f t="shared" si="139"/>
        <v>0.99165474487362915</v>
      </c>
      <c r="O479" s="32">
        <f t="shared" si="140"/>
        <v>0.99573041778061544</v>
      </c>
      <c r="P479" s="29">
        <f t="shared" si="141"/>
        <v>0.97663185072013348</v>
      </c>
      <c r="Q479" s="50">
        <v>9.0300000000000005E-2</v>
      </c>
      <c r="R479" s="50">
        <v>9.1910000000000006E-2</v>
      </c>
      <c r="S479" s="30">
        <f t="shared" si="142"/>
        <v>0.99663847321622223</v>
      </c>
      <c r="T479" s="30">
        <f t="shared" si="143"/>
        <v>1.0178294573643412</v>
      </c>
      <c r="U479" s="22">
        <f t="shared" si="144"/>
        <v>1.672787510820712</v>
      </c>
      <c r="V479" s="64">
        <v>26.7742</v>
      </c>
      <c r="W479" s="64">
        <v>26.563199999999998</v>
      </c>
      <c r="X479" s="65">
        <f t="shared" si="145"/>
        <v>0.95556578795901914</v>
      </c>
      <c r="Y479" s="65">
        <f t="shared" si="146"/>
        <v>0.9921192790074026</v>
      </c>
      <c r="Z479" s="67">
        <f t="shared" si="147"/>
        <v>1.5761711792896369</v>
      </c>
      <c r="AA479" s="40">
        <f t="shared" si="149"/>
        <v>0.99663847321622223</v>
      </c>
      <c r="AB479" s="88" cm="1">
        <f t="array" ref="AB479">INDEX(B479:Z479,,MATCH(AA479,B479:Z479,0)+1)</f>
        <v>1.0178294573643412</v>
      </c>
      <c r="AC479" s="40">
        <f t="shared" si="150"/>
        <v>0.99573041778061544</v>
      </c>
      <c r="AD479" s="42">
        <f t="shared" si="151"/>
        <v>5.0700695449734567</v>
      </c>
      <c r="AE479" s="94">
        <v>0.99573041778061544</v>
      </c>
      <c r="AF479" s="95">
        <f t="shared" si="148"/>
        <v>1.9658463043145289</v>
      </c>
      <c r="AG479" t="s">
        <v>22</v>
      </c>
      <c r="AM479" s="101">
        <v>44138.333333333336</v>
      </c>
      <c r="AN479" s="102">
        <v>0.99573041778061544</v>
      </c>
      <c r="AO479" s="102">
        <v>0.99573041778061544</v>
      </c>
      <c r="AP479" s="16" t="s">
        <v>22</v>
      </c>
      <c r="AQ479" s="81"/>
    </row>
    <row r="480" spans="1:43" x14ac:dyDescent="0.3">
      <c r="A480" s="1">
        <v>44138.666666666664</v>
      </c>
      <c r="B480" s="50">
        <v>381.48</v>
      </c>
      <c r="C480" s="50">
        <v>387.88</v>
      </c>
      <c r="D480" s="30">
        <f t="shared" si="134"/>
        <v>1.0329143587558587</v>
      </c>
      <c r="E480" s="30">
        <f t="shared" si="133"/>
        <v>1.0167767641816083</v>
      </c>
      <c r="F480" s="22">
        <f t="shared" si="135"/>
        <v>1.888395996386826</v>
      </c>
      <c r="G480" s="60">
        <v>3.9529999999999998</v>
      </c>
      <c r="H480" s="60">
        <v>4.0362</v>
      </c>
      <c r="I480" s="31">
        <f t="shared" si="136"/>
        <v>1.0194998737054812</v>
      </c>
      <c r="J480" s="31">
        <f t="shared" si="137"/>
        <v>1.0210473058436631</v>
      </c>
      <c r="K480" s="24">
        <f t="shared" si="138"/>
        <v>0</v>
      </c>
      <c r="L480" s="61">
        <v>2.4956000000000002E-3</v>
      </c>
      <c r="M480" s="61">
        <v>2.5141E-3</v>
      </c>
      <c r="N480" s="32">
        <f t="shared" si="139"/>
        <v>1.0031922110051474</v>
      </c>
      <c r="O480" s="32">
        <f t="shared" si="140"/>
        <v>1.0074130469626541</v>
      </c>
      <c r="P480" s="29">
        <f t="shared" si="141"/>
        <v>0.98387166849474561</v>
      </c>
      <c r="Q480" s="50">
        <v>9.1929999999999998E-2</v>
      </c>
      <c r="R480" s="50">
        <v>9.357E-2</v>
      </c>
      <c r="S480" s="30">
        <f t="shared" si="142"/>
        <v>1.0362126245847176</v>
      </c>
      <c r="T480" s="30">
        <f t="shared" si="143"/>
        <v>1.0178396606113347</v>
      </c>
      <c r="U480" s="22">
        <f t="shared" si="144"/>
        <v>1.7026294722886328</v>
      </c>
      <c r="V480" s="64">
        <v>26.562899999999999</v>
      </c>
      <c r="W480" s="64">
        <v>26.863800000000001</v>
      </c>
      <c r="X480" s="65">
        <f t="shared" si="145"/>
        <v>1.0033465052177095</v>
      </c>
      <c r="Y480" s="65">
        <f t="shared" si="146"/>
        <v>1.011327829416216</v>
      </c>
      <c r="Z480" s="67">
        <f t="shared" si="147"/>
        <v>1.594025777539386</v>
      </c>
      <c r="AA480" s="40">
        <f t="shared" si="149"/>
        <v>1.0362126245847176</v>
      </c>
      <c r="AB480" s="88" cm="1">
        <f t="array" ref="AB480">INDEX(B480:Z480,,MATCH(AA480,B480:Z480,0)+1)</f>
        <v>1.0178396606113347</v>
      </c>
      <c r="AC480" s="40">
        <f t="shared" si="150"/>
        <v>1.0178396606113347</v>
      </c>
      <c r="AD480" s="42">
        <f t="shared" si="151"/>
        <v>5.1605178649316477</v>
      </c>
      <c r="AE480" s="94">
        <v>1.0178396606113347</v>
      </c>
      <c r="AF480" s="95">
        <f t="shared" si="148"/>
        <v>2.0009163351975467</v>
      </c>
      <c r="AG480" t="s">
        <v>22</v>
      </c>
      <c r="AM480" s="101">
        <v>44138.666666666664</v>
      </c>
      <c r="AN480" s="102">
        <v>1.0178396606113347</v>
      </c>
      <c r="AO480" s="102">
        <v>1.0178396606113347</v>
      </c>
      <c r="AP480" s="16" t="s">
        <v>22</v>
      </c>
      <c r="AQ480" s="81"/>
    </row>
    <row r="481" spans="1:43" x14ac:dyDescent="0.3">
      <c r="A481" s="1">
        <v>44139</v>
      </c>
      <c r="B481" s="50">
        <v>387.88</v>
      </c>
      <c r="C481" s="50">
        <v>378.27</v>
      </c>
      <c r="D481" s="30">
        <f t="shared" si="134"/>
        <v>0.99158540421516195</v>
      </c>
      <c r="E481" s="30">
        <f t="shared" si="133"/>
        <v>0.97522429617407447</v>
      </c>
      <c r="F481" s="22">
        <f t="shared" si="135"/>
        <v>1.8416096564742825</v>
      </c>
      <c r="G481" s="60">
        <v>4.0377000000000001</v>
      </c>
      <c r="H481" s="60">
        <v>3.9485999999999999</v>
      </c>
      <c r="I481" s="31">
        <f t="shared" si="136"/>
        <v>0.99888692132557555</v>
      </c>
      <c r="J481" s="31">
        <f t="shared" si="137"/>
        <v>0.97793298164796783</v>
      </c>
      <c r="K481" s="24">
        <f t="shared" si="138"/>
        <v>0</v>
      </c>
      <c r="L481" s="61">
        <v>2.5189000000000001E-3</v>
      </c>
      <c r="M481" s="61">
        <v>2.4999000000000002E-3</v>
      </c>
      <c r="N481" s="32">
        <f t="shared" si="139"/>
        <v>1.0017230325372657</v>
      </c>
      <c r="O481" s="32">
        <f t="shared" si="140"/>
        <v>0.99245702489181786</v>
      </c>
      <c r="P481" s="29">
        <f t="shared" si="141"/>
        <v>0.97645034898964411</v>
      </c>
      <c r="Q481" s="50">
        <v>9.3600000000000003E-2</v>
      </c>
      <c r="R481" s="50">
        <v>9.2660000000000006E-2</v>
      </c>
      <c r="S481" s="30">
        <f t="shared" si="142"/>
        <v>1.0079408245404113</v>
      </c>
      <c r="T481" s="30">
        <f t="shared" si="143"/>
        <v>0.98995726495726499</v>
      </c>
      <c r="U481" s="22">
        <f t="shared" si="144"/>
        <v>1.6855304156224864</v>
      </c>
      <c r="V481" s="64">
        <v>26.872199999999999</v>
      </c>
      <c r="W481" s="64">
        <v>26.275700000000001</v>
      </c>
      <c r="X481" s="65">
        <f t="shared" si="145"/>
        <v>0.9891879275229738</v>
      </c>
      <c r="Y481" s="65">
        <f t="shared" si="146"/>
        <v>0.9778023384761948</v>
      </c>
      <c r="Z481" s="67">
        <f t="shared" si="147"/>
        <v>1.5586421328693463</v>
      </c>
      <c r="AA481" s="40">
        <f t="shared" si="149"/>
        <v>1.0079408245404113</v>
      </c>
      <c r="AB481" s="88" cm="1">
        <f t="array" ref="AB481">INDEX(B481:Z481,,MATCH(AA481,B481:Z481,0)+1)</f>
        <v>0.98995726495726499</v>
      </c>
      <c r="AC481" s="40">
        <f t="shared" si="150"/>
        <v>0.98995726495726499</v>
      </c>
      <c r="AD481" s="42">
        <f t="shared" si="151"/>
        <v>5.108692151330839</v>
      </c>
      <c r="AE481" s="94">
        <v>0.97793298164796783</v>
      </c>
      <c r="AF481" s="95">
        <f t="shared" si="148"/>
        <v>1.9567620777078616</v>
      </c>
      <c r="AG481" t="s">
        <v>37</v>
      </c>
      <c r="AM481" s="101">
        <v>44139</v>
      </c>
      <c r="AN481" s="102">
        <v>0.97793298164796783</v>
      </c>
      <c r="AO481" s="102">
        <v>0.98995726495726499</v>
      </c>
      <c r="AP481" s="16" t="str">
        <f>IF(AN481&gt;AO481, "computing8H est meilleur", "computing 16H est meilleur")</f>
        <v>computing 16H est meilleur</v>
      </c>
      <c r="AQ481" s="81"/>
    </row>
    <row r="482" spans="1:43" x14ac:dyDescent="0.3">
      <c r="A482" s="1">
        <v>44139.333333333336</v>
      </c>
      <c r="B482" s="50">
        <v>378.25</v>
      </c>
      <c r="C482" s="50">
        <v>383.74</v>
      </c>
      <c r="D482" s="30">
        <f t="shared" si="134"/>
        <v>0.98932659585438798</v>
      </c>
      <c r="E482" s="30">
        <f t="shared" si="133"/>
        <v>1.0145142101784534</v>
      </c>
      <c r="F482" s="22">
        <f t="shared" si="135"/>
        <v>1.8683391660950197</v>
      </c>
      <c r="G482" s="60">
        <v>3.9468000000000001</v>
      </c>
      <c r="H482" s="60">
        <v>3.9502999999999999</v>
      </c>
      <c r="I482" s="31">
        <f t="shared" si="136"/>
        <v>0.9783540134234836</v>
      </c>
      <c r="J482" s="31">
        <f t="shared" si="137"/>
        <v>1.0008867943650552</v>
      </c>
      <c r="K482" s="24">
        <f t="shared" si="138"/>
        <v>0</v>
      </c>
      <c r="L482" s="61">
        <v>2.4976E-3</v>
      </c>
      <c r="M482" s="61">
        <v>2.5133E-3</v>
      </c>
      <c r="N482" s="32">
        <f t="shared" si="139"/>
        <v>0.99777680733653573</v>
      </c>
      <c r="O482" s="32">
        <f t="shared" si="140"/>
        <v>1.0062860345932094</v>
      </c>
      <c r="P482" s="29">
        <f t="shared" si="141"/>
        <v>0.98258834966194442</v>
      </c>
      <c r="Q482" s="50">
        <v>9.2609999999999998E-2</v>
      </c>
      <c r="R482" s="50">
        <v>9.2439999999999994E-2</v>
      </c>
      <c r="S482" s="30">
        <f t="shared" si="142"/>
        <v>0.98760683760683754</v>
      </c>
      <c r="T482" s="30">
        <f t="shared" si="143"/>
        <v>0.99816434510312058</v>
      </c>
      <c r="U482" s="22">
        <f t="shared" si="144"/>
        <v>1.6824363634612098</v>
      </c>
      <c r="V482" s="64">
        <v>26.274699999999999</v>
      </c>
      <c r="W482" s="64">
        <v>26.061</v>
      </c>
      <c r="X482" s="65">
        <f t="shared" si="145"/>
        <v>0.96981266885480166</v>
      </c>
      <c r="Y482" s="65">
        <f t="shared" si="146"/>
        <v>0.99186670066642058</v>
      </c>
      <c r="Z482" s="67">
        <f t="shared" si="147"/>
        <v>1.5459652298487911</v>
      </c>
      <c r="AA482" s="40">
        <f t="shared" si="149"/>
        <v>0.99777680733653573</v>
      </c>
      <c r="AB482" s="88" cm="1">
        <f t="array" ref="AB482">INDEX(B482:Z482,,MATCH(AA482,B482:Z482,0)+1)</f>
        <v>1.0062860345932094</v>
      </c>
      <c r="AC482" s="40">
        <f t="shared" si="150"/>
        <v>0.99816434510312058</v>
      </c>
      <c r="AD482" s="42">
        <f t="shared" si="151"/>
        <v>5.099314355566599</v>
      </c>
      <c r="AE482" s="94">
        <v>1.0062860345932094</v>
      </c>
      <c r="AF482" s="95">
        <f t="shared" si="148"/>
        <v>1.9690623518190136</v>
      </c>
      <c r="AG482" t="s">
        <v>33</v>
      </c>
      <c r="AM482" s="101">
        <v>44139.333333333336</v>
      </c>
      <c r="AN482" s="102">
        <v>1.0062860345932094</v>
      </c>
      <c r="AO482" s="102">
        <v>0.99816434510312058</v>
      </c>
      <c r="AP482" s="16" t="str">
        <f>IF(AN482&gt;AO482, "computing8H est meilleur", "computing 16H est meilleur")</f>
        <v>computing8H est meilleur</v>
      </c>
      <c r="AQ482" s="81"/>
    </row>
    <row r="483" spans="1:43" x14ac:dyDescent="0.3">
      <c r="A483" s="1">
        <v>44139.666666666664</v>
      </c>
      <c r="B483" s="50">
        <v>383.75</v>
      </c>
      <c r="C483" s="50">
        <v>402.49</v>
      </c>
      <c r="D483" s="30">
        <f t="shared" si="134"/>
        <v>1.0640846001321878</v>
      </c>
      <c r="E483" s="30">
        <f t="shared" si="133"/>
        <v>1.0488338762214984</v>
      </c>
      <c r="F483" s="22">
        <f t="shared" si="135"/>
        <v>1.9595774096718814</v>
      </c>
      <c r="G483" s="60">
        <v>3.9487999999999999</v>
      </c>
      <c r="H483" s="60">
        <v>4.0968999999999998</v>
      </c>
      <c r="I483" s="31">
        <f t="shared" si="136"/>
        <v>1.0380308097699402</v>
      </c>
      <c r="J483" s="31">
        <f t="shared" si="137"/>
        <v>1.0375050648298216</v>
      </c>
      <c r="K483" s="24">
        <f t="shared" si="138"/>
        <v>0</v>
      </c>
      <c r="L483" s="61">
        <v>2.5157000000000001E-3</v>
      </c>
      <c r="M483" s="61">
        <v>2.5460000000000001E-3</v>
      </c>
      <c r="N483" s="32">
        <f t="shared" si="139"/>
        <v>1.0193786034593211</v>
      </c>
      <c r="O483" s="32">
        <f t="shared" si="140"/>
        <v>1.0120443614103432</v>
      </c>
      <c r="P483" s="29">
        <f t="shared" si="141"/>
        <v>0.99442299886286545</v>
      </c>
      <c r="Q483" s="50">
        <v>9.2469999999999997E-2</v>
      </c>
      <c r="R483" s="50">
        <v>9.5500000000000002E-2</v>
      </c>
      <c r="S483" s="30">
        <f t="shared" si="142"/>
        <v>1.0312061332469495</v>
      </c>
      <c r="T483" s="30">
        <f t="shared" si="143"/>
        <v>1.0327673840164378</v>
      </c>
      <c r="U483" s="22">
        <f t="shared" si="144"/>
        <v>1.7375654018659623</v>
      </c>
      <c r="V483" s="64">
        <v>26.070799999999998</v>
      </c>
      <c r="W483" s="64">
        <v>26.96</v>
      </c>
      <c r="X483" s="65">
        <f t="shared" si="145"/>
        <v>1.0260821246293963</v>
      </c>
      <c r="Y483" s="65">
        <f t="shared" si="146"/>
        <v>1.0341071236785984</v>
      </c>
      <c r="Z483" s="67">
        <f t="shared" si="147"/>
        <v>1.5986936571460566</v>
      </c>
      <c r="AA483" s="40">
        <f t="shared" si="149"/>
        <v>1.0640846001321878</v>
      </c>
      <c r="AB483" s="88" cm="1">
        <f t="array" ref="AB483">INDEX(B483:Z483,,MATCH(AA483,B483:Z483,0)+1)</f>
        <v>1.0488338762214984</v>
      </c>
      <c r="AC483" s="40">
        <f t="shared" si="150"/>
        <v>1.0120443614103432</v>
      </c>
      <c r="AD483" s="42">
        <f t="shared" si="151"/>
        <v>5.1607323406099939</v>
      </c>
      <c r="AE483" s="94">
        <v>1.0488338762214984</v>
      </c>
      <c r="AF483" s="95">
        <f t="shared" si="148"/>
        <v>2.0652192989801557</v>
      </c>
      <c r="AG483" t="s">
        <v>33</v>
      </c>
      <c r="AM483" s="101">
        <v>44139.666666666664</v>
      </c>
      <c r="AN483" s="102">
        <v>1.0488338762214984</v>
      </c>
      <c r="AO483" s="102">
        <v>1.0120443614103432</v>
      </c>
      <c r="AP483" s="16" t="str">
        <f>IF(AN483&gt;AO483, "computing8H est meilleur", "computing 16H est meilleur")</f>
        <v>computing8H est meilleur</v>
      </c>
      <c r="AQ483" s="81"/>
    </row>
    <row r="484" spans="1:43" x14ac:dyDescent="0.3">
      <c r="A484" s="1">
        <v>44140</v>
      </c>
      <c r="B484" s="50">
        <v>402.5</v>
      </c>
      <c r="C484" s="50">
        <v>402.83</v>
      </c>
      <c r="D484" s="30">
        <f t="shared" si="134"/>
        <v>1.0497198697068404</v>
      </c>
      <c r="E484" s="30">
        <f t="shared" si="133"/>
        <v>1.0008198757763975</v>
      </c>
      <c r="F484" s="22">
        <f t="shared" si="135"/>
        <v>1.9611840197220471</v>
      </c>
      <c r="G484" s="60">
        <v>4.0987999999999998</v>
      </c>
      <c r="H484" s="60">
        <v>4.1047000000000002</v>
      </c>
      <c r="I484" s="31">
        <f t="shared" si="136"/>
        <v>1.0394803484602919</v>
      </c>
      <c r="J484" s="31">
        <f t="shared" si="137"/>
        <v>1.001439445691422</v>
      </c>
      <c r="K484" s="24">
        <f t="shared" si="138"/>
        <v>0</v>
      </c>
      <c r="L484" s="61">
        <v>2.5466999999999998E-3</v>
      </c>
      <c r="M484" s="61">
        <v>2.5663999999999999E-3</v>
      </c>
      <c r="N484" s="32">
        <f t="shared" si="139"/>
        <v>1.0201534364192868</v>
      </c>
      <c r="O484" s="32">
        <f t="shared" si="140"/>
        <v>1.0077355008442299</v>
      </c>
      <c r="P484" s="29">
        <f t="shared" si="141"/>
        <v>1.0021153588100908</v>
      </c>
      <c r="Q484" s="50">
        <v>9.5530000000000004E-2</v>
      </c>
      <c r="R484" s="50">
        <v>9.4560000000000005E-2</v>
      </c>
      <c r="S484" s="30">
        <f t="shared" si="142"/>
        <v>1.022601924948632</v>
      </c>
      <c r="T484" s="30">
        <f t="shared" si="143"/>
        <v>0.989846121637182</v>
      </c>
      <c r="U484" s="22">
        <f t="shared" si="144"/>
        <v>1.7199223741279743</v>
      </c>
      <c r="V484" s="64">
        <v>26.960699999999999</v>
      </c>
      <c r="W484" s="64">
        <v>27.438600000000001</v>
      </c>
      <c r="X484" s="65">
        <f t="shared" si="145"/>
        <v>1.0524648265492429</v>
      </c>
      <c r="Y484" s="65">
        <f t="shared" si="146"/>
        <v>1.0177258008879593</v>
      </c>
      <c r="Z484" s="67">
        <f t="shared" si="147"/>
        <v>1.627031782593471</v>
      </c>
      <c r="AA484" s="40">
        <f t="shared" si="149"/>
        <v>1.0524648265492429</v>
      </c>
      <c r="AB484" s="88" cm="1">
        <f t="array" ref="AB484">INDEX(B484:Z484,,MATCH(AA484,B484:Z484,0)+1)</f>
        <v>1.0177258008879593</v>
      </c>
      <c r="AC484" s="40">
        <f t="shared" si="150"/>
        <v>1.0008198757763975</v>
      </c>
      <c r="AD484" s="42">
        <f t="shared" si="151"/>
        <v>5.1649635000445313</v>
      </c>
      <c r="AE484" s="94">
        <v>1.0008198757763975</v>
      </c>
      <c r="AF484" s="95">
        <f t="shared" si="148"/>
        <v>2.066912522256338</v>
      </c>
      <c r="AG484" t="s">
        <v>22</v>
      </c>
      <c r="AM484" s="101">
        <v>44140</v>
      </c>
      <c r="AN484" s="102">
        <v>1.0008198757763975</v>
      </c>
      <c r="AO484" s="102">
        <v>1.0008198757763975</v>
      </c>
      <c r="AP484" s="16" t="s">
        <v>22</v>
      </c>
      <c r="AQ484" s="81"/>
    </row>
    <row r="485" spans="1:43" x14ac:dyDescent="0.3">
      <c r="A485" s="1">
        <v>44140.333333333336</v>
      </c>
      <c r="B485" s="50">
        <v>402.83</v>
      </c>
      <c r="C485" s="50">
        <v>414.18</v>
      </c>
      <c r="D485" s="30">
        <f t="shared" si="134"/>
        <v>1.0290186335403726</v>
      </c>
      <c r="E485" s="30">
        <f t="shared" si="133"/>
        <v>1.0281756572251322</v>
      </c>
      <c r="F485" s="22">
        <f t="shared" si="135"/>
        <v>2.0164416684171425</v>
      </c>
      <c r="G485" s="60">
        <v>4.1054000000000004</v>
      </c>
      <c r="H485" s="60">
        <v>4.2060000000000004</v>
      </c>
      <c r="I485" s="31">
        <f t="shared" si="136"/>
        <v>1.0261539962915978</v>
      </c>
      <c r="J485" s="31">
        <f t="shared" si="137"/>
        <v>1.0245043113947483</v>
      </c>
      <c r="K485" s="24">
        <f t="shared" si="138"/>
        <v>0</v>
      </c>
      <c r="L485" s="61">
        <v>2.565E-3</v>
      </c>
      <c r="M485" s="61">
        <v>2.6350000000000002E-3</v>
      </c>
      <c r="N485" s="32">
        <f t="shared" si="139"/>
        <v>1.0346723210429185</v>
      </c>
      <c r="O485" s="32">
        <f t="shared" si="140"/>
        <v>1.02729044834308</v>
      </c>
      <c r="P485" s="29">
        <f t="shared" si="141"/>
        <v>1.0294635362435047</v>
      </c>
      <c r="Q485" s="50">
        <v>9.4539999999999999E-2</v>
      </c>
      <c r="R485" s="50">
        <v>9.7140000000000004E-2</v>
      </c>
      <c r="S485" s="30">
        <f t="shared" si="142"/>
        <v>1.0168533444991101</v>
      </c>
      <c r="T485" s="30">
        <f t="shared" si="143"/>
        <v>1.0275015866299979</v>
      </c>
      <c r="U485" s="22">
        <f t="shared" si="144"/>
        <v>1.7672229682969265</v>
      </c>
      <c r="V485" s="64">
        <v>27.437799999999999</v>
      </c>
      <c r="W485" s="64">
        <v>27.6724</v>
      </c>
      <c r="X485" s="65">
        <f t="shared" si="145"/>
        <v>1.0263976825527528</v>
      </c>
      <c r="Y485" s="65">
        <f t="shared" si="146"/>
        <v>1.0085502481977417</v>
      </c>
      <c r="Z485" s="67">
        <f t="shared" si="147"/>
        <v>1.6409433081602594</v>
      </c>
      <c r="AA485" s="40">
        <f t="shared" si="149"/>
        <v>1.0346723210429185</v>
      </c>
      <c r="AB485" s="88" cm="1">
        <f t="array" ref="AB485">INDEX(B485:Z485,,MATCH(AA485,B485:Z485,0)+1)</f>
        <v>1.02729044834308</v>
      </c>
      <c r="AC485" s="40">
        <f t="shared" si="150"/>
        <v>1.0085502481977417</v>
      </c>
      <c r="AD485" s="42">
        <f t="shared" si="151"/>
        <v>5.2091252199021891</v>
      </c>
      <c r="AE485" s="94">
        <v>1.0085502481977417</v>
      </c>
      <c r="AF485" s="95">
        <f t="shared" si="148"/>
        <v>2.08458513732465</v>
      </c>
      <c r="AG485" t="s">
        <v>22</v>
      </c>
      <c r="AM485" s="101">
        <v>44140.333333333336</v>
      </c>
      <c r="AN485" s="102">
        <v>1.0085502481977417</v>
      </c>
      <c r="AO485" s="102">
        <v>1.0085502481977417</v>
      </c>
      <c r="AP485" s="16" t="s">
        <v>22</v>
      </c>
      <c r="AQ485" s="81"/>
    </row>
    <row r="486" spans="1:43" x14ac:dyDescent="0.3">
      <c r="A486" s="1">
        <v>44140.666666666664</v>
      </c>
      <c r="B486" s="50">
        <v>414.18</v>
      </c>
      <c r="C486" s="50">
        <v>416.69</v>
      </c>
      <c r="D486" s="30">
        <f t="shared" si="134"/>
        <v>1.0344065734925403</v>
      </c>
      <c r="E486" s="30">
        <f t="shared" si="133"/>
        <v>1.0060601670771163</v>
      </c>
      <c r="F486" s="22">
        <f t="shared" si="135"/>
        <v>2.0286616418290095</v>
      </c>
      <c r="G486" s="60">
        <v>4.2065000000000001</v>
      </c>
      <c r="H486" s="60">
        <v>4.2229000000000001</v>
      </c>
      <c r="I486" s="31">
        <f t="shared" si="136"/>
        <v>1.0286208408437667</v>
      </c>
      <c r="J486" s="31">
        <f t="shared" si="137"/>
        <v>1.0038987281588019</v>
      </c>
      <c r="K486" s="24">
        <f t="shared" si="138"/>
        <v>0</v>
      </c>
      <c r="L486" s="61">
        <v>2.6321000000000001E-3</v>
      </c>
      <c r="M486" s="61">
        <v>2.6346999999999998E-3</v>
      </c>
      <c r="N486" s="32">
        <f t="shared" si="139"/>
        <v>1.0271734892787523</v>
      </c>
      <c r="O486" s="32">
        <f t="shared" si="140"/>
        <v>1.0009878044147258</v>
      </c>
      <c r="P486" s="29">
        <f t="shared" si="141"/>
        <v>1.0304804448694054</v>
      </c>
      <c r="Q486" s="50">
        <v>9.7140000000000004E-2</v>
      </c>
      <c r="R486" s="50">
        <v>9.7519999999999996E-2</v>
      </c>
      <c r="S486" s="30">
        <f t="shared" si="142"/>
        <v>1.0315210492913052</v>
      </c>
      <c r="T486" s="30">
        <f t="shared" si="143"/>
        <v>1.0039118797611695</v>
      </c>
      <c r="U486" s="22">
        <f t="shared" si="144"/>
        <v>1.774136132060081</v>
      </c>
      <c r="V486" s="64">
        <v>27.68</v>
      </c>
      <c r="W486" s="64">
        <v>27.6875</v>
      </c>
      <c r="X486" s="65">
        <f t="shared" si="145"/>
        <v>1.0091005838660534</v>
      </c>
      <c r="Y486" s="65">
        <f t="shared" si="146"/>
        <v>1.0002709537572254</v>
      </c>
      <c r="Z486" s="67">
        <f t="shared" si="147"/>
        <v>1.6413879279149992</v>
      </c>
      <c r="AA486" s="40">
        <f t="shared" si="149"/>
        <v>1.0344065734925403</v>
      </c>
      <c r="AB486" s="88" cm="1">
        <f t="array" ref="AB486">INDEX(B486:Z486,,MATCH(AA486,B486:Z486,0)+1)</f>
        <v>1.0060601670771163</v>
      </c>
      <c r="AC486" s="40">
        <f t="shared" si="150"/>
        <v>1.0009878044147258</v>
      </c>
      <c r="AD486" s="42">
        <f t="shared" si="151"/>
        <v>5.2142708167912684</v>
      </c>
      <c r="AE486" s="94">
        <v>1.0060601670771163</v>
      </c>
      <c r="AF486" s="95">
        <f t="shared" si="148"/>
        <v>2.0972180715433106</v>
      </c>
      <c r="AG486" t="s">
        <v>33</v>
      </c>
      <c r="AM486" s="101">
        <v>44140.666666666664</v>
      </c>
      <c r="AN486" s="102">
        <v>1.0060601670771163</v>
      </c>
      <c r="AO486" s="102">
        <v>1.0009878044147258</v>
      </c>
      <c r="AP486" s="16" t="str">
        <f>IF(AN486&gt;AO486, "computing8H est meilleur", "computing 16H est meilleur")</f>
        <v>computing8H est meilleur</v>
      </c>
      <c r="AQ486" s="81"/>
    </row>
    <row r="487" spans="1:43" x14ac:dyDescent="0.3">
      <c r="A487" s="1">
        <v>44141</v>
      </c>
      <c r="B487" s="50">
        <v>416.73</v>
      </c>
      <c r="C487" s="50">
        <v>435.97</v>
      </c>
      <c r="D487" s="30">
        <f t="shared" si="134"/>
        <v>1.0526099763387899</v>
      </c>
      <c r="E487" s="30">
        <f t="shared" si="133"/>
        <v>1.0461689823146882</v>
      </c>
      <c r="F487" s="22">
        <f t="shared" si="135"/>
        <v>2.1223228852930993</v>
      </c>
      <c r="G487" s="60">
        <v>4.2248000000000001</v>
      </c>
      <c r="H487" s="60">
        <v>4.4248000000000003</v>
      </c>
      <c r="I487" s="31">
        <f t="shared" si="136"/>
        <v>1.0518958754308809</v>
      </c>
      <c r="J487" s="31">
        <f t="shared" si="137"/>
        <v>1.0473395190304866</v>
      </c>
      <c r="K487" s="24">
        <f t="shared" si="138"/>
        <v>0</v>
      </c>
      <c r="L487" s="61">
        <v>2.6350000000000002E-3</v>
      </c>
      <c r="M487" s="61">
        <v>2.7306000000000001E-3</v>
      </c>
      <c r="N487" s="32">
        <f t="shared" si="139"/>
        <v>1.0374225903271153</v>
      </c>
      <c r="O487" s="32">
        <f t="shared" si="140"/>
        <v>1.0362808349146109</v>
      </c>
      <c r="P487" s="29">
        <f t="shared" si="141"/>
        <v>1.067867135772447</v>
      </c>
      <c r="Q487" s="50">
        <v>9.7489999999999993E-2</v>
      </c>
      <c r="R487" s="50">
        <v>0.10222000000000001</v>
      </c>
      <c r="S487" s="30">
        <f t="shared" si="142"/>
        <v>1.0522956557545811</v>
      </c>
      <c r="T487" s="30">
        <f t="shared" si="143"/>
        <v>1.0485177966970973</v>
      </c>
      <c r="U487" s="22">
        <f t="shared" si="144"/>
        <v>1.8602133082283467</v>
      </c>
      <c r="V487" s="64">
        <v>27.686</v>
      </c>
      <c r="W487" s="64">
        <v>28.8475</v>
      </c>
      <c r="X487" s="65">
        <f t="shared" si="145"/>
        <v>1.0421784682080926</v>
      </c>
      <c r="Y487" s="65">
        <f t="shared" si="146"/>
        <v>1.0419526114281585</v>
      </c>
      <c r="Z487" s="67">
        <f t="shared" si="147"/>
        <v>1.7102484378576874</v>
      </c>
      <c r="AA487" s="40">
        <f t="shared" si="149"/>
        <v>1.0526099763387899</v>
      </c>
      <c r="AB487" s="88" cm="1">
        <f t="array" ref="AB487">INDEX(B487:Z487,,MATCH(AA487,B487:Z487,0)+1)</f>
        <v>1.0461689823146882</v>
      </c>
      <c r="AC487" s="40">
        <f t="shared" si="150"/>
        <v>1.0461689823146882</v>
      </c>
      <c r="AD487" s="42">
        <f t="shared" si="151"/>
        <v>5.4550083939156995</v>
      </c>
      <c r="AE487" s="94">
        <v>1.0461689823146882</v>
      </c>
      <c r="AF487" s="95">
        <f t="shared" si="148"/>
        <v>2.1940444955984382</v>
      </c>
      <c r="AG487" t="s">
        <v>22</v>
      </c>
      <c r="AM487" s="101">
        <v>44141</v>
      </c>
      <c r="AN487" s="102">
        <v>1.0461689823146882</v>
      </c>
      <c r="AO487" s="102">
        <v>1.0461689823146882</v>
      </c>
      <c r="AP487" s="16" t="s">
        <v>22</v>
      </c>
      <c r="AQ487" s="81"/>
    </row>
    <row r="488" spans="1:43" x14ac:dyDescent="0.3">
      <c r="A488" s="1">
        <v>44141.333333333336</v>
      </c>
      <c r="B488" s="50">
        <v>435.93</v>
      </c>
      <c r="C488" s="50">
        <v>435.23</v>
      </c>
      <c r="D488" s="30">
        <f t="shared" si="134"/>
        <v>1.0443932522256616</v>
      </c>
      <c r="E488" s="30">
        <f t="shared" si="133"/>
        <v>0.99839423760695523</v>
      </c>
      <c r="F488" s="22">
        <f t="shared" si="135"/>
        <v>2.1189149390179973</v>
      </c>
      <c r="G488" s="60">
        <v>4.4248000000000003</v>
      </c>
      <c r="H488" s="60">
        <v>4.4760999999999997</v>
      </c>
      <c r="I488" s="31">
        <f t="shared" si="136"/>
        <v>1.0594821056618065</v>
      </c>
      <c r="J488" s="31">
        <f t="shared" si="137"/>
        <v>1.0115937443500269</v>
      </c>
      <c r="K488" s="24">
        <f t="shared" si="138"/>
        <v>0</v>
      </c>
      <c r="L488" s="61">
        <v>2.7301000000000001E-3</v>
      </c>
      <c r="M488" s="61">
        <v>2.7731000000000001E-3</v>
      </c>
      <c r="N488" s="32">
        <f t="shared" si="139"/>
        <v>1.0524098671726756</v>
      </c>
      <c r="O488" s="32">
        <f t="shared" si="140"/>
        <v>1.0157503388154281</v>
      </c>
      <c r="P488" s="29">
        <f t="shared" si="141"/>
        <v>1.0846864049707237</v>
      </c>
      <c r="Q488" s="50">
        <v>0.10222000000000001</v>
      </c>
      <c r="R488" s="50">
        <v>0.10657</v>
      </c>
      <c r="S488" s="30">
        <f t="shared" si="142"/>
        <v>1.0931377577187404</v>
      </c>
      <c r="T488" s="30">
        <f t="shared" si="143"/>
        <v>1.0425552729407159</v>
      </c>
      <c r="U488" s="22">
        <f t="shared" si="144"/>
        <v>1.9393751932879562</v>
      </c>
      <c r="V488" s="64">
        <v>28.8475</v>
      </c>
      <c r="W488" s="64">
        <v>28.695900000000002</v>
      </c>
      <c r="X488" s="65">
        <f t="shared" si="145"/>
        <v>1.0364769197428303</v>
      </c>
      <c r="Y488" s="65">
        <f t="shared" si="146"/>
        <v>0.99474477857699983</v>
      </c>
      <c r="Z488" s="67">
        <f t="shared" si="147"/>
        <v>1.7012607036284051</v>
      </c>
      <c r="AA488" s="40">
        <f t="shared" si="149"/>
        <v>1.0931377577187404</v>
      </c>
      <c r="AB488" s="88" cm="1">
        <f t="array" ref="AB488">INDEX(B488:Z488,,MATCH(AA488,B488:Z488,0)+1)</f>
        <v>1.0425552729407159</v>
      </c>
      <c r="AC488" s="40">
        <f t="shared" si="150"/>
        <v>0.99839423760695523</v>
      </c>
      <c r="AD488" s="42">
        <f t="shared" si="151"/>
        <v>5.4462489465830064</v>
      </c>
      <c r="AE488" s="94">
        <v>1.0425552729407159</v>
      </c>
      <c r="AF488" s="95">
        <f t="shared" si="148"/>
        <v>2.287412657952705</v>
      </c>
      <c r="AG488" t="s">
        <v>33</v>
      </c>
      <c r="AM488" s="101">
        <v>44141.333333333336</v>
      </c>
      <c r="AN488" s="102">
        <v>1.0425552729407159</v>
      </c>
      <c r="AO488" s="102">
        <v>0.99839423760695523</v>
      </c>
      <c r="AP488" s="16" t="str">
        <f>IF(AN488&gt;AO488, "computing8H est meilleur", "computing 16H est meilleur")</f>
        <v>computing8H est meilleur</v>
      </c>
      <c r="AQ488" s="81"/>
    </row>
    <row r="489" spans="1:43" x14ac:dyDescent="0.3">
      <c r="A489" s="1">
        <v>44141.666666666664</v>
      </c>
      <c r="B489" s="50">
        <v>435.23</v>
      </c>
      <c r="C489" s="50">
        <v>455.91</v>
      </c>
      <c r="D489" s="30">
        <f t="shared" si="134"/>
        <v>1.0458330465900489</v>
      </c>
      <c r="E489" s="30">
        <f t="shared" si="133"/>
        <v>1.0475151069549433</v>
      </c>
      <c r="F489" s="22">
        <f t="shared" si="135"/>
        <v>2.2195954089738645</v>
      </c>
      <c r="G489" s="60">
        <v>4.4760999999999997</v>
      </c>
      <c r="H489" s="60">
        <v>4.5826000000000002</v>
      </c>
      <c r="I489" s="31">
        <f t="shared" si="136"/>
        <v>1.0356626288193818</v>
      </c>
      <c r="J489" s="31">
        <f t="shared" si="137"/>
        <v>1.0237930341145194</v>
      </c>
      <c r="K489" s="24">
        <f t="shared" si="138"/>
        <v>0</v>
      </c>
      <c r="L489" s="61">
        <v>2.7737999999999999E-3</v>
      </c>
      <c r="M489" s="61">
        <v>2.7569999999999999E-3</v>
      </c>
      <c r="N489" s="32">
        <f t="shared" si="139"/>
        <v>1.0098531189333724</v>
      </c>
      <c r="O489" s="32">
        <f t="shared" si="140"/>
        <v>0.99394332684404063</v>
      </c>
      <c r="P489" s="29">
        <f t="shared" si="141"/>
        <v>1.0781168139391033</v>
      </c>
      <c r="Q489" s="50">
        <v>0.10652</v>
      </c>
      <c r="R489" s="50">
        <v>0.1091</v>
      </c>
      <c r="S489" s="30">
        <f t="shared" si="142"/>
        <v>1.0673058109958913</v>
      </c>
      <c r="T489" s="30">
        <f t="shared" si="143"/>
        <v>1.0242208036049567</v>
      </c>
      <c r="U489" s="22">
        <f t="shared" si="144"/>
        <v>1.9863484189609086</v>
      </c>
      <c r="V489" s="64">
        <v>28.6951</v>
      </c>
      <c r="W489" s="64">
        <v>29.043500000000002</v>
      </c>
      <c r="X489" s="65">
        <f t="shared" si="145"/>
        <v>1.0067943495970189</v>
      </c>
      <c r="Y489" s="65">
        <f t="shared" si="146"/>
        <v>1.0121414457520623</v>
      </c>
      <c r="Z489" s="67">
        <f t="shared" si="147"/>
        <v>1.7219164681716248</v>
      </c>
      <c r="AA489" s="40">
        <f t="shared" si="149"/>
        <v>1.0673058109958913</v>
      </c>
      <c r="AB489" s="88" cm="1">
        <f t="array" ref="AB489">INDEX(B489:Z489,,MATCH(AA489,B489:Z489,0)+1)</f>
        <v>1.0242208036049567</v>
      </c>
      <c r="AC489" s="40">
        <f t="shared" si="150"/>
        <v>1.0242208036049567</v>
      </c>
      <c r="AD489" s="42">
        <f t="shared" si="151"/>
        <v>5.578161472701896</v>
      </c>
      <c r="AE489" s="94">
        <v>1.0242208036049567</v>
      </c>
      <c r="AF489" s="95">
        <f t="shared" si="148"/>
        <v>2.3428156307044694</v>
      </c>
      <c r="AG489" t="s">
        <v>22</v>
      </c>
      <c r="AM489" s="101">
        <v>44141.666666666664</v>
      </c>
      <c r="AN489" s="102">
        <v>1.0242208036049567</v>
      </c>
      <c r="AO489" s="102">
        <v>1.0242208036049567</v>
      </c>
      <c r="AP489" s="16" t="s">
        <v>22</v>
      </c>
      <c r="AQ489" s="81"/>
    </row>
    <row r="490" spans="1:43" x14ac:dyDescent="0.3">
      <c r="A490" s="1">
        <v>44142</v>
      </c>
      <c r="B490" s="50">
        <v>455.91</v>
      </c>
      <c r="C490" s="50">
        <v>456.31</v>
      </c>
      <c r="D490" s="30">
        <f t="shared" si="134"/>
        <v>1.0484341612480756</v>
      </c>
      <c r="E490" s="30">
        <f t="shared" si="133"/>
        <v>1.0008773661468271</v>
      </c>
      <c r="F490" s="22">
        <f t="shared" si="135"/>
        <v>2.2215428068453509</v>
      </c>
      <c r="G490" s="60">
        <v>4.5837000000000003</v>
      </c>
      <c r="H490" s="60">
        <v>4.6302000000000003</v>
      </c>
      <c r="I490" s="31">
        <f t="shared" si="136"/>
        <v>1.0344272916154689</v>
      </c>
      <c r="J490" s="31">
        <f t="shared" si="137"/>
        <v>1.0101446429740166</v>
      </c>
      <c r="K490" s="24">
        <f t="shared" si="138"/>
        <v>0</v>
      </c>
      <c r="L490" s="61">
        <v>2.7577999999999999E-3</v>
      </c>
      <c r="M490" s="61">
        <v>2.7889999999999998E-3</v>
      </c>
      <c r="N490" s="32">
        <f t="shared" si="139"/>
        <v>1.0054798471411059</v>
      </c>
      <c r="O490" s="32">
        <f t="shared" si="140"/>
        <v>1.0113133657263036</v>
      </c>
      <c r="P490" s="29">
        <f t="shared" si="141"/>
        <v>1.0903139437508735</v>
      </c>
      <c r="Q490" s="50">
        <v>0.10911999999999999</v>
      </c>
      <c r="R490" s="50">
        <v>0.1109</v>
      </c>
      <c r="S490" s="30">
        <f t="shared" si="142"/>
        <v>1.0411190386781826</v>
      </c>
      <c r="T490" s="30">
        <f t="shared" si="143"/>
        <v>1.0163123167155426</v>
      </c>
      <c r="U490" s="22">
        <f t="shared" si="144"/>
        <v>2.0187503634784161</v>
      </c>
      <c r="V490" s="64">
        <v>29.039100000000001</v>
      </c>
      <c r="W490" s="64">
        <v>28.9087</v>
      </c>
      <c r="X490" s="65">
        <f t="shared" si="145"/>
        <v>1.0074437796000013</v>
      </c>
      <c r="Y490" s="65">
        <f t="shared" si="146"/>
        <v>0.99550950270497363</v>
      </c>
      <c r="Z490" s="67">
        <f t="shared" si="147"/>
        <v>1.7141842069290387</v>
      </c>
      <c r="AA490" s="40">
        <f t="shared" si="149"/>
        <v>1.0484341612480756</v>
      </c>
      <c r="AB490" s="88" cm="1">
        <f t="array" ref="AB490">INDEX(B490:Z490,,MATCH(AA490,B490:Z490,0)+1)</f>
        <v>1.0008773661468271</v>
      </c>
      <c r="AC490" s="40">
        <f t="shared" si="150"/>
        <v>1.0163123167155426</v>
      </c>
      <c r="AD490" s="42">
        <f t="shared" si="151"/>
        <v>5.6691542093350469</v>
      </c>
      <c r="AE490" s="94">
        <v>1.0008773661468271</v>
      </c>
      <c r="AF490" s="95">
        <f t="shared" si="148"/>
        <v>2.344871137827107</v>
      </c>
      <c r="AG490" t="s">
        <v>37</v>
      </c>
      <c r="AM490" s="101">
        <v>44142</v>
      </c>
      <c r="AN490" s="102">
        <v>1.0008773661468271</v>
      </c>
      <c r="AO490" s="102">
        <v>1.0163123167155426</v>
      </c>
      <c r="AP490" s="16" t="str">
        <f>IF(AN490&gt;AO490, "computing8H est meilleur", "computing 16H est meilleur")</f>
        <v>computing 16H est meilleur</v>
      </c>
      <c r="AQ490" s="81"/>
    </row>
    <row r="491" spans="1:43" x14ac:dyDescent="0.3">
      <c r="A491" s="1">
        <v>44142.333333333336</v>
      </c>
      <c r="B491" s="50">
        <v>456.31</v>
      </c>
      <c r="C491" s="50">
        <v>447.88</v>
      </c>
      <c r="D491" s="30">
        <f t="shared" si="134"/>
        <v>0.98238687460244345</v>
      </c>
      <c r="E491" s="30">
        <f t="shared" si="133"/>
        <v>0.98152571716596171</v>
      </c>
      <c r="F491" s="22">
        <f t="shared" si="135"/>
        <v>2.1805013967037667</v>
      </c>
      <c r="G491" s="60">
        <v>4.6325000000000003</v>
      </c>
      <c r="H491" s="60">
        <v>4.3975</v>
      </c>
      <c r="I491" s="31">
        <f t="shared" si="136"/>
        <v>0.95937779523092692</v>
      </c>
      <c r="J491" s="31">
        <f t="shared" si="137"/>
        <v>0.94927145169994598</v>
      </c>
      <c r="K491" s="24">
        <f t="shared" si="138"/>
        <v>0</v>
      </c>
      <c r="L491" s="61">
        <v>2.7878E-3</v>
      </c>
      <c r="M491" s="61">
        <v>2.7131999999999998E-3</v>
      </c>
      <c r="N491" s="32">
        <f t="shared" si="139"/>
        <v>0.98382768873739934</v>
      </c>
      <c r="O491" s="32">
        <f t="shared" si="140"/>
        <v>0.97324054810244631</v>
      </c>
      <c r="P491" s="29">
        <f t="shared" si="141"/>
        <v>1.0611377402198401</v>
      </c>
      <c r="Q491" s="50">
        <v>0.11087</v>
      </c>
      <c r="R491" s="50">
        <v>0.10539999999999999</v>
      </c>
      <c r="S491" s="30">
        <f t="shared" si="142"/>
        <v>0.96590909090909094</v>
      </c>
      <c r="T491" s="30">
        <f t="shared" si="143"/>
        <v>0.95066293857671147</v>
      </c>
      <c r="U491" s="22">
        <f t="shared" si="144"/>
        <v>1.9191511527971954</v>
      </c>
      <c r="V491" s="64">
        <v>28.908100000000001</v>
      </c>
      <c r="W491" s="64">
        <v>28.76</v>
      </c>
      <c r="X491" s="65">
        <f t="shared" si="145"/>
        <v>0.99038882059016986</v>
      </c>
      <c r="Y491" s="65">
        <f t="shared" si="146"/>
        <v>0.99487686842096157</v>
      </c>
      <c r="Z491" s="67">
        <f t="shared" si="147"/>
        <v>1.7054022156862316</v>
      </c>
      <c r="AA491" s="40">
        <f t="shared" si="149"/>
        <v>0.99038882059016986</v>
      </c>
      <c r="AB491" s="88" cm="1">
        <f t="array" ref="AB491">INDEX(B491:Z491,,MATCH(AA491,B491:Z491,0)+1)</f>
        <v>0.99487686842096157</v>
      </c>
      <c r="AC491" s="40">
        <f t="shared" si="150"/>
        <v>0.98152571716596171</v>
      </c>
      <c r="AD491" s="42">
        <f t="shared" si="151"/>
        <v>5.5644206510420124</v>
      </c>
      <c r="AE491" s="94">
        <v>0.95066293857671147</v>
      </c>
      <c r="AF491" s="95">
        <f t="shared" si="148"/>
        <v>2.2291820864704346</v>
      </c>
      <c r="AG491" t="s">
        <v>37</v>
      </c>
      <c r="AM491" s="101">
        <v>44142.333333333336</v>
      </c>
      <c r="AN491" s="102">
        <v>0.95066293857671147</v>
      </c>
      <c r="AO491" s="102">
        <v>0.98152571716596171</v>
      </c>
      <c r="AP491" s="16" t="str">
        <f>IF(AN491&gt;AO491, "computing8H est meilleur", "computing 16H est meilleur")</f>
        <v>computing 16H est meilleur</v>
      </c>
      <c r="AQ491" s="81"/>
    </row>
    <row r="492" spans="1:43" x14ac:dyDescent="0.3">
      <c r="A492" s="1">
        <v>44142.666666666664</v>
      </c>
      <c r="B492" s="50">
        <v>447.88</v>
      </c>
      <c r="C492" s="50">
        <v>435.21</v>
      </c>
      <c r="D492" s="30">
        <f t="shared" si="134"/>
        <v>0.95375950559926359</v>
      </c>
      <c r="E492" s="30">
        <f t="shared" si="133"/>
        <v>0.97171117263552731</v>
      </c>
      <c r="F492" s="22">
        <f t="shared" si="135"/>
        <v>2.1188175691244222</v>
      </c>
      <c r="G492" s="60">
        <v>4.3977000000000004</v>
      </c>
      <c r="H492" s="60">
        <v>4.2340999999999998</v>
      </c>
      <c r="I492" s="31">
        <f t="shared" si="136"/>
        <v>0.91399892066918498</v>
      </c>
      <c r="J492" s="31">
        <f t="shared" si="137"/>
        <v>0.96279873570275354</v>
      </c>
      <c r="K492" s="24">
        <f t="shared" si="138"/>
        <v>0</v>
      </c>
      <c r="L492" s="61">
        <v>2.7160000000000001E-3</v>
      </c>
      <c r="M492" s="61">
        <v>2.6700000000000001E-3</v>
      </c>
      <c r="N492" s="32">
        <f t="shared" si="139"/>
        <v>0.95774445799555208</v>
      </c>
      <c r="O492" s="32">
        <f t="shared" si="140"/>
        <v>0.98306332842415312</v>
      </c>
      <c r="P492" s="29">
        <f t="shared" si="141"/>
        <v>1.0431655988170003</v>
      </c>
      <c r="Q492" s="50">
        <v>0.10541</v>
      </c>
      <c r="R492" s="50">
        <v>0.10128</v>
      </c>
      <c r="S492" s="30">
        <f t="shared" si="142"/>
        <v>0.91350229999098043</v>
      </c>
      <c r="T492" s="30">
        <f t="shared" si="143"/>
        <v>0.96081965657907209</v>
      </c>
      <c r="U492" s="22">
        <f t="shared" si="144"/>
        <v>1.8439581515539316</v>
      </c>
      <c r="V492" s="64">
        <v>28.7606</v>
      </c>
      <c r="W492" s="64">
        <v>27.7651</v>
      </c>
      <c r="X492" s="65">
        <f t="shared" si="145"/>
        <v>0.96046090888021007</v>
      </c>
      <c r="Y492" s="65">
        <f t="shared" si="146"/>
        <v>0.96538667482597718</v>
      </c>
      <c r="Z492" s="67">
        <f t="shared" si="147"/>
        <v>1.6463725742421851</v>
      </c>
      <c r="AA492" s="40">
        <f t="shared" si="149"/>
        <v>0.96046090888021007</v>
      </c>
      <c r="AB492" s="88" cm="1">
        <f t="array" ref="AB492">INDEX(B492:Z492,,MATCH(AA492,B492:Z492,0)+1)</f>
        <v>0.96538667482597718</v>
      </c>
      <c r="AC492" s="40">
        <f t="shared" si="150"/>
        <v>0.96538667482597718</v>
      </c>
      <c r="AD492" s="42">
        <f t="shared" si="151"/>
        <v>5.3718175496424472</v>
      </c>
      <c r="AE492" s="94">
        <v>0.96538667482597718</v>
      </c>
      <c r="AF492" s="95">
        <f t="shared" si="148"/>
        <v>2.1520226820393269</v>
      </c>
      <c r="AG492" t="s">
        <v>22</v>
      </c>
      <c r="AM492" s="101">
        <v>44142.666666666664</v>
      </c>
      <c r="AN492" s="102">
        <v>0.96538667482597718</v>
      </c>
      <c r="AO492" s="102">
        <v>0.96538667482597718</v>
      </c>
      <c r="AP492" s="16" t="s">
        <v>22</v>
      </c>
      <c r="AQ492" s="81"/>
    </row>
    <row r="493" spans="1:43" x14ac:dyDescent="0.3">
      <c r="A493" s="1">
        <v>44143</v>
      </c>
      <c r="B493" s="50">
        <v>435.2</v>
      </c>
      <c r="C493" s="50">
        <v>435.45</v>
      </c>
      <c r="D493" s="30">
        <f t="shared" si="134"/>
        <v>0.97224703045458605</v>
      </c>
      <c r="E493" s="30">
        <f t="shared" si="133"/>
        <v>1.0005744485294117</v>
      </c>
      <c r="F493" s="22">
        <f t="shared" si="135"/>
        <v>2.1200347207610974</v>
      </c>
      <c r="G493" s="60">
        <v>4.2310999999999996</v>
      </c>
      <c r="H493" s="60">
        <v>4.2625999999999999</v>
      </c>
      <c r="I493" s="31">
        <f t="shared" si="136"/>
        <v>0.96927939604793401</v>
      </c>
      <c r="J493" s="31">
        <f t="shared" si="137"/>
        <v>1.007444872491787</v>
      </c>
      <c r="K493" s="24">
        <f t="shared" si="138"/>
        <v>0</v>
      </c>
      <c r="L493" s="61">
        <v>2.6724000000000001E-3</v>
      </c>
      <c r="M493" s="61">
        <v>2.6830000000000001E-3</v>
      </c>
      <c r="N493" s="32">
        <f t="shared" si="139"/>
        <v>0.98784977908689242</v>
      </c>
      <c r="O493" s="32">
        <f t="shared" si="140"/>
        <v>1.0039664720850172</v>
      </c>
      <c r="P493" s="29">
        <f t="shared" si="141"/>
        <v>1.0473032860447582</v>
      </c>
      <c r="Q493" s="50">
        <v>0.10131</v>
      </c>
      <c r="R493" s="50">
        <v>0.10249999999999999</v>
      </c>
      <c r="S493" s="30">
        <f t="shared" si="142"/>
        <v>0.97239351105208227</v>
      </c>
      <c r="T493" s="30">
        <f t="shared" si="143"/>
        <v>1.0117461257526403</v>
      </c>
      <c r="U493" s="22">
        <f t="shared" si="144"/>
        <v>1.8656175158846904</v>
      </c>
      <c r="V493" s="64">
        <v>27.762799999999999</v>
      </c>
      <c r="W493" s="64">
        <v>27.802099999999999</v>
      </c>
      <c r="X493" s="65">
        <f t="shared" si="145"/>
        <v>0.96667315702732204</v>
      </c>
      <c r="Y493" s="65">
        <f t="shared" si="146"/>
        <v>1.0014155632717161</v>
      </c>
      <c r="Z493" s="67">
        <f t="shared" si="147"/>
        <v>1.6487031187898431</v>
      </c>
      <c r="AA493" s="40">
        <f t="shared" si="149"/>
        <v>0.98784977908689242</v>
      </c>
      <c r="AB493" s="88" cm="1">
        <f t="array" ref="AB493">INDEX(B493:Z493,,MATCH(AA493,B493:Z493,0)+1)</f>
        <v>1.0039664720850172</v>
      </c>
      <c r="AC493" s="40">
        <f t="shared" si="150"/>
        <v>1.0014155632717161</v>
      </c>
      <c r="AD493" s="42">
        <f t="shared" si="151"/>
        <v>5.3794216972680813</v>
      </c>
      <c r="AE493" s="94">
        <v>1.0039664720850172</v>
      </c>
      <c r="AF493" s="95">
        <f t="shared" si="148"/>
        <v>2.1605586199339597</v>
      </c>
      <c r="AG493" t="s">
        <v>33</v>
      </c>
      <c r="AM493" s="101">
        <v>44143</v>
      </c>
      <c r="AN493" s="102">
        <v>1.0039664720850172</v>
      </c>
      <c r="AO493" s="102">
        <v>1.0014155632717161</v>
      </c>
      <c r="AP493" s="16" t="str">
        <f>IF(AN493&gt;AO493, "computing8H est meilleur", "computing 16H est meilleur")</f>
        <v>computing8H est meilleur</v>
      </c>
      <c r="AQ493" s="81"/>
    </row>
    <row r="494" spans="1:43" x14ac:dyDescent="0.3">
      <c r="A494" s="1">
        <v>44143.333333333336</v>
      </c>
      <c r="B494" s="50">
        <v>435.43</v>
      </c>
      <c r="C494" s="50">
        <v>454.11</v>
      </c>
      <c r="D494" s="30">
        <f t="shared" si="134"/>
        <v>1.0434512867647059</v>
      </c>
      <c r="E494" s="30">
        <f t="shared" si="133"/>
        <v>1.0429001217187608</v>
      </c>
      <c r="F494" s="22">
        <f t="shared" si="135"/>
        <v>2.2109844683297477</v>
      </c>
      <c r="G494" s="60">
        <v>4.2615999999999996</v>
      </c>
      <c r="H494" s="60">
        <v>4.3837000000000002</v>
      </c>
      <c r="I494" s="31">
        <f t="shared" si="136"/>
        <v>1.0360662711824349</v>
      </c>
      <c r="J494" s="31">
        <f t="shared" si="137"/>
        <v>1.0286512108128403</v>
      </c>
      <c r="K494" s="24">
        <f t="shared" si="138"/>
        <v>0</v>
      </c>
      <c r="L494" s="61">
        <v>2.6836999999999998E-3</v>
      </c>
      <c r="M494" s="61">
        <v>2.7315E-3</v>
      </c>
      <c r="N494" s="32">
        <f t="shared" si="139"/>
        <v>1.0221149528513696</v>
      </c>
      <c r="O494" s="32">
        <f t="shared" si="140"/>
        <v>1.0178112307634983</v>
      </c>
      <c r="P494" s="29">
        <f t="shared" si="141"/>
        <v>1.0659570465518715</v>
      </c>
      <c r="Q494" s="50">
        <v>0.10251</v>
      </c>
      <c r="R494" s="50">
        <v>0.10763</v>
      </c>
      <c r="S494" s="30">
        <f t="shared" si="142"/>
        <v>1.0623827855098213</v>
      </c>
      <c r="T494" s="30">
        <f t="shared" si="143"/>
        <v>1.0499463466978831</v>
      </c>
      <c r="U494" s="22">
        <f t="shared" si="144"/>
        <v>1.9587982951387106</v>
      </c>
      <c r="V494" s="64">
        <v>27.802099999999999</v>
      </c>
      <c r="W494" s="64">
        <v>28.548100000000002</v>
      </c>
      <c r="X494" s="65">
        <f t="shared" si="145"/>
        <v>1.0282860518391517</v>
      </c>
      <c r="Y494" s="65">
        <f t="shared" si="146"/>
        <v>1.0268325054582208</v>
      </c>
      <c r="Z494" s="67">
        <f t="shared" si="147"/>
        <v>1.6929419542237572</v>
      </c>
      <c r="AA494" s="40">
        <f t="shared" si="149"/>
        <v>1.0623827855098213</v>
      </c>
      <c r="AB494" s="88" cm="1">
        <f t="array" ref="AB494">INDEX(B494:Z494,,MATCH(AA494,B494:Z494,0)+1)</f>
        <v>1.0499463466978831</v>
      </c>
      <c r="AC494" s="40">
        <f t="shared" si="150"/>
        <v>1.0178112307634983</v>
      </c>
      <c r="AD494" s="42">
        <f t="shared" si="151"/>
        <v>5.4752358184922931</v>
      </c>
      <c r="AE494" s="94">
        <v>1.0499463466978831</v>
      </c>
      <c r="AF494" s="95">
        <f t="shared" si="148"/>
        <v>2.2684706298262811</v>
      </c>
      <c r="AG494" t="s">
        <v>33</v>
      </c>
      <c r="AM494" s="101">
        <v>44143.333333333336</v>
      </c>
      <c r="AN494" s="102">
        <v>1.0499463466978831</v>
      </c>
      <c r="AO494" s="102">
        <v>1.0178112307634983</v>
      </c>
      <c r="AP494" s="16" t="str">
        <f>IF(AN494&gt;AO494, "computing8H est meilleur", "computing 16H est meilleur")</f>
        <v>computing8H est meilleur</v>
      </c>
      <c r="AQ494" s="81"/>
    </row>
    <row r="495" spans="1:43" x14ac:dyDescent="0.3">
      <c r="A495" s="1">
        <v>44143.666666666664</v>
      </c>
      <c r="B495" s="50">
        <v>454.11</v>
      </c>
      <c r="C495" s="50">
        <v>454.3</v>
      </c>
      <c r="D495" s="30">
        <f t="shared" si="134"/>
        <v>1.0433364719932021</v>
      </c>
      <c r="E495" s="30">
        <f t="shared" si="133"/>
        <v>1.0004184008279933</v>
      </c>
      <c r="F495" s="22">
        <f t="shared" si="135"/>
        <v>2.2119095460619773</v>
      </c>
      <c r="G495" s="60">
        <v>4.3842999999999996</v>
      </c>
      <c r="H495" s="60">
        <v>4.3735999999999997</v>
      </c>
      <c r="I495" s="31">
        <f t="shared" si="136"/>
        <v>1.026281208935611</v>
      </c>
      <c r="J495" s="31">
        <f t="shared" si="137"/>
        <v>0.99755947357616948</v>
      </c>
      <c r="K495" s="24">
        <f t="shared" si="138"/>
        <v>0</v>
      </c>
      <c r="L495" s="61">
        <v>2.7290999999999999E-3</v>
      </c>
      <c r="M495" s="61">
        <v>2.7070000000000002E-3</v>
      </c>
      <c r="N495" s="32">
        <f t="shared" si="139"/>
        <v>1.0086820434474795</v>
      </c>
      <c r="O495" s="32">
        <f t="shared" si="140"/>
        <v>0.99190209226484927</v>
      </c>
      <c r="P495" s="29">
        <f t="shared" si="141"/>
        <v>1.0573250247392607</v>
      </c>
      <c r="Q495" s="50">
        <v>0.10763</v>
      </c>
      <c r="R495" s="50">
        <v>0.10655000000000001</v>
      </c>
      <c r="S495" s="30">
        <f t="shared" si="142"/>
        <v>1.0394107891912985</v>
      </c>
      <c r="T495" s="30">
        <f t="shared" si="143"/>
        <v>0.98996562296757407</v>
      </c>
      <c r="U495" s="22">
        <f t="shared" si="144"/>
        <v>1.9391429745148157</v>
      </c>
      <c r="V495" s="64">
        <v>28.55</v>
      </c>
      <c r="W495" s="64">
        <v>28.4101</v>
      </c>
      <c r="X495" s="65">
        <f t="shared" si="145"/>
        <v>1.0218688516335097</v>
      </c>
      <c r="Y495" s="65">
        <f t="shared" si="146"/>
        <v>0.99509982486865145</v>
      </c>
      <c r="Z495" s="67">
        <f t="shared" si="147"/>
        <v>1.6846462421608532</v>
      </c>
      <c r="AA495" s="40">
        <f t="shared" si="149"/>
        <v>1.0433364719932021</v>
      </c>
      <c r="AB495" s="88" cm="1">
        <f t="array" ref="AB495">INDEX(B495:Z495,,MATCH(AA495,B495:Z495,0)+1)</f>
        <v>1.0004184008279933</v>
      </c>
      <c r="AC495" s="40">
        <f t="shared" si="150"/>
        <v>0.98996562296757407</v>
      </c>
      <c r="AD495" s="42">
        <f t="shared" si="151"/>
        <v>5.420295237948098</v>
      </c>
      <c r="AE495" s="94">
        <v>0.98996562296757407</v>
      </c>
      <c r="AF495" s="95">
        <f t="shared" si="148"/>
        <v>2.2457079402396194</v>
      </c>
      <c r="AG495" t="s">
        <v>22</v>
      </c>
      <c r="AM495" s="101">
        <v>44143.666666666664</v>
      </c>
      <c r="AN495" s="102">
        <v>0.98996562296757407</v>
      </c>
      <c r="AO495" s="102">
        <v>0.98996562296757407</v>
      </c>
      <c r="AP495" s="16" t="s">
        <v>22</v>
      </c>
      <c r="AQ495" s="81"/>
    </row>
    <row r="496" spans="1:43" x14ac:dyDescent="0.3">
      <c r="A496" s="1">
        <v>44144</v>
      </c>
      <c r="B496" s="50">
        <v>454.29</v>
      </c>
      <c r="C496" s="50">
        <v>444.85</v>
      </c>
      <c r="D496" s="30">
        <f t="shared" si="134"/>
        <v>0.97960846490938325</v>
      </c>
      <c r="E496" s="30">
        <f t="shared" si="133"/>
        <v>0.97922032182086338</v>
      </c>
      <c r="F496" s="22">
        <f t="shared" si="135"/>
        <v>2.1659467775334491</v>
      </c>
      <c r="G496" s="60">
        <v>4.3733000000000004</v>
      </c>
      <c r="H496" s="60">
        <v>4.3021000000000003</v>
      </c>
      <c r="I496" s="31">
        <f t="shared" si="136"/>
        <v>0.98125128298702202</v>
      </c>
      <c r="J496" s="31">
        <f t="shared" si="137"/>
        <v>0.98371938810509219</v>
      </c>
      <c r="K496" s="24">
        <f t="shared" si="138"/>
        <v>0</v>
      </c>
      <c r="L496" s="61">
        <v>2.7070000000000002E-3</v>
      </c>
      <c r="M496" s="61">
        <v>2.7109999999999999E-3</v>
      </c>
      <c r="N496" s="32">
        <f t="shared" si="139"/>
        <v>0.99336777692279499</v>
      </c>
      <c r="O496" s="32">
        <f t="shared" si="140"/>
        <v>1.0014776505356482</v>
      </c>
      <c r="P496" s="29">
        <f t="shared" si="141"/>
        <v>1.058887381628421</v>
      </c>
      <c r="Q496" s="50">
        <v>0.10652</v>
      </c>
      <c r="R496" s="50">
        <v>0.10329000000000001</v>
      </c>
      <c r="S496" s="30">
        <f t="shared" si="142"/>
        <v>0.95967667007339963</v>
      </c>
      <c r="T496" s="30">
        <f t="shared" si="143"/>
        <v>0.96967705595193399</v>
      </c>
      <c r="U496" s="22">
        <f t="shared" si="144"/>
        <v>1.8803424505974027</v>
      </c>
      <c r="V496" s="64">
        <v>28.4101</v>
      </c>
      <c r="W496" s="64">
        <v>28.025500000000001</v>
      </c>
      <c r="X496" s="65">
        <f t="shared" si="145"/>
        <v>0.98162872154115588</v>
      </c>
      <c r="Y496" s="65">
        <f t="shared" si="146"/>
        <v>0.98646256084983863</v>
      </c>
      <c r="Z496" s="67">
        <f t="shared" si="147"/>
        <v>1.6618404461680527</v>
      </c>
      <c r="AA496" s="40">
        <f t="shared" si="149"/>
        <v>0.99336777692279499</v>
      </c>
      <c r="AB496" s="88" cm="1">
        <f t="array" ref="AB496">INDEX(B496:Z496,,MATCH(AA496,B496:Z496,0)+1)</f>
        <v>1.0014776505356482</v>
      </c>
      <c r="AC496" s="40">
        <f t="shared" si="150"/>
        <v>0.97922032182086338</v>
      </c>
      <c r="AD496" s="42">
        <f t="shared" si="151"/>
        <v>5.3076632472676302</v>
      </c>
      <c r="AE496" s="94">
        <v>0.97922032182086338</v>
      </c>
      <c r="AF496" s="95">
        <f t="shared" si="148"/>
        <v>2.1990428519571084</v>
      </c>
      <c r="AG496" t="s">
        <v>22</v>
      </c>
      <c r="AM496" s="101">
        <v>44144</v>
      </c>
      <c r="AN496" s="102">
        <v>0.97922032182086338</v>
      </c>
      <c r="AO496" s="102">
        <v>0.97922032182086338</v>
      </c>
      <c r="AP496" s="16" t="s">
        <v>22</v>
      </c>
      <c r="AQ496" s="81"/>
    </row>
    <row r="497" spans="1:48" x14ac:dyDescent="0.3">
      <c r="A497" s="1">
        <v>44144.333333333336</v>
      </c>
      <c r="B497" s="50">
        <v>444.8</v>
      </c>
      <c r="C497" s="50">
        <v>437.71</v>
      </c>
      <c r="D497" s="30">
        <f t="shared" si="134"/>
        <v>0.96350348896079585</v>
      </c>
      <c r="E497" s="30">
        <f t="shared" si="133"/>
        <v>0.98406025179856105</v>
      </c>
      <c r="F497" s="22">
        <f t="shared" si="135"/>
        <v>2.1314221312818478</v>
      </c>
      <c r="G497" s="60">
        <v>4.3036000000000003</v>
      </c>
      <c r="H497" s="60">
        <v>4.2752999999999997</v>
      </c>
      <c r="I497" s="31">
        <f t="shared" si="136"/>
        <v>0.97759129261655942</v>
      </c>
      <c r="J497" s="31">
        <f t="shared" si="137"/>
        <v>0.99342411004740205</v>
      </c>
      <c r="K497" s="24">
        <f t="shared" si="138"/>
        <v>0</v>
      </c>
      <c r="L497" s="61">
        <v>2.7074999999999998E-3</v>
      </c>
      <c r="M497" s="61">
        <v>2.6876000000000001E-3</v>
      </c>
      <c r="N497" s="32">
        <f t="shared" si="139"/>
        <v>0.99283339490210565</v>
      </c>
      <c r="O497" s="32">
        <f t="shared" si="140"/>
        <v>0.99265004616805175</v>
      </c>
      <c r="P497" s="29">
        <f t="shared" si="141"/>
        <v>1.0511046082602196</v>
      </c>
      <c r="Q497" s="50">
        <v>0.10324</v>
      </c>
      <c r="R497" s="50">
        <v>0.10252</v>
      </c>
      <c r="S497" s="30">
        <f t="shared" si="142"/>
        <v>0.96244836650394294</v>
      </c>
      <c r="T497" s="30">
        <f t="shared" si="143"/>
        <v>0.99302595893064705</v>
      </c>
      <c r="U497" s="22">
        <f t="shared" si="144"/>
        <v>1.8672288651224886</v>
      </c>
      <c r="V497" s="64">
        <v>28.025500000000001</v>
      </c>
      <c r="W497" s="64">
        <v>27.606200000000001</v>
      </c>
      <c r="X497" s="65">
        <f t="shared" si="145"/>
        <v>0.97170372508368508</v>
      </c>
      <c r="Y497" s="65">
        <f t="shared" si="146"/>
        <v>0.98503862553745691</v>
      </c>
      <c r="Z497" s="67">
        <f t="shared" si="147"/>
        <v>1.6369770289559329</v>
      </c>
      <c r="AA497" s="40">
        <f t="shared" si="149"/>
        <v>0.99283339490210565</v>
      </c>
      <c r="AB497" s="88" cm="1">
        <f t="array" ref="AB497">INDEX(B497:Z497,,MATCH(AA497,B497:Z497,0)+1)</f>
        <v>0.99265004616805175</v>
      </c>
      <c r="AC497" s="40">
        <f t="shared" si="150"/>
        <v>0.99265004616805175</v>
      </c>
      <c r="AD497" s="42">
        <f t="shared" si="151"/>
        <v>5.2686521674446842</v>
      </c>
      <c r="AE497" s="94">
        <v>0.99265004616805175</v>
      </c>
      <c r="AF497" s="95">
        <f t="shared" si="148"/>
        <v>2.1828799885207477</v>
      </c>
      <c r="AG497" t="s">
        <v>22</v>
      </c>
      <c r="AM497" s="101">
        <v>44144.333333333336</v>
      </c>
      <c r="AN497" s="102">
        <v>0.99265004616805175</v>
      </c>
      <c r="AO497" s="102">
        <v>0.99265004616805175</v>
      </c>
      <c r="AP497" s="16" t="s">
        <v>22</v>
      </c>
      <c r="AQ497" s="81"/>
    </row>
    <row r="498" spans="1:48" x14ac:dyDescent="0.3">
      <c r="A498" s="1">
        <v>44144.666666666664</v>
      </c>
      <c r="B498" s="50">
        <v>437.71</v>
      </c>
      <c r="C498" s="50">
        <v>444.32</v>
      </c>
      <c r="D498" s="30">
        <f t="shared" si="134"/>
        <v>0.99892086330935248</v>
      </c>
      <c r="E498" s="30">
        <f t="shared" si="133"/>
        <v>1.0151013227936305</v>
      </c>
      <c r="F498" s="22">
        <f t="shared" si="135"/>
        <v>2.1636094248958231</v>
      </c>
      <c r="G498" s="60">
        <v>4.2723000000000004</v>
      </c>
      <c r="H498" s="60">
        <v>4.3463000000000003</v>
      </c>
      <c r="I498" s="31">
        <f t="shared" si="136"/>
        <v>1.009921925829538</v>
      </c>
      <c r="J498" s="31">
        <f t="shared" si="137"/>
        <v>1.0173208810242726</v>
      </c>
      <c r="K498" s="24">
        <f t="shared" si="138"/>
        <v>0</v>
      </c>
      <c r="L498" s="61">
        <v>2.6833E-3</v>
      </c>
      <c r="M498" s="61">
        <v>2.6719999999999999E-3</v>
      </c>
      <c r="N498" s="32">
        <f t="shared" si="139"/>
        <v>0.98688827331486617</v>
      </c>
      <c r="O498" s="32">
        <f t="shared" si="140"/>
        <v>0.99578876756232992</v>
      </c>
      <c r="P498" s="29">
        <f t="shared" si="141"/>
        <v>1.0466781624385297</v>
      </c>
      <c r="Q498" s="50">
        <v>0.10251</v>
      </c>
      <c r="R498" s="50">
        <v>0.10561</v>
      </c>
      <c r="S498" s="30">
        <f t="shared" si="142"/>
        <v>1.0229562185199534</v>
      </c>
      <c r="T498" s="30">
        <f t="shared" si="143"/>
        <v>1.0302409521022338</v>
      </c>
      <c r="U498" s="22">
        <f t="shared" si="144"/>
        <v>1.9236956437965662</v>
      </c>
      <c r="V498" s="64">
        <v>27.611799999999999</v>
      </c>
      <c r="W498" s="64">
        <v>28.094100000000001</v>
      </c>
      <c r="X498" s="65">
        <f t="shared" si="145"/>
        <v>1.0024477707801824</v>
      </c>
      <c r="Y498" s="65">
        <f t="shared" si="146"/>
        <v>1.0174671698331874</v>
      </c>
      <c r="Z498" s="67">
        <f t="shared" si="147"/>
        <v>1.6655703847337326</v>
      </c>
      <c r="AA498" s="40">
        <f t="shared" si="149"/>
        <v>1.0229562185199534</v>
      </c>
      <c r="AB498" s="88" cm="1">
        <f t="array" ref="AB498">INDEX(B498:Z498,,MATCH(AA498,B498:Z498,0)+1)</f>
        <v>1.0302409521022338</v>
      </c>
      <c r="AC498" s="40">
        <f t="shared" si="150"/>
        <v>0.99578876756232992</v>
      </c>
      <c r="AD498" s="42">
        <f t="shared" si="151"/>
        <v>5.2464646485343405</v>
      </c>
      <c r="AE498" s="94">
        <v>1.0173208810242726</v>
      </c>
      <c r="AF498" s="95">
        <f t="shared" si="148"/>
        <v>2.2206893930921812</v>
      </c>
      <c r="AG498" t="s">
        <v>33</v>
      </c>
      <c r="AM498" s="101">
        <v>44144.666666666664</v>
      </c>
      <c r="AN498" s="102">
        <v>1.0173208810242726</v>
      </c>
      <c r="AO498" s="102">
        <v>0.99578876756232992</v>
      </c>
      <c r="AP498" s="16" t="str">
        <f>IF(AN498&gt;AO498, "computing8H est meilleur", "computing 16H est meilleur")</f>
        <v>computing8H est meilleur</v>
      </c>
      <c r="AQ498" s="81"/>
    </row>
    <row r="499" spans="1:48" x14ac:dyDescent="0.3">
      <c r="A499" s="1">
        <v>44145</v>
      </c>
      <c r="B499" s="50">
        <v>444.32</v>
      </c>
      <c r="C499" s="50">
        <v>449.04</v>
      </c>
      <c r="D499" s="30">
        <f t="shared" si="134"/>
        <v>1.0258847181924107</v>
      </c>
      <c r="E499" s="30">
        <f t="shared" si="133"/>
        <v>1.0106229744328412</v>
      </c>
      <c r="F499" s="22">
        <f t="shared" si="135"/>
        <v>2.1865933924991459</v>
      </c>
      <c r="G499" s="60">
        <v>4.3475999999999999</v>
      </c>
      <c r="H499" s="60">
        <v>4.3860000000000001</v>
      </c>
      <c r="I499" s="31">
        <f t="shared" si="136"/>
        <v>1.026613299627835</v>
      </c>
      <c r="J499" s="31">
        <f t="shared" si="137"/>
        <v>1.008832459287883</v>
      </c>
      <c r="K499" s="24">
        <f t="shared" si="138"/>
        <v>0</v>
      </c>
      <c r="L499" s="61">
        <v>2.6670999999999999E-3</v>
      </c>
      <c r="M499" s="61">
        <v>2.6808000000000001E-3</v>
      </c>
      <c r="N499" s="32">
        <f t="shared" si="139"/>
        <v>0.99906831140759511</v>
      </c>
      <c r="O499" s="32">
        <f t="shared" si="140"/>
        <v>1.0051366652918901</v>
      </c>
      <c r="P499" s="29">
        <f t="shared" si="141"/>
        <v>1.052054597827307</v>
      </c>
      <c r="Q499" s="50">
        <v>0.10555</v>
      </c>
      <c r="R499" s="50">
        <v>0.10664</v>
      </c>
      <c r="S499" s="30">
        <f t="shared" si="142"/>
        <v>1.0402887523168471</v>
      </c>
      <c r="T499" s="30">
        <f t="shared" si="143"/>
        <v>1.0103268593083845</v>
      </c>
      <c r="U499" s="22">
        <f t="shared" si="144"/>
        <v>1.9435613780622054</v>
      </c>
      <c r="V499" s="64">
        <v>28.083600000000001</v>
      </c>
      <c r="W499" s="64">
        <v>28.110499999999998</v>
      </c>
      <c r="X499" s="65">
        <f t="shared" si="145"/>
        <v>1.0180611187970361</v>
      </c>
      <c r="Y499" s="65">
        <f t="shared" si="146"/>
        <v>1.0009578544061302</v>
      </c>
      <c r="Z499" s="67">
        <f t="shared" si="147"/>
        <v>1.6671657586654698</v>
      </c>
      <c r="AA499" s="40">
        <f t="shared" si="149"/>
        <v>1.0402887523168471</v>
      </c>
      <c r="AB499" s="88" cm="1">
        <f t="array" ref="AB499">INDEX(B499:Z499,,MATCH(AA499,B499:Z499,0)+1)</f>
        <v>1.0103268593083845</v>
      </c>
      <c r="AC499" s="40">
        <f t="shared" si="150"/>
        <v>1.0103268593083845</v>
      </c>
      <c r="AD499" s="42">
        <f t="shared" si="151"/>
        <v>5.3006441508261677</v>
      </c>
      <c r="AE499" s="94">
        <v>1.0103268593083845</v>
      </c>
      <c r="AF499" s="95">
        <f t="shared" si="148"/>
        <v>2.243622140022266</v>
      </c>
      <c r="AG499" t="s">
        <v>22</v>
      </c>
      <c r="AM499" s="101">
        <v>44145</v>
      </c>
      <c r="AN499" s="102">
        <v>1.0103268593083845</v>
      </c>
      <c r="AO499" s="102">
        <v>1.0103268593083845</v>
      </c>
      <c r="AP499" s="16" t="s">
        <v>22</v>
      </c>
      <c r="AQ499" s="81"/>
    </row>
    <row r="500" spans="1:48" x14ac:dyDescent="0.3">
      <c r="A500" s="1">
        <v>44145.333333333336</v>
      </c>
      <c r="B500" s="50">
        <v>449.04</v>
      </c>
      <c r="C500" s="50">
        <v>443.12</v>
      </c>
      <c r="D500" s="30">
        <f t="shared" si="134"/>
        <v>0.99729924378826074</v>
      </c>
      <c r="E500" s="30">
        <f t="shared" si="133"/>
        <v>0.98681631925886337</v>
      </c>
      <c r="F500" s="22">
        <f t="shared" si="135"/>
        <v>2.1577660433017583</v>
      </c>
      <c r="G500" s="60">
        <v>4.3860000000000001</v>
      </c>
      <c r="H500" s="60">
        <v>4.3506999999999998</v>
      </c>
      <c r="I500" s="31">
        <f t="shared" si="136"/>
        <v>1.000713037077928</v>
      </c>
      <c r="J500" s="31">
        <f t="shared" si="137"/>
        <v>0.99195166438668481</v>
      </c>
      <c r="K500" s="24">
        <f t="shared" si="138"/>
        <v>0</v>
      </c>
      <c r="L500" s="61">
        <v>2.6771E-3</v>
      </c>
      <c r="M500" s="61">
        <v>2.7701000000000002E-3</v>
      </c>
      <c r="N500" s="32">
        <f t="shared" si="139"/>
        <v>1.0386187244572758</v>
      </c>
      <c r="O500" s="32">
        <f t="shared" si="140"/>
        <v>1.0347390833364463</v>
      </c>
      <c r="P500" s="29">
        <f t="shared" si="141"/>
        <v>1.0886020101757212</v>
      </c>
      <c r="Q500" s="50">
        <v>0.10664999999999999</v>
      </c>
      <c r="R500" s="50">
        <v>0.10456</v>
      </c>
      <c r="S500" s="30">
        <f t="shared" si="142"/>
        <v>0.99062055897678825</v>
      </c>
      <c r="T500" s="30">
        <f t="shared" si="143"/>
        <v>0.98040318799812476</v>
      </c>
      <c r="U500" s="22">
        <f t="shared" si="144"/>
        <v>1.9054737711222147</v>
      </c>
      <c r="V500" s="64">
        <v>28.118200000000002</v>
      </c>
      <c r="W500" s="64">
        <v>28.000599999999999</v>
      </c>
      <c r="X500" s="65">
        <f t="shared" si="145"/>
        <v>0.99704453844948648</v>
      </c>
      <c r="Y500" s="65">
        <f t="shared" si="146"/>
        <v>0.99581765546869982</v>
      </c>
      <c r="Z500" s="67">
        <f t="shared" si="147"/>
        <v>1.6601930970719443</v>
      </c>
      <c r="AA500" s="40">
        <f t="shared" si="149"/>
        <v>1.0386187244572758</v>
      </c>
      <c r="AB500" s="88" cm="1">
        <f t="array" ref="AB500">INDEX(B500:Z500,,MATCH(AA500,B500:Z500,0)+1)</f>
        <v>1.0347390833364463</v>
      </c>
      <c r="AC500" s="40">
        <f t="shared" si="150"/>
        <v>0.98040318799812476</v>
      </c>
      <c r="AD500" s="42">
        <f t="shared" si="151"/>
        <v>5.1967684239135874</v>
      </c>
      <c r="AE500" s="94">
        <v>0.98681631925886337</v>
      </c>
      <c r="AF500" s="95">
        <f t="shared" si="148"/>
        <v>2.2140429420244665</v>
      </c>
      <c r="AG500" t="s">
        <v>33</v>
      </c>
      <c r="AM500" s="101">
        <v>44145.333333333336</v>
      </c>
      <c r="AN500" s="102">
        <v>0.98681631925886337</v>
      </c>
      <c r="AO500" s="102">
        <v>0.98040318799812476</v>
      </c>
      <c r="AP500" s="16" t="str">
        <f>IF(AN500&gt;AO500, "computing8H est meilleur", "computing 16H est meilleur")</f>
        <v>computing8H est meilleur</v>
      </c>
      <c r="AQ500" s="81"/>
    </row>
    <row r="501" spans="1:48" s="44" customFormat="1" x14ac:dyDescent="0.3">
      <c r="A501" s="43">
        <v>44145.666666666664</v>
      </c>
      <c r="B501" s="50">
        <v>443.08</v>
      </c>
      <c r="C501" s="50">
        <v>450.34</v>
      </c>
      <c r="D501" s="30">
        <f t="shared" si="134"/>
        <v>1.0028950650276143</v>
      </c>
      <c r="E501" s="30">
        <f t="shared" si="133"/>
        <v>1.0163853028798411</v>
      </c>
      <c r="F501" s="22">
        <f t="shared" si="135"/>
        <v>2.1931216934650939</v>
      </c>
      <c r="G501" s="60">
        <v>4.3491999999999997</v>
      </c>
      <c r="H501" s="60">
        <v>4.4230999999999998</v>
      </c>
      <c r="I501" s="31">
        <f t="shared" si="136"/>
        <v>1.0084587323301413</v>
      </c>
      <c r="J501" s="31">
        <f t="shared" si="137"/>
        <v>1.0169916306447162</v>
      </c>
      <c r="K501" s="24">
        <v>1</v>
      </c>
      <c r="L501" s="61">
        <v>2.7699000000000001E-3</v>
      </c>
      <c r="M501" s="61">
        <v>2.761E-3</v>
      </c>
      <c r="N501" s="32">
        <f t="shared" si="139"/>
        <v>1.0313398827089015</v>
      </c>
      <c r="O501" s="32">
        <f t="shared" si="140"/>
        <v>0.99678688761327117</v>
      </c>
      <c r="P501" s="29">
        <f t="shared" si="141"/>
        <v>1.0851042095726078</v>
      </c>
      <c r="Q501" s="50">
        <v>0.10452</v>
      </c>
      <c r="R501" s="50">
        <v>0.10589999999999999</v>
      </c>
      <c r="S501" s="30">
        <f t="shared" si="142"/>
        <v>0.99296765119549935</v>
      </c>
      <c r="T501" s="30">
        <f t="shared" si="143"/>
        <v>1.0132032146957519</v>
      </c>
      <c r="U501" s="22">
        <f t="shared" si="144"/>
        <v>1.9306321504194655</v>
      </c>
      <c r="V501" s="64">
        <v>28.000599999999999</v>
      </c>
      <c r="W501" s="64">
        <v>28.218800000000002</v>
      </c>
      <c r="X501" s="65">
        <f t="shared" si="145"/>
        <v>1.0035777539102788</v>
      </c>
      <c r="Y501" s="65">
        <f t="shared" si="146"/>
        <v>1.0077926901566396</v>
      </c>
      <c r="Z501" s="67">
        <f t="shared" si="147"/>
        <v>1.673130467477618</v>
      </c>
      <c r="AA501" s="40">
        <f t="shared" si="149"/>
        <v>1.0313398827089015</v>
      </c>
      <c r="AB501" s="88" cm="1">
        <f t="array" ref="AB501">INDEX(B501:Z501,,MATCH(AA501,B501:Z501,0)+1)</f>
        <v>0.99678688761327117</v>
      </c>
      <c r="AC501" s="40">
        <f t="shared" si="150"/>
        <v>0.99678688761327117</v>
      </c>
      <c r="AD501" s="42">
        <f t="shared" si="151"/>
        <v>5.1800706229197493</v>
      </c>
      <c r="AE501" s="96">
        <v>0.99678688761327117</v>
      </c>
      <c r="AF501" s="95">
        <f t="shared" si="148"/>
        <v>2.206928973222698</v>
      </c>
      <c r="AG501" t="s">
        <v>22</v>
      </c>
      <c r="AM501" s="105">
        <v>44145.666666666664</v>
      </c>
      <c r="AN501" s="106">
        <v>0.99678688761327117</v>
      </c>
      <c r="AO501" s="102">
        <v>0.99678688761327117</v>
      </c>
      <c r="AP501" s="16" t="s">
        <v>22</v>
      </c>
      <c r="AQ501" s="81"/>
      <c r="AR501"/>
      <c r="AS501"/>
      <c r="AT501"/>
      <c r="AU501"/>
      <c r="AV501"/>
    </row>
    <row r="502" spans="1:48" x14ac:dyDescent="0.3">
      <c r="A502" s="1">
        <v>44146</v>
      </c>
      <c r="B502" s="50">
        <v>450.34</v>
      </c>
      <c r="C502" s="50">
        <v>462.14</v>
      </c>
      <c r="D502" s="30">
        <f t="shared" si="134"/>
        <v>1.0430170623815112</v>
      </c>
      <c r="E502" s="30">
        <f t="shared" si="133"/>
        <v>1.0262024248345694</v>
      </c>
      <c r="F502" s="22">
        <f t="shared" si="135"/>
        <v>2.2505867997911766</v>
      </c>
      <c r="G502" s="60">
        <v>4.423</v>
      </c>
      <c r="H502" s="60">
        <v>4.5259</v>
      </c>
      <c r="I502" s="31">
        <f t="shared" si="136"/>
        <v>1.0406281615009658</v>
      </c>
      <c r="J502" s="31">
        <f t="shared" si="137"/>
        <v>1.023264752430477</v>
      </c>
      <c r="K502" s="24">
        <f t="shared" ref="K502:K565" si="152">J502*K501</f>
        <v>1.023264752430477</v>
      </c>
      <c r="L502" s="61">
        <v>2.7601000000000001E-3</v>
      </c>
      <c r="M502" s="61">
        <v>2.8050000000000002E-3</v>
      </c>
      <c r="N502" s="32">
        <f t="shared" si="139"/>
        <v>1.0126719376150763</v>
      </c>
      <c r="O502" s="32">
        <f t="shared" si="140"/>
        <v>1.0162675265388936</v>
      </c>
      <c r="P502" s="29">
        <f t="shared" si="141"/>
        <v>1.1027561710992955</v>
      </c>
      <c r="Q502" s="50">
        <v>0.10589999999999999</v>
      </c>
      <c r="R502" s="50">
        <v>0.10715</v>
      </c>
      <c r="S502" s="30">
        <f t="shared" si="142"/>
        <v>1.0251626482969767</v>
      </c>
      <c r="T502" s="30">
        <f t="shared" si="143"/>
        <v>1.0118035882908405</v>
      </c>
      <c r="U502" s="22">
        <f t="shared" si="144"/>
        <v>1.953420537464077</v>
      </c>
      <c r="V502" s="64">
        <v>28.218299999999999</v>
      </c>
      <c r="W502" s="64">
        <v>28.110499999999998</v>
      </c>
      <c r="X502" s="65">
        <f t="shared" si="145"/>
        <v>1.0039249158946595</v>
      </c>
      <c r="Y502" s="65">
        <f t="shared" si="146"/>
        <v>0.99617978404085283</v>
      </c>
      <c r="Z502" s="67">
        <f t="shared" si="147"/>
        <v>1.6667387477640245</v>
      </c>
      <c r="AA502" s="40">
        <f t="shared" si="149"/>
        <v>1.0430170623815112</v>
      </c>
      <c r="AB502" s="88" cm="1">
        <f t="array" ref="AB502">INDEX(B502:Z502,,MATCH(AA502,B502:Z502,0)+1)</f>
        <v>1.0262024248345694</v>
      </c>
      <c r="AC502" s="40">
        <f t="shared" si="150"/>
        <v>1.0162675265388936</v>
      </c>
      <c r="AD502" s="42">
        <f t="shared" si="151"/>
        <v>5.2643375592514392</v>
      </c>
      <c r="AE502" s="94">
        <v>1.023264752430477</v>
      </c>
      <c r="AF502" s="95">
        <f t="shared" si="148"/>
        <v>2.2582726294163709</v>
      </c>
      <c r="AG502" t="s">
        <v>33</v>
      </c>
      <c r="AM502" s="101">
        <v>44146</v>
      </c>
      <c r="AN502" s="102">
        <v>1.023264752430477</v>
      </c>
      <c r="AO502" s="102">
        <v>1.0162675265388936</v>
      </c>
      <c r="AP502" s="16" t="str">
        <f>IF(AN502&gt;AO502, "computing8H est meilleur", "computing 16H est meilleur")</f>
        <v>computing8H est meilleur</v>
      </c>
      <c r="AQ502" s="81"/>
    </row>
    <row r="503" spans="1:48" x14ac:dyDescent="0.3">
      <c r="A503" s="1">
        <v>44146.333333333336</v>
      </c>
      <c r="B503" s="50">
        <v>462.15</v>
      </c>
      <c r="C503" s="50">
        <v>461.99</v>
      </c>
      <c r="D503" s="30">
        <f t="shared" si="134"/>
        <v>1.0258693431629435</v>
      </c>
      <c r="E503" s="30">
        <f t="shared" si="133"/>
        <v>0.99965379205885541</v>
      </c>
      <c r="F503" s="22">
        <f t="shared" si="135"/>
        <v>2.2498076287688535</v>
      </c>
      <c r="G503" s="60">
        <v>4.5252999999999997</v>
      </c>
      <c r="H503" s="60">
        <v>4.4806999999999997</v>
      </c>
      <c r="I503" s="31">
        <f t="shared" si="136"/>
        <v>1.0130454442685959</v>
      </c>
      <c r="J503" s="31">
        <f t="shared" si="137"/>
        <v>0.99014429982542596</v>
      </c>
      <c r="K503" s="24">
        <f t="shared" si="152"/>
        <v>1.0131797618313125</v>
      </c>
      <c r="L503" s="61">
        <v>2.8042000000000002E-3</v>
      </c>
      <c r="M503" s="61">
        <v>2.8170999999999999E-3</v>
      </c>
      <c r="N503" s="32">
        <f t="shared" si="139"/>
        <v>1.0206514256729828</v>
      </c>
      <c r="O503" s="32">
        <f t="shared" si="140"/>
        <v>1.0046002424934026</v>
      </c>
      <c r="P503" s="29">
        <f t="shared" si="141"/>
        <v>1.1078291168974483</v>
      </c>
      <c r="Q503" s="50">
        <v>0.10716000000000001</v>
      </c>
      <c r="R503" s="50">
        <v>0.10813</v>
      </c>
      <c r="S503" s="30">
        <f t="shared" si="142"/>
        <v>1.0210576015108594</v>
      </c>
      <c r="T503" s="30">
        <f t="shared" si="143"/>
        <v>1.0090518850317283</v>
      </c>
      <c r="U503" s="22">
        <f t="shared" si="144"/>
        <v>1.9711026755878187</v>
      </c>
      <c r="V503" s="64">
        <v>28.110499999999998</v>
      </c>
      <c r="W503" s="64">
        <v>28.051300000000001</v>
      </c>
      <c r="X503" s="65">
        <f t="shared" si="145"/>
        <v>0.99408185468295407</v>
      </c>
      <c r="Y503" s="65">
        <f t="shared" si="146"/>
        <v>0.99789402536418792</v>
      </c>
      <c r="Z503" s="67">
        <f t="shared" si="147"/>
        <v>1.6632286382367083</v>
      </c>
      <c r="AA503" s="40">
        <f t="shared" si="149"/>
        <v>1.0258693431629435</v>
      </c>
      <c r="AB503" s="88" cm="1">
        <f t="array" ref="AB503">INDEX(B503:Z503,,MATCH(AA503,B503:Z503,0)+1)</f>
        <v>0.99965379205885541</v>
      </c>
      <c r="AC503" s="40">
        <f t="shared" si="150"/>
        <v>0.99965379205885541</v>
      </c>
      <c r="AD503" s="42">
        <f t="shared" si="151"/>
        <v>5.2625150037835606</v>
      </c>
      <c r="AE503" s="94">
        <v>0.99965379205885541</v>
      </c>
      <c r="AF503" s="95">
        <f t="shared" si="148"/>
        <v>2.2574907974987974</v>
      </c>
      <c r="AG503" t="s">
        <v>22</v>
      </c>
      <c r="AM503" s="101">
        <v>44146.333333333336</v>
      </c>
      <c r="AN503" s="102">
        <v>0.99965379205885541</v>
      </c>
      <c r="AO503" s="102">
        <v>0.99965379205885541</v>
      </c>
      <c r="AP503" s="16" t="s">
        <v>22</v>
      </c>
      <c r="AQ503" s="81"/>
    </row>
    <row r="504" spans="1:48" x14ac:dyDescent="0.3">
      <c r="A504" s="1">
        <v>44146.666666666664</v>
      </c>
      <c r="B504" s="50">
        <v>462</v>
      </c>
      <c r="C504" s="50">
        <v>463.09</v>
      </c>
      <c r="D504" s="30">
        <f t="shared" si="134"/>
        <v>1.0020339716542248</v>
      </c>
      <c r="E504" s="30">
        <f t="shared" si="133"/>
        <v>1.0023593073593073</v>
      </c>
      <c r="F504" s="22">
        <f t="shared" si="135"/>
        <v>2.2551156164644337</v>
      </c>
      <c r="G504" s="60">
        <v>4.4817999999999998</v>
      </c>
      <c r="H504" s="60">
        <v>4.4461000000000004</v>
      </c>
      <c r="I504" s="31">
        <f t="shared" si="136"/>
        <v>0.98249839789627225</v>
      </c>
      <c r="J504" s="31">
        <f t="shared" si="137"/>
        <v>0.99203445044401817</v>
      </c>
      <c r="K504" s="24">
        <f t="shared" si="152"/>
        <v>1.0051092282293272</v>
      </c>
      <c r="L504" s="61">
        <v>2.8170999999999999E-3</v>
      </c>
      <c r="M504" s="61">
        <v>2.758E-3</v>
      </c>
      <c r="N504" s="32">
        <f t="shared" si="139"/>
        <v>0.98352471293060406</v>
      </c>
      <c r="O504" s="32">
        <f t="shared" si="140"/>
        <v>0.97902097902097907</v>
      </c>
      <c r="P504" s="29">
        <f t="shared" si="141"/>
        <v>1.0845879466128865</v>
      </c>
      <c r="Q504" s="50">
        <v>0.1081</v>
      </c>
      <c r="R504" s="50">
        <v>0.10599</v>
      </c>
      <c r="S504" s="30">
        <f t="shared" si="142"/>
        <v>0.98908174692049267</v>
      </c>
      <c r="T504" s="30">
        <f t="shared" si="143"/>
        <v>0.98048103607770587</v>
      </c>
      <c r="U504" s="22">
        <f t="shared" si="144"/>
        <v>1.9326287935758826</v>
      </c>
      <c r="V504" s="64">
        <v>28.0503</v>
      </c>
      <c r="W504" s="64">
        <v>28.015999999999998</v>
      </c>
      <c r="X504" s="65">
        <f t="shared" si="145"/>
        <v>0.99663826683979295</v>
      </c>
      <c r="Y504" s="65">
        <f t="shared" si="146"/>
        <v>0.99877719667882336</v>
      </c>
      <c r="Z504" s="67">
        <f t="shared" si="147"/>
        <v>1.6611948367339964</v>
      </c>
      <c r="AA504" s="40">
        <f t="shared" si="149"/>
        <v>1.0020339716542248</v>
      </c>
      <c r="AB504" s="88" cm="1">
        <f t="array" ref="AB504">INDEX(B504:Z504,,MATCH(AA504,B504:Z504,0)+1)</f>
        <v>1.0023593073593073</v>
      </c>
      <c r="AC504" s="40">
        <f t="shared" si="150"/>
        <v>1.0023593073593073</v>
      </c>
      <c r="AD504" s="42">
        <f t="shared" si="151"/>
        <v>5.2749308941604527</v>
      </c>
      <c r="AE504" s="94">
        <v>0.98048103607770587</v>
      </c>
      <c r="AF504" s="95">
        <f t="shared" si="148"/>
        <v>2.2134269160675073</v>
      </c>
      <c r="AG504" t="s">
        <v>37</v>
      </c>
      <c r="AM504" s="101">
        <v>44146.666666666664</v>
      </c>
      <c r="AN504" s="102">
        <v>0.98048103607770587</v>
      </c>
      <c r="AO504" s="102">
        <v>1.0023593073593073</v>
      </c>
      <c r="AP504" s="16" t="str">
        <f>IF(AN504&gt;AO504, "computing8H est meilleur", "computing 16H est meilleur")</f>
        <v>computing 16H est meilleur</v>
      </c>
      <c r="AQ504" s="81"/>
    </row>
    <row r="505" spans="1:48" x14ac:dyDescent="0.3">
      <c r="A505" s="1">
        <v>44147</v>
      </c>
      <c r="B505" s="50">
        <v>463.09</v>
      </c>
      <c r="C505" s="50">
        <v>464.8</v>
      </c>
      <c r="D505" s="30">
        <f t="shared" si="134"/>
        <v>1.0060606060606061</v>
      </c>
      <c r="E505" s="30">
        <f t="shared" si="133"/>
        <v>1.0036925867541948</v>
      </c>
      <c r="F505" s="22">
        <f t="shared" si="135"/>
        <v>2.2634428265189683</v>
      </c>
      <c r="G505" s="60">
        <v>4.4459999999999997</v>
      </c>
      <c r="H505" s="60">
        <v>4.4261999999999997</v>
      </c>
      <c r="I505" s="31">
        <f t="shared" si="136"/>
        <v>0.98759427015931101</v>
      </c>
      <c r="J505" s="31">
        <f t="shared" si="137"/>
        <v>0.99554655870445341</v>
      </c>
      <c r="K505" s="24">
        <f t="shared" si="152"/>
        <v>1.0006330332857958</v>
      </c>
      <c r="L505" s="61">
        <v>2.7599999999999999E-3</v>
      </c>
      <c r="M505" s="61">
        <v>2.7675E-3</v>
      </c>
      <c r="N505" s="32">
        <f t="shared" si="139"/>
        <v>0.98239324127649008</v>
      </c>
      <c r="O505" s="32">
        <f t="shared" si="140"/>
        <v>1.0027173913043479</v>
      </c>
      <c r="P505" s="29">
        <f t="shared" si="141"/>
        <v>1.0875351964678128</v>
      </c>
      <c r="Q505" s="50">
        <v>0.10596999999999999</v>
      </c>
      <c r="R505" s="50">
        <v>0.10592</v>
      </c>
      <c r="S505" s="30">
        <f t="shared" si="142"/>
        <v>0.97983348751156341</v>
      </c>
      <c r="T505" s="30">
        <f t="shared" si="143"/>
        <v>0.99952816834953295</v>
      </c>
      <c r="U505" s="22">
        <f t="shared" si="144"/>
        <v>1.9317169181424696</v>
      </c>
      <c r="V505" s="64">
        <v>28.005700000000001</v>
      </c>
      <c r="W505" s="64">
        <v>28.007999999999999</v>
      </c>
      <c r="X505" s="65">
        <f t="shared" si="145"/>
        <v>0.99849199473802419</v>
      </c>
      <c r="Y505" s="65">
        <f t="shared" si="146"/>
        <v>1.0000821261386075</v>
      </c>
      <c r="Z505" s="67">
        <f t="shared" si="147"/>
        <v>1.661331264251412</v>
      </c>
      <c r="AA505" s="40">
        <f t="shared" si="149"/>
        <v>1.0060606060606061</v>
      </c>
      <c r="AB505" s="88" cm="1">
        <f t="array" ref="AB505">INDEX(B505:Z505,,MATCH(AA505,B505:Z505,0)+1)</f>
        <v>1.0036925867541948</v>
      </c>
      <c r="AC505" s="40">
        <f t="shared" si="150"/>
        <v>1.0036925867541948</v>
      </c>
      <c r="AD505" s="42">
        <f t="shared" si="151"/>
        <v>5.2944090341095222</v>
      </c>
      <c r="AE505" s="94">
        <v>1.0036925867541948</v>
      </c>
      <c r="AF505" s="95">
        <f t="shared" si="148"/>
        <v>2.2216001869791566</v>
      </c>
      <c r="AG505" t="s">
        <v>22</v>
      </c>
      <c r="AM505" s="101">
        <v>44147</v>
      </c>
      <c r="AN505" s="102">
        <v>1.0036925867541948</v>
      </c>
      <c r="AO505" s="102">
        <v>1.0036925867541948</v>
      </c>
      <c r="AP505" s="16" t="s">
        <v>22</v>
      </c>
      <c r="AQ505" s="81"/>
    </row>
    <row r="506" spans="1:48" x14ac:dyDescent="0.3">
      <c r="A506" s="1">
        <v>44147.333333333336</v>
      </c>
      <c r="B506" s="50">
        <v>464.8</v>
      </c>
      <c r="C506" s="50">
        <v>461.16</v>
      </c>
      <c r="D506" s="30">
        <f t="shared" si="134"/>
        <v>0.9958323436049149</v>
      </c>
      <c r="E506" s="30">
        <f t="shared" si="133"/>
        <v>0.99216867469879522</v>
      </c>
      <c r="F506" s="22">
        <f t="shared" si="135"/>
        <v>2.24571706944382</v>
      </c>
      <c r="G506" s="60">
        <v>4.4272999999999998</v>
      </c>
      <c r="H506" s="60">
        <v>4.3743999999999996</v>
      </c>
      <c r="I506" s="31">
        <f t="shared" si="136"/>
        <v>0.98389563652721546</v>
      </c>
      <c r="J506" s="31">
        <f t="shared" si="137"/>
        <v>0.98805140830754634</v>
      </c>
      <c r="K506" s="24">
        <f t="shared" si="152"/>
        <v>0.98867687773708246</v>
      </c>
      <c r="L506" s="61">
        <v>2.7718999999999999E-3</v>
      </c>
      <c r="M506" s="61">
        <v>2.7780000000000001E-3</v>
      </c>
      <c r="N506" s="32">
        <f t="shared" si="139"/>
        <v>1.0065217391304349</v>
      </c>
      <c r="O506" s="32">
        <f t="shared" si="140"/>
        <v>1.0022006565893431</v>
      </c>
      <c r="P506" s="29">
        <f t="shared" si="141"/>
        <v>1.0899284879640623</v>
      </c>
      <c r="Q506" s="50">
        <v>0.10589</v>
      </c>
      <c r="R506" s="50">
        <v>0.10452</v>
      </c>
      <c r="S506" s="30">
        <f t="shared" si="142"/>
        <v>0.98631688213645374</v>
      </c>
      <c r="T506" s="30">
        <f t="shared" si="143"/>
        <v>0.98706204551893473</v>
      </c>
      <c r="U506" s="22">
        <f t="shared" si="144"/>
        <v>1.9067244525852387</v>
      </c>
      <c r="V506" s="64">
        <v>28.0077</v>
      </c>
      <c r="W506" s="64">
        <v>27.642800000000001</v>
      </c>
      <c r="X506" s="65">
        <f t="shared" si="145"/>
        <v>0.98704192360840826</v>
      </c>
      <c r="Y506" s="65">
        <f t="shared" si="146"/>
        <v>0.9869714399968581</v>
      </c>
      <c r="Z506" s="67">
        <f t="shared" si="147"/>
        <v>1.6396865101900169</v>
      </c>
      <c r="AA506" s="40">
        <f t="shared" si="149"/>
        <v>1.0065217391304349</v>
      </c>
      <c r="AB506" s="88" cm="1">
        <f t="array" ref="AB506">INDEX(B506:Z506,,MATCH(AA506,B506:Z506,0)+1)</f>
        <v>1.0022006565893431</v>
      </c>
      <c r="AC506" s="40">
        <f t="shared" si="150"/>
        <v>0.99216867469879522</v>
      </c>
      <c r="AD506" s="42">
        <f t="shared" si="151"/>
        <v>5.2529467946857729</v>
      </c>
      <c r="AE506" s="94">
        <v>0.99216867469879522</v>
      </c>
      <c r="AF506" s="95">
        <f t="shared" si="148"/>
        <v>2.2042021132257057</v>
      </c>
      <c r="AG506" t="s">
        <v>22</v>
      </c>
      <c r="AM506" s="101">
        <v>44147.333333333336</v>
      </c>
      <c r="AN506" s="102">
        <v>0.99216867469879522</v>
      </c>
      <c r="AO506" s="102">
        <v>0.99216867469879522</v>
      </c>
      <c r="AP506" s="16" t="s">
        <v>22</v>
      </c>
      <c r="AQ506" s="81"/>
    </row>
    <row r="507" spans="1:48" x14ac:dyDescent="0.3">
      <c r="A507" s="1">
        <v>44147.666666666664</v>
      </c>
      <c r="B507" s="50">
        <v>461.16</v>
      </c>
      <c r="C507" s="50">
        <v>462.39</v>
      </c>
      <c r="D507" s="30">
        <f t="shared" si="134"/>
        <v>0.99481497418244402</v>
      </c>
      <c r="E507" s="30">
        <f t="shared" si="133"/>
        <v>1.0026671870934165</v>
      </c>
      <c r="F507" s="22">
        <f t="shared" si="135"/>
        <v>2.2517068170269057</v>
      </c>
      <c r="G507" s="60">
        <v>4.3739999999999997</v>
      </c>
      <c r="H507" s="60">
        <v>4.4042000000000003</v>
      </c>
      <c r="I507" s="31">
        <f t="shared" si="136"/>
        <v>0.99478237300386252</v>
      </c>
      <c r="J507" s="31">
        <f t="shared" si="137"/>
        <v>1.0069044352994971</v>
      </c>
      <c r="K507" s="24">
        <f t="shared" si="152"/>
        <v>0.99550313327152695</v>
      </c>
      <c r="L507" s="61">
        <v>2.7723000000000001E-3</v>
      </c>
      <c r="M507" s="61">
        <v>2.7788000000000001E-3</v>
      </c>
      <c r="N507" s="32">
        <f t="shared" si="139"/>
        <v>1.0024892672895849</v>
      </c>
      <c r="O507" s="32">
        <f t="shared" si="140"/>
        <v>1.0023446235977347</v>
      </c>
      <c r="P507" s="29">
        <f t="shared" si="141"/>
        <v>1.0924839600167862</v>
      </c>
      <c r="Q507" s="50">
        <v>0.10452</v>
      </c>
      <c r="R507" s="50">
        <v>0.1046</v>
      </c>
      <c r="S507" s="30">
        <f t="shared" si="142"/>
        <v>0.98781754651052978</v>
      </c>
      <c r="T507" s="30">
        <f t="shared" si="143"/>
        <v>1.0007654037504783</v>
      </c>
      <c r="U507" s="22">
        <f t="shared" si="144"/>
        <v>1.908183866632376</v>
      </c>
      <c r="V507" s="64">
        <v>27.641999999999999</v>
      </c>
      <c r="W507" s="64">
        <v>27.6874</v>
      </c>
      <c r="X507" s="65">
        <f t="shared" si="145"/>
        <v>0.98856385922442758</v>
      </c>
      <c r="Y507" s="65">
        <f t="shared" si="146"/>
        <v>1.0016424281889877</v>
      </c>
      <c r="Z507" s="67">
        <f t="shared" si="147"/>
        <v>1.6423795775354559</v>
      </c>
      <c r="AA507" s="40">
        <f t="shared" si="149"/>
        <v>1.0024892672895849</v>
      </c>
      <c r="AB507" s="88" cm="1">
        <f t="array" ref="AB507">INDEX(B507:Z507,,MATCH(AA507,B507:Z507,0)+1)</f>
        <v>1.0023446235977347</v>
      </c>
      <c r="AC507" s="40">
        <f t="shared" si="150"/>
        <v>1.0023446235977347</v>
      </c>
      <c r="AD507" s="42">
        <f t="shared" si="151"/>
        <v>5.2652629776982378</v>
      </c>
      <c r="AE507" s="94">
        <v>1.0023446235977347</v>
      </c>
      <c r="AF507" s="95">
        <f t="shared" si="148"/>
        <v>2.2093701375145511</v>
      </c>
      <c r="AG507" t="s">
        <v>22</v>
      </c>
      <c r="AM507" s="101">
        <v>44147.666666666664</v>
      </c>
      <c r="AN507" s="102">
        <v>1.0023446235977347</v>
      </c>
      <c r="AO507" s="102">
        <v>1.0023446235977347</v>
      </c>
      <c r="AP507" s="16" t="s">
        <v>22</v>
      </c>
      <c r="AQ507" s="81"/>
    </row>
    <row r="508" spans="1:48" x14ac:dyDescent="0.3">
      <c r="A508" s="1">
        <v>44148</v>
      </c>
      <c r="B508" s="50">
        <v>462.48</v>
      </c>
      <c r="C508" s="50">
        <v>460.21</v>
      </c>
      <c r="D508" s="30">
        <f t="shared" si="134"/>
        <v>0.99793997744817409</v>
      </c>
      <c r="E508" s="30">
        <f t="shared" si="133"/>
        <v>0.99509167964020062</v>
      </c>
      <c r="F508" s="22">
        <f t="shared" si="135"/>
        <v>2.2406547186125936</v>
      </c>
      <c r="G508" s="60">
        <v>4.4042000000000003</v>
      </c>
      <c r="H508" s="60">
        <v>4.3914999999999997</v>
      </c>
      <c r="I508" s="31">
        <f t="shared" si="136"/>
        <v>1.0040009144947417</v>
      </c>
      <c r="J508" s="31">
        <f t="shared" si="137"/>
        <v>0.997116388901503</v>
      </c>
      <c r="K508" s="24">
        <f t="shared" si="152"/>
        <v>0.99263248938783666</v>
      </c>
      <c r="L508" s="61">
        <v>2.7791000000000001E-3</v>
      </c>
      <c r="M508" s="61">
        <v>2.787E-3</v>
      </c>
      <c r="N508" s="32">
        <f t="shared" si="139"/>
        <v>1.0053024564441078</v>
      </c>
      <c r="O508" s="32">
        <f t="shared" si="140"/>
        <v>1.0028426469000755</v>
      </c>
      <c r="P508" s="29">
        <f t="shared" si="141"/>
        <v>1.0955895061591101</v>
      </c>
      <c r="Q508" s="50">
        <v>0.10462</v>
      </c>
      <c r="R508" s="50">
        <v>0.10553999999999999</v>
      </c>
      <c r="S508" s="30">
        <f t="shared" si="142"/>
        <v>1.0097588978185992</v>
      </c>
      <c r="T508" s="30">
        <f t="shared" si="143"/>
        <v>1.008793729688396</v>
      </c>
      <c r="U508" s="22">
        <f t="shared" si="144"/>
        <v>1.9249639197512993</v>
      </c>
      <c r="V508" s="64">
        <v>27.701899999999998</v>
      </c>
      <c r="W508" s="64">
        <v>27.8125</v>
      </c>
      <c r="X508" s="65">
        <f t="shared" si="145"/>
        <v>1.0061681499167934</v>
      </c>
      <c r="Y508" s="65">
        <f t="shared" si="146"/>
        <v>1.0039925059291963</v>
      </c>
      <c r="Z508" s="67">
        <f t="shared" si="147"/>
        <v>1.6489367877367571</v>
      </c>
      <c r="AA508" s="40">
        <f t="shared" si="149"/>
        <v>1.0097588978185992</v>
      </c>
      <c r="AB508" s="88" cm="1">
        <f t="array" ref="AB508">INDEX(B508:Z508,,MATCH(AA508,B508:Z508,0)+1)</f>
        <v>1.008793729688396</v>
      </c>
      <c r="AC508" s="40">
        <f t="shared" si="150"/>
        <v>1.0028426469000755</v>
      </c>
      <c r="AD508" s="42">
        <f t="shared" si="151"/>
        <v>5.2802302611798737</v>
      </c>
      <c r="AE508" s="94">
        <v>0.997116388901503</v>
      </c>
      <c r="AF508" s="95">
        <f t="shared" si="148"/>
        <v>2.2029991732653262</v>
      </c>
      <c r="AG508" t="s">
        <v>37</v>
      </c>
      <c r="AM508" s="101">
        <v>44148</v>
      </c>
      <c r="AN508" s="102">
        <v>0.997116388901503</v>
      </c>
      <c r="AO508" s="102">
        <v>1.0028426469000755</v>
      </c>
      <c r="AP508" s="16" t="str">
        <f>IF(AN508&gt;AO508, "computing8H est meilleur", "computing 16H est meilleur")</f>
        <v>computing 16H est meilleur</v>
      </c>
      <c r="AQ508" s="81"/>
    </row>
    <row r="509" spans="1:48" x14ac:dyDescent="0.3">
      <c r="A509" s="1">
        <v>44148.333333333336</v>
      </c>
      <c r="B509" s="50">
        <v>460.21</v>
      </c>
      <c r="C509" s="50">
        <v>469.33</v>
      </c>
      <c r="D509" s="30">
        <f t="shared" si="134"/>
        <v>1.0148114513060023</v>
      </c>
      <c r="E509" s="30">
        <f t="shared" si="133"/>
        <v>1.0198170400469351</v>
      </c>
      <c r="F509" s="22">
        <f t="shared" si="135"/>
        <v>2.2850578629026934</v>
      </c>
      <c r="G509" s="60">
        <v>4.3895</v>
      </c>
      <c r="H509" s="60">
        <v>4.4706000000000001</v>
      </c>
      <c r="I509" s="31">
        <f t="shared" si="136"/>
        <v>1.0150765178693064</v>
      </c>
      <c r="J509" s="31">
        <f t="shared" si="137"/>
        <v>1.0184759084178152</v>
      </c>
      <c r="K509" s="24">
        <f t="shared" si="152"/>
        <v>1.0109722763543143</v>
      </c>
      <c r="L509" s="61">
        <v>2.7877000000000002E-3</v>
      </c>
      <c r="M509" s="61">
        <v>2.8238999999999998E-3</v>
      </c>
      <c r="N509" s="32">
        <f t="shared" si="139"/>
        <v>1.0161203267244792</v>
      </c>
      <c r="O509" s="32">
        <f t="shared" si="140"/>
        <v>1.0129856153818559</v>
      </c>
      <c r="P509" s="29">
        <f t="shared" si="141"/>
        <v>1.1098164101024899</v>
      </c>
      <c r="Q509" s="50">
        <v>0.10551000000000001</v>
      </c>
      <c r="R509" s="50">
        <v>0.10632999999999999</v>
      </c>
      <c r="S509" s="30">
        <f t="shared" si="142"/>
        <v>1.0163448671382145</v>
      </c>
      <c r="T509" s="30">
        <f t="shared" si="143"/>
        <v>1.007771775187186</v>
      </c>
      <c r="U509" s="22">
        <f t="shared" si="144"/>
        <v>1.9399243065790508</v>
      </c>
      <c r="V509" s="64">
        <v>27.8125</v>
      </c>
      <c r="W509" s="64">
        <v>28.037600000000001</v>
      </c>
      <c r="X509" s="65">
        <f t="shared" si="145"/>
        <v>1.0121183023547122</v>
      </c>
      <c r="Y509" s="65">
        <f t="shared" si="146"/>
        <v>1.0080934831460675</v>
      </c>
      <c r="Z509" s="67">
        <f t="shared" si="147"/>
        <v>1.6622824298372352</v>
      </c>
      <c r="AA509" s="40">
        <f t="shared" si="149"/>
        <v>1.0163448671382145</v>
      </c>
      <c r="AB509" s="88" cm="1">
        <f t="array" ref="AB509">INDEX(B509:Z509,,MATCH(AA509,B509:Z509,0)+1)</f>
        <v>1.007771775187186</v>
      </c>
      <c r="AC509" s="40">
        <f t="shared" si="150"/>
        <v>1.007771775187186</v>
      </c>
      <c r="AD509" s="42">
        <f t="shared" si="151"/>
        <v>5.3212670237063397</v>
      </c>
      <c r="AE509" s="94">
        <v>1.007771775187186</v>
      </c>
      <c r="AF509" s="95">
        <f t="shared" si="148"/>
        <v>2.2201203875775009</v>
      </c>
      <c r="AG509" t="s">
        <v>22</v>
      </c>
      <c r="AM509" s="101">
        <v>44148.333333333336</v>
      </c>
      <c r="AN509" s="102">
        <v>1.007771775187186</v>
      </c>
      <c r="AO509" s="102">
        <v>1.007771775187186</v>
      </c>
      <c r="AP509" s="16" t="s">
        <v>22</v>
      </c>
      <c r="AQ509" s="81"/>
    </row>
    <row r="510" spans="1:48" x14ac:dyDescent="0.3">
      <c r="A510" s="1">
        <v>44148.666666666664</v>
      </c>
      <c r="B510" s="50">
        <v>469.32</v>
      </c>
      <c r="C510" s="50">
        <v>476.43</v>
      </c>
      <c r="D510" s="30">
        <f t="shared" si="134"/>
        <v>1.0352447795571587</v>
      </c>
      <c r="E510" s="30">
        <f t="shared" si="133"/>
        <v>1.0151495781130147</v>
      </c>
      <c r="F510" s="22">
        <f t="shared" si="135"/>
        <v>2.3196755254894961</v>
      </c>
      <c r="G510" s="60">
        <v>4.4724000000000004</v>
      </c>
      <c r="H510" s="60">
        <v>4.5425000000000004</v>
      </c>
      <c r="I510" s="31">
        <f t="shared" si="136"/>
        <v>1.0348559061396516</v>
      </c>
      <c r="J510" s="31">
        <f t="shared" si="137"/>
        <v>1.0156739110991861</v>
      </c>
      <c r="K510" s="24">
        <f t="shared" si="152"/>
        <v>1.0268181659376336</v>
      </c>
      <c r="L510" s="61">
        <v>2.8241999999999998E-3</v>
      </c>
      <c r="M510" s="61">
        <v>2.8113999999999999E-3</v>
      </c>
      <c r="N510" s="32">
        <f t="shared" si="139"/>
        <v>1.008501632169889</v>
      </c>
      <c r="O510" s="32">
        <f t="shared" si="140"/>
        <v>0.99546774307768571</v>
      </c>
      <c r="P510" s="29">
        <f t="shared" si="141"/>
        <v>1.1047864369953049</v>
      </c>
      <c r="Q510" s="50">
        <v>0.10635</v>
      </c>
      <c r="R510" s="50">
        <v>0.10629</v>
      </c>
      <c r="S510" s="30">
        <f t="shared" si="142"/>
        <v>1.0073926642024451</v>
      </c>
      <c r="T510" s="30">
        <f t="shared" si="143"/>
        <v>0.99943582510578277</v>
      </c>
      <c r="U510" s="22">
        <f t="shared" si="144"/>
        <v>1.9388298499885972</v>
      </c>
      <c r="V510" s="64">
        <v>28.037299999999998</v>
      </c>
      <c r="W510" s="64">
        <v>28.197399999999998</v>
      </c>
      <c r="X510" s="65">
        <f t="shared" si="145"/>
        <v>1.0138391011235954</v>
      </c>
      <c r="Y510" s="65">
        <f t="shared" si="146"/>
        <v>1.0057102502737425</v>
      </c>
      <c r="Z510" s="67">
        <f t="shared" si="147"/>
        <v>1.6717744785372506</v>
      </c>
      <c r="AA510" s="40">
        <f t="shared" si="149"/>
        <v>1.0352447795571587</v>
      </c>
      <c r="AB510" s="88" cm="1">
        <f t="array" ref="AB510">INDEX(B510:Z510,,MATCH(AA510,B510:Z510,0)+1)</f>
        <v>1.0151495781130147</v>
      </c>
      <c r="AC510" s="40">
        <f t="shared" si="150"/>
        <v>0.99943582510578277</v>
      </c>
      <c r="AD510" s="42">
        <f t="shared" si="151"/>
        <v>5.3182648984461389</v>
      </c>
      <c r="AE510" s="94">
        <v>1.0151495781130147</v>
      </c>
      <c r="AF510" s="95">
        <f t="shared" si="148"/>
        <v>2.2537542748094026</v>
      </c>
      <c r="AG510" t="s">
        <v>33</v>
      </c>
      <c r="AM510" s="101">
        <v>44148.666666666664</v>
      </c>
      <c r="AN510" s="102">
        <v>1.0151495781130147</v>
      </c>
      <c r="AO510" s="102">
        <v>0.99943582510578277</v>
      </c>
      <c r="AP510" s="16" t="str">
        <f>IF(AN510&gt;AO510, "computing8H est meilleur", "computing 16H est meilleur")</f>
        <v>computing8H est meilleur</v>
      </c>
      <c r="AQ510" s="81"/>
    </row>
    <row r="511" spans="1:48" x14ac:dyDescent="0.3">
      <c r="A511" s="1">
        <v>44149</v>
      </c>
      <c r="B511" s="50">
        <v>476.42</v>
      </c>
      <c r="C511" s="50">
        <v>467.08</v>
      </c>
      <c r="D511" s="30">
        <f t="shared" si="134"/>
        <v>0.99522713713457767</v>
      </c>
      <c r="E511" s="30">
        <f t="shared" si="133"/>
        <v>0.98039544939339229</v>
      </c>
      <c r="F511" s="22">
        <f t="shared" si="135"/>
        <v>2.2741993292591278</v>
      </c>
      <c r="G511" s="60">
        <v>4.5400999999999998</v>
      </c>
      <c r="H511" s="60">
        <v>4.4809000000000001</v>
      </c>
      <c r="I511" s="31">
        <f t="shared" si="136"/>
        <v>1.0019005455683749</v>
      </c>
      <c r="J511" s="31">
        <f t="shared" si="137"/>
        <v>0.98696063963348835</v>
      </c>
      <c r="K511" s="24">
        <f t="shared" si="152"/>
        <v>1.0134291138410922</v>
      </c>
      <c r="L511" s="61">
        <v>2.8156000000000001E-3</v>
      </c>
      <c r="M511" s="61">
        <v>2.7598000000000002E-3</v>
      </c>
      <c r="N511" s="32">
        <f t="shared" si="139"/>
        <v>0.97719708235960645</v>
      </c>
      <c r="O511" s="32">
        <f t="shared" si="140"/>
        <v>0.98018184401193353</v>
      </c>
      <c r="P511" s="29">
        <f t="shared" si="141"/>
        <v>1.0828916070534318</v>
      </c>
      <c r="Q511" s="50">
        <v>0.10632999999999999</v>
      </c>
      <c r="R511" s="50">
        <v>0.10458000000000001</v>
      </c>
      <c r="S511" s="30">
        <f t="shared" si="142"/>
        <v>0.98335684062059248</v>
      </c>
      <c r="T511" s="30">
        <f t="shared" si="143"/>
        <v>0.98354180381830159</v>
      </c>
      <c r="U511" s="22">
        <f t="shared" si="144"/>
        <v>1.906920207954552</v>
      </c>
      <c r="V511" s="64">
        <v>28.197399999999998</v>
      </c>
      <c r="W511" s="64">
        <v>27.728000000000002</v>
      </c>
      <c r="X511" s="65">
        <f t="shared" si="145"/>
        <v>0.9889682672725264</v>
      </c>
      <c r="Y511" s="65">
        <f t="shared" si="146"/>
        <v>0.98335307510621561</v>
      </c>
      <c r="Z511" s="67">
        <f t="shared" si="147"/>
        <v>1.6439445743536953</v>
      </c>
      <c r="AA511" s="40">
        <f t="shared" si="149"/>
        <v>1.0019005455683749</v>
      </c>
      <c r="AB511" s="88" cm="1">
        <f t="array" ref="AB511">INDEX(B511:Z511,,MATCH(AA511,B511:Z511,0)+1)</f>
        <v>0.98696063963348835</v>
      </c>
      <c r="AC511" s="40">
        <f t="shared" si="150"/>
        <v>0.98039544939339229</v>
      </c>
      <c r="AD511" s="42">
        <f t="shared" si="151"/>
        <v>5.214002705105206</v>
      </c>
      <c r="AE511" s="94">
        <v>0.98696063963348835</v>
      </c>
      <c r="AF511" s="95">
        <f t="shared" si="148"/>
        <v>2.2243667606425968</v>
      </c>
      <c r="AG511" t="s">
        <v>33</v>
      </c>
      <c r="AM511" s="101">
        <v>44149</v>
      </c>
      <c r="AN511" s="102">
        <v>0.98696063963348835</v>
      </c>
      <c r="AO511" s="102">
        <v>0.98039544939339229</v>
      </c>
      <c r="AP511" s="16" t="str">
        <f>IF(AN511&gt;AO511, "computing8H est meilleur", "computing 16H est meilleur")</f>
        <v>computing8H est meilleur</v>
      </c>
      <c r="AQ511" s="81"/>
    </row>
    <row r="512" spans="1:48" x14ac:dyDescent="0.3">
      <c r="A512" s="1">
        <v>44149.333333333336</v>
      </c>
      <c r="B512" s="50">
        <v>467.06</v>
      </c>
      <c r="C512" s="50">
        <v>458.77</v>
      </c>
      <c r="D512" s="30">
        <f t="shared" si="134"/>
        <v>0.96295285672305941</v>
      </c>
      <c r="E512" s="30">
        <f t="shared" si="133"/>
        <v>0.98225067443155045</v>
      </c>
      <c r="F512" s="22">
        <f t="shared" si="135"/>
        <v>2.2338338249565579</v>
      </c>
      <c r="G512" s="60">
        <v>4.4809999999999999</v>
      </c>
      <c r="H512" s="60">
        <v>4.4204999999999997</v>
      </c>
      <c r="I512" s="31">
        <f t="shared" si="136"/>
        <v>0.97365696790819578</v>
      </c>
      <c r="J512" s="31">
        <f t="shared" si="137"/>
        <v>0.98649854943093052</v>
      </c>
      <c r="K512" s="24">
        <f t="shared" si="152"/>
        <v>0.99974635075531082</v>
      </c>
      <c r="L512" s="61">
        <v>2.7572999999999999E-3</v>
      </c>
      <c r="M512" s="61">
        <v>2.7669000000000001E-3</v>
      </c>
      <c r="N512" s="32">
        <f t="shared" si="139"/>
        <v>0.98270350902116776</v>
      </c>
      <c r="O512" s="32">
        <f t="shared" si="140"/>
        <v>1.0034816668480036</v>
      </c>
      <c r="P512" s="29">
        <f t="shared" si="141"/>
        <v>1.086661874861691</v>
      </c>
      <c r="Q512" s="50">
        <v>0.10458000000000001</v>
      </c>
      <c r="R512" s="50">
        <v>0.10292</v>
      </c>
      <c r="S512" s="30">
        <f t="shared" si="142"/>
        <v>0.96793002915451898</v>
      </c>
      <c r="T512" s="30">
        <f t="shared" si="143"/>
        <v>0.98412698412698407</v>
      </c>
      <c r="U512" s="22">
        <f t="shared" si="144"/>
        <v>1.8766516332251146</v>
      </c>
      <c r="V512" s="64">
        <v>27.728000000000002</v>
      </c>
      <c r="W512" s="64">
        <v>27.653199999999998</v>
      </c>
      <c r="X512" s="65">
        <f t="shared" si="145"/>
        <v>0.98070034825905938</v>
      </c>
      <c r="Y512" s="65">
        <f t="shared" si="146"/>
        <v>0.99730236583958443</v>
      </c>
      <c r="Z512" s="67">
        <f t="shared" si="147"/>
        <v>1.6395098133120889</v>
      </c>
      <c r="AA512" s="40">
        <f t="shared" si="149"/>
        <v>0.98270350902116776</v>
      </c>
      <c r="AB512" s="88" cm="1">
        <f t="array" ref="AB512">INDEX(B512:Z512,,MATCH(AA512,B512:Z512,0)+1)</f>
        <v>1.0034816668480036</v>
      </c>
      <c r="AC512" s="40">
        <f t="shared" si="150"/>
        <v>0.98649854943093052</v>
      </c>
      <c r="AD512" s="42">
        <f t="shared" si="151"/>
        <v>5.1436061053152331</v>
      </c>
      <c r="AE512" s="94">
        <v>0.98649854943093052</v>
      </c>
      <c r="AF512" s="95">
        <f t="shared" si="148"/>
        <v>2.1943345827762997</v>
      </c>
      <c r="AG512" t="s">
        <v>22</v>
      </c>
      <c r="AM512" s="101">
        <v>44149.333333333336</v>
      </c>
      <c r="AN512" s="102">
        <v>0.98649854943093052</v>
      </c>
      <c r="AO512" s="102">
        <v>0.98649854943093052</v>
      </c>
      <c r="AP512" s="16" t="s">
        <v>22</v>
      </c>
      <c r="AQ512" s="81"/>
    </row>
    <row r="513" spans="1:43" x14ac:dyDescent="0.3">
      <c r="A513" s="1">
        <v>44149.666666666664</v>
      </c>
      <c r="B513" s="50">
        <v>458.77</v>
      </c>
      <c r="C513" s="50">
        <v>460.89</v>
      </c>
      <c r="D513" s="30">
        <f t="shared" si="134"/>
        <v>0.98678970581938075</v>
      </c>
      <c r="E513" s="30">
        <f t="shared" si="133"/>
        <v>1.0046210519432395</v>
      </c>
      <c r="F513" s="22">
        <f t="shared" si="135"/>
        <v>2.2441564870942474</v>
      </c>
      <c r="G513" s="60">
        <v>4.4177</v>
      </c>
      <c r="H513" s="60">
        <v>4.4637000000000002</v>
      </c>
      <c r="I513" s="31">
        <f t="shared" si="136"/>
        <v>0.99613925463066288</v>
      </c>
      <c r="J513" s="31">
        <f t="shared" si="137"/>
        <v>1.0104126581705413</v>
      </c>
      <c r="K513" s="24">
        <f t="shared" si="152"/>
        <v>1.0101563677629719</v>
      </c>
      <c r="L513" s="61">
        <v>2.7648999999999998E-3</v>
      </c>
      <c r="M513" s="61">
        <v>2.7688999999999999E-3</v>
      </c>
      <c r="N513" s="32">
        <f t="shared" si="139"/>
        <v>1.0042070141080042</v>
      </c>
      <c r="O513" s="32">
        <f t="shared" si="140"/>
        <v>1.001446706933343</v>
      </c>
      <c r="P513" s="29">
        <f t="shared" si="141"/>
        <v>1.088233956130253</v>
      </c>
      <c r="Q513" s="50">
        <v>0.10290000000000001</v>
      </c>
      <c r="R513" s="50">
        <v>0.10410999999999999</v>
      </c>
      <c r="S513" s="30">
        <f t="shared" si="142"/>
        <v>0.99550583285523031</v>
      </c>
      <c r="T513" s="30">
        <f t="shared" si="143"/>
        <v>1.0117589893100096</v>
      </c>
      <c r="U513" s="22">
        <f t="shared" si="144"/>
        <v>1.8987191597188209</v>
      </c>
      <c r="V513" s="64">
        <v>27.653099999999998</v>
      </c>
      <c r="W513" s="64">
        <v>27.931100000000001</v>
      </c>
      <c r="X513" s="65">
        <f t="shared" si="145"/>
        <v>1.0073247259088285</v>
      </c>
      <c r="Y513" s="65">
        <f t="shared" si="146"/>
        <v>1.0100531224347362</v>
      </c>
      <c r="Z513" s="67">
        <f t="shared" si="147"/>
        <v>1.6559920061982669</v>
      </c>
      <c r="AA513" s="40">
        <f t="shared" si="149"/>
        <v>1.0073247259088285</v>
      </c>
      <c r="AB513" s="88" cm="1">
        <f t="array" ref="AB513">INDEX(B513:Z513,,MATCH(AA513,B513:Z513,0)+1)</f>
        <v>1.0100531224347362</v>
      </c>
      <c r="AC513" s="40">
        <f t="shared" si="150"/>
        <v>1.001446706933343</v>
      </c>
      <c r="AD513" s="42">
        <f t="shared" si="151"/>
        <v>5.1510473959301786</v>
      </c>
      <c r="AE513" s="94">
        <v>1.001446706933343</v>
      </c>
      <c r="AF513" s="95">
        <f t="shared" si="148"/>
        <v>2.1975091418312767</v>
      </c>
      <c r="AG513" t="s">
        <v>22</v>
      </c>
      <c r="AM513" s="101">
        <v>44149.666666666664</v>
      </c>
      <c r="AN513" s="102">
        <v>1.001446706933343</v>
      </c>
      <c r="AO513" s="102">
        <v>1.001446706933343</v>
      </c>
      <c r="AP513" s="16" t="s">
        <v>22</v>
      </c>
      <c r="AQ513" s="81"/>
    </row>
    <row r="514" spans="1:43" x14ac:dyDescent="0.3">
      <c r="A514" s="1">
        <v>44150</v>
      </c>
      <c r="B514" s="50">
        <v>460.9</v>
      </c>
      <c r="C514" s="50">
        <v>460.8</v>
      </c>
      <c r="D514" s="30">
        <f t="shared" si="134"/>
        <v>1.0044248752098002</v>
      </c>
      <c r="E514" s="30">
        <f t="shared" ref="E514:E577" si="153">C514/B514</f>
        <v>0.9997830331959211</v>
      </c>
      <c r="F514" s="22">
        <f t="shared" si="135"/>
        <v>2.2436695796333899</v>
      </c>
      <c r="G514" s="60">
        <v>4.4656000000000002</v>
      </c>
      <c r="H514" s="60">
        <v>4.4661</v>
      </c>
      <c r="I514" s="31">
        <f t="shared" si="136"/>
        <v>1.0109559272924824</v>
      </c>
      <c r="J514" s="31">
        <f t="shared" si="137"/>
        <v>1.0001119670369043</v>
      </c>
      <c r="K514" s="24">
        <f t="shared" si="152"/>
        <v>1.0102694719782803</v>
      </c>
      <c r="L514" s="61">
        <v>2.7731000000000001E-3</v>
      </c>
      <c r="M514" s="61">
        <v>2.7862E-3</v>
      </c>
      <c r="N514" s="32">
        <f t="shared" si="139"/>
        <v>1.0077037144200514</v>
      </c>
      <c r="O514" s="32">
        <f t="shared" si="140"/>
        <v>1.0047239551404565</v>
      </c>
      <c r="P514" s="29">
        <f t="shared" si="141"/>
        <v>1.0933747245213339</v>
      </c>
      <c r="Q514" s="50">
        <v>0.10410999999999999</v>
      </c>
      <c r="R514" s="50">
        <v>0.10508000000000001</v>
      </c>
      <c r="S514" s="30">
        <f t="shared" si="142"/>
        <v>1.0211856171039844</v>
      </c>
      <c r="T514" s="30">
        <f t="shared" si="143"/>
        <v>1.0093170684852562</v>
      </c>
      <c r="U514" s="22">
        <f t="shared" si="144"/>
        <v>1.9164096561641892</v>
      </c>
      <c r="V514" s="64">
        <v>27.9359</v>
      </c>
      <c r="W514" s="64">
        <v>28.018699999999999</v>
      </c>
      <c r="X514" s="65">
        <f t="shared" si="145"/>
        <v>1.0132209408710053</v>
      </c>
      <c r="Y514" s="65">
        <f t="shared" si="146"/>
        <v>1.0029639281354816</v>
      </c>
      <c r="Z514" s="67">
        <f t="shared" si="147"/>
        <v>1.6609002474975707</v>
      </c>
      <c r="AA514" s="40">
        <f t="shared" si="149"/>
        <v>1.0211856171039844</v>
      </c>
      <c r="AB514" s="88" cm="1">
        <f t="array" ref="AB514">INDEX(B514:Z514,,MATCH(AA514,B514:Z514,0)+1)</f>
        <v>1.0093170684852562</v>
      </c>
      <c r="AC514" s="40">
        <f t="shared" si="150"/>
        <v>1.0029639281354816</v>
      </c>
      <c r="AD514" s="42">
        <f t="shared" si="151"/>
        <v>5.1663147302341752</v>
      </c>
      <c r="AE514" s="94">
        <v>1.0093170684852562</v>
      </c>
      <c r="AF514" s="95">
        <f t="shared" si="148"/>
        <v>2.2179834850026952</v>
      </c>
      <c r="AG514" t="s">
        <v>33</v>
      </c>
      <c r="AM514" s="101">
        <v>44150</v>
      </c>
      <c r="AN514" s="102">
        <v>1.0093170684852562</v>
      </c>
      <c r="AO514" s="102">
        <v>1.0029639281354816</v>
      </c>
      <c r="AP514" s="16" t="str">
        <f>IF(AN514&gt;AO514, "computing8H est meilleur", "computing 16H est meilleur")</f>
        <v>computing8H est meilleur</v>
      </c>
      <c r="AQ514" s="81"/>
    </row>
    <row r="515" spans="1:43" x14ac:dyDescent="0.3">
      <c r="A515" s="1">
        <v>44150.333333333336</v>
      </c>
      <c r="B515" s="50">
        <v>460.81</v>
      </c>
      <c r="C515" s="50">
        <v>456.25</v>
      </c>
      <c r="D515" s="30">
        <f t="shared" ref="D515:D578" si="154">C515/B514</f>
        <v>0.98991104361032767</v>
      </c>
      <c r="E515" s="30">
        <f t="shared" si="153"/>
        <v>0.99010438141533386</v>
      </c>
      <c r="F515" s="22">
        <f t="shared" ref="F515:F578" si="155">E515*F514</f>
        <v>2.2214670812433197</v>
      </c>
      <c r="G515" s="60">
        <v>4.4649999999999999</v>
      </c>
      <c r="H515" s="60">
        <v>4.4598000000000004</v>
      </c>
      <c r="I515" s="31">
        <f t="shared" ref="I515:I578" si="156">H515/G514</f>
        <v>0.99870118237190975</v>
      </c>
      <c r="J515" s="31">
        <f t="shared" ref="J515:J578" si="157">H515/G515</f>
        <v>0.99883538633818603</v>
      </c>
      <c r="K515" s="24">
        <f t="shared" si="152"/>
        <v>1.0090928983491008</v>
      </c>
      <c r="L515" s="61">
        <v>2.7862999999999998E-3</v>
      </c>
      <c r="M515" s="61">
        <v>2.7977000000000002E-3</v>
      </c>
      <c r="N515" s="32">
        <f t="shared" ref="N515:N578" si="158">M515/L514</f>
        <v>1.0088709386607047</v>
      </c>
      <c r="O515" s="32">
        <f t="shared" ref="O515:O578" si="159">M515/L515</f>
        <v>1.0040914474392566</v>
      </c>
      <c r="P515" s="29">
        <f t="shared" ref="P515:P578" si="160">O515*P514</f>
        <v>1.0978482097381246</v>
      </c>
      <c r="Q515" s="50">
        <v>0.10511</v>
      </c>
      <c r="R515" s="50">
        <v>0.10289</v>
      </c>
      <c r="S515" s="30">
        <f t="shared" ref="S515:S578" si="161">R515/Q514</f>
        <v>0.988281625204111</v>
      </c>
      <c r="T515" s="30">
        <f t="shared" ref="T515:T578" si="162">R515/Q515</f>
        <v>0.97887926933688518</v>
      </c>
      <c r="U515" s="22">
        <f t="shared" ref="U515:U578" si="163">T515*U514</f>
        <v>1.8759336839761529</v>
      </c>
      <c r="V515" s="64">
        <v>28.0213</v>
      </c>
      <c r="W515" s="64">
        <v>27.886700000000001</v>
      </c>
      <c r="X515" s="65">
        <f t="shared" ref="X515:X578" si="164">W515/V514</f>
        <v>0.99823882531080088</v>
      </c>
      <c r="Y515" s="65">
        <f t="shared" ref="Y515:Y578" si="165">W515/V515</f>
        <v>0.99519651122538932</v>
      </c>
      <c r="Z515" s="67">
        <f t="shared" ref="Z515:Z578" si="166">Y515*Z514</f>
        <v>1.6529221318029681</v>
      </c>
      <c r="AA515" s="40">
        <f t="shared" si="149"/>
        <v>1.0088709386607047</v>
      </c>
      <c r="AB515" s="88" cm="1">
        <f t="array" ref="AB515">INDEX(B515:Z515,,MATCH(AA515,B515:Z515,0)+1)</f>
        <v>1.0040914474392566</v>
      </c>
      <c r="AC515" s="40">
        <f t="shared" si="150"/>
        <v>0.97887926933688518</v>
      </c>
      <c r="AD515" s="42">
        <f t="shared" si="151"/>
        <v>5.0571983882960163</v>
      </c>
      <c r="AE515" s="94">
        <v>0.97887926933688518</v>
      </c>
      <c r="AF515" s="95">
        <f t="shared" ref="AF515:AF578" si="167">AE515*AF514</f>
        <v>2.1711380532007163</v>
      </c>
      <c r="AG515" t="s">
        <v>22</v>
      </c>
      <c r="AM515" s="101">
        <v>44150.333333333336</v>
      </c>
      <c r="AN515" s="102">
        <v>0.97887926933688518</v>
      </c>
      <c r="AO515" s="102">
        <v>0.97887926933688518</v>
      </c>
      <c r="AP515" s="16" t="s">
        <v>22</v>
      </c>
      <c r="AQ515" s="81"/>
    </row>
    <row r="516" spans="1:43" x14ac:dyDescent="0.3">
      <c r="A516" s="1">
        <v>44150.666666666664</v>
      </c>
      <c r="B516" s="50">
        <v>456.25</v>
      </c>
      <c r="C516" s="50">
        <v>448.08</v>
      </c>
      <c r="D516" s="30">
        <f t="shared" si="154"/>
        <v>0.97237473145114039</v>
      </c>
      <c r="E516" s="30">
        <f t="shared" si="153"/>
        <v>0.98209315068493153</v>
      </c>
      <c r="F516" s="22">
        <f t="shared" si="155"/>
        <v>2.1816876049611107</v>
      </c>
      <c r="G516" s="60">
        <v>4.4607000000000001</v>
      </c>
      <c r="H516" s="60">
        <v>4.3663999999999996</v>
      </c>
      <c r="I516" s="31">
        <f t="shared" si="156"/>
        <v>0.97791713325867857</v>
      </c>
      <c r="J516" s="31">
        <f t="shared" si="157"/>
        <v>0.97885982020759066</v>
      </c>
      <c r="K516" s="24">
        <f t="shared" si="152"/>
        <v>0.9877604930507573</v>
      </c>
      <c r="L516" s="61">
        <v>2.7978E-3</v>
      </c>
      <c r="M516" s="61">
        <v>2.7718E-3</v>
      </c>
      <c r="N516" s="32">
        <f t="shared" si="158"/>
        <v>0.99479596597638453</v>
      </c>
      <c r="O516" s="32">
        <f t="shared" si="159"/>
        <v>0.99070698405890345</v>
      </c>
      <c r="P516" s="29">
        <f t="shared" si="160"/>
        <v>1.0876458888241238</v>
      </c>
      <c r="Q516" s="50">
        <v>0.10288</v>
      </c>
      <c r="R516" s="50">
        <v>0.10045999999999999</v>
      </c>
      <c r="S516" s="30">
        <f t="shared" si="161"/>
        <v>0.95576063171915138</v>
      </c>
      <c r="T516" s="30">
        <f t="shared" si="162"/>
        <v>0.97647744945567649</v>
      </c>
      <c r="U516" s="22">
        <f t="shared" si="163"/>
        <v>1.8318069390770249</v>
      </c>
      <c r="V516" s="64">
        <v>27.886700000000001</v>
      </c>
      <c r="W516" s="64">
        <v>27.678599999999999</v>
      </c>
      <c r="X516" s="65">
        <f t="shared" si="164"/>
        <v>0.98777001780788187</v>
      </c>
      <c r="Y516" s="65">
        <f t="shared" si="165"/>
        <v>0.99253766132242249</v>
      </c>
      <c r="Z516" s="67">
        <f t="shared" si="166"/>
        <v>1.6405874670477909</v>
      </c>
      <c r="AA516" s="40">
        <f t="shared" ref="AA516:AA579" si="168">MAX(D516,I516,N516,S516,X516)</f>
        <v>0.99479596597638453</v>
      </c>
      <c r="AB516" s="88" cm="1">
        <f t="array" ref="AB516">INDEX(B516:Z516,,MATCH(AA516,B516:Z516,0)+1)</f>
        <v>0.99070698405890345</v>
      </c>
      <c r="AC516" s="40">
        <f t="shared" ref="AC516:AC579" si="169">HLOOKUP(AB515,515:516,2,0)</f>
        <v>0.99070698405890345</v>
      </c>
      <c r="AD516" s="42">
        <f t="shared" ref="AD516:AD579" si="170">AC516*AD515</f>
        <v>5.0102017630562941</v>
      </c>
      <c r="AE516" s="94">
        <v>0.99070698405890345</v>
      </c>
      <c r="AF516" s="95">
        <f t="shared" si="167"/>
        <v>2.1509616326620007</v>
      </c>
      <c r="AG516" t="s">
        <v>22</v>
      </c>
      <c r="AM516" s="101">
        <v>44150.666666666664</v>
      </c>
      <c r="AN516" s="102">
        <v>0.99070698405890345</v>
      </c>
      <c r="AO516" s="102">
        <v>0.99070698405890345</v>
      </c>
      <c r="AP516" s="16" t="s">
        <v>22</v>
      </c>
      <c r="AQ516" s="81"/>
    </row>
    <row r="517" spans="1:43" x14ac:dyDescent="0.3">
      <c r="A517" s="1">
        <v>44151</v>
      </c>
      <c r="B517" s="50">
        <v>448.07</v>
      </c>
      <c r="C517" s="50">
        <v>454.57</v>
      </c>
      <c r="D517" s="30">
        <f t="shared" si="154"/>
        <v>0.99631780821917804</v>
      </c>
      <c r="E517" s="30">
        <f t="shared" si="153"/>
        <v>1.0145066619055059</v>
      </c>
      <c r="F517" s="22">
        <f t="shared" si="155"/>
        <v>2.2133366094297142</v>
      </c>
      <c r="G517" s="60">
        <v>4.3658999999999999</v>
      </c>
      <c r="H517" s="60">
        <v>4.4101999999999997</v>
      </c>
      <c r="I517" s="31">
        <f t="shared" si="156"/>
        <v>0.9886789068980204</v>
      </c>
      <c r="J517" s="31">
        <f t="shared" si="157"/>
        <v>1.0101468196706291</v>
      </c>
      <c r="K517" s="24">
        <f t="shared" si="152"/>
        <v>0.99778312065151509</v>
      </c>
      <c r="L517" s="61">
        <v>2.7715000000000001E-3</v>
      </c>
      <c r="M517" s="61">
        <v>2.7862E-3</v>
      </c>
      <c r="N517" s="32">
        <f t="shared" si="158"/>
        <v>0.99585388519551077</v>
      </c>
      <c r="O517" s="32">
        <f t="shared" si="159"/>
        <v>1.0053039870106439</v>
      </c>
      <c r="P517" s="29">
        <f t="shared" si="160"/>
        <v>1.0934147484906274</v>
      </c>
      <c r="Q517" s="50">
        <v>0.10045</v>
      </c>
      <c r="R517" s="50">
        <v>0.10247000000000001</v>
      </c>
      <c r="S517" s="30">
        <f t="shared" si="161"/>
        <v>0.99601477449455678</v>
      </c>
      <c r="T517" s="30">
        <f t="shared" si="162"/>
        <v>1.0201095072175212</v>
      </c>
      <c r="U517" s="22">
        <f t="shared" si="163"/>
        <v>1.8686436739394998</v>
      </c>
      <c r="V517" s="64">
        <v>27.682200000000002</v>
      </c>
      <c r="W517" s="64">
        <v>27.738499999999998</v>
      </c>
      <c r="X517" s="65">
        <f t="shared" si="164"/>
        <v>0.9946856386736328</v>
      </c>
      <c r="Y517" s="65">
        <f t="shared" si="165"/>
        <v>1.0020337978917859</v>
      </c>
      <c r="Z517" s="67">
        <f t="shared" si="166"/>
        <v>1.6439240903795631</v>
      </c>
      <c r="AA517" s="40">
        <f t="shared" si="168"/>
        <v>0.99631780821917804</v>
      </c>
      <c r="AB517" s="88" cm="1">
        <f t="array" ref="AB517">INDEX(B517:Z517,,MATCH(AA517,B517:Z517,0)+1)</f>
        <v>1.0145066619055059</v>
      </c>
      <c r="AC517" s="40">
        <f t="shared" si="169"/>
        <v>1.0053039870106439</v>
      </c>
      <c r="AD517" s="42">
        <f t="shared" si="170"/>
        <v>5.0367758081282501</v>
      </c>
      <c r="AE517" s="94">
        <v>1.0020337978917859</v>
      </c>
      <c r="AF517" s="95">
        <f t="shared" si="167"/>
        <v>2.155336253895821</v>
      </c>
      <c r="AG517" t="s">
        <v>37</v>
      </c>
      <c r="AM517" s="101">
        <v>44151</v>
      </c>
      <c r="AN517" s="102">
        <v>1.0020337978917859</v>
      </c>
      <c r="AO517" s="102">
        <v>1.0053039870106439</v>
      </c>
      <c r="AP517" s="16" t="str">
        <f>IF(AN517&gt;AO517, "computing8H est meilleur", "computing 16H est meilleur")</f>
        <v>computing 16H est meilleur</v>
      </c>
      <c r="AQ517" s="81"/>
    </row>
    <row r="518" spans="1:43" x14ac:dyDescent="0.3">
      <c r="A518" s="1">
        <v>44151.333333333336</v>
      </c>
      <c r="B518" s="50">
        <v>454.57</v>
      </c>
      <c r="C518" s="50">
        <v>459.4</v>
      </c>
      <c r="D518" s="30">
        <f t="shared" si="154"/>
        <v>1.0252862275983663</v>
      </c>
      <c r="E518" s="30">
        <f t="shared" si="153"/>
        <v>1.0106254262269838</v>
      </c>
      <c r="F518" s="22">
        <f t="shared" si="155"/>
        <v>2.236854254288692</v>
      </c>
      <c r="G518" s="60">
        <v>4.4122000000000003</v>
      </c>
      <c r="H518" s="60">
        <v>4.5220000000000002</v>
      </c>
      <c r="I518" s="31">
        <f t="shared" si="156"/>
        <v>1.0357543690877025</v>
      </c>
      <c r="J518" s="31">
        <f t="shared" si="157"/>
        <v>1.0248855446262635</v>
      </c>
      <c r="K518" s="24">
        <f t="shared" si="152"/>
        <v>1.0226134970278209</v>
      </c>
      <c r="L518" s="61">
        <v>2.7851E-3</v>
      </c>
      <c r="M518" s="61">
        <v>2.9845000000000002E-3</v>
      </c>
      <c r="N518" s="32">
        <f t="shared" si="158"/>
        <v>1.0768536893379037</v>
      </c>
      <c r="O518" s="32">
        <f t="shared" si="159"/>
        <v>1.0715952748554811</v>
      </c>
      <c r="P518" s="29">
        <f t="shared" si="160"/>
        <v>1.1716980779398505</v>
      </c>
      <c r="Q518" s="50">
        <v>0.10249</v>
      </c>
      <c r="R518" s="50">
        <v>0.1046</v>
      </c>
      <c r="S518" s="30">
        <f t="shared" si="161"/>
        <v>1.0413140866102539</v>
      </c>
      <c r="T518" s="30">
        <f t="shared" si="162"/>
        <v>1.0205873743779881</v>
      </c>
      <c r="U518" s="22">
        <f t="shared" si="163"/>
        <v>1.9071141408339514</v>
      </c>
      <c r="V518" s="64">
        <v>27.7378</v>
      </c>
      <c r="W518" s="64">
        <v>27.958400000000001</v>
      </c>
      <c r="X518" s="65">
        <f t="shared" si="164"/>
        <v>1.0099775306875898</v>
      </c>
      <c r="Y518" s="65">
        <f t="shared" si="165"/>
        <v>1.0079530460238375</v>
      </c>
      <c r="Z518" s="67">
        <f t="shared" si="166"/>
        <v>1.656998294330047</v>
      </c>
      <c r="AA518" s="40">
        <f t="shared" si="168"/>
        <v>1.0768536893379037</v>
      </c>
      <c r="AB518" s="88" cm="1">
        <f t="array" ref="AB518">INDEX(B518:Z518,,MATCH(AA518,B518:Z518,0)+1)</f>
        <v>1.0715952748554811</v>
      </c>
      <c r="AC518" s="40">
        <f t="shared" si="169"/>
        <v>1.0106254262269838</v>
      </c>
      <c r="AD518" s="42">
        <f t="shared" si="170"/>
        <v>5.0902936978993738</v>
      </c>
      <c r="AE518" s="94">
        <v>1.0205873743779881</v>
      </c>
      <c r="AF518" s="95">
        <f t="shared" si="167"/>
        <v>2.1997089682652247</v>
      </c>
      <c r="AG518" t="s">
        <v>33</v>
      </c>
      <c r="AM518" s="101">
        <v>44151.333333333336</v>
      </c>
      <c r="AN518" s="102">
        <v>1.0205873743779881</v>
      </c>
      <c r="AO518" s="102">
        <v>1.0106254262269838</v>
      </c>
      <c r="AP518" s="16" t="str">
        <f>IF(AN518&gt;AO518, "computing8H est meilleur", "computing 16H est meilleur")</f>
        <v>computing8H est meilleur</v>
      </c>
      <c r="AQ518" s="81"/>
    </row>
    <row r="519" spans="1:43" x14ac:dyDescent="0.3">
      <c r="A519" s="1">
        <v>44151.666666666664</v>
      </c>
      <c r="B519" s="50">
        <v>459.39</v>
      </c>
      <c r="C519" s="50">
        <v>460.55</v>
      </c>
      <c r="D519" s="30">
        <f t="shared" si="154"/>
        <v>1.013155289614361</v>
      </c>
      <c r="E519" s="30">
        <f t="shared" si="153"/>
        <v>1.0025250876161866</v>
      </c>
      <c r="F519" s="22">
        <f t="shared" si="155"/>
        <v>2.2425025072654106</v>
      </c>
      <c r="G519" s="60">
        <v>4.5223000000000004</v>
      </c>
      <c r="H519" s="60">
        <v>4.4983000000000004</v>
      </c>
      <c r="I519" s="31">
        <f t="shared" si="156"/>
        <v>1.0195140746113049</v>
      </c>
      <c r="J519" s="31">
        <f t="shared" si="157"/>
        <v>0.99469296596864432</v>
      </c>
      <c r="K519" s="24">
        <f t="shared" si="152"/>
        <v>1.0171864523981706</v>
      </c>
      <c r="L519" s="61">
        <v>2.9921000000000001E-3</v>
      </c>
      <c r="M519" s="61">
        <v>2.8900000000000002E-3</v>
      </c>
      <c r="N519" s="32">
        <f t="shared" si="158"/>
        <v>1.0376647158091272</v>
      </c>
      <c r="O519" s="32">
        <f t="shared" si="159"/>
        <v>0.9658768089301828</v>
      </c>
      <c r="P519" s="29">
        <f t="shared" si="160"/>
        <v>1.1317160005501714</v>
      </c>
      <c r="Q519" s="50">
        <v>0.1046</v>
      </c>
      <c r="R519" s="50">
        <v>0.10387</v>
      </c>
      <c r="S519" s="30">
        <f t="shared" si="161"/>
        <v>1.0134647282661724</v>
      </c>
      <c r="T519" s="30">
        <f t="shared" si="162"/>
        <v>0.99302103250478013</v>
      </c>
      <c r="U519" s="22">
        <f t="shared" si="163"/>
        <v>1.893804453235397</v>
      </c>
      <c r="V519" s="64">
        <v>27.962900000000001</v>
      </c>
      <c r="W519" s="64">
        <v>27.9451</v>
      </c>
      <c r="X519" s="65">
        <f t="shared" si="164"/>
        <v>1.0074735559417114</v>
      </c>
      <c r="Y519" s="65">
        <f t="shared" si="165"/>
        <v>0.9993634422753005</v>
      </c>
      <c r="Z519" s="67">
        <f t="shared" si="166"/>
        <v>1.6559435192659773</v>
      </c>
      <c r="AA519" s="40">
        <f t="shared" si="168"/>
        <v>1.0376647158091272</v>
      </c>
      <c r="AB519" s="88" cm="1">
        <f t="array" ref="AB519">INDEX(B519:Z519,,MATCH(AA519,B519:Z519,0)+1)</f>
        <v>0.9658768089301828</v>
      </c>
      <c r="AC519" s="40">
        <f t="shared" si="169"/>
        <v>0.9658768089301828</v>
      </c>
      <c r="AD519" s="42">
        <f t="shared" si="170"/>
        <v>4.9165966334444668</v>
      </c>
      <c r="AE519" s="94">
        <v>0.9658768089301828</v>
      </c>
      <c r="AF519" s="95">
        <f t="shared" si="167"/>
        <v>2.12464787884312</v>
      </c>
      <c r="AG519" t="s">
        <v>22</v>
      </c>
      <c r="AM519" s="101">
        <v>44151.666666666664</v>
      </c>
      <c r="AN519" s="102">
        <v>0.9658768089301828</v>
      </c>
      <c r="AO519" s="102">
        <v>0.9658768089301828</v>
      </c>
      <c r="AP519" s="16" t="s">
        <v>22</v>
      </c>
      <c r="AQ519" s="81"/>
    </row>
    <row r="520" spans="1:43" x14ac:dyDescent="0.3">
      <c r="A520" s="1">
        <v>44152</v>
      </c>
      <c r="B520" s="50">
        <v>460.51</v>
      </c>
      <c r="C520" s="50">
        <v>465.98</v>
      </c>
      <c r="D520" s="30">
        <f t="shared" si="154"/>
        <v>1.0143451098195433</v>
      </c>
      <c r="E520" s="30">
        <f t="shared" si="153"/>
        <v>1.0118781351110726</v>
      </c>
      <c r="F520" s="22">
        <f t="shared" si="155"/>
        <v>2.269139255033628</v>
      </c>
      <c r="G520" s="60">
        <v>4.4985999999999997</v>
      </c>
      <c r="H520" s="60">
        <v>4.7880000000000003</v>
      </c>
      <c r="I520" s="31">
        <f t="shared" si="156"/>
        <v>1.0587532892554674</v>
      </c>
      <c r="J520" s="31">
        <f t="shared" si="157"/>
        <v>1.0643311252389633</v>
      </c>
      <c r="K520" s="24">
        <f t="shared" si="152"/>
        <v>1.0826232014587742</v>
      </c>
      <c r="L520" s="61">
        <v>2.8936000000000001E-3</v>
      </c>
      <c r="M520" s="61">
        <v>2.9120000000000001E-3</v>
      </c>
      <c r="N520" s="32">
        <f t="shared" si="158"/>
        <v>0.97322950436148525</v>
      </c>
      <c r="O520" s="32">
        <f t="shared" si="159"/>
        <v>1.006358860934476</v>
      </c>
      <c r="P520" s="29">
        <f t="shared" si="160"/>
        <v>1.1389124252149914</v>
      </c>
      <c r="Q520" s="50">
        <v>0.10387</v>
      </c>
      <c r="R520" s="50">
        <v>0.10829999999999999</v>
      </c>
      <c r="S520" s="30">
        <f t="shared" si="161"/>
        <v>1.0353728489483747</v>
      </c>
      <c r="T520" s="30">
        <f t="shared" si="162"/>
        <v>1.0426494656782515</v>
      </c>
      <c r="U520" s="22">
        <f t="shared" si="163"/>
        <v>1.9745742012649798</v>
      </c>
      <c r="V520" s="64">
        <v>27.9588</v>
      </c>
      <c r="W520" s="64">
        <v>28.551200000000001</v>
      </c>
      <c r="X520" s="65">
        <f t="shared" si="164"/>
        <v>1.0210385904180181</v>
      </c>
      <c r="Y520" s="65">
        <f t="shared" si="165"/>
        <v>1.0211883199565075</v>
      </c>
      <c r="Z520" s="67">
        <f t="shared" si="166"/>
        <v>1.6910301803820897</v>
      </c>
      <c r="AA520" s="40">
        <f t="shared" si="168"/>
        <v>1.0587532892554674</v>
      </c>
      <c r="AB520" s="88" cm="1">
        <f t="array" ref="AB520">INDEX(B520:Z520,,MATCH(AA520,B520:Z520,0)+1)</f>
        <v>1.0643311252389633</v>
      </c>
      <c r="AC520" s="40">
        <f t="shared" si="169"/>
        <v>1.006358860934476</v>
      </c>
      <c r="AD520" s="42">
        <f t="shared" si="170"/>
        <v>4.9478605877074529</v>
      </c>
      <c r="AE520" s="94">
        <v>1.0118781351110726</v>
      </c>
      <c r="AF520" s="95">
        <f t="shared" si="167"/>
        <v>2.1498847334114726</v>
      </c>
      <c r="AG520" t="s">
        <v>33</v>
      </c>
      <c r="AM520" s="101">
        <v>44152</v>
      </c>
      <c r="AN520" s="102">
        <v>1.0118781351110726</v>
      </c>
      <c r="AO520" s="102">
        <v>1.006358860934476</v>
      </c>
      <c r="AP520" s="16" t="str">
        <f>IF(AN520&gt;AO520, "computing8H est meilleur", "computing 16H est meilleur")</f>
        <v>computing8H est meilleur</v>
      </c>
      <c r="AQ520" s="81"/>
    </row>
    <row r="521" spans="1:43" x14ac:dyDescent="0.3">
      <c r="A521" s="1">
        <v>44152.333333333336</v>
      </c>
      <c r="B521" s="50">
        <v>465.99</v>
      </c>
      <c r="C521" s="50">
        <v>473.66</v>
      </c>
      <c r="D521" s="30">
        <f t="shared" si="154"/>
        <v>1.028555297387679</v>
      </c>
      <c r="E521" s="30">
        <f t="shared" si="153"/>
        <v>1.016459580677697</v>
      </c>
      <c r="F521" s="22">
        <f t="shared" si="155"/>
        <v>2.3064883356707835</v>
      </c>
      <c r="G521" s="60">
        <v>4.7892999999999999</v>
      </c>
      <c r="H521" s="60">
        <v>4.8358999999999996</v>
      </c>
      <c r="I521" s="31">
        <f t="shared" si="156"/>
        <v>1.0749788823189437</v>
      </c>
      <c r="J521" s="31">
        <f t="shared" si="157"/>
        <v>1.0097300231766646</v>
      </c>
      <c r="K521" s="24">
        <f t="shared" si="152"/>
        <v>1.0931571503005628</v>
      </c>
      <c r="L521" s="61">
        <v>2.911E-3</v>
      </c>
      <c r="M521" s="61">
        <v>2.9553000000000001E-3</v>
      </c>
      <c r="N521" s="32">
        <f t="shared" si="158"/>
        <v>1.0213229195465856</v>
      </c>
      <c r="O521" s="32">
        <f t="shared" si="159"/>
        <v>1.0152181380968739</v>
      </c>
      <c r="P521" s="29">
        <f t="shared" si="160"/>
        <v>1.1562445517821587</v>
      </c>
      <c r="Q521" s="50">
        <v>0.10833</v>
      </c>
      <c r="R521" s="50">
        <v>0.10952000000000001</v>
      </c>
      <c r="S521" s="30">
        <f t="shared" si="161"/>
        <v>1.0543949167228266</v>
      </c>
      <c r="T521" s="30">
        <f t="shared" si="162"/>
        <v>1.0109849533831812</v>
      </c>
      <c r="U521" s="22">
        <f t="shared" si="163"/>
        <v>1.996264806817508</v>
      </c>
      <c r="V521" s="64">
        <v>28.555299999999999</v>
      </c>
      <c r="W521" s="64">
        <v>28.549099999999999</v>
      </c>
      <c r="X521" s="65">
        <f t="shared" si="164"/>
        <v>1.0211132094367426</v>
      </c>
      <c r="Y521" s="65">
        <f t="shared" si="165"/>
        <v>0.99978287743431171</v>
      </c>
      <c r="Z521" s="67">
        <f t="shared" si="166"/>
        <v>1.6906630195706689</v>
      </c>
      <c r="AA521" s="40">
        <f t="shared" si="168"/>
        <v>1.0749788823189437</v>
      </c>
      <c r="AB521" s="88" cm="1">
        <f t="array" ref="AB521">INDEX(B521:Z521,,MATCH(AA521,B521:Z521,0)+1)</f>
        <v>1.0097300231766646</v>
      </c>
      <c r="AC521" s="40">
        <f t="shared" si="169"/>
        <v>1.0097300231766646</v>
      </c>
      <c r="AD521" s="42">
        <f t="shared" si="170"/>
        <v>4.9960033859007513</v>
      </c>
      <c r="AE521" s="94">
        <v>1.0097300231766646</v>
      </c>
      <c r="AF521" s="95">
        <f t="shared" si="167"/>
        <v>2.1708031616947236</v>
      </c>
      <c r="AG521" t="s">
        <v>22</v>
      </c>
      <c r="AM521" s="101">
        <v>44152.333333333336</v>
      </c>
      <c r="AN521" s="102">
        <v>1.0097300231766646</v>
      </c>
      <c r="AO521" s="102">
        <v>1.0097300231766646</v>
      </c>
      <c r="AP521" s="16" t="s">
        <v>22</v>
      </c>
      <c r="AQ521" s="81"/>
    </row>
    <row r="522" spans="1:43" x14ac:dyDescent="0.3">
      <c r="A522" s="1">
        <v>44152.666666666664</v>
      </c>
      <c r="B522" s="50">
        <v>473.63</v>
      </c>
      <c r="C522" s="50">
        <v>482.15</v>
      </c>
      <c r="D522" s="30">
        <f t="shared" si="154"/>
        <v>1.0346788557694371</v>
      </c>
      <c r="E522" s="30">
        <f t="shared" si="153"/>
        <v>1.0179887253763487</v>
      </c>
      <c r="F522" s="22">
        <f t="shared" si="155"/>
        <v>2.3479791209249168</v>
      </c>
      <c r="G522" s="60">
        <v>4.8326000000000002</v>
      </c>
      <c r="H522" s="60">
        <v>4.8569000000000004</v>
      </c>
      <c r="I522" s="31">
        <f t="shared" si="156"/>
        <v>1.0141147975695823</v>
      </c>
      <c r="J522" s="31">
        <f t="shared" si="157"/>
        <v>1.0050283491288334</v>
      </c>
      <c r="K522" s="24">
        <f t="shared" si="152"/>
        <v>1.0986539261049546</v>
      </c>
      <c r="L522" s="61">
        <v>2.9553000000000001E-3</v>
      </c>
      <c r="M522" s="61">
        <v>2.9397999999999998E-3</v>
      </c>
      <c r="N522" s="32">
        <f t="shared" si="158"/>
        <v>1.009893507385778</v>
      </c>
      <c r="O522" s="32">
        <f t="shared" si="159"/>
        <v>0.99475518559875464</v>
      </c>
      <c r="P522" s="29">
        <f t="shared" si="160"/>
        <v>1.1501802637056102</v>
      </c>
      <c r="Q522" s="50">
        <v>0.10952000000000001</v>
      </c>
      <c r="R522" s="50">
        <v>0.10947</v>
      </c>
      <c r="S522" s="30">
        <f t="shared" si="161"/>
        <v>1.0105234007200221</v>
      </c>
      <c r="T522" s="30">
        <f t="shared" si="162"/>
        <v>0.9995434623813001</v>
      </c>
      <c r="U522" s="22">
        <f t="shared" si="163"/>
        <v>1.9953534368363091</v>
      </c>
      <c r="V522" s="64">
        <v>28.549099999999999</v>
      </c>
      <c r="W522" s="64">
        <v>28.555199999999999</v>
      </c>
      <c r="X522" s="65">
        <f t="shared" si="164"/>
        <v>0.99999649802313406</v>
      </c>
      <c r="Y522" s="65">
        <f t="shared" si="165"/>
        <v>1.0002136669807455</v>
      </c>
      <c r="Z522" s="67">
        <f t="shared" si="166"/>
        <v>1.6910242584335187</v>
      </c>
      <c r="AA522" s="40">
        <f t="shared" si="168"/>
        <v>1.0346788557694371</v>
      </c>
      <c r="AB522" s="88" cm="1">
        <f t="array" ref="AB522">INDEX(B522:Z522,,MATCH(AA522,B522:Z522,0)+1)</f>
        <v>1.0179887253763487</v>
      </c>
      <c r="AC522" s="40">
        <f t="shared" si="169"/>
        <v>1.0050283491288334</v>
      </c>
      <c r="AD522" s="42">
        <f t="shared" si="170"/>
        <v>5.0211250351738945</v>
      </c>
      <c r="AE522" s="94">
        <v>1.0179887253763487</v>
      </c>
      <c r="AF522" s="95">
        <f t="shared" si="167"/>
        <v>2.2098531436165594</v>
      </c>
      <c r="AG522" t="s">
        <v>33</v>
      </c>
      <c r="AM522" s="101">
        <v>44152.666666666664</v>
      </c>
      <c r="AN522" s="102">
        <v>1.0179887253763487</v>
      </c>
      <c r="AO522" s="102">
        <v>1.0050283491288334</v>
      </c>
      <c r="AP522" s="16" t="str">
        <f>IF(AN522&gt;AO522, "computing8H est meilleur", "computing 16H est meilleur")</f>
        <v>computing8H est meilleur</v>
      </c>
      <c r="AQ522" s="81"/>
    </row>
    <row r="523" spans="1:43" x14ac:dyDescent="0.3">
      <c r="A523" s="1">
        <v>44153</v>
      </c>
      <c r="B523" s="50">
        <v>482.11</v>
      </c>
      <c r="C523" s="50">
        <v>477.32</v>
      </c>
      <c r="D523" s="30">
        <f t="shared" si="154"/>
        <v>1.0077908916242637</v>
      </c>
      <c r="E523" s="30">
        <f t="shared" si="153"/>
        <v>0.99006450809981117</v>
      </c>
      <c r="F523" s="22">
        <f t="shared" si="155"/>
        <v>2.3246507933871547</v>
      </c>
      <c r="G523" s="60">
        <v>4.8574000000000002</v>
      </c>
      <c r="H523" s="60">
        <v>4.7544000000000004</v>
      </c>
      <c r="I523" s="31">
        <f t="shared" si="156"/>
        <v>0.98381823449075034</v>
      </c>
      <c r="J523" s="31">
        <f t="shared" si="157"/>
        <v>0.97879524025198672</v>
      </c>
      <c r="K523" s="24">
        <f t="shared" si="152"/>
        <v>1.0753572335556876</v>
      </c>
      <c r="L523" s="61">
        <v>2.9385000000000001E-3</v>
      </c>
      <c r="M523" s="61">
        <v>2.9020000000000001E-3</v>
      </c>
      <c r="N523" s="32">
        <f t="shared" si="158"/>
        <v>0.98196460596216961</v>
      </c>
      <c r="O523" s="32">
        <f t="shared" si="159"/>
        <v>0.98757869661391862</v>
      </c>
      <c r="P523" s="29">
        <f t="shared" si="160"/>
        <v>1.1358935257014398</v>
      </c>
      <c r="Q523" s="50">
        <v>0.10944</v>
      </c>
      <c r="R523" s="50">
        <v>0.10687000000000001</v>
      </c>
      <c r="S523" s="30">
        <f t="shared" si="161"/>
        <v>0.97580350620891165</v>
      </c>
      <c r="T523" s="30">
        <f t="shared" si="162"/>
        <v>0.97651681286549719</v>
      </c>
      <c r="U523" s="22">
        <f t="shared" si="163"/>
        <v>1.9484961786796087</v>
      </c>
      <c r="V523" s="64">
        <v>28.555199999999999</v>
      </c>
      <c r="W523" s="64">
        <v>28.255400000000002</v>
      </c>
      <c r="X523" s="65">
        <f t="shared" si="164"/>
        <v>0.98971246028771498</v>
      </c>
      <c r="Y523" s="65">
        <f t="shared" si="165"/>
        <v>0.98950103658878252</v>
      </c>
      <c r="Z523" s="67">
        <f t="shared" si="166"/>
        <v>1.6732702566167439</v>
      </c>
      <c r="AA523" s="40">
        <f t="shared" si="168"/>
        <v>1.0077908916242637</v>
      </c>
      <c r="AB523" s="88" cm="1">
        <f t="array" ref="AB523">INDEX(B523:Z523,,MATCH(AA523,B523:Z523,0)+1)</f>
        <v>0.99006450809981117</v>
      </c>
      <c r="AC523" s="40">
        <f t="shared" si="169"/>
        <v>0.99006450809981117</v>
      </c>
      <c r="AD523" s="42">
        <f t="shared" si="170"/>
        <v>4.971237688057089</v>
      </c>
      <c r="AE523" s="94">
        <v>0.99006450809981117</v>
      </c>
      <c r="AF523" s="95">
        <f t="shared" si="167"/>
        <v>2.1878971656075503</v>
      </c>
      <c r="AG523" t="s">
        <v>22</v>
      </c>
      <c r="AM523" s="101">
        <v>44153</v>
      </c>
      <c r="AN523" s="102">
        <v>0.99006450809981117</v>
      </c>
      <c r="AO523" s="102">
        <v>0.99006450809981117</v>
      </c>
      <c r="AP523" s="16" t="s">
        <v>22</v>
      </c>
      <c r="AQ523" s="81"/>
    </row>
    <row r="524" spans="1:43" x14ac:dyDescent="0.3">
      <c r="A524" s="1">
        <v>44153.333333333336</v>
      </c>
      <c r="B524" s="50">
        <v>477.31</v>
      </c>
      <c r="C524" s="50">
        <v>473.99</v>
      </c>
      <c r="D524" s="30">
        <f t="shared" si="154"/>
        <v>0.98315737072452347</v>
      </c>
      <c r="E524" s="30">
        <f t="shared" si="153"/>
        <v>0.99304435272673941</v>
      </c>
      <c r="F524" s="22">
        <f t="shared" si="155"/>
        <v>2.3084813424348485</v>
      </c>
      <c r="G524" s="60">
        <v>4.7522000000000002</v>
      </c>
      <c r="H524" s="60">
        <v>4.6002000000000001</v>
      </c>
      <c r="I524" s="31">
        <f t="shared" si="156"/>
        <v>0.94704986206612585</v>
      </c>
      <c r="J524" s="31">
        <f t="shared" si="157"/>
        <v>0.96801481419132185</v>
      </c>
      <c r="K524" s="24">
        <f t="shared" si="152"/>
        <v>1.0409617326297027</v>
      </c>
      <c r="L524" s="61">
        <v>2.9036999999999999E-3</v>
      </c>
      <c r="M524" s="61">
        <v>2.9099E-3</v>
      </c>
      <c r="N524" s="32">
        <f t="shared" si="158"/>
        <v>0.99026714310022113</v>
      </c>
      <c r="O524" s="32">
        <f t="shared" si="159"/>
        <v>1.0021352068051108</v>
      </c>
      <c r="P524" s="29">
        <f t="shared" si="160"/>
        <v>1.1383188932873989</v>
      </c>
      <c r="Q524" s="50">
        <v>0.10692</v>
      </c>
      <c r="R524" s="50">
        <v>0.10541</v>
      </c>
      <c r="S524" s="30">
        <f t="shared" si="161"/>
        <v>0.96317616959064334</v>
      </c>
      <c r="T524" s="30">
        <f t="shared" si="162"/>
        <v>0.98587729143284697</v>
      </c>
      <c r="U524" s="22">
        <f t="shared" si="163"/>
        <v>1.9209781350039052</v>
      </c>
      <c r="V524" s="64">
        <v>28.254200000000001</v>
      </c>
      <c r="W524" s="64">
        <v>27.928799999999999</v>
      </c>
      <c r="X524" s="65">
        <f t="shared" si="164"/>
        <v>0.97806354009077157</v>
      </c>
      <c r="Y524" s="65">
        <f t="shared" si="165"/>
        <v>0.98848312817209472</v>
      </c>
      <c r="Z524" s="67">
        <f t="shared" si="166"/>
        <v>1.6539994175378427</v>
      </c>
      <c r="AA524" s="40">
        <f t="shared" si="168"/>
        <v>0.99026714310022113</v>
      </c>
      <c r="AB524" s="88" cm="1">
        <f t="array" ref="AB524">INDEX(B524:Z524,,MATCH(AA524,B524:Z524,0)+1)</f>
        <v>1.0021352068051108</v>
      </c>
      <c r="AC524" s="40">
        <f t="shared" si="169"/>
        <v>0.99304435272673941</v>
      </c>
      <c r="AD524" s="42">
        <f t="shared" si="170"/>
        <v>4.9366595121874246</v>
      </c>
      <c r="AE524" s="94">
        <v>0.99304435272673941</v>
      </c>
      <c r="AF524" s="95">
        <f t="shared" si="167"/>
        <v>2.1726789246534177</v>
      </c>
      <c r="AG524" t="s">
        <v>22</v>
      </c>
      <c r="AM524" s="101">
        <v>44153.333333333336</v>
      </c>
      <c r="AN524" s="102">
        <v>0.99304435272673941</v>
      </c>
      <c r="AO524" s="102">
        <v>0.99304435272673941</v>
      </c>
      <c r="AP524" s="16" t="s">
        <v>22</v>
      </c>
      <c r="AQ524" s="81"/>
    </row>
    <row r="525" spans="1:43" x14ac:dyDescent="0.3">
      <c r="A525" s="1">
        <v>44153.666666666664</v>
      </c>
      <c r="B525" s="50">
        <v>473.99</v>
      </c>
      <c r="C525" s="50">
        <v>478.41</v>
      </c>
      <c r="D525" s="30">
        <f t="shared" si="154"/>
        <v>1.0023045819278875</v>
      </c>
      <c r="E525" s="30">
        <f t="shared" si="153"/>
        <v>1.0093250912466507</v>
      </c>
      <c r="F525" s="22">
        <f t="shared" si="155"/>
        <v>2.3300081415942442</v>
      </c>
      <c r="G525" s="60">
        <v>4.6026999999999996</v>
      </c>
      <c r="H525" s="60">
        <v>4.6797000000000004</v>
      </c>
      <c r="I525" s="31">
        <f t="shared" si="156"/>
        <v>0.9847439080846766</v>
      </c>
      <c r="J525" s="31">
        <f t="shared" si="157"/>
        <v>1.0167293110565538</v>
      </c>
      <c r="K525" s="24">
        <f t="shared" si="152"/>
        <v>1.0583763052528343</v>
      </c>
      <c r="L525" s="61">
        <v>2.9023E-3</v>
      </c>
      <c r="M525" s="61">
        <v>2.9085000000000001E-3</v>
      </c>
      <c r="N525" s="32">
        <f t="shared" si="158"/>
        <v>1.001653063332989</v>
      </c>
      <c r="O525" s="32">
        <f t="shared" si="159"/>
        <v>1.002136236777728</v>
      </c>
      <c r="P525" s="29">
        <f t="shared" si="160"/>
        <v>1.1407506119720221</v>
      </c>
      <c r="Q525" s="50">
        <v>0.10537000000000001</v>
      </c>
      <c r="R525" s="50">
        <v>0.10657999999999999</v>
      </c>
      <c r="S525" s="30">
        <f t="shared" si="161"/>
        <v>0.99682005237560789</v>
      </c>
      <c r="T525" s="30">
        <f t="shared" si="162"/>
        <v>1.0114833444054283</v>
      </c>
      <c r="U525" s="22">
        <f t="shared" si="163"/>
        <v>1.9430373885234524</v>
      </c>
      <c r="V525" s="64">
        <v>27.9298</v>
      </c>
      <c r="W525" s="64">
        <v>28.0931</v>
      </c>
      <c r="X525" s="65">
        <f t="shared" si="164"/>
        <v>0.9942981928350475</v>
      </c>
      <c r="Y525" s="65">
        <f t="shared" si="165"/>
        <v>1.0058468016240718</v>
      </c>
      <c r="Z525" s="67">
        <f t="shared" si="166"/>
        <v>1.6636700240185167</v>
      </c>
      <c r="AA525" s="40">
        <f t="shared" si="168"/>
        <v>1.0023045819278875</v>
      </c>
      <c r="AB525" s="88" cm="1">
        <f t="array" ref="AB525">INDEX(B525:Z525,,MATCH(AA525,B525:Z525,0)+1)</f>
        <v>1.0093250912466507</v>
      </c>
      <c r="AC525" s="40">
        <f t="shared" si="169"/>
        <v>1.002136236777728</v>
      </c>
      <c r="AD525" s="42">
        <f t="shared" si="170"/>
        <v>4.9472053857964804</v>
      </c>
      <c r="AE525" s="94">
        <v>1.002136236777728</v>
      </c>
      <c r="AF525" s="95">
        <f t="shared" si="167"/>
        <v>2.1773202812784569</v>
      </c>
      <c r="AG525" t="s">
        <v>22</v>
      </c>
      <c r="AM525" s="101">
        <v>44153.666666666664</v>
      </c>
      <c r="AN525" s="102">
        <v>1.002136236777728</v>
      </c>
      <c r="AO525" s="102">
        <v>1.002136236777728</v>
      </c>
      <c r="AP525" s="16" t="s">
        <v>22</v>
      </c>
      <c r="AQ525" s="81"/>
    </row>
    <row r="526" spans="1:43" x14ac:dyDescent="0.3">
      <c r="A526" s="1">
        <v>44154</v>
      </c>
      <c r="B526" s="50">
        <v>478.43</v>
      </c>
      <c r="C526" s="50">
        <v>471.76</v>
      </c>
      <c r="D526" s="30">
        <f t="shared" si="154"/>
        <v>0.99529525939365804</v>
      </c>
      <c r="E526" s="30">
        <f t="shared" si="153"/>
        <v>0.9860585665614614</v>
      </c>
      <c r="F526" s="22">
        <f t="shared" si="155"/>
        <v>2.297524488176955</v>
      </c>
      <c r="G526" s="60">
        <v>4.6791</v>
      </c>
      <c r="H526" s="60">
        <v>4.6837</v>
      </c>
      <c r="I526" s="31">
        <f t="shared" si="156"/>
        <v>1.0175983661763748</v>
      </c>
      <c r="J526" s="31">
        <f t="shared" si="157"/>
        <v>1.0009830950396443</v>
      </c>
      <c r="K526" s="24">
        <f t="shared" si="152"/>
        <v>1.0594167897486055</v>
      </c>
      <c r="L526" s="61">
        <v>2.9090000000000001E-3</v>
      </c>
      <c r="M526" s="61">
        <v>2.908E-3</v>
      </c>
      <c r="N526" s="32">
        <f t="shared" si="158"/>
        <v>1.0019639596182337</v>
      </c>
      <c r="O526" s="32">
        <f t="shared" si="159"/>
        <v>0.99965623925747671</v>
      </c>
      <c r="P526" s="29">
        <f t="shared" si="160"/>
        <v>1.1403584666946167</v>
      </c>
      <c r="Q526" s="50">
        <v>0.10662000000000001</v>
      </c>
      <c r="R526" s="50">
        <v>0.10569000000000001</v>
      </c>
      <c r="S526" s="30">
        <f t="shared" si="161"/>
        <v>1.0030369175287084</v>
      </c>
      <c r="T526" s="30">
        <f t="shared" si="162"/>
        <v>0.99127743387732137</v>
      </c>
      <c r="U526" s="22">
        <f t="shared" si="163"/>
        <v>1.9260891164232199</v>
      </c>
      <c r="V526" s="64">
        <v>28.104900000000001</v>
      </c>
      <c r="W526" s="64">
        <v>27.89</v>
      </c>
      <c r="X526" s="65">
        <f t="shared" si="164"/>
        <v>0.99857499874685818</v>
      </c>
      <c r="Y526" s="65">
        <f t="shared" si="165"/>
        <v>0.99235364651715541</v>
      </c>
      <c r="Z526" s="67">
        <f t="shared" si="166"/>
        <v>1.6509490149360586</v>
      </c>
      <c r="AA526" s="40">
        <f t="shared" si="168"/>
        <v>1.0175983661763748</v>
      </c>
      <c r="AB526" s="88" cm="1">
        <f t="array" ref="AB526">INDEX(B526:Z526,,MATCH(AA526,B526:Z526,0)+1)</f>
        <v>1.0009830950396443</v>
      </c>
      <c r="AC526" s="40">
        <f t="shared" si="169"/>
        <v>0.9860585665614614</v>
      </c>
      <c r="AD526" s="42">
        <f t="shared" si="170"/>
        <v>4.8782342512036188</v>
      </c>
      <c r="AE526" s="94">
        <v>1.0009830950396443</v>
      </c>
      <c r="AF526" s="95">
        <f t="shared" si="167"/>
        <v>2.1794607940466988</v>
      </c>
      <c r="AG526" t="s">
        <v>33</v>
      </c>
      <c r="AM526" s="101">
        <v>44154</v>
      </c>
      <c r="AN526" s="102">
        <v>1.0009830950396443</v>
      </c>
      <c r="AO526" s="102">
        <v>0.9860585665614614</v>
      </c>
      <c r="AP526" s="16" t="str">
        <f>IF(AN526&gt;AO526, "computing8H est meilleur", "computing 16H est meilleur")</f>
        <v>computing8H est meilleur</v>
      </c>
      <c r="AQ526" s="81"/>
    </row>
    <row r="527" spans="1:43" x14ac:dyDescent="0.3">
      <c r="A527" s="1">
        <v>44154.333333333336</v>
      </c>
      <c r="B527" s="50">
        <v>471.76</v>
      </c>
      <c r="C527" s="50">
        <v>475.52</v>
      </c>
      <c r="D527" s="30">
        <f t="shared" si="154"/>
        <v>0.99391760550132724</v>
      </c>
      <c r="E527" s="30">
        <f t="shared" si="153"/>
        <v>1.0079701543157538</v>
      </c>
      <c r="F527" s="22">
        <f t="shared" si="155"/>
        <v>2.3158361128919487</v>
      </c>
      <c r="G527" s="60">
        <v>4.6840000000000002</v>
      </c>
      <c r="H527" s="60">
        <v>4.7081</v>
      </c>
      <c r="I527" s="31">
        <f t="shared" si="156"/>
        <v>1.0061977730760188</v>
      </c>
      <c r="J527" s="31">
        <f t="shared" si="157"/>
        <v>1.0051451750640479</v>
      </c>
      <c r="K527" s="24">
        <f t="shared" si="152"/>
        <v>1.0648676745976537</v>
      </c>
      <c r="L527" s="61">
        <v>2.9079000000000002E-3</v>
      </c>
      <c r="M527" s="61">
        <v>2.9486999999999998E-3</v>
      </c>
      <c r="N527" s="32">
        <f t="shared" si="158"/>
        <v>1.0136473014781711</v>
      </c>
      <c r="O527" s="32">
        <f t="shared" si="159"/>
        <v>1.0140307438357576</v>
      </c>
      <c r="P527" s="29">
        <f t="shared" si="160"/>
        <v>1.1563585442217463</v>
      </c>
      <c r="Q527" s="50">
        <v>0.10571999999999999</v>
      </c>
      <c r="R527" s="50">
        <v>0.10732999999999999</v>
      </c>
      <c r="S527" s="30">
        <f t="shared" si="161"/>
        <v>1.0066591633839803</v>
      </c>
      <c r="T527" s="30">
        <f t="shared" si="162"/>
        <v>1.0152289065455922</v>
      </c>
      <c r="U527" s="22">
        <f t="shared" si="163"/>
        <v>1.9554213475757114</v>
      </c>
      <c r="V527" s="64">
        <v>27.8888</v>
      </c>
      <c r="W527" s="64">
        <v>28.249400000000001</v>
      </c>
      <c r="X527" s="65">
        <f t="shared" si="164"/>
        <v>1.005141452202285</v>
      </c>
      <c r="Y527" s="65">
        <f t="shared" si="165"/>
        <v>1.0129299216889935</v>
      </c>
      <c r="Z527" s="67">
        <f t="shared" si="166"/>
        <v>1.6722956564117029</v>
      </c>
      <c r="AA527" s="40">
        <f t="shared" si="168"/>
        <v>1.0136473014781711</v>
      </c>
      <c r="AB527" s="88" cm="1">
        <f t="array" ref="AB527">INDEX(B527:Z527,,MATCH(AA527,B527:Z527,0)+1)</f>
        <v>1.0140307438357576</v>
      </c>
      <c r="AC527" s="40">
        <f t="shared" si="169"/>
        <v>1.0051451750640479</v>
      </c>
      <c r="AD527" s="42">
        <f t="shared" si="170"/>
        <v>4.9033336204294962</v>
      </c>
      <c r="AE527" s="94">
        <v>1.0051451750640479</v>
      </c>
      <c r="AF527" s="95">
        <f t="shared" si="167"/>
        <v>2.1906745013772979</v>
      </c>
      <c r="AG527" t="s">
        <v>22</v>
      </c>
      <c r="AM527" s="101">
        <v>44154.333333333336</v>
      </c>
      <c r="AN527" s="102">
        <v>1.0051451750640479</v>
      </c>
      <c r="AO527" s="102">
        <v>1.0051451750640479</v>
      </c>
      <c r="AP527" s="16" t="s">
        <v>22</v>
      </c>
      <c r="AQ527" s="81"/>
    </row>
    <row r="528" spans="1:43" x14ac:dyDescent="0.3">
      <c r="A528" s="1">
        <v>44154.666666666664</v>
      </c>
      <c r="B528" s="50">
        <v>475.51</v>
      </c>
      <c r="C528" s="50">
        <v>471.25</v>
      </c>
      <c r="D528" s="30">
        <f t="shared" si="154"/>
        <v>0.99891894183483132</v>
      </c>
      <c r="E528" s="30">
        <f t="shared" si="153"/>
        <v>0.99104119787175882</v>
      </c>
      <c r="F528" s="22">
        <f t="shared" si="155"/>
        <v>2.2950889953951146</v>
      </c>
      <c r="G528" s="60">
        <v>4.7088999999999999</v>
      </c>
      <c r="H528" s="60">
        <v>4.7567000000000004</v>
      </c>
      <c r="I528" s="31">
        <f t="shared" si="156"/>
        <v>1.0155209222886423</v>
      </c>
      <c r="J528" s="31">
        <f t="shared" si="157"/>
        <v>1.0101509906772284</v>
      </c>
      <c r="K528" s="24">
        <f t="shared" si="152"/>
        <v>1.0756771364349764</v>
      </c>
      <c r="L528" s="61">
        <v>2.9424999999999998E-3</v>
      </c>
      <c r="M528" s="61">
        <v>2.9068000000000002E-3</v>
      </c>
      <c r="N528" s="32">
        <f t="shared" si="158"/>
        <v>0.99962172014168305</v>
      </c>
      <c r="O528" s="32">
        <f t="shared" si="159"/>
        <v>0.98786745964316069</v>
      </c>
      <c r="P528" s="29">
        <f t="shared" si="160"/>
        <v>1.142328977517</v>
      </c>
      <c r="Q528" s="50">
        <v>0.10729</v>
      </c>
      <c r="R528" s="50">
        <v>0.10589999999999999</v>
      </c>
      <c r="S528" s="30">
        <f t="shared" si="161"/>
        <v>1.0017026106696936</v>
      </c>
      <c r="T528" s="30">
        <f t="shared" si="162"/>
        <v>0.98704445894305148</v>
      </c>
      <c r="U528" s="22">
        <f t="shared" si="163"/>
        <v>1.9300878060235607</v>
      </c>
      <c r="V528" s="64">
        <v>28.244199999999999</v>
      </c>
      <c r="W528" s="64">
        <v>28.1387</v>
      </c>
      <c r="X528" s="65">
        <f t="shared" si="164"/>
        <v>1.008960586328562</v>
      </c>
      <c r="Y528" s="65">
        <f t="shared" si="165"/>
        <v>0.99626471983628495</v>
      </c>
      <c r="Z528" s="67">
        <f t="shared" si="166"/>
        <v>1.6660491636184414</v>
      </c>
      <c r="AA528" s="40">
        <f t="shared" si="168"/>
        <v>1.0155209222886423</v>
      </c>
      <c r="AB528" s="88" cm="1">
        <f t="array" ref="AB528">INDEX(B528:Z528,,MATCH(AA528,B528:Z528,0)+1)</f>
        <v>1.0101509906772284</v>
      </c>
      <c r="AC528" s="40">
        <f t="shared" si="169"/>
        <v>0.98786745964316069</v>
      </c>
      <c r="AD528" s="42">
        <f t="shared" si="170"/>
        <v>4.843843727396588</v>
      </c>
      <c r="AE528" s="94">
        <v>0.98704445894305148</v>
      </c>
      <c r="AF528" s="95">
        <f t="shared" si="167"/>
        <v>2.1622931279322941</v>
      </c>
      <c r="AG528" t="s">
        <v>37</v>
      </c>
      <c r="AM528" s="101">
        <v>44154.666666666664</v>
      </c>
      <c r="AN528" s="102">
        <v>0.98704445894305148</v>
      </c>
      <c r="AO528" s="102">
        <v>0.98786745964316069</v>
      </c>
      <c r="AP528" s="16" t="str">
        <f>IF(AN528&gt;AO528, "computing8H est meilleur", "computing 16H est meilleur")</f>
        <v>computing 16H est meilleur</v>
      </c>
      <c r="AQ528" s="81"/>
    </row>
    <row r="529" spans="1:43" x14ac:dyDescent="0.3">
      <c r="A529" s="1">
        <v>44155</v>
      </c>
      <c r="B529" s="50">
        <v>471.26</v>
      </c>
      <c r="C529" s="50">
        <v>491.47</v>
      </c>
      <c r="D529" s="30">
        <f t="shared" si="154"/>
        <v>1.0335639629029885</v>
      </c>
      <c r="E529" s="30">
        <f t="shared" si="153"/>
        <v>1.0428850316173663</v>
      </c>
      <c r="F529" s="22">
        <f t="shared" si="155"/>
        <v>2.3935139595273038</v>
      </c>
      <c r="G529" s="60">
        <v>4.7557</v>
      </c>
      <c r="H529" s="60">
        <v>5.2210999999999999</v>
      </c>
      <c r="I529" s="31">
        <f t="shared" si="156"/>
        <v>1.1087727494743995</v>
      </c>
      <c r="J529" s="31">
        <f t="shared" si="157"/>
        <v>1.0978615135521583</v>
      </c>
      <c r="K529" s="24">
        <f t="shared" si="152"/>
        <v>1.1809445290999547</v>
      </c>
      <c r="L529" s="61">
        <v>2.9096E-3</v>
      </c>
      <c r="M529" s="61">
        <v>2.9218E-3</v>
      </c>
      <c r="N529" s="32">
        <f t="shared" si="158"/>
        <v>0.99296516567544613</v>
      </c>
      <c r="O529" s="32">
        <f t="shared" si="159"/>
        <v>1.0041930162221611</v>
      </c>
      <c r="P529" s="29">
        <f t="shared" si="160"/>
        <v>1.1471187814507735</v>
      </c>
      <c r="Q529" s="50">
        <v>0.10589999999999999</v>
      </c>
      <c r="R529" s="50">
        <v>0.1072</v>
      </c>
      <c r="S529" s="30">
        <f t="shared" si="161"/>
        <v>0.99916115201789546</v>
      </c>
      <c r="T529" s="30">
        <f t="shared" si="162"/>
        <v>1.0122757318224742</v>
      </c>
      <c r="U529" s="22">
        <f t="shared" si="163"/>
        <v>1.9537810463241336</v>
      </c>
      <c r="V529" s="64">
        <v>28.1266</v>
      </c>
      <c r="W529" s="64">
        <v>28.2348</v>
      </c>
      <c r="X529" s="65">
        <f t="shared" si="164"/>
        <v>0.99966718830768797</v>
      </c>
      <c r="Y529" s="65">
        <f t="shared" si="165"/>
        <v>1.0038468922656845</v>
      </c>
      <c r="Z529" s="67">
        <f t="shared" si="166"/>
        <v>1.6724582752602153</v>
      </c>
      <c r="AA529" s="40">
        <f t="shared" si="168"/>
        <v>1.1087727494743995</v>
      </c>
      <c r="AB529" s="88" cm="1">
        <f t="array" ref="AB529">INDEX(B529:Z529,,MATCH(AA529,B529:Z529,0)+1)</f>
        <v>1.0978615135521583</v>
      </c>
      <c r="AC529" s="40">
        <f t="shared" si="169"/>
        <v>1.0978615135521583</v>
      </c>
      <c r="AD529" s="42">
        <f t="shared" si="170"/>
        <v>5.3178696059697463</v>
      </c>
      <c r="AE529" s="94">
        <v>1.0978615135521583</v>
      </c>
      <c r="AF529" s="95">
        <f t="shared" si="167"/>
        <v>2.3738984061751793</v>
      </c>
      <c r="AG529" t="s">
        <v>22</v>
      </c>
      <c r="AM529" s="101">
        <v>44155</v>
      </c>
      <c r="AN529" s="102">
        <v>1.0978615135521583</v>
      </c>
      <c r="AO529" s="102">
        <v>1.0978615135521583</v>
      </c>
      <c r="AP529" s="16" t="s">
        <v>22</v>
      </c>
      <c r="AQ529" s="81"/>
    </row>
    <row r="530" spans="1:43" x14ac:dyDescent="0.3">
      <c r="A530" s="1">
        <v>44155.333333333336</v>
      </c>
      <c r="B530" s="50">
        <v>491.48</v>
      </c>
      <c r="C530" s="50">
        <v>504.73</v>
      </c>
      <c r="D530" s="30">
        <f t="shared" si="154"/>
        <v>1.0710223655731443</v>
      </c>
      <c r="E530" s="30">
        <f t="shared" si="153"/>
        <v>1.0269593879710264</v>
      </c>
      <c r="F530" s="22">
        <f t="shared" si="155"/>
        <v>2.4580416309762678</v>
      </c>
      <c r="G530" s="60">
        <v>5.2217000000000002</v>
      </c>
      <c r="H530" s="60">
        <v>5.3276000000000003</v>
      </c>
      <c r="I530" s="31">
        <f t="shared" si="156"/>
        <v>1.1202556931681982</v>
      </c>
      <c r="J530" s="31">
        <f t="shared" si="157"/>
        <v>1.0202807514794032</v>
      </c>
      <c r="K530" s="24">
        <f t="shared" si="152"/>
        <v>1.2048949716055919</v>
      </c>
      <c r="L530" s="61">
        <v>2.9218E-3</v>
      </c>
      <c r="M530" s="61">
        <v>2.9943999999999999E-3</v>
      </c>
      <c r="N530" s="32">
        <f t="shared" si="158"/>
        <v>1.0291448996425625</v>
      </c>
      <c r="O530" s="32">
        <f t="shared" si="159"/>
        <v>1.0248476966253679</v>
      </c>
      <c r="P530" s="29">
        <f t="shared" si="160"/>
        <v>1.175622040925524</v>
      </c>
      <c r="Q530" s="50">
        <v>0.10721</v>
      </c>
      <c r="R530" s="50">
        <v>0.10999</v>
      </c>
      <c r="S530" s="30">
        <f t="shared" si="161"/>
        <v>1.0386213408876299</v>
      </c>
      <c r="T530" s="30">
        <f t="shared" si="162"/>
        <v>1.0259304169387184</v>
      </c>
      <c r="U530" s="22">
        <f t="shared" si="163"/>
        <v>2.0044434034622838</v>
      </c>
      <c r="V530" s="64">
        <v>28.2455</v>
      </c>
      <c r="W530" s="64">
        <v>28.961600000000001</v>
      </c>
      <c r="X530" s="65">
        <f t="shared" si="164"/>
        <v>1.0296872000170658</v>
      </c>
      <c r="Y530" s="65">
        <f t="shared" si="165"/>
        <v>1.0253527110513179</v>
      </c>
      <c r="Z530" s="67">
        <f t="shared" si="166"/>
        <v>1.714859626658273</v>
      </c>
      <c r="AA530" s="40">
        <f t="shared" si="168"/>
        <v>1.1202556931681982</v>
      </c>
      <c r="AB530" s="88" cm="1">
        <f t="array" ref="AB530">INDEX(B530:Z530,,MATCH(AA530,B530:Z530,0)+1)</f>
        <v>1.0202807514794032</v>
      </c>
      <c r="AC530" s="40">
        <f t="shared" si="169"/>
        <v>1.0202807514794032</v>
      </c>
      <c r="AD530" s="42">
        <f t="shared" si="170"/>
        <v>5.4257199978482911</v>
      </c>
      <c r="AE530" s="94">
        <v>1.0202807514794032</v>
      </c>
      <c r="AF530" s="95">
        <f t="shared" si="167"/>
        <v>2.4220428497881694</v>
      </c>
      <c r="AG530" t="s">
        <v>22</v>
      </c>
      <c r="AM530" s="101">
        <v>44155.333333333336</v>
      </c>
      <c r="AN530" s="102">
        <v>1.0202807514794032</v>
      </c>
      <c r="AO530" s="102">
        <v>1.0202807514794032</v>
      </c>
      <c r="AP530" s="16" t="s">
        <v>22</v>
      </c>
      <c r="AQ530" s="81"/>
    </row>
    <row r="531" spans="1:43" x14ac:dyDescent="0.3">
      <c r="A531" s="1">
        <v>44155.666666666664</v>
      </c>
      <c r="B531" s="50">
        <v>504.73</v>
      </c>
      <c r="C531" s="50">
        <v>510.12</v>
      </c>
      <c r="D531" s="30">
        <f t="shared" si="154"/>
        <v>1.0379262635305608</v>
      </c>
      <c r="E531" s="30">
        <f t="shared" si="153"/>
        <v>1.0106789768787272</v>
      </c>
      <c r="F531" s="22">
        <f t="shared" si="155"/>
        <v>2.4842910007204124</v>
      </c>
      <c r="G531" s="60">
        <v>5.33</v>
      </c>
      <c r="H531" s="60">
        <v>5.23</v>
      </c>
      <c r="I531" s="31">
        <f t="shared" si="156"/>
        <v>1.0015895206541932</v>
      </c>
      <c r="J531" s="31">
        <f t="shared" si="157"/>
        <v>0.98123827392120078</v>
      </c>
      <c r="K531" s="24">
        <f t="shared" si="152"/>
        <v>1.1822890621946052</v>
      </c>
      <c r="L531" s="61">
        <v>2.9983000000000002E-3</v>
      </c>
      <c r="M531" s="61">
        <v>2.9870000000000001E-3</v>
      </c>
      <c r="N531" s="32">
        <f t="shared" si="158"/>
        <v>1.0223150112944075</v>
      </c>
      <c r="O531" s="32">
        <f t="shared" si="159"/>
        <v>0.99623119767868451</v>
      </c>
      <c r="P531" s="29">
        <f t="shared" si="160"/>
        <v>1.1711913538486942</v>
      </c>
      <c r="Q531" s="50">
        <v>0.11004</v>
      </c>
      <c r="R531" s="50">
        <v>0.11828</v>
      </c>
      <c r="S531" s="30">
        <f t="shared" si="161"/>
        <v>1.103255293349501</v>
      </c>
      <c r="T531" s="30">
        <f t="shared" si="162"/>
        <v>1.074881861141403</v>
      </c>
      <c r="U531" s="22">
        <f t="shared" si="163"/>
        <v>2.154539856066148</v>
      </c>
      <c r="V531" s="64">
        <v>28.960999999999999</v>
      </c>
      <c r="W531" s="64">
        <v>28.971499999999999</v>
      </c>
      <c r="X531" s="65">
        <f t="shared" si="164"/>
        <v>1.0257032093607832</v>
      </c>
      <c r="Y531" s="65">
        <f t="shared" si="165"/>
        <v>1.0003625565415559</v>
      </c>
      <c r="Z531" s="67">
        <f t="shared" si="166"/>
        <v>1.715481360233768</v>
      </c>
      <c r="AA531" s="40">
        <f t="shared" si="168"/>
        <v>1.103255293349501</v>
      </c>
      <c r="AB531" s="88" cm="1">
        <f t="array" ref="AB531">INDEX(B531:Z531,,MATCH(AA531,B531:Z531,0)+1)</f>
        <v>1.074881861141403</v>
      </c>
      <c r="AC531" s="40">
        <f t="shared" si="169"/>
        <v>0.98123827392120078</v>
      </c>
      <c r="AD531" s="42">
        <f t="shared" si="170"/>
        <v>5.3239241254683982</v>
      </c>
      <c r="AE531" s="94">
        <v>1.0106789768787272</v>
      </c>
      <c r="AF531" s="95">
        <f t="shared" si="167"/>
        <v>2.447907789380344</v>
      </c>
      <c r="AG531" t="s">
        <v>33</v>
      </c>
      <c r="AM531" s="101">
        <v>44155.666666666664</v>
      </c>
      <c r="AN531" s="102">
        <v>1.0106789768787272</v>
      </c>
      <c r="AO531" s="102">
        <v>0.98123827392120078</v>
      </c>
      <c r="AP531" s="16" t="str">
        <f>IF(AN531&gt;AO531, "computing8H est meilleur", "computing 16H est meilleur")</f>
        <v>computing8H est meilleur</v>
      </c>
      <c r="AQ531" s="81"/>
    </row>
    <row r="532" spans="1:43" x14ac:dyDescent="0.3">
      <c r="A532" s="1">
        <v>44156</v>
      </c>
      <c r="B532" s="50">
        <v>510.12</v>
      </c>
      <c r="C532" s="50">
        <v>510.25</v>
      </c>
      <c r="D532" s="30">
        <f t="shared" si="154"/>
        <v>1.0109365403284925</v>
      </c>
      <c r="E532" s="30">
        <f t="shared" si="153"/>
        <v>1.0002548419979613</v>
      </c>
      <c r="F532" s="22">
        <f t="shared" si="155"/>
        <v>2.4849241024025535</v>
      </c>
      <c r="G532" s="60">
        <v>5.2301000000000002</v>
      </c>
      <c r="H532" s="60">
        <v>5.3468999999999998</v>
      </c>
      <c r="I532" s="31">
        <f t="shared" si="156"/>
        <v>1.0031707317073171</v>
      </c>
      <c r="J532" s="31">
        <f t="shared" si="157"/>
        <v>1.0223322689814724</v>
      </c>
      <c r="K532" s="24">
        <f t="shared" si="152"/>
        <v>1.2086922595453879</v>
      </c>
      <c r="L532" s="61">
        <v>2.9872000000000002E-3</v>
      </c>
      <c r="M532" s="61">
        <v>3.1968999999999999E-3</v>
      </c>
      <c r="N532" s="32">
        <f t="shared" si="158"/>
        <v>1.0662375346029416</v>
      </c>
      <c r="O532" s="32">
        <f t="shared" si="159"/>
        <v>1.0701995179432244</v>
      </c>
      <c r="P532" s="29">
        <f t="shared" si="160"/>
        <v>1.253408422308145</v>
      </c>
      <c r="Q532" s="50">
        <v>0.11826</v>
      </c>
      <c r="R532" s="50">
        <v>0.12300999999999999</v>
      </c>
      <c r="S532" s="30">
        <f t="shared" si="161"/>
        <v>1.1178662304616502</v>
      </c>
      <c r="T532" s="30">
        <f t="shared" si="162"/>
        <v>1.0401657365127683</v>
      </c>
      <c r="U532" s="22">
        <f t="shared" si="163"/>
        <v>2.2410785362311585</v>
      </c>
      <c r="V532" s="64">
        <v>28.972200000000001</v>
      </c>
      <c r="W532" s="64">
        <v>28.841200000000001</v>
      </c>
      <c r="X532" s="65">
        <f t="shared" si="164"/>
        <v>0.99586340250681959</v>
      </c>
      <c r="Y532" s="65">
        <f t="shared" si="165"/>
        <v>0.9954784241445247</v>
      </c>
      <c r="Z532" s="67">
        <f t="shared" si="166"/>
        <v>1.707724681134817</v>
      </c>
      <c r="AA532" s="40">
        <f t="shared" si="168"/>
        <v>1.1178662304616502</v>
      </c>
      <c r="AB532" s="88" cm="1">
        <f t="array" ref="AB532">INDEX(B532:Z532,,MATCH(AA532,B532:Z532,0)+1)</f>
        <v>1.0401657365127683</v>
      </c>
      <c r="AC532" s="40">
        <f t="shared" si="169"/>
        <v>1.0401657365127683</v>
      </c>
      <c r="AD532" s="42">
        <f t="shared" si="170"/>
        <v>5.5377634591059328</v>
      </c>
      <c r="AE532" s="94">
        <v>1.0401657365127683</v>
      </c>
      <c r="AF532" s="95">
        <f t="shared" si="167"/>
        <v>2.5462298086561481</v>
      </c>
      <c r="AG532" t="s">
        <v>22</v>
      </c>
      <c r="AM532" s="101">
        <v>44156</v>
      </c>
      <c r="AN532" s="102">
        <v>1.0401657365127683</v>
      </c>
      <c r="AO532" s="102">
        <v>1.0401657365127683</v>
      </c>
      <c r="AP532" s="16" t="s">
        <v>22</v>
      </c>
      <c r="AQ532" s="81"/>
    </row>
    <row r="533" spans="1:43" x14ac:dyDescent="0.3">
      <c r="A533" s="1">
        <v>44156.333333333336</v>
      </c>
      <c r="B533" s="50">
        <v>510.28</v>
      </c>
      <c r="C533" s="50">
        <v>537.1</v>
      </c>
      <c r="D533" s="30">
        <f t="shared" si="154"/>
        <v>1.0528895161922684</v>
      </c>
      <c r="E533" s="30">
        <f t="shared" si="153"/>
        <v>1.0525593791643804</v>
      </c>
      <c r="F533" s="22">
        <f t="shared" si="155"/>
        <v>2.615530170495437</v>
      </c>
      <c r="G533" s="60">
        <v>5.3471000000000002</v>
      </c>
      <c r="H533" s="60">
        <v>5.5833000000000004</v>
      </c>
      <c r="I533" s="31">
        <f t="shared" si="156"/>
        <v>1.0675321695569875</v>
      </c>
      <c r="J533" s="31">
        <f t="shared" si="157"/>
        <v>1.0441734772119466</v>
      </c>
      <c r="K533" s="24">
        <f t="shared" si="152"/>
        <v>1.2620843995286724</v>
      </c>
      <c r="L533" s="61">
        <v>3.1960000000000001E-3</v>
      </c>
      <c r="M533" s="61">
        <v>3.5260000000000001E-3</v>
      </c>
      <c r="N533" s="32">
        <f t="shared" si="158"/>
        <v>1.1803695768612747</v>
      </c>
      <c r="O533" s="32">
        <f t="shared" si="159"/>
        <v>1.1032540675844806</v>
      </c>
      <c r="P533" s="29">
        <f t="shared" si="160"/>
        <v>1.3828279402561074</v>
      </c>
      <c r="Q533" s="50">
        <v>0.12300999999999999</v>
      </c>
      <c r="R533" s="50">
        <v>0.13036</v>
      </c>
      <c r="S533" s="30">
        <f t="shared" si="161"/>
        <v>1.1023169288009471</v>
      </c>
      <c r="T533" s="30">
        <f t="shared" si="162"/>
        <v>1.0597512397366069</v>
      </c>
      <c r="U533" s="22">
        <f t="shared" si="163"/>
        <v>2.3749857571180706</v>
      </c>
      <c r="V533" s="64">
        <v>28.841100000000001</v>
      </c>
      <c r="W533" s="64">
        <v>30.49</v>
      </c>
      <c r="X533" s="65">
        <f t="shared" si="164"/>
        <v>1.0523881514003077</v>
      </c>
      <c r="Y533" s="65">
        <f t="shared" si="165"/>
        <v>1.0571718831805998</v>
      </c>
      <c r="Z533" s="67">
        <f t="shared" si="166"/>
        <v>1.8053585171092839</v>
      </c>
      <c r="AA533" s="40">
        <f t="shared" si="168"/>
        <v>1.1803695768612747</v>
      </c>
      <c r="AB533" s="88" cm="1">
        <f t="array" ref="AB533">INDEX(B533:Z533,,MATCH(AA533,B533:Z533,0)+1)</f>
        <v>1.1032540675844806</v>
      </c>
      <c r="AC533" s="40">
        <f t="shared" si="169"/>
        <v>1.0597512397366069</v>
      </c>
      <c r="AD533" s="42">
        <f t="shared" si="170"/>
        <v>5.868651691155593</v>
      </c>
      <c r="AE533" s="94">
        <v>1.1032540675844806</v>
      </c>
      <c r="AF533" s="95">
        <f t="shared" si="167"/>
        <v>2.8091383934047491</v>
      </c>
      <c r="AG533" t="s">
        <v>33</v>
      </c>
      <c r="AM533" s="101">
        <v>44156.333333333336</v>
      </c>
      <c r="AN533" s="102">
        <v>1.1032540675844806</v>
      </c>
      <c r="AO533" s="102">
        <v>1.0597512397366069</v>
      </c>
      <c r="AP533" s="16" t="str">
        <f>IF(AN533&gt;AO533, "computing8H est meilleur", "computing 16H est meilleur")</f>
        <v>computing8H est meilleur</v>
      </c>
      <c r="AQ533" s="81"/>
    </row>
    <row r="534" spans="1:43" x14ac:dyDescent="0.3">
      <c r="A534" s="1">
        <v>44156.666666666664</v>
      </c>
      <c r="B534" s="50">
        <v>537.11</v>
      </c>
      <c r="C534" s="50">
        <v>552.35</v>
      </c>
      <c r="D534" s="30">
        <f t="shared" si="154"/>
        <v>1.0824449321940897</v>
      </c>
      <c r="E534" s="30">
        <f t="shared" si="153"/>
        <v>1.0283740760738025</v>
      </c>
      <c r="F534" s="22">
        <f t="shared" si="155"/>
        <v>2.6897434225264001</v>
      </c>
      <c r="G534" s="60">
        <v>5.5873999999999997</v>
      </c>
      <c r="H534" s="60">
        <v>5.7824</v>
      </c>
      <c r="I534" s="31">
        <f t="shared" si="156"/>
        <v>1.0814086140150736</v>
      </c>
      <c r="J534" s="31">
        <f t="shared" si="157"/>
        <v>1.0348999534667287</v>
      </c>
      <c r="K534" s="24">
        <f t="shared" si="152"/>
        <v>1.3061310863433073</v>
      </c>
      <c r="L534" s="61">
        <v>3.5374E-3</v>
      </c>
      <c r="M534" s="61">
        <v>3.5132000000000002E-3</v>
      </c>
      <c r="N534" s="32">
        <f t="shared" si="158"/>
        <v>1.0992490613266583</v>
      </c>
      <c r="O534" s="32">
        <f t="shared" si="159"/>
        <v>0.99315881721038057</v>
      </c>
      <c r="P534" s="29">
        <f t="shared" si="160"/>
        <v>1.3733677615502224</v>
      </c>
      <c r="Q534" s="50">
        <v>0.13034999999999999</v>
      </c>
      <c r="R534" s="50">
        <v>0.13333999999999999</v>
      </c>
      <c r="S534" s="30">
        <f t="shared" si="161"/>
        <v>1.0839769124461425</v>
      </c>
      <c r="T534" s="30">
        <f t="shared" si="162"/>
        <v>1.0229382431914078</v>
      </c>
      <c r="U534" s="22">
        <f t="shared" si="163"/>
        <v>2.4294637579909746</v>
      </c>
      <c r="V534" s="64">
        <v>30.485600000000002</v>
      </c>
      <c r="W534" s="64">
        <v>30.516100000000002</v>
      </c>
      <c r="X534" s="65">
        <f t="shared" si="164"/>
        <v>1.0580768417293376</v>
      </c>
      <c r="Y534" s="65">
        <f t="shared" si="165"/>
        <v>1.0010004723541606</v>
      </c>
      <c r="Z534" s="67">
        <f t="shared" si="166"/>
        <v>1.8071647283950001</v>
      </c>
      <c r="AA534" s="40">
        <f t="shared" si="168"/>
        <v>1.0992490613266583</v>
      </c>
      <c r="AB534" s="88" cm="1">
        <f t="array" ref="AB534">INDEX(B534:Z534,,MATCH(AA534,B534:Z534,0)+1)</f>
        <v>0.99315881721038057</v>
      </c>
      <c r="AC534" s="40">
        <f t="shared" si="169"/>
        <v>0.99315881721038057</v>
      </c>
      <c r="AD534" s="42">
        <f t="shared" si="170"/>
        <v>5.828503172207788</v>
      </c>
      <c r="AE534" s="94">
        <v>0.99315881721038057</v>
      </c>
      <c r="AF534" s="95">
        <f t="shared" si="167"/>
        <v>2.7899205641741296</v>
      </c>
      <c r="AG534" t="s">
        <v>22</v>
      </c>
      <c r="AM534" s="101">
        <v>44156.666666666664</v>
      </c>
      <c r="AN534" s="102">
        <v>0.99315881721038057</v>
      </c>
      <c r="AO534" s="102">
        <v>0.99315881721038057</v>
      </c>
      <c r="AP534" s="16" t="s">
        <v>22</v>
      </c>
      <c r="AQ534" s="81"/>
    </row>
    <row r="535" spans="1:43" x14ac:dyDescent="0.3">
      <c r="A535" s="1">
        <v>44157</v>
      </c>
      <c r="B535" s="50">
        <v>552.41999999999996</v>
      </c>
      <c r="C535" s="50">
        <v>542.32000000000005</v>
      </c>
      <c r="D535" s="30">
        <f t="shared" si="154"/>
        <v>1.0097000614399285</v>
      </c>
      <c r="E535" s="30">
        <f t="shared" si="153"/>
        <v>0.98171680967379904</v>
      </c>
      <c r="F535" s="22">
        <f t="shared" si="155"/>
        <v>2.6405663316037029</v>
      </c>
      <c r="G535" s="60">
        <v>5.7821999999999996</v>
      </c>
      <c r="H535" s="60">
        <v>5.5289000000000001</v>
      </c>
      <c r="I535" s="31">
        <f t="shared" si="156"/>
        <v>0.98953001395998141</v>
      </c>
      <c r="J535" s="31">
        <f t="shared" si="157"/>
        <v>0.95619314447788051</v>
      </c>
      <c r="K535" s="24">
        <f t="shared" si="152"/>
        <v>1.248913590550917</v>
      </c>
      <c r="L535" s="61">
        <v>3.5090999999999998E-3</v>
      </c>
      <c r="M535" s="61">
        <v>3.2897999999999998E-3</v>
      </c>
      <c r="N535" s="32">
        <f t="shared" si="158"/>
        <v>0.93000508848306662</v>
      </c>
      <c r="O535" s="32">
        <f t="shared" si="159"/>
        <v>0.93750534325040613</v>
      </c>
      <c r="P535" s="29">
        <f t="shared" si="160"/>
        <v>1.2875396147011833</v>
      </c>
      <c r="Q535" s="50">
        <v>0.13335</v>
      </c>
      <c r="R535" s="50">
        <v>0.12620000000000001</v>
      </c>
      <c r="S535" s="30">
        <f t="shared" si="161"/>
        <v>0.96816263904871513</v>
      </c>
      <c r="T535" s="30">
        <f t="shared" si="162"/>
        <v>0.94638170228721419</v>
      </c>
      <c r="U535" s="22">
        <f t="shared" si="163"/>
        <v>2.2992000469325911</v>
      </c>
      <c r="V535" s="64">
        <v>30.5168</v>
      </c>
      <c r="W535" s="64">
        <v>29.944299999999998</v>
      </c>
      <c r="X535" s="65">
        <f t="shared" si="164"/>
        <v>0.98224407589156837</v>
      </c>
      <c r="Y535" s="65">
        <f t="shared" si="165"/>
        <v>0.98123984166098666</v>
      </c>
      <c r="Z535" s="67">
        <f t="shared" si="166"/>
        <v>1.7732620319456298</v>
      </c>
      <c r="AA535" s="40">
        <f t="shared" si="168"/>
        <v>1.0097000614399285</v>
      </c>
      <c r="AB535" s="88" cm="1">
        <f t="array" ref="AB535">INDEX(B535:Z535,,MATCH(AA535,B535:Z535,0)+1)</f>
        <v>0.98171680967379904</v>
      </c>
      <c r="AC535" s="40">
        <f t="shared" si="169"/>
        <v>0.93750534325040613</v>
      </c>
      <c r="AD535" s="42">
        <f t="shared" si="170"/>
        <v>5.464252867096743</v>
      </c>
      <c r="AE535" s="94">
        <v>0.95619314447788051</v>
      </c>
      <c r="AF535" s="95">
        <f t="shared" si="167"/>
        <v>2.6677029171011633</v>
      </c>
      <c r="AG535" t="s">
        <v>33</v>
      </c>
      <c r="AM535" s="101">
        <v>44157</v>
      </c>
      <c r="AN535" s="102">
        <v>0.95619314447788051</v>
      </c>
      <c r="AO535" s="102">
        <v>0.93750534325040613</v>
      </c>
      <c r="AP535" s="16" t="str">
        <f>IF(AN535&gt;AO535, "computing8H est meilleur", "computing 16H est meilleur")</f>
        <v>computing8H est meilleur</v>
      </c>
      <c r="AQ535" s="81"/>
    </row>
    <row r="536" spans="1:43" x14ac:dyDescent="0.3">
      <c r="A536" s="1">
        <v>44157.333333333336</v>
      </c>
      <c r="B536" s="50">
        <v>542.32000000000005</v>
      </c>
      <c r="C536" s="50">
        <v>534.39</v>
      </c>
      <c r="D536" s="30">
        <f t="shared" si="154"/>
        <v>0.96736178994243516</v>
      </c>
      <c r="E536" s="30">
        <f t="shared" si="153"/>
        <v>0.98537763681958979</v>
      </c>
      <c r="F536" s="22">
        <f t="shared" si="155"/>
        <v>2.6019550117010302</v>
      </c>
      <c r="G536" s="60">
        <v>5.5284000000000004</v>
      </c>
      <c r="H536" s="60">
        <v>5.4356999999999998</v>
      </c>
      <c r="I536" s="31">
        <f t="shared" si="156"/>
        <v>0.94007471204731763</v>
      </c>
      <c r="J536" s="31">
        <f t="shared" si="157"/>
        <v>0.98323203820273486</v>
      </c>
      <c r="K536" s="24">
        <f t="shared" si="152"/>
        <v>1.227971855176474</v>
      </c>
      <c r="L536" s="61">
        <v>3.2861000000000001E-3</v>
      </c>
      <c r="M536" s="61">
        <v>3.3364000000000002E-3</v>
      </c>
      <c r="N536" s="32">
        <f t="shared" si="158"/>
        <v>0.95078510159300111</v>
      </c>
      <c r="O536" s="32">
        <f t="shared" si="159"/>
        <v>1.0153068987553635</v>
      </c>
      <c r="P536" s="29">
        <f t="shared" si="160"/>
        <v>1.307247853226934</v>
      </c>
      <c r="Q536" s="50">
        <v>0.12628</v>
      </c>
      <c r="R536" s="50">
        <v>0.13349</v>
      </c>
      <c r="S536" s="30">
        <f t="shared" si="161"/>
        <v>1.0010498687664042</v>
      </c>
      <c r="T536" s="30">
        <f t="shared" si="162"/>
        <v>1.0570953436807096</v>
      </c>
      <c r="U536" s="22">
        <f t="shared" si="163"/>
        <v>2.430473663802911</v>
      </c>
      <c r="V536" s="64">
        <v>29.9452</v>
      </c>
      <c r="W536" s="64">
        <v>29.753299999999999</v>
      </c>
      <c r="X536" s="65">
        <f t="shared" si="164"/>
        <v>0.97498099407539451</v>
      </c>
      <c r="Y536" s="65">
        <f t="shared" si="165"/>
        <v>0.99359162737266737</v>
      </c>
      <c r="Z536" s="67">
        <f t="shared" si="166"/>
        <v>1.7618983080790211</v>
      </c>
      <c r="AA536" s="40">
        <f t="shared" si="168"/>
        <v>1.0010498687664042</v>
      </c>
      <c r="AB536" s="88" cm="1">
        <f t="array" ref="AB536">INDEX(B536:Z536,,MATCH(AA536,B536:Z536,0)+1)</f>
        <v>1.0570953436807096</v>
      </c>
      <c r="AC536" s="40">
        <f t="shared" si="169"/>
        <v>0.98537763681958979</v>
      </c>
      <c r="AD536" s="42">
        <f t="shared" si="170"/>
        <v>5.3843525771644565</v>
      </c>
      <c r="AE536" s="94">
        <v>0.98537763681958979</v>
      </c>
      <c r="AF536" s="95">
        <f t="shared" si="167"/>
        <v>2.6286947961898703</v>
      </c>
      <c r="AG536" t="s">
        <v>22</v>
      </c>
      <c r="AM536" s="101">
        <v>44157.333333333336</v>
      </c>
      <c r="AN536" s="102">
        <v>0.98537763681958979</v>
      </c>
      <c r="AO536" s="102">
        <v>0.98537763681958979</v>
      </c>
      <c r="AP536" s="16" t="s">
        <v>22</v>
      </c>
      <c r="AQ536" s="81"/>
    </row>
    <row r="537" spans="1:43" x14ac:dyDescent="0.3">
      <c r="A537" s="1">
        <v>44157.666666666664</v>
      </c>
      <c r="B537" s="50">
        <v>534.36</v>
      </c>
      <c r="C537" s="50">
        <v>560.03</v>
      </c>
      <c r="D537" s="30">
        <f t="shared" si="154"/>
        <v>1.0326559964596547</v>
      </c>
      <c r="E537" s="30">
        <f t="shared" si="153"/>
        <v>1.0480387753574369</v>
      </c>
      <c r="F537" s="22">
        <f t="shared" si="155"/>
        <v>2.726949743998293</v>
      </c>
      <c r="G537" s="60">
        <v>5.4352999999999998</v>
      </c>
      <c r="H537" s="60">
        <v>5.524</v>
      </c>
      <c r="I537" s="31">
        <f t="shared" si="156"/>
        <v>0.99920410968815565</v>
      </c>
      <c r="J537" s="31">
        <f t="shared" si="157"/>
        <v>1.016319246407742</v>
      </c>
      <c r="K537" s="24">
        <f t="shared" si="152"/>
        <v>1.2480114304628709</v>
      </c>
      <c r="L537" s="61">
        <v>3.3360999999999998E-3</v>
      </c>
      <c r="M537" s="61">
        <v>3.3414999999999999E-3</v>
      </c>
      <c r="N537" s="32">
        <f t="shared" si="158"/>
        <v>1.0168588904780742</v>
      </c>
      <c r="O537" s="32">
        <f t="shared" si="159"/>
        <v>1.0016186565150924</v>
      </c>
      <c r="P537" s="29">
        <f t="shared" si="160"/>
        <v>1.3093638384814004</v>
      </c>
      <c r="Q537" s="50">
        <v>0.13349</v>
      </c>
      <c r="R537" s="50">
        <v>0.14599000000000001</v>
      </c>
      <c r="S537" s="30">
        <f t="shared" si="161"/>
        <v>1.1560817231548939</v>
      </c>
      <c r="T537" s="30">
        <f t="shared" si="162"/>
        <v>1.0936399730316879</v>
      </c>
      <c r="U537" s="22">
        <f t="shared" si="163"/>
        <v>2.6580631521356435</v>
      </c>
      <c r="V537" s="64">
        <v>29.751100000000001</v>
      </c>
      <c r="W537" s="64">
        <v>30.022600000000001</v>
      </c>
      <c r="X537" s="65">
        <f t="shared" si="164"/>
        <v>1.0025847214244687</v>
      </c>
      <c r="Y537" s="65">
        <f t="shared" si="165"/>
        <v>1.0091257129988471</v>
      </c>
      <c r="Z537" s="67">
        <f t="shared" si="166"/>
        <v>1.7779768863717047</v>
      </c>
      <c r="AA537" s="40">
        <f t="shared" si="168"/>
        <v>1.1560817231548939</v>
      </c>
      <c r="AB537" s="88" cm="1">
        <f t="array" ref="AB537">INDEX(B537:Z537,,MATCH(AA537,B537:Z537,0)+1)</f>
        <v>1.0936399730316879</v>
      </c>
      <c r="AC537" s="40">
        <f t="shared" si="169"/>
        <v>1.0936399730316879</v>
      </c>
      <c r="AD537" s="42">
        <f t="shared" si="170"/>
        <v>5.8885432072832353</v>
      </c>
      <c r="AE537" s="94">
        <v>1.0936399730316879</v>
      </c>
      <c r="AF537" s="95">
        <f t="shared" si="167"/>
        <v>2.8748457060136281</v>
      </c>
      <c r="AG537" t="s">
        <v>22</v>
      </c>
      <c r="AM537" s="101">
        <v>44157.666666666664</v>
      </c>
      <c r="AN537" s="102">
        <v>1.0936399730316879</v>
      </c>
      <c r="AO537" s="102">
        <v>1.0936399730316879</v>
      </c>
      <c r="AP537" s="16" t="s">
        <v>22</v>
      </c>
      <c r="AQ537" s="81"/>
    </row>
    <row r="538" spans="1:43" x14ac:dyDescent="0.3">
      <c r="A538" s="1">
        <v>44158</v>
      </c>
      <c r="B538" s="50">
        <v>560.03</v>
      </c>
      <c r="C538" s="50">
        <v>580.85</v>
      </c>
      <c r="D538" s="30">
        <f t="shared" si="154"/>
        <v>1.0870012725503406</v>
      </c>
      <c r="E538" s="30">
        <f t="shared" si="153"/>
        <v>1.0371765798260808</v>
      </c>
      <c r="F538" s="22">
        <f t="shared" si="155"/>
        <v>2.828328408837756</v>
      </c>
      <c r="G538" s="60">
        <v>5.516</v>
      </c>
      <c r="H538" s="60">
        <v>5.6901000000000002</v>
      </c>
      <c r="I538" s="31">
        <f t="shared" si="156"/>
        <v>1.0468787371442239</v>
      </c>
      <c r="J538" s="31">
        <f t="shared" si="157"/>
        <v>1.0315627266134881</v>
      </c>
      <c r="K538" s="24">
        <f t="shared" si="152"/>
        <v>1.2874020740530787</v>
      </c>
      <c r="L538" s="61">
        <v>3.3416000000000001E-3</v>
      </c>
      <c r="M538" s="61">
        <v>3.3386000000000002E-3</v>
      </c>
      <c r="N538" s="32">
        <f t="shared" si="158"/>
        <v>1.0007493780162466</v>
      </c>
      <c r="O538" s="32">
        <f t="shared" si="159"/>
        <v>0.99910222647833369</v>
      </c>
      <c r="P538" s="29">
        <f t="shared" si="160"/>
        <v>1.3081883262969844</v>
      </c>
      <c r="Q538" s="50">
        <v>0.14593</v>
      </c>
      <c r="R538" s="50">
        <v>0.15459999999999999</v>
      </c>
      <c r="S538" s="30">
        <f t="shared" si="161"/>
        <v>1.1581391864559143</v>
      </c>
      <c r="T538" s="30">
        <f t="shared" si="162"/>
        <v>1.0594120468717878</v>
      </c>
      <c r="U538" s="22">
        <f t="shared" si="163"/>
        <v>2.8159841247184985</v>
      </c>
      <c r="V538" s="64">
        <v>30.0291</v>
      </c>
      <c r="W538" s="64">
        <v>30.467400000000001</v>
      </c>
      <c r="X538" s="65">
        <f t="shared" si="164"/>
        <v>1.0240764207037722</v>
      </c>
      <c r="Y538" s="65">
        <f t="shared" si="165"/>
        <v>1.0145958420332277</v>
      </c>
      <c r="Z538" s="67">
        <f t="shared" si="166"/>
        <v>1.8039279561439161</v>
      </c>
      <c r="AA538" s="40">
        <f t="shared" si="168"/>
        <v>1.1581391864559143</v>
      </c>
      <c r="AB538" s="88" cm="1">
        <f t="array" ref="AB538">INDEX(B538:Z538,,MATCH(AA538,B538:Z538,0)+1)</f>
        <v>1.0594120468717878</v>
      </c>
      <c r="AC538" s="40">
        <f t="shared" si="169"/>
        <v>1.0594120468717878</v>
      </c>
      <c r="AD538" s="42">
        <f t="shared" si="170"/>
        <v>6.2383936123208947</v>
      </c>
      <c r="AE538" s="94">
        <v>1.0594120468717878</v>
      </c>
      <c r="AF538" s="95">
        <f t="shared" si="167"/>
        <v>3.0456461738484677</v>
      </c>
      <c r="AG538" t="s">
        <v>22</v>
      </c>
      <c r="AM538" s="101">
        <v>44158</v>
      </c>
      <c r="AN538" s="102">
        <v>1.0594120468717878</v>
      </c>
      <c r="AO538" s="102">
        <v>1.0594120468717878</v>
      </c>
      <c r="AP538" s="16" t="s">
        <v>22</v>
      </c>
      <c r="AQ538" s="81"/>
    </row>
    <row r="539" spans="1:43" x14ac:dyDescent="0.3">
      <c r="A539" s="1">
        <v>44158.333333333336</v>
      </c>
      <c r="B539" s="50">
        <v>580.94000000000005</v>
      </c>
      <c r="C539" s="50">
        <v>589.9</v>
      </c>
      <c r="D539" s="30">
        <f t="shared" si="154"/>
        <v>1.053336428405621</v>
      </c>
      <c r="E539" s="30">
        <f t="shared" si="153"/>
        <v>1.015423279512514</v>
      </c>
      <c r="F539" s="22">
        <f t="shared" si="155"/>
        <v>2.8719505084404449</v>
      </c>
      <c r="G539" s="60">
        <v>5.6877000000000004</v>
      </c>
      <c r="H539" s="60">
        <v>5.7141000000000002</v>
      </c>
      <c r="I539" s="31">
        <f t="shared" si="156"/>
        <v>1.0359137055837564</v>
      </c>
      <c r="J539" s="31">
        <f t="shared" si="157"/>
        <v>1.0046415950208345</v>
      </c>
      <c r="K539" s="24">
        <f t="shared" si="152"/>
        <v>1.2933776731098154</v>
      </c>
      <c r="L539" s="61">
        <v>3.3430000000000001E-3</v>
      </c>
      <c r="M539" s="61">
        <v>3.3866999999999999E-3</v>
      </c>
      <c r="N539" s="32">
        <f t="shared" si="158"/>
        <v>1.0134965286090494</v>
      </c>
      <c r="O539" s="32">
        <f t="shared" si="159"/>
        <v>1.0130720909362847</v>
      </c>
      <c r="P539" s="29">
        <f t="shared" si="160"/>
        <v>1.3252890830601247</v>
      </c>
      <c r="Q539" s="50">
        <v>0.15454999999999999</v>
      </c>
      <c r="R539" s="50">
        <v>0.14940000000000001</v>
      </c>
      <c r="S539" s="30">
        <f t="shared" si="161"/>
        <v>1.0237785239498389</v>
      </c>
      <c r="T539" s="30">
        <f t="shared" si="162"/>
        <v>0.96667745066321586</v>
      </c>
      <c r="U539" s="22">
        <f t="shared" si="163"/>
        <v>2.7221483547909653</v>
      </c>
      <c r="V539" s="64">
        <v>30.4709</v>
      </c>
      <c r="W539" s="64">
        <v>30.0947</v>
      </c>
      <c r="X539" s="65">
        <f t="shared" si="164"/>
        <v>1.002184547655441</v>
      </c>
      <c r="Y539" s="65">
        <f t="shared" si="165"/>
        <v>0.98765379427585009</v>
      </c>
      <c r="Z539" s="67">
        <f t="shared" si="166"/>
        <v>1.781656290485818</v>
      </c>
      <c r="AA539" s="40">
        <f t="shared" si="168"/>
        <v>1.053336428405621</v>
      </c>
      <c r="AB539" s="88" cm="1">
        <f t="array" ref="AB539">INDEX(B539:Z539,,MATCH(AA539,B539:Z539,0)+1)</f>
        <v>1.015423279512514</v>
      </c>
      <c r="AC539" s="40">
        <f t="shared" si="169"/>
        <v>0.96667745066321586</v>
      </c>
      <c r="AD539" s="42">
        <f t="shared" si="170"/>
        <v>6.0305144333920531</v>
      </c>
      <c r="AE539" s="94">
        <v>0.96667745066321586</v>
      </c>
      <c r="AF539" s="95">
        <f t="shared" si="167"/>
        <v>2.9441574789580143</v>
      </c>
      <c r="AG539" t="s">
        <v>22</v>
      </c>
      <c r="AM539" s="101">
        <v>44158.333333333336</v>
      </c>
      <c r="AN539" s="102">
        <v>0.96667745066321586</v>
      </c>
      <c r="AO539" s="102">
        <v>0.96667745066321586</v>
      </c>
      <c r="AP539" s="16" t="s">
        <v>22</v>
      </c>
      <c r="AQ539" s="81"/>
    </row>
    <row r="540" spans="1:43" x14ac:dyDescent="0.3">
      <c r="A540" s="1">
        <v>44158.666666666664</v>
      </c>
      <c r="B540" s="50">
        <v>589.9</v>
      </c>
      <c r="C540" s="50">
        <v>608.58000000000004</v>
      </c>
      <c r="D540" s="30">
        <f t="shared" si="154"/>
        <v>1.0475780631390506</v>
      </c>
      <c r="E540" s="30">
        <f t="shared" si="153"/>
        <v>1.0316663841329039</v>
      </c>
      <c r="F540" s="22">
        <f t="shared" si="155"/>
        <v>2.9628947964514087</v>
      </c>
      <c r="G540" s="60">
        <v>5.7134</v>
      </c>
      <c r="H540" s="60">
        <v>5.9093</v>
      </c>
      <c r="I540" s="31">
        <f t="shared" si="156"/>
        <v>1.0389612672960951</v>
      </c>
      <c r="J540" s="31">
        <f t="shared" si="157"/>
        <v>1.0342878146112648</v>
      </c>
      <c r="K540" s="24">
        <f t="shared" si="152"/>
        <v>1.3377247669877539</v>
      </c>
      <c r="L540" s="61">
        <v>3.3890000000000001E-3</v>
      </c>
      <c r="M540" s="61">
        <v>3.6844999999999998E-3</v>
      </c>
      <c r="N540" s="32">
        <f t="shared" si="158"/>
        <v>1.1021537541130719</v>
      </c>
      <c r="O540" s="32">
        <f t="shared" si="159"/>
        <v>1.0871938624963116</v>
      </c>
      <c r="P540" s="29">
        <f t="shared" si="160"/>
        <v>1.440846157136332</v>
      </c>
      <c r="Q540" s="50">
        <v>0.14940000000000001</v>
      </c>
      <c r="R540" s="50">
        <v>0.15445</v>
      </c>
      <c r="S540" s="30">
        <f t="shared" si="161"/>
        <v>0.99935296020705278</v>
      </c>
      <c r="T540" s="30">
        <f t="shared" si="162"/>
        <v>1.0338018741633199</v>
      </c>
      <c r="U540" s="22">
        <f t="shared" si="163"/>
        <v>2.8141620709334978</v>
      </c>
      <c r="V540" s="64">
        <v>30.099900000000002</v>
      </c>
      <c r="W540" s="64">
        <v>30.995000000000001</v>
      </c>
      <c r="X540" s="65">
        <f t="shared" si="164"/>
        <v>1.0172000170654625</v>
      </c>
      <c r="Y540" s="65">
        <f t="shared" si="165"/>
        <v>1.0297376403243865</v>
      </c>
      <c r="Z540" s="67">
        <f t="shared" si="166"/>
        <v>1.8346385444339659</v>
      </c>
      <c r="AA540" s="40">
        <f t="shared" si="168"/>
        <v>1.1021537541130719</v>
      </c>
      <c r="AB540" s="88" cm="1">
        <f t="array" ref="AB540">INDEX(B540:Z540,,MATCH(AA540,B540:Z540,0)+1)</f>
        <v>1.0871938624963116</v>
      </c>
      <c r="AC540" s="40">
        <f t="shared" si="169"/>
        <v>1.0316663841329039</v>
      </c>
      <c r="AD540" s="42">
        <f t="shared" si="170"/>
        <v>6.221479019958867</v>
      </c>
      <c r="AE540" s="94">
        <v>1.0316663841329039</v>
      </c>
      <c r="AF540" s="95">
        <f t="shared" si="167"/>
        <v>3.0373883006344609</v>
      </c>
      <c r="AG540" t="s">
        <v>22</v>
      </c>
      <c r="AM540" s="101">
        <v>44158.666666666664</v>
      </c>
      <c r="AN540" s="102">
        <v>1.0316663841329039</v>
      </c>
      <c r="AO540" s="102">
        <v>1.0316663841329039</v>
      </c>
      <c r="AP540" s="16" t="s">
        <v>22</v>
      </c>
      <c r="AQ540" s="81"/>
    </row>
    <row r="541" spans="1:43" x14ac:dyDescent="0.3">
      <c r="A541" s="1">
        <v>44159</v>
      </c>
      <c r="B541" s="50">
        <v>608.58000000000004</v>
      </c>
      <c r="C541" s="50">
        <v>604.88</v>
      </c>
      <c r="D541" s="30">
        <f t="shared" si="154"/>
        <v>1.0253941345990847</v>
      </c>
      <c r="E541" s="30">
        <f t="shared" si="153"/>
        <v>0.99392027342337896</v>
      </c>
      <c r="F541" s="22">
        <f t="shared" si="155"/>
        <v>2.9448812062136911</v>
      </c>
      <c r="G541" s="60">
        <v>5.9062999999999999</v>
      </c>
      <c r="H541" s="60">
        <v>5.9455999999999998</v>
      </c>
      <c r="I541" s="31">
        <f t="shared" si="156"/>
        <v>1.0406412994014071</v>
      </c>
      <c r="J541" s="31">
        <f t="shared" si="157"/>
        <v>1.0066539119245552</v>
      </c>
      <c r="K541" s="24">
        <f t="shared" si="152"/>
        <v>1.3466258697665865</v>
      </c>
      <c r="L541" s="61">
        <v>3.6893999999999998E-3</v>
      </c>
      <c r="M541" s="61">
        <v>3.9966000000000003E-3</v>
      </c>
      <c r="N541" s="32">
        <f t="shared" si="158"/>
        <v>1.1792859250516377</v>
      </c>
      <c r="O541" s="32">
        <f t="shared" si="159"/>
        <v>1.0832655716376649</v>
      </c>
      <c r="P541" s="29">
        <f t="shared" si="160"/>
        <v>1.5608190360522214</v>
      </c>
      <c r="Q541" s="50">
        <v>0.15451000000000001</v>
      </c>
      <c r="R541" s="50">
        <v>0.16714000000000001</v>
      </c>
      <c r="S541" s="30">
        <f t="shared" si="161"/>
        <v>1.1187416331994646</v>
      </c>
      <c r="T541" s="30">
        <f t="shared" si="162"/>
        <v>1.0817422820529417</v>
      </c>
      <c r="U541" s="22">
        <f t="shared" si="163"/>
        <v>3.0441981006784342</v>
      </c>
      <c r="V541" s="64">
        <v>30.999400000000001</v>
      </c>
      <c r="W541" s="64">
        <v>33.051499999999997</v>
      </c>
      <c r="X541" s="65">
        <f t="shared" si="164"/>
        <v>1.0980601264456027</v>
      </c>
      <c r="Y541" s="65">
        <f t="shared" si="165"/>
        <v>1.0661980554462342</v>
      </c>
      <c r="Z541" s="67">
        <f t="shared" si="166"/>
        <v>1.9560880485222041</v>
      </c>
      <c r="AA541" s="40">
        <f t="shared" si="168"/>
        <v>1.1792859250516377</v>
      </c>
      <c r="AB541" s="88" cm="1">
        <f t="array" ref="AB541">INDEX(B541:Z541,,MATCH(AA541,B541:Z541,0)+1)</f>
        <v>1.0832655716376649</v>
      </c>
      <c r="AC541" s="40">
        <f t="shared" si="169"/>
        <v>1.0832655716376649</v>
      </c>
      <c r="AD541" s="42">
        <f t="shared" si="170"/>
        <v>6.7395140269874814</v>
      </c>
      <c r="AE541" s="94">
        <v>1.0832655716376649</v>
      </c>
      <c r="AF541" s="95">
        <f t="shared" si="167"/>
        <v>3.2902981737723449</v>
      </c>
      <c r="AG541" t="s">
        <v>22</v>
      </c>
      <c r="AM541" s="101">
        <v>44159</v>
      </c>
      <c r="AN541" s="102">
        <v>1.0832655716376649</v>
      </c>
      <c r="AO541" s="102">
        <v>1.0832655716376649</v>
      </c>
      <c r="AP541" s="16" t="s">
        <v>22</v>
      </c>
      <c r="AQ541" s="81"/>
    </row>
    <row r="542" spans="1:43" x14ac:dyDescent="0.3">
      <c r="A542" s="1">
        <v>44159.333333333336</v>
      </c>
      <c r="B542" s="50">
        <v>604.87</v>
      </c>
      <c r="C542" s="50">
        <v>606.96</v>
      </c>
      <c r="D542" s="30">
        <f t="shared" si="154"/>
        <v>0.99733806566104699</v>
      </c>
      <c r="E542" s="30">
        <f t="shared" si="153"/>
        <v>1.0034552879131053</v>
      </c>
      <c r="F542" s="22">
        <f t="shared" si="155"/>
        <v>2.9550566186510525</v>
      </c>
      <c r="G542" s="60">
        <v>5.9442000000000004</v>
      </c>
      <c r="H542" s="60">
        <v>5.7671999999999999</v>
      </c>
      <c r="I542" s="31">
        <f t="shared" si="156"/>
        <v>0.97644887662326663</v>
      </c>
      <c r="J542" s="31">
        <f t="shared" si="157"/>
        <v>0.97022307459372148</v>
      </c>
      <c r="K542" s="24">
        <f t="shared" si="152"/>
        <v>1.3065274916923819</v>
      </c>
      <c r="L542" s="61">
        <v>3.9973999999999999E-3</v>
      </c>
      <c r="M542" s="61">
        <v>3.9773999999999999E-3</v>
      </c>
      <c r="N542" s="32">
        <f t="shared" si="158"/>
        <v>1.0780614734103107</v>
      </c>
      <c r="O542" s="32">
        <f t="shared" si="159"/>
        <v>0.99499674788612602</v>
      </c>
      <c r="P542" s="29">
        <f t="shared" si="160"/>
        <v>1.5530098649107185</v>
      </c>
      <c r="Q542" s="50">
        <v>0.16711999999999999</v>
      </c>
      <c r="R542" s="50">
        <v>0.16761000000000001</v>
      </c>
      <c r="S542" s="30">
        <f t="shared" si="161"/>
        <v>1.0847841563652838</v>
      </c>
      <c r="T542" s="30">
        <f t="shared" si="162"/>
        <v>1.0029320248922931</v>
      </c>
      <c r="U542" s="22">
        <f t="shared" si="163"/>
        <v>3.0531237652866947</v>
      </c>
      <c r="V542" s="64">
        <v>33.051900000000003</v>
      </c>
      <c r="W542" s="64">
        <v>33.038899999999998</v>
      </c>
      <c r="X542" s="65">
        <f t="shared" si="164"/>
        <v>1.0657915959663735</v>
      </c>
      <c r="Y542" s="65">
        <f t="shared" si="165"/>
        <v>0.99960667919242141</v>
      </c>
      <c r="Z542" s="67">
        <f t="shared" si="166"/>
        <v>1.9553186783912646</v>
      </c>
      <c r="AA542" s="40">
        <f t="shared" si="168"/>
        <v>1.0847841563652838</v>
      </c>
      <c r="AB542" s="88" cm="1">
        <f t="array" ref="AB542">INDEX(B542:Z542,,MATCH(AA542,B542:Z542,0)+1)</f>
        <v>1.0029320248922931</v>
      </c>
      <c r="AC542" s="40">
        <f t="shared" si="169"/>
        <v>0.99499674788612602</v>
      </c>
      <c r="AD542" s="42">
        <f t="shared" si="170"/>
        <v>6.7057945391854732</v>
      </c>
      <c r="AE542" s="94">
        <v>0.99499674788612602</v>
      </c>
      <c r="AF542" s="95">
        <f t="shared" si="167"/>
        <v>3.2738359824791425</v>
      </c>
      <c r="AG542" t="s">
        <v>22</v>
      </c>
      <c r="AM542" s="101">
        <v>44159.333333333336</v>
      </c>
      <c r="AN542" s="102">
        <v>0.99499674788612602</v>
      </c>
      <c r="AO542" s="102">
        <v>0.99499674788612602</v>
      </c>
      <c r="AP542" s="16" t="s">
        <v>22</v>
      </c>
      <c r="AQ542" s="81"/>
    </row>
    <row r="543" spans="1:43" x14ac:dyDescent="0.3">
      <c r="A543" s="1">
        <v>44159.666666666664</v>
      </c>
      <c r="B543" s="50">
        <v>606.97</v>
      </c>
      <c r="C543" s="50">
        <v>604.97</v>
      </c>
      <c r="D543" s="30">
        <f t="shared" si="154"/>
        <v>1.0001653247805313</v>
      </c>
      <c r="E543" s="30">
        <f t="shared" si="153"/>
        <v>0.99670494423118117</v>
      </c>
      <c r="F543" s="22">
        <f t="shared" si="155"/>
        <v>2.9453195422925802</v>
      </c>
      <c r="G543" s="60">
        <v>5.7680999999999996</v>
      </c>
      <c r="H543" s="60">
        <v>5.7333999999999996</v>
      </c>
      <c r="I543" s="31">
        <f t="shared" si="156"/>
        <v>0.96453685945964118</v>
      </c>
      <c r="J543" s="31">
        <f t="shared" si="157"/>
        <v>0.99398415422756192</v>
      </c>
      <c r="K543" s="24">
        <f t="shared" si="152"/>
        <v>1.2986676238049102</v>
      </c>
      <c r="L543" s="61">
        <v>3.9775000000000001E-3</v>
      </c>
      <c r="M543" s="61">
        <v>4.2592000000000003E-3</v>
      </c>
      <c r="N543" s="32">
        <f t="shared" si="158"/>
        <v>1.0654925701706111</v>
      </c>
      <c r="O543" s="32">
        <f t="shared" si="159"/>
        <v>1.0708233815210559</v>
      </c>
      <c r="P543" s="29">
        <f t="shared" si="160"/>
        <v>1.6629992750792537</v>
      </c>
      <c r="Q543" s="50">
        <v>0.16763</v>
      </c>
      <c r="R543" s="50">
        <v>0.16721</v>
      </c>
      <c r="S543" s="30">
        <f t="shared" si="161"/>
        <v>1.0005385351842988</v>
      </c>
      <c r="T543" s="30">
        <f t="shared" si="162"/>
        <v>0.99749448189464895</v>
      </c>
      <c r="U543" s="22">
        <f t="shared" si="163"/>
        <v>3.0454741084148913</v>
      </c>
      <c r="V543" s="64">
        <v>33.049799999999998</v>
      </c>
      <c r="W543" s="64">
        <v>33.9407</v>
      </c>
      <c r="X543" s="65">
        <f t="shared" si="164"/>
        <v>1.0268910410596666</v>
      </c>
      <c r="Y543" s="65">
        <f t="shared" si="165"/>
        <v>1.0269562902044793</v>
      </c>
      <c r="Z543" s="67">
        <f t="shared" si="166"/>
        <v>2.0080268161282184</v>
      </c>
      <c r="AA543" s="40">
        <f t="shared" si="168"/>
        <v>1.0654925701706111</v>
      </c>
      <c r="AB543" s="88" cm="1">
        <f t="array" ref="AB543">INDEX(B543:Z543,,MATCH(AA543,B543:Z543,0)+1)</f>
        <v>1.0708233815210559</v>
      </c>
      <c r="AC543" s="40">
        <f t="shared" si="169"/>
        <v>0.99749448189464895</v>
      </c>
      <c r="AD543" s="42">
        <f t="shared" si="170"/>
        <v>6.68899304955678</v>
      </c>
      <c r="AE543" s="94">
        <v>0.99670494423118117</v>
      </c>
      <c r="AF543" s="95">
        <f t="shared" si="167"/>
        <v>3.263048510338908</v>
      </c>
      <c r="AG543" t="s">
        <v>37</v>
      </c>
      <c r="AM543" s="101">
        <v>44159.666666666664</v>
      </c>
      <c r="AN543" s="102">
        <v>0.99670494423118117</v>
      </c>
      <c r="AO543" s="102">
        <v>0.99749448189464895</v>
      </c>
      <c r="AP543" s="16" t="str">
        <f>IF(AN543&gt;AO543, "computing8H est meilleur", "computing 16H est meilleur")</f>
        <v>computing 16H est meilleur</v>
      </c>
      <c r="AQ543" s="81"/>
    </row>
    <row r="544" spans="1:43" x14ac:dyDescent="0.3">
      <c r="A544" s="1">
        <v>44160</v>
      </c>
      <c r="B544" s="50">
        <v>604.98</v>
      </c>
      <c r="C544" s="50">
        <v>592.82000000000005</v>
      </c>
      <c r="D544" s="30">
        <f t="shared" si="154"/>
        <v>0.97668748043560638</v>
      </c>
      <c r="E544" s="30">
        <f t="shared" si="153"/>
        <v>0.97990016198882612</v>
      </c>
      <c r="F544" s="22">
        <f t="shared" si="155"/>
        <v>2.8861190966013544</v>
      </c>
      <c r="G544" s="60">
        <v>5.7305000000000001</v>
      </c>
      <c r="H544" s="60">
        <v>5.6144999999999996</v>
      </c>
      <c r="I544" s="31">
        <f t="shared" si="156"/>
        <v>0.97337078067301197</v>
      </c>
      <c r="J544" s="31">
        <f t="shared" si="157"/>
        <v>0.97975743826891182</v>
      </c>
      <c r="K544" s="24">
        <f t="shared" si="152"/>
        <v>1.2723792642618736</v>
      </c>
      <c r="L544" s="61">
        <v>4.2589000000000004E-3</v>
      </c>
      <c r="M544" s="61">
        <v>4.0244E-3</v>
      </c>
      <c r="N544" s="32">
        <f t="shared" si="158"/>
        <v>1.0117913262099307</v>
      </c>
      <c r="O544" s="32">
        <f t="shared" si="159"/>
        <v>0.94493883397121314</v>
      </c>
      <c r="P544" s="29">
        <f t="shared" si="160"/>
        <v>1.5714325958883628</v>
      </c>
      <c r="Q544" s="50">
        <v>0.16722000000000001</v>
      </c>
      <c r="R544" s="50">
        <v>0.16389000000000001</v>
      </c>
      <c r="S544" s="30">
        <f t="shared" si="161"/>
        <v>0.97768895782377863</v>
      </c>
      <c r="T544" s="30">
        <f t="shared" si="162"/>
        <v>0.98008611410118407</v>
      </c>
      <c r="U544" s="22">
        <f t="shared" si="163"/>
        <v>2.9848268845121191</v>
      </c>
      <c r="V544" s="64">
        <v>33.945099999999996</v>
      </c>
      <c r="W544" s="64">
        <v>33.104199999999999</v>
      </c>
      <c r="X544" s="65">
        <f t="shared" si="164"/>
        <v>1.0016460008835153</v>
      </c>
      <c r="Y544" s="65">
        <f t="shared" si="165"/>
        <v>0.97522764699470621</v>
      </c>
      <c r="Z544" s="67">
        <f t="shared" si="166"/>
        <v>1.9582832669949941</v>
      </c>
      <c r="AA544" s="40">
        <f t="shared" si="168"/>
        <v>1.0117913262099307</v>
      </c>
      <c r="AB544" s="88" cm="1">
        <f t="array" ref="AB544">INDEX(B544:Z544,,MATCH(AA544,B544:Z544,0)+1)</f>
        <v>0.94493883397121314</v>
      </c>
      <c r="AC544" s="40">
        <f t="shared" si="169"/>
        <v>0.94493883397121314</v>
      </c>
      <c r="AD544" s="42">
        <f t="shared" si="170"/>
        <v>6.3206892926897327</v>
      </c>
      <c r="AE544" s="94">
        <v>0.94493883397121314</v>
      </c>
      <c r="AF544" s="95">
        <f t="shared" si="167"/>
        <v>3.0833812545511519</v>
      </c>
      <c r="AG544" t="s">
        <v>22</v>
      </c>
      <c r="AM544" s="101">
        <v>44160</v>
      </c>
      <c r="AN544" s="102">
        <v>0.94493883397121314</v>
      </c>
      <c r="AO544" s="102">
        <v>0.94493883397121314</v>
      </c>
      <c r="AP544" s="16" t="s">
        <v>22</v>
      </c>
      <c r="AQ544" s="81"/>
    </row>
    <row r="545" spans="1:43" x14ac:dyDescent="0.3">
      <c r="A545" s="1">
        <v>44160.333333333336</v>
      </c>
      <c r="B545" s="50">
        <v>592.82000000000005</v>
      </c>
      <c r="C545" s="50">
        <v>593.66999999999996</v>
      </c>
      <c r="D545" s="30">
        <f t="shared" si="154"/>
        <v>0.98130516711296234</v>
      </c>
      <c r="E545" s="30">
        <f t="shared" si="153"/>
        <v>1.0014338247697445</v>
      </c>
      <c r="F545" s="22">
        <f t="shared" si="155"/>
        <v>2.890257285650494</v>
      </c>
      <c r="G545" s="60">
        <v>5.6132999999999997</v>
      </c>
      <c r="H545" s="60">
        <v>5.6037999999999997</v>
      </c>
      <c r="I545" s="31">
        <f t="shared" si="156"/>
        <v>0.97789023645406148</v>
      </c>
      <c r="J545" s="31">
        <f t="shared" si="157"/>
        <v>0.99830759090018351</v>
      </c>
      <c r="K545" s="24">
        <f t="shared" si="152"/>
        <v>1.2702258780166191</v>
      </c>
      <c r="L545" s="61">
        <v>4.0280000000000003E-3</v>
      </c>
      <c r="M545" s="61">
        <v>4.0886000000000004E-3</v>
      </c>
      <c r="N545" s="32">
        <f t="shared" si="158"/>
        <v>0.96001314893517109</v>
      </c>
      <c r="O545" s="32">
        <f t="shared" si="159"/>
        <v>1.0150446871896723</v>
      </c>
      <c r="P545" s="29">
        <f t="shared" si="160"/>
        <v>1.5950743077331579</v>
      </c>
      <c r="Q545" s="50">
        <v>0.16391</v>
      </c>
      <c r="R545" s="50">
        <v>0.16941999999999999</v>
      </c>
      <c r="S545" s="30">
        <f t="shared" si="161"/>
        <v>1.0131563210142327</v>
      </c>
      <c r="T545" s="30">
        <f t="shared" si="162"/>
        <v>1.033616008785309</v>
      </c>
      <c r="U545" s="22">
        <f t="shared" si="163"/>
        <v>3.0851648512845049</v>
      </c>
      <c r="V545" s="64">
        <v>33.105800000000002</v>
      </c>
      <c r="W545" s="64">
        <v>32.894599999999997</v>
      </c>
      <c r="X545" s="65">
        <f t="shared" si="164"/>
        <v>0.96905297082642272</v>
      </c>
      <c r="Y545" s="65">
        <f t="shared" si="165"/>
        <v>0.99362045321363612</v>
      </c>
      <c r="Z545" s="67">
        <f t="shared" si="166"/>
        <v>1.945790307272246</v>
      </c>
      <c r="AA545" s="40">
        <f t="shared" si="168"/>
        <v>1.0131563210142327</v>
      </c>
      <c r="AB545" s="88" cm="1">
        <f t="array" ref="AB545">INDEX(B545:Z545,,MATCH(AA545,B545:Z545,0)+1)</f>
        <v>1.033616008785309</v>
      </c>
      <c r="AC545" s="40">
        <f t="shared" si="169"/>
        <v>1.0150446871896723</v>
      </c>
      <c r="AD545" s="42">
        <f t="shared" si="170"/>
        <v>6.4157820859213608</v>
      </c>
      <c r="AE545" s="94">
        <v>1.033616008785309</v>
      </c>
      <c r="AF545" s="95">
        <f t="shared" si="167"/>
        <v>3.1870322258926005</v>
      </c>
      <c r="AG545" t="s">
        <v>33</v>
      </c>
      <c r="AM545" s="101">
        <v>44160.333333333336</v>
      </c>
      <c r="AN545" s="102">
        <v>1.033616008785309</v>
      </c>
      <c r="AO545" s="102">
        <v>1.0150446871896723</v>
      </c>
      <c r="AP545" s="16" t="str">
        <f>IF(AN545&gt;AO545, "computing8H est meilleur", "computing 16H est meilleur")</f>
        <v>computing8H est meilleur</v>
      </c>
      <c r="AQ545" s="81"/>
    </row>
    <row r="546" spans="1:43" x14ac:dyDescent="0.3">
      <c r="A546" s="1">
        <v>44160.666666666664</v>
      </c>
      <c r="B546" s="50">
        <v>593.66999999999996</v>
      </c>
      <c r="C546" s="50">
        <v>569.5</v>
      </c>
      <c r="D546" s="30">
        <f t="shared" si="154"/>
        <v>0.96066259572888901</v>
      </c>
      <c r="E546" s="30">
        <f t="shared" si="153"/>
        <v>0.95928714605757415</v>
      </c>
      <c r="F546" s="22">
        <f t="shared" si="155"/>
        <v>2.7725866629237732</v>
      </c>
      <c r="G546" s="60">
        <v>5.6012000000000004</v>
      </c>
      <c r="H546" s="60">
        <v>5.3018000000000001</v>
      </c>
      <c r="I546" s="31">
        <f t="shared" si="156"/>
        <v>0.94450679635864832</v>
      </c>
      <c r="J546" s="31">
        <f t="shared" si="157"/>
        <v>0.94654716846390052</v>
      </c>
      <c r="K546" s="24">
        <f t="shared" si="152"/>
        <v>1.2023287081462026</v>
      </c>
      <c r="L546" s="61">
        <v>4.0956999999999999E-3</v>
      </c>
      <c r="M546" s="61">
        <v>3.7081000000000002E-3</v>
      </c>
      <c r="N546" s="32">
        <f t="shared" si="158"/>
        <v>0.92058093346573977</v>
      </c>
      <c r="O546" s="32">
        <f t="shared" si="159"/>
        <v>0.90536416241423945</v>
      </c>
      <c r="P546" s="29">
        <f t="shared" si="160"/>
        <v>1.4441231146093034</v>
      </c>
      <c r="Q546" s="50">
        <v>0.16943</v>
      </c>
      <c r="R546" s="50">
        <v>0.15473000000000001</v>
      </c>
      <c r="S546" s="30">
        <f t="shared" si="161"/>
        <v>0.9439936550546032</v>
      </c>
      <c r="T546" s="30">
        <f t="shared" si="162"/>
        <v>0.91323850557752473</v>
      </c>
      <c r="U546" s="22">
        <f t="shared" si="163"/>
        <v>2.8174913382473674</v>
      </c>
      <c r="V546" s="64">
        <v>32.893099999999997</v>
      </c>
      <c r="W546" s="64">
        <v>31.295300000000001</v>
      </c>
      <c r="X546" s="65">
        <f t="shared" si="164"/>
        <v>0.94531169764814627</v>
      </c>
      <c r="Y546" s="65">
        <f t="shared" si="165"/>
        <v>0.95142446288127314</v>
      </c>
      <c r="Z546" s="67">
        <f t="shared" si="166"/>
        <v>1.8512724979760842</v>
      </c>
      <c r="AA546" s="40">
        <f t="shared" si="168"/>
        <v>0.96066259572888901</v>
      </c>
      <c r="AB546" s="88" cm="1">
        <f t="array" ref="AB546">INDEX(B546:Z546,,MATCH(AA546,B546:Z546,0)+1)</f>
        <v>0.95928714605757415</v>
      </c>
      <c r="AC546" s="40">
        <f t="shared" si="169"/>
        <v>0.91323850557752473</v>
      </c>
      <c r="AD546" s="42">
        <f t="shared" si="170"/>
        <v>5.8591392442578778</v>
      </c>
      <c r="AE546" s="94">
        <v>0.91323850557752473</v>
      </c>
      <c r="AF546" s="95">
        <f t="shared" si="167"/>
        <v>2.9105205472015707</v>
      </c>
      <c r="AG546" t="s">
        <v>22</v>
      </c>
      <c r="AM546" s="101">
        <v>44160.666666666664</v>
      </c>
      <c r="AN546" s="102">
        <v>0.91323850557752473</v>
      </c>
      <c r="AO546" s="102">
        <v>0.91323850557752473</v>
      </c>
      <c r="AP546" s="16" t="s">
        <v>22</v>
      </c>
      <c r="AQ546" s="81"/>
    </row>
    <row r="547" spans="1:43" x14ac:dyDescent="0.3">
      <c r="A547" s="1">
        <v>44161</v>
      </c>
      <c r="B547" s="50">
        <v>569.38</v>
      </c>
      <c r="C547" s="50">
        <v>516.01</v>
      </c>
      <c r="D547" s="30">
        <f t="shared" si="154"/>
        <v>0.86918658513989255</v>
      </c>
      <c r="E547" s="30">
        <f t="shared" si="153"/>
        <v>0.90626646527802168</v>
      </c>
      <c r="F547" s="22">
        <f t="shared" si="155"/>
        <v>2.5127023146849137</v>
      </c>
      <c r="G547" s="60">
        <v>5.3</v>
      </c>
      <c r="H547" s="60">
        <v>4.7073</v>
      </c>
      <c r="I547" s="31">
        <f t="shared" si="156"/>
        <v>0.84040919802899372</v>
      </c>
      <c r="J547" s="31">
        <f t="shared" si="157"/>
        <v>0.88816981132075479</v>
      </c>
      <c r="K547" s="24">
        <f t="shared" si="152"/>
        <v>1.0678720618597397</v>
      </c>
      <c r="L547" s="61">
        <v>3.7139E-3</v>
      </c>
      <c r="M547" s="61">
        <v>3.2820000000000002E-3</v>
      </c>
      <c r="N547" s="32">
        <f t="shared" si="158"/>
        <v>0.80132822228190548</v>
      </c>
      <c r="O547" s="32">
        <f t="shared" si="159"/>
        <v>0.8837071542044751</v>
      </c>
      <c r="P547" s="29">
        <f t="shared" si="160"/>
        <v>1.2761819279322906</v>
      </c>
      <c r="Q547" s="50">
        <v>0.15473999999999999</v>
      </c>
      <c r="R547" s="50">
        <v>0.13059999999999999</v>
      </c>
      <c r="S547" s="30">
        <f t="shared" si="161"/>
        <v>0.77081980759015523</v>
      </c>
      <c r="T547" s="30">
        <f t="shared" si="162"/>
        <v>0.84399638102623753</v>
      </c>
      <c r="U547" s="22">
        <f t="shared" si="163"/>
        <v>2.3779524930535492</v>
      </c>
      <c r="V547" s="64">
        <v>31.295000000000002</v>
      </c>
      <c r="W547" s="64">
        <v>29.289400000000001</v>
      </c>
      <c r="X547" s="65">
        <f t="shared" si="164"/>
        <v>0.89044206839732354</v>
      </c>
      <c r="Y547" s="65">
        <f t="shared" si="165"/>
        <v>0.93591308515737337</v>
      </c>
      <c r="Z547" s="67">
        <f t="shared" si="166"/>
        <v>1.7326301550477943</v>
      </c>
      <c r="AA547" s="40">
        <f t="shared" si="168"/>
        <v>0.89044206839732354</v>
      </c>
      <c r="AB547" s="88" cm="1">
        <f t="array" ref="AB547">INDEX(B547:Z547,,MATCH(AA547,B547:Z547,0)+1)</f>
        <v>0.93591308515737337</v>
      </c>
      <c r="AC547" s="40">
        <f t="shared" si="169"/>
        <v>0.90626646527802168</v>
      </c>
      <c r="AD547" s="42">
        <f t="shared" si="170"/>
        <v>5.3099414124653261</v>
      </c>
      <c r="AE547" s="94">
        <v>0.90626646527802168</v>
      </c>
      <c r="AF547" s="95">
        <f t="shared" si="167"/>
        <v>2.6377071684314211</v>
      </c>
      <c r="AG547" t="s">
        <v>22</v>
      </c>
      <c r="AM547" s="101">
        <v>44161</v>
      </c>
      <c r="AN547" s="102">
        <v>0.90626646527802168</v>
      </c>
      <c r="AO547" s="102">
        <v>0.90626646527802168</v>
      </c>
      <c r="AP547" s="16" t="s">
        <v>22</v>
      </c>
      <c r="AQ547" s="81"/>
    </row>
    <row r="548" spans="1:43" x14ac:dyDescent="0.3">
      <c r="A548" s="1">
        <v>44161.333333333336</v>
      </c>
      <c r="B548" s="50">
        <v>515.88</v>
      </c>
      <c r="C548" s="50">
        <v>508</v>
      </c>
      <c r="D548" s="30">
        <f t="shared" si="154"/>
        <v>0.8921985317362745</v>
      </c>
      <c r="E548" s="30">
        <f t="shared" si="153"/>
        <v>0.98472512987516481</v>
      </c>
      <c r="F548" s="22">
        <f t="shared" si="155"/>
        <v>2.474321113165729</v>
      </c>
      <c r="G548" s="60">
        <v>4.7073</v>
      </c>
      <c r="H548" s="60">
        <v>4.7100999999999997</v>
      </c>
      <c r="I548" s="31">
        <f t="shared" si="156"/>
        <v>0.8886981132075471</v>
      </c>
      <c r="J548" s="31">
        <f t="shared" si="157"/>
        <v>1.0005948208102309</v>
      </c>
      <c r="K548" s="24">
        <f t="shared" si="152"/>
        <v>1.068507254384798</v>
      </c>
      <c r="L548" s="61">
        <v>3.2669999999999999E-3</v>
      </c>
      <c r="M548" s="61">
        <v>3.1887E-3</v>
      </c>
      <c r="N548" s="32">
        <f t="shared" si="158"/>
        <v>0.85858531462882681</v>
      </c>
      <c r="O548" s="32">
        <f t="shared" si="159"/>
        <v>0.97603305785123973</v>
      </c>
      <c r="P548" s="29">
        <f t="shared" si="160"/>
        <v>1.245595749494244</v>
      </c>
      <c r="Q548" s="50">
        <v>0.13050999999999999</v>
      </c>
      <c r="R548" s="50">
        <v>0.13236000000000001</v>
      </c>
      <c r="S548" s="30">
        <f t="shared" si="161"/>
        <v>0.85537029856533553</v>
      </c>
      <c r="T548" s="30">
        <f t="shared" si="162"/>
        <v>1.0141751589916483</v>
      </c>
      <c r="U548" s="22">
        <f t="shared" si="163"/>
        <v>2.4116603477171696</v>
      </c>
      <c r="V548" s="64">
        <v>29.289400000000001</v>
      </c>
      <c r="W548" s="64">
        <v>28.062100000000001</v>
      </c>
      <c r="X548" s="65">
        <f t="shared" si="164"/>
        <v>0.89669595782073808</v>
      </c>
      <c r="Y548" s="65">
        <f t="shared" si="165"/>
        <v>0.95809746870881618</v>
      </c>
      <c r="Z548" s="67">
        <f t="shared" si="166"/>
        <v>1.6600285657598555</v>
      </c>
      <c r="AA548" s="40">
        <f t="shared" si="168"/>
        <v>0.89669595782073808</v>
      </c>
      <c r="AB548" s="88" cm="1">
        <f t="array" ref="AB548">INDEX(B548:Z548,,MATCH(AA548,B548:Z548,0)+1)</f>
        <v>0.95809746870881618</v>
      </c>
      <c r="AC548" s="40">
        <f t="shared" si="169"/>
        <v>0.95809746870881618</v>
      </c>
      <c r="AD548" s="42">
        <f t="shared" si="170"/>
        <v>5.0874414262751451</v>
      </c>
      <c r="AE548" s="94">
        <v>0.95809746870881618</v>
      </c>
      <c r="AF548" s="95">
        <f t="shared" si="167"/>
        <v>2.5271805612692435</v>
      </c>
      <c r="AG548" t="s">
        <v>22</v>
      </c>
      <c r="AM548" s="101">
        <v>44161.333333333336</v>
      </c>
      <c r="AN548" s="102">
        <v>0.95809746870881618</v>
      </c>
      <c r="AO548" s="102">
        <v>0.95809746870881618</v>
      </c>
      <c r="AP548" s="16" t="s">
        <v>22</v>
      </c>
      <c r="AQ548" s="81"/>
    </row>
    <row r="549" spans="1:43" x14ac:dyDescent="0.3">
      <c r="A549" s="1">
        <v>44161.666666666664</v>
      </c>
      <c r="B549" s="50">
        <v>508</v>
      </c>
      <c r="C549" s="50">
        <v>519.83000000000004</v>
      </c>
      <c r="D549" s="30">
        <f t="shared" si="154"/>
        <v>1.0076568194153681</v>
      </c>
      <c r="E549" s="30">
        <f t="shared" si="153"/>
        <v>1.0232874015748032</v>
      </c>
      <c r="F549" s="22">
        <f t="shared" si="155"/>
        <v>2.5319416225530333</v>
      </c>
      <c r="G549" s="60">
        <v>4.7153999999999998</v>
      </c>
      <c r="H549" s="60">
        <v>4.8090000000000002</v>
      </c>
      <c r="I549" s="31">
        <f t="shared" si="156"/>
        <v>1.0216047415716016</v>
      </c>
      <c r="J549" s="31">
        <f t="shared" si="157"/>
        <v>1.0198498536709506</v>
      </c>
      <c r="K549" s="24">
        <f t="shared" si="152"/>
        <v>1.0897169670306854</v>
      </c>
      <c r="L549" s="61">
        <v>3.1870000000000002E-3</v>
      </c>
      <c r="M549" s="61">
        <v>3.2491999999999998E-3</v>
      </c>
      <c r="N549" s="32">
        <f t="shared" si="158"/>
        <v>0.99455157636975811</v>
      </c>
      <c r="O549" s="32">
        <f t="shared" si="159"/>
        <v>1.0195167869469719</v>
      </c>
      <c r="P549" s="29">
        <f t="shared" si="160"/>
        <v>1.269905776359177</v>
      </c>
      <c r="Q549" s="50">
        <v>0.13250000000000001</v>
      </c>
      <c r="R549" s="50">
        <v>0.13843</v>
      </c>
      <c r="S549" s="30">
        <f t="shared" si="161"/>
        <v>1.0606850049804613</v>
      </c>
      <c r="T549" s="30">
        <f t="shared" si="162"/>
        <v>1.044754716981132</v>
      </c>
      <c r="U549" s="22">
        <f t="shared" si="163"/>
        <v>2.51959352403387</v>
      </c>
      <c r="V549" s="64">
        <v>28.081199999999999</v>
      </c>
      <c r="W549" s="64">
        <v>28.235600000000002</v>
      </c>
      <c r="X549" s="65">
        <f t="shared" si="164"/>
        <v>0.96402111344035735</v>
      </c>
      <c r="Y549" s="65">
        <f t="shared" si="165"/>
        <v>1.0054983405267581</v>
      </c>
      <c r="Z549" s="67">
        <f t="shared" si="166"/>
        <v>1.669155968098549</v>
      </c>
      <c r="AA549" s="40">
        <f t="shared" si="168"/>
        <v>1.0606850049804613</v>
      </c>
      <c r="AB549" s="88" cm="1">
        <f t="array" ref="AB549">INDEX(B549:Z549,,MATCH(AA549,B549:Z549,0)+1)</f>
        <v>1.044754716981132</v>
      </c>
      <c r="AC549" s="40">
        <f t="shared" si="169"/>
        <v>1.0054983405267581</v>
      </c>
      <c r="AD549" s="42">
        <f t="shared" si="170"/>
        <v>5.1154139116467423</v>
      </c>
      <c r="AE549" s="94">
        <v>1.044754716981132</v>
      </c>
      <c r="AF549" s="95">
        <f t="shared" si="167"/>
        <v>2.6402838120490668</v>
      </c>
      <c r="AG549" t="s">
        <v>33</v>
      </c>
      <c r="AM549" s="101">
        <v>44161.666666666664</v>
      </c>
      <c r="AN549" s="102">
        <v>1.044754716981132</v>
      </c>
      <c r="AO549" s="102">
        <v>1.0054983405267581</v>
      </c>
      <c r="AP549" s="16" t="str">
        <f>IF(AN549&gt;AO549, "computing8H est meilleur", "computing 16H est meilleur")</f>
        <v>computing8H est meilleur</v>
      </c>
      <c r="AQ549" s="81"/>
    </row>
    <row r="550" spans="1:43" x14ac:dyDescent="0.3">
      <c r="A550" s="1">
        <v>44162</v>
      </c>
      <c r="B550" s="50">
        <v>519.83000000000004</v>
      </c>
      <c r="C550" s="50">
        <v>517.48</v>
      </c>
      <c r="D550" s="30">
        <f t="shared" si="154"/>
        <v>1.0186614173228348</v>
      </c>
      <c r="E550" s="30">
        <f t="shared" si="153"/>
        <v>0.99547929130677337</v>
      </c>
      <c r="F550" s="22">
        <f t="shared" si="155"/>
        <v>2.5204954520492153</v>
      </c>
      <c r="G550" s="60">
        <v>4.8090999999999999</v>
      </c>
      <c r="H550" s="60">
        <v>4.8596000000000004</v>
      </c>
      <c r="I550" s="31">
        <f t="shared" si="156"/>
        <v>1.0305806506340927</v>
      </c>
      <c r="J550" s="31">
        <f t="shared" si="157"/>
        <v>1.0105009253290638</v>
      </c>
      <c r="K550" s="24">
        <f t="shared" si="152"/>
        <v>1.1011600035312885</v>
      </c>
      <c r="L550" s="61">
        <v>3.2560000000000002E-3</v>
      </c>
      <c r="M550" s="61">
        <v>3.3E-3</v>
      </c>
      <c r="N550" s="32">
        <f t="shared" si="158"/>
        <v>1.0354565422026984</v>
      </c>
      <c r="O550" s="32">
        <f t="shared" si="159"/>
        <v>1.0135135135135134</v>
      </c>
      <c r="P550" s="29">
        <f t="shared" si="160"/>
        <v>1.2870666652288953</v>
      </c>
      <c r="Q550" s="50">
        <v>0.13835</v>
      </c>
      <c r="R550" s="50">
        <v>0.13642000000000001</v>
      </c>
      <c r="S550" s="30">
        <f t="shared" si="161"/>
        <v>1.0295849056603774</v>
      </c>
      <c r="T550" s="30">
        <f t="shared" si="162"/>
        <v>0.9860498735092158</v>
      </c>
      <c r="U550" s="22">
        <f t="shared" si="163"/>
        <v>2.4844448756682369</v>
      </c>
      <c r="V550" s="64">
        <v>28.235399999999998</v>
      </c>
      <c r="W550" s="64">
        <v>28.2242</v>
      </c>
      <c r="X550" s="65">
        <f t="shared" si="164"/>
        <v>1.0050923749697307</v>
      </c>
      <c r="Y550" s="65">
        <f t="shared" si="165"/>
        <v>0.99960333482082775</v>
      </c>
      <c r="Z550" s="67">
        <f t="shared" si="166"/>
        <v>1.6684938720473967</v>
      </c>
      <c r="AA550" s="40">
        <f t="shared" si="168"/>
        <v>1.0354565422026984</v>
      </c>
      <c r="AB550" s="88" cm="1">
        <f t="array" ref="AB550">INDEX(B550:Z550,,MATCH(AA550,B550:Z550,0)+1)</f>
        <v>1.0135135135135134</v>
      </c>
      <c r="AC550" s="40">
        <f t="shared" si="169"/>
        <v>0.9860498735092158</v>
      </c>
      <c r="AD550" s="42">
        <f t="shared" si="170"/>
        <v>5.0440532405265532</v>
      </c>
      <c r="AE550" s="94">
        <v>0.9860498735092158</v>
      </c>
      <c r="AF550" s="95">
        <f t="shared" si="167"/>
        <v>2.6034515188994125</v>
      </c>
      <c r="AG550" t="s">
        <v>22</v>
      </c>
      <c r="AM550" s="101">
        <v>44162</v>
      </c>
      <c r="AN550" s="102">
        <v>0.9860498735092158</v>
      </c>
      <c r="AO550" s="102">
        <v>0.9860498735092158</v>
      </c>
      <c r="AP550" s="16" t="s">
        <v>22</v>
      </c>
      <c r="AQ550" s="81"/>
    </row>
    <row r="551" spans="1:43" x14ac:dyDescent="0.3">
      <c r="A551" s="1">
        <v>44162.333333333336</v>
      </c>
      <c r="B551" s="50">
        <v>517.5</v>
      </c>
      <c r="C551" s="50">
        <v>496.33</v>
      </c>
      <c r="D551" s="30">
        <f t="shared" si="154"/>
        <v>0.95479291306773362</v>
      </c>
      <c r="E551" s="30">
        <f t="shared" si="153"/>
        <v>0.95909178743961354</v>
      </c>
      <c r="F551" s="22">
        <f t="shared" si="155"/>
        <v>2.4173864883392988</v>
      </c>
      <c r="G551" s="60">
        <v>4.8602999999999996</v>
      </c>
      <c r="H551" s="60">
        <v>4.5644</v>
      </c>
      <c r="I551" s="31">
        <f t="shared" si="156"/>
        <v>0.94911729845501236</v>
      </c>
      <c r="J551" s="31">
        <f t="shared" si="157"/>
        <v>0.93911898442482977</v>
      </c>
      <c r="K551" s="24">
        <f t="shared" si="152"/>
        <v>1.0341202642055456</v>
      </c>
      <c r="L551" s="61">
        <v>3.3016E-3</v>
      </c>
      <c r="M551" s="61">
        <v>3.0959E-3</v>
      </c>
      <c r="N551" s="32">
        <f t="shared" si="158"/>
        <v>0.95082923832923827</v>
      </c>
      <c r="O551" s="32">
        <f t="shared" si="159"/>
        <v>0.93769687424279136</v>
      </c>
      <c r="P551" s="29">
        <f t="shared" si="160"/>
        <v>1.2068783889272283</v>
      </c>
      <c r="Q551" s="50">
        <v>0.13643</v>
      </c>
      <c r="R551" s="50">
        <v>0.13224</v>
      </c>
      <c r="S551" s="30">
        <f t="shared" si="161"/>
        <v>0.95583664618720632</v>
      </c>
      <c r="T551" s="30">
        <f t="shared" si="162"/>
        <v>0.96928827970387743</v>
      </c>
      <c r="U551" s="22">
        <f t="shared" si="163"/>
        <v>2.4081432995555789</v>
      </c>
      <c r="V551" s="64">
        <v>28.2516</v>
      </c>
      <c r="W551" s="64">
        <v>27.362200000000001</v>
      </c>
      <c r="X551" s="65">
        <f t="shared" si="164"/>
        <v>0.96907428263810691</v>
      </c>
      <c r="Y551" s="65">
        <f t="shared" si="165"/>
        <v>0.96851859717679711</v>
      </c>
      <c r="Z551" s="67">
        <f t="shared" si="166"/>
        <v>1.615967344353427</v>
      </c>
      <c r="AA551" s="40">
        <f t="shared" si="168"/>
        <v>0.96907428263810691</v>
      </c>
      <c r="AB551" s="88" cm="1">
        <f t="array" ref="AB551">INDEX(B551:Z551,,MATCH(AA551,B551:Z551,0)+1)</f>
        <v>0.96851859717679711</v>
      </c>
      <c r="AC551" s="40">
        <f t="shared" si="169"/>
        <v>0.93769687424279136</v>
      </c>
      <c r="AD551" s="42">
        <f t="shared" si="170"/>
        <v>4.729792957155972</v>
      </c>
      <c r="AE551" s="94">
        <v>0.93769687424279136</v>
      </c>
      <c r="AF551" s="95">
        <f t="shared" si="167"/>
        <v>2.4412483515146266</v>
      </c>
      <c r="AG551" t="s">
        <v>22</v>
      </c>
      <c r="AM551" s="101">
        <v>44162.333333333336</v>
      </c>
      <c r="AN551" s="102">
        <v>0.93769687424279136</v>
      </c>
      <c r="AO551" s="102">
        <v>0.93769687424279136</v>
      </c>
      <c r="AP551" s="16" t="s">
        <v>22</v>
      </c>
      <c r="AQ551" s="81"/>
    </row>
    <row r="552" spans="1:43" x14ac:dyDescent="0.3">
      <c r="A552" s="1">
        <v>44162.666666666664</v>
      </c>
      <c r="B552" s="50">
        <v>496.33</v>
      </c>
      <c r="C552" s="50">
        <v>518.67999999999995</v>
      </c>
      <c r="D552" s="30">
        <f t="shared" si="154"/>
        <v>1.0022801932367149</v>
      </c>
      <c r="E552" s="30">
        <f t="shared" si="153"/>
        <v>1.0450305240465012</v>
      </c>
      <c r="F552" s="22">
        <f t="shared" si="155"/>
        <v>2.5262426687321486</v>
      </c>
      <c r="G552" s="60">
        <v>4.5662000000000003</v>
      </c>
      <c r="H552" s="60">
        <v>4.8151000000000002</v>
      </c>
      <c r="I552" s="31">
        <f t="shared" si="156"/>
        <v>0.99070016254140703</v>
      </c>
      <c r="J552" s="31">
        <f t="shared" si="157"/>
        <v>1.0545092199202839</v>
      </c>
      <c r="K552" s="24">
        <f t="shared" si="152"/>
        <v>1.0904893531111477</v>
      </c>
      <c r="L552" s="61">
        <v>3.0948999999999998E-3</v>
      </c>
      <c r="M552" s="61">
        <v>3.2751999999999998E-3</v>
      </c>
      <c r="N552" s="32">
        <f t="shared" si="158"/>
        <v>0.99200387690816572</v>
      </c>
      <c r="O552" s="32">
        <f t="shared" si="159"/>
        <v>1.0582571327021875</v>
      </c>
      <c r="P552" s="29">
        <f t="shared" si="160"/>
        <v>1.2771876633863641</v>
      </c>
      <c r="Q552" s="50">
        <v>0.13225999999999999</v>
      </c>
      <c r="R552" s="50">
        <v>0.14177999999999999</v>
      </c>
      <c r="S552" s="30">
        <f t="shared" si="161"/>
        <v>1.0392142490654548</v>
      </c>
      <c r="T552" s="30">
        <f t="shared" si="162"/>
        <v>1.0719794344473008</v>
      </c>
      <c r="U552" s="22">
        <f t="shared" si="163"/>
        <v>2.5814800923256462</v>
      </c>
      <c r="V552" s="64">
        <v>27.3674</v>
      </c>
      <c r="W552" s="64">
        <v>28.460599999999999</v>
      </c>
      <c r="X552" s="65">
        <f t="shared" si="164"/>
        <v>1.0073978110974247</v>
      </c>
      <c r="Y552" s="65">
        <f t="shared" si="165"/>
        <v>1.0399453364221665</v>
      </c>
      <c r="Z552" s="67">
        <f t="shared" si="166"/>
        <v>1.6805177035708596</v>
      </c>
      <c r="AA552" s="40">
        <f t="shared" si="168"/>
        <v>1.0392142490654548</v>
      </c>
      <c r="AB552" s="88" cm="1">
        <f t="array" ref="AB552">INDEX(B552:Z552,,MATCH(AA552,B552:Z552,0)+1)</f>
        <v>1.0719794344473008</v>
      </c>
      <c r="AC552" s="40">
        <f t="shared" si="169"/>
        <v>1.0399453364221665</v>
      </c>
      <c r="AD552" s="42">
        <f t="shared" si="170"/>
        <v>4.9187261280367611</v>
      </c>
      <c r="AE552" s="94">
        <v>1.0719794344473008</v>
      </c>
      <c r="AF552" s="95">
        <f t="shared" si="167"/>
        <v>2.6169680272020548</v>
      </c>
      <c r="AG552" t="s">
        <v>33</v>
      </c>
      <c r="AM552" s="101">
        <v>44162.666666666664</v>
      </c>
      <c r="AN552" s="102">
        <v>1.0719794344473008</v>
      </c>
      <c r="AO552" s="102">
        <v>1.0399453364221665</v>
      </c>
      <c r="AP552" s="16" t="str">
        <f>IF(AN552&gt;AO552, "computing8H est meilleur", "computing 16H est meilleur")</f>
        <v>computing8H est meilleur</v>
      </c>
      <c r="AQ552" s="81"/>
    </row>
    <row r="553" spans="1:43" x14ac:dyDescent="0.3">
      <c r="A553" s="1">
        <v>44163</v>
      </c>
      <c r="B553" s="50">
        <v>518.59</v>
      </c>
      <c r="C553" s="50">
        <v>514.07000000000005</v>
      </c>
      <c r="D553" s="30">
        <f t="shared" si="154"/>
        <v>1.0357423488404893</v>
      </c>
      <c r="E553" s="30">
        <f t="shared" si="153"/>
        <v>0.99128405869762248</v>
      </c>
      <c r="F553" s="22">
        <f t="shared" si="155"/>
        <v>2.5042240859159177</v>
      </c>
      <c r="G553" s="60">
        <v>4.8148</v>
      </c>
      <c r="H553" s="60">
        <v>4.7150999999999996</v>
      </c>
      <c r="I553" s="31">
        <f t="shared" si="156"/>
        <v>1.0326091717401777</v>
      </c>
      <c r="J553" s="31">
        <f t="shared" si="157"/>
        <v>0.97929301320927131</v>
      </c>
      <c r="K553" s="24">
        <f t="shared" si="152"/>
        <v>1.0679086044808448</v>
      </c>
      <c r="L553" s="61">
        <v>3.2751999999999998E-3</v>
      </c>
      <c r="M553" s="61">
        <v>3.2829999999999999E-3</v>
      </c>
      <c r="N553" s="32">
        <f t="shared" si="158"/>
        <v>1.0607774079937962</v>
      </c>
      <c r="O553" s="32">
        <f t="shared" si="159"/>
        <v>1.0023815339521251</v>
      </c>
      <c r="P553" s="29">
        <f t="shared" si="160"/>
        <v>1.2802293291699542</v>
      </c>
      <c r="Q553" s="50">
        <v>0.14177999999999999</v>
      </c>
      <c r="R553" s="50">
        <v>0.14252000000000001</v>
      </c>
      <c r="S553" s="30">
        <f t="shared" si="161"/>
        <v>1.0775744745198852</v>
      </c>
      <c r="T553" s="30">
        <f t="shared" si="162"/>
        <v>1.0052193539286218</v>
      </c>
      <c r="U553" s="22">
        <f t="shared" si="163"/>
        <v>2.5949537505871851</v>
      </c>
      <c r="V553" s="64">
        <v>28.460599999999999</v>
      </c>
      <c r="W553" s="64">
        <v>28.192</v>
      </c>
      <c r="X553" s="65">
        <f t="shared" si="164"/>
        <v>1.0301307394929733</v>
      </c>
      <c r="Y553" s="65">
        <f t="shared" si="165"/>
        <v>0.99056239151669323</v>
      </c>
      <c r="Z553" s="67">
        <f t="shared" si="166"/>
        <v>1.664657635435292</v>
      </c>
      <c r="AA553" s="40">
        <f t="shared" si="168"/>
        <v>1.0775744745198852</v>
      </c>
      <c r="AB553" s="88" cm="1">
        <f t="array" ref="AB553">INDEX(B553:Z553,,MATCH(AA553,B553:Z553,0)+1)</f>
        <v>1.0052193539286218</v>
      </c>
      <c r="AC553" s="40">
        <f t="shared" si="169"/>
        <v>1.0052193539286218</v>
      </c>
      <c r="AD553" s="42">
        <f t="shared" si="170"/>
        <v>4.9443987005769445</v>
      </c>
      <c r="AE553" s="94">
        <v>1.0052193539286218</v>
      </c>
      <c r="AF553" s="95">
        <f t="shared" si="167"/>
        <v>2.6306269095559096</v>
      </c>
      <c r="AG553" t="s">
        <v>22</v>
      </c>
      <c r="AM553" s="101">
        <v>44163</v>
      </c>
      <c r="AN553" s="102">
        <v>1.0052193539286218</v>
      </c>
      <c r="AO553" s="102">
        <v>1.0052193539286218</v>
      </c>
      <c r="AP553" s="16" t="s">
        <v>22</v>
      </c>
      <c r="AQ553" s="81"/>
    </row>
    <row r="554" spans="1:43" x14ac:dyDescent="0.3">
      <c r="A554" s="1">
        <v>44163.333333333336</v>
      </c>
      <c r="B554" s="50">
        <v>514.07000000000005</v>
      </c>
      <c r="C554" s="50">
        <v>533.51</v>
      </c>
      <c r="D554" s="30">
        <f t="shared" si="154"/>
        <v>1.0287703195202376</v>
      </c>
      <c r="E554" s="30">
        <f t="shared" si="153"/>
        <v>1.0378158616530822</v>
      </c>
      <c r="F554" s="22">
        <f t="shared" si="155"/>
        <v>2.5989234774972303</v>
      </c>
      <c r="G554" s="60">
        <v>4.7148000000000003</v>
      </c>
      <c r="H554" s="60">
        <v>4.8872999999999998</v>
      </c>
      <c r="I554" s="31">
        <f t="shared" si="156"/>
        <v>1.0150577386391957</v>
      </c>
      <c r="J554" s="31">
        <f t="shared" si="157"/>
        <v>1.0365869177907863</v>
      </c>
      <c r="K554" s="24">
        <f t="shared" si="152"/>
        <v>1.1069800888010588</v>
      </c>
      <c r="L554" s="61">
        <v>3.2829999999999999E-3</v>
      </c>
      <c r="M554" s="61">
        <v>3.4762999999999999E-3</v>
      </c>
      <c r="N554" s="32">
        <f t="shared" si="158"/>
        <v>1.0614008304836346</v>
      </c>
      <c r="O554" s="32">
        <f t="shared" si="159"/>
        <v>1.0588790740176668</v>
      </c>
      <c r="P554" s="29">
        <f t="shared" si="160"/>
        <v>1.3556080466017399</v>
      </c>
      <c r="Q554" s="50">
        <v>0.14252000000000001</v>
      </c>
      <c r="R554" s="50">
        <v>0.16802</v>
      </c>
      <c r="S554" s="30">
        <f t="shared" si="161"/>
        <v>1.1850754690365355</v>
      </c>
      <c r="T554" s="30">
        <f t="shared" si="162"/>
        <v>1.1789222565253998</v>
      </c>
      <c r="U554" s="22">
        <f t="shared" si="163"/>
        <v>3.0592487312212939</v>
      </c>
      <c r="V554" s="64">
        <v>28.1919</v>
      </c>
      <c r="W554" s="64">
        <v>29.515799999999999</v>
      </c>
      <c r="X554" s="65">
        <f t="shared" si="164"/>
        <v>1.0370758170945096</v>
      </c>
      <c r="Y554" s="65">
        <f t="shared" si="165"/>
        <v>1.0469602971066156</v>
      </c>
      <c r="Z554" s="67">
        <f t="shared" si="166"/>
        <v>1.7428304525761296</v>
      </c>
      <c r="AA554" s="40">
        <f t="shared" si="168"/>
        <v>1.1850754690365355</v>
      </c>
      <c r="AB554" s="88" cm="1">
        <f t="array" ref="AB554">INDEX(B554:Z554,,MATCH(AA554,B554:Z554,0)+1)</f>
        <v>1.1789222565253998</v>
      </c>
      <c r="AC554" s="40">
        <f t="shared" si="169"/>
        <v>1.1789222565253998</v>
      </c>
      <c r="AD554" s="42">
        <f t="shared" si="170"/>
        <v>5.8290616732454259</v>
      </c>
      <c r="AE554" s="94">
        <v>1.1789222565253998</v>
      </c>
      <c r="AF554" s="95">
        <f t="shared" si="167"/>
        <v>3.1013046122900918</v>
      </c>
      <c r="AG554" t="s">
        <v>22</v>
      </c>
      <c r="AM554" s="101">
        <v>44163.333333333336</v>
      </c>
      <c r="AN554" s="102">
        <v>1.1789222565253998</v>
      </c>
      <c r="AO554" s="102">
        <v>1.1789222565253998</v>
      </c>
      <c r="AP554" s="16" t="s">
        <v>22</v>
      </c>
      <c r="AQ554" s="81"/>
    </row>
    <row r="555" spans="1:43" x14ac:dyDescent="0.3">
      <c r="A555" s="1">
        <v>44163.666666666664</v>
      </c>
      <c r="B555" s="50">
        <v>533.51</v>
      </c>
      <c r="C555" s="50">
        <v>537.52</v>
      </c>
      <c r="D555" s="30">
        <f t="shared" si="154"/>
        <v>1.0456163557492169</v>
      </c>
      <c r="E555" s="30">
        <f t="shared" si="153"/>
        <v>1.0075162602387959</v>
      </c>
      <c r="F555" s="22">
        <f t="shared" si="155"/>
        <v>2.6184576626948162</v>
      </c>
      <c r="G555" s="60">
        <v>4.8912000000000004</v>
      </c>
      <c r="H555" s="60">
        <v>4.8939000000000004</v>
      </c>
      <c r="I555" s="31">
        <f t="shared" si="156"/>
        <v>1.0379867650801731</v>
      </c>
      <c r="J555" s="31">
        <f t="shared" si="157"/>
        <v>1.0005520117762512</v>
      </c>
      <c r="K555" s="24">
        <f t="shared" si="152"/>
        <v>1.1075911548461526</v>
      </c>
      <c r="L555" s="61">
        <v>3.4762999999999999E-3</v>
      </c>
      <c r="M555" s="61">
        <v>3.3944999999999999E-3</v>
      </c>
      <c r="N555" s="32">
        <f t="shared" si="158"/>
        <v>1.03396283886689</v>
      </c>
      <c r="O555" s="32">
        <f t="shared" si="159"/>
        <v>0.9764692345309669</v>
      </c>
      <c r="P555" s="29">
        <f t="shared" si="160"/>
        <v>1.3237095515892203</v>
      </c>
      <c r="Q555" s="50">
        <v>0.16803999999999999</v>
      </c>
      <c r="R555" s="50">
        <v>0.16489000000000001</v>
      </c>
      <c r="S555" s="30">
        <f t="shared" si="161"/>
        <v>1.1569604266067921</v>
      </c>
      <c r="T555" s="30">
        <f t="shared" si="162"/>
        <v>0.98125446322304222</v>
      </c>
      <c r="U555" s="22">
        <f t="shared" si="163"/>
        <v>3.0019014716203238</v>
      </c>
      <c r="V555" s="64">
        <v>29.531300000000002</v>
      </c>
      <c r="W555" s="64">
        <v>29.176600000000001</v>
      </c>
      <c r="X555" s="65">
        <f t="shared" si="164"/>
        <v>1.0349284723626291</v>
      </c>
      <c r="Y555" s="65">
        <f t="shared" si="165"/>
        <v>0.98798901504505388</v>
      </c>
      <c r="Z555" s="67">
        <f t="shared" si="166"/>
        <v>1.7218973422312158</v>
      </c>
      <c r="AA555" s="40">
        <f t="shared" si="168"/>
        <v>1.1569604266067921</v>
      </c>
      <c r="AB555" s="88" cm="1">
        <f t="array" ref="AB555">INDEX(B555:Z555,,MATCH(AA555,B555:Z555,0)+1)</f>
        <v>0.98125446322304222</v>
      </c>
      <c r="AC555" s="40">
        <f t="shared" si="169"/>
        <v>0.98125446322304222</v>
      </c>
      <c r="AD555" s="42">
        <f t="shared" si="170"/>
        <v>5.7197927832744488</v>
      </c>
      <c r="AE555" s="94">
        <v>0.98125446322304222</v>
      </c>
      <c r="AF555" s="95">
        <f t="shared" si="167"/>
        <v>3.0431689926238592</v>
      </c>
      <c r="AG555" t="s">
        <v>22</v>
      </c>
      <c r="AM555" s="101">
        <v>44163.666666666664</v>
      </c>
      <c r="AN555" s="102">
        <v>0.98125446322304222</v>
      </c>
      <c r="AO555" s="102">
        <v>0.98125446322304222</v>
      </c>
      <c r="AP555" s="16" t="s">
        <v>22</v>
      </c>
      <c r="AQ555" s="81"/>
    </row>
    <row r="556" spans="1:43" x14ac:dyDescent="0.3">
      <c r="A556" s="1">
        <v>44164</v>
      </c>
      <c r="B556" s="50">
        <v>537.5</v>
      </c>
      <c r="C556" s="50">
        <v>541.35</v>
      </c>
      <c r="D556" s="30">
        <f t="shared" si="154"/>
        <v>1.0146951322374465</v>
      </c>
      <c r="E556" s="30">
        <f t="shared" si="153"/>
        <v>1.0071627906976746</v>
      </c>
      <c r="F556" s="22">
        <f t="shared" si="155"/>
        <v>2.6372131268834211</v>
      </c>
      <c r="G556" s="60">
        <v>4.8925000000000001</v>
      </c>
      <c r="H556" s="60">
        <v>4.9142000000000001</v>
      </c>
      <c r="I556" s="31">
        <f t="shared" si="156"/>
        <v>1.0047023225384364</v>
      </c>
      <c r="J556" s="31">
        <f t="shared" si="157"/>
        <v>1.0044353602452734</v>
      </c>
      <c r="K556" s="24">
        <f t="shared" si="152"/>
        <v>1.1125037206223736</v>
      </c>
      <c r="L556" s="61">
        <v>3.3945999999999998E-3</v>
      </c>
      <c r="M556" s="61">
        <v>3.4191999999999998E-3</v>
      </c>
      <c r="N556" s="32">
        <f t="shared" si="158"/>
        <v>0.98357449011880449</v>
      </c>
      <c r="O556" s="32">
        <f t="shared" si="159"/>
        <v>1.0072468037471278</v>
      </c>
      <c r="P556" s="29">
        <f t="shared" si="160"/>
        <v>1.333302214927786</v>
      </c>
      <c r="Q556" s="50">
        <v>0.16486999999999999</v>
      </c>
      <c r="R556" s="50">
        <v>0.16589999999999999</v>
      </c>
      <c r="S556" s="30">
        <f t="shared" si="161"/>
        <v>0.98726493691978101</v>
      </c>
      <c r="T556" s="30">
        <f t="shared" si="162"/>
        <v>1.0062473463941288</v>
      </c>
      <c r="U556" s="22">
        <f t="shared" si="163"/>
        <v>3.0206553899545812</v>
      </c>
      <c r="V556" s="64">
        <v>29.155200000000001</v>
      </c>
      <c r="W556" s="64">
        <v>29.155899999999999</v>
      </c>
      <c r="X556" s="65">
        <f t="shared" si="164"/>
        <v>0.98728806385089707</v>
      </c>
      <c r="Y556" s="65">
        <f t="shared" si="165"/>
        <v>1.0000240094391395</v>
      </c>
      <c r="Z556" s="67">
        <f t="shared" si="166"/>
        <v>1.7219386840206585</v>
      </c>
      <c r="AA556" s="40">
        <f t="shared" si="168"/>
        <v>1.0146951322374465</v>
      </c>
      <c r="AB556" s="88" cm="1">
        <f t="array" ref="AB556">INDEX(B556:Z556,,MATCH(AA556,B556:Z556,0)+1)</f>
        <v>1.0071627906976746</v>
      </c>
      <c r="AC556" s="40">
        <f t="shared" si="169"/>
        <v>1.0062473463941288</v>
      </c>
      <c r="AD556" s="42">
        <f t="shared" si="170"/>
        <v>5.7555263100942025</v>
      </c>
      <c r="AE556" s="94">
        <v>1.0071627906976746</v>
      </c>
      <c r="AF556" s="95">
        <f t="shared" si="167"/>
        <v>3.0649665751756769</v>
      </c>
      <c r="AG556" t="s">
        <v>33</v>
      </c>
      <c r="AM556" s="101">
        <v>44164</v>
      </c>
      <c r="AN556" s="102">
        <v>1.0071627906976746</v>
      </c>
      <c r="AO556" s="102">
        <v>1.0062473463941288</v>
      </c>
      <c r="AP556" s="16" t="str">
        <f>IF(AN556&gt;AO556, "computing8H est meilleur", "computing 16H est meilleur")</f>
        <v>computing8H est meilleur</v>
      </c>
      <c r="AQ556" s="81"/>
    </row>
    <row r="557" spans="1:43" x14ac:dyDescent="0.3">
      <c r="A557" s="1">
        <v>44164.333333333336</v>
      </c>
      <c r="B557" s="50">
        <v>541.33000000000004</v>
      </c>
      <c r="C557" s="50">
        <v>554.41999999999996</v>
      </c>
      <c r="D557" s="30">
        <f t="shared" si="154"/>
        <v>1.0314790697674419</v>
      </c>
      <c r="E557" s="30">
        <f t="shared" si="153"/>
        <v>1.024181183381671</v>
      </c>
      <c r="F557" s="22">
        <f t="shared" si="155"/>
        <v>2.7009840611211389</v>
      </c>
      <c r="G557" s="60">
        <v>4.9131</v>
      </c>
      <c r="H557" s="60">
        <v>5.0260999999999996</v>
      </c>
      <c r="I557" s="31">
        <f t="shared" si="156"/>
        <v>1.0273071027082268</v>
      </c>
      <c r="J557" s="31">
        <f t="shared" si="157"/>
        <v>1.0229997354012741</v>
      </c>
      <c r="K557" s="24">
        <f t="shared" si="152"/>
        <v>1.138091011829621</v>
      </c>
      <c r="L557" s="61">
        <v>3.4183E-3</v>
      </c>
      <c r="M557" s="61">
        <v>3.4502999999999999E-3</v>
      </c>
      <c r="N557" s="32">
        <f t="shared" si="158"/>
        <v>1.0164084133623992</v>
      </c>
      <c r="O557" s="32">
        <f t="shared" si="159"/>
        <v>1.0093613784629787</v>
      </c>
      <c r="P557" s="29">
        <f t="shared" si="160"/>
        <v>1.3457837615672528</v>
      </c>
      <c r="Q557" s="50">
        <v>0.16594</v>
      </c>
      <c r="R557" s="50">
        <v>0.16658999999999999</v>
      </c>
      <c r="S557" s="30">
        <f t="shared" si="161"/>
        <v>1.01043246193971</v>
      </c>
      <c r="T557" s="30">
        <f t="shared" si="162"/>
        <v>1.0039170784620945</v>
      </c>
      <c r="U557" s="22">
        <f t="shared" si="163"/>
        <v>3.0324875341239821</v>
      </c>
      <c r="V557" s="64">
        <v>29.1557</v>
      </c>
      <c r="W557" s="64">
        <v>29.815799999999999</v>
      </c>
      <c r="X557" s="65">
        <f t="shared" si="164"/>
        <v>1.0226580507079355</v>
      </c>
      <c r="Y557" s="65">
        <f t="shared" si="165"/>
        <v>1.0226405128328251</v>
      </c>
      <c r="Z557" s="67">
        <f t="shared" si="166"/>
        <v>1.7609242588935663</v>
      </c>
      <c r="AA557" s="40">
        <f t="shared" si="168"/>
        <v>1.0314790697674419</v>
      </c>
      <c r="AB557" s="88" cm="1">
        <f t="array" ref="AB557">INDEX(B557:Z557,,MATCH(AA557,B557:Z557,0)+1)</f>
        <v>1.024181183381671</v>
      </c>
      <c r="AC557" s="40">
        <f t="shared" si="169"/>
        <v>1.024181183381671</v>
      </c>
      <c r="AD557" s="42">
        <f t="shared" si="170"/>
        <v>5.8947017472566223</v>
      </c>
      <c r="AE557" s="94">
        <v>1.0093613784629787</v>
      </c>
      <c r="AF557" s="95">
        <f t="shared" si="167"/>
        <v>3.0936588872622761</v>
      </c>
      <c r="AG557" t="s">
        <v>37</v>
      </c>
      <c r="AM557" s="101">
        <v>44164.333333333336</v>
      </c>
      <c r="AN557" s="102">
        <v>1.0093613784629787</v>
      </c>
      <c r="AO557" s="102">
        <v>1.024181183381671</v>
      </c>
      <c r="AP557" s="16" t="str">
        <f>IF(AN557&gt;AO557, "computing8H est meilleur", "computing 16H est meilleur")</f>
        <v>computing 16H est meilleur</v>
      </c>
      <c r="AQ557" s="81"/>
    </row>
    <row r="558" spans="1:43" x14ac:dyDescent="0.3">
      <c r="A558" s="1">
        <v>44164.666666666664</v>
      </c>
      <c r="B558" s="50">
        <v>554.4</v>
      </c>
      <c r="C558" s="50">
        <v>576.29999999999995</v>
      </c>
      <c r="D558" s="30">
        <f t="shared" si="154"/>
        <v>1.0646001514787651</v>
      </c>
      <c r="E558" s="30">
        <f t="shared" si="153"/>
        <v>1.0395021645021645</v>
      </c>
      <c r="F558" s="22">
        <f t="shared" si="155"/>
        <v>2.8076787778212702</v>
      </c>
      <c r="G558" s="60">
        <v>5.0258000000000003</v>
      </c>
      <c r="H558" s="60">
        <v>5.1920000000000002</v>
      </c>
      <c r="I558" s="31">
        <f t="shared" si="156"/>
        <v>1.0567666035700474</v>
      </c>
      <c r="J558" s="31">
        <f t="shared" si="157"/>
        <v>1.0330693620916074</v>
      </c>
      <c r="K558" s="24">
        <f t="shared" si="152"/>
        <v>1.1757269555930185</v>
      </c>
      <c r="L558" s="61">
        <v>3.4472000000000001E-3</v>
      </c>
      <c r="M558" s="61">
        <v>3.4364999999999999E-3</v>
      </c>
      <c r="N558" s="32">
        <f t="shared" si="158"/>
        <v>1.0053242840008192</v>
      </c>
      <c r="O558" s="32">
        <f t="shared" si="159"/>
        <v>0.99689603156184725</v>
      </c>
      <c r="P558" s="29">
        <f t="shared" si="160"/>
        <v>1.3416064912467696</v>
      </c>
      <c r="Q558" s="50">
        <v>0.16658000000000001</v>
      </c>
      <c r="R558" s="50">
        <v>0.16663</v>
      </c>
      <c r="S558" s="30">
        <f t="shared" si="161"/>
        <v>1.0041581294443775</v>
      </c>
      <c r="T558" s="30">
        <f t="shared" si="162"/>
        <v>1.0003001560811622</v>
      </c>
      <c r="U558" s="22">
        <f t="shared" si="163"/>
        <v>3.0333977536983978</v>
      </c>
      <c r="V558" s="64">
        <v>29.815000000000001</v>
      </c>
      <c r="W558" s="64">
        <v>30.104500000000002</v>
      </c>
      <c r="X558" s="65">
        <f t="shared" si="164"/>
        <v>1.032542521702446</v>
      </c>
      <c r="Y558" s="65">
        <f t="shared" si="165"/>
        <v>1.0097098775784001</v>
      </c>
      <c r="Z558" s="67">
        <f t="shared" si="166"/>
        <v>1.7780226178722578</v>
      </c>
      <c r="AA558" s="40">
        <f t="shared" si="168"/>
        <v>1.0646001514787651</v>
      </c>
      <c r="AB558" s="88" cm="1">
        <f t="array" ref="AB558">INDEX(B558:Z558,,MATCH(AA558,B558:Z558,0)+1)</f>
        <v>1.0395021645021645</v>
      </c>
      <c r="AC558" s="40">
        <f t="shared" si="169"/>
        <v>1.0395021645021645</v>
      </c>
      <c r="AD558" s="42">
        <f t="shared" si="170"/>
        <v>6.1275552253679502</v>
      </c>
      <c r="AE558" s="94">
        <v>1.0395021645021645</v>
      </c>
      <c r="AF558" s="95">
        <f t="shared" si="167"/>
        <v>3.2158651095404935</v>
      </c>
      <c r="AG558" t="s">
        <v>22</v>
      </c>
      <c r="AM558" s="101">
        <v>44164.666666666664</v>
      </c>
      <c r="AN558" s="102">
        <v>1.0395021645021645</v>
      </c>
      <c r="AO558" s="102">
        <v>1.0395021645021645</v>
      </c>
      <c r="AP558" s="16" t="s">
        <v>22</v>
      </c>
      <c r="AQ558" s="81"/>
    </row>
    <row r="559" spans="1:43" x14ac:dyDescent="0.3">
      <c r="A559" s="1">
        <v>44165</v>
      </c>
      <c r="B559" s="50">
        <v>576.32000000000005</v>
      </c>
      <c r="C559" s="50">
        <v>585.16999999999996</v>
      </c>
      <c r="D559" s="30">
        <f t="shared" si="154"/>
        <v>1.0555014430014429</v>
      </c>
      <c r="E559" s="30">
        <f t="shared" si="153"/>
        <v>1.0153560521932259</v>
      </c>
      <c r="F559" s="22">
        <f t="shared" si="155"/>
        <v>2.8507936396753064</v>
      </c>
      <c r="G559" s="60">
        <v>5.1920000000000002</v>
      </c>
      <c r="H559" s="60">
        <v>5.2918000000000003</v>
      </c>
      <c r="I559" s="31">
        <f t="shared" si="156"/>
        <v>1.0529268972103945</v>
      </c>
      <c r="J559" s="31">
        <f t="shared" si="157"/>
        <v>1.0192218798151003</v>
      </c>
      <c r="K559" s="24">
        <f t="shared" si="152"/>
        <v>1.1983266378288013</v>
      </c>
      <c r="L559" s="61">
        <v>3.4426999999999999E-3</v>
      </c>
      <c r="M559" s="61">
        <v>3.5301E-3</v>
      </c>
      <c r="N559" s="32">
        <f t="shared" si="158"/>
        <v>1.0240485031329774</v>
      </c>
      <c r="O559" s="32">
        <f t="shared" si="159"/>
        <v>1.0253870508612426</v>
      </c>
      <c r="P559" s="29">
        <f t="shared" si="160"/>
        <v>1.3756659234758246</v>
      </c>
      <c r="Q559" s="50">
        <v>0.16666</v>
      </c>
      <c r="R559" s="50">
        <v>0.16893</v>
      </c>
      <c r="S559" s="30">
        <f t="shared" si="161"/>
        <v>1.0141073358146235</v>
      </c>
      <c r="T559" s="30">
        <f t="shared" si="162"/>
        <v>1.0136205448217928</v>
      </c>
      <c r="U559" s="22">
        <f t="shared" si="163"/>
        <v>3.0747142837649721</v>
      </c>
      <c r="V559" s="64">
        <v>30.100300000000001</v>
      </c>
      <c r="W559" s="64">
        <v>30.311800000000002</v>
      </c>
      <c r="X559" s="65">
        <f t="shared" si="164"/>
        <v>1.0166627536474928</v>
      </c>
      <c r="Y559" s="65">
        <f t="shared" si="165"/>
        <v>1.0070265080414482</v>
      </c>
      <c r="Z559" s="67">
        <f t="shared" si="166"/>
        <v>1.790515908094614</v>
      </c>
      <c r="AA559" s="40">
        <f t="shared" si="168"/>
        <v>1.0555014430014429</v>
      </c>
      <c r="AB559" s="88" cm="1">
        <f t="array" ref="AB559">INDEX(B559:Z559,,MATCH(AA559,B559:Z559,0)+1)</f>
        <v>1.0153560521932259</v>
      </c>
      <c r="AC559" s="40">
        <f t="shared" si="169"/>
        <v>1.0153560521932259</v>
      </c>
      <c r="AD559" s="42">
        <f t="shared" si="170"/>
        <v>6.221650283225574</v>
      </c>
      <c r="AE559" s="94">
        <v>1.0153560521932259</v>
      </c>
      <c r="AF559" s="95">
        <f t="shared" si="167"/>
        <v>3.2652481020089716</v>
      </c>
      <c r="AG559" t="s">
        <v>22</v>
      </c>
      <c r="AM559" s="101">
        <v>44165</v>
      </c>
      <c r="AN559" s="102">
        <v>1.0153560521932259</v>
      </c>
      <c r="AO559" s="102">
        <v>1.0153560521932259</v>
      </c>
      <c r="AP559" s="16" t="s">
        <v>22</v>
      </c>
      <c r="AQ559" s="81"/>
    </row>
    <row r="560" spans="1:43" x14ac:dyDescent="0.3">
      <c r="A560" s="1">
        <v>44165.333333333336</v>
      </c>
      <c r="B560" s="50">
        <v>585.16999999999996</v>
      </c>
      <c r="C560" s="50">
        <v>596.33000000000004</v>
      </c>
      <c r="D560" s="30">
        <f t="shared" si="154"/>
        <v>1.034720294280955</v>
      </c>
      <c r="E560" s="30">
        <f t="shared" si="153"/>
        <v>1.0190713809662151</v>
      </c>
      <c r="F560" s="22">
        <f t="shared" si="155"/>
        <v>2.9051622112336171</v>
      </c>
      <c r="G560" s="60">
        <v>5.2851999999999997</v>
      </c>
      <c r="H560" s="60">
        <v>5.2355999999999998</v>
      </c>
      <c r="I560" s="31">
        <f t="shared" si="156"/>
        <v>1.0083975346687211</v>
      </c>
      <c r="J560" s="31">
        <f t="shared" si="157"/>
        <v>0.990615303110573</v>
      </c>
      <c r="K560" s="24">
        <f t="shared" si="152"/>
        <v>1.187080705558252</v>
      </c>
      <c r="L560" s="61">
        <v>3.5336E-3</v>
      </c>
      <c r="M560" s="61">
        <v>3.5266999999999998E-3</v>
      </c>
      <c r="N560" s="32">
        <f t="shared" si="158"/>
        <v>1.0243994539169836</v>
      </c>
      <c r="O560" s="32">
        <f t="shared" si="159"/>
        <v>0.99804731718360873</v>
      </c>
      <c r="P560" s="29">
        <f t="shared" si="160"/>
        <v>1.3729796842659583</v>
      </c>
      <c r="Q560" s="50">
        <v>0.16889000000000001</v>
      </c>
      <c r="R560" s="50">
        <v>0.16786999999999999</v>
      </c>
      <c r="S560" s="30">
        <f t="shared" si="161"/>
        <v>1.0072602904116164</v>
      </c>
      <c r="T560" s="30">
        <f t="shared" si="162"/>
        <v>0.99396056604890748</v>
      </c>
      <c r="U560" s="22">
        <f t="shared" si="163"/>
        <v>3.0561447499296928</v>
      </c>
      <c r="V560" s="64">
        <v>30.3155</v>
      </c>
      <c r="W560" s="64">
        <v>30.7409</v>
      </c>
      <c r="X560" s="65">
        <f t="shared" si="164"/>
        <v>1.0212821799118281</v>
      </c>
      <c r="Y560" s="65">
        <f t="shared" si="165"/>
        <v>1.0140324256568423</v>
      </c>
      <c r="Z560" s="67">
        <f t="shared" si="166"/>
        <v>1.8156411894623452</v>
      </c>
      <c r="AA560" s="40">
        <f t="shared" si="168"/>
        <v>1.034720294280955</v>
      </c>
      <c r="AB560" s="88" cm="1">
        <f t="array" ref="AB560">INDEX(B560:Z560,,MATCH(AA560,B560:Z560,0)+1)</f>
        <v>1.0190713809662151</v>
      </c>
      <c r="AC560" s="40">
        <f t="shared" si="169"/>
        <v>1.0190713809662151</v>
      </c>
      <c r="AD560" s="42">
        <f t="shared" si="170"/>
        <v>6.3403057460155292</v>
      </c>
      <c r="AE560" s="94">
        <v>0.99804731718360873</v>
      </c>
      <c r="AF560" s="95">
        <f t="shared" si="167"/>
        <v>3.2588721081489247</v>
      </c>
      <c r="AG560" t="s">
        <v>37</v>
      </c>
      <c r="AM560" s="101">
        <v>44165.333333333336</v>
      </c>
      <c r="AN560" s="102">
        <v>0.99804731718360873</v>
      </c>
      <c r="AO560" s="102">
        <v>1.0190713809662151</v>
      </c>
      <c r="AP560" s="16" t="str">
        <f>IF(AN560&gt;AO560, "computing8H est meilleur", "computing 16H est meilleur")</f>
        <v>computing 16H est meilleur</v>
      </c>
      <c r="AQ560" s="81"/>
    </row>
    <row r="561" spans="1:43" x14ac:dyDescent="0.3">
      <c r="A561" s="1">
        <v>44165.666666666664</v>
      </c>
      <c r="B561" s="50">
        <v>596.37</v>
      </c>
      <c r="C561" s="50">
        <v>616.66</v>
      </c>
      <c r="D561" s="30">
        <f t="shared" si="154"/>
        <v>1.0538134217406907</v>
      </c>
      <c r="E561" s="30">
        <f t="shared" si="153"/>
        <v>1.0340225028086589</v>
      </c>
      <c r="F561" s="22">
        <f t="shared" si="155"/>
        <v>3.0040031007249226</v>
      </c>
      <c r="G561" s="60">
        <v>5.2332999999999998</v>
      </c>
      <c r="H561" s="60">
        <v>5.3766999999999996</v>
      </c>
      <c r="I561" s="31">
        <f t="shared" si="156"/>
        <v>1.01731249526981</v>
      </c>
      <c r="J561" s="31">
        <f t="shared" si="157"/>
        <v>1.0274014484168688</v>
      </c>
      <c r="K561" s="24">
        <f t="shared" si="152"/>
        <v>1.2196084362782666</v>
      </c>
      <c r="L561" s="61">
        <v>3.5228E-3</v>
      </c>
      <c r="M561" s="61">
        <v>3.5609999999999999E-3</v>
      </c>
      <c r="N561" s="32">
        <f t="shared" si="158"/>
        <v>1.0077541317636405</v>
      </c>
      <c r="O561" s="32">
        <f t="shared" si="159"/>
        <v>1.0108436470988986</v>
      </c>
      <c r="P561" s="29">
        <f t="shared" si="160"/>
        <v>1.3878677914360955</v>
      </c>
      <c r="Q561" s="50">
        <v>0.16807</v>
      </c>
      <c r="R561" s="50">
        <v>0.17204</v>
      </c>
      <c r="S561" s="30">
        <f t="shared" si="161"/>
        <v>1.0186511930842559</v>
      </c>
      <c r="T561" s="30">
        <f t="shared" si="162"/>
        <v>1.0236211102516808</v>
      </c>
      <c r="U561" s="22">
        <f t="shared" si="163"/>
        <v>3.1283342820128777</v>
      </c>
      <c r="V561" s="64">
        <v>30.7624</v>
      </c>
      <c r="W561" s="64">
        <v>31.493500000000001</v>
      </c>
      <c r="X561" s="65">
        <f t="shared" si="164"/>
        <v>1.0388580099289142</v>
      </c>
      <c r="Y561" s="65">
        <f t="shared" si="165"/>
        <v>1.0237660260577848</v>
      </c>
      <c r="Z561" s="67">
        <f t="shared" si="166"/>
        <v>1.8587917652826946</v>
      </c>
      <c r="AA561" s="40">
        <f t="shared" si="168"/>
        <v>1.0538134217406907</v>
      </c>
      <c r="AB561" s="88" cm="1">
        <f t="array" ref="AB561">INDEX(B561:Z561,,MATCH(AA561,B561:Z561,0)+1)</f>
        <v>1.0340225028086589</v>
      </c>
      <c r="AC561" s="40">
        <f t="shared" si="169"/>
        <v>1.0340225028086589</v>
      </c>
      <c r="AD561" s="42">
        <f t="shared" si="170"/>
        <v>6.5560188160670991</v>
      </c>
      <c r="AE561" s="94">
        <v>1.0340225028086589</v>
      </c>
      <c r="AF561" s="95">
        <f t="shared" si="167"/>
        <v>3.3697470936014819</v>
      </c>
      <c r="AG561" t="s">
        <v>22</v>
      </c>
      <c r="AM561" s="101">
        <v>44165.666666666664</v>
      </c>
      <c r="AN561" s="102">
        <v>1.0340225028086589</v>
      </c>
      <c r="AO561" s="102">
        <v>1.0340225028086589</v>
      </c>
      <c r="AP561" s="16" t="s">
        <v>22</v>
      </c>
      <c r="AQ561" s="81"/>
    </row>
    <row r="562" spans="1:43" x14ac:dyDescent="0.3">
      <c r="A562" s="1">
        <v>44166</v>
      </c>
      <c r="B562" s="50">
        <v>616.65</v>
      </c>
      <c r="C562" s="50">
        <v>610.79999999999995</v>
      </c>
      <c r="D562" s="30">
        <f t="shared" si="154"/>
        <v>1.0241963881482972</v>
      </c>
      <c r="E562" s="30">
        <f t="shared" si="153"/>
        <v>0.99051325711505711</v>
      </c>
      <c r="F562" s="22">
        <f t="shared" si="155"/>
        <v>2.9755048956827741</v>
      </c>
      <c r="G562" s="60">
        <v>5.3780000000000001</v>
      </c>
      <c r="H562" s="60">
        <v>5.4596999999999998</v>
      </c>
      <c r="I562" s="31">
        <f t="shared" si="156"/>
        <v>1.0432614220472742</v>
      </c>
      <c r="J562" s="31">
        <f t="shared" si="157"/>
        <v>1.0151915210115283</v>
      </c>
      <c r="K562" s="24">
        <f t="shared" si="152"/>
        <v>1.2381361434638252</v>
      </c>
      <c r="L562" s="61">
        <v>3.5596999999999998E-3</v>
      </c>
      <c r="M562" s="61">
        <v>3.5703000000000002E-3</v>
      </c>
      <c r="N562" s="32">
        <f t="shared" si="158"/>
        <v>1.013483592596798</v>
      </c>
      <c r="O562" s="32">
        <f t="shared" si="159"/>
        <v>1.0029777790263226</v>
      </c>
      <c r="P562" s="29">
        <f t="shared" si="160"/>
        <v>1.3920005550367425</v>
      </c>
      <c r="Q562" s="50">
        <v>0.17207</v>
      </c>
      <c r="R562" s="50">
        <v>0.16919999999999999</v>
      </c>
      <c r="S562" s="30">
        <f t="shared" si="161"/>
        <v>1.0067233890640803</v>
      </c>
      <c r="T562" s="30">
        <f t="shared" si="162"/>
        <v>0.98332074155866789</v>
      </c>
      <c r="U562" s="22">
        <f t="shared" si="163"/>
        <v>3.0761559860323056</v>
      </c>
      <c r="V562" s="64">
        <v>31.493500000000001</v>
      </c>
      <c r="W562" s="64">
        <v>31.681100000000001</v>
      </c>
      <c r="X562" s="65">
        <f t="shared" si="164"/>
        <v>1.0298643798923361</v>
      </c>
      <c r="Y562" s="65">
        <f t="shared" si="165"/>
        <v>1.0059567847333577</v>
      </c>
      <c r="Z562" s="67">
        <f t="shared" si="166"/>
        <v>1.8698641876926216</v>
      </c>
      <c r="AA562" s="40">
        <f t="shared" si="168"/>
        <v>1.0432614220472742</v>
      </c>
      <c r="AB562" s="88" cm="1">
        <f t="array" ref="AB562">INDEX(B562:Z562,,MATCH(AA562,B562:Z562,0)+1)</f>
        <v>1.0151915210115283</v>
      </c>
      <c r="AC562" s="40">
        <f t="shared" si="169"/>
        <v>0.99051325711505711</v>
      </c>
      <c r="AD562" s="42">
        <f t="shared" si="170"/>
        <v>6.4938235512102231</v>
      </c>
      <c r="AE562" s="94">
        <v>0.99051325711505711</v>
      </c>
      <c r="AF562" s="95">
        <f t="shared" si="167"/>
        <v>3.337779169337201</v>
      </c>
      <c r="AG562" t="s">
        <v>22</v>
      </c>
      <c r="AM562" s="101">
        <v>44166</v>
      </c>
      <c r="AN562" s="102">
        <v>0.99051325711505711</v>
      </c>
      <c r="AO562" s="102">
        <v>0.99051325711505711</v>
      </c>
      <c r="AP562" s="16" t="s">
        <v>22</v>
      </c>
      <c r="AQ562" s="81"/>
    </row>
    <row r="563" spans="1:43" x14ac:dyDescent="0.3">
      <c r="A563" s="1">
        <v>44166.333333333336</v>
      </c>
      <c r="B563" s="50">
        <v>610.79999999999995</v>
      </c>
      <c r="C563" s="50">
        <v>603.94000000000005</v>
      </c>
      <c r="D563" s="30">
        <f t="shared" si="154"/>
        <v>0.97938863212519267</v>
      </c>
      <c r="E563" s="30">
        <f t="shared" si="153"/>
        <v>0.98876882776686326</v>
      </c>
      <c r="F563" s="22">
        <f t="shared" si="155"/>
        <v>2.9420864877188193</v>
      </c>
      <c r="G563" s="60">
        <v>5.4596</v>
      </c>
      <c r="H563" s="60">
        <v>5.2343999999999999</v>
      </c>
      <c r="I563" s="31">
        <f t="shared" si="156"/>
        <v>0.97329862402380063</v>
      </c>
      <c r="J563" s="31">
        <f t="shared" si="157"/>
        <v>0.95875155689061464</v>
      </c>
      <c r="K563" s="24">
        <f t="shared" si="152"/>
        <v>1.1870649551884838</v>
      </c>
      <c r="L563" s="61">
        <v>3.5722000000000002E-3</v>
      </c>
      <c r="M563" s="61">
        <v>3.4118999999999998E-3</v>
      </c>
      <c r="N563" s="32">
        <f t="shared" si="158"/>
        <v>0.95847964716127765</v>
      </c>
      <c r="O563" s="32">
        <f t="shared" si="159"/>
        <v>0.95512569285034421</v>
      </c>
      <c r="P563" s="29">
        <f t="shared" si="160"/>
        <v>1.3295354945775324</v>
      </c>
      <c r="Q563" s="50">
        <v>0.16921</v>
      </c>
      <c r="R563" s="50">
        <v>0.16106000000000001</v>
      </c>
      <c r="S563" s="30">
        <f t="shared" si="161"/>
        <v>0.93601441273900166</v>
      </c>
      <c r="T563" s="30">
        <f t="shared" si="162"/>
        <v>0.95183499793156434</v>
      </c>
      <c r="U563" s="22">
        <f t="shared" si="163"/>
        <v>2.9279929266022289</v>
      </c>
      <c r="V563" s="64">
        <v>31.6782</v>
      </c>
      <c r="W563" s="64">
        <v>30.584099999999999</v>
      </c>
      <c r="X563" s="65">
        <f t="shared" si="164"/>
        <v>0.9711242002317938</v>
      </c>
      <c r="Y563" s="65">
        <f t="shared" si="165"/>
        <v>0.96546205276814967</v>
      </c>
      <c r="Z563" s="67">
        <f t="shared" si="166"/>
        <v>1.8052829170473672</v>
      </c>
      <c r="AA563" s="40">
        <f t="shared" si="168"/>
        <v>0.97938863212519267</v>
      </c>
      <c r="AB563" s="88" cm="1">
        <f t="array" ref="AB563">INDEX(B563:Z563,,MATCH(AA563,B563:Z563,0)+1)</f>
        <v>0.98876882776686326</v>
      </c>
      <c r="AC563" s="40">
        <f t="shared" si="169"/>
        <v>0.95875155689061464</v>
      </c>
      <c r="AD563" s="42">
        <f t="shared" si="170"/>
        <v>6.2259634398957413</v>
      </c>
      <c r="AE563" s="94">
        <v>0.95875155689061464</v>
      </c>
      <c r="AF563" s="95">
        <f t="shared" si="167"/>
        <v>3.2001009751591041</v>
      </c>
      <c r="AG563" t="s">
        <v>22</v>
      </c>
      <c r="AM563" s="101">
        <v>44166.333333333336</v>
      </c>
      <c r="AN563" s="102">
        <v>0.95875155689061464</v>
      </c>
      <c r="AO563" s="102">
        <v>0.95875155689061464</v>
      </c>
      <c r="AP563" s="16" t="s">
        <v>22</v>
      </c>
      <c r="AQ563" s="81"/>
    </row>
    <row r="564" spans="1:43" x14ac:dyDescent="0.3">
      <c r="A564" s="1">
        <v>44166.666666666664</v>
      </c>
      <c r="B564" s="50">
        <v>603.80999999999995</v>
      </c>
      <c r="C564" s="50">
        <v>585.26</v>
      </c>
      <c r="D564" s="30">
        <f t="shared" si="154"/>
        <v>0.95818598559266543</v>
      </c>
      <c r="E564" s="30">
        <f t="shared" si="153"/>
        <v>0.96927841539557158</v>
      </c>
      <c r="F564" s="22">
        <f t="shared" si="155"/>
        <v>2.8517009287728201</v>
      </c>
      <c r="G564" s="60">
        <v>5.2352999999999996</v>
      </c>
      <c r="H564" s="60">
        <v>5.0805999999999996</v>
      </c>
      <c r="I564" s="31">
        <f t="shared" si="156"/>
        <v>0.93058099494468449</v>
      </c>
      <c r="J564" s="31">
        <f t="shared" si="157"/>
        <v>0.9704505949993314</v>
      </c>
      <c r="K564" s="24">
        <f t="shared" si="152"/>
        <v>1.1519878920655187</v>
      </c>
      <c r="L564" s="61">
        <v>3.4120000000000001E-3</v>
      </c>
      <c r="M564" s="61">
        <v>3.3211E-3</v>
      </c>
      <c r="N564" s="32">
        <f t="shared" si="158"/>
        <v>0.92970718324841828</v>
      </c>
      <c r="O564" s="32">
        <f t="shared" si="159"/>
        <v>0.97335873388042204</v>
      </c>
      <c r="P564" s="29">
        <f t="shared" si="160"/>
        <v>1.2941149856510676</v>
      </c>
      <c r="Q564" s="50">
        <v>0.16106000000000001</v>
      </c>
      <c r="R564" s="50">
        <v>0.15562000000000001</v>
      </c>
      <c r="S564" s="30">
        <f t="shared" si="161"/>
        <v>0.91968559777790915</v>
      </c>
      <c r="T564" s="30">
        <f t="shared" si="162"/>
        <v>0.96622376754004724</v>
      </c>
      <c r="U564" s="22">
        <f t="shared" si="163"/>
        <v>2.8290963568722147</v>
      </c>
      <c r="V564" s="64">
        <v>30.584499999999998</v>
      </c>
      <c r="W564" s="64">
        <v>30.1996</v>
      </c>
      <c r="X564" s="65">
        <f t="shared" si="164"/>
        <v>0.95332436817748478</v>
      </c>
      <c r="Y564" s="65">
        <f t="shared" si="165"/>
        <v>0.98741519397080224</v>
      </c>
      <c r="Z564" s="67">
        <f t="shared" si="166"/>
        <v>1.7825637817085018</v>
      </c>
      <c r="AA564" s="40">
        <f t="shared" si="168"/>
        <v>0.95818598559266543</v>
      </c>
      <c r="AB564" s="88" cm="1">
        <f t="array" ref="AB564">INDEX(B564:Z564,,MATCH(AA564,B564:Z564,0)+1)</f>
        <v>0.96927841539557158</v>
      </c>
      <c r="AC564" s="40">
        <f t="shared" si="169"/>
        <v>0.96927841539557158</v>
      </c>
      <c r="AD564" s="42">
        <f t="shared" si="170"/>
        <v>6.0346919773329057</v>
      </c>
      <c r="AE564" s="94">
        <v>0.96927841539557158</v>
      </c>
      <c r="AF564" s="95">
        <f t="shared" si="167"/>
        <v>3.1017888023080395</v>
      </c>
      <c r="AG564" t="s">
        <v>22</v>
      </c>
      <c r="AM564" s="101">
        <v>44166.666666666664</v>
      </c>
      <c r="AN564" s="102">
        <v>0.96927841539557158</v>
      </c>
      <c r="AO564" s="102">
        <v>0.96927841539557158</v>
      </c>
      <c r="AP564" s="16" t="s">
        <v>22</v>
      </c>
      <c r="AQ564" s="81"/>
    </row>
    <row r="565" spans="1:43" x14ac:dyDescent="0.3">
      <c r="A565" s="1">
        <v>44167</v>
      </c>
      <c r="B565" s="50">
        <v>585.26</v>
      </c>
      <c r="C565" s="50">
        <v>597.63</v>
      </c>
      <c r="D565" s="30">
        <f t="shared" si="154"/>
        <v>0.98976499229890202</v>
      </c>
      <c r="E565" s="30">
        <f t="shared" si="153"/>
        <v>1.0211359054095617</v>
      </c>
      <c r="F565" s="22">
        <f t="shared" si="155"/>
        <v>2.9119742098597214</v>
      </c>
      <c r="G565" s="60">
        <v>5.0823999999999998</v>
      </c>
      <c r="H565" s="60">
        <v>5.1980000000000004</v>
      </c>
      <c r="I565" s="31">
        <f t="shared" si="156"/>
        <v>0.99287528890416987</v>
      </c>
      <c r="J565" s="31">
        <f t="shared" si="157"/>
        <v>1.0227451597670394</v>
      </c>
      <c r="K565" s="24">
        <f t="shared" si="152"/>
        <v>1.1781900407202439</v>
      </c>
      <c r="L565" s="61">
        <v>3.3240000000000001E-3</v>
      </c>
      <c r="M565" s="61">
        <v>3.4269999999999999E-3</v>
      </c>
      <c r="N565" s="32">
        <f t="shared" si="158"/>
        <v>1.0043962485345839</v>
      </c>
      <c r="O565" s="32">
        <f t="shared" si="159"/>
        <v>1.0309867629362213</v>
      </c>
      <c r="P565" s="29">
        <f t="shared" si="160"/>
        <v>1.3342154199236487</v>
      </c>
      <c r="Q565" s="50">
        <v>0.15554000000000001</v>
      </c>
      <c r="R565" s="50">
        <v>0.15876999999999999</v>
      </c>
      <c r="S565" s="30">
        <f t="shared" si="161"/>
        <v>0.98578169626226242</v>
      </c>
      <c r="T565" s="30">
        <f t="shared" si="162"/>
        <v>1.0207663623505208</v>
      </c>
      <c r="U565" s="22">
        <f t="shared" si="163"/>
        <v>2.8878463969435613</v>
      </c>
      <c r="V565" s="64">
        <v>30.200299999999999</v>
      </c>
      <c r="W565" s="64">
        <v>30.414400000000001</v>
      </c>
      <c r="X565" s="65">
        <f t="shared" si="164"/>
        <v>0.9944383592996453</v>
      </c>
      <c r="Y565" s="65">
        <f t="shared" si="165"/>
        <v>1.0070893335496669</v>
      </c>
      <c r="Z565" s="67">
        <f t="shared" si="166"/>
        <v>1.7952009709305889</v>
      </c>
      <c r="AA565" s="40">
        <f t="shared" si="168"/>
        <v>1.0043962485345839</v>
      </c>
      <c r="AB565" s="88" cm="1">
        <f t="array" ref="AB565">INDEX(B565:Z565,,MATCH(AA565,B565:Z565,0)+1)</f>
        <v>1.0309867629362213</v>
      </c>
      <c r="AC565" s="40">
        <f t="shared" si="169"/>
        <v>1.0211359054095617</v>
      </c>
      <c r="AD565" s="42">
        <f t="shared" si="170"/>
        <v>6.1622406561416545</v>
      </c>
      <c r="AE565" s="94">
        <v>1.0070893335496669</v>
      </c>
      <c r="AF565" s="95">
        <f t="shared" si="167"/>
        <v>3.1237784177282228</v>
      </c>
      <c r="AG565" t="s">
        <v>37</v>
      </c>
      <c r="AM565" s="101">
        <v>44167</v>
      </c>
      <c r="AN565" s="102">
        <v>1.0070893335496669</v>
      </c>
      <c r="AO565" s="102">
        <v>1.0211359054095617</v>
      </c>
      <c r="AP565" s="16" t="str">
        <f>IF(AN565&gt;AO565, "computing8H est meilleur", "computing 16H est meilleur")</f>
        <v>computing 16H est meilleur</v>
      </c>
      <c r="AQ565" s="81"/>
    </row>
    <row r="566" spans="1:43" x14ac:dyDescent="0.3">
      <c r="A566" s="1">
        <v>44167.333333333336</v>
      </c>
      <c r="B566" s="50">
        <v>597.62</v>
      </c>
      <c r="C566" s="50">
        <v>589.51</v>
      </c>
      <c r="D566" s="30">
        <f t="shared" si="154"/>
        <v>1.0072617298294775</v>
      </c>
      <c r="E566" s="30">
        <f t="shared" si="153"/>
        <v>0.98642950369800209</v>
      </c>
      <c r="F566" s="22">
        <f t="shared" si="155"/>
        <v>2.8724572746133066</v>
      </c>
      <c r="G566" s="60">
        <v>5.1969000000000003</v>
      </c>
      <c r="H566" s="60">
        <v>5.383</v>
      </c>
      <c r="I566" s="31">
        <f t="shared" si="156"/>
        <v>1.0591452856917991</v>
      </c>
      <c r="J566" s="31">
        <f t="shared" si="157"/>
        <v>1.0358098096942407</v>
      </c>
      <c r="K566" s="24">
        <f t="shared" ref="K566:K629" si="171">J566*K565</f>
        <v>1.2203808018620856</v>
      </c>
      <c r="L566" s="61">
        <v>3.4269999999999999E-3</v>
      </c>
      <c r="M566" s="61">
        <v>3.3392000000000001E-3</v>
      </c>
      <c r="N566" s="32">
        <f t="shared" si="158"/>
        <v>1.0045728038507822</v>
      </c>
      <c r="O566" s="32">
        <f t="shared" si="159"/>
        <v>0.97437992413189378</v>
      </c>
      <c r="P566" s="29">
        <f t="shared" si="160"/>
        <v>1.3000327196408077</v>
      </c>
      <c r="Q566" s="50">
        <v>0.15876999999999999</v>
      </c>
      <c r="R566" s="50">
        <v>0.15523000000000001</v>
      </c>
      <c r="S566" s="30">
        <f t="shared" si="161"/>
        <v>0.99800694355149799</v>
      </c>
      <c r="T566" s="30">
        <f t="shared" si="162"/>
        <v>0.97770359639730431</v>
      </c>
      <c r="U566" s="22">
        <f t="shared" si="163"/>
        <v>2.8234578081347173</v>
      </c>
      <c r="V566" s="64">
        <v>30.420400000000001</v>
      </c>
      <c r="W566" s="64">
        <v>30.1875</v>
      </c>
      <c r="X566" s="65">
        <f t="shared" si="164"/>
        <v>0.99957616315069719</v>
      </c>
      <c r="Y566" s="65">
        <f t="shared" si="165"/>
        <v>0.99234395339969228</v>
      </c>
      <c r="Z566" s="67">
        <f t="shared" si="166"/>
        <v>1.7814568286402266</v>
      </c>
      <c r="AA566" s="40">
        <f t="shared" si="168"/>
        <v>1.0591452856917991</v>
      </c>
      <c r="AB566" s="88" cm="1">
        <f t="array" ref="AB566">INDEX(B566:Z566,,MATCH(AA566,B566:Z566,0)+1)</f>
        <v>1.0358098096942407</v>
      </c>
      <c r="AC566" s="40">
        <f t="shared" si="169"/>
        <v>0.97437992413189378</v>
      </c>
      <c r="AD566" s="42">
        <f t="shared" si="170"/>
        <v>6.0043635830137765</v>
      </c>
      <c r="AE566" s="94">
        <v>0.97437992413189378</v>
      </c>
      <c r="AF566" s="95">
        <f t="shared" si="167"/>
        <v>3.0437469776708728</v>
      </c>
      <c r="AG566" t="s">
        <v>22</v>
      </c>
      <c r="AM566" s="101">
        <v>44167.333333333336</v>
      </c>
      <c r="AN566" s="102">
        <v>0.97437992413189378</v>
      </c>
      <c r="AO566" s="102">
        <v>0.97437992413189378</v>
      </c>
      <c r="AP566" s="16" t="s">
        <v>22</v>
      </c>
      <c r="AQ566" s="81"/>
    </row>
    <row r="567" spans="1:43" x14ac:dyDescent="0.3">
      <c r="A567" s="1">
        <v>44167.666666666664</v>
      </c>
      <c r="B567" s="50">
        <v>589.5</v>
      </c>
      <c r="C567" s="50">
        <v>596.89</v>
      </c>
      <c r="D567" s="30">
        <f t="shared" si="154"/>
        <v>0.99877848800240954</v>
      </c>
      <c r="E567" s="30">
        <f t="shared" si="153"/>
        <v>1.0125360474978795</v>
      </c>
      <c r="F567" s="22">
        <f t="shared" si="155"/>
        <v>2.9084665354434884</v>
      </c>
      <c r="G567" s="60">
        <v>5.383</v>
      </c>
      <c r="H567" s="60">
        <v>5.4645000000000001</v>
      </c>
      <c r="I567" s="31">
        <f t="shared" si="156"/>
        <v>1.0514922357559313</v>
      </c>
      <c r="J567" s="31">
        <f t="shared" si="157"/>
        <v>1.0151402563626231</v>
      </c>
      <c r="K567" s="24">
        <f t="shared" si="171"/>
        <v>1.238857680062301</v>
      </c>
      <c r="L567" s="61">
        <v>3.3349999999999999E-3</v>
      </c>
      <c r="M567" s="61">
        <v>3.3624000000000002E-3</v>
      </c>
      <c r="N567" s="32">
        <f t="shared" si="158"/>
        <v>0.98114969360957116</v>
      </c>
      <c r="O567" s="32">
        <f t="shared" si="159"/>
        <v>1.0082158920539732</v>
      </c>
      <c r="P567" s="29">
        <f t="shared" si="160"/>
        <v>1.3107136481320099</v>
      </c>
      <c r="Q567" s="50">
        <v>0.15526000000000001</v>
      </c>
      <c r="R567" s="50">
        <v>0.15845000000000001</v>
      </c>
      <c r="S567" s="30">
        <f t="shared" si="161"/>
        <v>0.99798450588902199</v>
      </c>
      <c r="T567" s="30">
        <f t="shared" si="162"/>
        <v>1.0205461806002833</v>
      </c>
      <c r="U567" s="22">
        <f t="shared" si="163"/>
        <v>2.8814690821779334</v>
      </c>
      <c r="V567" s="64">
        <v>30.201899999999998</v>
      </c>
      <c r="W567" s="64">
        <v>30.287500000000001</v>
      </c>
      <c r="X567" s="65">
        <f t="shared" si="164"/>
        <v>0.99563122115422542</v>
      </c>
      <c r="Y567" s="65">
        <f t="shared" si="165"/>
        <v>1.0028342587717993</v>
      </c>
      <c r="Z567" s="67">
        <f t="shared" si="166"/>
        <v>1.7865059382833819</v>
      </c>
      <c r="AA567" s="40">
        <f t="shared" si="168"/>
        <v>1.0514922357559313</v>
      </c>
      <c r="AB567" s="88" cm="1">
        <f t="array" ref="AB567">INDEX(B567:Z567,,MATCH(AA567,B567:Z567,0)+1)</f>
        <v>1.0151402563626231</v>
      </c>
      <c r="AC567" s="40">
        <f t="shared" si="169"/>
        <v>1.0151402563626231</v>
      </c>
      <c r="AD567" s="42">
        <f t="shared" si="170"/>
        <v>6.0952711869550029</v>
      </c>
      <c r="AE567" s="94">
        <v>1.0151402563626231</v>
      </c>
      <c r="AF567" s="95">
        <f t="shared" si="167"/>
        <v>3.0898300872157689</v>
      </c>
      <c r="AG567" t="s">
        <v>22</v>
      </c>
      <c r="AM567" s="101">
        <v>44167.666666666664</v>
      </c>
      <c r="AN567" s="102">
        <v>1.0151402563626231</v>
      </c>
      <c r="AO567" s="102">
        <v>1.0151402563626231</v>
      </c>
      <c r="AP567" s="16" t="s">
        <v>22</v>
      </c>
      <c r="AQ567" s="81"/>
    </row>
    <row r="568" spans="1:43" x14ac:dyDescent="0.3">
      <c r="A568" s="1">
        <v>44168</v>
      </c>
      <c r="B568" s="50">
        <v>596.88</v>
      </c>
      <c r="C568" s="50">
        <v>598.47</v>
      </c>
      <c r="D568" s="30">
        <f t="shared" si="154"/>
        <v>1.0152162849872775</v>
      </c>
      <c r="E568" s="30">
        <f t="shared" si="153"/>
        <v>1.0026638520305589</v>
      </c>
      <c r="F568" s="22">
        <f t="shared" si="155"/>
        <v>2.9162142599297423</v>
      </c>
      <c r="G568" s="60">
        <v>5.4583000000000004</v>
      </c>
      <c r="H568" s="60">
        <v>5.4390999999999998</v>
      </c>
      <c r="I568" s="31">
        <f t="shared" si="156"/>
        <v>1.0104216979379528</v>
      </c>
      <c r="J568" s="31">
        <f t="shared" si="157"/>
        <v>0.99648242126669462</v>
      </c>
      <c r="K568" s="24">
        <f t="shared" si="171"/>
        <v>1.2344999006333217</v>
      </c>
      <c r="L568" s="61">
        <v>3.3649999999999999E-3</v>
      </c>
      <c r="M568" s="61">
        <v>3.3800000000000002E-3</v>
      </c>
      <c r="N568" s="32">
        <f t="shared" si="158"/>
        <v>1.0134932533733134</v>
      </c>
      <c r="O568" s="32">
        <f t="shared" si="159"/>
        <v>1.0044576523031203</v>
      </c>
      <c r="P568" s="29">
        <f t="shared" si="160"/>
        <v>1.3165563538443368</v>
      </c>
      <c r="Q568" s="50">
        <v>0.15841</v>
      </c>
      <c r="R568" s="50">
        <v>0.15844</v>
      </c>
      <c r="S568" s="30">
        <f t="shared" si="161"/>
        <v>1.0204817725106272</v>
      </c>
      <c r="T568" s="30">
        <f t="shared" si="162"/>
        <v>1.0001893819834606</v>
      </c>
      <c r="U568" s="22">
        <f t="shared" si="163"/>
        <v>2.8820147805079968</v>
      </c>
      <c r="V568" s="64">
        <v>30.272400000000001</v>
      </c>
      <c r="W568" s="64">
        <v>30.206</v>
      </c>
      <c r="X568" s="65">
        <f t="shared" si="164"/>
        <v>1.0001357530486492</v>
      </c>
      <c r="Y568" s="65">
        <f t="shared" si="165"/>
        <v>0.99780658289398916</v>
      </c>
      <c r="Z568" s="67">
        <f t="shared" si="166"/>
        <v>1.7825873855983612</v>
      </c>
      <c r="AA568" s="40">
        <f t="shared" si="168"/>
        <v>1.0204817725106272</v>
      </c>
      <c r="AB568" s="88" cm="1">
        <f t="array" ref="AB568">INDEX(B568:Z568,,MATCH(AA568,B568:Z568,0)+1)</f>
        <v>1.0001893819834606</v>
      </c>
      <c r="AC568" s="40">
        <f t="shared" si="169"/>
        <v>0.99648242126669462</v>
      </c>
      <c r="AD568" s="42">
        <f t="shared" si="170"/>
        <v>6.0738305906540413</v>
      </c>
      <c r="AE568" s="94">
        <v>1.0001893819834606</v>
      </c>
      <c r="AF568" s="95">
        <f t="shared" si="167"/>
        <v>3.0904152453662421</v>
      </c>
      <c r="AG568" t="s">
        <v>33</v>
      </c>
      <c r="AM568" s="101">
        <v>44168</v>
      </c>
      <c r="AN568" s="102">
        <v>1.0001893819834606</v>
      </c>
      <c r="AO568" s="102">
        <v>0.99648242126669462</v>
      </c>
      <c r="AP568" s="16" t="str">
        <f>IF(AN568&gt;AO568, "computing8H est meilleur", "computing 16H est meilleur")</f>
        <v>computing8H est meilleur</v>
      </c>
      <c r="AQ568" s="81"/>
    </row>
    <row r="569" spans="1:43" x14ac:dyDescent="0.3">
      <c r="A569" s="1">
        <v>44168.333333333336</v>
      </c>
      <c r="B569" s="50">
        <v>598.48</v>
      </c>
      <c r="C569" s="50">
        <v>618.91999999999996</v>
      </c>
      <c r="D569" s="30">
        <f t="shared" si="154"/>
        <v>1.0369253451279989</v>
      </c>
      <c r="E569" s="30">
        <f t="shared" si="153"/>
        <v>1.0341531880764603</v>
      </c>
      <c r="F569" s="22">
        <f t="shared" si="155"/>
        <v>3.0158122740203783</v>
      </c>
      <c r="G569" s="60">
        <v>5.4360999999999997</v>
      </c>
      <c r="H569" s="60">
        <v>5.5072999999999999</v>
      </c>
      <c r="I569" s="31">
        <f t="shared" si="156"/>
        <v>1.008977154058956</v>
      </c>
      <c r="J569" s="31">
        <f t="shared" si="157"/>
        <v>1.0130976251356671</v>
      </c>
      <c r="K569" s="24">
        <f t="shared" si="171"/>
        <v>1.2506689175618353</v>
      </c>
      <c r="L569" s="61">
        <v>3.3752000000000001E-3</v>
      </c>
      <c r="M569" s="61">
        <v>3.4724999999999999E-3</v>
      </c>
      <c r="N569" s="32">
        <f t="shared" si="158"/>
        <v>1.0319465081723624</v>
      </c>
      <c r="O569" s="32">
        <f t="shared" si="159"/>
        <v>1.0288279213083669</v>
      </c>
      <c r="P569" s="29">
        <f t="shared" si="160"/>
        <v>1.3545099368109916</v>
      </c>
      <c r="Q569" s="50">
        <v>0.15841</v>
      </c>
      <c r="R569" s="50">
        <v>0.16542999999999999</v>
      </c>
      <c r="S569" s="30">
        <f t="shared" si="161"/>
        <v>1.0443153841297899</v>
      </c>
      <c r="T569" s="30">
        <f t="shared" si="162"/>
        <v>1.0443153841297899</v>
      </c>
      <c r="U569" s="22">
        <f t="shared" si="163"/>
        <v>3.0097323725739407</v>
      </c>
      <c r="V569" s="64">
        <v>30.2117</v>
      </c>
      <c r="W569" s="64">
        <v>30.641999999999999</v>
      </c>
      <c r="X569" s="65">
        <f t="shared" si="164"/>
        <v>1.0122091409997225</v>
      </c>
      <c r="Y569" s="65">
        <f t="shared" si="165"/>
        <v>1.0142428264546517</v>
      </c>
      <c r="Z569" s="67">
        <f t="shared" si="166"/>
        <v>1.8079764683716899</v>
      </c>
      <c r="AA569" s="40">
        <f t="shared" si="168"/>
        <v>1.0443153841297899</v>
      </c>
      <c r="AB569" s="88" cm="1">
        <f t="array" ref="AB569">INDEX(B569:Z569,,MATCH(AA569,B569:Z569,0)+1)</f>
        <v>1.0443153841297899</v>
      </c>
      <c r="AC569" s="40">
        <f t="shared" si="169"/>
        <v>1.0443153841297899</v>
      </c>
      <c r="AD569" s="42">
        <f t="shared" si="170"/>
        <v>6.3429947264181434</v>
      </c>
      <c r="AE569" s="94">
        <v>1.0288279213083669</v>
      </c>
      <c r="AF569" s="95">
        <f t="shared" si="167"/>
        <v>3.1795054928698376</v>
      </c>
      <c r="AG569" t="s">
        <v>37</v>
      </c>
      <c r="AM569" s="101">
        <v>44168.333333333336</v>
      </c>
      <c r="AN569" s="102">
        <v>1.0288279213083669</v>
      </c>
      <c r="AO569" s="102">
        <v>1.0443153841297899</v>
      </c>
      <c r="AP569" s="16" t="str">
        <f>IF(AN569&gt;AO569, "computing8H est meilleur", "computing 16H est meilleur")</f>
        <v>computing 16H est meilleur</v>
      </c>
      <c r="AQ569" s="81"/>
    </row>
    <row r="570" spans="1:43" x14ac:dyDescent="0.3">
      <c r="A570" s="1">
        <v>44168.666666666664</v>
      </c>
      <c r="B570" s="50">
        <v>618.91999999999996</v>
      </c>
      <c r="C570" s="50">
        <v>615.85</v>
      </c>
      <c r="D570" s="30">
        <f t="shared" si="154"/>
        <v>1.0290235262665419</v>
      </c>
      <c r="E570" s="30">
        <f t="shared" si="153"/>
        <v>0.99503974665546446</v>
      </c>
      <c r="F570" s="22">
        <f t="shared" si="155"/>
        <v>3.0008530811016776</v>
      </c>
      <c r="G570" s="60">
        <v>5.5087999999999999</v>
      </c>
      <c r="H570" s="60">
        <v>5.3997000000000002</v>
      </c>
      <c r="I570" s="31">
        <f t="shared" si="156"/>
        <v>0.99330402310479948</v>
      </c>
      <c r="J570" s="31">
        <f t="shared" si="157"/>
        <v>0.98019532384548358</v>
      </c>
      <c r="K570" s="24">
        <f t="shared" si="171"/>
        <v>1.2258998246730035</v>
      </c>
      <c r="L570" s="61">
        <v>3.4743999999999999E-3</v>
      </c>
      <c r="M570" s="61">
        <v>3.4290000000000002E-3</v>
      </c>
      <c r="N570" s="32">
        <f t="shared" si="158"/>
        <v>1.0159397961602277</v>
      </c>
      <c r="O570" s="32">
        <f t="shared" si="159"/>
        <v>0.98693299562514403</v>
      </c>
      <c r="P570" s="29">
        <f t="shared" si="160"/>
        <v>1.3368105495408966</v>
      </c>
      <c r="Q570" s="50">
        <v>0.16550000000000001</v>
      </c>
      <c r="R570" s="50">
        <v>0.16397999999999999</v>
      </c>
      <c r="S570" s="30">
        <f t="shared" si="161"/>
        <v>1.0351619215958587</v>
      </c>
      <c r="T570" s="30">
        <f t="shared" si="162"/>
        <v>0.99081570996978841</v>
      </c>
      <c r="U570" s="22">
        <f t="shared" si="163"/>
        <v>2.9820901175509049</v>
      </c>
      <c r="V570" s="64">
        <v>30.641500000000001</v>
      </c>
      <c r="W570" s="64">
        <v>30.706499999999998</v>
      </c>
      <c r="X570" s="65">
        <f t="shared" si="164"/>
        <v>1.0163777609336779</v>
      </c>
      <c r="Y570" s="65">
        <f t="shared" si="165"/>
        <v>1.0021213060718306</v>
      </c>
      <c r="Z570" s="67">
        <f t="shared" si="166"/>
        <v>1.8118117398317737</v>
      </c>
      <c r="AA570" s="40">
        <f t="shared" si="168"/>
        <v>1.0351619215958587</v>
      </c>
      <c r="AB570" s="88" cm="1">
        <f t="array" ref="AB570">INDEX(B570:Z570,,MATCH(AA570,B570:Z570,0)+1)</f>
        <v>0.99081570996978841</v>
      </c>
      <c r="AC570" s="40">
        <f t="shared" si="169"/>
        <v>1.0351619215958587</v>
      </c>
      <c r="AD570" s="42">
        <f t="shared" si="170"/>
        <v>6.5660266096714039</v>
      </c>
      <c r="AE570" s="94">
        <v>0.99081570996978841</v>
      </c>
      <c r="AF570" s="95">
        <f t="shared" si="167"/>
        <v>3.1503039922706702</v>
      </c>
      <c r="AG570" t="s">
        <v>37</v>
      </c>
      <c r="AM570" s="101">
        <v>44168.666666666664</v>
      </c>
      <c r="AN570" s="102">
        <v>0.99081570996978841</v>
      </c>
      <c r="AO570" s="102">
        <v>1.0351619215958587</v>
      </c>
      <c r="AP570" s="16" t="str">
        <f>IF(AN570&gt;AO570, "computing8H est meilleur", "computing 16H est meilleur")</f>
        <v>computing 16H est meilleur</v>
      </c>
      <c r="AQ570" s="81"/>
    </row>
    <row r="571" spans="1:43" x14ac:dyDescent="0.3">
      <c r="A571" s="1">
        <v>44169</v>
      </c>
      <c r="B571" s="50">
        <v>615.84</v>
      </c>
      <c r="C571" s="50">
        <v>604.28</v>
      </c>
      <c r="D571" s="30">
        <f t="shared" si="154"/>
        <v>0.97634589284560203</v>
      </c>
      <c r="E571" s="30">
        <f t="shared" si="153"/>
        <v>0.98122889062094043</v>
      </c>
      <c r="F571" s="22">
        <f t="shared" si="155"/>
        <v>2.9445237396858301</v>
      </c>
      <c r="G571" s="60">
        <v>5.3982000000000001</v>
      </c>
      <c r="H571" s="60">
        <v>5.2687999999999997</v>
      </c>
      <c r="I571" s="31">
        <f t="shared" si="156"/>
        <v>0.95643334301481264</v>
      </c>
      <c r="J571" s="31">
        <f t="shared" si="157"/>
        <v>0.9760290467192767</v>
      </c>
      <c r="K571" s="24">
        <f t="shared" si="171"/>
        <v>1.1965138372489201</v>
      </c>
      <c r="L571" s="61">
        <v>3.4229999999999998E-3</v>
      </c>
      <c r="M571" s="61">
        <v>3.4099999999999998E-3</v>
      </c>
      <c r="N571" s="32">
        <f t="shared" si="158"/>
        <v>0.98146442551231861</v>
      </c>
      <c r="O571" s="32">
        <f t="shared" si="159"/>
        <v>0.99620216184633359</v>
      </c>
      <c r="P571" s="29">
        <f t="shared" si="160"/>
        <v>1.3317335594316264</v>
      </c>
      <c r="Q571" s="50">
        <v>0.16395000000000001</v>
      </c>
      <c r="R571" s="50">
        <v>0.16034000000000001</v>
      </c>
      <c r="S571" s="30">
        <f t="shared" si="161"/>
        <v>0.96882175226586109</v>
      </c>
      <c r="T571" s="30">
        <f t="shared" si="162"/>
        <v>0.97798109179627934</v>
      </c>
      <c r="U571" s="22">
        <f t="shared" si="163"/>
        <v>2.9164277489973292</v>
      </c>
      <c r="V571" s="64">
        <v>30.709900000000001</v>
      </c>
      <c r="W571" s="64">
        <v>30.232900000000001</v>
      </c>
      <c r="X571" s="65">
        <f t="shared" si="164"/>
        <v>0.98666514367769198</v>
      </c>
      <c r="Y571" s="65">
        <f t="shared" si="165"/>
        <v>0.98446754955242444</v>
      </c>
      <c r="Z571" s="67">
        <f t="shared" si="166"/>
        <v>1.783669863762501</v>
      </c>
      <c r="AA571" s="40">
        <f t="shared" si="168"/>
        <v>0.98666514367769198</v>
      </c>
      <c r="AB571" s="88" cm="1">
        <f t="array" ref="AB571">INDEX(B571:Z571,,MATCH(AA571,B571:Z571,0)+1)</f>
        <v>0.98446754955242444</v>
      </c>
      <c r="AC571" s="40">
        <f t="shared" si="169"/>
        <v>0.97798109179627934</v>
      </c>
      <c r="AD571" s="42">
        <f t="shared" si="170"/>
        <v>6.4214498724898625</v>
      </c>
      <c r="AE571" s="94">
        <v>0.98446754955242444</v>
      </c>
      <c r="AF571" s="95">
        <f t="shared" si="167"/>
        <v>3.1013720516159267</v>
      </c>
      <c r="AG571" t="s">
        <v>33</v>
      </c>
      <c r="AM571" s="101">
        <v>44169</v>
      </c>
      <c r="AN571" s="102">
        <v>0.98446754955242444</v>
      </c>
      <c r="AO571" s="102">
        <v>0.97798109179627934</v>
      </c>
      <c r="AP571" s="16" t="str">
        <f>IF(AN571&gt;AO571, "computing8H est meilleur", "computing 16H est meilleur")</f>
        <v>computing8H est meilleur</v>
      </c>
      <c r="AQ571" s="81"/>
    </row>
    <row r="572" spans="1:43" x14ac:dyDescent="0.3">
      <c r="A572" s="1">
        <v>44169.333333333336</v>
      </c>
      <c r="B572" s="50">
        <v>604.28</v>
      </c>
      <c r="C572" s="50">
        <v>586.89</v>
      </c>
      <c r="D572" s="30">
        <f t="shared" si="154"/>
        <v>0.95299103663289164</v>
      </c>
      <c r="E572" s="30">
        <f t="shared" si="153"/>
        <v>0.97122195008936252</v>
      </c>
      <c r="F572" s="22">
        <f t="shared" si="155"/>
        <v>2.8597860885420943</v>
      </c>
      <c r="G572" s="60">
        <v>5.2685000000000004</v>
      </c>
      <c r="H572" s="60">
        <v>5.1657999999999999</v>
      </c>
      <c r="I572" s="31">
        <f t="shared" si="156"/>
        <v>0.95694861250046304</v>
      </c>
      <c r="J572" s="31">
        <f t="shared" si="157"/>
        <v>0.98050678561260307</v>
      </c>
      <c r="K572" s="24">
        <f t="shared" si="171"/>
        <v>1.17318993650194</v>
      </c>
      <c r="L572" s="61">
        <v>3.4034999999999998E-3</v>
      </c>
      <c r="M572" s="61">
        <v>3.3701E-3</v>
      </c>
      <c r="N572" s="32">
        <f t="shared" si="158"/>
        <v>0.98454572012854225</v>
      </c>
      <c r="O572" s="32">
        <f t="shared" si="159"/>
        <v>0.99018657264580578</v>
      </c>
      <c r="P572" s="29">
        <f t="shared" si="160"/>
        <v>1.3186646888910016</v>
      </c>
      <c r="Q572" s="50">
        <v>0.1603</v>
      </c>
      <c r="R572" s="50">
        <v>0.15498000000000001</v>
      </c>
      <c r="S572" s="30">
        <f t="shared" si="161"/>
        <v>0.94528819762122596</v>
      </c>
      <c r="T572" s="30">
        <f t="shared" si="162"/>
        <v>0.96681222707423586</v>
      </c>
      <c r="U572" s="22">
        <f t="shared" si="163"/>
        <v>2.8196380071092082</v>
      </c>
      <c r="V572" s="64">
        <v>30.235700000000001</v>
      </c>
      <c r="W572" s="64">
        <v>29.393799999999999</v>
      </c>
      <c r="X572" s="65">
        <f t="shared" si="164"/>
        <v>0.95714411313615477</v>
      </c>
      <c r="Y572" s="65">
        <f t="shared" si="165"/>
        <v>0.97215543215470446</v>
      </c>
      <c r="Z572" s="67">
        <f t="shared" si="166"/>
        <v>1.734004347227357</v>
      </c>
      <c r="AA572" s="40">
        <f t="shared" si="168"/>
        <v>0.98454572012854225</v>
      </c>
      <c r="AB572" s="88" cm="1">
        <f t="array" ref="AB572">INDEX(B572:Z572,,MATCH(AA572,B572:Z572,0)+1)</f>
        <v>0.99018657264580578</v>
      </c>
      <c r="AC572" s="40">
        <f t="shared" si="169"/>
        <v>0.97215543215470446</v>
      </c>
      <c r="AD572" s="42">
        <f t="shared" si="170"/>
        <v>6.2426473758501544</v>
      </c>
      <c r="AE572" s="94">
        <v>0.99018657264580578</v>
      </c>
      <c r="AF572" s="95">
        <f t="shared" si="167"/>
        <v>3.0709369622890654</v>
      </c>
      <c r="AG572" t="s">
        <v>33</v>
      </c>
      <c r="AM572" s="101">
        <v>44169.333333333336</v>
      </c>
      <c r="AN572" s="102">
        <v>0.99018657264580578</v>
      </c>
      <c r="AO572" s="102">
        <v>0.97215543215470446</v>
      </c>
      <c r="AP572" s="16" t="str">
        <f>IF(AN572&gt;AO572, "computing8H est meilleur", "computing 16H est meilleur")</f>
        <v>computing8H est meilleur</v>
      </c>
      <c r="AQ572" s="81"/>
    </row>
    <row r="573" spans="1:43" x14ac:dyDescent="0.3">
      <c r="A573" s="1">
        <v>44169.666666666664</v>
      </c>
      <c r="B573" s="50">
        <v>586.89</v>
      </c>
      <c r="C573" s="50">
        <v>567.24</v>
      </c>
      <c r="D573" s="30">
        <f t="shared" si="154"/>
        <v>0.93870391209373139</v>
      </c>
      <c r="E573" s="30">
        <f t="shared" si="153"/>
        <v>0.96651842764402196</v>
      </c>
      <c r="F573" s="22">
        <f t="shared" si="155"/>
        <v>2.7640359536959527</v>
      </c>
      <c r="G573" s="60">
        <v>5.165</v>
      </c>
      <c r="H573" s="60">
        <v>5</v>
      </c>
      <c r="I573" s="31">
        <f t="shared" si="156"/>
        <v>0.94903672772136272</v>
      </c>
      <c r="J573" s="31">
        <f t="shared" si="157"/>
        <v>0.96805421103581801</v>
      </c>
      <c r="K573" s="24">
        <f t="shared" si="171"/>
        <v>1.135711458375547</v>
      </c>
      <c r="L573" s="61">
        <v>3.3641000000000001E-3</v>
      </c>
      <c r="M573" s="61">
        <v>3.2829999999999999E-3</v>
      </c>
      <c r="N573" s="32">
        <f t="shared" si="158"/>
        <v>0.96459526957543706</v>
      </c>
      <c r="O573" s="32">
        <f t="shared" si="159"/>
        <v>0.97589251211319517</v>
      </c>
      <c r="P573" s="29">
        <f t="shared" si="160"/>
        <v>1.2868749958768047</v>
      </c>
      <c r="Q573" s="50">
        <v>0.15495999999999999</v>
      </c>
      <c r="R573" s="50">
        <v>0.14781</v>
      </c>
      <c r="S573" s="30">
        <f t="shared" si="161"/>
        <v>0.92208359326263256</v>
      </c>
      <c r="T573" s="30">
        <f t="shared" si="162"/>
        <v>0.95385906040268464</v>
      </c>
      <c r="U573" s="22">
        <f t="shared" si="163"/>
        <v>2.6895372601368877</v>
      </c>
      <c r="V573" s="64">
        <v>29.384699999999999</v>
      </c>
      <c r="W573" s="64">
        <v>29.023099999999999</v>
      </c>
      <c r="X573" s="65">
        <f t="shared" si="164"/>
        <v>0.95989509090247616</v>
      </c>
      <c r="Y573" s="65">
        <f t="shared" si="165"/>
        <v>0.98769427627302642</v>
      </c>
      <c r="Z573" s="67">
        <f t="shared" si="166"/>
        <v>1.7126661687890059</v>
      </c>
      <c r="AA573" s="40">
        <f t="shared" si="168"/>
        <v>0.96459526957543706</v>
      </c>
      <c r="AB573" s="88" cm="1">
        <f t="array" ref="AB573">INDEX(B573:Z573,,MATCH(AA573,B573:Z573,0)+1)</f>
        <v>0.97589251211319517</v>
      </c>
      <c r="AC573" s="40">
        <f t="shared" si="169"/>
        <v>0.97589251211319517</v>
      </c>
      <c r="AD573" s="42">
        <f t="shared" si="170"/>
        <v>6.0921528298552525</v>
      </c>
      <c r="AE573" s="94">
        <v>0.97589251211319517</v>
      </c>
      <c r="AF573" s="95">
        <f t="shared" si="167"/>
        <v>2.9969043866695406</v>
      </c>
      <c r="AG573" t="s">
        <v>22</v>
      </c>
      <c r="AM573" s="101">
        <v>44169.666666666664</v>
      </c>
      <c r="AN573" s="102">
        <v>0.97589251211319517</v>
      </c>
      <c r="AO573" s="102">
        <v>0.97589251211319517</v>
      </c>
      <c r="AP573" s="16" t="s">
        <v>22</v>
      </c>
      <c r="AQ573" s="81"/>
    </row>
    <row r="574" spans="1:43" x14ac:dyDescent="0.3">
      <c r="A574" s="1">
        <v>44170</v>
      </c>
      <c r="B574" s="50">
        <v>567.24</v>
      </c>
      <c r="C574" s="50">
        <v>585.01</v>
      </c>
      <c r="D574" s="30">
        <f t="shared" si="154"/>
        <v>0.99679667399342298</v>
      </c>
      <c r="E574" s="30">
        <f t="shared" si="153"/>
        <v>1.0313271278471194</v>
      </c>
      <c r="F574" s="22">
        <f t="shared" si="155"/>
        <v>2.8506252613914205</v>
      </c>
      <c r="G574" s="60">
        <v>5</v>
      </c>
      <c r="H574" s="60">
        <v>5.0572999999999997</v>
      </c>
      <c r="I574" s="31">
        <f t="shared" si="156"/>
        <v>0.97914811229428844</v>
      </c>
      <c r="J574" s="31">
        <f t="shared" si="157"/>
        <v>1.01146</v>
      </c>
      <c r="K574" s="24">
        <f t="shared" si="171"/>
        <v>1.1487267116885307</v>
      </c>
      <c r="L574" s="61">
        <v>3.2821E-3</v>
      </c>
      <c r="M574" s="61">
        <v>3.3530999999999999E-3</v>
      </c>
      <c r="N574" s="32">
        <f t="shared" si="158"/>
        <v>0.99673018043458872</v>
      </c>
      <c r="O574" s="32">
        <f t="shared" si="159"/>
        <v>1.021632491392706</v>
      </c>
      <c r="P574" s="29">
        <f t="shared" si="160"/>
        <v>1.3147133081485982</v>
      </c>
      <c r="Q574" s="50">
        <v>0.14779</v>
      </c>
      <c r="R574" s="50">
        <v>0.15536</v>
      </c>
      <c r="S574" s="30">
        <f t="shared" si="161"/>
        <v>1.0025813113061437</v>
      </c>
      <c r="T574" s="30">
        <f t="shared" si="162"/>
        <v>1.0512213275593747</v>
      </c>
      <c r="U574" s="22">
        <f t="shared" si="163"/>
        <v>2.8272989291215023</v>
      </c>
      <c r="V574" s="64">
        <v>29.031500000000001</v>
      </c>
      <c r="W574" s="64">
        <v>29.143999999999998</v>
      </c>
      <c r="X574" s="65">
        <f t="shared" si="164"/>
        <v>0.99180866233107701</v>
      </c>
      <c r="Y574" s="65">
        <f t="shared" si="165"/>
        <v>1.0038751011831974</v>
      </c>
      <c r="Z574" s="67">
        <f t="shared" si="166"/>
        <v>1.7193029234861024</v>
      </c>
      <c r="AA574" s="40">
        <f t="shared" si="168"/>
        <v>1.0025813113061437</v>
      </c>
      <c r="AB574" s="88" cm="1">
        <f t="array" ref="AB574">INDEX(B574:Z574,,MATCH(AA574,B574:Z574,0)+1)</f>
        <v>1.0512213275593747</v>
      </c>
      <c r="AC574" s="40">
        <f t="shared" si="169"/>
        <v>1.021632491392706</v>
      </c>
      <c r="AD574" s="42">
        <f t="shared" si="170"/>
        <v>6.2239412735101451</v>
      </c>
      <c r="AE574" s="94">
        <v>1.0038751011831974</v>
      </c>
      <c r="AF574" s="95">
        <f t="shared" si="167"/>
        <v>3.0085176944042535</v>
      </c>
      <c r="AG574" t="s">
        <v>37</v>
      </c>
      <c r="AM574" s="101">
        <v>44170</v>
      </c>
      <c r="AN574" s="102">
        <v>1.0038751011831974</v>
      </c>
      <c r="AO574" s="102">
        <v>1.021632491392706</v>
      </c>
      <c r="AP574" s="16" t="str">
        <f>IF(AN574&gt;AO574, "computing8H est meilleur", "computing 16H est meilleur")</f>
        <v>computing 16H est meilleur</v>
      </c>
      <c r="AQ574" s="81"/>
    </row>
    <row r="575" spans="1:43" x14ac:dyDescent="0.3">
      <c r="A575" s="1">
        <v>44170.333333333336</v>
      </c>
      <c r="B575" s="50">
        <v>585</v>
      </c>
      <c r="C575" s="50">
        <v>592.5</v>
      </c>
      <c r="D575" s="30">
        <f t="shared" si="154"/>
        <v>1.044531415273958</v>
      </c>
      <c r="E575" s="30">
        <f t="shared" si="153"/>
        <v>1.0128205128205128</v>
      </c>
      <c r="F575" s="22">
        <f t="shared" si="155"/>
        <v>2.8871717391015665</v>
      </c>
      <c r="G575" s="60">
        <v>5.0572999999999997</v>
      </c>
      <c r="H575" s="60">
        <v>5.1021000000000001</v>
      </c>
      <c r="I575" s="31">
        <f t="shared" si="156"/>
        <v>1.0204200000000001</v>
      </c>
      <c r="J575" s="31">
        <f t="shared" si="157"/>
        <v>1.0088584817985882</v>
      </c>
      <c r="K575" s="24">
        <f t="shared" si="171"/>
        <v>1.1589026863555756</v>
      </c>
      <c r="L575" s="61">
        <v>3.3598999999999999E-3</v>
      </c>
      <c r="M575" s="61">
        <v>3.3809000000000001E-3</v>
      </c>
      <c r="N575" s="32">
        <f t="shared" si="158"/>
        <v>1.0301026781633711</v>
      </c>
      <c r="O575" s="32">
        <f t="shared" si="159"/>
        <v>1.0062501860174411</v>
      </c>
      <c r="P575" s="29">
        <f t="shared" si="160"/>
        <v>1.3229305108841323</v>
      </c>
      <c r="Q575" s="50">
        <v>0.15537000000000001</v>
      </c>
      <c r="R575" s="50">
        <v>0.15892999999999999</v>
      </c>
      <c r="S575" s="30">
        <f t="shared" si="161"/>
        <v>1.0753772244400839</v>
      </c>
      <c r="T575" s="30">
        <f t="shared" si="162"/>
        <v>1.0229130462766298</v>
      </c>
      <c r="U575" s="22">
        <f t="shared" si="163"/>
        <v>2.8920809603223292</v>
      </c>
      <c r="V575" s="64">
        <v>29.147400000000001</v>
      </c>
      <c r="W575" s="64">
        <v>29.503399999999999</v>
      </c>
      <c r="X575" s="65">
        <f t="shared" si="164"/>
        <v>1.0162547577631194</v>
      </c>
      <c r="Y575" s="65">
        <f t="shared" si="165"/>
        <v>1.012213782361377</v>
      </c>
      <c r="Z575" s="67">
        <f t="shared" si="166"/>
        <v>1.740302115206841</v>
      </c>
      <c r="AA575" s="40">
        <f t="shared" si="168"/>
        <v>1.0753772244400839</v>
      </c>
      <c r="AB575" s="88" cm="1">
        <f t="array" ref="AB575">INDEX(B575:Z575,,MATCH(AA575,B575:Z575,0)+1)</f>
        <v>1.0229130462766298</v>
      </c>
      <c r="AC575" s="40">
        <f t="shared" si="169"/>
        <v>1.0229130462766298</v>
      </c>
      <c r="AD575" s="42">
        <f t="shared" si="170"/>
        <v>6.3665507279331095</v>
      </c>
      <c r="AE575" s="94">
        <v>1.0229130462766298</v>
      </c>
      <c r="AF575" s="95">
        <f t="shared" si="167"/>
        <v>3.0774519995601977</v>
      </c>
      <c r="AG575" t="s">
        <v>22</v>
      </c>
      <c r="AM575" s="101">
        <v>44170.333333333336</v>
      </c>
      <c r="AN575" s="102">
        <v>1.0229130462766298</v>
      </c>
      <c r="AO575" s="102">
        <v>1.0229130462766298</v>
      </c>
      <c r="AP575" s="16" t="s">
        <v>22</v>
      </c>
      <c r="AQ575" s="81"/>
    </row>
    <row r="576" spans="1:43" x14ac:dyDescent="0.3">
      <c r="A576" s="1">
        <v>44170.666666666664</v>
      </c>
      <c r="B576" s="50">
        <v>592.42999999999995</v>
      </c>
      <c r="C576" s="50">
        <v>596.79999999999995</v>
      </c>
      <c r="D576" s="30">
        <f t="shared" si="154"/>
        <v>1.02017094017094</v>
      </c>
      <c r="E576" s="30">
        <f t="shared" si="153"/>
        <v>1.007376398899448</v>
      </c>
      <c r="F576" s="22">
        <f t="shared" si="155"/>
        <v>2.9084686695403925</v>
      </c>
      <c r="G576" s="60">
        <v>5.1007999999999996</v>
      </c>
      <c r="H576" s="60">
        <v>5.1806000000000001</v>
      </c>
      <c r="I576" s="31">
        <f t="shared" si="156"/>
        <v>1.0243805983429894</v>
      </c>
      <c r="J576" s="31">
        <f t="shared" si="157"/>
        <v>1.0156446047678795</v>
      </c>
      <c r="K576" s="24">
        <f t="shared" si="171"/>
        <v>1.1770332608480425</v>
      </c>
      <c r="L576" s="61">
        <v>3.3796999999999998E-3</v>
      </c>
      <c r="M576" s="61">
        <v>3.3917000000000001E-3</v>
      </c>
      <c r="N576" s="32">
        <f t="shared" si="158"/>
        <v>1.0094645673978393</v>
      </c>
      <c r="O576" s="32">
        <f t="shared" si="159"/>
        <v>1.0035506110009764</v>
      </c>
      <c r="P576" s="29">
        <f t="shared" si="160"/>
        <v>1.3276277225096049</v>
      </c>
      <c r="Q576" s="50">
        <v>0.15897</v>
      </c>
      <c r="R576" s="50">
        <v>0.15992999999999999</v>
      </c>
      <c r="S576" s="30">
        <f t="shared" si="161"/>
        <v>1.0293492952307395</v>
      </c>
      <c r="T576" s="30">
        <f t="shared" si="162"/>
        <v>1.0060388752594829</v>
      </c>
      <c r="U576" s="22">
        <f t="shared" si="163"/>
        <v>2.9095458764820412</v>
      </c>
      <c r="V576" s="64">
        <v>29.499700000000001</v>
      </c>
      <c r="W576" s="64">
        <v>29.728000000000002</v>
      </c>
      <c r="X576" s="65">
        <f t="shared" si="164"/>
        <v>1.0199194439298187</v>
      </c>
      <c r="Y576" s="65">
        <f t="shared" si="165"/>
        <v>1.0077390617531703</v>
      </c>
      <c r="Z576" s="67">
        <f t="shared" si="166"/>
        <v>1.7537704207455995</v>
      </c>
      <c r="AA576" s="40">
        <f t="shared" si="168"/>
        <v>1.0293492952307395</v>
      </c>
      <c r="AB576" s="88" cm="1">
        <f t="array" ref="AB576">INDEX(B576:Z576,,MATCH(AA576,B576:Z576,0)+1)</f>
        <v>1.0060388752594829</v>
      </c>
      <c r="AC576" s="40">
        <f t="shared" si="169"/>
        <v>1.0060388752594829</v>
      </c>
      <c r="AD576" s="42">
        <f t="shared" si="170"/>
        <v>6.4049975336122671</v>
      </c>
      <c r="AE576" s="94">
        <v>1.0060388752594829</v>
      </c>
      <c r="AF576" s="95">
        <f t="shared" si="167"/>
        <v>3.0960363483025879</v>
      </c>
      <c r="AG576" t="s">
        <v>22</v>
      </c>
      <c r="AM576" s="101">
        <v>44170.666666666664</v>
      </c>
      <c r="AN576" s="102">
        <v>1.0060388752594829</v>
      </c>
      <c r="AO576" s="102">
        <v>1.0060388752594829</v>
      </c>
      <c r="AP576" s="16" t="s">
        <v>22</v>
      </c>
      <c r="AQ576" s="81"/>
    </row>
    <row r="577" spans="1:43" x14ac:dyDescent="0.3">
      <c r="A577" s="1">
        <v>44171</v>
      </c>
      <c r="B577" s="50">
        <v>596.82000000000005</v>
      </c>
      <c r="C577" s="50">
        <v>600.54</v>
      </c>
      <c r="D577" s="30">
        <f t="shared" si="154"/>
        <v>1.0136893810239185</v>
      </c>
      <c r="E577" s="30">
        <f t="shared" si="153"/>
        <v>1.0062330350859554</v>
      </c>
      <c r="F577" s="22">
        <f t="shared" si="155"/>
        <v>2.9265972568040399</v>
      </c>
      <c r="G577" s="60">
        <v>5.1817000000000002</v>
      </c>
      <c r="H577" s="60">
        <v>5.1212</v>
      </c>
      <c r="I577" s="31">
        <f t="shared" si="156"/>
        <v>1.0039993726474279</v>
      </c>
      <c r="J577" s="31">
        <f t="shared" si="157"/>
        <v>0.98832429511550257</v>
      </c>
      <c r="K577" s="24">
        <f t="shared" si="171"/>
        <v>1.1632905678551431</v>
      </c>
      <c r="L577" s="61">
        <v>3.392E-3</v>
      </c>
      <c r="M577" s="61">
        <v>3.4399999999999999E-3</v>
      </c>
      <c r="N577" s="32">
        <f t="shared" si="158"/>
        <v>1.0178418202799064</v>
      </c>
      <c r="O577" s="32">
        <f t="shared" si="159"/>
        <v>1.0141509433962264</v>
      </c>
      <c r="P577" s="29">
        <f t="shared" si="160"/>
        <v>1.3464149072620992</v>
      </c>
      <c r="Q577" s="50">
        <v>0.15995999999999999</v>
      </c>
      <c r="R577" s="50">
        <v>0.15748999999999999</v>
      </c>
      <c r="S577" s="30">
        <f t="shared" si="161"/>
        <v>0.99069006730829712</v>
      </c>
      <c r="T577" s="30">
        <f t="shared" si="162"/>
        <v>0.98455863965991497</v>
      </c>
      <c r="U577" s="22">
        <f t="shared" si="163"/>
        <v>2.8646185301772733</v>
      </c>
      <c r="V577" s="64">
        <v>29.729600000000001</v>
      </c>
      <c r="W577" s="64">
        <v>29.626200000000001</v>
      </c>
      <c r="X577" s="65">
        <f t="shared" si="164"/>
        <v>1.0042881792018223</v>
      </c>
      <c r="Y577" s="65">
        <f t="shared" si="165"/>
        <v>0.99652198482320653</v>
      </c>
      <c r="Z577" s="67">
        <f t="shared" si="166"/>
        <v>1.7476707806056349</v>
      </c>
      <c r="AA577" s="40">
        <f t="shared" si="168"/>
        <v>1.0178418202799064</v>
      </c>
      <c r="AB577" s="88" cm="1">
        <f t="array" ref="AB577">INDEX(B577:Z577,,MATCH(AA577,B577:Z577,0)+1)</f>
        <v>1.0141509433962264</v>
      </c>
      <c r="AC577" s="40">
        <f t="shared" si="169"/>
        <v>0.98455863965991497</v>
      </c>
      <c r="AD577" s="42">
        <f t="shared" si="170"/>
        <v>6.3060956587184043</v>
      </c>
      <c r="AE577" s="94">
        <v>0.98832429511550257</v>
      </c>
      <c r="AF577" s="95">
        <f t="shared" si="167"/>
        <v>3.0598879415881299</v>
      </c>
      <c r="AG577" t="s">
        <v>33</v>
      </c>
      <c r="AM577" s="101">
        <v>44171</v>
      </c>
      <c r="AN577" s="102">
        <v>0.98832429511550257</v>
      </c>
      <c r="AO577" s="102">
        <v>0.98455863965991497</v>
      </c>
      <c r="AP577" s="16" t="str">
        <f>IF(AN577&gt;AO577, "computing8H est meilleur", "computing 16H est meilleur")</f>
        <v>computing8H est meilleur</v>
      </c>
      <c r="AQ577" s="81"/>
    </row>
    <row r="578" spans="1:43" x14ac:dyDescent="0.3">
      <c r="A578" s="1">
        <v>44171.333333333336</v>
      </c>
      <c r="B578" s="50">
        <v>600.55999999999995</v>
      </c>
      <c r="C578" s="50">
        <v>594.88</v>
      </c>
      <c r="D578" s="30">
        <f t="shared" si="154"/>
        <v>0.99674943869173271</v>
      </c>
      <c r="E578" s="30">
        <f t="shared" ref="E578:E641" si="172">C578/B578</f>
        <v>0.99054216065006007</v>
      </c>
      <c r="F578" s="22">
        <f t="shared" si="155"/>
        <v>2.8989179701072123</v>
      </c>
      <c r="G578" s="60">
        <v>5.1220999999999997</v>
      </c>
      <c r="H578" s="60">
        <v>5.0750000000000002</v>
      </c>
      <c r="I578" s="31">
        <f t="shared" si="156"/>
        <v>0.97940830229461373</v>
      </c>
      <c r="J578" s="31">
        <f t="shared" si="157"/>
        <v>0.99080455282013247</v>
      </c>
      <c r="K578" s="24">
        <f t="shared" si="171"/>
        <v>1.1525935908835929</v>
      </c>
      <c r="L578" s="61">
        <v>3.4399999999999999E-3</v>
      </c>
      <c r="M578" s="61">
        <v>3.3969E-3</v>
      </c>
      <c r="N578" s="32">
        <f t="shared" si="158"/>
        <v>1.0014445754716981</v>
      </c>
      <c r="O578" s="32">
        <f t="shared" si="159"/>
        <v>0.98747093023255816</v>
      </c>
      <c r="P578" s="29">
        <f t="shared" si="160"/>
        <v>1.3295455809530887</v>
      </c>
      <c r="Q578" s="50">
        <v>0.15748999999999999</v>
      </c>
      <c r="R578" s="50">
        <v>0.15583</v>
      </c>
      <c r="S578" s="30">
        <f t="shared" si="161"/>
        <v>0.97418104526131533</v>
      </c>
      <c r="T578" s="30">
        <f t="shared" si="162"/>
        <v>0.98945964823163379</v>
      </c>
      <c r="U578" s="22">
        <f t="shared" si="163"/>
        <v>2.8344244431870247</v>
      </c>
      <c r="V578" s="64">
        <v>29.6296</v>
      </c>
      <c r="W578" s="64">
        <v>29.329599999999999</v>
      </c>
      <c r="X578" s="65">
        <f t="shared" si="164"/>
        <v>0.98654539583445444</v>
      </c>
      <c r="Y578" s="65">
        <f t="shared" si="165"/>
        <v>0.9898749898749899</v>
      </c>
      <c r="Z578" s="67">
        <f t="shared" si="166"/>
        <v>1.7299755962568184</v>
      </c>
      <c r="AA578" s="40">
        <f t="shared" si="168"/>
        <v>1.0014445754716981</v>
      </c>
      <c r="AB578" s="88" cm="1">
        <f t="array" ref="AB578">INDEX(B578:Z578,,MATCH(AA578,B578:Z578,0)+1)</f>
        <v>0.98747093023255816</v>
      </c>
      <c r="AC578" s="40">
        <f t="shared" si="169"/>
        <v>0.98747093023255816</v>
      </c>
      <c r="AD578" s="42">
        <f t="shared" si="170"/>
        <v>6.2270861462501594</v>
      </c>
      <c r="AE578" s="94">
        <v>0.98747093023255816</v>
      </c>
      <c r="AF578" s="95">
        <f t="shared" si="167"/>
        <v>3.021550392087418</v>
      </c>
      <c r="AG578" t="s">
        <v>22</v>
      </c>
      <c r="AM578" s="101">
        <v>44171.333333333336</v>
      </c>
      <c r="AN578" s="102">
        <v>0.98747093023255816</v>
      </c>
      <c r="AO578" s="102">
        <v>0.98747093023255816</v>
      </c>
      <c r="AP578" s="16" t="s">
        <v>22</v>
      </c>
      <c r="AQ578" s="81"/>
    </row>
    <row r="579" spans="1:43" x14ac:dyDescent="0.3">
      <c r="A579" s="1">
        <v>44171.666666666664</v>
      </c>
      <c r="B579" s="50">
        <v>594.89</v>
      </c>
      <c r="C579" s="50">
        <v>601.54</v>
      </c>
      <c r="D579" s="30">
        <f t="shared" ref="D579:D642" si="173">C579/B578</f>
        <v>1.001631810310377</v>
      </c>
      <c r="E579" s="30">
        <f t="shared" si="172"/>
        <v>1.0111785372085595</v>
      </c>
      <c r="F579" s="22">
        <f t="shared" ref="F579:F642" si="174">E579*F578</f>
        <v>2.9313236325006176</v>
      </c>
      <c r="G579" s="60">
        <v>5.0755999999999997</v>
      </c>
      <c r="H579" s="60">
        <v>5.1268000000000002</v>
      </c>
      <c r="I579" s="31">
        <f t="shared" ref="I579:I642" si="175">H579/G578</f>
        <v>1.0009175923937448</v>
      </c>
      <c r="J579" s="31">
        <f t="shared" ref="J579:J642" si="176">H579/G579</f>
        <v>1.0100874773425803</v>
      </c>
      <c r="K579" s="24">
        <f t="shared" si="171"/>
        <v>1.1642203526168344</v>
      </c>
      <c r="L579" s="61">
        <v>3.3974000000000001E-3</v>
      </c>
      <c r="M579" s="61">
        <v>3.3857000000000002E-3</v>
      </c>
      <c r="N579" s="32">
        <f t="shared" ref="N579:N642" si="177">M579/L578</f>
        <v>0.98421511627906988</v>
      </c>
      <c r="O579" s="32">
        <f t="shared" ref="O579:O642" si="178">M579/L579</f>
        <v>0.99655619002766826</v>
      </c>
      <c r="P579" s="29">
        <f t="shared" ref="P579:P642" si="179">O579*P578</f>
        <v>1.3249668786227329</v>
      </c>
      <c r="Q579" s="50">
        <v>0.15584999999999999</v>
      </c>
      <c r="R579" s="50">
        <v>0.15873000000000001</v>
      </c>
      <c r="S579" s="30">
        <f t="shared" ref="S579:S642" si="180">R579/Q578</f>
        <v>1.0078735157787797</v>
      </c>
      <c r="T579" s="30">
        <f t="shared" ref="T579:T642" si="181">R579/Q579</f>
        <v>1.0184793070259868</v>
      </c>
      <c r="U579" s="22">
        <f t="shared" ref="U579:U642" si="182">T579*U578</f>
        <v>2.8868026427146392</v>
      </c>
      <c r="V579" s="64">
        <v>29.329599999999999</v>
      </c>
      <c r="W579" s="64">
        <v>29.502600000000001</v>
      </c>
      <c r="X579" s="65">
        <f t="shared" ref="X579:X642" si="183">W579/V578</f>
        <v>0.99571374571374571</v>
      </c>
      <c r="Y579" s="65">
        <f t="shared" ref="Y579:Y642" si="184">W579/V579</f>
        <v>1.0058984779881077</v>
      </c>
      <c r="Z579" s="67">
        <f t="shared" ref="Z579:Z642" si="185">Y579*Z578</f>
        <v>1.7401798192313027</v>
      </c>
      <c r="AA579" s="40">
        <f t="shared" si="168"/>
        <v>1.0078735157787797</v>
      </c>
      <c r="AB579" s="88" cm="1">
        <f t="array" ref="AB579">INDEX(B579:Z579,,MATCH(AA579,B579:Z579,0)+1)</f>
        <v>1.0184793070259868</v>
      </c>
      <c r="AC579" s="40">
        <f t="shared" si="169"/>
        <v>0.99655619002766826</v>
      </c>
      <c r="AD579" s="42">
        <f t="shared" si="170"/>
        <v>6.205641244881134</v>
      </c>
      <c r="AE579" s="94">
        <v>1.0100874773425803</v>
      </c>
      <c r="AF579" s="95">
        <f t="shared" ref="AF579:AF642" si="186">AE579*AF578</f>
        <v>3.0520302132070647</v>
      </c>
      <c r="AG579" t="s">
        <v>33</v>
      </c>
      <c r="AM579" s="101">
        <v>44171.666666666664</v>
      </c>
      <c r="AN579" s="102">
        <v>1.0100874773425803</v>
      </c>
      <c r="AO579" s="102">
        <v>0.99655619002766826</v>
      </c>
      <c r="AP579" s="16" t="str">
        <f>IF(AN579&gt;AO579, "computing8H est meilleur", "computing 16H est meilleur")</f>
        <v>computing8H est meilleur</v>
      </c>
      <c r="AQ579" s="81"/>
    </row>
    <row r="580" spans="1:43" x14ac:dyDescent="0.3">
      <c r="A580" s="1">
        <v>44172</v>
      </c>
      <c r="B580" s="50">
        <v>601.59</v>
      </c>
      <c r="C580" s="50">
        <v>600.70000000000005</v>
      </c>
      <c r="D580" s="30">
        <f t="shared" si="173"/>
        <v>1.0097665114558996</v>
      </c>
      <c r="E580" s="30">
        <f t="shared" si="172"/>
        <v>0.99852058711082303</v>
      </c>
      <c r="F580" s="22">
        <f t="shared" si="174"/>
        <v>2.9269869945363469</v>
      </c>
      <c r="G580" s="60">
        <v>5.1292999999999997</v>
      </c>
      <c r="H580" s="60">
        <v>5.1210000000000004</v>
      </c>
      <c r="I580" s="31">
        <f t="shared" si="175"/>
        <v>1.0089447552998663</v>
      </c>
      <c r="J580" s="31">
        <f t="shared" si="176"/>
        <v>0.99838184547599096</v>
      </c>
      <c r="K580" s="24">
        <f t="shared" si="171"/>
        <v>1.1623364641863041</v>
      </c>
      <c r="L580" s="61">
        <v>3.3880999999999998E-3</v>
      </c>
      <c r="M580" s="61">
        <v>3.3793999999999999E-3</v>
      </c>
      <c r="N580" s="32">
        <f t="shared" si="177"/>
        <v>0.99470183081179719</v>
      </c>
      <c r="O580" s="32">
        <f t="shared" si="178"/>
        <v>0.99743218913255216</v>
      </c>
      <c r="P580" s="29">
        <f t="shared" si="179"/>
        <v>1.321564614272797</v>
      </c>
      <c r="Q580" s="50">
        <v>0.15875</v>
      </c>
      <c r="R580" s="50">
        <v>0.15709000000000001</v>
      </c>
      <c r="S580" s="30">
        <f t="shared" si="180"/>
        <v>1.0079563683028554</v>
      </c>
      <c r="T580" s="30">
        <f t="shared" si="181"/>
        <v>0.9895433070866142</v>
      </c>
      <c r="U580" s="22">
        <f t="shared" si="182"/>
        <v>2.8566162339782215</v>
      </c>
      <c r="V580" s="64">
        <v>29.491199999999999</v>
      </c>
      <c r="W580" s="64">
        <v>29.445499999999999</v>
      </c>
      <c r="X580" s="65">
        <f t="shared" si="183"/>
        <v>1.0039516392995471</v>
      </c>
      <c r="Y580" s="65">
        <f t="shared" si="184"/>
        <v>0.99845038519965279</v>
      </c>
      <c r="Z580" s="67">
        <f t="shared" si="185"/>
        <v>1.7374832108281564</v>
      </c>
      <c r="AA580" s="40">
        <f t="shared" ref="AA580:AA643" si="187">MAX(D580,I580,N580,S580,X580)</f>
        <v>1.0097665114558996</v>
      </c>
      <c r="AB580" s="88" cm="1">
        <f t="array" ref="AB580">INDEX(B580:Z580,,MATCH(AA580,B580:Z580,0)+1)</f>
        <v>0.99852058711082303</v>
      </c>
      <c r="AC580" s="40">
        <f t="shared" ref="AC580:AC643" si="188">HLOOKUP(AB579,579:580,2,0)</f>
        <v>0.9895433070866142</v>
      </c>
      <c r="AD580" s="42">
        <f t="shared" ref="AD580:AD643" si="189">AC580*AD579</f>
        <v>6.1407507600527707</v>
      </c>
      <c r="AE580" s="94">
        <v>0.9895433070866142</v>
      </c>
      <c r="AF580" s="95">
        <f t="shared" si="186"/>
        <v>3.0201160705051828</v>
      </c>
      <c r="AG580" t="s">
        <v>22</v>
      </c>
      <c r="AM580" s="101">
        <v>44172</v>
      </c>
      <c r="AN580" s="102">
        <v>0.9895433070866142</v>
      </c>
      <c r="AO580" s="102">
        <v>0.9895433070866142</v>
      </c>
      <c r="AP580" s="16" t="s">
        <v>22</v>
      </c>
      <c r="AQ580" s="81"/>
    </row>
    <row r="581" spans="1:43" x14ac:dyDescent="0.3">
      <c r="A581" s="1">
        <v>44172.333333333336</v>
      </c>
      <c r="B581" s="50">
        <v>600.69000000000005</v>
      </c>
      <c r="C581" s="50">
        <v>594.37</v>
      </c>
      <c r="D581" s="30">
        <f t="shared" si="173"/>
        <v>0.98799847071926061</v>
      </c>
      <c r="E581" s="30">
        <f t="shared" si="172"/>
        <v>0.98947876608566809</v>
      </c>
      <c r="F581" s="22">
        <f t="shared" si="174"/>
        <v>2.8961914797026225</v>
      </c>
      <c r="G581" s="60">
        <v>5.1223000000000001</v>
      </c>
      <c r="H581" s="60">
        <v>5.0852000000000004</v>
      </c>
      <c r="I581" s="31">
        <f t="shared" si="175"/>
        <v>0.99140233560134927</v>
      </c>
      <c r="J581" s="31">
        <f t="shared" si="176"/>
        <v>0.9927571598695899</v>
      </c>
      <c r="K581" s="24">
        <f t="shared" si="171"/>
        <v>1.1539178469984566</v>
      </c>
      <c r="L581" s="61">
        <v>3.3795000000000001E-3</v>
      </c>
      <c r="M581" s="61">
        <v>3.3700000000000002E-3</v>
      </c>
      <c r="N581" s="32">
        <f t="shared" si="177"/>
        <v>0.99465777279301093</v>
      </c>
      <c r="O581" s="32">
        <f t="shared" si="178"/>
        <v>0.99718893327415303</v>
      </c>
      <c r="P581" s="29">
        <f t="shared" si="179"/>
        <v>1.3178496079595581</v>
      </c>
      <c r="Q581" s="50">
        <v>0.15711</v>
      </c>
      <c r="R581" s="50">
        <v>0.15543999999999999</v>
      </c>
      <c r="S581" s="30">
        <f t="shared" si="180"/>
        <v>0.97914960629921255</v>
      </c>
      <c r="T581" s="30">
        <f t="shared" si="181"/>
        <v>0.98937050474190058</v>
      </c>
      <c r="U581" s="22">
        <f t="shared" si="182"/>
        <v>2.8262518452649403</v>
      </c>
      <c r="V581" s="64">
        <v>29.445499999999999</v>
      </c>
      <c r="W581" s="64">
        <v>29.4846</v>
      </c>
      <c r="X581" s="65">
        <f t="shared" si="183"/>
        <v>0.99977620442708337</v>
      </c>
      <c r="Y581" s="65">
        <f t="shared" si="184"/>
        <v>1.0013278769251668</v>
      </c>
      <c r="Z581" s="67">
        <f t="shared" si="185"/>
        <v>1.7397903746916799</v>
      </c>
      <c r="AA581" s="40">
        <f t="shared" si="187"/>
        <v>0.99977620442708337</v>
      </c>
      <c r="AB581" s="88" cm="1">
        <f t="array" ref="AB581">INDEX(B581:Z581,,MATCH(AA581,B581:Z581,0)+1)</f>
        <v>1.0013278769251668</v>
      </c>
      <c r="AC581" s="40">
        <f t="shared" si="188"/>
        <v>0.98947876608566809</v>
      </c>
      <c r="AD581" s="42">
        <f t="shared" si="189"/>
        <v>6.0761424848966437</v>
      </c>
      <c r="AE581" s="94">
        <v>0.98947876608566809</v>
      </c>
      <c r="AF581" s="95">
        <f t="shared" si="186"/>
        <v>2.9883407228789647</v>
      </c>
      <c r="AG581" t="s">
        <v>22</v>
      </c>
      <c r="AM581" s="101">
        <v>44172.333333333336</v>
      </c>
      <c r="AN581" s="102">
        <v>0.98947876608566809</v>
      </c>
      <c r="AO581" s="102">
        <v>0.98947876608566809</v>
      </c>
      <c r="AP581" s="16" t="s">
        <v>22</v>
      </c>
      <c r="AQ581" s="81"/>
    </row>
    <row r="582" spans="1:43" x14ac:dyDescent="0.3">
      <c r="A582" s="1">
        <v>44172.666666666664</v>
      </c>
      <c r="B582" s="50">
        <v>594.41</v>
      </c>
      <c r="C582" s="50">
        <v>591.28</v>
      </c>
      <c r="D582" s="30">
        <f t="shared" si="173"/>
        <v>0.98433468178261652</v>
      </c>
      <c r="E582" s="30">
        <f t="shared" si="172"/>
        <v>0.99473427432243733</v>
      </c>
      <c r="F582" s="22">
        <f t="shared" si="174"/>
        <v>2.880940929860814</v>
      </c>
      <c r="G582" s="60">
        <v>5.0857000000000001</v>
      </c>
      <c r="H582" s="60">
        <v>5.0568999999999997</v>
      </c>
      <c r="I582" s="31">
        <f t="shared" si="175"/>
        <v>0.98723229799113676</v>
      </c>
      <c r="J582" s="31">
        <f t="shared" si="176"/>
        <v>0.99433706274455824</v>
      </c>
      <c r="K582" s="24">
        <f t="shared" si="171"/>
        <v>1.14738328263297</v>
      </c>
      <c r="L582" s="61">
        <v>3.3722000000000001E-3</v>
      </c>
      <c r="M582" s="61">
        <v>3.336E-3</v>
      </c>
      <c r="N582" s="32">
        <f t="shared" si="177"/>
        <v>0.98712827341322673</v>
      </c>
      <c r="O582" s="32">
        <f t="shared" si="178"/>
        <v>0.9892651681394935</v>
      </c>
      <c r="P582" s="29">
        <f t="shared" si="179"/>
        <v>1.3037027140006778</v>
      </c>
      <c r="Q582" s="50">
        <v>0.15542</v>
      </c>
      <c r="R582" s="50">
        <v>0.15401000000000001</v>
      </c>
      <c r="S582" s="30">
        <f t="shared" si="180"/>
        <v>0.98026860161670171</v>
      </c>
      <c r="T582" s="30">
        <f t="shared" si="181"/>
        <v>0.9909278085188522</v>
      </c>
      <c r="U582" s="22">
        <f t="shared" si="182"/>
        <v>2.8006115473507496</v>
      </c>
      <c r="V582" s="64">
        <v>29.4846</v>
      </c>
      <c r="W582" s="64">
        <v>29.37</v>
      </c>
      <c r="X582" s="65">
        <f t="shared" si="183"/>
        <v>0.99743594097570099</v>
      </c>
      <c r="Y582" s="65">
        <f t="shared" si="184"/>
        <v>0.99611322520909218</v>
      </c>
      <c r="Z582" s="67">
        <f t="shared" si="185"/>
        <v>1.7330282013218641</v>
      </c>
      <c r="AA582" s="40">
        <f t="shared" si="187"/>
        <v>0.99743594097570099</v>
      </c>
      <c r="AB582" s="88" cm="1">
        <f t="array" ref="AB582">INDEX(B582:Z582,,MATCH(AA582,B582:Z582,0)+1)</f>
        <v>0.99611322520909218</v>
      </c>
      <c r="AC582" s="40">
        <f t="shared" si="188"/>
        <v>0.99611322520909218</v>
      </c>
      <c r="AD582" s="42">
        <f t="shared" si="189"/>
        <v>6.0525258874603836</v>
      </c>
      <c r="AE582" s="94">
        <v>0.99611322520909218</v>
      </c>
      <c r="AF582" s="95">
        <f t="shared" si="186"/>
        <v>2.9767257154906352</v>
      </c>
      <c r="AG582" t="s">
        <v>22</v>
      </c>
      <c r="AM582" s="101">
        <v>44172.666666666664</v>
      </c>
      <c r="AN582" s="102">
        <v>0.99611322520909218</v>
      </c>
      <c r="AO582" s="102">
        <v>0.99611322520909218</v>
      </c>
      <c r="AP582" s="16" t="s">
        <v>22</v>
      </c>
      <c r="AQ582" s="81"/>
    </row>
    <row r="583" spans="1:43" x14ac:dyDescent="0.3">
      <c r="A583" s="1">
        <v>44173</v>
      </c>
      <c r="B583" s="50">
        <v>591.27</v>
      </c>
      <c r="C583" s="50">
        <v>588.13</v>
      </c>
      <c r="D583" s="30">
        <f t="shared" si="173"/>
        <v>0.98943490183543348</v>
      </c>
      <c r="E583" s="30">
        <f t="shared" si="172"/>
        <v>0.99468939739881956</v>
      </c>
      <c r="F583" s="22">
        <f t="shared" si="174"/>
        <v>2.8656413974648478</v>
      </c>
      <c r="G583" s="60">
        <v>5.0568</v>
      </c>
      <c r="H583" s="60">
        <v>4.9688999999999997</v>
      </c>
      <c r="I583" s="31">
        <f t="shared" si="175"/>
        <v>0.97703364335293064</v>
      </c>
      <c r="J583" s="31">
        <f t="shared" si="176"/>
        <v>0.98261746559088747</v>
      </c>
      <c r="K583" s="24">
        <f t="shared" si="171"/>
        <v>1.127438853242162</v>
      </c>
      <c r="L583" s="61">
        <v>3.336E-3</v>
      </c>
      <c r="M583" s="61">
        <v>3.3072000000000002E-3</v>
      </c>
      <c r="N583" s="32">
        <f t="shared" si="177"/>
        <v>0.98072474942174248</v>
      </c>
      <c r="O583" s="32">
        <f t="shared" si="178"/>
        <v>0.99136690647482018</v>
      </c>
      <c r="P583" s="29">
        <f t="shared" si="179"/>
        <v>1.2924477265416792</v>
      </c>
      <c r="Q583" s="50">
        <v>0.15401000000000001</v>
      </c>
      <c r="R583" s="50">
        <v>0.15262999999999999</v>
      </c>
      <c r="S583" s="30">
        <f t="shared" si="180"/>
        <v>0.98204864238836687</v>
      </c>
      <c r="T583" s="30">
        <f t="shared" si="181"/>
        <v>0.99103954288682539</v>
      </c>
      <c r="U583" s="22">
        <f t="shared" si="182"/>
        <v>2.7755167876900515</v>
      </c>
      <c r="V583" s="64">
        <v>29.3705</v>
      </c>
      <c r="W583" s="64">
        <v>29.1846</v>
      </c>
      <c r="X583" s="65">
        <f t="shared" si="183"/>
        <v>0.98982519688244031</v>
      </c>
      <c r="Y583" s="65">
        <f t="shared" si="184"/>
        <v>0.99367051973919407</v>
      </c>
      <c r="Z583" s="67">
        <f t="shared" si="185"/>
        <v>1.7220590335301773</v>
      </c>
      <c r="AA583" s="40">
        <f t="shared" si="187"/>
        <v>0.98982519688244031</v>
      </c>
      <c r="AB583" s="88" cm="1">
        <f t="array" ref="AB583">INDEX(B583:Z583,,MATCH(AA583,B583:Z583,0)+1)</f>
        <v>0.99367051973919407</v>
      </c>
      <c r="AC583" s="40">
        <f t="shared" si="188"/>
        <v>0.99367051973919407</v>
      </c>
      <c r="AD583" s="42">
        <f t="shared" si="189"/>
        <v>6.0142165443276863</v>
      </c>
      <c r="AE583" s="94">
        <v>0.99367051973919407</v>
      </c>
      <c r="AF583" s="95">
        <f t="shared" si="186"/>
        <v>2.957884588832604</v>
      </c>
      <c r="AG583" t="s">
        <v>22</v>
      </c>
      <c r="AM583" s="101">
        <v>44173</v>
      </c>
      <c r="AN583" s="102">
        <v>0.99367051973919407</v>
      </c>
      <c r="AO583" s="102">
        <v>0.99367051973919407</v>
      </c>
      <c r="AP583" s="16" t="s">
        <v>22</v>
      </c>
      <c r="AQ583" s="81"/>
    </row>
    <row r="584" spans="1:43" x14ac:dyDescent="0.3">
      <c r="A584" s="1">
        <v>44173.333333333336</v>
      </c>
      <c r="B584" s="50">
        <v>588.13</v>
      </c>
      <c r="C584" s="50">
        <v>574.13</v>
      </c>
      <c r="D584" s="30">
        <f t="shared" si="173"/>
        <v>0.97101155140629491</v>
      </c>
      <c r="E584" s="30">
        <f t="shared" si="172"/>
        <v>0.97619573903728762</v>
      </c>
      <c r="F584" s="22">
        <f t="shared" si="174"/>
        <v>2.7974269218140426</v>
      </c>
      <c r="G584" s="60">
        <v>4.9682000000000004</v>
      </c>
      <c r="H584" s="60">
        <v>4.8479000000000001</v>
      </c>
      <c r="I584" s="31">
        <f t="shared" si="175"/>
        <v>0.95868928966935618</v>
      </c>
      <c r="J584" s="31">
        <f t="shared" si="176"/>
        <v>0.97578599895334317</v>
      </c>
      <c r="K584" s="24">
        <f t="shared" si="171"/>
        <v>1.1001390476697146</v>
      </c>
      <c r="L584" s="61">
        <v>3.3108999999999999E-3</v>
      </c>
      <c r="M584" s="61">
        <v>3.2564E-3</v>
      </c>
      <c r="N584" s="32">
        <f t="shared" si="177"/>
        <v>0.97613908872901678</v>
      </c>
      <c r="O584" s="32">
        <f t="shared" si="178"/>
        <v>0.98353921894348972</v>
      </c>
      <c r="P584" s="29">
        <f t="shared" si="179"/>
        <v>1.2711730274880921</v>
      </c>
      <c r="Q584" s="50">
        <v>0.15262999999999999</v>
      </c>
      <c r="R584" s="50">
        <v>0.14709</v>
      </c>
      <c r="S584" s="30">
        <f t="shared" si="180"/>
        <v>0.95506785273683525</v>
      </c>
      <c r="T584" s="30">
        <f t="shared" si="181"/>
        <v>0.96370307279040823</v>
      </c>
      <c r="U584" s="22">
        <f t="shared" si="182"/>
        <v>2.6747740568782659</v>
      </c>
      <c r="V584" s="64">
        <v>29.1829</v>
      </c>
      <c r="W584" s="64">
        <v>28.1648</v>
      </c>
      <c r="X584" s="65">
        <f t="shared" si="183"/>
        <v>0.95894860489266442</v>
      </c>
      <c r="Y584" s="65">
        <f t="shared" si="184"/>
        <v>0.96511313132005383</v>
      </c>
      <c r="Z584" s="67">
        <f t="shared" si="185"/>
        <v>1.6619817861682951</v>
      </c>
      <c r="AA584" s="40">
        <f t="shared" si="187"/>
        <v>0.97613908872901678</v>
      </c>
      <c r="AB584" s="88" cm="1">
        <f t="array" ref="AB584">INDEX(B584:Z584,,MATCH(AA584,B584:Z584,0)+1)</f>
        <v>0.98353921894348972</v>
      </c>
      <c r="AC584" s="40">
        <f t="shared" si="188"/>
        <v>0.96511313132005383</v>
      </c>
      <c r="AD584" s="42">
        <f t="shared" si="189"/>
        <v>5.8043993615329663</v>
      </c>
      <c r="AE584" s="94">
        <v>0.97619573903728762</v>
      </c>
      <c r="AF584" s="95">
        <f t="shared" si="186"/>
        <v>2.8874743321824474</v>
      </c>
      <c r="AG584" t="s">
        <v>33</v>
      </c>
      <c r="AM584" s="101">
        <v>44173.333333333336</v>
      </c>
      <c r="AN584" s="102">
        <v>0.97619573903728762</v>
      </c>
      <c r="AO584" s="102">
        <v>0.96511313132005383</v>
      </c>
      <c r="AP584" s="16" t="str">
        <f>IF(AN584&gt;AO584, "computing8H est meilleur", "computing 16H est meilleur")</f>
        <v>computing8H est meilleur</v>
      </c>
      <c r="AQ584" s="81"/>
    </row>
    <row r="585" spans="1:43" x14ac:dyDescent="0.3">
      <c r="A585" s="1">
        <v>44173.666666666664</v>
      </c>
      <c r="B585" s="50">
        <v>574.13</v>
      </c>
      <c r="C585" s="50">
        <v>554.94000000000005</v>
      </c>
      <c r="D585" s="30">
        <f t="shared" si="173"/>
        <v>0.94356689847482711</v>
      </c>
      <c r="E585" s="30">
        <f t="shared" si="172"/>
        <v>0.96657551425635324</v>
      </c>
      <c r="F585" s="22">
        <f t="shared" si="174"/>
        <v>2.7039243655469756</v>
      </c>
      <c r="G585" s="60">
        <v>4.8452000000000002</v>
      </c>
      <c r="H585" s="60">
        <v>4.7398999999999996</v>
      </c>
      <c r="I585" s="31">
        <f t="shared" si="175"/>
        <v>0.95404774364961131</v>
      </c>
      <c r="J585" s="31">
        <f t="shared" si="176"/>
        <v>0.97826715099479888</v>
      </c>
      <c r="K585" s="24">
        <f t="shared" si="171"/>
        <v>1.076229891861983</v>
      </c>
      <c r="L585" s="61">
        <v>3.2510999999999998E-3</v>
      </c>
      <c r="M585" s="61">
        <v>3.1722999999999999E-3</v>
      </c>
      <c r="N585" s="32">
        <f t="shared" si="177"/>
        <v>0.95813827056087464</v>
      </c>
      <c r="O585" s="32">
        <f t="shared" si="178"/>
        <v>0.97576204976777092</v>
      </c>
      <c r="P585" s="29">
        <f t="shared" si="179"/>
        <v>1.2403623989112837</v>
      </c>
      <c r="Q585" s="50">
        <v>0.14710000000000001</v>
      </c>
      <c r="R585" s="50">
        <v>0.14119999999999999</v>
      </c>
      <c r="S585" s="30">
        <f t="shared" si="180"/>
        <v>0.92511301841053528</v>
      </c>
      <c r="T585" s="30">
        <f t="shared" si="181"/>
        <v>0.95989123045547231</v>
      </c>
      <c r="U585" s="22">
        <f t="shared" si="182"/>
        <v>2.5674921606472543</v>
      </c>
      <c r="V585" s="64">
        <v>28.164300000000001</v>
      </c>
      <c r="W585" s="64">
        <v>27.670500000000001</v>
      </c>
      <c r="X585" s="65">
        <f t="shared" si="183"/>
        <v>0.94817512995624154</v>
      </c>
      <c r="Y585" s="65">
        <f t="shared" si="184"/>
        <v>0.98246716588020999</v>
      </c>
      <c r="Z585" s="67">
        <f t="shared" si="185"/>
        <v>1.6328425352012941</v>
      </c>
      <c r="AA585" s="40">
        <f t="shared" si="187"/>
        <v>0.95813827056087464</v>
      </c>
      <c r="AB585" s="88" cm="1">
        <f t="array" ref="AB585">INDEX(B585:Z585,,MATCH(AA585,B585:Z585,0)+1)</f>
        <v>0.97576204976777092</v>
      </c>
      <c r="AC585" s="40">
        <f t="shared" si="188"/>
        <v>0.97576204976777092</v>
      </c>
      <c r="AD585" s="42">
        <f t="shared" si="189"/>
        <v>5.6637126186801483</v>
      </c>
      <c r="AE585" s="94">
        <v>0.97576204976777092</v>
      </c>
      <c r="AF585" s="95">
        <f t="shared" si="186"/>
        <v>2.8174878730221704</v>
      </c>
      <c r="AG585" t="s">
        <v>22</v>
      </c>
      <c r="AM585" s="101">
        <v>44173.666666666664</v>
      </c>
      <c r="AN585" s="102">
        <v>0.97576204976777092</v>
      </c>
      <c r="AO585" s="102">
        <v>0.97576204976777092</v>
      </c>
      <c r="AP585" s="16" t="s">
        <v>22</v>
      </c>
      <c r="AQ585" s="81"/>
    </row>
    <row r="586" spans="1:43" x14ac:dyDescent="0.3">
      <c r="A586" s="1">
        <v>44174</v>
      </c>
      <c r="B586" s="50">
        <v>554.91999999999996</v>
      </c>
      <c r="C586" s="50">
        <v>538.34</v>
      </c>
      <c r="D586" s="30">
        <f t="shared" si="173"/>
        <v>0.93766220194032712</v>
      </c>
      <c r="E586" s="30">
        <f t="shared" si="172"/>
        <v>0.97012181936134956</v>
      </c>
      <c r="F586" s="22">
        <f t="shared" si="174"/>
        <v>2.6231360249199147</v>
      </c>
      <c r="G586" s="60">
        <v>4.7378</v>
      </c>
      <c r="H586" s="60">
        <v>4.6981000000000002</v>
      </c>
      <c r="I586" s="31">
        <f t="shared" si="175"/>
        <v>0.9696400561380335</v>
      </c>
      <c r="J586" s="31">
        <f t="shared" si="176"/>
        <v>0.99162058339313608</v>
      </c>
      <c r="K586" s="24">
        <f t="shared" si="171"/>
        <v>1.0672117132333114</v>
      </c>
      <c r="L586" s="61">
        <v>3.1725E-3</v>
      </c>
      <c r="M586" s="61">
        <v>3.0520999999999999E-3</v>
      </c>
      <c r="N586" s="32">
        <f t="shared" si="177"/>
        <v>0.93878994801759408</v>
      </c>
      <c r="O586" s="32">
        <f t="shared" si="178"/>
        <v>0.96204885736800627</v>
      </c>
      <c r="P586" s="29">
        <f t="shared" si="179"/>
        <v>1.1932892285948398</v>
      </c>
      <c r="Q586" s="50">
        <v>0.14116999999999999</v>
      </c>
      <c r="R586" s="50">
        <v>0.13336000000000001</v>
      </c>
      <c r="S586" s="30">
        <f t="shared" si="180"/>
        <v>0.90659415363698159</v>
      </c>
      <c r="T586" s="30">
        <f t="shared" si="181"/>
        <v>0.94467663101225485</v>
      </c>
      <c r="U586" s="22">
        <f t="shared" si="182"/>
        <v>2.4254498444706232</v>
      </c>
      <c r="V586" s="64">
        <v>27.670500000000001</v>
      </c>
      <c r="W586" s="64">
        <v>27.303100000000001</v>
      </c>
      <c r="X586" s="65">
        <f t="shared" si="183"/>
        <v>0.96942228281902976</v>
      </c>
      <c r="Y586" s="65">
        <f t="shared" si="184"/>
        <v>0.98672232160604256</v>
      </c>
      <c r="Z586" s="67">
        <f t="shared" si="185"/>
        <v>1.6111621771509173</v>
      </c>
      <c r="AA586" s="40">
        <f t="shared" si="187"/>
        <v>0.9696400561380335</v>
      </c>
      <c r="AB586" s="88" cm="1">
        <f t="array" ref="AB586">INDEX(B586:Z586,,MATCH(AA586,B586:Z586,0)+1)</f>
        <v>0.99162058339313608</v>
      </c>
      <c r="AC586" s="40">
        <f t="shared" si="188"/>
        <v>0.96204885736800627</v>
      </c>
      <c r="AD586" s="42">
        <f t="shared" si="189"/>
        <v>5.4487682532619957</v>
      </c>
      <c r="AE586" s="94">
        <v>0.98672232160604256</v>
      </c>
      <c r="AF586" s="95">
        <f t="shared" si="186"/>
        <v>2.7800781751653068</v>
      </c>
      <c r="AG586" t="s">
        <v>33</v>
      </c>
      <c r="AM586" s="101">
        <v>44174</v>
      </c>
      <c r="AN586" s="102">
        <v>0.98672232160604256</v>
      </c>
      <c r="AO586" s="102">
        <v>0.96204885736800627</v>
      </c>
      <c r="AP586" s="16" t="str">
        <f>IF(AN586&gt;AO586, "computing8H est meilleur", "computing 16H est meilleur")</f>
        <v>computing8H est meilleur</v>
      </c>
      <c r="AQ586" s="81"/>
    </row>
    <row r="587" spans="1:43" x14ac:dyDescent="0.3">
      <c r="A587" s="1">
        <v>44174.333333333336</v>
      </c>
      <c r="B587" s="50">
        <v>538.42999999999995</v>
      </c>
      <c r="C587" s="50">
        <v>567.73</v>
      </c>
      <c r="D587" s="30">
        <f t="shared" si="173"/>
        <v>1.0230844085633966</v>
      </c>
      <c r="E587" s="30">
        <f t="shared" si="172"/>
        <v>1.0544174730234201</v>
      </c>
      <c r="F587" s="22">
        <f t="shared" si="174"/>
        <v>2.7658804587927559</v>
      </c>
      <c r="G587" s="60">
        <v>4.6974999999999998</v>
      </c>
      <c r="H587" s="60">
        <v>4.8719999999999999</v>
      </c>
      <c r="I587" s="31">
        <f t="shared" si="175"/>
        <v>1.0283253830891974</v>
      </c>
      <c r="J587" s="31">
        <f t="shared" si="176"/>
        <v>1.0371474188398084</v>
      </c>
      <c r="K587" s="24">
        <f t="shared" si="171"/>
        <v>1.1068558737355387</v>
      </c>
      <c r="L587" s="61">
        <v>3.0509999999999999E-3</v>
      </c>
      <c r="M587" s="61">
        <v>3.1359000000000001E-3</v>
      </c>
      <c r="N587" s="32">
        <f t="shared" si="177"/>
        <v>0.98846335697399534</v>
      </c>
      <c r="O587" s="32">
        <f t="shared" si="178"/>
        <v>1.027826941986234</v>
      </c>
      <c r="P587" s="29">
        <f t="shared" si="179"/>
        <v>1.2264948187317464</v>
      </c>
      <c r="Q587" s="50">
        <v>0.13331999999999999</v>
      </c>
      <c r="R587" s="50">
        <v>0.14255999999999999</v>
      </c>
      <c r="S587" s="30">
        <f t="shared" si="180"/>
        <v>1.0098462846213785</v>
      </c>
      <c r="T587" s="30">
        <f t="shared" si="181"/>
        <v>1.0693069306930694</v>
      </c>
      <c r="U587" s="22">
        <f t="shared" si="182"/>
        <v>2.5935503287408643</v>
      </c>
      <c r="V587" s="64">
        <v>27.302700000000002</v>
      </c>
      <c r="W587" s="64">
        <v>28.0076</v>
      </c>
      <c r="X587" s="65">
        <f t="shared" si="183"/>
        <v>1.0121826493919517</v>
      </c>
      <c r="Y587" s="65">
        <f t="shared" si="184"/>
        <v>1.0258179593959571</v>
      </c>
      <c r="Z587" s="67">
        <f t="shared" si="185"/>
        <v>1.6527590968209014</v>
      </c>
      <c r="AA587" s="40">
        <f t="shared" si="187"/>
        <v>1.0283253830891974</v>
      </c>
      <c r="AB587" s="88" cm="1">
        <f t="array" ref="AB587">INDEX(B587:Z587,,MATCH(AA587,B587:Z587,0)+1)</f>
        <v>1.0371474188398084</v>
      </c>
      <c r="AC587" s="40">
        <f t="shared" si="188"/>
        <v>1.0371474188398084</v>
      </c>
      <c r="AD587" s="42">
        <f t="shared" si="189"/>
        <v>5.6511759297269704</v>
      </c>
      <c r="AE587" s="94">
        <v>1.0371474188398084</v>
      </c>
      <c r="AF587" s="95">
        <f t="shared" si="186"/>
        <v>2.8833509035455829</v>
      </c>
      <c r="AG587" t="s">
        <v>22</v>
      </c>
      <c r="AM587" s="101">
        <v>44174.333333333336</v>
      </c>
      <c r="AN587" s="102">
        <v>1.0371474188398084</v>
      </c>
      <c r="AO587" s="102">
        <v>1.0371474188398084</v>
      </c>
      <c r="AP587" s="16" t="s">
        <v>22</v>
      </c>
      <c r="AQ587" s="81"/>
    </row>
    <row r="588" spans="1:43" x14ac:dyDescent="0.3">
      <c r="A588" s="1">
        <v>44174.666666666664</v>
      </c>
      <c r="B588" s="50">
        <v>567.72</v>
      </c>
      <c r="C588" s="50">
        <v>573.09</v>
      </c>
      <c r="D588" s="30">
        <f t="shared" si="173"/>
        <v>1.0643723418085917</v>
      </c>
      <c r="E588" s="30">
        <f t="shared" si="172"/>
        <v>1.0094588881843163</v>
      </c>
      <c r="F588" s="22">
        <f t="shared" si="174"/>
        <v>2.7920426127836619</v>
      </c>
      <c r="G588" s="60">
        <v>4.8738999999999999</v>
      </c>
      <c r="H588" s="60">
        <v>4.8727999999999998</v>
      </c>
      <c r="I588" s="31">
        <f t="shared" si="175"/>
        <v>1.0373177221926557</v>
      </c>
      <c r="J588" s="31">
        <f t="shared" si="176"/>
        <v>0.9997743080489957</v>
      </c>
      <c r="K588" s="24">
        <f t="shared" si="171"/>
        <v>1.1066060652739147</v>
      </c>
      <c r="L588" s="61">
        <v>3.1394999999999999E-3</v>
      </c>
      <c r="M588" s="61">
        <v>3.1562000000000001E-3</v>
      </c>
      <c r="N588" s="32">
        <f t="shared" si="177"/>
        <v>1.0344804981973124</v>
      </c>
      <c r="O588" s="32">
        <f t="shared" si="178"/>
        <v>1.0053193183627966</v>
      </c>
      <c r="P588" s="29">
        <f t="shared" si="179"/>
        <v>1.2330189351429011</v>
      </c>
      <c r="Q588" s="50">
        <v>0.14262</v>
      </c>
      <c r="R588" s="50">
        <v>0.14796000000000001</v>
      </c>
      <c r="S588" s="30">
        <f t="shared" si="180"/>
        <v>1.1098109810981098</v>
      </c>
      <c r="T588" s="30">
        <f t="shared" si="181"/>
        <v>1.0374421539755996</v>
      </c>
      <c r="U588" s="22">
        <f t="shared" si="182"/>
        <v>2.6906584394930468</v>
      </c>
      <c r="V588" s="64">
        <v>28.010899999999999</v>
      </c>
      <c r="W588" s="64">
        <v>28.145199999999999</v>
      </c>
      <c r="X588" s="65">
        <f t="shared" si="183"/>
        <v>1.0308577539950261</v>
      </c>
      <c r="Y588" s="65">
        <f t="shared" si="184"/>
        <v>1.0047945621168901</v>
      </c>
      <c r="Z588" s="67">
        <f t="shared" si="185"/>
        <v>1.6606833529748644</v>
      </c>
      <c r="AA588" s="40">
        <f t="shared" si="187"/>
        <v>1.1098109810981098</v>
      </c>
      <c r="AB588" s="88" cm="1">
        <f t="array" ref="AB588">INDEX(B588:Z588,,MATCH(AA588,B588:Z588,0)+1)</f>
        <v>1.0374421539755996</v>
      </c>
      <c r="AC588" s="40">
        <f t="shared" si="188"/>
        <v>0.9997743080489957</v>
      </c>
      <c r="AD588" s="42">
        <f t="shared" si="189"/>
        <v>5.6499005048059221</v>
      </c>
      <c r="AE588" s="94">
        <v>1.0374421539755996</v>
      </c>
      <c r="AF588" s="95">
        <f t="shared" si="186"/>
        <v>2.9913097720418209</v>
      </c>
      <c r="AG588" t="s">
        <v>33</v>
      </c>
      <c r="AM588" s="101">
        <v>44174.666666666664</v>
      </c>
      <c r="AN588" s="102">
        <v>1.0374421539755996</v>
      </c>
      <c r="AO588" s="102">
        <v>0.9997743080489957</v>
      </c>
      <c r="AP588" s="16" t="str">
        <f>IF(AN588&gt;AO588, "computing8H est meilleur", "computing 16H est meilleur")</f>
        <v>computing8H est meilleur</v>
      </c>
      <c r="AQ588" s="81"/>
    </row>
    <row r="589" spans="1:43" x14ac:dyDescent="0.3">
      <c r="A589" s="1">
        <v>44175</v>
      </c>
      <c r="B589" s="50">
        <v>573.20000000000005</v>
      </c>
      <c r="C589" s="50">
        <v>563.51</v>
      </c>
      <c r="D589" s="30">
        <f t="shared" si="173"/>
        <v>0.99258437257803134</v>
      </c>
      <c r="E589" s="30">
        <f t="shared" si="172"/>
        <v>0.98309490579204462</v>
      </c>
      <c r="F589" s="22">
        <f t="shared" si="174"/>
        <v>2.7448428693819285</v>
      </c>
      <c r="G589" s="60">
        <v>4.8731999999999998</v>
      </c>
      <c r="H589" s="60">
        <v>4.7839999999999998</v>
      </c>
      <c r="I589" s="31">
        <f t="shared" si="175"/>
        <v>0.98155481236791886</v>
      </c>
      <c r="J589" s="31">
        <f t="shared" si="176"/>
        <v>0.98169580563079706</v>
      </c>
      <c r="K589" s="24">
        <f t="shared" si="171"/>
        <v>1.086350532765002</v>
      </c>
      <c r="L589" s="61">
        <v>3.1562999999999999E-3</v>
      </c>
      <c r="M589" s="61">
        <v>3.1340000000000001E-3</v>
      </c>
      <c r="N589" s="32">
        <f t="shared" si="177"/>
        <v>0.99824812868291135</v>
      </c>
      <c r="O589" s="32">
        <f t="shared" si="178"/>
        <v>0.99293476538985526</v>
      </c>
      <c r="P589" s="29">
        <f t="shared" si="179"/>
        <v>1.2243073670873656</v>
      </c>
      <c r="Q589" s="50">
        <v>0.14796000000000001</v>
      </c>
      <c r="R589" s="50">
        <v>0.14568</v>
      </c>
      <c r="S589" s="30">
        <f t="shared" si="180"/>
        <v>1.0214556163230963</v>
      </c>
      <c r="T589" s="30">
        <f t="shared" si="181"/>
        <v>0.98459042984590428</v>
      </c>
      <c r="U589" s="22">
        <f t="shared" si="182"/>
        <v>2.6491965495089689</v>
      </c>
      <c r="V589" s="64">
        <v>28.143999999999998</v>
      </c>
      <c r="W589" s="64">
        <v>27.8461</v>
      </c>
      <c r="X589" s="65">
        <f t="shared" si="183"/>
        <v>0.99411657604718162</v>
      </c>
      <c r="Y589" s="65">
        <f t="shared" si="184"/>
        <v>0.98941515065378061</v>
      </c>
      <c r="Z589" s="67">
        <f t="shared" si="185"/>
        <v>1.6431052698718509</v>
      </c>
      <c r="AA589" s="40">
        <f t="shared" si="187"/>
        <v>1.0214556163230963</v>
      </c>
      <c r="AB589" s="88" cm="1">
        <f t="array" ref="AB589">INDEX(B589:Z589,,MATCH(AA589,B589:Z589,0)+1)</f>
        <v>0.98459042984590428</v>
      </c>
      <c r="AC589" s="40">
        <f t="shared" si="188"/>
        <v>0.98459042984590428</v>
      </c>
      <c r="AD589" s="42">
        <f t="shared" si="189"/>
        <v>5.5628379666134542</v>
      </c>
      <c r="AE589" s="94">
        <v>0.98459042984590428</v>
      </c>
      <c r="AF589" s="95">
        <f t="shared" si="186"/>
        <v>2.9452149742569103</v>
      </c>
      <c r="AG589" t="s">
        <v>22</v>
      </c>
      <c r="AM589" s="101">
        <v>44175</v>
      </c>
      <c r="AN589" s="102">
        <v>0.98459042984590428</v>
      </c>
      <c r="AO589" s="102">
        <v>0.98459042984590428</v>
      </c>
      <c r="AP589" s="16" t="s">
        <v>22</v>
      </c>
      <c r="AQ589" s="81"/>
    </row>
    <row r="590" spans="1:43" x14ac:dyDescent="0.3">
      <c r="A590" s="1">
        <v>44175.333333333336</v>
      </c>
      <c r="B590" s="50">
        <v>563.52</v>
      </c>
      <c r="C590" s="50">
        <v>557.64</v>
      </c>
      <c r="D590" s="30">
        <f t="shared" si="173"/>
        <v>0.97285415212840187</v>
      </c>
      <c r="E590" s="30">
        <f t="shared" si="172"/>
        <v>0.98956558773424197</v>
      </c>
      <c r="F590" s="22">
        <f t="shared" si="174"/>
        <v>2.7162020472780712</v>
      </c>
      <c r="G590" s="60">
        <v>4.7826000000000004</v>
      </c>
      <c r="H590" s="60">
        <v>4.8197000000000001</v>
      </c>
      <c r="I590" s="31">
        <f t="shared" si="175"/>
        <v>0.98902158745793323</v>
      </c>
      <c r="J590" s="31">
        <f t="shared" si="176"/>
        <v>1.0077572868314306</v>
      </c>
      <c r="K590" s="24">
        <f t="shared" si="171"/>
        <v>1.0947776654471377</v>
      </c>
      <c r="L590" s="61">
        <v>3.1340000000000001E-3</v>
      </c>
      <c r="M590" s="61">
        <v>3.0931999999999999E-3</v>
      </c>
      <c r="N590" s="32">
        <f t="shared" si="177"/>
        <v>0.98000823749326749</v>
      </c>
      <c r="O590" s="32">
        <f t="shared" si="178"/>
        <v>0.98698149329929796</v>
      </c>
      <c r="P590" s="29">
        <f t="shared" si="179"/>
        <v>1.2083687134252199</v>
      </c>
      <c r="Q590" s="50">
        <v>0.14566000000000001</v>
      </c>
      <c r="R590" s="50">
        <v>0.14263999999999999</v>
      </c>
      <c r="S590" s="30">
        <f t="shared" si="180"/>
        <v>0.96404433630710995</v>
      </c>
      <c r="T590" s="30">
        <f t="shared" si="181"/>
        <v>0.97926678566524772</v>
      </c>
      <c r="U590" s="22">
        <f t="shared" si="182"/>
        <v>2.5942701896331131</v>
      </c>
      <c r="V590" s="64">
        <v>27.854600000000001</v>
      </c>
      <c r="W590" s="64">
        <v>27.793299999999999</v>
      </c>
      <c r="X590" s="65">
        <f t="shared" si="183"/>
        <v>0.98753908470722007</v>
      </c>
      <c r="Y590" s="65">
        <f t="shared" si="184"/>
        <v>0.99779928629382575</v>
      </c>
      <c r="Z590" s="67">
        <f t="shared" si="185"/>
        <v>1.6394892655837567</v>
      </c>
      <c r="AA590" s="40">
        <f t="shared" si="187"/>
        <v>0.98902158745793323</v>
      </c>
      <c r="AB590" s="88" cm="1">
        <f t="array" ref="AB590">INDEX(B590:Z590,,MATCH(AA590,B590:Z590,0)+1)</f>
        <v>1.0077572868314306</v>
      </c>
      <c r="AC590" s="40">
        <f t="shared" si="188"/>
        <v>0.97926678566524772</v>
      </c>
      <c r="AD590" s="42">
        <f t="shared" si="189"/>
        <v>5.4475024547421595</v>
      </c>
      <c r="AE590" s="94">
        <v>0.98698149329929796</v>
      </c>
      <c r="AF590" s="95">
        <f t="shared" si="186"/>
        <v>2.9068726733795387</v>
      </c>
      <c r="AG590" t="s">
        <v>33</v>
      </c>
      <c r="AM590" s="101">
        <v>44175.333333333336</v>
      </c>
      <c r="AN590" s="102">
        <v>0.98698149329929796</v>
      </c>
      <c r="AO590" s="102">
        <v>0.97926678566524772</v>
      </c>
      <c r="AP590" s="16" t="str">
        <f>IF(AN590&gt;AO590, "computing8H est meilleur", "computing 16H est meilleur")</f>
        <v>computing8H est meilleur</v>
      </c>
      <c r="AQ590" s="81"/>
    </row>
    <row r="591" spans="1:43" x14ac:dyDescent="0.3">
      <c r="A591" s="1">
        <v>44175.666666666664</v>
      </c>
      <c r="B591" s="50">
        <v>557.64</v>
      </c>
      <c r="C591" s="50">
        <v>558.99</v>
      </c>
      <c r="D591" s="30">
        <f t="shared" si="173"/>
        <v>0.99196124361158433</v>
      </c>
      <c r="E591" s="30">
        <f t="shared" si="172"/>
        <v>1.002420916720465</v>
      </c>
      <c r="F591" s="22">
        <f t="shared" si="174"/>
        <v>2.7227777462304878</v>
      </c>
      <c r="G591" s="60">
        <v>4.8226000000000004</v>
      </c>
      <c r="H591" s="60">
        <v>4.8003</v>
      </c>
      <c r="I591" s="31">
        <f t="shared" si="175"/>
        <v>1.0037009158198469</v>
      </c>
      <c r="J591" s="31">
        <f t="shared" si="176"/>
        <v>0.9953759382905486</v>
      </c>
      <c r="K591" s="24">
        <f t="shared" si="171"/>
        <v>1.089715345963981</v>
      </c>
      <c r="L591" s="61">
        <v>3.0920000000000001E-3</v>
      </c>
      <c r="M591" s="61">
        <v>3.1042999999999999E-3</v>
      </c>
      <c r="N591" s="32">
        <f t="shared" si="177"/>
        <v>0.99052329291640073</v>
      </c>
      <c r="O591" s="32">
        <f t="shared" si="178"/>
        <v>1.0039780077619662</v>
      </c>
      <c r="P591" s="29">
        <f t="shared" si="179"/>
        <v>1.2131756135465426</v>
      </c>
      <c r="Q591" s="50">
        <v>0.14263000000000001</v>
      </c>
      <c r="R591" s="50">
        <v>0.14188000000000001</v>
      </c>
      <c r="S591" s="30">
        <f t="shared" si="180"/>
        <v>0.97404915556776051</v>
      </c>
      <c r="T591" s="30">
        <f t="shared" si="181"/>
        <v>0.99474163920633807</v>
      </c>
      <c r="U591" s="22">
        <f t="shared" si="182"/>
        <v>2.5806285809797802</v>
      </c>
      <c r="V591" s="64">
        <v>27.7822</v>
      </c>
      <c r="W591" s="64">
        <v>27.692599999999999</v>
      </c>
      <c r="X591" s="65">
        <f t="shared" si="183"/>
        <v>0.994184084495918</v>
      </c>
      <c r="Y591" s="65">
        <f t="shared" si="184"/>
        <v>0.99677491343378133</v>
      </c>
      <c r="Z591" s="67">
        <f t="shared" si="185"/>
        <v>1.6342017707778629</v>
      </c>
      <c r="AA591" s="40">
        <f t="shared" si="187"/>
        <v>1.0037009158198469</v>
      </c>
      <c r="AB591" s="88" cm="1">
        <f t="array" ref="AB591">INDEX(B591:Z591,,MATCH(AA591,B591:Z591,0)+1)</f>
        <v>0.9953759382905486</v>
      </c>
      <c r="AC591" s="40">
        <f t="shared" si="188"/>
        <v>0.9953759382905486</v>
      </c>
      <c r="AD591" s="42">
        <f t="shared" si="189"/>
        <v>5.4223128672290439</v>
      </c>
      <c r="AE591" s="94">
        <v>0.9953759382905486</v>
      </c>
      <c r="AF591" s="95">
        <f t="shared" si="186"/>
        <v>2.8934311147563139</v>
      </c>
      <c r="AG591" t="s">
        <v>22</v>
      </c>
      <c r="AM591" s="101">
        <v>44175.666666666664</v>
      </c>
      <c r="AN591" s="102">
        <v>0.9953759382905486</v>
      </c>
      <c r="AO591" s="102">
        <v>0.9953759382905486</v>
      </c>
      <c r="AP591" s="16" t="s">
        <v>22</v>
      </c>
      <c r="AQ591" s="81"/>
    </row>
    <row r="592" spans="1:43" x14ac:dyDescent="0.3">
      <c r="A592" s="1">
        <v>44176</v>
      </c>
      <c r="B592" s="50">
        <v>558.99</v>
      </c>
      <c r="C592" s="50">
        <v>541.67999999999995</v>
      </c>
      <c r="D592" s="30">
        <f t="shared" si="173"/>
        <v>0.97137938454917139</v>
      </c>
      <c r="E592" s="30">
        <f t="shared" si="172"/>
        <v>0.96903343530295705</v>
      </c>
      <c r="F592" s="22">
        <f t="shared" si="174"/>
        <v>2.6384626729961727</v>
      </c>
      <c r="G592" s="60">
        <v>4.8026</v>
      </c>
      <c r="H592" s="60">
        <v>4.6395999999999997</v>
      </c>
      <c r="I592" s="31">
        <f t="shared" si="175"/>
        <v>0.96205366399867276</v>
      </c>
      <c r="J592" s="31">
        <f t="shared" si="176"/>
        <v>0.96606005080581347</v>
      </c>
      <c r="K592" s="24">
        <f t="shared" si="171"/>
        <v>1.052730462485838</v>
      </c>
      <c r="L592" s="61">
        <v>3.1091000000000001E-3</v>
      </c>
      <c r="M592" s="61">
        <v>3.0598000000000001E-3</v>
      </c>
      <c r="N592" s="32">
        <f t="shared" si="177"/>
        <v>0.98958602846054333</v>
      </c>
      <c r="O592" s="32">
        <f t="shared" si="178"/>
        <v>0.98414332121835901</v>
      </c>
      <c r="P592" s="29">
        <f t="shared" si="179"/>
        <v>1.1939386775368148</v>
      </c>
      <c r="Q592" s="50">
        <v>0.14188000000000001</v>
      </c>
      <c r="R592" s="50">
        <v>0.13782</v>
      </c>
      <c r="S592" s="30">
        <f t="shared" si="180"/>
        <v>0.96627637944331479</v>
      </c>
      <c r="T592" s="30">
        <f t="shared" si="181"/>
        <v>0.97138426839582737</v>
      </c>
      <c r="U592" s="22">
        <f t="shared" si="182"/>
        <v>2.5067820061364059</v>
      </c>
      <c r="V592" s="64">
        <v>27.695</v>
      </c>
      <c r="W592" s="64">
        <v>27.063099999999999</v>
      </c>
      <c r="X592" s="65">
        <f t="shared" si="183"/>
        <v>0.9741165206499125</v>
      </c>
      <c r="Y592" s="65">
        <f t="shared" si="184"/>
        <v>0.97718360714930486</v>
      </c>
      <c r="Z592" s="67">
        <f t="shared" si="185"/>
        <v>1.5969151811784934</v>
      </c>
      <c r="AA592" s="40">
        <f t="shared" si="187"/>
        <v>0.98958602846054333</v>
      </c>
      <c r="AB592" s="88" cm="1">
        <f t="array" ref="AB592">INDEX(B592:Z592,,MATCH(AA592,B592:Z592,0)+1)</f>
        <v>0.98414332121835901</v>
      </c>
      <c r="AC592" s="40">
        <f t="shared" si="188"/>
        <v>0.96606005080581347</v>
      </c>
      <c r="AD592" s="42">
        <f t="shared" si="189"/>
        <v>5.2382798440003064</v>
      </c>
      <c r="AE592" s="94">
        <v>0.98414332121835901</v>
      </c>
      <c r="AF592" s="95">
        <f t="shared" si="186"/>
        <v>2.8475509069928178</v>
      </c>
      <c r="AG592" t="s">
        <v>33</v>
      </c>
      <c r="AM592" s="101">
        <v>44176</v>
      </c>
      <c r="AN592" s="102">
        <v>0.98414332121835901</v>
      </c>
      <c r="AO592" s="102">
        <v>0.96606005080581347</v>
      </c>
      <c r="AP592" s="16" t="str">
        <f>IF(AN592&gt;AO592, "computing8H est meilleur", "computing 16H est meilleur")</f>
        <v>computing8H est meilleur</v>
      </c>
      <c r="AQ592" s="81"/>
    </row>
    <row r="593" spans="1:43" x14ac:dyDescent="0.3">
      <c r="A593" s="1">
        <v>44176.333333333336</v>
      </c>
      <c r="B593" s="50">
        <v>541.63</v>
      </c>
      <c r="C593" s="50">
        <v>554.20000000000005</v>
      </c>
      <c r="D593" s="30">
        <f t="shared" si="173"/>
        <v>0.99143097372046018</v>
      </c>
      <c r="E593" s="30">
        <f t="shared" si="172"/>
        <v>1.023207724830604</v>
      </c>
      <c r="F593" s="22">
        <f t="shared" si="174"/>
        <v>2.6996953886868877</v>
      </c>
      <c r="G593" s="60">
        <v>4.6393000000000004</v>
      </c>
      <c r="H593" s="60">
        <v>4.6675000000000004</v>
      </c>
      <c r="I593" s="31">
        <f t="shared" si="175"/>
        <v>0.97186940407279399</v>
      </c>
      <c r="J593" s="31">
        <f t="shared" si="176"/>
        <v>1.0060785032224688</v>
      </c>
      <c r="K593" s="24">
        <f t="shared" si="171"/>
        <v>1.0591294879944493</v>
      </c>
      <c r="L593" s="61">
        <v>3.0598000000000001E-3</v>
      </c>
      <c r="M593" s="61">
        <v>3.0915999999999999E-3</v>
      </c>
      <c r="N593" s="32">
        <f t="shared" si="177"/>
        <v>0.99437136148724703</v>
      </c>
      <c r="O593" s="32">
        <f t="shared" si="178"/>
        <v>1.0103928361330805</v>
      </c>
      <c r="P593" s="29">
        <f t="shared" si="179"/>
        <v>1.2063470865654018</v>
      </c>
      <c r="Q593" s="50">
        <v>0.13779</v>
      </c>
      <c r="R593" s="50">
        <v>0.14154</v>
      </c>
      <c r="S593" s="30">
        <f t="shared" si="180"/>
        <v>0.99760360868339437</v>
      </c>
      <c r="T593" s="30">
        <f t="shared" si="181"/>
        <v>1.0272153276725453</v>
      </c>
      <c r="U593" s="22">
        <f t="shared" si="182"/>
        <v>2.5750048998370487</v>
      </c>
      <c r="V593" s="64">
        <v>27.060199999999998</v>
      </c>
      <c r="W593" s="64">
        <v>27.3596</v>
      </c>
      <c r="X593" s="65">
        <f t="shared" si="183"/>
        <v>0.98788951074201115</v>
      </c>
      <c r="Y593" s="65">
        <f t="shared" si="184"/>
        <v>1.0110642197766462</v>
      </c>
      <c r="Z593" s="67">
        <f t="shared" si="185"/>
        <v>1.614583801707715</v>
      </c>
      <c r="AA593" s="40">
        <f t="shared" si="187"/>
        <v>0.99760360868339437</v>
      </c>
      <c r="AB593" s="88" cm="1">
        <f t="array" ref="AB593">INDEX(B593:Z593,,MATCH(AA593,B593:Z593,0)+1)</f>
        <v>1.0272153276725453</v>
      </c>
      <c r="AC593" s="40">
        <f t="shared" si="188"/>
        <v>1.0103928361330805</v>
      </c>
      <c r="AD593" s="42">
        <f t="shared" si="189"/>
        <v>5.2927204280382201</v>
      </c>
      <c r="AE593" s="94">
        <v>1.0103928361330805</v>
      </c>
      <c r="AF593" s="95">
        <f t="shared" si="186"/>
        <v>2.8771450369497988</v>
      </c>
      <c r="AG593" t="s">
        <v>22</v>
      </c>
      <c r="AM593" s="101">
        <v>44176.333333333336</v>
      </c>
      <c r="AN593" s="102">
        <v>1.0103928361330805</v>
      </c>
      <c r="AO593" s="102">
        <v>1.0103928361330805</v>
      </c>
      <c r="AP593" s="16" t="s">
        <v>22</v>
      </c>
      <c r="AQ593" s="81"/>
    </row>
    <row r="594" spans="1:43" x14ac:dyDescent="0.3">
      <c r="A594" s="1">
        <v>44176.666666666664</v>
      </c>
      <c r="B594" s="50">
        <v>554.19000000000005</v>
      </c>
      <c r="C594" s="50">
        <v>544.42999999999995</v>
      </c>
      <c r="D594" s="30">
        <f t="shared" si="173"/>
        <v>1.0051695807100787</v>
      </c>
      <c r="E594" s="30">
        <f t="shared" si="172"/>
        <v>0.98238871145275064</v>
      </c>
      <c r="F594" s="22">
        <f t="shared" si="174"/>
        <v>2.6521502742070444</v>
      </c>
      <c r="G594" s="60">
        <v>4.6661000000000001</v>
      </c>
      <c r="H594" s="60">
        <v>4.6120000000000001</v>
      </c>
      <c r="I594" s="31">
        <f t="shared" si="175"/>
        <v>0.99411549156122681</v>
      </c>
      <c r="J594" s="31">
        <f t="shared" si="176"/>
        <v>0.98840573498210493</v>
      </c>
      <c r="K594" s="24">
        <f t="shared" si="171"/>
        <v>1.0468496600223742</v>
      </c>
      <c r="L594" s="61">
        <v>3.0899E-3</v>
      </c>
      <c r="M594" s="61">
        <v>3.0731999999999999E-3</v>
      </c>
      <c r="N594" s="32">
        <f t="shared" si="177"/>
        <v>1.0043793712007321</v>
      </c>
      <c r="O594" s="32">
        <f t="shared" si="178"/>
        <v>0.99459529434609528</v>
      </c>
      <c r="P594" s="29">
        <f t="shared" si="179"/>
        <v>1.1998271356460704</v>
      </c>
      <c r="Q594" s="50">
        <v>0.14155000000000001</v>
      </c>
      <c r="R594" s="50">
        <v>0.13925999999999999</v>
      </c>
      <c r="S594" s="30">
        <f t="shared" si="180"/>
        <v>1.0106684084476376</v>
      </c>
      <c r="T594" s="30">
        <f t="shared" si="181"/>
        <v>0.98382197103496982</v>
      </c>
      <c r="U594" s="22">
        <f t="shared" si="182"/>
        <v>2.5333463959823903</v>
      </c>
      <c r="V594" s="64">
        <v>27.365300000000001</v>
      </c>
      <c r="W594" s="64">
        <v>27.341899999999999</v>
      </c>
      <c r="X594" s="65">
        <f t="shared" si="183"/>
        <v>1.0104101226155018</v>
      </c>
      <c r="Y594" s="65">
        <f t="shared" si="184"/>
        <v>0.99914490248599497</v>
      </c>
      <c r="Z594" s="67">
        <f t="shared" si="185"/>
        <v>1.6132031751127218</v>
      </c>
      <c r="AA594" s="40">
        <f t="shared" si="187"/>
        <v>1.0106684084476376</v>
      </c>
      <c r="AB594" s="88" cm="1">
        <f t="array" ref="AB594">INDEX(B594:Z594,,MATCH(AA594,B594:Z594,0)+1)</f>
        <v>0.98382197103496982</v>
      </c>
      <c r="AC594" s="40">
        <f t="shared" si="188"/>
        <v>0.98382197103496982</v>
      </c>
      <c r="AD594" s="42">
        <f t="shared" si="189"/>
        <v>5.2070946436496106</v>
      </c>
      <c r="AE594" s="94">
        <v>0.98382197103496982</v>
      </c>
      <c r="AF594" s="95">
        <f t="shared" si="186"/>
        <v>2.830598501205432</v>
      </c>
      <c r="AG594" t="s">
        <v>22</v>
      </c>
      <c r="AM594" s="101">
        <v>44176.666666666664</v>
      </c>
      <c r="AN594" s="102">
        <v>0.98382197103496982</v>
      </c>
      <c r="AO594" s="102">
        <v>0.98382197103496982</v>
      </c>
      <c r="AP594" s="16" t="s">
        <v>22</v>
      </c>
      <c r="AQ594" s="81"/>
    </row>
    <row r="595" spans="1:43" x14ac:dyDescent="0.3">
      <c r="A595" s="1">
        <v>44177</v>
      </c>
      <c r="B595" s="50">
        <v>544.46</v>
      </c>
      <c r="C595" s="50">
        <v>558.98</v>
      </c>
      <c r="D595" s="30">
        <f t="shared" si="173"/>
        <v>1.0086432450964471</v>
      </c>
      <c r="E595" s="30">
        <f t="shared" si="172"/>
        <v>1.0266686257943651</v>
      </c>
      <c r="F595" s="22">
        <f t="shared" si="174"/>
        <v>2.7228794774202951</v>
      </c>
      <c r="G595" s="60">
        <v>4.6101999999999999</v>
      </c>
      <c r="H595" s="60">
        <v>4.7888999999999999</v>
      </c>
      <c r="I595" s="31">
        <f t="shared" si="175"/>
        <v>1.0263174814084568</v>
      </c>
      <c r="J595" s="31">
        <f t="shared" si="176"/>
        <v>1.0387618758405275</v>
      </c>
      <c r="K595" s="24">
        <f t="shared" si="171"/>
        <v>1.08742751656786</v>
      </c>
      <c r="L595" s="61">
        <v>3.0731999999999999E-3</v>
      </c>
      <c r="M595" s="61">
        <v>3.1732000000000002E-3</v>
      </c>
      <c r="N595" s="32">
        <f t="shared" si="177"/>
        <v>1.026958801255704</v>
      </c>
      <c r="O595" s="32">
        <f t="shared" si="178"/>
        <v>1.0325393726408956</v>
      </c>
      <c r="P595" s="29">
        <f t="shared" si="179"/>
        <v>1.2388687579175162</v>
      </c>
      <c r="Q595" s="50">
        <v>0.13927</v>
      </c>
      <c r="R595" s="50">
        <v>0.14663999999999999</v>
      </c>
      <c r="S595" s="30">
        <f t="shared" si="180"/>
        <v>1.035959025079477</v>
      </c>
      <c r="T595" s="30">
        <f t="shared" si="181"/>
        <v>1.0529187908379407</v>
      </c>
      <c r="U595" s="22">
        <f t="shared" si="182"/>
        <v>2.6674080240314333</v>
      </c>
      <c r="V595" s="64">
        <v>27.349</v>
      </c>
      <c r="W595" s="64">
        <v>28.0138</v>
      </c>
      <c r="X595" s="65">
        <f t="shared" si="183"/>
        <v>1.0236978947791546</v>
      </c>
      <c r="Y595" s="65">
        <f t="shared" si="184"/>
        <v>1.0243080185747193</v>
      </c>
      <c r="Z595" s="67">
        <f t="shared" si="185"/>
        <v>1.6524169478581581</v>
      </c>
      <c r="AA595" s="40">
        <f t="shared" si="187"/>
        <v>1.035959025079477</v>
      </c>
      <c r="AB595" s="88" cm="1">
        <f t="array" ref="AB595">INDEX(B595:Z595,,MATCH(AA595,B595:Z595,0)+1)</f>
        <v>1.0529187908379407</v>
      </c>
      <c r="AC595" s="40">
        <f t="shared" si="188"/>
        <v>1.0529187908379407</v>
      </c>
      <c r="AD595" s="42">
        <f t="shared" si="189"/>
        <v>5.4826477959702657</v>
      </c>
      <c r="AE595" s="94">
        <v>1.0243080185747193</v>
      </c>
      <c r="AF595" s="95">
        <f t="shared" si="186"/>
        <v>2.8994047421503062</v>
      </c>
      <c r="AG595" t="s">
        <v>37</v>
      </c>
      <c r="AM595" s="101">
        <v>44177</v>
      </c>
      <c r="AN595" s="102">
        <v>1.0243080185747193</v>
      </c>
      <c r="AO595" s="102">
        <v>1.0529187908379407</v>
      </c>
      <c r="AP595" s="16" t="str">
        <f>IF(AN595&gt;AO595, "computing8H est meilleur", "computing 16H est meilleur")</f>
        <v>computing 16H est meilleur</v>
      </c>
      <c r="AQ595" s="81"/>
    </row>
    <row r="596" spans="1:43" x14ac:dyDescent="0.3">
      <c r="A596" s="1">
        <v>44177.333333333336</v>
      </c>
      <c r="B596" s="50">
        <v>558.95000000000005</v>
      </c>
      <c r="C596" s="50">
        <v>554.54</v>
      </c>
      <c r="D596" s="30">
        <f t="shared" si="173"/>
        <v>1.018513756749807</v>
      </c>
      <c r="E596" s="30">
        <f t="shared" si="172"/>
        <v>0.99211020663744509</v>
      </c>
      <c r="F596" s="22">
        <f t="shared" si="174"/>
        <v>2.7013965209923074</v>
      </c>
      <c r="G596" s="60">
        <v>4.7888000000000002</v>
      </c>
      <c r="H596" s="60">
        <v>4.6742999999999997</v>
      </c>
      <c r="I596" s="31">
        <f t="shared" si="175"/>
        <v>1.0139039521061992</v>
      </c>
      <c r="J596" s="31">
        <f t="shared" si="176"/>
        <v>0.97609004343468087</v>
      </c>
      <c r="K596" s="24">
        <f t="shared" si="171"/>
        <v>1.0614271718787895</v>
      </c>
      <c r="L596" s="61">
        <v>3.1730999999999999E-3</v>
      </c>
      <c r="M596" s="61">
        <v>3.1448000000000001E-3</v>
      </c>
      <c r="N596" s="32">
        <f t="shared" si="177"/>
        <v>1.0232981908108811</v>
      </c>
      <c r="O596" s="32">
        <f t="shared" si="178"/>
        <v>0.99108127698465232</v>
      </c>
      <c r="P596" s="29">
        <f t="shared" si="179"/>
        <v>1.227819630613282</v>
      </c>
      <c r="Q596" s="50">
        <v>0.14663000000000001</v>
      </c>
      <c r="R596" s="50">
        <v>0.14341999999999999</v>
      </c>
      <c r="S596" s="30">
        <f t="shared" si="180"/>
        <v>1.029798233646873</v>
      </c>
      <c r="T596" s="30">
        <f t="shared" si="181"/>
        <v>0.97810816340448736</v>
      </c>
      <c r="U596" s="22">
        <f t="shared" si="182"/>
        <v>2.6090135634357781</v>
      </c>
      <c r="V596" s="64">
        <v>28.011099999999999</v>
      </c>
      <c r="W596" s="64">
        <v>27.778400000000001</v>
      </c>
      <c r="X596" s="65">
        <f t="shared" si="183"/>
        <v>1.0157007568832499</v>
      </c>
      <c r="Y596" s="65">
        <f t="shared" si="184"/>
        <v>0.99169257901331975</v>
      </c>
      <c r="Z596" s="67">
        <f t="shared" si="185"/>
        <v>1.638689624626775</v>
      </c>
      <c r="AA596" s="40">
        <f t="shared" si="187"/>
        <v>1.029798233646873</v>
      </c>
      <c r="AB596" s="88" cm="1">
        <f t="array" ref="AB596">INDEX(B596:Z596,,MATCH(AA596,B596:Z596,0)+1)</f>
        <v>0.97810816340448736</v>
      </c>
      <c r="AC596" s="40">
        <f t="shared" si="188"/>
        <v>0.97810816340448736</v>
      </c>
      <c r="AD596" s="42">
        <f t="shared" si="189"/>
        <v>5.3626225663101375</v>
      </c>
      <c r="AE596" s="94">
        <v>0.97810816340448736</v>
      </c>
      <c r="AF596" s="95">
        <f t="shared" si="186"/>
        <v>2.8359314473108972</v>
      </c>
      <c r="AG596" t="s">
        <v>22</v>
      </c>
      <c r="AM596" s="101">
        <v>44177.333333333336</v>
      </c>
      <c r="AN596" s="102">
        <v>0.97810816340448736</v>
      </c>
      <c r="AO596" s="102">
        <v>0.97810816340448736</v>
      </c>
      <c r="AP596" s="16" t="s">
        <v>22</v>
      </c>
      <c r="AQ596" s="81"/>
    </row>
    <row r="597" spans="1:43" x14ac:dyDescent="0.3">
      <c r="A597" s="1">
        <v>44177.666666666664</v>
      </c>
      <c r="B597" s="50">
        <v>554.53</v>
      </c>
      <c r="C597" s="50">
        <v>568.04</v>
      </c>
      <c r="D597" s="30">
        <f t="shared" si="173"/>
        <v>1.0162626352983271</v>
      </c>
      <c r="E597" s="30">
        <f t="shared" si="172"/>
        <v>1.0243629740500964</v>
      </c>
      <c r="F597" s="22">
        <f t="shared" si="174"/>
        <v>2.7672105743322635</v>
      </c>
      <c r="G597" s="60">
        <v>4.6775000000000002</v>
      </c>
      <c r="H597" s="60">
        <v>4.7385000000000002</v>
      </c>
      <c r="I597" s="31">
        <f t="shared" si="175"/>
        <v>0.98949632475776816</v>
      </c>
      <c r="J597" s="31">
        <f t="shared" si="176"/>
        <v>1.0130411544628541</v>
      </c>
      <c r="K597" s="24">
        <f t="shared" si="171"/>
        <v>1.0752694075783313</v>
      </c>
      <c r="L597" s="61">
        <v>3.1449E-3</v>
      </c>
      <c r="M597" s="61">
        <v>3.1608999999999999E-3</v>
      </c>
      <c r="N597" s="32">
        <f t="shared" si="177"/>
        <v>0.99615517947748256</v>
      </c>
      <c r="O597" s="32">
        <f t="shared" si="178"/>
        <v>1.0050876021495119</v>
      </c>
      <c r="P597" s="29">
        <f t="shared" si="179"/>
        <v>1.2340662884052029</v>
      </c>
      <c r="Q597" s="50">
        <v>0.1434</v>
      </c>
      <c r="R597" s="50">
        <v>0.14438000000000001</v>
      </c>
      <c r="S597" s="30">
        <f t="shared" si="180"/>
        <v>0.9846552547227716</v>
      </c>
      <c r="T597" s="30">
        <f t="shared" si="181"/>
        <v>1.0068340306834032</v>
      </c>
      <c r="U597" s="22">
        <f t="shared" si="182"/>
        <v>2.6268436421817132</v>
      </c>
      <c r="V597" s="64">
        <v>27.777799999999999</v>
      </c>
      <c r="W597" s="64">
        <v>28.160299999999999</v>
      </c>
      <c r="X597" s="65">
        <f t="shared" si="183"/>
        <v>1.0053264598676954</v>
      </c>
      <c r="Y597" s="65">
        <f t="shared" si="184"/>
        <v>1.0137699889840088</v>
      </c>
      <c r="Z597" s="67">
        <f t="shared" si="185"/>
        <v>1.6612543627060954</v>
      </c>
      <c r="AA597" s="40">
        <f t="shared" si="187"/>
        <v>1.0162626352983271</v>
      </c>
      <c r="AB597" s="88" cm="1">
        <f t="array" ref="AB597">INDEX(B597:Z597,,MATCH(AA597,B597:Z597,0)+1)</f>
        <v>1.0243629740500964</v>
      </c>
      <c r="AC597" s="40">
        <f t="shared" si="188"/>
        <v>1.0068340306834032</v>
      </c>
      <c r="AD597" s="42">
        <f t="shared" si="189"/>
        <v>5.3992708934718108</v>
      </c>
      <c r="AE597" s="94">
        <v>1.0243629740500964</v>
      </c>
      <c r="AF597" s="95">
        <f t="shared" si="186"/>
        <v>2.9050231715695847</v>
      </c>
      <c r="AG597" t="s">
        <v>33</v>
      </c>
      <c r="AM597" s="101">
        <v>44177.666666666664</v>
      </c>
      <c r="AN597" s="102">
        <v>1.0243629740500964</v>
      </c>
      <c r="AO597" s="102">
        <v>1.0068340306834032</v>
      </c>
      <c r="AP597" s="16" t="str">
        <f>IF(AN597&gt;AO597, "computing8H est meilleur", "computing 16H est meilleur")</f>
        <v>computing8H est meilleur</v>
      </c>
      <c r="AQ597" s="81"/>
    </row>
    <row r="598" spans="1:43" x14ac:dyDescent="0.3">
      <c r="A598" s="1">
        <v>44178</v>
      </c>
      <c r="B598" s="50">
        <v>568.09</v>
      </c>
      <c r="C598" s="50">
        <v>579.02</v>
      </c>
      <c r="D598" s="30">
        <f t="shared" si="173"/>
        <v>1.0441635258687538</v>
      </c>
      <c r="E598" s="30">
        <f t="shared" si="172"/>
        <v>1.0192399091693216</v>
      </c>
      <c r="F598" s="22">
        <f t="shared" si="174"/>
        <v>2.8204514544348025</v>
      </c>
      <c r="G598" s="60">
        <v>4.7381000000000002</v>
      </c>
      <c r="H598" s="60">
        <v>4.8483999999999998</v>
      </c>
      <c r="I598" s="31">
        <f t="shared" si="175"/>
        <v>1.0365366114377337</v>
      </c>
      <c r="J598" s="31">
        <f t="shared" si="176"/>
        <v>1.0232793735885692</v>
      </c>
      <c r="K598" s="24">
        <f t="shared" si="171"/>
        <v>1.1003010058257068</v>
      </c>
      <c r="L598" s="61">
        <v>3.1630999999999999E-3</v>
      </c>
      <c r="M598" s="61">
        <v>3.1871E-3</v>
      </c>
      <c r="N598" s="32">
        <f t="shared" si="177"/>
        <v>1.0134185506693376</v>
      </c>
      <c r="O598" s="32">
        <f t="shared" si="178"/>
        <v>1.0075874932819071</v>
      </c>
      <c r="P598" s="29">
        <f t="shared" si="179"/>
        <v>1.2434297580779055</v>
      </c>
      <c r="Q598" s="50">
        <v>0.14438999999999999</v>
      </c>
      <c r="R598" s="50">
        <v>0.14993999999999999</v>
      </c>
      <c r="S598" s="30">
        <f t="shared" si="180"/>
        <v>1.0456066945606695</v>
      </c>
      <c r="T598" s="30">
        <f t="shared" si="181"/>
        <v>1.0384375649283191</v>
      </c>
      <c r="U598" s="22">
        <f t="shared" si="182"/>
        <v>2.727813115234615</v>
      </c>
      <c r="V598" s="64">
        <v>28.160299999999999</v>
      </c>
      <c r="W598" s="64">
        <v>28.742599999999999</v>
      </c>
      <c r="X598" s="65">
        <f t="shared" si="183"/>
        <v>1.0347327722137822</v>
      </c>
      <c r="Y598" s="65">
        <f t="shared" si="184"/>
        <v>1.0206780467537633</v>
      </c>
      <c r="Z598" s="67">
        <f t="shared" si="185"/>
        <v>1.6956058580880253</v>
      </c>
      <c r="AA598" s="40">
        <f t="shared" si="187"/>
        <v>1.0456066945606695</v>
      </c>
      <c r="AB598" s="88" cm="1">
        <f t="array" ref="AB598">INDEX(B598:Z598,,MATCH(AA598,B598:Z598,0)+1)</f>
        <v>1.0384375649283191</v>
      </c>
      <c r="AC598" s="40">
        <f t="shared" si="188"/>
        <v>1.0192399091693216</v>
      </c>
      <c r="AD598" s="42">
        <f t="shared" si="189"/>
        <v>5.5031523750427702</v>
      </c>
      <c r="AE598" s="94">
        <v>1.0192399091693216</v>
      </c>
      <c r="AF598" s="95">
        <f t="shared" si="186"/>
        <v>2.960915553525358</v>
      </c>
      <c r="AG598" t="s">
        <v>22</v>
      </c>
      <c r="AM598" s="101">
        <v>44178</v>
      </c>
      <c r="AN598" s="102">
        <v>1.0192399091693216</v>
      </c>
      <c r="AO598" s="102">
        <v>1.0192399091693216</v>
      </c>
      <c r="AP598" s="16" t="s">
        <v>22</v>
      </c>
      <c r="AQ598" s="81"/>
    </row>
    <row r="599" spans="1:43" x14ac:dyDescent="0.3">
      <c r="A599" s="1">
        <v>44178.333333333336</v>
      </c>
      <c r="B599" s="50">
        <v>579.07000000000005</v>
      </c>
      <c r="C599" s="50">
        <v>585.22</v>
      </c>
      <c r="D599" s="30">
        <f t="shared" si="173"/>
        <v>1.0301536728335299</v>
      </c>
      <c r="E599" s="30">
        <f t="shared" si="172"/>
        <v>1.0106204776624588</v>
      </c>
      <c r="F599" s="22">
        <f t="shared" si="174"/>
        <v>2.8504059961046768</v>
      </c>
      <c r="G599" s="60">
        <v>4.8479000000000001</v>
      </c>
      <c r="H599" s="60">
        <v>4.9070999999999998</v>
      </c>
      <c r="I599" s="31">
        <f t="shared" si="175"/>
        <v>1.035668305860999</v>
      </c>
      <c r="J599" s="31">
        <f t="shared" si="176"/>
        <v>1.0122114730089316</v>
      </c>
      <c r="K599" s="24">
        <f t="shared" si="171"/>
        <v>1.1137373018600476</v>
      </c>
      <c r="L599" s="61">
        <v>3.1868E-3</v>
      </c>
      <c r="M599" s="61">
        <v>3.2287000000000001E-3</v>
      </c>
      <c r="N599" s="32">
        <f t="shared" si="177"/>
        <v>1.0207391483038792</v>
      </c>
      <c r="O599" s="32">
        <f t="shared" si="178"/>
        <v>1.0131479854399399</v>
      </c>
      <c r="P599" s="29">
        <f t="shared" si="179"/>
        <v>1.2597783544327017</v>
      </c>
      <c r="Q599" s="50">
        <v>0.15001999999999999</v>
      </c>
      <c r="R599" s="50">
        <v>0.15337999999999999</v>
      </c>
      <c r="S599" s="30">
        <f t="shared" si="180"/>
        <v>1.0622619294965026</v>
      </c>
      <c r="T599" s="30">
        <f t="shared" si="181"/>
        <v>1.0223970137315024</v>
      </c>
      <c r="U599" s="22">
        <f t="shared" si="182"/>
        <v>2.7889079830334969</v>
      </c>
      <c r="V599" s="64">
        <v>28.749300000000002</v>
      </c>
      <c r="W599" s="64">
        <v>29.028199999999998</v>
      </c>
      <c r="X599" s="65">
        <f t="shared" si="183"/>
        <v>1.0308199841621004</v>
      </c>
      <c r="Y599" s="65">
        <f t="shared" si="184"/>
        <v>1.0097011057660532</v>
      </c>
      <c r="Z599" s="67">
        <f t="shared" si="185"/>
        <v>1.7120551098548766</v>
      </c>
      <c r="AA599" s="40">
        <f t="shared" si="187"/>
        <v>1.0622619294965026</v>
      </c>
      <c r="AB599" s="88" cm="1">
        <f t="array" ref="AB599">INDEX(B599:Z599,,MATCH(AA599,B599:Z599,0)+1)</f>
        <v>1.0223970137315024</v>
      </c>
      <c r="AC599" s="40">
        <f t="shared" si="188"/>
        <v>1.0223970137315024</v>
      </c>
      <c r="AD599" s="42">
        <f t="shared" si="189"/>
        <v>5.626406554353153</v>
      </c>
      <c r="AE599" s="94">
        <v>1.0223970137315024</v>
      </c>
      <c r="AF599" s="95">
        <f t="shared" si="186"/>
        <v>3.0272312198354845</v>
      </c>
      <c r="AG599" t="s">
        <v>22</v>
      </c>
      <c r="AM599" s="101">
        <v>44178.333333333336</v>
      </c>
      <c r="AN599" s="102">
        <v>1.0223970137315024</v>
      </c>
      <c r="AO599" s="102">
        <v>1.0223970137315024</v>
      </c>
      <c r="AP599" s="16" t="s">
        <v>22</v>
      </c>
      <c r="AQ599" s="81"/>
    </row>
    <row r="600" spans="1:43" x14ac:dyDescent="0.3">
      <c r="A600" s="1">
        <v>44178.666666666664</v>
      </c>
      <c r="B600" s="50">
        <v>585.22</v>
      </c>
      <c r="C600" s="50">
        <v>590.70000000000005</v>
      </c>
      <c r="D600" s="30">
        <f t="shared" si="173"/>
        <v>1.0200839276771374</v>
      </c>
      <c r="E600" s="30">
        <f t="shared" si="172"/>
        <v>1.0093639998632993</v>
      </c>
      <c r="F600" s="22">
        <f t="shared" si="174"/>
        <v>2.8770971974625486</v>
      </c>
      <c r="G600" s="60">
        <v>4.9070999999999998</v>
      </c>
      <c r="H600" s="60">
        <v>4.8956999999999997</v>
      </c>
      <c r="I600" s="31">
        <f t="shared" si="175"/>
        <v>1.0098599393551846</v>
      </c>
      <c r="J600" s="31">
        <f t="shared" si="176"/>
        <v>0.99767683560555109</v>
      </c>
      <c r="K600" s="24">
        <f t="shared" si="171"/>
        <v>1.1111499070155968</v>
      </c>
      <c r="L600" s="61">
        <v>3.2288E-3</v>
      </c>
      <c r="M600" s="61">
        <v>3.2599999999999999E-3</v>
      </c>
      <c r="N600" s="32">
        <f t="shared" si="177"/>
        <v>1.022969750219656</v>
      </c>
      <c r="O600" s="32">
        <f t="shared" si="178"/>
        <v>1.0096630327056491</v>
      </c>
      <c r="P600" s="29">
        <f t="shared" si="179"/>
        <v>1.2719516338734536</v>
      </c>
      <c r="Q600" s="50">
        <v>0.15339</v>
      </c>
      <c r="R600" s="50">
        <v>0.15406</v>
      </c>
      <c r="S600" s="30">
        <f t="shared" si="180"/>
        <v>1.0269297427009734</v>
      </c>
      <c r="T600" s="30">
        <f t="shared" si="181"/>
        <v>1.0043679509746399</v>
      </c>
      <c r="U600" s="22">
        <f t="shared" si="182"/>
        <v>2.8010897963761692</v>
      </c>
      <c r="V600" s="64">
        <v>29.028199999999998</v>
      </c>
      <c r="W600" s="64">
        <v>29.1571</v>
      </c>
      <c r="X600" s="65">
        <f t="shared" si="183"/>
        <v>1.0141846931925298</v>
      </c>
      <c r="Y600" s="65">
        <f t="shared" si="184"/>
        <v>1.0044405095734492</v>
      </c>
      <c r="Z600" s="67">
        <f t="shared" si="185"/>
        <v>1.7196575069604598</v>
      </c>
      <c r="AA600" s="40">
        <f t="shared" si="187"/>
        <v>1.0269297427009734</v>
      </c>
      <c r="AB600" s="88" cm="1">
        <f t="array" ref="AB600">INDEX(B600:Z600,,MATCH(AA600,B600:Z600,0)+1)</f>
        <v>1.0043679509746399</v>
      </c>
      <c r="AC600" s="40">
        <f t="shared" si="188"/>
        <v>1.0043679509746399</v>
      </c>
      <c r="AD600" s="42">
        <f t="shared" si="189"/>
        <v>5.6509824223459599</v>
      </c>
      <c r="AE600" s="94">
        <v>1.0043679509746399</v>
      </c>
      <c r="AF600" s="95">
        <f t="shared" si="186"/>
        <v>3.0404540173926251</v>
      </c>
      <c r="AG600" t="s">
        <v>22</v>
      </c>
      <c r="AM600" s="101">
        <v>44178.666666666664</v>
      </c>
      <c r="AN600" s="102">
        <v>1.0043679509746399</v>
      </c>
      <c r="AO600" s="102">
        <v>1.0043679509746399</v>
      </c>
      <c r="AP600" s="16" t="s">
        <v>22</v>
      </c>
      <c r="AQ600" s="81"/>
    </row>
    <row r="601" spans="1:43" x14ac:dyDescent="0.3">
      <c r="A601" s="1">
        <v>44179</v>
      </c>
      <c r="B601" s="50">
        <v>590.80999999999995</v>
      </c>
      <c r="C601" s="50">
        <v>585.99</v>
      </c>
      <c r="D601" s="30">
        <f t="shared" si="173"/>
        <v>1.0013157445063394</v>
      </c>
      <c r="E601" s="30">
        <f t="shared" si="172"/>
        <v>0.99184170884040568</v>
      </c>
      <c r="F601" s="22">
        <f t="shared" si="174"/>
        <v>2.8536250008311961</v>
      </c>
      <c r="G601" s="60">
        <v>4.8966000000000003</v>
      </c>
      <c r="H601" s="60">
        <v>4.9260999999999999</v>
      </c>
      <c r="I601" s="31">
        <f t="shared" si="175"/>
        <v>1.0038719406574148</v>
      </c>
      <c r="J601" s="31">
        <f t="shared" si="176"/>
        <v>1.0060245884899726</v>
      </c>
      <c r="K601" s="24">
        <f t="shared" si="171"/>
        <v>1.1178441279560369</v>
      </c>
      <c r="L601" s="61">
        <v>3.2604000000000001E-3</v>
      </c>
      <c r="M601" s="61">
        <v>3.258E-3</v>
      </c>
      <c r="N601" s="32">
        <f t="shared" si="177"/>
        <v>1.0090436075322102</v>
      </c>
      <c r="O601" s="32">
        <f t="shared" si="178"/>
        <v>0.99926389400073612</v>
      </c>
      <c r="P601" s="29">
        <f t="shared" si="179"/>
        <v>1.2710153426449857</v>
      </c>
      <c r="Q601" s="50">
        <v>0.15404000000000001</v>
      </c>
      <c r="R601" s="50">
        <v>0.15243000000000001</v>
      </c>
      <c r="S601" s="30">
        <f t="shared" si="180"/>
        <v>0.99374144337962067</v>
      </c>
      <c r="T601" s="30">
        <f t="shared" si="181"/>
        <v>0.98954816930667355</v>
      </c>
      <c r="U601" s="22">
        <f t="shared" si="182"/>
        <v>2.7718132800676414</v>
      </c>
      <c r="V601" s="64">
        <v>29.1599</v>
      </c>
      <c r="W601" s="64">
        <v>28.808</v>
      </c>
      <c r="X601" s="65">
        <f t="shared" si="183"/>
        <v>0.99241427301727292</v>
      </c>
      <c r="Y601" s="65">
        <f t="shared" si="184"/>
        <v>0.98793205738016932</v>
      </c>
      <c r="Z601" s="67">
        <f t="shared" si="185"/>
        <v>1.6989047788406999</v>
      </c>
      <c r="AA601" s="40">
        <f t="shared" si="187"/>
        <v>1.0090436075322102</v>
      </c>
      <c r="AB601" s="88" cm="1">
        <f t="array" ref="AB601">INDEX(B601:Z601,,MATCH(AA601,B601:Z601,0)+1)</f>
        <v>0.99926389400073612</v>
      </c>
      <c r="AC601" s="40">
        <f t="shared" si="188"/>
        <v>0.98954816930667355</v>
      </c>
      <c r="AD601" s="42">
        <f t="shared" si="189"/>
        <v>5.5919193108166363</v>
      </c>
      <c r="AE601" s="94">
        <v>0.99926389400073612</v>
      </c>
      <c r="AF601" s="95">
        <f t="shared" si="186"/>
        <v>3.0382159209499364</v>
      </c>
      <c r="AG601" t="s">
        <v>33</v>
      </c>
      <c r="AM601" s="101">
        <v>44179</v>
      </c>
      <c r="AN601" s="102">
        <v>0.99926389400073612</v>
      </c>
      <c r="AO601" s="102">
        <v>0.98954816930667355</v>
      </c>
      <c r="AP601" s="16" t="str">
        <f>IF(AN601&gt;AO601, "computing8H est meilleur", "computing 16H est meilleur")</f>
        <v>computing8H est meilleur</v>
      </c>
      <c r="AQ601" s="81"/>
    </row>
    <row r="602" spans="1:43" x14ac:dyDescent="0.3">
      <c r="A602" s="1">
        <v>44179.333333333336</v>
      </c>
      <c r="B602" s="50">
        <v>585.99</v>
      </c>
      <c r="C602" s="50">
        <v>583.82000000000005</v>
      </c>
      <c r="D602" s="30">
        <f t="shared" si="173"/>
        <v>0.98816878522706131</v>
      </c>
      <c r="E602" s="30">
        <f t="shared" si="172"/>
        <v>0.99629686513421734</v>
      </c>
      <c r="F602" s="22">
        <f t="shared" si="174"/>
        <v>2.8430576425967491</v>
      </c>
      <c r="G602" s="60">
        <v>4.9286000000000003</v>
      </c>
      <c r="H602" s="60">
        <v>4.8875000000000002</v>
      </c>
      <c r="I602" s="31">
        <f t="shared" si="175"/>
        <v>0.99814156761834738</v>
      </c>
      <c r="J602" s="31">
        <f t="shared" si="176"/>
        <v>0.99166091790772226</v>
      </c>
      <c r="K602" s="24">
        <f t="shared" si="171"/>
        <v>1.108522334006641</v>
      </c>
      <c r="L602" s="61">
        <v>3.2531000000000001E-3</v>
      </c>
      <c r="M602" s="61">
        <v>3.2147999999999999E-3</v>
      </c>
      <c r="N602" s="32">
        <f t="shared" si="177"/>
        <v>0.98601398601398593</v>
      </c>
      <c r="O602" s="32">
        <f t="shared" si="178"/>
        <v>0.98822661461375294</v>
      </c>
      <c r="P602" s="29">
        <f t="shared" si="179"/>
        <v>1.2560511891841935</v>
      </c>
      <c r="Q602" s="50">
        <v>0.15243999999999999</v>
      </c>
      <c r="R602" s="50">
        <v>0.15390000000000001</v>
      </c>
      <c r="S602" s="30">
        <f t="shared" si="180"/>
        <v>0.99909114515710207</v>
      </c>
      <c r="T602" s="30">
        <f t="shared" si="181"/>
        <v>1.0095775387037524</v>
      </c>
      <c r="U602" s="22">
        <f t="shared" si="182"/>
        <v>2.7983604290370643</v>
      </c>
      <c r="V602" s="64">
        <v>28.8035</v>
      </c>
      <c r="W602" s="64">
        <v>29.862400000000001</v>
      </c>
      <c r="X602" s="65">
        <f t="shared" si="183"/>
        <v>1.0240913034681189</v>
      </c>
      <c r="Y602" s="65">
        <f t="shared" si="184"/>
        <v>1.0367628933983717</v>
      </c>
      <c r="Z602" s="67">
        <f t="shared" si="185"/>
        <v>1.7613614341192048</v>
      </c>
      <c r="AA602" s="40">
        <f t="shared" si="187"/>
        <v>1.0240913034681189</v>
      </c>
      <c r="AB602" s="88" cm="1">
        <f t="array" ref="AB602">INDEX(B602:Z602,,MATCH(AA602,B602:Z602,0)+1)</f>
        <v>1.0367628933983717</v>
      </c>
      <c r="AC602" s="40">
        <f t="shared" si="188"/>
        <v>0.98822661461375294</v>
      </c>
      <c r="AD602" s="42">
        <f t="shared" si="189"/>
        <v>5.5260834897215947</v>
      </c>
      <c r="AE602" s="94">
        <v>0.99166091790772226</v>
      </c>
      <c r="AF602" s="95">
        <f t="shared" si="186"/>
        <v>3.0128799889710698</v>
      </c>
      <c r="AG602" t="s">
        <v>33</v>
      </c>
      <c r="AM602" s="101">
        <v>44179.333333333336</v>
      </c>
      <c r="AN602" s="102">
        <v>0.99166091790772226</v>
      </c>
      <c r="AO602" s="102">
        <v>0.98822661461375294</v>
      </c>
      <c r="AP602" s="16" t="str">
        <f>IF(AN602&gt;AO602, "computing8H est meilleur", "computing 16H est meilleur")</f>
        <v>computing8H est meilleur</v>
      </c>
      <c r="AQ602" s="81"/>
    </row>
    <row r="603" spans="1:43" x14ac:dyDescent="0.3">
      <c r="A603" s="1">
        <v>44179.666666666664</v>
      </c>
      <c r="B603" s="50">
        <v>583.82000000000005</v>
      </c>
      <c r="C603" s="50">
        <v>586.29</v>
      </c>
      <c r="D603" s="30">
        <f t="shared" si="173"/>
        <v>1.00051195412891</v>
      </c>
      <c r="E603" s="30">
        <f t="shared" si="172"/>
        <v>1.0042307560549484</v>
      </c>
      <c r="F603" s="22">
        <f t="shared" si="174"/>
        <v>2.8550859259327326</v>
      </c>
      <c r="G603" s="60">
        <v>4.8883000000000001</v>
      </c>
      <c r="H603" s="60">
        <v>4.8968999999999996</v>
      </c>
      <c r="I603" s="31">
        <f t="shared" si="175"/>
        <v>0.99356815322809711</v>
      </c>
      <c r="J603" s="31">
        <f t="shared" si="176"/>
        <v>1.0017593028251128</v>
      </c>
      <c r="K603" s="24">
        <f t="shared" si="171"/>
        <v>1.1104725604805596</v>
      </c>
      <c r="L603" s="61">
        <v>3.2139E-3</v>
      </c>
      <c r="M603" s="61">
        <v>3.2260000000000001E-3</v>
      </c>
      <c r="N603" s="32">
        <f t="shared" si="177"/>
        <v>0.99166948449171566</v>
      </c>
      <c r="O603" s="32">
        <f t="shared" si="178"/>
        <v>1.0037648962319923</v>
      </c>
      <c r="P603" s="29">
        <f t="shared" si="179"/>
        <v>1.2607800915735425</v>
      </c>
      <c r="Q603" s="50">
        <v>0.15389</v>
      </c>
      <c r="R603" s="50">
        <v>0.15876999999999999</v>
      </c>
      <c r="S603" s="30">
        <f t="shared" si="180"/>
        <v>1.0415245342429809</v>
      </c>
      <c r="T603" s="30">
        <f t="shared" si="181"/>
        <v>1.0317109623757228</v>
      </c>
      <c r="U603" s="22">
        <f t="shared" si="182"/>
        <v>2.8870991313159702</v>
      </c>
      <c r="V603" s="64">
        <v>29.855</v>
      </c>
      <c r="W603" s="64">
        <v>30.033799999999999</v>
      </c>
      <c r="X603" s="65">
        <f t="shared" si="183"/>
        <v>1.0427135591160797</v>
      </c>
      <c r="Y603" s="65">
        <f t="shared" si="184"/>
        <v>1.0059889465751131</v>
      </c>
      <c r="Z603" s="67">
        <f t="shared" si="185"/>
        <v>1.7719101336476093</v>
      </c>
      <c r="AA603" s="40">
        <f t="shared" si="187"/>
        <v>1.0427135591160797</v>
      </c>
      <c r="AB603" s="88" cm="1">
        <f t="array" ref="AB603">INDEX(B603:Z603,,MATCH(AA603,B603:Z603,0)+1)</f>
        <v>1.0059889465751131</v>
      </c>
      <c r="AC603" s="40">
        <f t="shared" si="188"/>
        <v>1.0059889465751131</v>
      </c>
      <c r="AD603" s="42">
        <f t="shared" si="189"/>
        <v>5.5591789085111518</v>
      </c>
      <c r="AE603" s="94">
        <v>1.0059889465751131</v>
      </c>
      <c r="AF603" s="95">
        <f t="shared" si="186"/>
        <v>3.0309239662622449</v>
      </c>
      <c r="AG603" t="s">
        <v>22</v>
      </c>
      <c r="AM603" s="101">
        <v>44179.666666666664</v>
      </c>
      <c r="AN603" s="102">
        <v>1.0059889465751131</v>
      </c>
      <c r="AO603" s="102">
        <v>1.0059889465751131</v>
      </c>
      <c r="AP603" s="16" t="s">
        <v>22</v>
      </c>
      <c r="AQ603" s="81"/>
    </row>
    <row r="604" spans="1:43" x14ac:dyDescent="0.3">
      <c r="A604" s="1">
        <v>44180</v>
      </c>
      <c r="B604" s="50">
        <v>586.29</v>
      </c>
      <c r="C604" s="50">
        <v>585.74</v>
      </c>
      <c r="D604" s="30">
        <f t="shared" si="173"/>
        <v>1.0032886848686238</v>
      </c>
      <c r="E604" s="30">
        <f t="shared" si="172"/>
        <v>0.99906189769567966</v>
      </c>
      <c r="F604" s="22">
        <f t="shared" si="174"/>
        <v>2.8524075632465826</v>
      </c>
      <c r="G604" s="60">
        <v>4.8978000000000002</v>
      </c>
      <c r="H604" s="60">
        <v>4.8883999999999999</v>
      </c>
      <c r="I604" s="31">
        <f t="shared" si="175"/>
        <v>1.0000204570095943</v>
      </c>
      <c r="J604" s="31">
        <f t="shared" si="176"/>
        <v>0.99808077095838943</v>
      </c>
      <c r="K604" s="24">
        <f t="shared" si="171"/>
        <v>1.1083413092925738</v>
      </c>
      <c r="L604" s="61">
        <v>3.225E-3</v>
      </c>
      <c r="M604" s="61">
        <v>3.1971E-3</v>
      </c>
      <c r="N604" s="32">
        <f t="shared" si="177"/>
        <v>0.99477270605806034</v>
      </c>
      <c r="O604" s="32">
        <f t="shared" si="178"/>
        <v>0.99134883720930234</v>
      </c>
      <c r="P604" s="29">
        <f t="shared" si="179"/>
        <v>1.2498728777580692</v>
      </c>
      <c r="Q604" s="50">
        <v>0.15876999999999999</v>
      </c>
      <c r="R604" s="50">
        <v>0.15554000000000001</v>
      </c>
      <c r="S604" s="30">
        <f t="shared" si="180"/>
        <v>1.0107219442458899</v>
      </c>
      <c r="T604" s="30">
        <f t="shared" si="181"/>
        <v>0.97965610631731448</v>
      </c>
      <c r="U604" s="22">
        <f t="shared" si="182"/>
        <v>2.8283642935371045</v>
      </c>
      <c r="V604" s="64">
        <v>30.033799999999999</v>
      </c>
      <c r="W604" s="64">
        <v>29.927099999999999</v>
      </c>
      <c r="X604" s="65">
        <f t="shared" si="183"/>
        <v>1.0024150058616648</v>
      </c>
      <c r="Y604" s="65">
        <f t="shared" si="184"/>
        <v>0.99644733600143842</v>
      </c>
      <c r="Z604" s="67">
        <f t="shared" si="185"/>
        <v>1.765615132307113</v>
      </c>
      <c r="AA604" s="40">
        <f t="shared" si="187"/>
        <v>1.0107219442458899</v>
      </c>
      <c r="AB604" s="88" cm="1">
        <f t="array" ref="AB604">INDEX(B604:Z604,,MATCH(AA604,B604:Z604,0)+1)</f>
        <v>0.97965610631731448</v>
      </c>
      <c r="AC604" s="40">
        <f t="shared" si="188"/>
        <v>0.99644733600143842</v>
      </c>
      <c r="AD604" s="42">
        <f t="shared" si="189"/>
        <v>5.5394290137413211</v>
      </c>
      <c r="AE604" s="94">
        <v>0.97965610631731448</v>
      </c>
      <c r="AF604" s="95">
        <f t="shared" si="186"/>
        <v>2.9692631713323023</v>
      </c>
      <c r="AG604" t="s">
        <v>37</v>
      </c>
      <c r="AM604" s="101">
        <v>44180</v>
      </c>
      <c r="AN604" s="102">
        <v>0.97965610631731448</v>
      </c>
      <c r="AO604" s="102">
        <v>0.99644733600143842</v>
      </c>
      <c r="AP604" s="16" t="str">
        <f>IF(AN604&gt;AO604, "computing8H est meilleur", "computing 16H est meilleur")</f>
        <v>computing 16H est meilleur</v>
      </c>
      <c r="AQ604" s="81"/>
    </row>
    <row r="605" spans="1:43" x14ac:dyDescent="0.3">
      <c r="A605" s="1">
        <v>44180.333333333336</v>
      </c>
      <c r="B605" s="50">
        <v>585.75</v>
      </c>
      <c r="C605" s="50">
        <v>585.82000000000005</v>
      </c>
      <c r="D605" s="30">
        <f t="shared" si="173"/>
        <v>0.99919834893994453</v>
      </c>
      <c r="E605" s="30">
        <f t="shared" si="172"/>
        <v>1.0001195049082374</v>
      </c>
      <c r="F605" s="22">
        <f t="shared" si="174"/>
        <v>2.8527484399506839</v>
      </c>
      <c r="G605" s="60">
        <v>4.8913000000000002</v>
      </c>
      <c r="H605" s="60">
        <v>5.1150000000000002</v>
      </c>
      <c r="I605" s="31">
        <f t="shared" si="175"/>
        <v>1.0443464412593408</v>
      </c>
      <c r="J605" s="31">
        <f t="shared" si="176"/>
        <v>1.0457342628749002</v>
      </c>
      <c r="K605" s="24">
        <f t="shared" si="171"/>
        <v>1.1590304820868715</v>
      </c>
      <c r="L605" s="61">
        <v>3.1985E-3</v>
      </c>
      <c r="M605" s="61">
        <v>3.2133999999999999E-3</v>
      </c>
      <c r="N605" s="32">
        <f t="shared" si="177"/>
        <v>0.99640310077519378</v>
      </c>
      <c r="O605" s="32">
        <f t="shared" si="178"/>
        <v>1.0046584336407691</v>
      </c>
      <c r="P605" s="29">
        <f t="shared" si="179"/>
        <v>1.2556953276185023</v>
      </c>
      <c r="Q605" s="50">
        <v>0.15556</v>
      </c>
      <c r="R605" s="50">
        <v>0.1542</v>
      </c>
      <c r="S605" s="30">
        <f t="shared" si="180"/>
        <v>0.97121622472759339</v>
      </c>
      <c r="T605" s="30">
        <f t="shared" si="181"/>
        <v>0.99125739264592438</v>
      </c>
      <c r="U605" s="22">
        <f t="shared" si="182"/>
        <v>2.8036370150644223</v>
      </c>
      <c r="V605" s="64">
        <v>29.923400000000001</v>
      </c>
      <c r="W605" s="64">
        <v>29.65</v>
      </c>
      <c r="X605" s="65">
        <f t="shared" si="183"/>
        <v>0.98722106426759182</v>
      </c>
      <c r="Y605" s="65">
        <f t="shared" si="184"/>
        <v>0.99086333772231761</v>
      </c>
      <c r="Z605" s="67">
        <f t="shared" si="185"/>
        <v>1.7494833031308574</v>
      </c>
      <c r="AA605" s="40">
        <f t="shared" si="187"/>
        <v>1.0443464412593408</v>
      </c>
      <c r="AB605" s="88" cm="1">
        <f t="array" ref="AB605">INDEX(B605:Z605,,MATCH(AA605,B605:Z605,0)+1)</f>
        <v>1.0457342628749002</v>
      </c>
      <c r="AC605" s="40">
        <f t="shared" si="188"/>
        <v>0.99125739264592438</v>
      </c>
      <c r="AD605" s="42">
        <f t="shared" si="189"/>
        <v>5.4909999609084066</v>
      </c>
      <c r="AE605" s="94">
        <v>1.0001195049082374</v>
      </c>
      <c r="AF605" s="95">
        <f t="shared" si="186"/>
        <v>2.9696180128551251</v>
      </c>
      <c r="AG605" t="s">
        <v>33</v>
      </c>
      <c r="AM605" s="101">
        <v>44180.333333333336</v>
      </c>
      <c r="AN605" s="102">
        <v>1.0001195049082374</v>
      </c>
      <c r="AO605" s="102">
        <v>0.99125739264592438</v>
      </c>
      <c r="AP605" s="16" t="str">
        <f>IF(AN605&gt;AO605, "computing8H est meilleur", "computing 16H est meilleur")</f>
        <v>computing8H est meilleur</v>
      </c>
      <c r="AQ605" s="81"/>
    </row>
    <row r="606" spans="1:43" x14ac:dyDescent="0.3">
      <c r="A606" s="1">
        <v>44180.666666666664</v>
      </c>
      <c r="B606" s="50">
        <v>585.82000000000005</v>
      </c>
      <c r="C606" s="50">
        <v>588.64</v>
      </c>
      <c r="D606" s="30">
        <f t="shared" si="173"/>
        <v>1.0049338454972259</v>
      </c>
      <c r="E606" s="30">
        <f t="shared" si="172"/>
        <v>1.0048137653204054</v>
      </c>
      <c r="F606" s="22">
        <f t="shared" si="174"/>
        <v>2.8664809014587593</v>
      </c>
      <c r="G606" s="60">
        <v>5.1139999999999999</v>
      </c>
      <c r="H606" s="60">
        <v>5.2390999999999996</v>
      </c>
      <c r="I606" s="31">
        <f t="shared" si="175"/>
        <v>1.0711058409829697</v>
      </c>
      <c r="J606" s="31">
        <f t="shared" si="176"/>
        <v>1.0244622604614781</v>
      </c>
      <c r="K606" s="24">
        <f t="shared" si="171"/>
        <v>1.1873829876224731</v>
      </c>
      <c r="L606" s="61">
        <v>3.2169999999999998E-3</v>
      </c>
      <c r="M606" s="61">
        <v>3.2077999999999998E-3</v>
      </c>
      <c r="N606" s="32">
        <f t="shared" si="177"/>
        <v>1.0029076129435672</v>
      </c>
      <c r="O606" s="32">
        <f t="shared" si="178"/>
        <v>0.9971401927261424</v>
      </c>
      <c r="P606" s="29">
        <f t="shared" si="179"/>
        <v>1.2521042809868299</v>
      </c>
      <c r="Q606" s="50">
        <v>0.1542</v>
      </c>
      <c r="R606" s="50">
        <v>0.15381</v>
      </c>
      <c r="S606" s="30">
        <f t="shared" si="180"/>
        <v>0.98875032141938801</v>
      </c>
      <c r="T606" s="30">
        <f t="shared" si="181"/>
        <v>0.99747081712062258</v>
      </c>
      <c r="U606" s="22">
        <f t="shared" si="182"/>
        <v>2.7965461043259325</v>
      </c>
      <c r="V606" s="64">
        <v>29.65</v>
      </c>
      <c r="W606" s="64">
        <v>29.505299999999998</v>
      </c>
      <c r="X606" s="65">
        <f t="shared" si="183"/>
        <v>0.98602765728493413</v>
      </c>
      <c r="Y606" s="65">
        <f t="shared" si="184"/>
        <v>0.99511973018549749</v>
      </c>
      <c r="Z606" s="67">
        <f t="shared" si="185"/>
        <v>1.7409453525756118</v>
      </c>
      <c r="AA606" s="40">
        <f t="shared" si="187"/>
        <v>1.0711058409829697</v>
      </c>
      <c r="AB606" s="88" cm="1">
        <f t="array" ref="AB606">INDEX(B606:Z606,,MATCH(AA606,B606:Z606,0)+1)</f>
        <v>1.0244622604614781</v>
      </c>
      <c r="AC606" s="40">
        <f t="shared" si="188"/>
        <v>1.0244622604614781</v>
      </c>
      <c r="AD606" s="42">
        <f t="shared" si="189"/>
        <v>5.6253222321461145</v>
      </c>
      <c r="AE606" s="94">
        <v>1.0244622604614781</v>
      </c>
      <c r="AF606" s="95">
        <f t="shared" si="186"/>
        <v>3.0422615821566841</v>
      </c>
      <c r="AG606" t="s">
        <v>22</v>
      </c>
      <c r="AM606" s="101">
        <v>44180.666666666664</v>
      </c>
      <c r="AN606" s="102">
        <v>1.0244622604614781</v>
      </c>
      <c r="AO606" s="102">
        <v>1.0244622604614781</v>
      </c>
      <c r="AP606" s="16" t="s">
        <v>22</v>
      </c>
      <c r="AQ606" s="81"/>
    </row>
    <row r="607" spans="1:43" x14ac:dyDescent="0.3">
      <c r="A607" s="1">
        <v>44181</v>
      </c>
      <c r="B607" s="50">
        <v>588.78</v>
      </c>
      <c r="C607" s="50">
        <v>585.02</v>
      </c>
      <c r="D607" s="30">
        <f t="shared" si="173"/>
        <v>0.99863439281690614</v>
      </c>
      <c r="E607" s="30">
        <f t="shared" si="172"/>
        <v>0.99361391351608408</v>
      </c>
      <c r="F607" s="22">
        <f t="shared" si="174"/>
        <v>2.8481753065175504</v>
      </c>
      <c r="G607" s="60">
        <v>5.24</v>
      </c>
      <c r="H607" s="60">
        <v>5.1822999999999997</v>
      </c>
      <c r="I607" s="31">
        <f t="shared" si="175"/>
        <v>1.0133554947203753</v>
      </c>
      <c r="J607" s="31">
        <f t="shared" si="176"/>
        <v>0.9889885496183205</v>
      </c>
      <c r="K607" s="24">
        <f t="shared" si="171"/>
        <v>1.1743081787702179</v>
      </c>
      <c r="L607" s="61">
        <v>3.2073000000000002E-3</v>
      </c>
      <c r="M607" s="61">
        <v>3.2046000000000002E-3</v>
      </c>
      <c r="N607" s="32">
        <f t="shared" si="177"/>
        <v>0.9961454771526268</v>
      </c>
      <c r="O607" s="32">
        <f t="shared" si="178"/>
        <v>0.9991581704237209</v>
      </c>
      <c r="P607" s="29">
        <f t="shared" si="179"/>
        <v>1.2510502225705096</v>
      </c>
      <c r="Q607" s="50">
        <v>0.15384999999999999</v>
      </c>
      <c r="R607" s="50">
        <v>0.15171999999999999</v>
      </c>
      <c r="S607" s="30">
        <f t="shared" si="180"/>
        <v>0.98391699092088192</v>
      </c>
      <c r="T607" s="30">
        <f t="shared" si="181"/>
        <v>0.98615534611634714</v>
      </c>
      <c r="U607" s="22">
        <f t="shared" si="182"/>
        <v>2.7578288914418621</v>
      </c>
      <c r="V607" s="64">
        <v>29.5059</v>
      </c>
      <c r="W607" s="64">
        <v>29.3033</v>
      </c>
      <c r="X607" s="65">
        <f t="shared" si="183"/>
        <v>0.9883069139966274</v>
      </c>
      <c r="Y607" s="65">
        <f t="shared" si="184"/>
        <v>0.99313357667449564</v>
      </c>
      <c r="Z607" s="67">
        <f t="shared" si="185"/>
        <v>1.7289912847982583</v>
      </c>
      <c r="AA607" s="40">
        <f t="shared" si="187"/>
        <v>1.0133554947203753</v>
      </c>
      <c r="AB607" s="88" cm="1">
        <f t="array" ref="AB607">INDEX(B607:Z607,,MATCH(AA607,B607:Z607,0)+1)</f>
        <v>0.9889885496183205</v>
      </c>
      <c r="AC607" s="40">
        <f t="shared" si="188"/>
        <v>0.9889885496183205</v>
      </c>
      <c r="AD607" s="42">
        <f t="shared" si="189"/>
        <v>5.5633792755058789</v>
      </c>
      <c r="AE607" s="94">
        <v>0.9889885496183205</v>
      </c>
      <c r="AF607" s="95">
        <f t="shared" si="186"/>
        <v>3.0087618696966758</v>
      </c>
      <c r="AG607" t="s">
        <v>22</v>
      </c>
      <c r="AM607" s="101">
        <v>44181</v>
      </c>
      <c r="AN607" s="102">
        <v>0.9889885496183205</v>
      </c>
      <c r="AO607" s="102">
        <v>0.9889885496183205</v>
      </c>
      <c r="AP607" s="16" t="s">
        <v>22</v>
      </c>
      <c r="AQ607" s="81"/>
    </row>
    <row r="608" spans="1:43" x14ac:dyDescent="0.3">
      <c r="A608" s="1">
        <v>44181.333333333336</v>
      </c>
      <c r="B608" s="50">
        <v>585.01</v>
      </c>
      <c r="C608" s="50">
        <v>620.20000000000005</v>
      </c>
      <c r="D608" s="30">
        <f t="shared" si="173"/>
        <v>1.0533645843948505</v>
      </c>
      <c r="E608" s="30">
        <f t="shared" si="172"/>
        <v>1.0601528179005488</v>
      </c>
      <c r="F608" s="22">
        <f t="shared" si="174"/>
        <v>3.0195010770793402</v>
      </c>
      <c r="G608" s="60">
        <v>5.1820000000000004</v>
      </c>
      <c r="H608" s="60">
        <v>5.3177000000000003</v>
      </c>
      <c r="I608" s="31">
        <f t="shared" si="175"/>
        <v>1.0148282442748091</v>
      </c>
      <c r="J608" s="31">
        <f t="shared" si="176"/>
        <v>1.0261868004631416</v>
      </c>
      <c r="K608" s="24">
        <f t="shared" si="171"/>
        <v>1.2050595527299088</v>
      </c>
      <c r="L608" s="61">
        <v>3.2046000000000002E-3</v>
      </c>
      <c r="M608" s="61">
        <v>3.3057E-3</v>
      </c>
      <c r="N608" s="32">
        <f t="shared" si="177"/>
        <v>1.0306800112243943</v>
      </c>
      <c r="O608" s="32">
        <f t="shared" si="178"/>
        <v>1.0315483991761842</v>
      </c>
      <c r="P608" s="29">
        <f t="shared" si="179"/>
        <v>1.2905188543816182</v>
      </c>
      <c r="Q608" s="50">
        <v>0.15171999999999999</v>
      </c>
      <c r="R608" s="50">
        <v>0.16195999999999999</v>
      </c>
      <c r="S608" s="30">
        <f t="shared" si="180"/>
        <v>1.0527136821579461</v>
      </c>
      <c r="T608" s="30">
        <f t="shared" si="181"/>
        <v>1.0674927498022673</v>
      </c>
      <c r="U608" s="22">
        <f t="shared" si="182"/>
        <v>2.9439623468094118</v>
      </c>
      <c r="V608" s="64">
        <v>29.303100000000001</v>
      </c>
      <c r="W608" s="64">
        <v>30.159600000000001</v>
      </c>
      <c r="X608" s="65">
        <f t="shared" si="183"/>
        <v>1.0221548910556872</v>
      </c>
      <c r="Y608" s="65">
        <f t="shared" si="184"/>
        <v>1.0292289894243272</v>
      </c>
      <c r="Z608" s="67">
        <f t="shared" si="185"/>
        <v>1.7795279527763803</v>
      </c>
      <c r="AA608" s="40">
        <f t="shared" si="187"/>
        <v>1.0533645843948505</v>
      </c>
      <c r="AB608" s="88" cm="1">
        <f t="array" ref="AB608">INDEX(B608:Z608,,MATCH(AA608,B608:Z608,0)+1)</f>
        <v>1.0601528179005488</v>
      </c>
      <c r="AC608" s="40">
        <f t="shared" si="188"/>
        <v>1.0261868004631416</v>
      </c>
      <c r="AD608" s="42">
        <f t="shared" si="189"/>
        <v>5.7090663784943283</v>
      </c>
      <c r="AE608" s="94">
        <v>1.0315483991761842</v>
      </c>
      <c r="AF608" s="95">
        <f t="shared" si="186"/>
        <v>3.1036834901879491</v>
      </c>
      <c r="AG608" t="s">
        <v>33</v>
      </c>
      <c r="AM608" s="101">
        <v>44181.333333333336</v>
      </c>
      <c r="AN608" s="102">
        <v>1.0315483991761842</v>
      </c>
      <c r="AO608" s="102">
        <v>1.0261868004631416</v>
      </c>
      <c r="AP608" s="16" t="str">
        <f>IF(AN608&gt;AO608, "computing8H est meilleur", "computing 16H est meilleur")</f>
        <v>computing8H est meilleur</v>
      </c>
      <c r="AQ608" s="81"/>
    </row>
    <row r="609" spans="1:43" x14ac:dyDescent="0.3">
      <c r="A609" s="1">
        <v>44181.666666666664</v>
      </c>
      <c r="B609" s="50">
        <v>620.19000000000005</v>
      </c>
      <c r="C609" s="50">
        <v>637.17999999999995</v>
      </c>
      <c r="D609" s="30">
        <f t="shared" si="173"/>
        <v>1.089177962769867</v>
      </c>
      <c r="E609" s="30">
        <f t="shared" si="172"/>
        <v>1.0273948306164238</v>
      </c>
      <c r="F609" s="22">
        <f t="shared" si="174"/>
        <v>3.102219797632038</v>
      </c>
      <c r="G609" s="60">
        <v>5.3196000000000003</v>
      </c>
      <c r="H609" s="60">
        <v>5.3647</v>
      </c>
      <c r="I609" s="31">
        <f t="shared" si="175"/>
        <v>1.0352566576611346</v>
      </c>
      <c r="J609" s="31">
        <f t="shared" si="176"/>
        <v>1.0084780810587262</v>
      </c>
      <c r="K609" s="24">
        <f t="shared" si="171"/>
        <v>1.2152761452985452</v>
      </c>
      <c r="L609" s="61">
        <v>3.3040000000000001E-3</v>
      </c>
      <c r="M609" s="61">
        <v>3.4183E-3</v>
      </c>
      <c r="N609" s="32">
        <f t="shared" si="177"/>
        <v>1.066685389752231</v>
      </c>
      <c r="O609" s="32">
        <f t="shared" si="178"/>
        <v>1.034594430992736</v>
      </c>
      <c r="P609" s="29">
        <f t="shared" si="179"/>
        <v>1.3351636198343477</v>
      </c>
      <c r="Q609" s="50">
        <v>0.16195000000000001</v>
      </c>
      <c r="R609" s="50">
        <v>0.16814000000000001</v>
      </c>
      <c r="S609" s="30">
        <f t="shared" si="180"/>
        <v>1.1082256788821514</v>
      </c>
      <c r="T609" s="30">
        <f t="shared" si="181"/>
        <v>1.0382216733559742</v>
      </c>
      <c r="U609" s="22">
        <f t="shared" si="182"/>
        <v>3.0564855140014484</v>
      </c>
      <c r="V609" s="64">
        <v>30.159600000000001</v>
      </c>
      <c r="W609" s="64">
        <v>30.557700000000001</v>
      </c>
      <c r="X609" s="65">
        <f t="shared" si="183"/>
        <v>1.0428145827574558</v>
      </c>
      <c r="Y609" s="65">
        <f t="shared" si="184"/>
        <v>1.0131997771853738</v>
      </c>
      <c r="Z609" s="67">
        <f t="shared" si="185"/>
        <v>1.8030173252481729</v>
      </c>
      <c r="AA609" s="40">
        <f t="shared" si="187"/>
        <v>1.1082256788821514</v>
      </c>
      <c r="AB609" s="88" cm="1">
        <f t="array" ref="AB609">INDEX(B609:Z609,,MATCH(AA609,B609:Z609,0)+1)</f>
        <v>1.0382216733559742</v>
      </c>
      <c r="AC609" s="40">
        <f t="shared" si="188"/>
        <v>1.0273948306164238</v>
      </c>
      <c r="AD609" s="42">
        <f t="shared" si="189"/>
        <v>5.8654652849111004</v>
      </c>
      <c r="AE609" s="94">
        <v>1.0382216733559742</v>
      </c>
      <c r="AF609" s="95">
        <f t="shared" si="186"/>
        <v>3.2223114667502428</v>
      </c>
      <c r="AG609" t="s">
        <v>33</v>
      </c>
      <c r="AM609" s="101">
        <v>44181.666666666664</v>
      </c>
      <c r="AN609" s="102">
        <v>1.0382216733559742</v>
      </c>
      <c r="AO609" s="102">
        <v>1.0273948306164238</v>
      </c>
      <c r="AP609" s="16" t="str">
        <f>IF(AN609&gt;AO609, "computing8H est meilleur", "computing 16H est meilleur")</f>
        <v>computing8H est meilleur</v>
      </c>
      <c r="AQ609" s="81"/>
    </row>
    <row r="610" spans="1:43" x14ac:dyDescent="0.3">
      <c r="A610" s="1">
        <v>44182</v>
      </c>
      <c r="B610" s="50">
        <v>637.17999999999995</v>
      </c>
      <c r="C610" s="50">
        <v>648.05999999999995</v>
      </c>
      <c r="D610" s="30">
        <f t="shared" si="173"/>
        <v>1.0449378416291779</v>
      </c>
      <c r="E610" s="30">
        <f t="shared" si="172"/>
        <v>1.0170752377664083</v>
      </c>
      <c r="F610" s="22">
        <f t="shared" si="174"/>
        <v>3.1551909382802643</v>
      </c>
      <c r="G610" s="60">
        <v>5.3634000000000004</v>
      </c>
      <c r="H610" s="60">
        <v>5.383</v>
      </c>
      <c r="I610" s="31">
        <f t="shared" si="175"/>
        <v>1.0119181893375442</v>
      </c>
      <c r="J610" s="31">
        <f t="shared" si="176"/>
        <v>1.0036543983294179</v>
      </c>
      <c r="K610" s="24">
        <f t="shared" si="171"/>
        <v>1.2197172484137058</v>
      </c>
      <c r="L610" s="61">
        <v>3.4179000000000002E-3</v>
      </c>
      <c r="M610" s="61">
        <v>3.4589999999999998E-3</v>
      </c>
      <c r="N610" s="32">
        <f t="shared" si="177"/>
        <v>1.0469128329297821</v>
      </c>
      <c r="O610" s="32">
        <f t="shared" si="178"/>
        <v>1.0120249275871147</v>
      </c>
      <c r="P610" s="29">
        <f t="shared" si="179"/>
        <v>1.3512188656798056</v>
      </c>
      <c r="Q610" s="50">
        <v>0.16805999999999999</v>
      </c>
      <c r="R610" s="50">
        <v>0.16716</v>
      </c>
      <c r="S610" s="30">
        <f t="shared" si="180"/>
        <v>1.0321704229700523</v>
      </c>
      <c r="T610" s="30">
        <f t="shared" si="181"/>
        <v>0.9946447697250983</v>
      </c>
      <c r="U610" s="22">
        <f t="shared" si="182"/>
        <v>3.0401173302420692</v>
      </c>
      <c r="V610" s="64">
        <v>30.552399999999999</v>
      </c>
      <c r="W610" s="64">
        <v>30.687999999999999</v>
      </c>
      <c r="X610" s="65">
        <f t="shared" si="183"/>
        <v>1.0175201262616214</v>
      </c>
      <c r="Y610" s="65">
        <f t="shared" si="184"/>
        <v>1.0044382765347404</v>
      </c>
      <c r="Z610" s="67">
        <f t="shared" si="185"/>
        <v>1.8110196147345523</v>
      </c>
      <c r="AA610" s="40">
        <f t="shared" si="187"/>
        <v>1.0469128329297821</v>
      </c>
      <c r="AB610" s="88" cm="1">
        <f t="array" ref="AB610">INDEX(B610:Z610,,MATCH(AA610,B610:Z610,0)+1)</f>
        <v>1.0120249275871147</v>
      </c>
      <c r="AC610" s="40">
        <f t="shared" si="188"/>
        <v>0.9946447697250983</v>
      </c>
      <c r="AD610" s="42">
        <f t="shared" si="189"/>
        <v>5.8340543676409595</v>
      </c>
      <c r="AE610" s="94">
        <v>0.9946447697250983</v>
      </c>
      <c r="AF610" s="95">
        <f t="shared" si="186"/>
        <v>3.2050552468283389</v>
      </c>
      <c r="AG610" t="s">
        <v>22</v>
      </c>
      <c r="AM610" s="101">
        <v>44182</v>
      </c>
      <c r="AN610" s="102">
        <v>0.9946447697250983</v>
      </c>
      <c r="AO610" s="102">
        <v>0.9946447697250983</v>
      </c>
      <c r="AP610" s="16" t="s">
        <v>22</v>
      </c>
      <c r="AQ610" s="81"/>
    </row>
    <row r="611" spans="1:43" x14ac:dyDescent="0.3">
      <c r="A611" s="1">
        <v>44182.333333333336</v>
      </c>
      <c r="B611" s="50">
        <v>648</v>
      </c>
      <c r="C611" s="50">
        <v>665.31</v>
      </c>
      <c r="D611" s="30">
        <f t="shared" si="173"/>
        <v>1.0441476505853919</v>
      </c>
      <c r="E611" s="30">
        <f t="shared" si="172"/>
        <v>1.0267129629629628</v>
      </c>
      <c r="F611" s="22">
        <f t="shared" si="174"/>
        <v>3.2394754369556207</v>
      </c>
      <c r="G611" s="60">
        <v>5.3829000000000002</v>
      </c>
      <c r="H611" s="60">
        <v>5.67</v>
      </c>
      <c r="I611" s="31">
        <f t="shared" si="175"/>
        <v>1.05716523101018</v>
      </c>
      <c r="J611" s="31">
        <f t="shared" si="176"/>
        <v>1.0533355626149472</v>
      </c>
      <c r="K611" s="24">
        <f t="shared" si="171"/>
        <v>1.2847715540890061</v>
      </c>
      <c r="L611" s="61">
        <v>3.4570999999999998E-3</v>
      </c>
      <c r="M611" s="61">
        <v>3.8143999999999999E-3</v>
      </c>
      <c r="N611" s="32">
        <f t="shared" si="177"/>
        <v>1.1160069048245997</v>
      </c>
      <c r="O611" s="32">
        <f t="shared" si="178"/>
        <v>1.1033525208990194</v>
      </c>
      <c r="P611" s="29">
        <f t="shared" si="179"/>
        <v>1.4908707417341269</v>
      </c>
      <c r="Q611" s="50">
        <v>0.16714999999999999</v>
      </c>
      <c r="R611" s="50">
        <v>0.17047000000000001</v>
      </c>
      <c r="S611" s="30">
        <f t="shared" si="180"/>
        <v>1.014340116625015</v>
      </c>
      <c r="T611" s="30">
        <f t="shared" si="181"/>
        <v>1.019862399042776</v>
      </c>
      <c r="U611" s="22">
        <f t="shared" si="182"/>
        <v>3.1005013537921959</v>
      </c>
      <c r="V611" s="64">
        <v>30.680800000000001</v>
      </c>
      <c r="W611" s="64">
        <v>31.092400000000001</v>
      </c>
      <c r="X611" s="65">
        <f t="shared" si="183"/>
        <v>1.0176745525719748</v>
      </c>
      <c r="Y611" s="65">
        <f t="shared" si="184"/>
        <v>1.0134155563088316</v>
      </c>
      <c r="Z611" s="67">
        <f t="shared" si="185"/>
        <v>1.8353154503524223</v>
      </c>
      <c r="AA611" s="40">
        <f t="shared" si="187"/>
        <v>1.1160069048245997</v>
      </c>
      <c r="AB611" s="88" cm="1">
        <f t="array" ref="AB611">INDEX(B611:Z611,,MATCH(AA611,B611:Z611,0)+1)</f>
        <v>1.1033525208990194</v>
      </c>
      <c r="AC611" s="40">
        <f t="shared" si="188"/>
        <v>1.1033525208990194</v>
      </c>
      <c r="AD611" s="42">
        <f t="shared" si="189"/>
        <v>6.4370185935985873</v>
      </c>
      <c r="AE611" s="94">
        <v>1.0267129629629628</v>
      </c>
      <c r="AF611" s="95">
        <f t="shared" si="186"/>
        <v>3.2906717689311136</v>
      </c>
      <c r="AG611" t="s">
        <v>37</v>
      </c>
      <c r="AM611" s="101">
        <v>44182.333333333336</v>
      </c>
      <c r="AN611" s="102">
        <v>1.0267129629629628</v>
      </c>
      <c r="AO611" s="102">
        <v>1.1033525208990194</v>
      </c>
      <c r="AP611" s="16" t="str">
        <f>IF(AN611&gt;AO611, "computing8H est meilleur", "computing 16H est meilleur")</f>
        <v>computing 16H est meilleur</v>
      </c>
      <c r="AQ611" s="81"/>
    </row>
    <row r="612" spans="1:43" x14ac:dyDescent="0.3">
      <c r="A612" s="1">
        <v>44182.666666666664</v>
      </c>
      <c r="B612" s="50">
        <v>665.32</v>
      </c>
      <c r="C612" s="50">
        <v>642.70000000000005</v>
      </c>
      <c r="D612" s="30">
        <f t="shared" si="173"/>
        <v>0.99182098765432103</v>
      </c>
      <c r="E612" s="30">
        <f t="shared" si="172"/>
        <v>0.96600132267179706</v>
      </c>
      <c r="F612" s="22">
        <f t="shared" si="174"/>
        <v>3.1293375568619273</v>
      </c>
      <c r="G612" s="60">
        <v>5.6687000000000003</v>
      </c>
      <c r="H612" s="60">
        <v>5.3455000000000004</v>
      </c>
      <c r="I612" s="31">
        <f t="shared" si="175"/>
        <v>0.99305207230303372</v>
      </c>
      <c r="J612" s="31">
        <f t="shared" si="176"/>
        <v>0.94298516414698252</v>
      </c>
      <c r="K612" s="24">
        <f t="shared" si="171"/>
        <v>1.2115205148239954</v>
      </c>
      <c r="L612" s="61">
        <v>3.8114999999999998E-3</v>
      </c>
      <c r="M612" s="61">
        <v>3.722E-3</v>
      </c>
      <c r="N612" s="32">
        <f t="shared" si="177"/>
        <v>1.0766249168378121</v>
      </c>
      <c r="O612" s="32">
        <f t="shared" si="178"/>
        <v>0.97651843106388569</v>
      </c>
      <c r="P612" s="29">
        <f t="shared" si="179"/>
        <v>1.4558627576372611</v>
      </c>
      <c r="Q612" s="50">
        <v>0.17046</v>
      </c>
      <c r="R612" s="50">
        <v>0.16336000000000001</v>
      </c>
      <c r="S612" s="30">
        <f t="shared" si="180"/>
        <v>0.9773257553096022</v>
      </c>
      <c r="T612" s="30">
        <f t="shared" si="181"/>
        <v>0.95834799953068173</v>
      </c>
      <c r="U612" s="22">
        <f t="shared" si="182"/>
        <v>2.9713592699489215</v>
      </c>
      <c r="V612" s="64">
        <v>31.092400000000001</v>
      </c>
      <c r="W612" s="64">
        <v>30.2255</v>
      </c>
      <c r="X612" s="65">
        <f t="shared" si="183"/>
        <v>0.98516010012776711</v>
      </c>
      <c r="Y612" s="65">
        <f t="shared" si="184"/>
        <v>0.97211858846534838</v>
      </c>
      <c r="Z612" s="67">
        <f t="shared" si="185"/>
        <v>1.7841442649852419</v>
      </c>
      <c r="AA612" s="40">
        <f t="shared" si="187"/>
        <v>1.0766249168378121</v>
      </c>
      <c r="AB612" s="88" cm="1">
        <f t="array" ref="AB612">INDEX(B612:Z612,,MATCH(AA612,B612:Z612,0)+1)</f>
        <v>0.97651843106388569</v>
      </c>
      <c r="AC612" s="40">
        <f t="shared" si="188"/>
        <v>0.97651843106388569</v>
      </c>
      <c r="AD612" s="42">
        <f t="shared" si="189"/>
        <v>6.2858672977499523</v>
      </c>
      <c r="AE612" s="94">
        <v>0.97651843106388569</v>
      </c>
      <c r="AF612" s="95">
        <f t="shared" si="186"/>
        <v>3.2134016329428325</v>
      </c>
      <c r="AG612" t="s">
        <v>22</v>
      </c>
      <c r="AM612" s="101">
        <v>44182.666666666664</v>
      </c>
      <c r="AN612" s="102">
        <v>0.97651843106388569</v>
      </c>
      <c r="AO612" s="102">
        <v>0.97651843106388569</v>
      </c>
      <c r="AP612" s="16" t="s">
        <v>22</v>
      </c>
      <c r="AQ612" s="81"/>
    </row>
    <row r="613" spans="1:43" x14ac:dyDescent="0.3">
      <c r="A613" s="1">
        <v>44183</v>
      </c>
      <c r="B613" s="50">
        <v>642.71</v>
      </c>
      <c r="C613" s="50">
        <v>645.64</v>
      </c>
      <c r="D613" s="30">
        <f t="shared" si="173"/>
        <v>0.97042024890278356</v>
      </c>
      <c r="E613" s="30">
        <f t="shared" si="172"/>
        <v>1.0045588212413064</v>
      </c>
      <c r="F613" s="22">
        <f t="shared" si="174"/>
        <v>3.143603647387367</v>
      </c>
      <c r="G613" s="60">
        <v>5.3426999999999998</v>
      </c>
      <c r="H613" s="60">
        <v>5.3352000000000004</v>
      </c>
      <c r="I613" s="31">
        <f t="shared" si="175"/>
        <v>0.9411681690687459</v>
      </c>
      <c r="J613" s="31">
        <f t="shared" si="176"/>
        <v>0.99859621539670962</v>
      </c>
      <c r="K613" s="24">
        <f t="shared" si="171"/>
        <v>1.2098198009787151</v>
      </c>
      <c r="L613" s="61">
        <v>3.7182000000000001E-3</v>
      </c>
      <c r="M613" s="61">
        <v>3.7853000000000001E-3</v>
      </c>
      <c r="N613" s="32">
        <f t="shared" si="177"/>
        <v>0.99312606585333862</v>
      </c>
      <c r="O613" s="32">
        <f t="shared" si="178"/>
        <v>1.0180463665214352</v>
      </c>
      <c r="P613" s="29">
        <f t="shared" si="179"/>
        <v>1.4821357905664905</v>
      </c>
      <c r="Q613" s="50">
        <v>0.16339000000000001</v>
      </c>
      <c r="R613" s="50">
        <v>0.16694999999999999</v>
      </c>
      <c r="S613" s="30">
        <f t="shared" si="180"/>
        <v>0.9794086589229144</v>
      </c>
      <c r="T613" s="30">
        <f t="shared" si="181"/>
        <v>1.0217883591407062</v>
      </c>
      <c r="U613" s="22">
        <f t="shared" si="182"/>
        <v>3.0361003128586352</v>
      </c>
      <c r="V613" s="64">
        <v>30.2254</v>
      </c>
      <c r="W613" s="64">
        <v>30.6203</v>
      </c>
      <c r="X613" s="65">
        <f t="shared" si="183"/>
        <v>0.9848162251868624</v>
      </c>
      <c r="Y613" s="65">
        <f t="shared" si="184"/>
        <v>1.0130651703534113</v>
      </c>
      <c r="Z613" s="67">
        <f t="shared" si="185"/>
        <v>1.8074544137423358</v>
      </c>
      <c r="AA613" s="40">
        <f t="shared" si="187"/>
        <v>0.99312606585333862</v>
      </c>
      <c r="AB613" s="88" cm="1">
        <f t="array" ref="AB613">INDEX(B613:Z613,,MATCH(AA613,B613:Z613,0)+1)</f>
        <v>1.0180463665214352</v>
      </c>
      <c r="AC613" s="40">
        <f t="shared" si="188"/>
        <v>1.0180463665214352</v>
      </c>
      <c r="AD613" s="42">
        <f t="shared" si="189"/>
        <v>6.3993043629102511</v>
      </c>
      <c r="AE613" s="94">
        <v>1.0180463665214352</v>
      </c>
      <c r="AF613" s="95">
        <f t="shared" si="186"/>
        <v>3.2713918565914972</v>
      </c>
      <c r="AG613" t="s">
        <v>22</v>
      </c>
      <c r="AM613" s="101">
        <v>44183</v>
      </c>
      <c r="AN613" s="102">
        <v>1.0180463665214352</v>
      </c>
      <c r="AO613" s="102">
        <v>1.0180463665214352</v>
      </c>
      <c r="AP613" s="16" t="s">
        <v>22</v>
      </c>
      <c r="AQ613" s="81"/>
    </row>
    <row r="614" spans="1:43" x14ac:dyDescent="0.3">
      <c r="A614" s="1">
        <v>44183.333333333336</v>
      </c>
      <c r="B614" s="50">
        <v>645.64</v>
      </c>
      <c r="C614" s="50">
        <v>637.85</v>
      </c>
      <c r="D614" s="30">
        <f t="shared" si="173"/>
        <v>0.99243826920383993</v>
      </c>
      <c r="E614" s="30">
        <f t="shared" si="172"/>
        <v>0.98793445263614399</v>
      </c>
      <c r="F614" s="22">
        <f t="shared" si="174"/>
        <v>3.1056743486866241</v>
      </c>
      <c r="G614" s="60">
        <v>5.3372999999999999</v>
      </c>
      <c r="H614" s="60">
        <v>5.3136999999999999</v>
      </c>
      <c r="I614" s="31">
        <f t="shared" si="175"/>
        <v>0.99457203286727691</v>
      </c>
      <c r="J614" s="31">
        <f t="shared" si="176"/>
        <v>0.99557828864781817</v>
      </c>
      <c r="K614" s="24">
        <f t="shared" si="171"/>
        <v>1.2044703270306332</v>
      </c>
      <c r="L614" s="61">
        <v>3.7910999999999999E-3</v>
      </c>
      <c r="M614" s="61">
        <v>3.7461999999999999E-3</v>
      </c>
      <c r="N614" s="32">
        <f t="shared" si="177"/>
        <v>1.0075305255231026</v>
      </c>
      <c r="O614" s="32">
        <f t="shared" si="178"/>
        <v>0.98815647173643528</v>
      </c>
      <c r="P614" s="29">
        <f t="shared" si="179"/>
        <v>1.4645820734404753</v>
      </c>
      <c r="Q614" s="50">
        <v>0.16699</v>
      </c>
      <c r="R614" s="50">
        <v>0.16051000000000001</v>
      </c>
      <c r="S614" s="30">
        <f t="shared" si="180"/>
        <v>0.98237346226819267</v>
      </c>
      <c r="T614" s="30">
        <f t="shared" si="181"/>
        <v>0.96119528115456021</v>
      </c>
      <c r="U614" s="22">
        <f t="shared" si="182"/>
        <v>2.918285293831604</v>
      </c>
      <c r="V614" s="64">
        <v>30.6204</v>
      </c>
      <c r="W614" s="64">
        <v>30.445599999999999</v>
      </c>
      <c r="X614" s="65">
        <f t="shared" si="183"/>
        <v>1.0072852633877467</v>
      </c>
      <c r="Y614" s="65">
        <f t="shared" si="184"/>
        <v>0.99429138744105228</v>
      </c>
      <c r="Z614" s="67">
        <f t="shared" si="185"/>
        <v>1.7971363567763208</v>
      </c>
      <c r="AA614" s="40">
        <f t="shared" si="187"/>
        <v>1.0075305255231026</v>
      </c>
      <c r="AB614" s="88" cm="1">
        <f t="array" ref="AB614">INDEX(B614:Z614,,MATCH(AA614,B614:Z614,0)+1)</f>
        <v>0.98815647173643528</v>
      </c>
      <c r="AC614" s="40">
        <f t="shared" si="188"/>
        <v>0.98815647173643528</v>
      </c>
      <c r="AD614" s="42">
        <f t="shared" si="189"/>
        <v>6.3235140208209701</v>
      </c>
      <c r="AE614" s="94">
        <v>0.96119528115456021</v>
      </c>
      <c r="AF614" s="95">
        <f t="shared" si="186"/>
        <v>3.1444464153632028</v>
      </c>
      <c r="AG614" t="s">
        <v>37</v>
      </c>
      <c r="AM614" s="101">
        <v>44183.333333333336</v>
      </c>
      <c r="AN614" s="102">
        <v>0.96119528115456021</v>
      </c>
      <c r="AO614" s="102">
        <v>0.98815647173643528</v>
      </c>
      <c r="AP614" s="16" t="str">
        <f>IF(AN614&gt;AO614, "computing8H est meilleur", "computing 16H est meilleur")</f>
        <v>computing 16H est meilleur</v>
      </c>
      <c r="AQ614" s="81"/>
    </row>
    <row r="615" spans="1:43" x14ac:dyDescent="0.3">
      <c r="A615" s="1">
        <v>44183.666666666664</v>
      </c>
      <c r="B615" s="50">
        <v>637.85</v>
      </c>
      <c r="C615" s="50">
        <v>653.85</v>
      </c>
      <c r="D615" s="30">
        <f t="shared" si="173"/>
        <v>1.0127160646800075</v>
      </c>
      <c r="E615" s="30">
        <f t="shared" si="172"/>
        <v>1.0250842674610019</v>
      </c>
      <c r="F615" s="22">
        <f t="shared" si="174"/>
        <v>3.1835779146958521</v>
      </c>
      <c r="G615" s="60">
        <v>5.3151999999999999</v>
      </c>
      <c r="H615" s="60">
        <v>5.3548999999999998</v>
      </c>
      <c r="I615" s="31">
        <f t="shared" si="175"/>
        <v>1.0032975474490846</v>
      </c>
      <c r="J615" s="31">
        <f t="shared" si="176"/>
        <v>1.0074691450933173</v>
      </c>
      <c r="K615" s="24">
        <f t="shared" si="171"/>
        <v>1.2134666906638203</v>
      </c>
      <c r="L615" s="61">
        <v>3.7461999999999999E-3</v>
      </c>
      <c r="M615" s="61">
        <v>3.8674999999999998E-3</v>
      </c>
      <c r="N615" s="32">
        <f t="shared" si="177"/>
        <v>1.020152462346021</v>
      </c>
      <c r="O615" s="32">
        <f t="shared" si="178"/>
        <v>1.0323794778709092</v>
      </c>
      <c r="P615" s="29">
        <f t="shared" si="179"/>
        <v>1.5120044762775715</v>
      </c>
      <c r="Q615" s="50">
        <v>0.1605</v>
      </c>
      <c r="R615" s="50">
        <v>0.16502</v>
      </c>
      <c r="S615" s="30">
        <f t="shared" si="180"/>
        <v>0.98820288640038323</v>
      </c>
      <c r="T615" s="30">
        <f t="shared" si="181"/>
        <v>1.0281619937694704</v>
      </c>
      <c r="U615" s="22">
        <f t="shared" si="182"/>
        <v>3.0004700260940265</v>
      </c>
      <c r="V615" s="64">
        <v>30.445599999999999</v>
      </c>
      <c r="W615" s="64">
        <v>30.988199999999999</v>
      </c>
      <c r="X615" s="65">
        <f t="shared" si="183"/>
        <v>1.0120116001097308</v>
      </c>
      <c r="Y615" s="65">
        <f t="shared" si="184"/>
        <v>1.0178219512836009</v>
      </c>
      <c r="Z615" s="67">
        <f t="shared" si="185"/>
        <v>1.8291648333767763</v>
      </c>
      <c r="AA615" s="40">
        <f t="shared" si="187"/>
        <v>1.020152462346021</v>
      </c>
      <c r="AB615" s="88" cm="1">
        <f t="array" ref="AB615">INDEX(B615:Z615,,MATCH(AA615,B615:Z615,0)+1)</f>
        <v>1.0323794778709092</v>
      </c>
      <c r="AC615" s="40">
        <f t="shared" si="188"/>
        <v>1.0323794778709092</v>
      </c>
      <c r="AD615" s="42">
        <f t="shared" si="189"/>
        <v>6.528266103124527</v>
      </c>
      <c r="AE615" s="94">
        <v>1.0074691450933173</v>
      </c>
      <c r="AF615" s="95">
        <f t="shared" si="186"/>
        <v>3.1679327418777121</v>
      </c>
      <c r="AG615" t="s">
        <v>37</v>
      </c>
      <c r="AM615" s="101">
        <v>44183.666666666664</v>
      </c>
      <c r="AN615" s="102">
        <v>1.0074691450933173</v>
      </c>
      <c r="AO615" s="102">
        <v>1.0323794778709092</v>
      </c>
      <c r="AP615" s="16" t="str">
        <f>IF(AN615&gt;AO615, "computing8H est meilleur", "computing 16H est meilleur")</f>
        <v>computing 16H est meilleur</v>
      </c>
      <c r="AQ615" s="81"/>
    </row>
    <row r="616" spans="1:43" x14ac:dyDescent="0.3">
      <c r="A616" s="1">
        <v>44184</v>
      </c>
      <c r="B616" s="50">
        <v>653.76</v>
      </c>
      <c r="C616" s="50">
        <v>648.65</v>
      </c>
      <c r="D616" s="30">
        <f t="shared" si="173"/>
        <v>1.0169318805361762</v>
      </c>
      <c r="E616" s="30">
        <f t="shared" si="172"/>
        <v>0.99218367596671564</v>
      </c>
      <c r="F616" s="22">
        <f t="shared" si="174"/>
        <v>3.1586940381293815</v>
      </c>
      <c r="G616" s="60">
        <v>5.3592000000000004</v>
      </c>
      <c r="H616" s="60">
        <v>5.4397000000000002</v>
      </c>
      <c r="I616" s="31">
        <f t="shared" si="175"/>
        <v>1.0234233895243829</v>
      </c>
      <c r="J616" s="31">
        <f t="shared" si="176"/>
        <v>1.0150208986415883</v>
      </c>
      <c r="K616" s="24">
        <f t="shared" si="171"/>
        <v>1.2316940508292251</v>
      </c>
      <c r="L616" s="61">
        <v>3.8646000000000002E-3</v>
      </c>
      <c r="M616" s="61">
        <v>3.9135000000000003E-3</v>
      </c>
      <c r="N616" s="32">
        <f t="shared" si="177"/>
        <v>1.0446585873685337</v>
      </c>
      <c r="O616" s="32">
        <f t="shared" si="178"/>
        <v>1.0126533147026859</v>
      </c>
      <c r="P616" s="29">
        <f t="shared" si="179"/>
        <v>1.5311363447477815</v>
      </c>
      <c r="Q616" s="50">
        <v>0.16502</v>
      </c>
      <c r="R616" s="50">
        <v>0.16599</v>
      </c>
      <c r="S616" s="30">
        <f t="shared" si="180"/>
        <v>1.0342056074766355</v>
      </c>
      <c r="T616" s="30">
        <f t="shared" si="181"/>
        <v>1.0058780753848018</v>
      </c>
      <c r="U616" s="22">
        <f t="shared" si="182"/>
        <v>3.0181070150972453</v>
      </c>
      <c r="V616" s="64">
        <v>30.985800000000001</v>
      </c>
      <c r="W616" s="64">
        <v>31.976700000000001</v>
      </c>
      <c r="X616" s="65">
        <f t="shared" si="183"/>
        <v>1.0502896970333973</v>
      </c>
      <c r="Y616" s="65">
        <f t="shared" si="184"/>
        <v>1.0319791646496137</v>
      </c>
      <c r="Z616" s="67">
        <f t="shared" si="185"/>
        <v>1.8876599967546155</v>
      </c>
      <c r="AA616" s="40">
        <f t="shared" si="187"/>
        <v>1.0502896970333973</v>
      </c>
      <c r="AB616" s="88" cm="1">
        <f t="array" ref="AB616">INDEX(B616:Z616,,MATCH(AA616,B616:Z616,0)+1)</f>
        <v>1.0319791646496137</v>
      </c>
      <c r="AC616" s="40">
        <f t="shared" si="188"/>
        <v>1.0126533147026859</v>
      </c>
      <c r="AD616" s="42">
        <f t="shared" si="189"/>
        <v>6.6108703085902389</v>
      </c>
      <c r="AE616" s="94">
        <v>1.0126533147026859</v>
      </c>
      <c r="AF616" s="95">
        <f t="shared" si="186"/>
        <v>3.2080175918176335</v>
      </c>
      <c r="AG616" t="s">
        <v>22</v>
      </c>
      <c r="AM616" s="101">
        <v>44184</v>
      </c>
      <c r="AN616" s="102">
        <v>1.0126533147026859</v>
      </c>
      <c r="AO616" s="102">
        <v>1.0126533147026859</v>
      </c>
      <c r="AP616" s="16" t="s">
        <v>22</v>
      </c>
      <c r="AQ616" s="81"/>
    </row>
    <row r="617" spans="1:43" x14ac:dyDescent="0.3">
      <c r="A617" s="1">
        <v>44184.333333333336</v>
      </c>
      <c r="B617" s="50">
        <v>648.62</v>
      </c>
      <c r="C617" s="50">
        <v>655.39</v>
      </c>
      <c r="D617" s="30">
        <f t="shared" si="173"/>
        <v>1.0024932697014195</v>
      </c>
      <c r="E617" s="30">
        <f t="shared" si="172"/>
        <v>1.0104375443248743</v>
      </c>
      <c r="F617" s="22">
        <f t="shared" si="174"/>
        <v>3.1916630471610734</v>
      </c>
      <c r="G617" s="60">
        <v>5.4382000000000001</v>
      </c>
      <c r="H617" s="60">
        <v>5.4526000000000003</v>
      </c>
      <c r="I617" s="31">
        <f t="shared" si="175"/>
        <v>1.017427974324526</v>
      </c>
      <c r="J617" s="31">
        <f t="shared" si="176"/>
        <v>1.0026479349784856</v>
      </c>
      <c r="K617" s="24">
        <f t="shared" si="171"/>
        <v>1.2349554965892084</v>
      </c>
      <c r="L617" s="61">
        <v>3.9137E-3</v>
      </c>
      <c r="M617" s="61">
        <v>3.9351999999999998E-3</v>
      </c>
      <c r="N617" s="32">
        <f t="shared" si="177"/>
        <v>1.0182683848263727</v>
      </c>
      <c r="O617" s="32">
        <f t="shared" si="178"/>
        <v>1.0054935227534048</v>
      </c>
      <c r="P617" s="29">
        <f t="shared" si="179"/>
        <v>1.5395476770962184</v>
      </c>
      <c r="Q617" s="50">
        <v>0.16592999999999999</v>
      </c>
      <c r="R617" s="50">
        <v>0.16872999999999999</v>
      </c>
      <c r="S617" s="30">
        <f t="shared" si="180"/>
        <v>1.0224821233789843</v>
      </c>
      <c r="T617" s="30">
        <f t="shared" si="181"/>
        <v>1.0168745856686554</v>
      </c>
      <c r="U617" s="22">
        <f t="shared" si="182"/>
        <v>3.0690363204806737</v>
      </c>
      <c r="V617" s="64">
        <v>31.978400000000001</v>
      </c>
      <c r="W617" s="64">
        <v>33.873600000000003</v>
      </c>
      <c r="X617" s="65">
        <f t="shared" si="183"/>
        <v>1.0931975291907907</v>
      </c>
      <c r="Y617" s="65">
        <f t="shared" si="184"/>
        <v>1.0592650038776175</v>
      </c>
      <c r="Z617" s="67">
        <f t="shared" si="185"/>
        <v>1.9995321737819012</v>
      </c>
      <c r="AA617" s="40">
        <f t="shared" si="187"/>
        <v>1.0931975291907907</v>
      </c>
      <c r="AB617" s="88" cm="1">
        <f t="array" ref="AB617">INDEX(B617:Z617,,MATCH(AA617,B617:Z617,0)+1)</f>
        <v>1.0592650038776175</v>
      </c>
      <c r="AC617" s="40">
        <f t="shared" si="188"/>
        <v>1.0592650038776175</v>
      </c>
      <c r="AD617" s="42">
        <f t="shared" si="189"/>
        <v>7.0026635630632654</v>
      </c>
      <c r="AE617" s="94">
        <v>1.0592650038776175</v>
      </c>
      <c r="AF617" s="95">
        <f t="shared" si="186"/>
        <v>3.3981407668361707</v>
      </c>
      <c r="AG617" t="s">
        <v>22</v>
      </c>
      <c r="AM617" s="101">
        <v>44184.333333333336</v>
      </c>
      <c r="AN617" s="102">
        <v>1.0592650038776175</v>
      </c>
      <c r="AO617" s="102">
        <v>1.0592650038776175</v>
      </c>
      <c r="AP617" s="16" t="s">
        <v>22</v>
      </c>
      <c r="AQ617" s="81"/>
    </row>
    <row r="618" spans="1:43" x14ac:dyDescent="0.3">
      <c r="A618" s="1">
        <v>44184.666666666664</v>
      </c>
      <c r="B618" s="50">
        <v>655.33000000000004</v>
      </c>
      <c r="C618" s="50">
        <v>658.03</v>
      </c>
      <c r="D618" s="30">
        <f t="shared" si="173"/>
        <v>1.0145077240911473</v>
      </c>
      <c r="E618" s="30">
        <f t="shared" si="172"/>
        <v>1.0041200616483297</v>
      </c>
      <c r="F618" s="22">
        <f t="shared" si="174"/>
        <v>3.2048128956760729</v>
      </c>
      <c r="G618" s="60">
        <v>5.4527000000000001</v>
      </c>
      <c r="H618" s="60">
        <v>5.3357999999999999</v>
      </c>
      <c r="I618" s="31">
        <f t="shared" si="175"/>
        <v>0.9811702401529917</v>
      </c>
      <c r="J618" s="31">
        <f t="shared" si="176"/>
        <v>0.97856107983200979</v>
      </c>
      <c r="K618" s="24">
        <f t="shared" si="171"/>
        <v>1.2084793842868118</v>
      </c>
      <c r="L618" s="61">
        <v>3.9399999999999999E-3</v>
      </c>
      <c r="M618" s="61">
        <v>3.9290999999999996E-3</v>
      </c>
      <c r="N618" s="32">
        <f t="shared" si="177"/>
        <v>1.0039348953675549</v>
      </c>
      <c r="O618" s="32">
        <f t="shared" si="178"/>
        <v>0.99723350253807097</v>
      </c>
      <c r="P618" s="29">
        <f t="shared" si="179"/>
        <v>1.535288522355013</v>
      </c>
      <c r="Q618" s="50">
        <v>0.16872000000000001</v>
      </c>
      <c r="R618" s="50">
        <v>0.16433</v>
      </c>
      <c r="S618" s="30">
        <f t="shared" si="180"/>
        <v>0.99035737961791126</v>
      </c>
      <c r="T618" s="30">
        <f t="shared" si="181"/>
        <v>0.97398055950687523</v>
      </c>
      <c r="U618" s="22">
        <f t="shared" si="182"/>
        <v>2.9891817125686884</v>
      </c>
      <c r="V618" s="64">
        <v>33.871099999999998</v>
      </c>
      <c r="W618" s="64">
        <v>33.316699999999997</v>
      </c>
      <c r="X618" s="65">
        <f t="shared" si="183"/>
        <v>1.0418501238335875</v>
      </c>
      <c r="Y618" s="65">
        <f t="shared" si="184"/>
        <v>0.98363206391289326</v>
      </c>
      <c r="Z618" s="67">
        <f t="shared" si="185"/>
        <v>1.9668039589573254</v>
      </c>
      <c r="AA618" s="40">
        <f t="shared" si="187"/>
        <v>1.0418501238335875</v>
      </c>
      <c r="AB618" s="88" cm="1">
        <f t="array" ref="AB618">INDEX(B618:Z618,,MATCH(AA618,B618:Z618,0)+1)</f>
        <v>0.98363206391289326</v>
      </c>
      <c r="AC618" s="40">
        <f t="shared" si="188"/>
        <v>0.98363206391289326</v>
      </c>
      <c r="AD618" s="42">
        <f t="shared" si="189"/>
        <v>6.8880444134235344</v>
      </c>
      <c r="AE618" s="94">
        <v>0.98363206391289326</v>
      </c>
      <c r="AF618" s="95">
        <f t="shared" si="186"/>
        <v>3.3425202159496044</v>
      </c>
      <c r="AG618" t="s">
        <v>22</v>
      </c>
      <c r="AM618" s="101">
        <v>44184.666666666664</v>
      </c>
      <c r="AN618" s="102">
        <v>0.98363206391289326</v>
      </c>
      <c r="AO618" s="102">
        <v>0.98363206391289326</v>
      </c>
      <c r="AP618" s="16" t="s">
        <v>22</v>
      </c>
      <c r="AQ618" s="81"/>
    </row>
    <row r="619" spans="1:43" x14ac:dyDescent="0.3">
      <c r="A619" s="1">
        <v>44185</v>
      </c>
      <c r="B619" s="50">
        <v>658.05</v>
      </c>
      <c r="C619" s="50">
        <v>656.87</v>
      </c>
      <c r="D619" s="30">
        <f t="shared" si="173"/>
        <v>1.0023499610883067</v>
      </c>
      <c r="E619" s="30">
        <f t="shared" si="172"/>
        <v>0.99820682318972731</v>
      </c>
      <c r="F619" s="22">
        <f t="shared" si="174"/>
        <v>3.1990660995102838</v>
      </c>
      <c r="G619" s="60">
        <v>5.3364000000000003</v>
      </c>
      <c r="H619" s="60">
        <v>5.3518999999999997</v>
      </c>
      <c r="I619" s="31">
        <f t="shared" si="175"/>
        <v>0.98151374548388859</v>
      </c>
      <c r="J619" s="31">
        <f t="shared" si="176"/>
        <v>1.0029045798665766</v>
      </c>
      <c r="K619" s="24">
        <f t="shared" si="171"/>
        <v>1.2119895091755841</v>
      </c>
      <c r="L619" s="61">
        <v>3.9264E-3</v>
      </c>
      <c r="M619" s="61">
        <v>3.9370000000000004E-3</v>
      </c>
      <c r="N619" s="32">
        <f t="shared" si="177"/>
        <v>0.99923857868020316</v>
      </c>
      <c r="O619" s="32">
        <f t="shared" si="178"/>
        <v>1.0026996740016301</v>
      </c>
      <c r="P619" s="29">
        <f t="shared" si="179"/>
        <v>1.5394333008638159</v>
      </c>
      <c r="Q619" s="50">
        <v>0.16420999999999999</v>
      </c>
      <c r="R619" s="50">
        <v>0.16636999999999999</v>
      </c>
      <c r="S619" s="30">
        <f t="shared" si="180"/>
        <v>0.98607159791370302</v>
      </c>
      <c r="T619" s="30">
        <f t="shared" si="181"/>
        <v>1.0131538883137445</v>
      </c>
      <c r="U619" s="22">
        <f t="shared" si="182"/>
        <v>3.0285010749653045</v>
      </c>
      <c r="V619" s="64">
        <v>33.3018</v>
      </c>
      <c r="W619" s="64">
        <v>33.677999999999997</v>
      </c>
      <c r="X619" s="65">
        <f t="shared" si="183"/>
        <v>0.99429897464209893</v>
      </c>
      <c r="Y619" s="65">
        <f t="shared" si="184"/>
        <v>1.0112966866655855</v>
      </c>
      <c r="Z619" s="67">
        <f t="shared" si="185"/>
        <v>1.9890223270142993</v>
      </c>
      <c r="AA619" s="40">
        <f t="shared" si="187"/>
        <v>1.0023499610883067</v>
      </c>
      <c r="AB619" s="88" cm="1">
        <f t="array" ref="AB619">INDEX(B619:Z619,,MATCH(AA619,B619:Z619,0)+1)</f>
        <v>0.99820682318972731</v>
      </c>
      <c r="AC619" s="40">
        <f t="shared" si="188"/>
        <v>1.0112966866655855</v>
      </c>
      <c r="AD619" s="42">
        <f t="shared" si="189"/>
        <v>6.9658564929006168</v>
      </c>
      <c r="AE619" s="94">
        <v>0.99820682318972731</v>
      </c>
      <c r="AF619" s="95">
        <f t="shared" si="186"/>
        <v>3.336526486210496</v>
      </c>
      <c r="AG619" t="s">
        <v>37</v>
      </c>
      <c r="AM619" s="101">
        <v>44185</v>
      </c>
      <c r="AN619" s="102">
        <v>0.99820682318972731</v>
      </c>
      <c r="AO619" s="102">
        <v>1.0112966866655855</v>
      </c>
      <c r="AP619" s="16" t="str">
        <f>IF(AN619&gt;AO619, "computing8H est meilleur", "computing 16H est meilleur")</f>
        <v>computing 16H est meilleur</v>
      </c>
      <c r="AQ619" s="81"/>
    </row>
    <row r="620" spans="1:43" x14ac:dyDescent="0.3">
      <c r="A620" s="1">
        <v>44185.333333333336</v>
      </c>
      <c r="B620" s="50">
        <v>656.82</v>
      </c>
      <c r="C620" s="50">
        <v>654.19000000000005</v>
      </c>
      <c r="D620" s="30">
        <f t="shared" si="173"/>
        <v>0.99413418433249767</v>
      </c>
      <c r="E620" s="30">
        <f t="shared" si="172"/>
        <v>0.99599585883499286</v>
      </c>
      <c r="F620" s="22">
        <f t="shared" si="174"/>
        <v>3.1862565872516559</v>
      </c>
      <c r="G620" s="60">
        <v>5.3521999999999998</v>
      </c>
      <c r="H620" s="60">
        <v>5.2713999999999999</v>
      </c>
      <c r="I620" s="31">
        <f t="shared" si="175"/>
        <v>0.98781950378532335</v>
      </c>
      <c r="J620" s="31">
        <f t="shared" si="176"/>
        <v>0.98490340420761557</v>
      </c>
      <c r="K620" s="24">
        <f t="shared" si="171"/>
        <v>1.1936925934509499</v>
      </c>
      <c r="L620" s="61">
        <v>3.9392999999999997E-3</v>
      </c>
      <c r="M620" s="61">
        <v>4.4910000000000002E-3</v>
      </c>
      <c r="N620" s="32">
        <f t="shared" si="177"/>
        <v>1.1437958435207825</v>
      </c>
      <c r="O620" s="32">
        <f t="shared" si="178"/>
        <v>1.1400502627370346</v>
      </c>
      <c r="P620" s="29">
        <f t="shared" si="179"/>
        <v>1.7550313391159338</v>
      </c>
      <c r="Q620" s="50">
        <v>0.16636999999999999</v>
      </c>
      <c r="R620" s="50">
        <v>0.16649</v>
      </c>
      <c r="S620" s="30">
        <f t="shared" si="180"/>
        <v>1.0138846598867304</v>
      </c>
      <c r="T620" s="30">
        <f t="shared" si="181"/>
        <v>1.0007212838853159</v>
      </c>
      <c r="U620" s="22">
        <f t="shared" si="182"/>
        <v>3.0306854839873387</v>
      </c>
      <c r="V620" s="64">
        <v>33.678600000000003</v>
      </c>
      <c r="W620" s="64">
        <v>35.012900000000002</v>
      </c>
      <c r="X620" s="65">
        <f t="shared" si="183"/>
        <v>1.0513816070002222</v>
      </c>
      <c r="Y620" s="65">
        <f t="shared" si="184"/>
        <v>1.0396186302280974</v>
      </c>
      <c r="Z620" s="67">
        <f t="shared" si="185"/>
        <v>2.0678246671037086</v>
      </c>
      <c r="AA620" s="40">
        <f t="shared" si="187"/>
        <v>1.1437958435207825</v>
      </c>
      <c r="AB620" s="88" cm="1">
        <f t="array" ref="AB620">INDEX(B620:Z620,,MATCH(AA620,B620:Z620,0)+1)</f>
        <v>1.1400502627370346</v>
      </c>
      <c r="AC620" s="40">
        <f t="shared" si="188"/>
        <v>0.99599585883499286</v>
      </c>
      <c r="AD620" s="42">
        <f t="shared" si="189"/>
        <v>6.9379642201678609</v>
      </c>
      <c r="AE620" s="94">
        <v>1.0007212838853159</v>
      </c>
      <c r="AF620" s="95">
        <f t="shared" si="186"/>
        <v>3.3389330689979291</v>
      </c>
      <c r="AG620" t="s">
        <v>33</v>
      </c>
      <c r="AM620" s="101">
        <v>44185.333333333336</v>
      </c>
      <c r="AN620" s="102">
        <v>1.0007212838853159</v>
      </c>
      <c r="AO620" s="102">
        <v>0.99599585883499286</v>
      </c>
      <c r="AP620" s="16" t="str">
        <f>IF(AN620&gt;AO620, "computing8H est meilleur", "computing 16H est meilleur")</f>
        <v>computing8H est meilleur</v>
      </c>
      <c r="AQ620" s="81"/>
    </row>
    <row r="621" spans="1:43" x14ac:dyDescent="0.3">
      <c r="A621" s="1">
        <v>44185.666666666664</v>
      </c>
      <c r="B621" s="50">
        <v>654.19000000000005</v>
      </c>
      <c r="C621" s="50">
        <v>638.17999999999995</v>
      </c>
      <c r="D621" s="30">
        <f t="shared" si="173"/>
        <v>0.97162083980390346</v>
      </c>
      <c r="E621" s="30">
        <f t="shared" si="172"/>
        <v>0.97552698757241763</v>
      </c>
      <c r="F621" s="22">
        <f t="shared" si="174"/>
        <v>3.1082792901943801</v>
      </c>
      <c r="G621" s="60">
        <v>5.2720000000000002</v>
      </c>
      <c r="H621" s="60">
        <v>5.1867999999999999</v>
      </c>
      <c r="I621" s="31">
        <f t="shared" si="175"/>
        <v>0.96909681999925268</v>
      </c>
      <c r="J621" s="31">
        <f t="shared" si="176"/>
        <v>0.98383915022761748</v>
      </c>
      <c r="K621" s="24">
        <f t="shared" si="171"/>
        <v>1.1744015067737834</v>
      </c>
      <c r="L621" s="61">
        <v>4.4914999999999998E-3</v>
      </c>
      <c r="M621" s="61">
        <v>4.6381E-3</v>
      </c>
      <c r="N621" s="32">
        <f t="shared" si="177"/>
        <v>1.1773919224227656</v>
      </c>
      <c r="O621" s="32">
        <f t="shared" si="178"/>
        <v>1.0326394300345096</v>
      </c>
      <c r="P621" s="29">
        <f t="shared" si="179"/>
        <v>1.8123145617173801</v>
      </c>
      <c r="Q621" s="50">
        <v>0.16649</v>
      </c>
      <c r="R621" s="50">
        <v>0.16200999999999999</v>
      </c>
      <c r="S621" s="30">
        <f t="shared" si="180"/>
        <v>0.97379335216685703</v>
      </c>
      <c r="T621" s="30">
        <f t="shared" si="181"/>
        <v>0.9730914769655834</v>
      </c>
      <c r="U621" s="22">
        <f t="shared" si="182"/>
        <v>2.9491342138313934</v>
      </c>
      <c r="V621" s="64">
        <v>35.011099999999999</v>
      </c>
      <c r="W621" s="64">
        <v>34.314799999999998</v>
      </c>
      <c r="X621" s="65">
        <f t="shared" si="183"/>
        <v>1.0188903339212436</v>
      </c>
      <c r="Y621" s="65">
        <f t="shared" si="184"/>
        <v>0.98011202161600175</v>
      </c>
      <c r="Z621" s="67">
        <f t="shared" si="185"/>
        <v>2.0266998148224515</v>
      </c>
      <c r="AA621" s="40">
        <f t="shared" si="187"/>
        <v>1.1773919224227656</v>
      </c>
      <c r="AB621" s="88" cm="1">
        <f t="array" ref="AB621">INDEX(B621:Z621,,MATCH(AA621,B621:Z621,0)+1)</f>
        <v>1.0326394300345096</v>
      </c>
      <c r="AC621" s="40">
        <f t="shared" si="188"/>
        <v>1.0326394300345096</v>
      </c>
      <c r="AD621" s="42">
        <f t="shared" si="189"/>
        <v>7.1644154179139612</v>
      </c>
      <c r="AE621" s="94">
        <v>1.0326394300345096</v>
      </c>
      <c r="AF621" s="95">
        <f t="shared" si="186"/>
        <v>3.4479139412933977</v>
      </c>
      <c r="AG621" t="s">
        <v>22</v>
      </c>
      <c r="AM621" s="101">
        <v>44185.666666666664</v>
      </c>
      <c r="AN621" s="102">
        <v>1.0326394300345096</v>
      </c>
      <c r="AO621" s="102">
        <v>1.0326394300345096</v>
      </c>
      <c r="AP621" s="16" t="s">
        <v>22</v>
      </c>
      <c r="AQ621" s="81"/>
    </row>
    <row r="622" spans="1:43" x14ac:dyDescent="0.3">
      <c r="A622" s="1">
        <v>44186</v>
      </c>
      <c r="B622" s="50">
        <v>638.1</v>
      </c>
      <c r="C622" s="50">
        <v>646.67999999999995</v>
      </c>
      <c r="D622" s="30">
        <f t="shared" si="173"/>
        <v>0.988520154695119</v>
      </c>
      <c r="E622" s="30">
        <f t="shared" si="172"/>
        <v>1.0134461683121767</v>
      </c>
      <c r="F622" s="22">
        <f t="shared" si="174"/>
        <v>3.1500737366915867</v>
      </c>
      <c r="G622" s="60">
        <v>5.1866000000000003</v>
      </c>
      <c r="H622" s="60">
        <v>5.359</v>
      </c>
      <c r="I622" s="31">
        <f t="shared" si="175"/>
        <v>1.0165022761760243</v>
      </c>
      <c r="J622" s="31">
        <f t="shared" si="176"/>
        <v>1.0332395017930822</v>
      </c>
      <c r="K622" s="24">
        <f t="shared" si="171"/>
        <v>1.2134380277639891</v>
      </c>
      <c r="L622" s="61">
        <v>4.6404999999999997E-3</v>
      </c>
      <c r="M622" s="61">
        <v>5.0680999999999999E-3</v>
      </c>
      <c r="N622" s="32">
        <f t="shared" si="177"/>
        <v>1.1283758209952133</v>
      </c>
      <c r="O622" s="32">
        <f t="shared" si="178"/>
        <v>1.0921452429695075</v>
      </c>
      <c r="P622" s="29">
        <f t="shared" si="179"/>
        <v>1.9793107273440047</v>
      </c>
      <c r="Q622" s="50">
        <v>0.16195999999999999</v>
      </c>
      <c r="R622" s="50">
        <v>0.16322</v>
      </c>
      <c r="S622" s="30">
        <f t="shared" si="180"/>
        <v>0.98035918073157546</v>
      </c>
      <c r="T622" s="30">
        <f t="shared" si="181"/>
        <v>1.0077796986910348</v>
      </c>
      <c r="U622" s="22">
        <f t="shared" si="182"/>
        <v>2.9720775894144236</v>
      </c>
      <c r="V622" s="64">
        <v>34.307200000000002</v>
      </c>
      <c r="W622" s="64">
        <v>34.584800000000001</v>
      </c>
      <c r="X622" s="65">
        <f t="shared" si="183"/>
        <v>0.98782386157532909</v>
      </c>
      <c r="Y622" s="65">
        <f t="shared" si="184"/>
        <v>1.0080915959332151</v>
      </c>
      <c r="Z622" s="67">
        <f t="shared" si="185"/>
        <v>2.0430990508019167</v>
      </c>
      <c r="AA622" s="40">
        <f t="shared" si="187"/>
        <v>1.1283758209952133</v>
      </c>
      <c r="AB622" s="88" cm="1">
        <f t="array" ref="AB622">INDEX(B622:Z622,,MATCH(AA622,B622:Z622,0)+1)</f>
        <v>1.0921452429695075</v>
      </c>
      <c r="AC622" s="40">
        <f t="shared" si="188"/>
        <v>1.0921452429695075</v>
      </c>
      <c r="AD622" s="42">
        <f t="shared" si="189"/>
        <v>7.8245822173321287</v>
      </c>
      <c r="AE622" s="94">
        <v>1.0921452429695075</v>
      </c>
      <c r="AF622" s="95">
        <f t="shared" si="186"/>
        <v>3.76562280915183</v>
      </c>
      <c r="AG622" t="s">
        <v>22</v>
      </c>
      <c r="AM622" s="101">
        <v>44186</v>
      </c>
      <c r="AN622" s="102">
        <v>1.0921452429695075</v>
      </c>
      <c r="AO622" s="102">
        <v>1.0921452429695075</v>
      </c>
      <c r="AP622" s="16" t="s">
        <v>22</v>
      </c>
      <c r="AQ622" s="81"/>
    </row>
    <row r="623" spans="1:43" x14ac:dyDescent="0.3">
      <c r="A623" s="1">
        <v>44186.333333333336</v>
      </c>
      <c r="B623" s="50">
        <v>646.67999999999995</v>
      </c>
      <c r="C623" s="50">
        <v>610.45000000000005</v>
      </c>
      <c r="D623" s="30">
        <f t="shared" si="173"/>
        <v>0.95666823381915067</v>
      </c>
      <c r="E623" s="30">
        <f t="shared" si="172"/>
        <v>0.9439753819508877</v>
      </c>
      <c r="F623" s="22">
        <f t="shared" si="174"/>
        <v>2.9735920587669007</v>
      </c>
      <c r="G623" s="60">
        <v>5.3582000000000001</v>
      </c>
      <c r="H623" s="60">
        <v>4.9676999999999998</v>
      </c>
      <c r="I623" s="31">
        <f t="shared" si="175"/>
        <v>0.95779508734045415</v>
      </c>
      <c r="J623" s="31">
        <f t="shared" si="176"/>
        <v>0.92712104811317231</v>
      </c>
      <c r="K623" s="24">
        <f t="shared" si="171"/>
        <v>1.1250039361209303</v>
      </c>
      <c r="L623" s="61">
        <v>5.0688E-3</v>
      </c>
      <c r="M623" s="61">
        <v>4.5665000000000002E-3</v>
      </c>
      <c r="N623" s="32">
        <f t="shared" si="177"/>
        <v>0.98405344251697024</v>
      </c>
      <c r="O623" s="32">
        <f t="shared" si="178"/>
        <v>0.90090356691919193</v>
      </c>
      <c r="P623" s="29">
        <f t="shared" si="179"/>
        <v>1.7831680943056341</v>
      </c>
      <c r="Q623" s="50">
        <v>0.16320999999999999</v>
      </c>
      <c r="R623" s="50">
        <v>0.15176999999999999</v>
      </c>
      <c r="S623" s="30">
        <f t="shared" si="180"/>
        <v>0.93708323042726593</v>
      </c>
      <c r="T623" s="30">
        <f t="shared" si="181"/>
        <v>0.92990625574413333</v>
      </c>
      <c r="U623" s="22">
        <f t="shared" si="182"/>
        <v>2.7637535429534164</v>
      </c>
      <c r="V623" s="64">
        <v>34.592100000000002</v>
      </c>
      <c r="W623" s="64">
        <v>32.358199999999997</v>
      </c>
      <c r="X623" s="65">
        <f t="shared" si="183"/>
        <v>0.94318976774554597</v>
      </c>
      <c r="Y623" s="65">
        <f t="shared" si="184"/>
        <v>0.93542167142208754</v>
      </c>
      <c r="Z623" s="67">
        <f t="shared" si="185"/>
        <v>1.9111591289820093</v>
      </c>
      <c r="AA623" s="40">
        <f t="shared" si="187"/>
        <v>0.98405344251697024</v>
      </c>
      <c r="AB623" s="88" cm="1">
        <f t="array" ref="AB623">INDEX(B623:Z623,,MATCH(AA623,B623:Z623,0)+1)</f>
        <v>0.90090356691919193</v>
      </c>
      <c r="AC623" s="40">
        <f t="shared" si="188"/>
        <v>0.90090356691919193</v>
      </c>
      <c r="AD623" s="42">
        <f t="shared" si="189"/>
        <v>7.049194029246995</v>
      </c>
      <c r="AE623" s="94">
        <v>0.90090356691919193</v>
      </c>
      <c r="AF623" s="95">
        <f t="shared" si="186"/>
        <v>3.3924630204371513</v>
      </c>
      <c r="AG623" t="s">
        <v>22</v>
      </c>
      <c r="AM623" s="101">
        <v>44186.333333333336</v>
      </c>
      <c r="AN623" s="102">
        <v>0.90090356691919193</v>
      </c>
      <c r="AO623" s="102">
        <v>0.90090356691919193</v>
      </c>
      <c r="AP623" s="16" t="s">
        <v>22</v>
      </c>
      <c r="AQ623" s="81"/>
    </row>
    <row r="624" spans="1:43" x14ac:dyDescent="0.3">
      <c r="A624" s="1">
        <v>44186.666666666664</v>
      </c>
      <c r="B624" s="50">
        <v>609.84</v>
      </c>
      <c r="C624" s="50">
        <v>607.58000000000004</v>
      </c>
      <c r="D624" s="30">
        <f t="shared" si="173"/>
        <v>0.93953732912723464</v>
      </c>
      <c r="E624" s="30">
        <f t="shared" si="172"/>
        <v>0.99629410993047363</v>
      </c>
      <c r="F624" s="22">
        <f t="shared" si="174"/>
        <v>2.9625722534854941</v>
      </c>
      <c r="G624" s="60">
        <v>4.9542000000000002</v>
      </c>
      <c r="H624" s="60">
        <v>4.8701999999999996</v>
      </c>
      <c r="I624" s="31">
        <f t="shared" si="175"/>
        <v>0.90892463887126262</v>
      </c>
      <c r="J624" s="31">
        <f t="shared" si="176"/>
        <v>0.98304468935448697</v>
      </c>
      <c r="K624" s="24">
        <f t="shared" si="171"/>
        <v>1.1059291449065751</v>
      </c>
      <c r="L624" s="61">
        <v>4.5665000000000002E-3</v>
      </c>
      <c r="M624" s="61">
        <v>4.7784000000000004E-3</v>
      </c>
      <c r="N624" s="32">
        <f t="shared" si="177"/>
        <v>0.94270833333333337</v>
      </c>
      <c r="O624" s="32">
        <f t="shared" si="178"/>
        <v>1.0464031533997591</v>
      </c>
      <c r="P624" s="29">
        <f t="shared" si="179"/>
        <v>1.8659127169232546</v>
      </c>
      <c r="Q624" s="50">
        <v>0.15174000000000001</v>
      </c>
      <c r="R624" s="50">
        <v>0.15278</v>
      </c>
      <c r="S624" s="30">
        <f t="shared" si="180"/>
        <v>0.93609460204644324</v>
      </c>
      <c r="T624" s="30">
        <f t="shared" si="181"/>
        <v>1.0068538289178857</v>
      </c>
      <c r="U624" s="22">
        <f t="shared" si="182"/>
        <v>2.7826958369080192</v>
      </c>
      <c r="V624" s="64">
        <v>32.358199999999997</v>
      </c>
      <c r="W624" s="64">
        <v>32.049999999999997</v>
      </c>
      <c r="X624" s="65">
        <f t="shared" si="183"/>
        <v>0.92651212271009842</v>
      </c>
      <c r="Y624" s="65">
        <f t="shared" si="184"/>
        <v>0.99047536636772138</v>
      </c>
      <c r="Z624" s="67">
        <f t="shared" si="185"/>
        <v>1.8929560384654709</v>
      </c>
      <c r="AA624" s="40">
        <f t="shared" si="187"/>
        <v>0.94270833333333337</v>
      </c>
      <c r="AB624" s="88" cm="1">
        <f t="array" ref="AB624">INDEX(B624:Z624,,MATCH(AA624,B624:Z624,0)+1)</f>
        <v>1.0464031533997591</v>
      </c>
      <c r="AC624" s="40">
        <f t="shared" si="188"/>
        <v>1.0464031533997591</v>
      </c>
      <c r="AD624" s="42">
        <f t="shared" si="189"/>
        <v>7.3762988611308096</v>
      </c>
      <c r="AE624" s="94">
        <v>0.99629410993047363</v>
      </c>
      <c r="AF624" s="95">
        <f t="shared" si="186"/>
        <v>3.3798909254184779</v>
      </c>
      <c r="AG624" t="s">
        <v>37</v>
      </c>
      <c r="AM624" s="101">
        <v>44186.666666666664</v>
      </c>
      <c r="AN624" s="102">
        <v>0.99629410993047363</v>
      </c>
      <c r="AO624" s="102">
        <v>1.0464031533997591</v>
      </c>
      <c r="AP624" s="16" t="str">
        <f>IF(AN624&gt;AO624, "computing8H est meilleur", "computing 16H est meilleur")</f>
        <v>computing 16H est meilleur</v>
      </c>
      <c r="AQ624" s="81"/>
    </row>
    <row r="625" spans="1:43" x14ac:dyDescent="0.3">
      <c r="A625" s="1">
        <v>44187</v>
      </c>
      <c r="B625" s="50">
        <v>607.67999999999995</v>
      </c>
      <c r="C625" s="50">
        <v>595.73</v>
      </c>
      <c r="D625" s="30">
        <f t="shared" si="173"/>
        <v>0.97686278368096546</v>
      </c>
      <c r="E625" s="30">
        <f t="shared" si="172"/>
        <v>0.98033504476040034</v>
      </c>
      <c r="F625" s="22">
        <f t="shared" si="174"/>
        <v>2.904313402726622</v>
      </c>
      <c r="G625" s="60">
        <v>4.8707000000000003</v>
      </c>
      <c r="H625" s="60">
        <v>4.8761000000000001</v>
      </c>
      <c r="I625" s="31">
        <f t="shared" si="175"/>
        <v>0.98423559807839811</v>
      </c>
      <c r="J625" s="31">
        <f t="shared" si="176"/>
        <v>1.0011086702116738</v>
      </c>
      <c r="K625" s="24">
        <f t="shared" si="171"/>
        <v>1.1071552556057549</v>
      </c>
      <c r="L625" s="61">
        <v>4.7746999999999998E-3</v>
      </c>
      <c r="M625" s="61">
        <v>4.4698999999999997E-3</v>
      </c>
      <c r="N625" s="32">
        <f t="shared" si="177"/>
        <v>0.97884594328260144</v>
      </c>
      <c r="O625" s="32">
        <f t="shared" si="178"/>
        <v>0.93616352859865537</v>
      </c>
      <c r="P625" s="29">
        <f t="shared" si="179"/>
        <v>1.7467994331319781</v>
      </c>
      <c r="Q625" s="50">
        <v>0.15279000000000001</v>
      </c>
      <c r="R625" s="50">
        <v>0.15264</v>
      </c>
      <c r="S625" s="30">
        <f t="shared" si="180"/>
        <v>1.0059311981020165</v>
      </c>
      <c r="T625" s="30">
        <f t="shared" si="181"/>
        <v>0.99901826035735319</v>
      </c>
      <c r="U625" s="22">
        <f t="shared" si="182"/>
        <v>2.7799639540914982</v>
      </c>
      <c r="V625" s="64">
        <v>32.049999999999997</v>
      </c>
      <c r="W625" s="64">
        <v>31.323699999999999</v>
      </c>
      <c r="X625" s="65">
        <f t="shared" si="183"/>
        <v>0.96802974207465198</v>
      </c>
      <c r="Y625" s="65">
        <f t="shared" si="184"/>
        <v>0.9773385335413417</v>
      </c>
      <c r="Z625" s="67">
        <f t="shared" si="185"/>
        <v>1.8500588786920709</v>
      </c>
      <c r="AA625" s="40">
        <f t="shared" si="187"/>
        <v>1.0059311981020165</v>
      </c>
      <c r="AB625" s="88" cm="1">
        <f t="array" ref="AB625">INDEX(B625:Z625,,MATCH(AA625,B625:Z625,0)+1)</f>
        <v>0.99901826035735319</v>
      </c>
      <c r="AC625" s="40">
        <f t="shared" si="188"/>
        <v>0.93616352859865537</v>
      </c>
      <c r="AD625" s="42">
        <f t="shared" si="189"/>
        <v>6.9054219698344621</v>
      </c>
      <c r="AE625" s="94">
        <v>0.93616352859865537</v>
      </c>
      <c r="AF625" s="95">
        <f t="shared" si="186"/>
        <v>3.1641306150183368</v>
      </c>
      <c r="AG625" t="s">
        <v>22</v>
      </c>
      <c r="AM625" s="101">
        <v>44187</v>
      </c>
      <c r="AN625" s="102">
        <v>0.93616352859865537</v>
      </c>
      <c r="AO625" s="102">
        <v>0.93616352859865537</v>
      </c>
      <c r="AP625" s="16" t="s">
        <v>22</v>
      </c>
      <c r="AQ625" s="81"/>
    </row>
    <row r="626" spans="1:43" x14ac:dyDescent="0.3">
      <c r="A626" s="1">
        <v>44187.333333333336</v>
      </c>
      <c r="B626" s="50">
        <v>595.74</v>
      </c>
      <c r="C626" s="50">
        <v>626.29</v>
      </c>
      <c r="D626" s="30">
        <f t="shared" si="173"/>
        <v>1.0306246708794102</v>
      </c>
      <c r="E626" s="30">
        <f t="shared" si="172"/>
        <v>1.0512807600631147</v>
      </c>
      <c r="F626" s="22">
        <f t="shared" si="174"/>
        <v>3.0532488014799339</v>
      </c>
      <c r="G626" s="60">
        <v>4.8746999999999998</v>
      </c>
      <c r="H626" s="60">
        <v>5.0506000000000002</v>
      </c>
      <c r="I626" s="31">
        <f t="shared" si="175"/>
        <v>1.036935142792617</v>
      </c>
      <c r="J626" s="31">
        <f t="shared" si="176"/>
        <v>1.0360842718526269</v>
      </c>
      <c r="K626" s="24">
        <f t="shared" si="171"/>
        <v>1.1471061468320976</v>
      </c>
      <c r="L626" s="61">
        <v>4.4697000000000001E-3</v>
      </c>
      <c r="M626" s="61">
        <v>4.6157000000000004E-3</v>
      </c>
      <c r="N626" s="32">
        <f t="shared" si="177"/>
        <v>0.96669947850126725</v>
      </c>
      <c r="O626" s="32">
        <f t="shared" si="178"/>
        <v>1.0326643846343155</v>
      </c>
      <c r="P626" s="29">
        <f t="shared" si="179"/>
        <v>1.8038575616948054</v>
      </c>
      <c r="Q626" s="50">
        <v>0.15261</v>
      </c>
      <c r="R626" s="50">
        <v>0.15890000000000001</v>
      </c>
      <c r="S626" s="30">
        <f t="shared" si="180"/>
        <v>1.0399895281104785</v>
      </c>
      <c r="T626" s="30">
        <f t="shared" si="181"/>
        <v>1.0412161719415505</v>
      </c>
      <c r="U626" s="22">
        <f t="shared" si="182"/>
        <v>2.8945434264146459</v>
      </c>
      <c r="V626" s="64">
        <v>31.332799999999999</v>
      </c>
      <c r="W626" s="64">
        <v>33.330500000000001</v>
      </c>
      <c r="X626" s="65">
        <f t="shared" si="183"/>
        <v>1.0399531981279253</v>
      </c>
      <c r="Y626" s="65">
        <f t="shared" si="184"/>
        <v>1.0637574682122251</v>
      </c>
      <c r="Z626" s="67">
        <f t="shared" si="185"/>
        <v>1.9680139488410253</v>
      </c>
      <c r="AA626" s="40">
        <f t="shared" si="187"/>
        <v>1.0399895281104785</v>
      </c>
      <c r="AB626" s="88" cm="1">
        <f t="array" ref="AB626">INDEX(B626:Z626,,MATCH(AA626,B626:Z626,0)+1)</f>
        <v>1.0412161719415505</v>
      </c>
      <c r="AC626" s="40">
        <f t="shared" si="188"/>
        <v>1.0412161719415505</v>
      </c>
      <c r="AD626" s="42">
        <f t="shared" si="189"/>
        <v>7.1900370290721192</v>
      </c>
      <c r="AE626" s="94">
        <v>1.0360842718526269</v>
      </c>
      <c r="AF626" s="95">
        <f t="shared" si="186"/>
        <v>3.278305964307878</v>
      </c>
      <c r="AG626" t="s">
        <v>37</v>
      </c>
      <c r="AM626" s="101">
        <v>44187.333333333336</v>
      </c>
      <c r="AN626" s="102">
        <v>1.0360842718526269</v>
      </c>
      <c r="AO626" s="102">
        <v>1.0412161719415505</v>
      </c>
      <c r="AP626" s="16" t="str">
        <f>IF(AN626&gt;AO626, "computing8H est meilleur", "computing 16H est meilleur")</f>
        <v>computing 16H est meilleur</v>
      </c>
      <c r="AQ626" s="81"/>
    </row>
    <row r="627" spans="1:43" x14ac:dyDescent="0.3">
      <c r="A627" s="1">
        <v>44187.666666666664</v>
      </c>
      <c r="B627" s="50">
        <v>626.34</v>
      </c>
      <c r="C627" s="50">
        <v>636.45000000000005</v>
      </c>
      <c r="D627" s="30">
        <f t="shared" si="173"/>
        <v>1.0683351797764127</v>
      </c>
      <c r="E627" s="30">
        <f t="shared" si="172"/>
        <v>1.0161413928537217</v>
      </c>
      <c r="F627" s="22">
        <f t="shared" si="174"/>
        <v>3.1025324898647768</v>
      </c>
      <c r="G627" s="60">
        <v>5.0506000000000002</v>
      </c>
      <c r="H627" s="60">
        <v>5.1550000000000002</v>
      </c>
      <c r="I627" s="31">
        <f t="shared" si="175"/>
        <v>1.0575009744189388</v>
      </c>
      <c r="J627" s="31">
        <f t="shared" si="176"/>
        <v>1.0206708113887459</v>
      </c>
      <c r="K627" s="24">
        <f t="shared" si="171"/>
        <v>1.170817761636135</v>
      </c>
      <c r="L627" s="61">
        <v>4.6216E-3</v>
      </c>
      <c r="M627" s="61">
        <v>4.5158999999999998E-3</v>
      </c>
      <c r="N627" s="32">
        <f t="shared" si="177"/>
        <v>1.0103362641788038</v>
      </c>
      <c r="O627" s="32">
        <f t="shared" si="178"/>
        <v>0.9771291327678725</v>
      </c>
      <c r="P627" s="29">
        <f t="shared" si="179"/>
        <v>1.7626017748956142</v>
      </c>
      <c r="Q627" s="50">
        <v>0.15891</v>
      </c>
      <c r="R627" s="50">
        <v>0.15645999999999999</v>
      </c>
      <c r="S627" s="30">
        <f t="shared" si="180"/>
        <v>1.0252277046065132</v>
      </c>
      <c r="T627" s="30">
        <f t="shared" si="181"/>
        <v>0.98458246806368377</v>
      </c>
      <c r="U627" s="22">
        <f t="shared" si="182"/>
        <v>2.8499167106968439</v>
      </c>
      <c r="V627" s="64">
        <v>33.330199999999998</v>
      </c>
      <c r="W627" s="64">
        <v>33.515099999999997</v>
      </c>
      <c r="X627" s="65">
        <f t="shared" si="183"/>
        <v>1.0696490578563038</v>
      </c>
      <c r="Y627" s="65">
        <f t="shared" si="184"/>
        <v>1.005547521467018</v>
      </c>
      <c r="Z627" s="67">
        <f t="shared" si="185"/>
        <v>1.9789315484696117</v>
      </c>
      <c r="AA627" s="40">
        <f t="shared" si="187"/>
        <v>1.0696490578563038</v>
      </c>
      <c r="AB627" s="88" cm="1">
        <f t="array" ref="AB627">INDEX(B627:Z627,,MATCH(AA627,B627:Z627,0)+1)</f>
        <v>1.005547521467018</v>
      </c>
      <c r="AC627" s="40">
        <f t="shared" si="188"/>
        <v>0.98458246806368377</v>
      </c>
      <c r="AD627" s="42">
        <f t="shared" si="189"/>
        <v>7.0791844035531035</v>
      </c>
      <c r="AE627" s="94">
        <v>1.005547521467018</v>
      </c>
      <c r="AF627" s="95">
        <f t="shared" si="186"/>
        <v>3.296492437020329</v>
      </c>
      <c r="AG627" t="s">
        <v>33</v>
      </c>
      <c r="AM627" s="101">
        <v>44187.666666666664</v>
      </c>
      <c r="AN627" s="102">
        <v>1.005547521467018</v>
      </c>
      <c r="AO627" s="102">
        <v>0.98458246806368377</v>
      </c>
      <c r="AP627" s="16" t="str">
        <f>IF(AN627&gt;AO627, "computing8H est meilleur", "computing 16H est meilleur")</f>
        <v>computing8H est meilleur</v>
      </c>
      <c r="AQ627" s="81"/>
    </row>
    <row r="628" spans="1:43" x14ac:dyDescent="0.3">
      <c r="A628" s="1">
        <v>44188</v>
      </c>
      <c r="B628" s="50">
        <v>636.41</v>
      </c>
      <c r="C628" s="50">
        <v>615.91999999999996</v>
      </c>
      <c r="D628" s="30">
        <f t="shared" si="173"/>
        <v>0.98336366829517508</v>
      </c>
      <c r="E628" s="30">
        <f t="shared" si="172"/>
        <v>0.96780377429644415</v>
      </c>
      <c r="F628" s="22">
        <f t="shared" si="174"/>
        <v>3.0026426535684752</v>
      </c>
      <c r="G628" s="60">
        <v>5.1524999999999999</v>
      </c>
      <c r="H628" s="60">
        <v>5.0229999999999997</v>
      </c>
      <c r="I628" s="31">
        <f t="shared" si="175"/>
        <v>0.99453530273630841</v>
      </c>
      <c r="J628" s="31">
        <f t="shared" si="176"/>
        <v>0.97486656962639495</v>
      </c>
      <c r="K628" s="24">
        <f t="shared" si="171"/>
        <v>1.141391094943873</v>
      </c>
      <c r="L628" s="61">
        <v>4.5167999999999996E-3</v>
      </c>
      <c r="M628" s="61">
        <v>4.4716000000000001E-3</v>
      </c>
      <c r="N628" s="32">
        <f t="shared" si="177"/>
        <v>0.9675437078068202</v>
      </c>
      <c r="O628" s="32">
        <f t="shared" si="178"/>
        <v>0.9899929153382927</v>
      </c>
      <c r="P628" s="29">
        <f t="shared" si="179"/>
        <v>1.7449632697093582</v>
      </c>
      <c r="Q628" s="50">
        <v>0.15645000000000001</v>
      </c>
      <c r="R628" s="50">
        <v>0.15193000000000001</v>
      </c>
      <c r="S628" s="30">
        <f t="shared" si="180"/>
        <v>0.95607576615694423</v>
      </c>
      <c r="T628" s="30">
        <f t="shared" si="181"/>
        <v>0.97110898050495364</v>
      </c>
      <c r="U628" s="22">
        <f t="shared" si="182"/>
        <v>2.767579711448843</v>
      </c>
      <c r="V628" s="64">
        <v>33.511200000000002</v>
      </c>
      <c r="W628" s="64">
        <v>33.603299999999997</v>
      </c>
      <c r="X628" s="65">
        <f t="shared" si="183"/>
        <v>1.0081937702144002</v>
      </c>
      <c r="Y628" s="65">
        <f t="shared" si="184"/>
        <v>1.0027483348850532</v>
      </c>
      <c r="Z628" s="67">
        <f t="shared" si="185"/>
        <v>1.9843703150794032</v>
      </c>
      <c r="AA628" s="40">
        <f t="shared" si="187"/>
        <v>1.0081937702144002</v>
      </c>
      <c r="AB628" s="88" cm="1">
        <f t="array" ref="AB628">INDEX(B628:Z628,,MATCH(AA628,B628:Z628,0)+1)</f>
        <v>1.0027483348850532</v>
      </c>
      <c r="AC628" s="40">
        <f t="shared" si="188"/>
        <v>1.0027483348850532</v>
      </c>
      <c r="AD628" s="42">
        <f t="shared" si="189"/>
        <v>7.0986403730071128</v>
      </c>
      <c r="AE628" s="94">
        <v>0.97486656962639495</v>
      </c>
      <c r="AF628" s="95">
        <f t="shared" si="186"/>
        <v>3.2136402738773628</v>
      </c>
      <c r="AG628" t="s">
        <v>37</v>
      </c>
      <c r="AM628" s="101">
        <v>44188</v>
      </c>
      <c r="AN628" s="102">
        <v>0.97486656962639495</v>
      </c>
      <c r="AO628" s="102">
        <v>1.0027483348850532</v>
      </c>
      <c r="AP628" s="16" t="str">
        <f>IF(AN628&gt;AO628, "computing8H est meilleur", "computing 16H est meilleur")</f>
        <v>computing 16H est meilleur</v>
      </c>
      <c r="AQ628" s="81"/>
    </row>
    <row r="629" spans="1:43" x14ac:dyDescent="0.3">
      <c r="A629" s="1">
        <v>44188.333333333336</v>
      </c>
      <c r="B629" s="50">
        <v>615.91999999999996</v>
      </c>
      <c r="C629" s="50">
        <v>605.82000000000005</v>
      </c>
      <c r="D629" s="30">
        <f t="shared" si="173"/>
        <v>0.95193350198771243</v>
      </c>
      <c r="E629" s="30">
        <f t="shared" si="172"/>
        <v>0.98360176646317721</v>
      </c>
      <c r="F629" s="22">
        <f t="shared" si="174"/>
        <v>2.9534046181076339</v>
      </c>
      <c r="G629" s="60">
        <v>5.0228999999999999</v>
      </c>
      <c r="H629" s="60">
        <v>4.8696999999999999</v>
      </c>
      <c r="I629" s="31">
        <f t="shared" si="175"/>
        <v>0.94511402231926256</v>
      </c>
      <c r="J629" s="31">
        <f t="shared" si="176"/>
        <v>0.96949969141332693</v>
      </c>
      <c r="K629" s="24">
        <f t="shared" si="171"/>
        <v>1.1065783143300043</v>
      </c>
      <c r="L629" s="61">
        <v>4.4733000000000004E-3</v>
      </c>
      <c r="M629" s="61">
        <v>4.0333000000000001E-3</v>
      </c>
      <c r="N629" s="32">
        <f t="shared" si="177"/>
        <v>0.89295518951470076</v>
      </c>
      <c r="O629" s="32">
        <f t="shared" si="178"/>
        <v>0.90163861131603062</v>
      </c>
      <c r="P629" s="29">
        <f t="shared" si="179"/>
        <v>1.573326259298226</v>
      </c>
      <c r="Q629" s="50">
        <v>0.15185000000000001</v>
      </c>
      <c r="R629" s="50">
        <v>0.14460999999999999</v>
      </c>
      <c r="S629" s="30">
        <f t="shared" si="180"/>
        <v>0.92432086928731216</v>
      </c>
      <c r="T629" s="30">
        <f t="shared" si="181"/>
        <v>0.95232136977280191</v>
      </c>
      <c r="U629" s="22">
        <f t="shared" si="182"/>
        <v>2.6356253017623779</v>
      </c>
      <c r="V629" s="64">
        <v>33.6083</v>
      </c>
      <c r="W629" s="64">
        <v>31.8504</v>
      </c>
      <c r="X629" s="65">
        <f t="shared" si="183"/>
        <v>0.95044044976008013</v>
      </c>
      <c r="Y629" s="65">
        <f t="shared" si="184"/>
        <v>0.94769446833073978</v>
      </c>
      <c r="Z629" s="67">
        <f t="shared" si="185"/>
        <v>1.8805767707204777</v>
      </c>
      <c r="AA629" s="40">
        <f t="shared" si="187"/>
        <v>0.95193350198771243</v>
      </c>
      <c r="AB629" s="88" cm="1">
        <f t="array" ref="AB629">INDEX(B629:Z629,,MATCH(AA629,B629:Z629,0)+1)</f>
        <v>0.98360176646317721</v>
      </c>
      <c r="AC629" s="40">
        <f t="shared" si="188"/>
        <v>0.94769446833073978</v>
      </c>
      <c r="AD629" s="42">
        <f t="shared" si="189"/>
        <v>6.7273422141681003</v>
      </c>
      <c r="AE629" s="94">
        <v>0.94769446833073978</v>
      </c>
      <c r="AF629" s="95">
        <f t="shared" si="186"/>
        <v>3.0455491107584605</v>
      </c>
      <c r="AG629" t="s">
        <v>22</v>
      </c>
      <c r="AM629" s="101">
        <v>44188.333333333336</v>
      </c>
      <c r="AN629" s="102">
        <v>0.94769446833073978</v>
      </c>
      <c r="AO629" s="102">
        <v>0.94769446833073978</v>
      </c>
      <c r="AP629" s="16" t="s">
        <v>22</v>
      </c>
      <c r="AQ629" s="81"/>
    </row>
    <row r="630" spans="1:43" x14ac:dyDescent="0.3">
      <c r="A630" s="1">
        <v>44188.666666666664</v>
      </c>
      <c r="B630" s="50">
        <v>605.74</v>
      </c>
      <c r="C630" s="50">
        <v>585.55999999999995</v>
      </c>
      <c r="D630" s="30">
        <f t="shared" si="173"/>
        <v>0.95070788414079743</v>
      </c>
      <c r="E630" s="30">
        <f t="shared" si="172"/>
        <v>0.96668537656420239</v>
      </c>
      <c r="F630" s="22">
        <f t="shared" si="174"/>
        <v>2.8550130554018325</v>
      </c>
      <c r="G630" s="60">
        <v>4.8691000000000004</v>
      </c>
      <c r="H630" s="60">
        <v>4.7149000000000001</v>
      </c>
      <c r="I630" s="31">
        <f t="shared" si="175"/>
        <v>0.93868084174480881</v>
      </c>
      <c r="J630" s="31">
        <f t="shared" si="176"/>
        <v>0.96833090304162983</v>
      </c>
      <c r="K630" s="24">
        <f t="shared" ref="K630:K693" si="190">J630*K629</f>
        <v>1.0715339784014575</v>
      </c>
      <c r="L630" s="61">
        <v>4.0296999999999998E-3</v>
      </c>
      <c r="M630" s="61">
        <v>3.7448999999999998E-3</v>
      </c>
      <c r="N630" s="32">
        <f t="shared" si="177"/>
        <v>0.83716719200590162</v>
      </c>
      <c r="O630" s="32">
        <f t="shared" si="178"/>
        <v>0.9293247636300469</v>
      </c>
      <c r="P630" s="29">
        <f t="shared" si="179"/>
        <v>1.4621310540352697</v>
      </c>
      <c r="Q630" s="50">
        <v>0.14466999999999999</v>
      </c>
      <c r="R630" s="50">
        <v>0.13635</v>
      </c>
      <c r="S630" s="30">
        <f t="shared" si="180"/>
        <v>0.89792558445834703</v>
      </c>
      <c r="T630" s="30">
        <f t="shared" si="181"/>
        <v>0.9424898043823875</v>
      </c>
      <c r="U630" s="22">
        <f t="shared" si="182"/>
        <v>2.4840499750832947</v>
      </c>
      <c r="V630" s="64">
        <v>31.849799999999998</v>
      </c>
      <c r="W630" s="64">
        <v>31.1843</v>
      </c>
      <c r="X630" s="65">
        <f t="shared" si="183"/>
        <v>0.92787495945941922</v>
      </c>
      <c r="Y630" s="65">
        <f t="shared" si="184"/>
        <v>0.97910504932527054</v>
      </c>
      <c r="Z630" s="67">
        <f t="shared" si="185"/>
        <v>1.8412822118562313</v>
      </c>
      <c r="AA630" s="40">
        <f t="shared" si="187"/>
        <v>0.95070788414079743</v>
      </c>
      <c r="AB630" s="88" cm="1">
        <f t="array" ref="AB630">INDEX(B630:Z630,,MATCH(AA630,B630:Z630,0)+1)</f>
        <v>0.96668537656420239</v>
      </c>
      <c r="AC630" s="40">
        <f t="shared" si="188"/>
        <v>0.96668537656420239</v>
      </c>
      <c r="AD630" s="42">
        <f t="shared" si="189"/>
        <v>6.5032233415793455</v>
      </c>
      <c r="AE630" s="94">
        <v>0.96668537656420239</v>
      </c>
      <c r="AF630" s="95">
        <f t="shared" si="186"/>
        <v>2.9440877889783139</v>
      </c>
      <c r="AG630" t="s">
        <v>22</v>
      </c>
      <c r="AM630" s="101">
        <v>44188.666666666664</v>
      </c>
      <c r="AN630" s="102">
        <v>0.96668537656420239</v>
      </c>
      <c r="AO630" s="102">
        <v>0.96668537656420239</v>
      </c>
      <c r="AP630" s="16" t="s">
        <v>22</v>
      </c>
      <c r="AQ630" s="81"/>
    </row>
    <row r="631" spans="1:43" x14ac:dyDescent="0.3">
      <c r="A631" s="1">
        <v>44189</v>
      </c>
      <c r="B631" s="50">
        <v>585.48</v>
      </c>
      <c r="C631" s="50">
        <v>580.52</v>
      </c>
      <c r="D631" s="30">
        <f t="shared" si="173"/>
        <v>0.95836497507181295</v>
      </c>
      <c r="E631" s="30">
        <f t="shared" si="172"/>
        <v>0.99152831864453095</v>
      </c>
      <c r="F631" s="22">
        <f t="shared" si="174"/>
        <v>2.8308262945307638</v>
      </c>
      <c r="G631" s="60">
        <v>4.7149000000000001</v>
      </c>
      <c r="H631" s="60">
        <v>4.8076999999999996</v>
      </c>
      <c r="I631" s="31">
        <f t="shared" si="175"/>
        <v>0.98738986671048024</v>
      </c>
      <c r="J631" s="31">
        <f t="shared" si="176"/>
        <v>1.0196822838236228</v>
      </c>
      <c r="K631" s="24">
        <f t="shared" si="190"/>
        <v>1.0926242142910108</v>
      </c>
      <c r="L631" s="61">
        <v>3.7561000000000001E-3</v>
      </c>
      <c r="M631" s="61">
        <v>3.8980999999999998E-3</v>
      </c>
      <c r="N631" s="32">
        <f t="shared" si="177"/>
        <v>0.96734248207062556</v>
      </c>
      <c r="O631" s="32">
        <f t="shared" si="178"/>
        <v>1.0378051702563829</v>
      </c>
      <c r="P631" s="29">
        <f t="shared" si="179"/>
        <v>1.5174071674702176</v>
      </c>
      <c r="Q631" s="50">
        <v>0.13630999999999999</v>
      </c>
      <c r="R631" s="50">
        <v>0.13822999999999999</v>
      </c>
      <c r="S631" s="30">
        <f t="shared" si="180"/>
        <v>0.95548489666136727</v>
      </c>
      <c r="T631" s="30">
        <f t="shared" si="181"/>
        <v>1.0140855403125231</v>
      </c>
      <c r="U631" s="22">
        <f t="shared" si="182"/>
        <v>2.5190391611456522</v>
      </c>
      <c r="V631" s="64">
        <v>31.169799999999999</v>
      </c>
      <c r="W631" s="64">
        <v>31.398399999999999</v>
      </c>
      <c r="X631" s="65">
        <f t="shared" si="183"/>
        <v>0.98582722654459365</v>
      </c>
      <c r="Y631" s="65">
        <f t="shared" si="184"/>
        <v>1.0073340220341485</v>
      </c>
      <c r="Z631" s="67">
        <f t="shared" si="185"/>
        <v>1.8547862161690705</v>
      </c>
      <c r="AA631" s="40">
        <f t="shared" si="187"/>
        <v>0.98738986671048024</v>
      </c>
      <c r="AB631" s="88" cm="1">
        <f t="array" ref="AB631">INDEX(B631:Z631,,MATCH(AA631,B631:Z631,0)+1)</f>
        <v>1.0196822838236228</v>
      </c>
      <c r="AC631" s="40">
        <f t="shared" si="188"/>
        <v>0.99152831864453095</v>
      </c>
      <c r="AD631" s="42">
        <f t="shared" si="189"/>
        <v>6.4481301056460367</v>
      </c>
      <c r="AE631" s="94">
        <v>1.0073340220341485</v>
      </c>
      <c r="AF631" s="95">
        <f t="shared" si="186"/>
        <v>2.9656797936931483</v>
      </c>
      <c r="AG631" t="s">
        <v>33</v>
      </c>
      <c r="AM631" s="101">
        <v>44189</v>
      </c>
      <c r="AN631" s="102">
        <v>1.0073340220341485</v>
      </c>
      <c r="AO631" s="102">
        <v>0.99152831864453095</v>
      </c>
      <c r="AP631" s="16" t="str">
        <f>IF(AN631&gt;AO631, "computing8H est meilleur", "computing 16H est meilleur")</f>
        <v>computing8H est meilleur</v>
      </c>
      <c r="AQ631" s="81"/>
    </row>
    <row r="632" spans="1:43" x14ac:dyDescent="0.3">
      <c r="A632" s="1">
        <v>44189.333333333336</v>
      </c>
      <c r="B632" s="50">
        <v>580.49</v>
      </c>
      <c r="C632" s="50">
        <v>592.62</v>
      </c>
      <c r="D632" s="30">
        <f t="shared" si="173"/>
        <v>1.0121951219512195</v>
      </c>
      <c r="E632" s="30">
        <f t="shared" si="172"/>
        <v>1.0208961394683802</v>
      </c>
      <c r="F632" s="22">
        <f t="shared" si="174"/>
        <v>2.8899796355920366</v>
      </c>
      <c r="G632" s="60">
        <v>4.8076999999999996</v>
      </c>
      <c r="H632" s="60">
        <v>5.0659999999999998</v>
      </c>
      <c r="I632" s="31">
        <f t="shared" si="175"/>
        <v>1.0744660544232114</v>
      </c>
      <c r="J632" s="31">
        <f t="shared" si="176"/>
        <v>1.0537263140378976</v>
      </c>
      <c r="K632" s="24">
        <f t="shared" si="190"/>
        <v>1.1513268859534207</v>
      </c>
      <c r="L632" s="61">
        <v>3.8974000000000001E-3</v>
      </c>
      <c r="M632" s="61">
        <v>4.1723000000000003E-3</v>
      </c>
      <c r="N632" s="32">
        <f t="shared" si="177"/>
        <v>1.1108064215542717</v>
      </c>
      <c r="O632" s="32">
        <f t="shared" si="178"/>
        <v>1.0705342022887054</v>
      </c>
      <c r="P632" s="29">
        <f t="shared" si="179"/>
        <v>1.6244362715748935</v>
      </c>
      <c r="Q632" s="50">
        <v>0.13827999999999999</v>
      </c>
      <c r="R632" s="50">
        <v>0.14957999999999999</v>
      </c>
      <c r="S632" s="30">
        <f t="shared" si="180"/>
        <v>1.0973516249724893</v>
      </c>
      <c r="T632" s="30">
        <f t="shared" si="181"/>
        <v>1.0817182528203646</v>
      </c>
      <c r="U632" s="22">
        <f t="shared" si="182"/>
        <v>2.7248906401805519</v>
      </c>
      <c r="V632" s="64">
        <v>31.398399999999999</v>
      </c>
      <c r="W632" s="64">
        <v>32.020400000000002</v>
      </c>
      <c r="X632" s="65">
        <f t="shared" si="183"/>
        <v>1.0272892350929426</v>
      </c>
      <c r="Y632" s="65">
        <f t="shared" si="184"/>
        <v>1.0198099266204648</v>
      </c>
      <c r="Z632" s="67">
        <f t="shared" si="185"/>
        <v>1.8915293950080292</v>
      </c>
      <c r="AA632" s="40">
        <f t="shared" si="187"/>
        <v>1.1108064215542717</v>
      </c>
      <c r="AB632" s="88" cm="1">
        <f t="array" ref="AB632">INDEX(B632:Z632,,MATCH(AA632,B632:Z632,0)+1)</f>
        <v>1.0705342022887054</v>
      </c>
      <c r="AC632" s="40">
        <f t="shared" si="188"/>
        <v>1.0537263140378976</v>
      </c>
      <c r="AD632" s="42">
        <f t="shared" si="189"/>
        <v>6.7945643686591977</v>
      </c>
      <c r="AE632" s="94">
        <v>1.0705342022887054</v>
      </c>
      <c r="AF632" s="95">
        <f t="shared" si="186"/>
        <v>3.1748616521850268</v>
      </c>
      <c r="AG632" t="s">
        <v>33</v>
      </c>
      <c r="AM632" s="101">
        <v>44189.333333333336</v>
      </c>
      <c r="AN632" s="102">
        <v>1.0705342022887054</v>
      </c>
      <c r="AO632" s="102">
        <v>1.0537263140378976</v>
      </c>
      <c r="AP632" s="16" t="str">
        <f>IF(AN632&gt;AO632, "computing8H est meilleur", "computing 16H est meilleur")</f>
        <v>computing8H est meilleur</v>
      </c>
      <c r="AQ632" s="81"/>
    </row>
    <row r="633" spans="1:43" x14ac:dyDescent="0.3">
      <c r="A633" s="1">
        <v>44189.666666666664</v>
      </c>
      <c r="B633" s="50">
        <v>592.63</v>
      </c>
      <c r="C633" s="50">
        <v>612.30999999999995</v>
      </c>
      <c r="D633" s="30">
        <f t="shared" si="173"/>
        <v>1.0548157591000704</v>
      </c>
      <c r="E633" s="30">
        <f t="shared" si="172"/>
        <v>1.0332079037510757</v>
      </c>
      <c r="F633" s="22">
        <f t="shared" si="174"/>
        <v>2.9859498011733461</v>
      </c>
      <c r="G633" s="60">
        <v>5.0664999999999996</v>
      </c>
      <c r="H633" s="60">
        <v>5.1116000000000001</v>
      </c>
      <c r="I633" s="31">
        <f t="shared" si="175"/>
        <v>1.0632110988622419</v>
      </c>
      <c r="J633" s="31">
        <f t="shared" si="176"/>
        <v>1.0089016086055465</v>
      </c>
      <c r="K633" s="24">
        <f t="shared" si="190"/>
        <v>1.1615755472692206</v>
      </c>
      <c r="L633" s="61">
        <v>4.1720999999999998E-3</v>
      </c>
      <c r="M633" s="61">
        <v>4.5731000000000001E-3</v>
      </c>
      <c r="N633" s="32">
        <f t="shared" si="177"/>
        <v>1.173371991584133</v>
      </c>
      <c r="O633" s="32">
        <f t="shared" si="178"/>
        <v>1.0961146664749168</v>
      </c>
      <c r="P633" s="29">
        <f t="shared" si="179"/>
        <v>1.7805684220270719</v>
      </c>
      <c r="Q633" s="50">
        <v>0.14957000000000001</v>
      </c>
      <c r="R633" s="50">
        <v>0.15304000000000001</v>
      </c>
      <c r="S633" s="30">
        <f t="shared" si="180"/>
        <v>1.1067399479317328</v>
      </c>
      <c r="T633" s="30">
        <f t="shared" si="181"/>
        <v>1.0231998395400148</v>
      </c>
      <c r="U633" s="22">
        <f t="shared" si="182"/>
        <v>2.7881076657968289</v>
      </c>
      <c r="V633" s="64">
        <v>32.011499999999998</v>
      </c>
      <c r="W633" s="64">
        <v>32.4895</v>
      </c>
      <c r="X633" s="65">
        <f t="shared" si="183"/>
        <v>1.0347501783530371</v>
      </c>
      <c r="Y633" s="65">
        <f t="shared" si="184"/>
        <v>1.0149321337644284</v>
      </c>
      <c r="Z633" s="67">
        <f t="shared" si="185"/>
        <v>1.9197739649536374</v>
      </c>
      <c r="AA633" s="40">
        <f t="shared" si="187"/>
        <v>1.173371991584133</v>
      </c>
      <c r="AB633" s="88" cm="1">
        <f t="array" ref="AB633">INDEX(B633:Z633,,MATCH(AA633,B633:Z633,0)+1)</f>
        <v>1.0961146664749168</v>
      </c>
      <c r="AC633" s="40">
        <f t="shared" si="188"/>
        <v>1.0961146664749168</v>
      </c>
      <c r="AD633" s="42">
        <f t="shared" si="189"/>
        <v>7.4476216567952305</v>
      </c>
      <c r="AE633" s="94">
        <v>1.0231998395400148</v>
      </c>
      <c r="AF633" s="95">
        <f t="shared" si="186"/>
        <v>3.2485179330774656</v>
      </c>
      <c r="AG633" t="s">
        <v>37</v>
      </c>
      <c r="AM633" s="101">
        <v>44189.666666666664</v>
      </c>
      <c r="AN633" s="102">
        <v>1.0231998395400148</v>
      </c>
      <c r="AO633" s="102">
        <v>1.0961146664749168</v>
      </c>
      <c r="AP633" s="16" t="str">
        <f>IF(AN633&gt;AO633, "computing8H est meilleur", "computing 16H est meilleur")</f>
        <v>computing 16H est meilleur</v>
      </c>
      <c r="AQ633" s="81"/>
    </row>
    <row r="634" spans="1:43" x14ac:dyDescent="0.3">
      <c r="A634" s="1">
        <v>44190</v>
      </c>
      <c r="B634" s="50">
        <v>612.30999999999995</v>
      </c>
      <c r="C634" s="50">
        <v>612.91999999999996</v>
      </c>
      <c r="D634" s="30">
        <f t="shared" si="173"/>
        <v>1.0342372137758804</v>
      </c>
      <c r="E634" s="30">
        <f t="shared" si="172"/>
        <v>1.000996227401153</v>
      </c>
      <c r="F634" s="22">
        <f t="shared" si="174"/>
        <v>2.9889244861837425</v>
      </c>
      <c r="G634" s="60">
        <v>5.1101999999999999</v>
      </c>
      <c r="H634" s="60">
        <v>5.1215999999999999</v>
      </c>
      <c r="I634" s="31">
        <f t="shared" si="175"/>
        <v>1.0108753577420311</v>
      </c>
      <c r="J634" s="31">
        <f t="shared" si="176"/>
        <v>1.0022308324527416</v>
      </c>
      <c r="K634" s="24">
        <f t="shared" si="190"/>
        <v>1.1641668276963799</v>
      </c>
      <c r="L634" s="61">
        <v>4.5753E-3</v>
      </c>
      <c r="M634" s="61">
        <v>4.4850000000000003E-3</v>
      </c>
      <c r="N634" s="32">
        <f t="shared" si="177"/>
        <v>1.0749982023441433</v>
      </c>
      <c r="O634" s="32">
        <f t="shared" si="178"/>
        <v>0.98026358927283463</v>
      </c>
      <c r="P634" s="29">
        <f t="shared" si="179"/>
        <v>1.7454263923221249</v>
      </c>
      <c r="Q634" s="50">
        <v>0.15304999999999999</v>
      </c>
      <c r="R634" s="50">
        <v>0.15232000000000001</v>
      </c>
      <c r="S634" s="30">
        <f t="shared" si="180"/>
        <v>1.0183860399812796</v>
      </c>
      <c r="T634" s="30">
        <f t="shared" si="181"/>
        <v>0.99523031688990538</v>
      </c>
      <c r="U634" s="22">
        <f t="shared" si="182"/>
        <v>2.7748092757541523</v>
      </c>
      <c r="V634" s="64">
        <v>32.494700000000002</v>
      </c>
      <c r="W634" s="64">
        <v>32.724800000000002</v>
      </c>
      <c r="X634" s="65">
        <f t="shared" si="183"/>
        <v>1.0222826171844495</v>
      </c>
      <c r="Y634" s="65">
        <f t="shared" si="184"/>
        <v>1.0070811547729321</v>
      </c>
      <c r="Z634" s="67">
        <f t="shared" si="185"/>
        <v>1.9333681815285197</v>
      </c>
      <c r="AA634" s="40">
        <f t="shared" si="187"/>
        <v>1.0749982023441433</v>
      </c>
      <c r="AB634" s="88" cm="1">
        <f t="array" ref="AB634">INDEX(B634:Z634,,MATCH(AA634,B634:Z634,0)+1)</f>
        <v>0.98026358927283463</v>
      </c>
      <c r="AC634" s="40">
        <f t="shared" si="188"/>
        <v>0.98026358927283463</v>
      </c>
      <c r="AD634" s="42">
        <f t="shared" si="189"/>
        <v>7.3006323368361876</v>
      </c>
      <c r="AE634" s="94">
        <v>0.98026358927283463</v>
      </c>
      <c r="AF634" s="95">
        <f t="shared" si="186"/>
        <v>3.1844038488956863</v>
      </c>
      <c r="AG634" t="s">
        <v>22</v>
      </c>
      <c r="AM634" s="101">
        <v>44190</v>
      </c>
      <c r="AN634" s="102">
        <v>0.98026358927283463</v>
      </c>
      <c r="AO634" s="102">
        <v>0.98026358927283463</v>
      </c>
      <c r="AP634" s="16" t="s">
        <v>22</v>
      </c>
      <c r="AQ634" s="81"/>
    </row>
    <row r="635" spans="1:43" x14ac:dyDescent="0.3">
      <c r="A635" s="1">
        <v>44190.333333333336</v>
      </c>
      <c r="B635" s="50">
        <v>612.98</v>
      </c>
      <c r="C635" s="50">
        <v>613.41999999999996</v>
      </c>
      <c r="D635" s="30">
        <f t="shared" si="173"/>
        <v>1.0018128072381638</v>
      </c>
      <c r="E635" s="30">
        <f t="shared" si="172"/>
        <v>1.0007178048223433</v>
      </c>
      <c r="F635" s="22">
        <f t="shared" si="174"/>
        <v>2.9910699505935452</v>
      </c>
      <c r="G635" s="60">
        <v>5.1223999999999998</v>
      </c>
      <c r="H635" s="60">
        <v>5.1040000000000001</v>
      </c>
      <c r="I635" s="31">
        <f t="shared" si="175"/>
        <v>0.99878674024500025</v>
      </c>
      <c r="J635" s="31">
        <f t="shared" si="176"/>
        <v>0.9964079337810402</v>
      </c>
      <c r="K635" s="24">
        <f t="shared" si="190"/>
        <v>1.1599850633613782</v>
      </c>
      <c r="L635" s="61">
        <v>4.4878000000000001E-3</v>
      </c>
      <c r="M635" s="61">
        <v>4.4181000000000003E-3</v>
      </c>
      <c r="N635" s="32">
        <f t="shared" si="177"/>
        <v>0.96564159727231003</v>
      </c>
      <c r="O635" s="32">
        <f t="shared" si="178"/>
        <v>0.98446900485761402</v>
      </c>
      <c r="P635" s="29">
        <f t="shared" si="179"/>
        <v>1.7183181835015777</v>
      </c>
      <c r="Q635" s="50">
        <v>0.15218000000000001</v>
      </c>
      <c r="R635" s="50">
        <v>0.15762999999999999</v>
      </c>
      <c r="S635" s="30">
        <f t="shared" si="180"/>
        <v>1.0299248611564848</v>
      </c>
      <c r="T635" s="30">
        <f t="shared" si="181"/>
        <v>1.0358128532001576</v>
      </c>
      <c r="U635" s="22">
        <f t="shared" si="182"/>
        <v>2.8741831130051714</v>
      </c>
      <c r="V635" s="64">
        <v>32.725000000000001</v>
      </c>
      <c r="W635" s="64">
        <v>32.421999999999997</v>
      </c>
      <c r="X635" s="65">
        <f t="shared" si="183"/>
        <v>0.99776271207304557</v>
      </c>
      <c r="Y635" s="65">
        <f t="shared" si="184"/>
        <v>0.99074102368220007</v>
      </c>
      <c r="Z635" s="67">
        <f t="shared" si="185"/>
        <v>1.9154671713221594</v>
      </c>
      <c r="AA635" s="40">
        <f t="shared" si="187"/>
        <v>1.0299248611564848</v>
      </c>
      <c r="AB635" s="88" cm="1">
        <f t="array" ref="AB635">INDEX(B635:Z635,,MATCH(AA635,B635:Z635,0)+1)</f>
        <v>1.0358128532001576</v>
      </c>
      <c r="AC635" s="40">
        <f t="shared" si="188"/>
        <v>0.98446900485761402</v>
      </c>
      <c r="AD635" s="42">
        <f t="shared" si="189"/>
        <v>7.1872462514764388</v>
      </c>
      <c r="AE635" s="94">
        <v>0.99074102368220007</v>
      </c>
      <c r="AF635" s="95">
        <f t="shared" si="186"/>
        <v>3.1549195290724503</v>
      </c>
      <c r="AG635" t="s">
        <v>33</v>
      </c>
      <c r="AM635" s="101">
        <v>44190.333333333336</v>
      </c>
      <c r="AN635" s="102">
        <v>0.99074102368220007</v>
      </c>
      <c r="AO635" s="102">
        <v>0.98446900485761402</v>
      </c>
      <c r="AP635" s="16" t="str">
        <f>IF(AN635&gt;AO635, "computing8H est meilleur", "computing 16H est meilleur")</f>
        <v>computing8H est meilleur</v>
      </c>
      <c r="AQ635" s="81"/>
    </row>
    <row r="636" spans="1:43" x14ac:dyDescent="0.3">
      <c r="A636" s="1">
        <v>44190.666666666664</v>
      </c>
      <c r="B636" s="50">
        <v>613.41999999999996</v>
      </c>
      <c r="C636" s="50">
        <v>626.82000000000005</v>
      </c>
      <c r="D636" s="30">
        <f t="shared" si="173"/>
        <v>1.0225782244118895</v>
      </c>
      <c r="E636" s="30">
        <f t="shared" si="172"/>
        <v>1.0218447393303123</v>
      </c>
      <c r="F636" s="22">
        <f t="shared" si="174"/>
        <v>3.0564090939829911</v>
      </c>
      <c r="G636" s="60">
        <v>5.1037999999999997</v>
      </c>
      <c r="H636" s="60">
        <v>5.2099000000000002</v>
      </c>
      <c r="I636" s="31">
        <f t="shared" si="175"/>
        <v>1.0170818366390755</v>
      </c>
      <c r="J636" s="31">
        <f t="shared" si="176"/>
        <v>1.0207884321485952</v>
      </c>
      <c r="K636" s="24">
        <f t="shared" si="190"/>
        <v>1.1840993341444501</v>
      </c>
      <c r="L636" s="61">
        <v>4.4260999999999997E-3</v>
      </c>
      <c r="M636" s="61">
        <v>4.5548999999999997E-3</v>
      </c>
      <c r="N636" s="32">
        <f t="shared" si="177"/>
        <v>1.0149516466865725</v>
      </c>
      <c r="O636" s="32">
        <f t="shared" si="178"/>
        <v>1.0291001107069428</v>
      </c>
      <c r="P636" s="29">
        <f t="shared" si="179"/>
        <v>1.7683214328712267</v>
      </c>
      <c r="Q636" s="50">
        <v>0.15753</v>
      </c>
      <c r="R636" s="50">
        <v>0.15761</v>
      </c>
      <c r="S636" s="30">
        <f t="shared" si="180"/>
        <v>1.0356814298856616</v>
      </c>
      <c r="T636" s="30">
        <f t="shared" si="181"/>
        <v>1.0005078397765506</v>
      </c>
      <c r="U636" s="22">
        <f t="shared" si="182"/>
        <v>2.8756427375150455</v>
      </c>
      <c r="V636" s="64">
        <v>32.419499999999999</v>
      </c>
      <c r="W636" s="64">
        <v>33.199599999999997</v>
      </c>
      <c r="X636" s="65">
        <f t="shared" si="183"/>
        <v>1.0145026737967913</v>
      </c>
      <c r="Y636" s="65">
        <f t="shared" si="184"/>
        <v>1.0240626783263158</v>
      </c>
      <c r="Z636" s="67">
        <f t="shared" si="185"/>
        <v>1.9615584417103025</v>
      </c>
      <c r="AA636" s="40">
        <f t="shared" si="187"/>
        <v>1.0356814298856616</v>
      </c>
      <c r="AB636" s="88" cm="1">
        <f t="array" ref="AB636">INDEX(B636:Z636,,MATCH(AA636,B636:Z636,0)+1)</f>
        <v>1.0005078397765506</v>
      </c>
      <c r="AC636" s="40">
        <f t="shared" si="188"/>
        <v>1.0005078397765506</v>
      </c>
      <c r="AD636" s="42">
        <f t="shared" si="189"/>
        <v>7.1908962210068026</v>
      </c>
      <c r="AE636" s="94">
        <v>1.0005078397765506</v>
      </c>
      <c r="AF636" s="95">
        <f t="shared" si="186"/>
        <v>3.1565217227011293</v>
      </c>
      <c r="AG636" t="s">
        <v>22</v>
      </c>
      <c r="AM636" s="101">
        <v>44190.666666666664</v>
      </c>
      <c r="AN636" s="102">
        <v>1.0005078397765506</v>
      </c>
      <c r="AO636" s="102">
        <v>1.0005078397765506</v>
      </c>
      <c r="AP636" s="16" t="s">
        <v>22</v>
      </c>
      <c r="AQ636" s="81"/>
    </row>
    <row r="637" spans="1:43" x14ac:dyDescent="0.3">
      <c r="A637" s="1">
        <v>44191</v>
      </c>
      <c r="B637" s="50">
        <v>626.78</v>
      </c>
      <c r="C637" s="50">
        <v>624.95000000000005</v>
      </c>
      <c r="D637" s="30">
        <f t="shared" si="173"/>
        <v>1.0187962570506344</v>
      </c>
      <c r="E637" s="30">
        <f t="shared" si="172"/>
        <v>0.99708031526213359</v>
      </c>
      <c r="F637" s="22">
        <f t="shared" si="174"/>
        <v>3.0474853429986131</v>
      </c>
      <c r="G637" s="60">
        <v>5.2123999999999997</v>
      </c>
      <c r="H637" s="60">
        <v>5.1520000000000001</v>
      </c>
      <c r="I637" s="31">
        <f t="shared" si="175"/>
        <v>1.0094439437282026</v>
      </c>
      <c r="J637" s="31">
        <f t="shared" si="176"/>
        <v>0.98841224771698266</v>
      </c>
      <c r="K637" s="24">
        <f t="shared" si="190"/>
        <v>1.1703782843818984</v>
      </c>
      <c r="L637" s="61">
        <v>4.5607E-3</v>
      </c>
      <c r="M637" s="61">
        <v>4.4551E-3</v>
      </c>
      <c r="N637" s="32">
        <f t="shared" si="177"/>
        <v>1.0065520435597932</v>
      </c>
      <c r="O637" s="32">
        <f t="shared" si="178"/>
        <v>0.97684565965750869</v>
      </c>
      <c r="P637" s="29">
        <f t="shared" si="179"/>
        <v>1.7273771165796044</v>
      </c>
      <c r="Q637" s="50">
        <v>0.15762999999999999</v>
      </c>
      <c r="R637" s="50">
        <v>0.15090000000000001</v>
      </c>
      <c r="S637" s="30">
        <f t="shared" si="180"/>
        <v>0.95791277851837742</v>
      </c>
      <c r="T637" s="30">
        <f t="shared" si="181"/>
        <v>0.95730508152001537</v>
      </c>
      <c r="U637" s="22">
        <f t="shared" si="182"/>
        <v>2.752867405259281</v>
      </c>
      <c r="V637" s="64">
        <v>33.199599999999997</v>
      </c>
      <c r="W637" s="64">
        <v>33.307899999999997</v>
      </c>
      <c r="X637" s="65">
        <f t="shared" si="183"/>
        <v>1.0274032603834111</v>
      </c>
      <c r="Y637" s="65">
        <f t="shared" si="184"/>
        <v>1.00326208749503</v>
      </c>
      <c r="Z637" s="67">
        <f t="shared" si="185"/>
        <v>1.9679572169737762</v>
      </c>
      <c r="AA637" s="40">
        <f t="shared" si="187"/>
        <v>1.0274032603834111</v>
      </c>
      <c r="AB637" s="88" cm="1">
        <f t="array" ref="AB637">INDEX(B637:Z637,,MATCH(AA637,B637:Z637,0)+1)</f>
        <v>1.00326208749503</v>
      </c>
      <c r="AC637" s="40">
        <f t="shared" si="188"/>
        <v>0.95730508152001537</v>
      </c>
      <c r="AD637" s="42">
        <f t="shared" si="189"/>
        <v>6.883881493052888</v>
      </c>
      <c r="AE637" s="94">
        <v>0.97684565965750869</v>
      </c>
      <c r="AF637" s="95">
        <f t="shared" si="186"/>
        <v>3.0834345444352405</v>
      </c>
      <c r="AG637" t="s">
        <v>33</v>
      </c>
      <c r="AM637" s="101">
        <v>44191</v>
      </c>
      <c r="AN637" s="102">
        <v>0.97684565965750869</v>
      </c>
      <c r="AO637" s="102">
        <v>0.95730508152001537</v>
      </c>
      <c r="AP637" s="16" t="str">
        <f>IF(AN637&gt;AO637, "computing8H est meilleur", "computing 16H est meilleur")</f>
        <v>computing8H est meilleur</v>
      </c>
      <c r="AQ637" s="81"/>
    </row>
    <row r="638" spans="1:43" x14ac:dyDescent="0.3">
      <c r="A638" s="1">
        <v>44191.333333333336</v>
      </c>
      <c r="B638" s="50">
        <v>624.95000000000005</v>
      </c>
      <c r="C638" s="50">
        <v>628.51</v>
      </c>
      <c r="D638" s="30">
        <f t="shared" si="173"/>
        <v>1.0027601391237755</v>
      </c>
      <c r="E638" s="30">
        <f t="shared" si="172"/>
        <v>1.0056964557164572</v>
      </c>
      <c r="F638" s="22">
        <f t="shared" si="174"/>
        <v>3.0648452083015569</v>
      </c>
      <c r="G638" s="60">
        <v>5.1521999999999997</v>
      </c>
      <c r="H638" s="60">
        <v>5.1523000000000003</v>
      </c>
      <c r="I638" s="31">
        <f t="shared" si="175"/>
        <v>0.98846980277799101</v>
      </c>
      <c r="J638" s="31">
        <f t="shared" si="176"/>
        <v>1.0000194091844261</v>
      </c>
      <c r="K638" s="24">
        <f t="shared" si="190"/>
        <v>1.1704010004698682</v>
      </c>
      <c r="L638" s="61">
        <v>4.4551E-3</v>
      </c>
      <c r="M638" s="61">
        <v>4.4952999999999998E-3</v>
      </c>
      <c r="N638" s="32">
        <f t="shared" si="177"/>
        <v>0.98566009603788884</v>
      </c>
      <c r="O638" s="32">
        <f t="shared" si="178"/>
        <v>1.0090233664788668</v>
      </c>
      <c r="P638" s="29">
        <f t="shared" si="179"/>
        <v>1.7429638733497104</v>
      </c>
      <c r="Q638" s="50">
        <v>0.15093999999999999</v>
      </c>
      <c r="R638" s="50">
        <v>0.1545</v>
      </c>
      <c r="S638" s="30">
        <f t="shared" si="180"/>
        <v>0.98014337372327609</v>
      </c>
      <c r="T638" s="30">
        <f t="shared" si="181"/>
        <v>1.0235855306744401</v>
      </c>
      <c r="U638" s="22">
        <f t="shared" si="182"/>
        <v>2.81779524388869</v>
      </c>
      <c r="V638" s="64">
        <v>33.305999999999997</v>
      </c>
      <c r="W638" s="64">
        <v>33.2149</v>
      </c>
      <c r="X638" s="65">
        <f t="shared" si="183"/>
        <v>1.0004608489258908</v>
      </c>
      <c r="Y638" s="65">
        <f t="shared" si="184"/>
        <v>0.99726475710082274</v>
      </c>
      <c r="Z638" s="67">
        <f t="shared" si="185"/>
        <v>1.9625743759701642</v>
      </c>
      <c r="AA638" s="40">
        <f t="shared" si="187"/>
        <v>1.0027601391237755</v>
      </c>
      <c r="AB638" s="88" cm="1">
        <f t="array" ref="AB638">INDEX(B638:Z638,,MATCH(AA638,B638:Z638,0)+1)</f>
        <v>1.0056964557164572</v>
      </c>
      <c r="AC638" s="40">
        <f t="shared" si="188"/>
        <v>0.99726475710082274</v>
      </c>
      <c r="AD638" s="42">
        <f t="shared" si="189"/>
        <v>6.8650524050802373</v>
      </c>
      <c r="AE638" s="94">
        <v>0.99726475710082274</v>
      </c>
      <c r="AF638" s="95">
        <f t="shared" si="186"/>
        <v>3.075000601992496</v>
      </c>
      <c r="AG638" t="s">
        <v>22</v>
      </c>
      <c r="AM638" s="101">
        <v>44191.333333333336</v>
      </c>
      <c r="AN638" s="102">
        <v>0.99726475710082274</v>
      </c>
      <c r="AO638" s="102">
        <v>0.99726475710082274</v>
      </c>
      <c r="AP638" s="16" t="s">
        <v>22</v>
      </c>
      <c r="AQ638" s="81"/>
    </row>
    <row r="639" spans="1:43" x14ac:dyDescent="0.3">
      <c r="A639" s="1">
        <v>44191.666666666664</v>
      </c>
      <c r="B639" s="50">
        <v>628.51</v>
      </c>
      <c r="C639" s="50">
        <v>637.44000000000005</v>
      </c>
      <c r="D639" s="30">
        <f t="shared" si="173"/>
        <v>1.0199855988479078</v>
      </c>
      <c r="E639" s="30">
        <f t="shared" si="172"/>
        <v>1.0142082067111104</v>
      </c>
      <c r="F639" s="22">
        <f t="shared" si="174"/>
        <v>3.1083911625586618</v>
      </c>
      <c r="G639" s="60">
        <v>5.1535000000000002</v>
      </c>
      <c r="H639" s="60">
        <v>5.1924000000000001</v>
      </c>
      <c r="I639" s="31">
        <f t="shared" si="175"/>
        <v>1.0078024921392803</v>
      </c>
      <c r="J639" s="31">
        <f t="shared" si="176"/>
        <v>1.0075482681672649</v>
      </c>
      <c r="K639" s="24">
        <f t="shared" si="190"/>
        <v>1.17923550108465</v>
      </c>
      <c r="L639" s="61">
        <v>4.4898000000000004E-3</v>
      </c>
      <c r="M639" s="61">
        <v>4.5130999999999999E-3</v>
      </c>
      <c r="N639" s="32">
        <f t="shared" si="177"/>
        <v>1.0130187874570717</v>
      </c>
      <c r="O639" s="32">
        <f t="shared" si="178"/>
        <v>1.005189540736781</v>
      </c>
      <c r="P639" s="29">
        <f t="shared" si="179"/>
        <v>1.7520090553731964</v>
      </c>
      <c r="Q639" s="50">
        <v>0.15451999999999999</v>
      </c>
      <c r="R639" s="50">
        <v>0.15839</v>
      </c>
      <c r="S639" s="30">
        <f t="shared" si="180"/>
        <v>1.0493573605406123</v>
      </c>
      <c r="T639" s="30">
        <f t="shared" si="181"/>
        <v>1.0250453015790837</v>
      </c>
      <c r="U639" s="22">
        <f t="shared" si="182"/>
        <v>2.8883677755599897</v>
      </c>
      <c r="V639" s="64">
        <v>33.2149</v>
      </c>
      <c r="W639" s="64">
        <v>33.636099999999999</v>
      </c>
      <c r="X639" s="65">
        <f t="shared" si="183"/>
        <v>1.009911127124242</v>
      </c>
      <c r="Y639" s="65">
        <f t="shared" si="184"/>
        <v>1.0126810557912262</v>
      </c>
      <c r="Z639" s="67">
        <f t="shared" si="185"/>
        <v>1.9874618911262729</v>
      </c>
      <c r="AA639" s="40">
        <f t="shared" si="187"/>
        <v>1.0493573605406123</v>
      </c>
      <c r="AB639" s="88" cm="1">
        <f t="array" ref="AB639">INDEX(B639:Z639,,MATCH(AA639,B639:Z639,0)+1)</f>
        <v>1.0250453015790837</v>
      </c>
      <c r="AC639" s="40">
        <f t="shared" si="188"/>
        <v>1.0142082067111104</v>
      </c>
      <c r="AD639" s="42">
        <f t="shared" si="189"/>
        <v>6.9625924887342237</v>
      </c>
      <c r="AE639" s="94">
        <v>1.0250453015790837</v>
      </c>
      <c r="AF639" s="95">
        <f t="shared" si="186"/>
        <v>3.152014919425262</v>
      </c>
      <c r="AG639" t="s">
        <v>33</v>
      </c>
      <c r="AM639" s="101">
        <v>44191.666666666664</v>
      </c>
      <c r="AN639" s="102">
        <v>1.0250453015790837</v>
      </c>
      <c r="AO639" s="102">
        <v>1.0142082067111104</v>
      </c>
      <c r="AP639" s="16" t="str">
        <f>IF(AN639&gt;AO639, "computing8H est meilleur", "computing 16H est meilleur")</f>
        <v>computing8H est meilleur</v>
      </c>
      <c r="AQ639" s="81"/>
    </row>
    <row r="640" spans="1:43" x14ac:dyDescent="0.3">
      <c r="A640" s="1">
        <v>44192</v>
      </c>
      <c r="B640" s="50">
        <v>637.44000000000005</v>
      </c>
      <c r="C640" s="50">
        <v>650.07000000000005</v>
      </c>
      <c r="D640" s="30">
        <f t="shared" si="173"/>
        <v>1.0343033523730729</v>
      </c>
      <c r="E640" s="30">
        <f t="shared" si="172"/>
        <v>1.0198136295180722</v>
      </c>
      <c r="F640" s="22">
        <f t="shared" si="174"/>
        <v>3.169979673450849</v>
      </c>
      <c r="G640" s="60">
        <v>5.1946000000000003</v>
      </c>
      <c r="H640" s="60">
        <v>5.2792000000000003</v>
      </c>
      <c r="I640" s="31">
        <f t="shared" si="175"/>
        <v>1.0243911904530902</v>
      </c>
      <c r="J640" s="31">
        <f t="shared" si="176"/>
        <v>1.0162861433026604</v>
      </c>
      <c r="K640" s="24">
        <f t="shared" si="190"/>
        <v>1.1984406994428991</v>
      </c>
      <c r="L640" s="61">
        <v>4.5129999999999997E-3</v>
      </c>
      <c r="M640" s="61">
        <v>4.6350999999999996E-3</v>
      </c>
      <c r="N640" s="32">
        <f t="shared" si="177"/>
        <v>1.0323622433070514</v>
      </c>
      <c r="O640" s="32">
        <f t="shared" si="178"/>
        <v>1.0270551739419456</v>
      </c>
      <c r="P640" s="29">
        <f t="shared" si="179"/>
        <v>1.7994099651141819</v>
      </c>
      <c r="Q640" s="50">
        <v>0.15839</v>
      </c>
      <c r="R640" s="50">
        <v>0.15928</v>
      </c>
      <c r="S640" s="30">
        <f t="shared" si="180"/>
        <v>1.0308050737768575</v>
      </c>
      <c r="T640" s="30">
        <f t="shared" si="181"/>
        <v>1.0056190416061621</v>
      </c>
      <c r="U640" s="22">
        <f t="shared" si="182"/>
        <v>2.9045976342647593</v>
      </c>
      <c r="V640" s="64">
        <v>33.651000000000003</v>
      </c>
      <c r="W640" s="64">
        <v>33.732100000000003</v>
      </c>
      <c r="X640" s="65">
        <f t="shared" si="183"/>
        <v>1.0155713249174316</v>
      </c>
      <c r="Y640" s="65">
        <f t="shared" si="184"/>
        <v>1.0024100323913108</v>
      </c>
      <c r="Z640" s="67">
        <f t="shared" si="185"/>
        <v>1.9922517386603831</v>
      </c>
      <c r="AA640" s="40">
        <f t="shared" si="187"/>
        <v>1.0343033523730729</v>
      </c>
      <c r="AB640" s="88" cm="1">
        <f t="array" ref="AB640">INDEX(B640:Z640,,MATCH(AA640,B640:Z640,0)+1)</f>
        <v>1.0198136295180722</v>
      </c>
      <c r="AC640" s="40">
        <f t="shared" si="188"/>
        <v>1.0056190416061621</v>
      </c>
      <c r="AD640" s="42">
        <f t="shared" si="189"/>
        <v>7.0017155856151732</v>
      </c>
      <c r="AE640" s="94">
        <v>1.0056190416061621</v>
      </c>
      <c r="AF640" s="95">
        <f t="shared" si="186"/>
        <v>3.1697262224007563</v>
      </c>
      <c r="AG640" t="s">
        <v>22</v>
      </c>
      <c r="AM640" s="101">
        <v>44192</v>
      </c>
      <c r="AN640" s="102">
        <v>1.0056190416061621</v>
      </c>
      <c r="AO640" s="102">
        <v>1.0056190416061621</v>
      </c>
      <c r="AP640" s="16" t="s">
        <v>22</v>
      </c>
      <c r="AQ640" s="81"/>
    </row>
    <row r="641" spans="1:43" x14ac:dyDescent="0.3">
      <c r="A641" s="1">
        <v>44192.333333333336</v>
      </c>
      <c r="B641" s="50">
        <v>650.07000000000005</v>
      </c>
      <c r="C641" s="50">
        <v>697.81</v>
      </c>
      <c r="D641" s="30">
        <f t="shared" si="173"/>
        <v>1.0947069528112447</v>
      </c>
      <c r="E641" s="30">
        <f t="shared" si="172"/>
        <v>1.0734382451120648</v>
      </c>
      <c r="F641" s="22">
        <f t="shared" si="174"/>
        <v>3.4027774177099954</v>
      </c>
      <c r="G641" s="60">
        <v>5.2790999999999997</v>
      </c>
      <c r="H641" s="60">
        <v>5.3319000000000001</v>
      </c>
      <c r="I641" s="31">
        <f t="shared" si="175"/>
        <v>1.0264312940361144</v>
      </c>
      <c r="J641" s="31">
        <f t="shared" si="176"/>
        <v>1.0100017048360517</v>
      </c>
      <c r="K641" s="24">
        <f t="shared" si="190"/>
        <v>1.2104271495822383</v>
      </c>
      <c r="L641" s="61">
        <v>4.6388000000000002E-3</v>
      </c>
      <c r="M641" s="61">
        <v>4.6738999999999999E-3</v>
      </c>
      <c r="N641" s="32">
        <f t="shared" si="177"/>
        <v>1.0356525592732109</v>
      </c>
      <c r="O641" s="32">
        <f t="shared" si="178"/>
        <v>1.0075666120548417</v>
      </c>
      <c r="P641" s="29">
        <f t="shared" si="179"/>
        <v>1.8130254022478172</v>
      </c>
      <c r="Q641" s="50">
        <v>0.1593</v>
      </c>
      <c r="R641" s="50">
        <v>0.16394</v>
      </c>
      <c r="S641" s="30">
        <f t="shared" si="180"/>
        <v>1.0350400909148305</v>
      </c>
      <c r="T641" s="30">
        <f t="shared" si="181"/>
        <v>1.029127432517263</v>
      </c>
      <c r="U641" s="22">
        <f t="shared" si="182"/>
        <v>2.9892011058466079</v>
      </c>
      <c r="V641" s="64">
        <v>33.732100000000003</v>
      </c>
      <c r="W641" s="64">
        <v>34.730600000000003</v>
      </c>
      <c r="X641" s="65">
        <f t="shared" si="183"/>
        <v>1.032082256099373</v>
      </c>
      <c r="Y641" s="65">
        <f t="shared" si="184"/>
        <v>1.029600884617323</v>
      </c>
      <c r="Z641" s="67">
        <f t="shared" si="185"/>
        <v>2.0512241525051302</v>
      </c>
      <c r="AA641" s="40">
        <f t="shared" si="187"/>
        <v>1.0947069528112447</v>
      </c>
      <c r="AB641" s="88" cm="1">
        <f t="array" ref="AB641">INDEX(B641:Z641,,MATCH(AA641,B641:Z641,0)+1)</f>
        <v>1.0734382451120648</v>
      </c>
      <c r="AC641" s="40">
        <f t="shared" si="188"/>
        <v>1.0734382451120648</v>
      </c>
      <c r="AD641" s="42">
        <f t="shared" si="189"/>
        <v>7.5159092909965439</v>
      </c>
      <c r="AE641" s="94">
        <v>1.0075666120548417</v>
      </c>
      <c r="AF641" s="95">
        <f t="shared" si="186"/>
        <v>3.1937103110457215</v>
      </c>
      <c r="AG641" t="s">
        <v>37</v>
      </c>
      <c r="AM641" s="101">
        <v>44192.333333333336</v>
      </c>
      <c r="AN641" s="102">
        <v>1.0075666120548417</v>
      </c>
      <c r="AO641" s="102">
        <v>1.0734382451120648</v>
      </c>
      <c r="AP641" s="16" t="str">
        <f>IF(AN641&gt;AO641, "computing8H est meilleur", "computing 16H est meilleur")</f>
        <v>computing 16H est meilleur</v>
      </c>
      <c r="AQ641" s="81"/>
    </row>
    <row r="642" spans="1:43" x14ac:dyDescent="0.3">
      <c r="A642" s="1">
        <v>44192.666666666664</v>
      </c>
      <c r="B642" s="50">
        <v>697.74</v>
      </c>
      <c r="C642" s="50">
        <v>685.11</v>
      </c>
      <c r="D642" s="30">
        <f t="shared" si="173"/>
        <v>1.0539018874890396</v>
      </c>
      <c r="E642" s="30">
        <f t="shared" ref="E642:E705" si="191">C642/B642</f>
        <v>0.98189870152205694</v>
      </c>
      <c r="F642" s="22">
        <f t="shared" si="174"/>
        <v>3.3411827280180226</v>
      </c>
      <c r="G642" s="60">
        <v>5.3280000000000003</v>
      </c>
      <c r="H642" s="60">
        <v>5.1455000000000002</v>
      </c>
      <c r="I642" s="31">
        <f t="shared" si="175"/>
        <v>0.97469265594514221</v>
      </c>
      <c r="J642" s="31">
        <f t="shared" si="176"/>
        <v>0.96574699699699695</v>
      </c>
      <c r="K642" s="24">
        <f t="shared" si="190"/>
        <v>1.1689663847926814</v>
      </c>
      <c r="L642" s="61">
        <v>4.6686000000000002E-3</v>
      </c>
      <c r="M642" s="61">
        <v>4.5469999999999998E-3</v>
      </c>
      <c r="N642" s="32">
        <f t="shared" si="177"/>
        <v>0.98021039924118303</v>
      </c>
      <c r="O642" s="32">
        <f t="shared" si="178"/>
        <v>0.97395364777449334</v>
      </c>
      <c r="P642" s="29">
        <f t="shared" si="179"/>
        <v>1.7658027040270796</v>
      </c>
      <c r="Q642" s="50">
        <v>0.16388</v>
      </c>
      <c r="R642" s="50">
        <v>0.15467</v>
      </c>
      <c r="S642" s="30">
        <f t="shared" si="180"/>
        <v>0.97093534212178279</v>
      </c>
      <c r="T642" s="30">
        <f t="shared" si="181"/>
        <v>0.94380034171344884</v>
      </c>
      <c r="U642" s="22">
        <f t="shared" si="182"/>
        <v>2.8212090251482476</v>
      </c>
      <c r="V642" s="64">
        <v>34.736499999999999</v>
      </c>
      <c r="W642" s="64">
        <v>33.673999999999999</v>
      </c>
      <c r="X642" s="65">
        <f t="shared" si="183"/>
        <v>0.99827760501125029</v>
      </c>
      <c r="Y642" s="65">
        <f t="shared" si="184"/>
        <v>0.96941257754811216</v>
      </c>
      <c r="Z642" s="67">
        <f t="shared" si="185"/>
        <v>1.9884824928089402</v>
      </c>
      <c r="AA642" s="40">
        <f t="shared" si="187"/>
        <v>1.0539018874890396</v>
      </c>
      <c r="AB642" s="88" cm="1">
        <f t="array" ref="AB642">INDEX(B642:Z642,,MATCH(AA642,B642:Z642,0)+1)</f>
        <v>0.98189870152205694</v>
      </c>
      <c r="AC642" s="40">
        <f t="shared" si="188"/>
        <v>0.98189870152205694</v>
      </c>
      <c r="AD642" s="42">
        <f t="shared" si="189"/>
        <v>7.3798615735870703</v>
      </c>
      <c r="AE642" s="94">
        <v>0.98189870152205694</v>
      </c>
      <c r="AF642" s="95">
        <f t="shared" si="186"/>
        <v>3.1359000074533983</v>
      </c>
      <c r="AG642" t="s">
        <v>22</v>
      </c>
      <c r="AM642" s="101">
        <v>44192.666666666664</v>
      </c>
      <c r="AN642" s="102">
        <v>0.98189870152205694</v>
      </c>
      <c r="AO642" s="102">
        <v>0.98189870152205694</v>
      </c>
      <c r="AP642" s="16" t="s">
        <v>22</v>
      </c>
      <c r="AQ642" s="81"/>
    </row>
    <row r="643" spans="1:43" x14ac:dyDescent="0.3">
      <c r="A643" s="1">
        <v>44193</v>
      </c>
      <c r="B643" s="50">
        <v>685.1</v>
      </c>
      <c r="C643" s="50">
        <v>733.47</v>
      </c>
      <c r="D643" s="30">
        <f t="shared" ref="D643:D706" si="192">C643/B642</f>
        <v>1.0512081864304756</v>
      </c>
      <c r="E643" s="30">
        <f t="shared" si="191"/>
        <v>1.0706028317034009</v>
      </c>
      <c r="F643" s="22">
        <f t="shared" ref="F643:F706" si="193">E643*F642</f>
        <v>3.5770796898545889</v>
      </c>
      <c r="G643" s="60">
        <v>5.1462000000000003</v>
      </c>
      <c r="H643" s="60">
        <v>5.6</v>
      </c>
      <c r="I643" s="31">
        <f t="shared" ref="I643:I706" si="194">H643/G642</f>
        <v>1.0510510510510509</v>
      </c>
      <c r="J643" s="31">
        <f t="shared" ref="J643:J706" si="195">H643/G643</f>
        <v>1.0881815708678246</v>
      </c>
      <c r="K643" s="24">
        <f t="shared" si="190"/>
        <v>1.2720476768953821</v>
      </c>
      <c r="L643" s="61">
        <v>4.5472000000000004E-3</v>
      </c>
      <c r="M643" s="61">
        <v>4.712E-3</v>
      </c>
      <c r="N643" s="32">
        <f t="shared" ref="N643:N706" si="196">M643/L642</f>
        <v>1.0092961487383798</v>
      </c>
      <c r="O643" s="32">
        <f t="shared" ref="O643:O706" si="197">M643/L643</f>
        <v>1.0362420830401124</v>
      </c>
      <c r="P643" s="29">
        <f t="shared" ref="P643:P706" si="198">O643*P642</f>
        <v>1.8297990722588842</v>
      </c>
      <c r="Q643" s="50">
        <v>0.15467</v>
      </c>
      <c r="R643" s="50">
        <v>0.16372999999999999</v>
      </c>
      <c r="S643" s="30">
        <f t="shared" ref="S643:S706" si="199">R643/Q642</f>
        <v>0.99908469611911144</v>
      </c>
      <c r="T643" s="30">
        <f t="shared" ref="T643:T706" si="200">R643/Q643</f>
        <v>1.0585763237861252</v>
      </c>
      <c r="U643" s="22">
        <f t="shared" ref="U643:U706" si="201">T643*U642</f>
        <v>2.9864650784736702</v>
      </c>
      <c r="V643" s="64">
        <v>33.674100000000003</v>
      </c>
      <c r="W643" s="64">
        <v>35.205500000000001</v>
      </c>
      <c r="X643" s="65">
        <f t="shared" ref="X643:X706" si="202">W643/V642</f>
        <v>1.013501648122292</v>
      </c>
      <c r="Y643" s="65">
        <f t="shared" ref="Y643:Y706" si="203">W643/V643</f>
        <v>1.0454770877321145</v>
      </c>
      <c r="Z643" s="67">
        <f t="shared" ref="Z643:Z706" si="204">Y643*Z642</f>
        <v>2.0789128855881862</v>
      </c>
      <c r="AA643" s="40">
        <f t="shared" si="187"/>
        <v>1.0512081864304756</v>
      </c>
      <c r="AB643" s="88" cm="1">
        <f t="array" ref="AB643">INDEX(B643:Z643,,MATCH(AA643,B643:Z643,0)+1)</f>
        <v>1.0706028317034009</v>
      </c>
      <c r="AC643" s="40">
        <f t="shared" si="188"/>
        <v>1.0706028317034009</v>
      </c>
      <c r="AD643" s="42">
        <f t="shared" si="189"/>
        <v>7.9009006982614336</v>
      </c>
      <c r="AE643" s="94">
        <v>1.0706028317034009</v>
      </c>
      <c r="AF643" s="95">
        <f t="shared" ref="AF643:AF706" si="205">AE643*AF642</f>
        <v>3.3573034279183243</v>
      </c>
      <c r="AG643" t="s">
        <v>22</v>
      </c>
      <c r="AM643" s="101">
        <v>44193</v>
      </c>
      <c r="AN643" s="102">
        <v>1.0706028317034009</v>
      </c>
      <c r="AO643" s="102">
        <v>1.0706028317034009</v>
      </c>
      <c r="AP643" s="16" t="s">
        <v>22</v>
      </c>
      <c r="AQ643" s="81"/>
    </row>
    <row r="644" spans="1:43" x14ac:dyDescent="0.3">
      <c r="A644" s="1">
        <v>44193.333333333336</v>
      </c>
      <c r="B644" s="50">
        <v>733.5</v>
      </c>
      <c r="C644" s="50">
        <v>729.4</v>
      </c>
      <c r="D644" s="30">
        <f t="shared" si="192"/>
        <v>1.0646620931250912</v>
      </c>
      <c r="E644" s="30">
        <f t="shared" si="191"/>
        <v>0.99441036128152693</v>
      </c>
      <c r="F644" s="22">
        <f t="shared" si="193"/>
        <v>3.557085106721114</v>
      </c>
      <c r="G644" s="60">
        <v>5.6</v>
      </c>
      <c r="H644" s="60">
        <v>6.2889999999999997</v>
      </c>
      <c r="I644" s="31">
        <f t="shared" si="194"/>
        <v>1.2220667677120982</v>
      </c>
      <c r="J644" s="31">
        <f t="shared" si="195"/>
        <v>1.1230357142857144</v>
      </c>
      <c r="K644" s="24">
        <f t="shared" si="190"/>
        <v>1.4285549714276891</v>
      </c>
      <c r="L644" s="61">
        <v>4.7099999999999998E-3</v>
      </c>
      <c r="M644" s="61">
        <v>4.5702E-3</v>
      </c>
      <c r="N644" s="32">
        <f t="shared" si="196"/>
        <v>1.0050580577058408</v>
      </c>
      <c r="O644" s="32">
        <f t="shared" si="197"/>
        <v>0.97031847133757965</v>
      </c>
      <c r="P644" s="29">
        <f t="shared" si="198"/>
        <v>1.7754878386491619</v>
      </c>
      <c r="Q644" s="50">
        <v>0.16375000000000001</v>
      </c>
      <c r="R644" s="50">
        <v>0.16464000000000001</v>
      </c>
      <c r="S644" s="30">
        <f t="shared" si="199"/>
        <v>1.0644598176763431</v>
      </c>
      <c r="T644" s="30">
        <f t="shared" si="200"/>
        <v>1.0054351145038167</v>
      </c>
      <c r="U644" s="22">
        <f t="shared" si="201"/>
        <v>3.0026968581368245</v>
      </c>
      <c r="V644" s="64">
        <v>35.196300000000001</v>
      </c>
      <c r="W644" s="64">
        <v>35.086399999999998</v>
      </c>
      <c r="X644" s="65">
        <f t="shared" si="202"/>
        <v>1.0419402448766262</v>
      </c>
      <c r="Y644" s="65">
        <f t="shared" si="203"/>
        <v>0.99687751269309544</v>
      </c>
      <c r="Z644" s="67">
        <f t="shared" si="204"/>
        <v>2.0724215064907767</v>
      </c>
      <c r="AA644" s="40">
        <f t="shared" ref="AA644:AA707" si="206">MAX(D644,I644,N644,S644,X644)</f>
        <v>1.2220667677120982</v>
      </c>
      <c r="AB644" s="88" cm="1">
        <f t="array" ref="AB644">INDEX(B644:Z644,,MATCH(AA644,B644:Z644,0)+1)</f>
        <v>1.1230357142857144</v>
      </c>
      <c r="AC644" s="40">
        <f t="shared" ref="AC644:AC707" si="207">HLOOKUP(AB643,643:644,2,0)</f>
        <v>0.99441036128152693</v>
      </c>
      <c r="AD644" s="42">
        <f t="shared" ref="AD644:AD707" si="208">AC644*AD643</f>
        <v>7.8567375178076206</v>
      </c>
      <c r="AE644" s="94">
        <v>1.1230357142857144</v>
      </c>
      <c r="AF644" s="95">
        <f t="shared" si="205"/>
        <v>3.7703716532461327</v>
      </c>
      <c r="AG644" t="s">
        <v>33</v>
      </c>
      <c r="AM644" s="101">
        <v>44193.333333333336</v>
      </c>
      <c r="AN644" s="102">
        <v>1.1230357142857144</v>
      </c>
      <c r="AO644" s="102">
        <v>0.99441036128152693</v>
      </c>
      <c r="AP644" s="16" t="str">
        <f>IF(AN644&gt;AO644, "computing8H est meilleur", "computing 16H est meilleur")</f>
        <v>computing8H est meilleur</v>
      </c>
      <c r="AQ644" s="81"/>
    </row>
    <row r="645" spans="1:43" x14ac:dyDescent="0.3">
      <c r="A645" s="1">
        <v>44193.666666666664</v>
      </c>
      <c r="B645" s="50">
        <v>729.4</v>
      </c>
      <c r="C645" s="50">
        <v>730.41</v>
      </c>
      <c r="D645" s="30">
        <f t="shared" si="192"/>
        <v>0.99578732106339463</v>
      </c>
      <c r="E645" s="30">
        <f t="shared" si="191"/>
        <v>1.0013846997532219</v>
      </c>
      <c r="F645" s="22">
        <f t="shared" si="193"/>
        <v>3.5620106015905799</v>
      </c>
      <c r="G645" s="60">
        <v>6.2881999999999998</v>
      </c>
      <c r="H645" s="60">
        <v>6.5982000000000003</v>
      </c>
      <c r="I645" s="31">
        <f t="shared" si="194"/>
        <v>1.17825</v>
      </c>
      <c r="J645" s="31">
        <f t="shared" si="195"/>
        <v>1.0492986864285487</v>
      </c>
      <c r="K645" s="24">
        <f t="shared" si="190"/>
        <v>1.4989808550100472</v>
      </c>
      <c r="L645" s="61">
        <v>4.5763000000000002E-3</v>
      </c>
      <c r="M645" s="61">
        <v>4.6014999999999997E-3</v>
      </c>
      <c r="N645" s="32">
        <f t="shared" si="196"/>
        <v>0.97696390658174093</v>
      </c>
      <c r="O645" s="32">
        <f t="shared" si="197"/>
        <v>1.0055066319952799</v>
      </c>
      <c r="P645" s="29">
        <f t="shared" si="198"/>
        <v>1.7852647967886976</v>
      </c>
      <c r="Q645" s="50">
        <v>0.16466</v>
      </c>
      <c r="R645" s="50">
        <v>0.17627000000000001</v>
      </c>
      <c r="S645" s="30">
        <f t="shared" si="199"/>
        <v>1.0764580152671757</v>
      </c>
      <c r="T645" s="30">
        <f t="shared" si="200"/>
        <v>1.0705089274869428</v>
      </c>
      <c r="U645" s="22">
        <f t="shared" si="201"/>
        <v>3.214413793172465</v>
      </c>
      <c r="V645" s="64">
        <v>35.088200000000001</v>
      </c>
      <c r="W645" s="64">
        <v>35.951000000000001</v>
      </c>
      <c r="X645" s="65">
        <f t="shared" si="202"/>
        <v>1.0214425948182053</v>
      </c>
      <c r="Y645" s="65">
        <f t="shared" si="203"/>
        <v>1.0245894631243553</v>
      </c>
      <c r="Z645" s="67">
        <f t="shared" si="204"/>
        <v>2.1233812387027524</v>
      </c>
      <c r="AA645" s="40">
        <f t="shared" si="206"/>
        <v>1.17825</v>
      </c>
      <c r="AB645" s="88" cm="1">
        <f t="array" ref="AB645">INDEX(B645:Z645,,MATCH(AA645,B645:Z645,0)+1)</f>
        <v>1.0492986864285487</v>
      </c>
      <c r="AC645" s="40">
        <f t="shared" si="207"/>
        <v>1.0492986864285487</v>
      </c>
      <c r="AD645" s="42">
        <f t="shared" si="208"/>
        <v>8.2440643570494334</v>
      </c>
      <c r="AE645" s="94">
        <v>1.0492986864285487</v>
      </c>
      <c r="AF645" s="95">
        <f t="shared" si="205"/>
        <v>3.9562460230986027</v>
      </c>
      <c r="AG645" t="s">
        <v>22</v>
      </c>
      <c r="AM645" s="101">
        <v>44193.666666666664</v>
      </c>
      <c r="AN645" s="102">
        <v>1.0492986864285487</v>
      </c>
      <c r="AO645" s="102">
        <v>1.0492986864285487</v>
      </c>
      <c r="AP645" s="16" t="s">
        <v>22</v>
      </c>
      <c r="AQ645" s="81"/>
    </row>
    <row r="646" spans="1:43" x14ac:dyDescent="0.3">
      <c r="A646" s="1">
        <v>44194</v>
      </c>
      <c r="B646" s="50">
        <v>730.4</v>
      </c>
      <c r="C646" s="50">
        <v>709.84</v>
      </c>
      <c r="D646" s="30">
        <f t="shared" si="192"/>
        <v>0.97318343844255562</v>
      </c>
      <c r="E646" s="30">
        <f t="shared" si="191"/>
        <v>0.97185104052573934</v>
      </c>
      <c r="F646" s="22">
        <f t="shared" si="193"/>
        <v>3.4617437095195198</v>
      </c>
      <c r="G646" s="60">
        <v>6.5930999999999997</v>
      </c>
      <c r="H646" s="60">
        <v>6.3992000000000004</v>
      </c>
      <c r="I646" s="31">
        <f t="shared" si="194"/>
        <v>1.0176521103018352</v>
      </c>
      <c r="J646" s="31">
        <f t="shared" si="195"/>
        <v>0.97059046578999264</v>
      </c>
      <c r="K646" s="24">
        <f t="shared" si="190"/>
        <v>1.4548965262744831</v>
      </c>
      <c r="L646" s="61">
        <v>4.6014999999999997E-3</v>
      </c>
      <c r="M646" s="61">
        <v>4.4172999999999999E-3</v>
      </c>
      <c r="N646" s="32">
        <f t="shared" si="196"/>
        <v>0.96525577431549503</v>
      </c>
      <c r="O646" s="32">
        <f t="shared" si="197"/>
        <v>0.95996957513854186</v>
      </c>
      <c r="P646" s="29">
        <f t="shared" si="198"/>
        <v>1.7137998884830414</v>
      </c>
      <c r="Q646" s="50">
        <v>0.17630000000000001</v>
      </c>
      <c r="R646" s="50">
        <v>0.18299000000000001</v>
      </c>
      <c r="S646" s="30">
        <f t="shared" si="199"/>
        <v>1.111320296368274</v>
      </c>
      <c r="T646" s="30">
        <f t="shared" si="200"/>
        <v>1.0379466817923992</v>
      </c>
      <c r="U646" s="22">
        <f t="shared" si="201"/>
        <v>3.3363901305310795</v>
      </c>
      <c r="V646" s="64">
        <v>35.950699999999998</v>
      </c>
      <c r="W646" s="64">
        <v>37.935600000000001</v>
      </c>
      <c r="X646" s="65">
        <f t="shared" si="202"/>
        <v>1.0811497882479011</v>
      </c>
      <c r="Y646" s="65">
        <f t="shared" si="203"/>
        <v>1.0552117204950113</v>
      </c>
      <c r="Z646" s="67">
        <f t="shared" si="204"/>
        <v>2.2406167701583599</v>
      </c>
      <c r="AA646" s="40">
        <f t="shared" si="206"/>
        <v>1.111320296368274</v>
      </c>
      <c r="AB646" s="88" cm="1">
        <f t="array" ref="AB646">INDEX(B646:Z646,,MATCH(AA646,B646:Z646,0)+1)</f>
        <v>1.0379466817923992</v>
      </c>
      <c r="AC646" s="40">
        <f t="shared" si="207"/>
        <v>0.97059046578999264</v>
      </c>
      <c r="AD646" s="42">
        <f t="shared" si="208"/>
        <v>8.0016102643112852</v>
      </c>
      <c r="AE646" s="94">
        <v>1.0379466817923992</v>
      </c>
      <c r="AF646" s="95">
        <f t="shared" si="205"/>
        <v>4.1063724320295707</v>
      </c>
      <c r="AG646" t="s">
        <v>33</v>
      </c>
      <c r="AM646" s="101">
        <v>44194</v>
      </c>
      <c r="AN646" s="102">
        <v>1.0379466817923992</v>
      </c>
      <c r="AO646" s="102">
        <v>0.97059046578999264</v>
      </c>
      <c r="AP646" s="16" t="str">
        <f>IF(AN646&gt;AO646, "computing8H est meilleur", "computing 16H est meilleur")</f>
        <v>computing8H est meilleur</v>
      </c>
      <c r="AQ646" s="81"/>
    </row>
    <row r="647" spans="1:43" x14ac:dyDescent="0.3">
      <c r="A647" s="1">
        <v>44194.333333333336</v>
      </c>
      <c r="B647" s="50">
        <v>709.84</v>
      </c>
      <c r="C647" s="50">
        <v>719.14</v>
      </c>
      <c r="D647" s="30">
        <f t="shared" si="192"/>
        <v>0.98458378970427163</v>
      </c>
      <c r="E647" s="30">
        <f t="shared" si="191"/>
        <v>1.0131015440099176</v>
      </c>
      <c r="F647" s="22">
        <f t="shared" si="193"/>
        <v>3.5070978970808451</v>
      </c>
      <c r="G647" s="60">
        <v>6.4001999999999999</v>
      </c>
      <c r="H647" s="60">
        <v>6.4093999999999998</v>
      </c>
      <c r="I647" s="31">
        <f t="shared" si="194"/>
        <v>0.97213753772883771</v>
      </c>
      <c r="J647" s="31">
        <f t="shared" si="195"/>
        <v>1.0014374550795286</v>
      </c>
      <c r="K647" s="24">
        <f t="shared" si="190"/>
        <v>1.4569878746763649</v>
      </c>
      <c r="L647" s="61">
        <v>4.4181000000000003E-3</v>
      </c>
      <c r="M647" s="61">
        <v>4.3281999999999999E-3</v>
      </c>
      <c r="N647" s="32">
        <f t="shared" si="196"/>
        <v>0.94060632402477462</v>
      </c>
      <c r="O647" s="32">
        <f t="shared" si="197"/>
        <v>0.97965188655756996</v>
      </c>
      <c r="P647" s="29">
        <f t="shared" si="198"/>
        <v>1.6789272939345645</v>
      </c>
      <c r="Q647" s="50">
        <v>0.18299000000000001</v>
      </c>
      <c r="R647" s="50">
        <v>0.18587000000000001</v>
      </c>
      <c r="S647" s="30">
        <f t="shared" si="199"/>
        <v>1.0542824730572886</v>
      </c>
      <c r="T647" s="30">
        <f t="shared" si="200"/>
        <v>1.0157385649489044</v>
      </c>
      <c r="U647" s="22">
        <f t="shared" si="201"/>
        <v>3.3889001232953264</v>
      </c>
      <c r="V647" s="64">
        <v>37.935600000000001</v>
      </c>
      <c r="W647" s="64">
        <v>37.550800000000002</v>
      </c>
      <c r="X647" s="65">
        <f t="shared" si="202"/>
        <v>1.0445081736934192</v>
      </c>
      <c r="Y647" s="65">
        <f t="shared" si="203"/>
        <v>0.98985649363658412</v>
      </c>
      <c r="Z647" s="67">
        <f t="shared" si="204"/>
        <v>2.2178890596922822</v>
      </c>
      <c r="AA647" s="40">
        <f t="shared" si="206"/>
        <v>1.0542824730572886</v>
      </c>
      <c r="AB647" s="88" cm="1">
        <f t="array" ref="AB647">INDEX(B647:Z647,,MATCH(AA647,B647:Z647,0)+1)</f>
        <v>1.0157385649489044</v>
      </c>
      <c r="AC647" s="40">
        <f t="shared" si="207"/>
        <v>1.0157385649489044</v>
      </c>
      <c r="AD647" s="42">
        <f t="shared" si="208"/>
        <v>8.1275441271519675</v>
      </c>
      <c r="AE647" s="94">
        <v>0.98985649363658412</v>
      </c>
      <c r="AF647" s="95">
        <f t="shared" si="205"/>
        <v>4.0647194171347234</v>
      </c>
      <c r="AG647" t="s">
        <v>37</v>
      </c>
      <c r="AM647" s="101">
        <v>44194.333333333336</v>
      </c>
      <c r="AN647" s="102">
        <v>0.98985649363658412</v>
      </c>
      <c r="AO647" s="102">
        <v>1.0157385649489044</v>
      </c>
      <c r="AP647" s="16" t="str">
        <f>IF(AN647&gt;AO647, "computing8H est meilleur", "computing 16H est meilleur")</f>
        <v>computing 16H est meilleur</v>
      </c>
      <c r="AQ647" s="81"/>
    </row>
    <row r="648" spans="1:43" x14ac:dyDescent="0.3">
      <c r="A648" s="1">
        <v>44194.666666666664</v>
      </c>
      <c r="B648" s="50">
        <v>719.13</v>
      </c>
      <c r="C648" s="50">
        <v>732</v>
      </c>
      <c r="D648" s="30">
        <f t="shared" si="192"/>
        <v>1.031218302716105</v>
      </c>
      <c r="E648" s="30">
        <f t="shared" si="191"/>
        <v>1.0178966250886488</v>
      </c>
      <c r="F648" s="22">
        <f t="shared" si="193"/>
        <v>3.5698631132940895</v>
      </c>
      <c r="G648" s="60">
        <v>6.4095000000000004</v>
      </c>
      <c r="H648" s="60">
        <v>7.5401999999999996</v>
      </c>
      <c r="I648" s="31">
        <f t="shared" si="194"/>
        <v>1.1781194337676948</v>
      </c>
      <c r="J648" s="31">
        <f t="shared" si="195"/>
        <v>1.1764100163819329</v>
      </c>
      <c r="K648" s="24">
        <f t="shared" si="190"/>
        <v>1.7140151295163</v>
      </c>
      <c r="L648" s="61">
        <v>4.3321999999999996E-3</v>
      </c>
      <c r="M648" s="61">
        <v>4.5012000000000003E-3</v>
      </c>
      <c r="N648" s="32">
        <f t="shared" si="196"/>
        <v>1.0188089902899435</v>
      </c>
      <c r="O648" s="32">
        <f t="shared" si="197"/>
        <v>1.0390102026683903</v>
      </c>
      <c r="P648" s="29">
        <f t="shared" si="198"/>
        <v>1.7444225879364439</v>
      </c>
      <c r="Q648" s="50">
        <v>0.18584999999999999</v>
      </c>
      <c r="R648" s="50">
        <v>0.19067000000000001</v>
      </c>
      <c r="S648" s="30">
        <f t="shared" si="199"/>
        <v>1.0419695065304115</v>
      </c>
      <c r="T648" s="30">
        <f t="shared" si="200"/>
        <v>1.025934893731504</v>
      </c>
      <c r="U648" s="22">
        <f t="shared" si="201"/>
        <v>3.4767908878596718</v>
      </c>
      <c r="V648" s="64">
        <v>37.5854</v>
      </c>
      <c r="W648" s="64">
        <v>39.066699999999997</v>
      </c>
      <c r="X648" s="65">
        <f t="shared" si="202"/>
        <v>1.0298163202901758</v>
      </c>
      <c r="Y648" s="65">
        <f t="shared" si="203"/>
        <v>1.0394115800284152</v>
      </c>
      <c r="Z648" s="67">
        <f t="shared" si="204"/>
        <v>2.3052995718624909</v>
      </c>
      <c r="AA648" s="40">
        <f t="shared" si="206"/>
        <v>1.1781194337676948</v>
      </c>
      <c r="AB648" s="88" cm="1">
        <f t="array" ref="AB648">INDEX(B648:Z648,,MATCH(AA648,B648:Z648,0)+1)</f>
        <v>1.1764100163819329</v>
      </c>
      <c r="AC648" s="40">
        <f t="shared" si="207"/>
        <v>1.025934893731504</v>
      </c>
      <c r="AD648" s="42">
        <f t="shared" si="208"/>
        <v>8.3383311203877639</v>
      </c>
      <c r="AE648" s="94">
        <v>1.025934893731504</v>
      </c>
      <c r="AF648" s="95">
        <f t="shared" si="205"/>
        <v>4.1701374832664939</v>
      </c>
      <c r="AG648" t="s">
        <v>22</v>
      </c>
      <c r="AM648" s="101">
        <v>44194.666666666664</v>
      </c>
      <c r="AN648" s="102">
        <v>1.025934893731504</v>
      </c>
      <c r="AO648" s="102">
        <v>1.025934893731504</v>
      </c>
      <c r="AP648" s="16" t="s">
        <v>22</v>
      </c>
      <c r="AQ648" s="81"/>
    </row>
    <row r="649" spans="1:43" x14ac:dyDescent="0.3">
      <c r="A649" s="1">
        <v>44195</v>
      </c>
      <c r="B649" s="50">
        <v>732</v>
      </c>
      <c r="C649" s="50">
        <v>733.24</v>
      </c>
      <c r="D649" s="30">
        <f t="shared" si="192"/>
        <v>1.0196209308469957</v>
      </c>
      <c r="E649" s="30">
        <f t="shared" si="191"/>
        <v>1.0016939890710383</v>
      </c>
      <c r="F649" s="22">
        <f t="shared" si="193"/>
        <v>3.5759104223931124</v>
      </c>
      <c r="G649" s="60">
        <v>7.5472999999999999</v>
      </c>
      <c r="H649" s="60">
        <v>7.2474999999999996</v>
      </c>
      <c r="I649" s="31">
        <f t="shared" si="194"/>
        <v>1.1307434277244715</v>
      </c>
      <c r="J649" s="31">
        <f t="shared" si="195"/>
        <v>0.96027718521855499</v>
      </c>
      <c r="K649" s="24">
        <f t="shared" si="190"/>
        <v>1.6459296239939294</v>
      </c>
      <c r="L649" s="61">
        <v>4.4901000000000003E-3</v>
      </c>
      <c r="M649" s="61">
        <v>4.5516000000000003E-3</v>
      </c>
      <c r="N649" s="32">
        <f t="shared" si="196"/>
        <v>1.050644014588431</v>
      </c>
      <c r="O649" s="32">
        <f t="shared" si="197"/>
        <v>1.0136967996258435</v>
      </c>
      <c r="P649" s="29">
        <f t="shared" si="198"/>
        <v>1.7683155945862046</v>
      </c>
      <c r="Q649" s="50">
        <v>0.19069</v>
      </c>
      <c r="R649" s="50">
        <v>0.18093999999999999</v>
      </c>
      <c r="S649" s="30">
        <f t="shared" si="199"/>
        <v>0.97358084476728546</v>
      </c>
      <c r="T649" s="30">
        <f t="shared" si="200"/>
        <v>0.94886989354449625</v>
      </c>
      <c r="U649" s="22">
        <f t="shared" si="201"/>
        <v>3.2990221996398814</v>
      </c>
      <c r="V649" s="64">
        <v>39.074599999999997</v>
      </c>
      <c r="W649" s="64">
        <v>37.807400000000001</v>
      </c>
      <c r="X649" s="65">
        <f t="shared" si="202"/>
        <v>1.0059065488194885</v>
      </c>
      <c r="Y649" s="65">
        <f t="shared" si="203"/>
        <v>0.96756972560179766</v>
      </c>
      <c r="Z649" s="67">
        <f t="shared" si="204"/>
        <v>2.2305380741769318</v>
      </c>
      <c r="AA649" s="40">
        <f t="shared" si="206"/>
        <v>1.1307434277244715</v>
      </c>
      <c r="AB649" s="88" cm="1">
        <f t="array" ref="AB649">INDEX(B649:Z649,,MATCH(AA649,B649:Z649,0)+1)</f>
        <v>0.96027718521855499</v>
      </c>
      <c r="AC649" s="40">
        <f t="shared" si="207"/>
        <v>0.96027718521855499</v>
      </c>
      <c r="AD649" s="42">
        <f t="shared" si="208"/>
        <v>8.0071091377062427</v>
      </c>
      <c r="AE649" s="94">
        <v>0.96027718521855499</v>
      </c>
      <c r="AF649" s="95">
        <f t="shared" si="205"/>
        <v>4.0044878844055374</v>
      </c>
      <c r="AG649" t="s">
        <v>22</v>
      </c>
      <c r="AM649" s="101">
        <v>44195</v>
      </c>
      <c r="AN649" s="102">
        <v>0.96027718521855499</v>
      </c>
      <c r="AO649" s="102">
        <v>0.96027718521855499</v>
      </c>
      <c r="AP649" s="16" t="s">
        <v>22</v>
      </c>
      <c r="AQ649" s="81"/>
    </row>
    <row r="650" spans="1:43" x14ac:dyDescent="0.3">
      <c r="A650" s="1">
        <v>44195.333333333336</v>
      </c>
      <c r="B650" s="50">
        <v>733.24</v>
      </c>
      <c r="C650" s="50">
        <v>734.05</v>
      </c>
      <c r="D650" s="30">
        <f t="shared" si="192"/>
        <v>1.0028005464480874</v>
      </c>
      <c r="E650" s="30">
        <f t="shared" si="191"/>
        <v>1.0011046860509518</v>
      </c>
      <c r="F650" s="22">
        <f t="shared" si="193"/>
        <v>3.5798606807561835</v>
      </c>
      <c r="G650" s="60">
        <v>7.2462</v>
      </c>
      <c r="H650" s="60">
        <v>7.3555999999999999</v>
      </c>
      <c r="I650" s="31">
        <f t="shared" si="194"/>
        <v>0.97460018814675442</v>
      </c>
      <c r="J650" s="31">
        <f t="shared" si="195"/>
        <v>1.0150975683806684</v>
      </c>
      <c r="K650" s="24">
        <f t="shared" si="190"/>
        <v>1.6707791590419456</v>
      </c>
      <c r="L650" s="61">
        <v>4.5484999999999996E-3</v>
      </c>
      <c r="M650" s="61">
        <v>4.6379999999999998E-3</v>
      </c>
      <c r="N650" s="32">
        <f t="shared" si="196"/>
        <v>1.0329391327587358</v>
      </c>
      <c r="O650" s="32">
        <f t="shared" si="197"/>
        <v>1.0196768165329231</v>
      </c>
      <c r="P650" s="29">
        <f t="shared" si="198"/>
        <v>1.8031104161131841</v>
      </c>
      <c r="Q650" s="50">
        <v>0.18092</v>
      </c>
      <c r="R650" s="50">
        <v>0.18132000000000001</v>
      </c>
      <c r="S650" s="30">
        <f t="shared" si="199"/>
        <v>0.95086265666789038</v>
      </c>
      <c r="T650" s="30">
        <f t="shared" si="200"/>
        <v>1.002210921954455</v>
      </c>
      <c r="U650" s="22">
        <f t="shared" si="201"/>
        <v>3.3063160802492999</v>
      </c>
      <c r="V650" s="64">
        <v>37.800400000000003</v>
      </c>
      <c r="W650" s="64">
        <v>37.564599999999999</v>
      </c>
      <c r="X650" s="65">
        <f t="shared" si="202"/>
        <v>0.96135597037461684</v>
      </c>
      <c r="Y650" s="65">
        <f t="shared" si="203"/>
        <v>0.99376197077279593</v>
      </c>
      <c r="Z650" s="67">
        <f t="shared" si="204"/>
        <v>2.2166239124778246</v>
      </c>
      <c r="AA650" s="40">
        <f t="shared" si="206"/>
        <v>1.0329391327587358</v>
      </c>
      <c r="AB650" s="88" cm="1">
        <f t="array" ref="AB650">INDEX(B650:Z650,,MATCH(AA650,B650:Z650,0)+1)</f>
        <v>1.0196768165329231</v>
      </c>
      <c r="AC650" s="40">
        <f t="shared" si="207"/>
        <v>1.0150975683806684</v>
      </c>
      <c r="AD650" s="42">
        <f t="shared" si="208"/>
        <v>8.1279970154442385</v>
      </c>
      <c r="AE650" s="94">
        <v>1.0196768165329231</v>
      </c>
      <c r="AF650" s="95">
        <f t="shared" si="205"/>
        <v>4.0832834578152983</v>
      </c>
      <c r="AG650" t="s">
        <v>33</v>
      </c>
      <c r="AM650" s="101">
        <v>44195.333333333336</v>
      </c>
      <c r="AN650" s="102">
        <v>1.0196768165329231</v>
      </c>
      <c r="AO650" s="102">
        <v>1.0150975683806684</v>
      </c>
      <c r="AP650" s="16" t="str">
        <f>IF(AN650&gt;AO650, "computing8H est meilleur", "computing 16H est meilleur")</f>
        <v>computing8H est meilleur</v>
      </c>
      <c r="AQ650" s="81"/>
    </row>
    <row r="651" spans="1:43" x14ac:dyDescent="0.3">
      <c r="A651" s="1">
        <v>44195.666666666664</v>
      </c>
      <c r="B651" s="50">
        <v>734.05</v>
      </c>
      <c r="C651" s="50">
        <v>752.17</v>
      </c>
      <c r="D651" s="30">
        <f t="shared" si="192"/>
        <v>1.0258169221537285</v>
      </c>
      <c r="E651" s="30">
        <f t="shared" si="191"/>
        <v>1.0246849669641032</v>
      </c>
      <c r="F651" s="22">
        <f t="shared" si="193"/>
        <v>3.6682294233967419</v>
      </c>
      <c r="G651" s="60">
        <v>7.3560999999999996</v>
      </c>
      <c r="H651" s="60">
        <v>7.2282000000000002</v>
      </c>
      <c r="I651" s="31">
        <f t="shared" si="194"/>
        <v>0.99751593938892114</v>
      </c>
      <c r="J651" s="31">
        <f t="shared" si="195"/>
        <v>0.98261306942537496</v>
      </c>
      <c r="K651" s="24">
        <f t="shared" si="190"/>
        <v>1.6417294377981528</v>
      </c>
      <c r="L651" s="61">
        <v>4.6439999999999997E-3</v>
      </c>
      <c r="M651" s="61">
        <v>4.6251E-3</v>
      </c>
      <c r="N651" s="32">
        <f t="shared" si="196"/>
        <v>1.0168407167197979</v>
      </c>
      <c r="O651" s="32">
        <f t="shared" si="197"/>
        <v>0.99593023255813962</v>
      </c>
      <c r="P651" s="29">
        <f t="shared" si="198"/>
        <v>1.7957721760476073</v>
      </c>
      <c r="Q651" s="50">
        <v>0.18131</v>
      </c>
      <c r="R651" s="50">
        <v>0.18389</v>
      </c>
      <c r="S651" s="30">
        <f t="shared" si="199"/>
        <v>1.0164160955118284</v>
      </c>
      <c r="T651" s="30">
        <f t="shared" si="200"/>
        <v>1.0142297722133362</v>
      </c>
      <c r="U651" s="22">
        <f t="shared" si="201"/>
        <v>3.353364204936538</v>
      </c>
      <c r="V651" s="64">
        <v>37.572299999999998</v>
      </c>
      <c r="W651" s="64">
        <v>38.155799999999999</v>
      </c>
      <c r="X651" s="65">
        <f t="shared" si="202"/>
        <v>1.0094020169098739</v>
      </c>
      <c r="Y651" s="65">
        <f t="shared" si="203"/>
        <v>1.0155300580480833</v>
      </c>
      <c r="Z651" s="67">
        <f t="shared" si="204"/>
        <v>2.2510482105093748</v>
      </c>
      <c r="AA651" s="40">
        <f t="shared" si="206"/>
        <v>1.0258169221537285</v>
      </c>
      <c r="AB651" s="88" cm="1">
        <f t="array" ref="AB651">INDEX(B651:Z651,,MATCH(AA651,B651:Z651,0)+1)</f>
        <v>1.0246849669641032</v>
      </c>
      <c r="AC651" s="40">
        <f t="shared" si="207"/>
        <v>0.99593023255813962</v>
      </c>
      <c r="AD651" s="42">
        <f t="shared" si="208"/>
        <v>8.0949179578232453</v>
      </c>
      <c r="AE651" s="94">
        <v>0.99593023255813962</v>
      </c>
      <c r="AF651" s="95">
        <f t="shared" si="205"/>
        <v>4.0666654437427949</v>
      </c>
      <c r="AG651" t="s">
        <v>22</v>
      </c>
      <c r="AM651" s="101">
        <v>44195.666666666664</v>
      </c>
      <c r="AN651" s="102">
        <v>0.99593023255813962</v>
      </c>
      <c r="AO651" s="102">
        <v>0.99593023255813962</v>
      </c>
      <c r="AP651" s="16" t="s">
        <v>22</v>
      </c>
      <c r="AQ651" s="81"/>
    </row>
    <row r="652" spans="1:43" x14ac:dyDescent="0.3">
      <c r="A652" s="1">
        <v>44196</v>
      </c>
      <c r="B652" s="50">
        <v>752.17</v>
      </c>
      <c r="C652" s="50">
        <v>749.72</v>
      </c>
      <c r="D652" s="30">
        <f t="shared" si="192"/>
        <v>1.021347319664873</v>
      </c>
      <c r="E652" s="30">
        <f t="shared" si="191"/>
        <v>0.9967427576212825</v>
      </c>
      <c r="F652" s="22">
        <f t="shared" si="193"/>
        <v>3.6562811110639957</v>
      </c>
      <c r="G652" s="60">
        <v>7.2283999999999997</v>
      </c>
      <c r="H652" s="60">
        <v>8.0465999999999998</v>
      </c>
      <c r="I652" s="31">
        <f t="shared" si="194"/>
        <v>1.0938676744470575</v>
      </c>
      <c r="J652" s="31">
        <f t="shared" si="195"/>
        <v>1.1131924077250843</v>
      </c>
      <c r="K652" s="24">
        <f t="shared" si="190"/>
        <v>1.8275607456956748</v>
      </c>
      <c r="L652" s="61">
        <v>4.6251E-3</v>
      </c>
      <c r="M652" s="61">
        <v>4.6838000000000001E-3</v>
      </c>
      <c r="N652" s="32">
        <f t="shared" si="196"/>
        <v>1.0085701981050819</v>
      </c>
      <c r="O652" s="32">
        <f t="shared" si="197"/>
        <v>1.012691617478541</v>
      </c>
      <c r="P652" s="29">
        <f t="shared" si="198"/>
        <v>1.8185634295846107</v>
      </c>
      <c r="Q652" s="50">
        <v>0.18389</v>
      </c>
      <c r="R652" s="50">
        <v>0.18368000000000001</v>
      </c>
      <c r="S652" s="30">
        <f t="shared" si="199"/>
        <v>1.0130715349401578</v>
      </c>
      <c r="T652" s="30">
        <f t="shared" si="200"/>
        <v>0.99885801294252008</v>
      </c>
      <c r="U652" s="22">
        <f t="shared" si="201"/>
        <v>3.3495347064154841</v>
      </c>
      <c r="V652" s="64">
        <v>38.155799999999999</v>
      </c>
      <c r="W652" s="64">
        <v>37.680999999999997</v>
      </c>
      <c r="X652" s="65">
        <f t="shared" si="202"/>
        <v>1.0028930887914767</v>
      </c>
      <c r="Y652" s="65">
        <f t="shared" si="203"/>
        <v>0.98755628240005444</v>
      </c>
      <c r="Z652" s="67">
        <f t="shared" si="204"/>
        <v>2.2230368022739331</v>
      </c>
      <c r="AA652" s="40">
        <f t="shared" si="206"/>
        <v>1.0938676744470575</v>
      </c>
      <c r="AB652" s="88" cm="1">
        <f t="array" ref="AB652">INDEX(B652:Z652,,MATCH(AA652,B652:Z652,0)+1)</f>
        <v>1.1131924077250843</v>
      </c>
      <c r="AC652" s="40">
        <f t="shared" si="207"/>
        <v>0.9967427576212825</v>
      </c>
      <c r="AD652" s="42">
        <f t="shared" si="208"/>
        <v>8.0685508479987824</v>
      </c>
      <c r="AE652" s="94">
        <v>0.9967427576212825</v>
      </c>
      <c r="AF652" s="95">
        <f t="shared" si="205"/>
        <v>4.0534193287193698</v>
      </c>
      <c r="AG652" t="s">
        <v>22</v>
      </c>
      <c r="AM652" s="101">
        <v>44196</v>
      </c>
      <c r="AN652" s="102">
        <v>0.9967427576212825</v>
      </c>
      <c r="AO652" s="102">
        <v>0.9967427576212825</v>
      </c>
      <c r="AP652" s="16" t="s">
        <v>22</v>
      </c>
      <c r="AQ652" s="81"/>
    </row>
    <row r="653" spans="1:43" x14ac:dyDescent="0.3">
      <c r="A653" s="1">
        <v>44196.333333333336</v>
      </c>
      <c r="B653" s="50">
        <v>749.72</v>
      </c>
      <c r="C653" s="50">
        <v>736</v>
      </c>
      <c r="D653" s="30">
        <f t="shared" si="192"/>
        <v>0.97850220030046409</v>
      </c>
      <c r="E653" s="30">
        <f t="shared" si="191"/>
        <v>0.98169983460491916</v>
      </c>
      <c r="F653" s="22">
        <f t="shared" si="193"/>
        <v>3.5893705620006147</v>
      </c>
      <c r="G653" s="60">
        <v>8.0465999999999998</v>
      </c>
      <c r="H653" s="60">
        <v>8.2344000000000008</v>
      </c>
      <c r="I653" s="31">
        <f t="shared" si="194"/>
        <v>1.1391732610259533</v>
      </c>
      <c r="J653" s="31">
        <f t="shared" si="195"/>
        <v>1.0233390500335546</v>
      </c>
      <c r="K653" s="24">
        <f t="shared" si="190"/>
        <v>1.8702142773788266</v>
      </c>
      <c r="L653" s="61">
        <v>4.6873000000000001E-3</v>
      </c>
      <c r="M653" s="61">
        <v>4.6277999999999996E-3</v>
      </c>
      <c r="N653" s="32">
        <f t="shared" si="196"/>
        <v>1.0005837711617045</v>
      </c>
      <c r="O653" s="32">
        <f t="shared" si="197"/>
        <v>0.98730612506133586</v>
      </c>
      <c r="P653" s="29">
        <f t="shared" si="198"/>
        <v>1.7954788128414354</v>
      </c>
      <c r="Q653" s="50">
        <v>0.18365999999999999</v>
      </c>
      <c r="R653" s="50">
        <v>0.17793</v>
      </c>
      <c r="S653" s="30">
        <f t="shared" si="199"/>
        <v>0.9675893197019958</v>
      </c>
      <c r="T653" s="30">
        <f t="shared" si="200"/>
        <v>0.96880104540999679</v>
      </c>
      <c r="U653" s="22">
        <f t="shared" si="201"/>
        <v>3.2450327252123876</v>
      </c>
      <c r="V653" s="64">
        <v>37.6877</v>
      </c>
      <c r="W653" s="64">
        <v>37.084699999999998</v>
      </c>
      <c r="X653" s="65">
        <f t="shared" si="202"/>
        <v>0.97192825206128552</v>
      </c>
      <c r="Y653" s="65">
        <f t="shared" si="203"/>
        <v>0.98400008490833879</v>
      </c>
      <c r="Z653" s="67">
        <f t="shared" si="204"/>
        <v>2.1874684021919122</v>
      </c>
      <c r="AA653" s="40">
        <f t="shared" si="206"/>
        <v>1.1391732610259533</v>
      </c>
      <c r="AB653" s="88" cm="1">
        <f t="array" ref="AB653">INDEX(B653:Z653,,MATCH(AA653,B653:Z653,0)+1)</f>
        <v>1.0233390500335546</v>
      </c>
      <c r="AC653" s="40">
        <f t="shared" si="207"/>
        <v>1.0233390500335546</v>
      </c>
      <c r="AD653" s="42">
        <f t="shared" si="208"/>
        <v>8.2568631599385061</v>
      </c>
      <c r="AE653" s="94">
        <v>1.0233390500335546</v>
      </c>
      <c r="AF653" s="95">
        <f t="shared" si="205"/>
        <v>4.1480222852393283</v>
      </c>
      <c r="AG653" t="s">
        <v>22</v>
      </c>
      <c r="AM653" s="101">
        <v>44196.333333333336</v>
      </c>
      <c r="AN653" s="102">
        <v>1.0233390500335546</v>
      </c>
      <c r="AO653" s="102">
        <v>1.0233390500335546</v>
      </c>
      <c r="AP653" s="16" t="s">
        <v>22</v>
      </c>
      <c r="AQ653" s="81"/>
    </row>
    <row r="654" spans="1:43" x14ac:dyDescent="0.3">
      <c r="A654" s="1">
        <v>44196.666666666664</v>
      </c>
      <c r="B654" s="50">
        <v>736</v>
      </c>
      <c r="C654" s="50">
        <v>736.42</v>
      </c>
      <c r="D654" s="30">
        <f t="shared" si="192"/>
        <v>0.98226004374966647</v>
      </c>
      <c r="E654" s="30">
        <f t="shared" si="191"/>
        <v>1.0005706521739131</v>
      </c>
      <c r="F654" s="22">
        <f t="shared" si="193"/>
        <v>3.5914188441147998</v>
      </c>
      <c r="G654" s="60">
        <v>8.2393000000000001</v>
      </c>
      <c r="H654" s="60">
        <v>9.2619000000000007</v>
      </c>
      <c r="I654" s="31">
        <f t="shared" si="194"/>
        <v>1.1510327343225712</v>
      </c>
      <c r="J654" s="31">
        <f t="shared" si="195"/>
        <v>1.1241124852839441</v>
      </c>
      <c r="K654" s="24">
        <f t="shared" si="190"/>
        <v>2.1023312193578283</v>
      </c>
      <c r="L654" s="61">
        <v>4.6278999999999999E-3</v>
      </c>
      <c r="M654" s="61">
        <v>4.6709000000000004E-3</v>
      </c>
      <c r="N654" s="32">
        <f t="shared" si="196"/>
        <v>0.99650118405051957</v>
      </c>
      <c r="O654" s="32">
        <f t="shared" si="197"/>
        <v>1.0092914712936754</v>
      </c>
      <c r="P654" s="29">
        <f t="shared" si="198"/>
        <v>1.8121614526893539</v>
      </c>
      <c r="Q654" s="50">
        <v>0.17793999999999999</v>
      </c>
      <c r="R654" s="50">
        <v>0.18134</v>
      </c>
      <c r="S654" s="30">
        <f t="shared" si="199"/>
        <v>0.98736796253947523</v>
      </c>
      <c r="T654" s="30">
        <f t="shared" si="200"/>
        <v>1.0191075643475329</v>
      </c>
      <c r="U654" s="22">
        <f t="shared" si="201"/>
        <v>3.3070373968192333</v>
      </c>
      <c r="V654" s="64">
        <v>37.088099999999997</v>
      </c>
      <c r="W654" s="64">
        <v>37.358800000000002</v>
      </c>
      <c r="X654" s="65">
        <f t="shared" si="202"/>
        <v>0.99127301480323826</v>
      </c>
      <c r="Y654" s="65">
        <f t="shared" si="203"/>
        <v>1.0072988370932996</v>
      </c>
      <c r="Z654" s="67">
        <f t="shared" si="204"/>
        <v>2.2034343777062513</v>
      </c>
      <c r="AA654" s="40">
        <f t="shared" si="206"/>
        <v>1.1510327343225712</v>
      </c>
      <c r="AB654" s="88" cm="1">
        <f t="array" ref="AB654">INDEX(B654:Z654,,MATCH(AA654,B654:Z654,0)+1)</f>
        <v>1.1241124852839441</v>
      </c>
      <c r="AC654" s="40">
        <f t="shared" si="207"/>
        <v>1.1241124852839441</v>
      </c>
      <c r="AD654" s="42">
        <f t="shared" si="208"/>
        <v>9.2816429673679153</v>
      </c>
      <c r="AE654" s="94">
        <v>1.1241124852839441</v>
      </c>
      <c r="AF654" s="95">
        <f t="shared" si="205"/>
        <v>4.6628436400735671</v>
      </c>
      <c r="AG654" t="s">
        <v>22</v>
      </c>
      <c r="AM654" s="101">
        <v>44196.666666666664</v>
      </c>
      <c r="AN654" s="102">
        <v>1.1241124852839441</v>
      </c>
      <c r="AO654" s="102">
        <v>1.1241124852839441</v>
      </c>
      <c r="AP654" s="16" t="s">
        <v>22</v>
      </c>
      <c r="AQ654" s="81"/>
    </row>
    <row r="655" spans="1:43" x14ac:dyDescent="0.3">
      <c r="A655" s="1">
        <v>44197</v>
      </c>
      <c r="B655" s="50">
        <v>736.42</v>
      </c>
      <c r="C655" s="50">
        <v>737.38</v>
      </c>
      <c r="D655" s="30">
        <f t="shared" si="192"/>
        <v>1.0018750000000001</v>
      </c>
      <c r="E655" s="30">
        <f t="shared" si="191"/>
        <v>1.0013036039216752</v>
      </c>
      <c r="F655" s="22">
        <f t="shared" si="193"/>
        <v>3.596100631804366</v>
      </c>
      <c r="G655" s="60">
        <v>9.2620000000000005</v>
      </c>
      <c r="H655" s="60">
        <v>9.0063999999999993</v>
      </c>
      <c r="I655" s="31">
        <f t="shared" si="194"/>
        <v>1.093102569393031</v>
      </c>
      <c r="J655" s="31">
        <f t="shared" si="195"/>
        <v>0.97240336860289345</v>
      </c>
      <c r="K655" s="24">
        <f t="shared" si="190"/>
        <v>2.0443139596225808</v>
      </c>
      <c r="L655" s="61">
        <v>4.6715999999999997E-3</v>
      </c>
      <c r="M655" s="61">
        <v>4.8599999999999997E-3</v>
      </c>
      <c r="N655" s="32">
        <f t="shared" si="196"/>
        <v>1.0501523369130707</v>
      </c>
      <c r="O655" s="32">
        <f t="shared" si="197"/>
        <v>1.040328795273568</v>
      </c>
      <c r="P655" s="29">
        <f t="shared" si="198"/>
        <v>1.8852437409175145</v>
      </c>
      <c r="Q655" s="50">
        <v>0.18134</v>
      </c>
      <c r="R655" s="50">
        <v>0.17954999999999999</v>
      </c>
      <c r="S655" s="30">
        <f t="shared" si="199"/>
        <v>1.0090479937057435</v>
      </c>
      <c r="T655" s="30">
        <f t="shared" si="200"/>
        <v>0.99012903937355234</v>
      </c>
      <c r="U655" s="22">
        <f t="shared" si="201"/>
        <v>3.2743937608850406</v>
      </c>
      <c r="V655" s="64">
        <v>37.3596</v>
      </c>
      <c r="W655" s="64">
        <v>37.681199999999997</v>
      </c>
      <c r="X655" s="65">
        <f t="shared" si="202"/>
        <v>1.0159916523089616</v>
      </c>
      <c r="Y655" s="65">
        <f t="shared" si="203"/>
        <v>1.0086082292101628</v>
      </c>
      <c r="Z655" s="67">
        <f t="shared" si="204"/>
        <v>2.222402045879099</v>
      </c>
      <c r="AA655" s="40">
        <f t="shared" si="206"/>
        <v>1.093102569393031</v>
      </c>
      <c r="AB655" s="88" cm="1">
        <f t="array" ref="AB655">INDEX(B655:Z655,,MATCH(AA655,B655:Z655,0)+1)</f>
        <v>0.97240336860289345</v>
      </c>
      <c r="AC655" s="40">
        <f t="shared" si="207"/>
        <v>0.97240336860289345</v>
      </c>
      <c r="AD655" s="42">
        <f t="shared" si="208"/>
        <v>9.0255008876379161</v>
      </c>
      <c r="AE655" s="94">
        <v>0.97240336860289345</v>
      </c>
      <c r="AF655" s="95">
        <f t="shared" si="205"/>
        <v>4.5341648628761142</v>
      </c>
      <c r="AG655" t="s">
        <v>22</v>
      </c>
      <c r="AM655" s="101">
        <v>44197</v>
      </c>
      <c r="AN655" s="102">
        <v>0.97240336860289345</v>
      </c>
      <c r="AO655" s="102">
        <v>0.97240336860289345</v>
      </c>
      <c r="AP655" s="16" t="s">
        <v>22</v>
      </c>
      <c r="AQ655" s="81"/>
    </row>
    <row r="656" spans="1:43" x14ac:dyDescent="0.3">
      <c r="A656" s="1">
        <v>44197.333333333336</v>
      </c>
      <c r="B656" s="50">
        <v>737.37</v>
      </c>
      <c r="C656" s="50">
        <v>735.39</v>
      </c>
      <c r="D656" s="30">
        <f t="shared" si="192"/>
        <v>0.9986013416257028</v>
      </c>
      <c r="E656" s="30">
        <f t="shared" si="191"/>
        <v>0.99731478091053338</v>
      </c>
      <c r="F656" s="22">
        <f t="shared" si="193"/>
        <v>3.586444313740202</v>
      </c>
      <c r="G656" s="60">
        <v>9.0031999999999996</v>
      </c>
      <c r="H656" s="60">
        <v>8.5065000000000008</v>
      </c>
      <c r="I656" s="31">
        <f t="shared" si="194"/>
        <v>0.91843014467717565</v>
      </c>
      <c r="J656" s="31">
        <f t="shared" si="195"/>
        <v>0.94483072685267477</v>
      </c>
      <c r="K656" s="24">
        <f t="shared" si="190"/>
        <v>1.9315306443852727</v>
      </c>
      <c r="L656" s="61">
        <v>4.8599999999999997E-3</v>
      </c>
      <c r="M656" s="61">
        <v>4.9176000000000003E-3</v>
      </c>
      <c r="N656" s="32">
        <f t="shared" si="196"/>
        <v>1.0526586180323658</v>
      </c>
      <c r="O656" s="32">
        <f t="shared" si="197"/>
        <v>1.011851851851852</v>
      </c>
      <c r="P656" s="29">
        <f t="shared" si="198"/>
        <v>1.9075873704395001</v>
      </c>
      <c r="Q656" s="50">
        <v>0.17954999999999999</v>
      </c>
      <c r="R656" s="50">
        <v>0.18054999999999999</v>
      </c>
      <c r="S656" s="30">
        <f t="shared" si="199"/>
        <v>0.99564354251681919</v>
      </c>
      <c r="T656" s="30">
        <f t="shared" si="200"/>
        <v>1.0055694792536898</v>
      </c>
      <c r="U656" s="22">
        <f t="shared" si="201"/>
        <v>3.292630429004701</v>
      </c>
      <c r="V656" s="64">
        <v>37.685000000000002</v>
      </c>
      <c r="W656" s="64">
        <v>38.131799999999998</v>
      </c>
      <c r="X656" s="65">
        <f t="shared" si="202"/>
        <v>1.0206693861818648</v>
      </c>
      <c r="Y656" s="65">
        <f t="shared" si="203"/>
        <v>1.0118561761974258</v>
      </c>
      <c r="Z656" s="67">
        <f t="shared" si="204"/>
        <v>2.2487512361165614</v>
      </c>
      <c r="AA656" s="40">
        <f t="shared" si="206"/>
        <v>1.0526586180323658</v>
      </c>
      <c r="AB656" s="88" cm="1">
        <f t="array" ref="AB656">INDEX(B656:Z656,,MATCH(AA656,B656:Z656,0)+1)</f>
        <v>1.011851851851852</v>
      </c>
      <c r="AC656" s="40">
        <f t="shared" si="207"/>
        <v>0.94483072685267477</v>
      </c>
      <c r="AD656" s="42">
        <f t="shared" si="208"/>
        <v>8.5275705638763935</v>
      </c>
      <c r="AE656" s="94">
        <v>1.011851851851852</v>
      </c>
      <c r="AF656" s="95">
        <f t="shared" si="205"/>
        <v>4.5879031131027945</v>
      </c>
      <c r="AG656" t="s">
        <v>33</v>
      </c>
      <c r="AM656" s="101">
        <v>44197.333333333336</v>
      </c>
      <c r="AN656" s="102">
        <v>1.011851851851852</v>
      </c>
      <c r="AO656" s="102">
        <v>0.94483072685267477</v>
      </c>
      <c r="AP656" s="16" t="str">
        <f>IF(AN656&gt;AO656, "computing8H est meilleur", "computing 16H est meilleur")</f>
        <v>computing8H est meilleur</v>
      </c>
      <c r="AQ656" s="81"/>
    </row>
    <row r="657" spans="1:43" x14ac:dyDescent="0.3">
      <c r="A657" s="1">
        <v>44197.666666666664</v>
      </c>
      <c r="B657" s="50">
        <v>735.39</v>
      </c>
      <c r="C657" s="50">
        <v>728.91</v>
      </c>
      <c r="D657" s="30">
        <f t="shared" si="192"/>
        <v>0.98852679116318809</v>
      </c>
      <c r="E657" s="30">
        <f t="shared" si="191"/>
        <v>0.99118834903928521</v>
      </c>
      <c r="F657" s="22">
        <f t="shared" si="193"/>
        <v>3.5548418182574832</v>
      </c>
      <c r="G657" s="60">
        <v>8.5066000000000006</v>
      </c>
      <c r="H657" s="60">
        <v>8.2775999999999996</v>
      </c>
      <c r="I657" s="31">
        <f t="shared" si="194"/>
        <v>0.91940643326817129</v>
      </c>
      <c r="J657" s="31">
        <f t="shared" si="195"/>
        <v>0.9730797263301435</v>
      </c>
      <c r="K657" s="24">
        <f t="shared" si="190"/>
        <v>1.8795333108367069</v>
      </c>
      <c r="L657" s="61">
        <v>4.9199999999999999E-3</v>
      </c>
      <c r="M657" s="61">
        <v>5.6800000000000002E-3</v>
      </c>
      <c r="N657" s="32">
        <f t="shared" si="196"/>
        <v>1.168724279835391</v>
      </c>
      <c r="O657" s="32">
        <f t="shared" si="197"/>
        <v>1.1544715447154472</v>
      </c>
      <c r="P657" s="29">
        <f t="shared" si="198"/>
        <v>2.2022553382309678</v>
      </c>
      <c r="Q657" s="50">
        <v>0.18057000000000001</v>
      </c>
      <c r="R657" s="50">
        <v>0.17509</v>
      </c>
      <c r="S657" s="30">
        <f t="shared" si="199"/>
        <v>0.97516012252854367</v>
      </c>
      <c r="T657" s="30">
        <f t="shared" si="200"/>
        <v>0.96965165863653979</v>
      </c>
      <c r="U657" s="22">
        <f t="shared" si="201"/>
        <v>3.1927045567615497</v>
      </c>
      <c r="V657" s="64">
        <v>38.131799999999998</v>
      </c>
      <c r="W657" s="64">
        <v>37.776200000000003</v>
      </c>
      <c r="X657" s="65">
        <f t="shared" si="202"/>
        <v>1.0024200610322409</v>
      </c>
      <c r="Y657" s="65">
        <f t="shared" si="203"/>
        <v>0.99067445019642408</v>
      </c>
      <c r="Z657" s="67">
        <f t="shared" si="204"/>
        <v>2.2277803944683034</v>
      </c>
      <c r="AA657" s="40">
        <f t="shared" si="206"/>
        <v>1.168724279835391</v>
      </c>
      <c r="AB657" s="88" cm="1">
        <f t="array" ref="AB657">INDEX(B657:Z657,,MATCH(AA657,B657:Z657,0)+1)</f>
        <v>1.1544715447154472</v>
      </c>
      <c r="AC657" s="40">
        <f t="shared" si="207"/>
        <v>1.1544715447154472</v>
      </c>
      <c r="AD657" s="42">
        <f t="shared" si="208"/>
        <v>9.8448375615483563</v>
      </c>
      <c r="AE657" s="94">
        <v>0.99067445019642408</v>
      </c>
      <c r="AF657" s="95">
        <f t="shared" si="205"/>
        <v>4.5451183941275737</v>
      </c>
      <c r="AG657" t="s">
        <v>37</v>
      </c>
      <c r="AM657" s="101">
        <v>44197.666666666664</v>
      </c>
      <c r="AN657" s="102">
        <v>0.99067445019642408</v>
      </c>
      <c r="AO657" s="102">
        <v>1.1544715447154472</v>
      </c>
      <c r="AP657" s="16" t="str">
        <f>IF(AN657&gt;AO657, "computing8H est meilleur", "computing 16H est meilleur")</f>
        <v>computing 16H est meilleur</v>
      </c>
      <c r="AQ657" s="81"/>
    </row>
    <row r="658" spans="1:43" x14ac:dyDescent="0.3">
      <c r="A658" s="1">
        <v>44198</v>
      </c>
      <c r="B658" s="50">
        <v>728.91</v>
      </c>
      <c r="C658" s="50">
        <v>735.12</v>
      </c>
      <c r="D658" s="30">
        <f t="shared" si="192"/>
        <v>0.99963284787663687</v>
      </c>
      <c r="E658" s="30">
        <f t="shared" si="191"/>
        <v>1.0085195703173231</v>
      </c>
      <c r="F658" s="22">
        <f t="shared" si="193"/>
        <v>3.5851275430950884</v>
      </c>
      <c r="G658" s="60">
        <v>8.2774999999999999</v>
      </c>
      <c r="H658" s="60">
        <v>8.2270000000000003</v>
      </c>
      <c r="I658" s="31">
        <f t="shared" si="194"/>
        <v>0.96713140385112728</v>
      </c>
      <c r="J658" s="31">
        <f t="shared" si="195"/>
        <v>0.99389912413168235</v>
      </c>
      <c r="K658" s="24">
        <f t="shared" si="190"/>
        <v>1.8680665114169241</v>
      </c>
      <c r="L658" s="61">
        <v>5.6782999999999998E-3</v>
      </c>
      <c r="M658" s="61">
        <v>6.8931000000000001E-3</v>
      </c>
      <c r="N658" s="32">
        <f t="shared" si="196"/>
        <v>1.4010365853658537</v>
      </c>
      <c r="O658" s="32">
        <f t="shared" si="197"/>
        <v>1.2139372699575577</v>
      </c>
      <c r="P658" s="29">
        <f t="shared" si="198"/>
        <v>2.6733998330415587</v>
      </c>
      <c r="Q658" s="50">
        <v>0.17505000000000001</v>
      </c>
      <c r="R658" s="50">
        <v>0.17241999999999999</v>
      </c>
      <c r="S658" s="30">
        <f t="shared" si="199"/>
        <v>0.95486514924959842</v>
      </c>
      <c r="T658" s="30">
        <f t="shared" si="200"/>
        <v>0.98497572122250776</v>
      </c>
      <c r="U658" s="22">
        <f t="shared" si="201"/>
        <v>3.1447364734465943</v>
      </c>
      <c r="V658" s="64">
        <v>37.7637</v>
      </c>
      <c r="W658" s="64">
        <v>37.331200000000003</v>
      </c>
      <c r="X658" s="65">
        <f t="shared" si="202"/>
        <v>0.97900440052659476</v>
      </c>
      <c r="Y658" s="65">
        <f t="shared" si="203"/>
        <v>0.98854720273702001</v>
      </c>
      <c r="Z658" s="67">
        <f t="shared" si="204"/>
        <v>2.2022660772640164</v>
      </c>
      <c r="AA658" s="40">
        <f t="shared" si="206"/>
        <v>1.4010365853658537</v>
      </c>
      <c r="AB658" s="88" cm="1">
        <f t="array" ref="AB658">INDEX(B658:Z658,,MATCH(AA658,B658:Z658,0)+1)</f>
        <v>1.2139372699575577</v>
      </c>
      <c r="AC658" s="40">
        <f t="shared" si="207"/>
        <v>1.2139372699575577</v>
      </c>
      <c r="AD658" s="42">
        <f t="shared" si="208"/>
        <v>11.95101523264163</v>
      </c>
      <c r="AE658" s="94">
        <v>1.2139372699575577</v>
      </c>
      <c r="AF658" s="95">
        <f t="shared" si="205"/>
        <v>5.5174886150011053</v>
      </c>
      <c r="AG658" t="s">
        <v>22</v>
      </c>
      <c r="AM658" s="101">
        <v>44198</v>
      </c>
      <c r="AN658" s="102">
        <v>1.2139372699575577</v>
      </c>
      <c r="AO658" s="102">
        <v>1.2139372699575577</v>
      </c>
      <c r="AP658" s="16" t="s">
        <v>22</v>
      </c>
      <c r="AQ658" s="81"/>
    </row>
    <row r="659" spans="1:43" x14ac:dyDescent="0.3">
      <c r="A659" s="1">
        <v>44198.333333333336</v>
      </c>
      <c r="B659" s="50">
        <v>735.12</v>
      </c>
      <c r="C659" s="50">
        <v>768.43</v>
      </c>
      <c r="D659" s="30">
        <f t="shared" si="192"/>
        <v>1.0542179418583912</v>
      </c>
      <c r="E659" s="30">
        <f t="shared" si="191"/>
        <v>1.0453123299597344</v>
      </c>
      <c r="F659" s="22">
        <f t="shared" si="193"/>
        <v>3.7475780252755451</v>
      </c>
      <c r="G659" s="60">
        <v>8.2323000000000004</v>
      </c>
      <c r="H659" s="60">
        <v>9.2971000000000004</v>
      </c>
      <c r="I659" s="31">
        <f t="shared" si="194"/>
        <v>1.1231772878284507</v>
      </c>
      <c r="J659" s="31">
        <f t="shared" si="195"/>
        <v>1.129344168701335</v>
      </c>
      <c r="K659" s="24">
        <f t="shared" si="190"/>
        <v>2.109690021414949</v>
      </c>
      <c r="L659" s="61">
        <v>6.8932000000000004E-3</v>
      </c>
      <c r="M659" s="61">
        <v>8.5982999999999997E-3</v>
      </c>
      <c r="N659" s="32">
        <f t="shared" si="196"/>
        <v>1.5142384164274518</v>
      </c>
      <c r="O659" s="32">
        <f t="shared" si="197"/>
        <v>1.2473597168223756</v>
      </c>
      <c r="P659" s="29">
        <f t="shared" si="198"/>
        <v>3.3346912586957047</v>
      </c>
      <c r="Q659" s="50">
        <v>0.17244000000000001</v>
      </c>
      <c r="R659" s="50">
        <v>0.17885999999999999</v>
      </c>
      <c r="S659" s="30">
        <f t="shared" si="199"/>
        <v>1.021765209940017</v>
      </c>
      <c r="T659" s="30">
        <f t="shared" si="200"/>
        <v>1.0372303409881698</v>
      </c>
      <c r="U659" s="22">
        <f t="shared" si="201"/>
        <v>3.2618160846709454</v>
      </c>
      <c r="V659" s="64">
        <v>37.331000000000003</v>
      </c>
      <c r="W659" s="64">
        <v>38.094700000000003</v>
      </c>
      <c r="X659" s="65">
        <f t="shared" si="202"/>
        <v>1.0087650309688936</v>
      </c>
      <c r="Y659" s="65">
        <f t="shared" si="203"/>
        <v>1.0204575285955373</v>
      </c>
      <c r="Z659" s="67">
        <f t="shared" si="204"/>
        <v>2.2473189985146269</v>
      </c>
      <c r="AA659" s="40">
        <f t="shared" si="206"/>
        <v>1.5142384164274518</v>
      </c>
      <c r="AB659" s="88" cm="1">
        <f t="array" ref="AB659">INDEX(B659:Z659,,MATCH(AA659,B659:Z659,0)+1)</f>
        <v>1.2473597168223756</v>
      </c>
      <c r="AC659" s="40">
        <f t="shared" si="207"/>
        <v>1.2473597168223756</v>
      </c>
      <c r="AD659" s="42">
        <f t="shared" si="208"/>
        <v>14.907214976327761</v>
      </c>
      <c r="AE659" s="94">
        <v>1.2473597168223756</v>
      </c>
      <c r="AF659" s="95">
        <f t="shared" si="205"/>
        <v>6.88229303637846</v>
      </c>
      <c r="AG659" t="s">
        <v>22</v>
      </c>
      <c r="AM659" s="101">
        <v>44198.333333333336</v>
      </c>
      <c r="AN659" s="102">
        <v>1.2473597168223756</v>
      </c>
      <c r="AO659" s="102">
        <v>1.2473597168223756</v>
      </c>
      <c r="AP659" s="16" t="s">
        <v>22</v>
      </c>
      <c r="AQ659" s="81"/>
    </row>
    <row r="660" spans="1:43" x14ac:dyDescent="0.3">
      <c r="A660" s="1">
        <v>44198.666666666664</v>
      </c>
      <c r="B660" s="50">
        <v>768.45</v>
      </c>
      <c r="C660" s="50">
        <v>774.56</v>
      </c>
      <c r="D660" s="30">
        <f t="shared" si="192"/>
        <v>1.0536511045815649</v>
      </c>
      <c r="E660" s="30">
        <f t="shared" si="191"/>
        <v>1.0079510703363912</v>
      </c>
      <c r="F660" s="22">
        <f t="shared" si="193"/>
        <v>3.7773752817456248</v>
      </c>
      <c r="G660" s="60">
        <v>9.2979000000000003</v>
      </c>
      <c r="H660" s="60">
        <v>9.2036999999999995</v>
      </c>
      <c r="I660" s="31">
        <f t="shared" si="194"/>
        <v>1.1179986152108159</v>
      </c>
      <c r="J660" s="31">
        <f t="shared" si="195"/>
        <v>0.98986868002452155</v>
      </c>
      <c r="K660" s="24">
        <f t="shared" si="190"/>
        <v>2.0883160767589199</v>
      </c>
      <c r="L660" s="61">
        <v>8.5982000000000003E-3</v>
      </c>
      <c r="M660" s="61">
        <v>1.05264E-2</v>
      </c>
      <c r="N660" s="32">
        <f t="shared" si="196"/>
        <v>1.5270701560958626</v>
      </c>
      <c r="O660" s="32">
        <f t="shared" si="197"/>
        <v>1.2242562396780721</v>
      </c>
      <c r="P660" s="29">
        <f t="shared" si="198"/>
        <v>4.0825165808581403</v>
      </c>
      <c r="Q660" s="50">
        <v>0.17896999999999999</v>
      </c>
      <c r="R660" s="50">
        <v>0.17741999999999999</v>
      </c>
      <c r="S660" s="30">
        <f t="shared" si="199"/>
        <v>1.0288796102992344</v>
      </c>
      <c r="T660" s="30">
        <f t="shared" si="200"/>
        <v>0.99133933061406942</v>
      </c>
      <c r="U660" s="22">
        <f t="shared" si="201"/>
        <v>3.2335665739638997</v>
      </c>
      <c r="V660" s="64">
        <v>38.094700000000003</v>
      </c>
      <c r="W660" s="64">
        <v>38.2331</v>
      </c>
      <c r="X660" s="65">
        <f t="shared" si="202"/>
        <v>1.0241649031635904</v>
      </c>
      <c r="Y660" s="65">
        <f t="shared" si="203"/>
        <v>1.0036330513168499</v>
      </c>
      <c r="Z660" s="67">
        <f t="shared" si="204"/>
        <v>2.2554836237615623</v>
      </c>
      <c r="AA660" s="40">
        <f t="shared" si="206"/>
        <v>1.5270701560958626</v>
      </c>
      <c r="AB660" s="88" cm="1">
        <f t="array" ref="AB660">INDEX(B660:Z660,,MATCH(AA660,B660:Z660,0)+1)</f>
        <v>1.2242562396780721</v>
      </c>
      <c r="AC660" s="40">
        <f t="shared" si="207"/>
        <v>1.2242562396780721</v>
      </c>
      <c r="AD660" s="42">
        <f t="shared" si="208"/>
        <v>18.250250950991667</v>
      </c>
      <c r="AE660" s="94">
        <v>1.2242562396780721</v>
      </c>
      <c r="AF660" s="95">
        <f t="shared" si="205"/>
        <v>8.4256901930792747</v>
      </c>
      <c r="AG660" t="s">
        <v>22</v>
      </c>
      <c r="AM660" s="101">
        <v>44198.666666666664</v>
      </c>
      <c r="AN660" s="102">
        <v>1.2242562396780721</v>
      </c>
      <c r="AO660" s="102">
        <v>1.2242562396780721</v>
      </c>
      <c r="AP660" s="16" t="s">
        <v>22</v>
      </c>
      <c r="AQ660" s="81"/>
    </row>
    <row r="661" spans="1:43" x14ac:dyDescent="0.3">
      <c r="A661" s="1">
        <v>44199</v>
      </c>
      <c r="B661" s="50">
        <v>774.44</v>
      </c>
      <c r="C661" s="50">
        <v>799.78</v>
      </c>
      <c r="D661" s="30">
        <f t="shared" si="192"/>
        <v>1.0407703819376666</v>
      </c>
      <c r="E661" s="30">
        <f t="shared" si="191"/>
        <v>1.0327204173338154</v>
      </c>
      <c r="F661" s="22">
        <f t="shared" si="193"/>
        <v>3.90097257739078</v>
      </c>
      <c r="G661" s="60">
        <v>9.2056000000000004</v>
      </c>
      <c r="H661" s="60">
        <v>9.1234999999999999</v>
      </c>
      <c r="I661" s="31">
        <f t="shared" si="194"/>
        <v>0.9812430763935942</v>
      </c>
      <c r="J661" s="31">
        <f t="shared" si="195"/>
        <v>0.99108151559920044</v>
      </c>
      <c r="K661" s="24">
        <f t="shared" si="190"/>
        <v>2.0696914624044065</v>
      </c>
      <c r="L661" s="61">
        <v>1.0524499999999999E-2</v>
      </c>
      <c r="M661" s="61">
        <v>1.24227E-2</v>
      </c>
      <c r="N661" s="32">
        <f t="shared" si="196"/>
        <v>1.4448024005024307</v>
      </c>
      <c r="O661" s="32">
        <f t="shared" si="197"/>
        <v>1.1803601121193408</v>
      </c>
      <c r="P661" s="29">
        <f t="shared" si="198"/>
        <v>4.8188397291107821</v>
      </c>
      <c r="Q661" s="50">
        <v>0.1774</v>
      </c>
      <c r="R661" s="50">
        <v>0.17435999999999999</v>
      </c>
      <c r="S661" s="30">
        <f t="shared" si="199"/>
        <v>0.9742414929876515</v>
      </c>
      <c r="T661" s="30">
        <f t="shared" si="200"/>
        <v>0.98286358511837646</v>
      </c>
      <c r="U661" s="22">
        <f t="shared" si="201"/>
        <v>3.1781548356051044</v>
      </c>
      <c r="V661" s="64">
        <v>38.2331</v>
      </c>
      <c r="W661" s="64">
        <v>38.039200000000001</v>
      </c>
      <c r="X661" s="65">
        <f t="shared" si="202"/>
        <v>0.99854310442134986</v>
      </c>
      <c r="Y661" s="65">
        <f t="shared" si="203"/>
        <v>0.99492847820344155</v>
      </c>
      <c r="Z661" s="67">
        <f t="shared" si="204"/>
        <v>2.244044889401875</v>
      </c>
      <c r="AA661" s="40">
        <f t="shared" si="206"/>
        <v>1.4448024005024307</v>
      </c>
      <c r="AB661" s="88" cm="1">
        <f t="array" ref="AB661">INDEX(B661:Z661,,MATCH(AA661,B661:Z661,0)+1)</f>
        <v>1.1803601121193408</v>
      </c>
      <c r="AC661" s="40">
        <f t="shared" si="207"/>
        <v>1.1803601121193408</v>
      </c>
      <c r="AD661" s="42">
        <f t="shared" si="208"/>
        <v>21.54186825871863</v>
      </c>
      <c r="AE661" s="94">
        <v>1.1803601121193408</v>
      </c>
      <c r="AF661" s="95">
        <f t="shared" si="205"/>
        <v>9.9453486209858823</v>
      </c>
      <c r="AG661" t="s">
        <v>22</v>
      </c>
      <c r="AM661" s="101">
        <v>44199</v>
      </c>
      <c r="AN661" s="102">
        <v>1.1803601121193408</v>
      </c>
      <c r="AO661" s="102">
        <v>1.1803601121193408</v>
      </c>
      <c r="AP661" s="16" t="s">
        <v>22</v>
      </c>
      <c r="AQ661" s="81"/>
    </row>
    <row r="662" spans="1:43" x14ac:dyDescent="0.3">
      <c r="A662" s="1">
        <v>44199.333333333336</v>
      </c>
      <c r="B662" s="50">
        <v>799.74</v>
      </c>
      <c r="C662" s="50">
        <v>917.72</v>
      </c>
      <c r="D662" s="30">
        <f t="shared" si="192"/>
        <v>1.1850111047983058</v>
      </c>
      <c r="E662" s="30">
        <f t="shared" si="191"/>
        <v>1.1475229449571112</v>
      </c>
      <c r="F662" s="22">
        <f t="shared" si="193"/>
        <v>4.4764555402044</v>
      </c>
      <c r="G662" s="60">
        <v>9.1197999999999997</v>
      </c>
      <c r="H662" s="60">
        <v>9.1765000000000008</v>
      </c>
      <c r="I662" s="31">
        <f t="shared" si="194"/>
        <v>0.99683888068132442</v>
      </c>
      <c r="J662" s="31">
        <f t="shared" si="195"/>
        <v>1.0062172416061756</v>
      </c>
      <c r="K662" s="24">
        <f t="shared" si="190"/>
        <v>2.0825592342764137</v>
      </c>
      <c r="L662" s="61">
        <v>1.24254E-2</v>
      </c>
      <c r="M662" s="61">
        <v>1.2401000000000001E-2</v>
      </c>
      <c r="N662" s="32">
        <f t="shared" si="196"/>
        <v>1.1782982564492377</v>
      </c>
      <c r="O662" s="32">
        <f t="shared" si="197"/>
        <v>0.99803628052215632</v>
      </c>
      <c r="P662" s="29">
        <f t="shared" si="198"/>
        <v>4.8093768796741205</v>
      </c>
      <c r="Q662" s="50">
        <v>0.17430000000000001</v>
      </c>
      <c r="R662" s="50">
        <v>0.19611000000000001</v>
      </c>
      <c r="S662" s="30">
        <f t="shared" si="199"/>
        <v>1.1054678692220969</v>
      </c>
      <c r="T662" s="30">
        <f t="shared" si="200"/>
        <v>1.1251290877796902</v>
      </c>
      <c r="U662" s="22">
        <f t="shared" si="201"/>
        <v>3.5758344510069824</v>
      </c>
      <c r="V662" s="64">
        <v>38.039099999999998</v>
      </c>
      <c r="W662" s="64">
        <v>40.3033</v>
      </c>
      <c r="X662" s="65">
        <f t="shared" si="202"/>
        <v>1.0541467995009559</v>
      </c>
      <c r="Y662" s="65">
        <f t="shared" si="203"/>
        <v>1.0595229645286035</v>
      </c>
      <c r="Z662" s="67">
        <f t="shared" si="204"/>
        <v>2.3776170937543366</v>
      </c>
      <c r="AA662" s="40">
        <f t="shared" si="206"/>
        <v>1.1850111047983058</v>
      </c>
      <c r="AB662" s="88" cm="1">
        <f t="array" ref="AB662">INDEX(B662:Z662,,MATCH(AA662,B662:Z662,0)+1)</f>
        <v>1.1475229449571112</v>
      </c>
      <c r="AC662" s="40">
        <f t="shared" si="207"/>
        <v>0.99803628052215632</v>
      </c>
      <c r="AD662" s="42">
        <f t="shared" si="208"/>
        <v>21.49956607242984</v>
      </c>
      <c r="AE662" s="94">
        <v>0.99803628052215632</v>
      </c>
      <c r="AF662" s="95">
        <f t="shared" si="205"/>
        <v>9.9258187461849072</v>
      </c>
      <c r="AG662" t="s">
        <v>22</v>
      </c>
      <c r="AM662" s="101">
        <v>44199.333333333336</v>
      </c>
      <c r="AN662" s="102">
        <v>0.99803628052215632</v>
      </c>
      <c r="AO662" s="102">
        <v>0.99803628052215632</v>
      </c>
      <c r="AP662" s="16" t="s">
        <v>22</v>
      </c>
      <c r="AQ662" s="81"/>
    </row>
    <row r="663" spans="1:43" x14ac:dyDescent="0.3">
      <c r="A663" s="1">
        <v>44199.666666666664</v>
      </c>
      <c r="B663" s="50">
        <v>917.95</v>
      </c>
      <c r="C663" s="50">
        <v>978.28</v>
      </c>
      <c r="D663" s="30">
        <f t="shared" si="192"/>
        <v>1.2232475554555231</v>
      </c>
      <c r="E663" s="30">
        <f t="shared" si="191"/>
        <v>1.0657225339070755</v>
      </c>
      <c r="F663" s="22">
        <f t="shared" si="193"/>
        <v>4.7706595412289996</v>
      </c>
      <c r="G663" s="60">
        <v>9.1748999999999992</v>
      </c>
      <c r="H663" s="60">
        <v>10.130699999999999</v>
      </c>
      <c r="I663" s="31">
        <f t="shared" si="194"/>
        <v>1.1108467290949362</v>
      </c>
      <c r="J663" s="31">
        <f t="shared" si="195"/>
        <v>1.1041755223490175</v>
      </c>
      <c r="K663" s="24">
        <f t="shared" si="190"/>
        <v>2.2995109303299288</v>
      </c>
      <c r="L663" s="61">
        <v>1.24023E-2</v>
      </c>
      <c r="M663" s="61">
        <v>9.8209000000000005E-3</v>
      </c>
      <c r="N663" s="32">
        <f t="shared" si="196"/>
        <v>0.79038904180147129</v>
      </c>
      <c r="O663" s="32">
        <f t="shared" si="197"/>
        <v>0.79186118703788821</v>
      </c>
      <c r="P663" s="29">
        <f t="shared" si="198"/>
        <v>3.8083588848513239</v>
      </c>
      <c r="Q663" s="50">
        <v>0.19589000000000001</v>
      </c>
      <c r="R663" s="50">
        <v>0.20615</v>
      </c>
      <c r="S663" s="30">
        <f t="shared" si="199"/>
        <v>1.1827309236947789</v>
      </c>
      <c r="T663" s="30">
        <f t="shared" si="200"/>
        <v>1.0523763336566441</v>
      </c>
      <c r="U663" s="22">
        <f t="shared" si="201"/>
        <v>3.7631235493138466</v>
      </c>
      <c r="V663" s="64">
        <v>40.318100000000001</v>
      </c>
      <c r="W663" s="64">
        <v>41.2575</v>
      </c>
      <c r="X663" s="65">
        <f t="shared" si="202"/>
        <v>1.0846076799924289</v>
      </c>
      <c r="Y663" s="65">
        <f t="shared" si="203"/>
        <v>1.0232997090636711</v>
      </c>
      <c r="Z663" s="67">
        <f t="shared" si="204"/>
        <v>2.4330148803036238</v>
      </c>
      <c r="AA663" s="40">
        <f t="shared" si="206"/>
        <v>1.2232475554555231</v>
      </c>
      <c r="AB663" s="88" cm="1">
        <f t="array" ref="AB663">INDEX(B663:Z663,,MATCH(AA663,B663:Z663,0)+1)</f>
        <v>1.0657225339070755</v>
      </c>
      <c r="AC663" s="40">
        <f t="shared" si="207"/>
        <v>1.0657225339070755</v>
      </c>
      <c r="AD663" s="42">
        <f t="shared" si="208"/>
        <v>22.91257203261252</v>
      </c>
      <c r="AE663" s="94">
        <v>1.0657225339070755</v>
      </c>
      <c r="AF663" s="95">
        <f t="shared" si="205"/>
        <v>10.578168705286531</v>
      </c>
      <c r="AG663" t="s">
        <v>22</v>
      </c>
      <c r="AM663" s="101">
        <v>44199.666666666664</v>
      </c>
      <c r="AN663" s="102">
        <v>1.0657225339070755</v>
      </c>
      <c r="AO663" s="102">
        <v>1.0657225339070755</v>
      </c>
      <c r="AP663" s="16" t="s">
        <v>22</v>
      </c>
      <c r="AQ663" s="81"/>
    </row>
    <row r="664" spans="1:43" x14ac:dyDescent="0.3">
      <c r="A664" s="1">
        <v>44200</v>
      </c>
      <c r="B664" s="50">
        <v>978.33</v>
      </c>
      <c r="C664" s="50">
        <v>1044.31</v>
      </c>
      <c r="D664" s="30">
        <f t="shared" si="192"/>
        <v>1.1376545563483849</v>
      </c>
      <c r="E664" s="30">
        <f t="shared" si="191"/>
        <v>1.067441456359306</v>
      </c>
      <c r="F664" s="22">
        <f t="shared" si="193"/>
        <v>5.0923997684839017</v>
      </c>
      <c r="G664" s="60">
        <v>10.145300000000001</v>
      </c>
      <c r="H664" s="60">
        <v>9.7162000000000006</v>
      </c>
      <c r="I664" s="31">
        <f t="shared" si="194"/>
        <v>1.0589979182334415</v>
      </c>
      <c r="J664" s="31">
        <f t="shared" si="195"/>
        <v>0.95770455284713119</v>
      </c>
      <c r="K664" s="24">
        <f t="shared" si="190"/>
        <v>2.202252087298715</v>
      </c>
      <c r="L664" s="61">
        <v>9.8188000000000008E-3</v>
      </c>
      <c r="M664" s="61">
        <v>9.5437999999999999E-3</v>
      </c>
      <c r="N664" s="32">
        <f t="shared" si="196"/>
        <v>0.76951855704183902</v>
      </c>
      <c r="O664" s="32">
        <f t="shared" si="197"/>
        <v>0.97199250417566296</v>
      </c>
      <c r="P664" s="29">
        <f t="shared" si="198"/>
        <v>3.7016962892862737</v>
      </c>
      <c r="Q664" s="50">
        <v>0.20624999999999999</v>
      </c>
      <c r="R664" s="50">
        <v>0.21657000000000001</v>
      </c>
      <c r="S664" s="30">
        <f t="shared" si="199"/>
        <v>1.1055694522436061</v>
      </c>
      <c r="T664" s="30">
        <f t="shared" si="200"/>
        <v>1.0500363636363637</v>
      </c>
      <c r="U664" s="22">
        <f t="shared" si="201"/>
        <v>3.9514165676358779</v>
      </c>
      <c r="V664" s="64">
        <v>41.256</v>
      </c>
      <c r="W664" s="64">
        <v>40.771599999999999</v>
      </c>
      <c r="X664" s="65">
        <f t="shared" si="202"/>
        <v>1.011248049883303</v>
      </c>
      <c r="Y664" s="65">
        <f t="shared" si="203"/>
        <v>0.98825867752569319</v>
      </c>
      <c r="Z664" s="67">
        <f t="shared" si="204"/>
        <v>2.404448068009192</v>
      </c>
      <c r="AA664" s="40">
        <f t="shared" si="206"/>
        <v>1.1376545563483849</v>
      </c>
      <c r="AB664" s="88" cm="1">
        <f t="array" ref="AB664">INDEX(B664:Z664,,MATCH(AA664,B664:Z664,0)+1)</f>
        <v>1.067441456359306</v>
      </c>
      <c r="AC664" s="40">
        <f t="shared" si="207"/>
        <v>1.067441456359306</v>
      </c>
      <c r="AD664" s="42">
        <f t="shared" si="208"/>
        <v>24.457829259429413</v>
      </c>
      <c r="AE664" s="94">
        <v>0.95770455284713119</v>
      </c>
      <c r="AF664" s="95">
        <f t="shared" si="205"/>
        <v>10.130760329837955</v>
      </c>
      <c r="AG664" t="s">
        <v>37</v>
      </c>
      <c r="AM664" s="101">
        <v>44200</v>
      </c>
      <c r="AN664" s="102">
        <v>0.95770455284713119</v>
      </c>
      <c r="AO664" s="102">
        <v>1.067441456359306</v>
      </c>
      <c r="AP664" s="16" t="str">
        <f>IF(AN664&gt;AO664, "computing8H est meilleur", "computing 16H est meilleur")</f>
        <v>computing 16H est meilleur</v>
      </c>
      <c r="AQ664" s="81"/>
    </row>
    <row r="665" spans="1:43" x14ac:dyDescent="0.3">
      <c r="A665" s="1">
        <v>44200.333333333336</v>
      </c>
      <c r="B665" s="50">
        <v>1044.3</v>
      </c>
      <c r="C665" s="50">
        <v>1040.01</v>
      </c>
      <c r="D665" s="30">
        <f t="shared" si="192"/>
        <v>1.063046211401061</v>
      </c>
      <c r="E665" s="30">
        <f t="shared" si="191"/>
        <v>0.99589198506176391</v>
      </c>
      <c r="F665" s="22">
        <f t="shared" si="193"/>
        <v>5.0714801141635002</v>
      </c>
      <c r="G665" s="60">
        <v>9.7157999999999998</v>
      </c>
      <c r="H665" s="60">
        <v>9.5189000000000004</v>
      </c>
      <c r="I665" s="31">
        <f t="shared" si="194"/>
        <v>0.93825712398844785</v>
      </c>
      <c r="J665" s="31">
        <f t="shared" si="195"/>
        <v>0.97973404145824339</v>
      </c>
      <c r="K665" s="24">
        <f t="shared" si="190"/>
        <v>2.1576213377990223</v>
      </c>
      <c r="L665" s="61">
        <v>9.5300000000000003E-3</v>
      </c>
      <c r="M665" s="61">
        <v>1.0228599999999999E-2</v>
      </c>
      <c r="N665" s="32">
        <f t="shared" si="196"/>
        <v>1.0417362610502301</v>
      </c>
      <c r="O665" s="32">
        <f t="shared" si="197"/>
        <v>1.073305351521511</v>
      </c>
      <c r="P665" s="29">
        <f t="shared" si="198"/>
        <v>3.9730504369982769</v>
      </c>
      <c r="Q665" s="50">
        <v>0.21667</v>
      </c>
      <c r="R665" s="50">
        <v>0.21612000000000001</v>
      </c>
      <c r="S665" s="30">
        <f t="shared" si="199"/>
        <v>1.0478545454545456</v>
      </c>
      <c r="T665" s="30">
        <f t="shared" si="200"/>
        <v>0.99746157751419207</v>
      </c>
      <c r="U665" s="22">
        <f t="shared" si="201"/>
        <v>3.941386202969797</v>
      </c>
      <c r="V665" s="64">
        <v>40.768799999999999</v>
      </c>
      <c r="W665" s="64">
        <v>39.851500000000001</v>
      </c>
      <c r="X665" s="65">
        <f t="shared" si="202"/>
        <v>0.96595646693814241</v>
      </c>
      <c r="Y665" s="65">
        <f t="shared" si="203"/>
        <v>0.977499950942878</v>
      </c>
      <c r="Z665" s="67">
        <f t="shared" si="204"/>
        <v>2.3503478685236829</v>
      </c>
      <c r="AA665" s="40">
        <f t="shared" si="206"/>
        <v>1.063046211401061</v>
      </c>
      <c r="AB665" s="88" cm="1">
        <f t="array" ref="AB665">INDEX(B665:Z665,,MATCH(AA665,B665:Z665,0)+1)</f>
        <v>0.99589198506176391</v>
      </c>
      <c r="AC665" s="40">
        <f t="shared" si="207"/>
        <v>0.99589198506176391</v>
      </c>
      <c r="AD665" s="42">
        <f t="shared" si="208"/>
        <v>24.357356131474848</v>
      </c>
      <c r="AE665" s="94">
        <v>0.99589198506176391</v>
      </c>
      <c r="AF665" s="95">
        <f t="shared" si="205"/>
        <v>10.089143015067291</v>
      </c>
      <c r="AG665" t="s">
        <v>22</v>
      </c>
      <c r="AM665" s="101">
        <v>44200.333333333336</v>
      </c>
      <c r="AN665" s="102">
        <v>0.99589198506176391</v>
      </c>
      <c r="AO665" s="102">
        <v>0.99589198506176391</v>
      </c>
      <c r="AP665" s="16" t="s">
        <v>22</v>
      </c>
      <c r="AQ665" s="81"/>
    </row>
    <row r="666" spans="1:43" x14ac:dyDescent="0.3">
      <c r="A666" s="1">
        <v>44200.666666666664</v>
      </c>
      <c r="B666" s="50">
        <v>1040</v>
      </c>
      <c r="C666" s="50">
        <v>1041.43</v>
      </c>
      <c r="D666" s="30">
        <f t="shared" si="192"/>
        <v>0.99725174758211255</v>
      </c>
      <c r="E666" s="30">
        <f t="shared" si="191"/>
        <v>1.0013750000000001</v>
      </c>
      <c r="F666" s="22">
        <f t="shared" si="193"/>
        <v>5.0784533993204759</v>
      </c>
      <c r="G666" s="60">
        <v>9.5244</v>
      </c>
      <c r="H666" s="60">
        <v>9.5126000000000008</v>
      </c>
      <c r="I666" s="31">
        <f t="shared" si="194"/>
        <v>0.97908561312501297</v>
      </c>
      <c r="J666" s="31">
        <f t="shared" si="195"/>
        <v>0.99876107681323767</v>
      </c>
      <c r="K666" s="24">
        <f t="shared" si="190"/>
        <v>2.1549482106953701</v>
      </c>
      <c r="L666" s="61">
        <v>1.02329E-2</v>
      </c>
      <c r="M666" s="61">
        <v>9.7613000000000005E-3</v>
      </c>
      <c r="N666" s="32">
        <f t="shared" si="196"/>
        <v>1.0242707240293809</v>
      </c>
      <c r="O666" s="32">
        <f t="shared" si="197"/>
        <v>0.95391335789463405</v>
      </c>
      <c r="P666" s="29">
        <f t="shared" si="198"/>
        <v>3.7899458834417694</v>
      </c>
      <c r="Q666" s="50">
        <v>0.21634999999999999</v>
      </c>
      <c r="R666" s="50">
        <v>0.22528000000000001</v>
      </c>
      <c r="S666" s="30">
        <f t="shared" si="199"/>
        <v>1.0397378501869203</v>
      </c>
      <c r="T666" s="30">
        <f t="shared" si="200"/>
        <v>1.0412757106540329</v>
      </c>
      <c r="U666" s="22">
        <f t="shared" si="201"/>
        <v>4.1040697194593756</v>
      </c>
      <c r="V666" s="64">
        <v>39.851500000000001</v>
      </c>
      <c r="W666" s="64">
        <v>41.133299999999998</v>
      </c>
      <c r="X666" s="65">
        <f t="shared" si="202"/>
        <v>1.0089406605050921</v>
      </c>
      <c r="Y666" s="65">
        <f t="shared" si="203"/>
        <v>1.0321644103735115</v>
      </c>
      <c r="Z666" s="67">
        <f t="shared" si="204"/>
        <v>2.4259454218873868</v>
      </c>
      <c r="AA666" s="40">
        <f t="shared" si="206"/>
        <v>1.0397378501869203</v>
      </c>
      <c r="AB666" s="88" cm="1">
        <f t="array" ref="AB666">INDEX(B666:Z666,,MATCH(AA666,B666:Z666,0)+1)</f>
        <v>1.0412757106540329</v>
      </c>
      <c r="AC666" s="40">
        <f t="shared" si="207"/>
        <v>1.0013750000000001</v>
      </c>
      <c r="AD666" s="42">
        <f t="shared" si="208"/>
        <v>24.390847496155629</v>
      </c>
      <c r="AE666" s="94">
        <v>0.95391335789463405</v>
      </c>
      <c r="AF666" s="95">
        <f t="shared" si="205"/>
        <v>9.6241682917820324</v>
      </c>
      <c r="AG666" t="s">
        <v>37</v>
      </c>
      <c r="AM666" s="101">
        <v>44200.666666666664</v>
      </c>
      <c r="AN666" s="102">
        <v>0.95391335789463405</v>
      </c>
      <c r="AO666" s="102">
        <v>1.0013750000000001</v>
      </c>
      <c r="AP666" s="16" t="str">
        <f>IF(AN666&gt;AO666, "computing8H est meilleur", "computing 16H est meilleur")</f>
        <v>computing 16H est meilleur</v>
      </c>
      <c r="AQ666" s="81"/>
    </row>
    <row r="667" spans="1:43" x14ac:dyDescent="0.3">
      <c r="A667" s="1">
        <v>44201</v>
      </c>
      <c r="B667" s="50">
        <v>1041.45</v>
      </c>
      <c r="C667" s="50">
        <v>1003.45</v>
      </c>
      <c r="D667" s="30">
        <f t="shared" si="192"/>
        <v>0.96485576923076932</v>
      </c>
      <c r="E667" s="30">
        <f t="shared" si="191"/>
        <v>0.96351241058140091</v>
      </c>
      <c r="F667" s="22">
        <f t="shared" si="193"/>
        <v>4.8931528768045816</v>
      </c>
      <c r="G667" s="60">
        <v>9.5146999999999995</v>
      </c>
      <c r="H667" s="60">
        <v>9.1927000000000003</v>
      </c>
      <c r="I667" s="31">
        <f t="shared" si="194"/>
        <v>0.96517365923312759</v>
      </c>
      <c r="J667" s="31">
        <f t="shared" si="195"/>
        <v>0.96615762977287789</v>
      </c>
      <c r="K667" s="24">
        <f t="shared" si="190"/>
        <v>2.0820196555287431</v>
      </c>
      <c r="L667" s="61">
        <v>9.7721000000000006E-3</v>
      </c>
      <c r="M667" s="61">
        <v>9.0500000000000008E-3</v>
      </c>
      <c r="N667" s="32">
        <f t="shared" si="196"/>
        <v>0.88440227110594272</v>
      </c>
      <c r="O667" s="32">
        <f t="shared" si="197"/>
        <v>0.92610595470779056</v>
      </c>
      <c r="P667" s="29">
        <f t="shared" si="198"/>
        <v>3.5098914506757004</v>
      </c>
      <c r="Q667" s="50">
        <v>0.22517999999999999</v>
      </c>
      <c r="R667" s="50">
        <v>0.21898000000000001</v>
      </c>
      <c r="S667" s="30">
        <f t="shared" si="199"/>
        <v>1.0121562283337187</v>
      </c>
      <c r="T667" s="30">
        <f t="shared" si="200"/>
        <v>0.97246647126743058</v>
      </c>
      <c r="U667" s="22">
        <f t="shared" si="201"/>
        <v>3.9910701979181726</v>
      </c>
      <c r="V667" s="64">
        <v>41.13</v>
      </c>
      <c r="W667" s="64">
        <v>39.659300000000002</v>
      </c>
      <c r="X667" s="65">
        <f t="shared" si="202"/>
        <v>0.9951770949650578</v>
      </c>
      <c r="Y667" s="65">
        <f t="shared" si="203"/>
        <v>0.9642426452710916</v>
      </c>
      <c r="Z667" s="67">
        <f t="shared" si="204"/>
        <v>2.3392000308839882</v>
      </c>
      <c r="AA667" s="40">
        <f t="shared" si="206"/>
        <v>1.0121562283337187</v>
      </c>
      <c r="AB667" s="88" cm="1">
        <f t="array" ref="AB667">INDEX(B667:Z667,,MATCH(AA667,B667:Z667,0)+1)</f>
        <v>0.97246647126743058</v>
      </c>
      <c r="AC667" s="40">
        <f t="shared" si="207"/>
        <v>0.97246647126743058</v>
      </c>
      <c r="AD667" s="42">
        <f t="shared" si="208"/>
        <v>23.719281395808508</v>
      </c>
      <c r="AE667" s="94">
        <v>0.97246647126743058</v>
      </c>
      <c r="AF667" s="95">
        <f t="shared" si="205"/>
        <v>9.3591809775931676</v>
      </c>
      <c r="AG667" t="s">
        <v>22</v>
      </c>
      <c r="AM667" s="101">
        <v>44201</v>
      </c>
      <c r="AN667" s="102">
        <v>0.97246647126743058</v>
      </c>
      <c r="AO667" s="102">
        <v>0.97246647126743058</v>
      </c>
      <c r="AP667" s="16" t="s">
        <v>22</v>
      </c>
      <c r="AQ667" s="81"/>
    </row>
    <row r="668" spans="1:43" x14ac:dyDescent="0.3">
      <c r="A668" s="1">
        <v>44201.333333333336</v>
      </c>
      <c r="B668" s="50">
        <v>1003.52</v>
      </c>
      <c r="C668" s="50">
        <v>1052.82</v>
      </c>
      <c r="D668" s="30">
        <f t="shared" si="192"/>
        <v>1.0109174708339335</v>
      </c>
      <c r="E668" s="30">
        <f t="shared" si="191"/>
        <v>1.0491270727040816</v>
      </c>
      <c r="F668" s="22">
        <f t="shared" si="193"/>
        <v>5.1335391539355459</v>
      </c>
      <c r="G668" s="60">
        <v>9.1913</v>
      </c>
      <c r="H668" s="60">
        <v>9.6760999999999999</v>
      </c>
      <c r="I668" s="31">
        <f t="shared" si="194"/>
        <v>1.0169632253250234</v>
      </c>
      <c r="J668" s="31">
        <f t="shared" si="195"/>
        <v>1.052745531100062</v>
      </c>
      <c r="K668" s="24">
        <f t="shared" si="190"/>
        <v>2.1918368880203749</v>
      </c>
      <c r="L668" s="61">
        <v>9.0518999999999999E-3</v>
      </c>
      <c r="M668" s="61">
        <v>9.4020000000000006E-3</v>
      </c>
      <c r="N668" s="32">
        <f t="shared" si="196"/>
        <v>0.96212687139918751</v>
      </c>
      <c r="O668" s="32">
        <f t="shared" si="197"/>
        <v>1.0386769628475792</v>
      </c>
      <c r="P668" s="29">
        <f t="shared" si="198"/>
        <v>3.64564339191252</v>
      </c>
      <c r="Q668" s="50">
        <v>0.21898999999999999</v>
      </c>
      <c r="R668" s="50">
        <v>0.24576999999999999</v>
      </c>
      <c r="S668" s="30">
        <f t="shared" si="199"/>
        <v>1.0914379607425171</v>
      </c>
      <c r="T668" s="30">
        <f t="shared" si="200"/>
        <v>1.122288688981232</v>
      </c>
      <c r="U668" s="22">
        <f t="shared" si="201"/>
        <v>4.4791329400536526</v>
      </c>
      <c r="V668" s="64">
        <v>39.659300000000002</v>
      </c>
      <c r="W668" s="64">
        <v>40.179099999999998</v>
      </c>
      <c r="X668" s="65">
        <f t="shared" si="202"/>
        <v>0.97688062241672735</v>
      </c>
      <c r="Y668" s="65">
        <f t="shared" si="203"/>
        <v>1.0131066357701723</v>
      </c>
      <c r="Z668" s="67">
        <f t="shared" si="204"/>
        <v>2.3698590736823606</v>
      </c>
      <c r="AA668" s="40">
        <f t="shared" si="206"/>
        <v>1.0914379607425171</v>
      </c>
      <c r="AB668" s="88" cm="1">
        <f t="array" ref="AB668">INDEX(B668:Z668,,MATCH(AA668,B668:Z668,0)+1)</f>
        <v>1.122288688981232</v>
      </c>
      <c r="AC668" s="40">
        <f t="shared" si="207"/>
        <v>1.122288688981232</v>
      </c>
      <c r="AD668" s="42">
        <f t="shared" si="208"/>
        <v>26.619881221278856</v>
      </c>
      <c r="AE668" s="94">
        <v>1.122288688981232</v>
      </c>
      <c r="AF668" s="95">
        <f t="shared" si="205"/>
        <v>10.503702949281122</v>
      </c>
      <c r="AG668" t="s">
        <v>22</v>
      </c>
      <c r="AM668" s="101">
        <v>44201.333333333336</v>
      </c>
      <c r="AN668" s="102">
        <v>1.122288688981232</v>
      </c>
      <c r="AO668" s="102">
        <v>1.122288688981232</v>
      </c>
      <c r="AP668" s="16" t="s">
        <v>22</v>
      </c>
      <c r="AQ668" s="81"/>
    </row>
    <row r="669" spans="1:43" x14ac:dyDescent="0.3">
      <c r="A669" s="1">
        <v>44201.666666666664</v>
      </c>
      <c r="B669" s="50">
        <v>1052.83</v>
      </c>
      <c r="C669" s="50">
        <v>1099.56</v>
      </c>
      <c r="D669" s="30">
        <f t="shared" si="192"/>
        <v>1.095703125</v>
      </c>
      <c r="E669" s="30">
        <f t="shared" si="191"/>
        <v>1.0443851334023537</v>
      </c>
      <c r="F669" s="22">
        <f t="shared" si="193"/>
        <v>5.3613919741091811</v>
      </c>
      <c r="G669" s="60">
        <v>9.6761999999999997</v>
      </c>
      <c r="H669" s="60">
        <v>9.7083999999999993</v>
      </c>
      <c r="I669" s="31">
        <f t="shared" si="194"/>
        <v>1.0562597238693112</v>
      </c>
      <c r="J669" s="31">
        <f t="shared" si="195"/>
        <v>1.0033277526301647</v>
      </c>
      <c r="K669" s="24">
        <f t="shared" si="190"/>
        <v>2.1991307789893768</v>
      </c>
      <c r="L669" s="61">
        <v>9.4021E-3</v>
      </c>
      <c r="M669" s="61">
        <v>9.9699999999999997E-3</v>
      </c>
      <c r="N669" s="32">
        <f t="shared" si="196"/>
        <v>1.1014262199096323</v>
      </c>
      <c r="O669" s="32">
        <f t="shared" si="197"/>
        <v>1.0604013996873038</v>
      </c>
      <c r="P669" s="29">
        <f t="shared" si="198"/>
        <v>3.8658453555448062</v>
      </c>
      <c r="Q669" s="50">
        <v>0.24575</v>
      </c>
      <c r="R669" s="50">
        <v>0.25873000000000002</v>
      </c>
      <c r="S669" s="30">
        <f t="shared" si="199"/>
        <v>1.1814694734919404</v>
      </c>
      <c r="T669" s="30">
        <f t="shared" si="200"/>
        <v>1.0528179043743642</v>
      </c>
      <c r="U669" s="22">
        <f t="shared" si="201"/>
        <v>4.7157113553614707</v>
      </c>
      <c r="V669" s="64">
        <v>40.177500000000002</v>
      </c>
      <c r="W669" s="64">
        <v>41.821899999999999</v>
      </c>
      <c r="X669" s="65">
        <f t="shared" si="202"/>
        <v>1.0545294546298094</v>
      </c>
      <c r="Y669" s="65">
        <f t="shared" si="203"/>
        <v>1.0409283803123639</v>
      </c>
      <c r="Z669" s="67">
        <f t="shared" si="204"/>
        <v>2.4668535671367389</v>
      </c>
      <c r="AA669" s="40">
        <f t="shared" si="206"/>
        <v>1.1814694734919404</v>
      </c>
      <c r="AB669" s="88" cm="1">
        <f t="array" ref="AB669">INDEX(B669:Z669,,MATCH(AA669,B669:Z669,0)+1)</f>
        <v>1.0528179043743642</v>
      </c>
      <c r="AC669" s="40">
        <f t="shared" si="207"/>
        <v>1.0528179043743642</v>
      </c>
      <c r="AD669" s="42">
        <f t="shared" si="208"/>
        <v>28.025887562081294</v>
      </c>
      <c r="AE669" s="94">
        <v>1.0528179043743642</v>
      </c>
      <c r="AF669" s="95">
        <f t="shared" si="205"/>
        <v>11.058486527232979</v>
      </c>
      <c r="AG669" t="s">
        <v>22</v>
      </c>
      <c r="AM669" s="101">
        <v>44201.666666666664</v>
      </c>
      <c r="AN669" s="102">
        <v>1.0528179043743642</v>
      </c>
      <c r="AO669" s="102">
        <v>1.0528179043743642</v>
      </c>
      <c r="AP669" s="16" t="s">
        <v>22</v>
      </c>
      <c r="AQ669" s="81"/>
    </row>
    <row r="670" spans="1:43" x14ac:dyDescent="0.3">
      <c r="A670" s="1">
        <v>44202</v>
      </c>
      <c r="B670" s="50">
        <v>1100.1600000000001</v>
      </c>
      <c r="C670" s="50">
        <v>1106.5899999999999</v>
      </c>
      <c r="D670" s="30">
        <f t="shared" si="192"/>
        <v>1.0510623747423611</v>
      </c>
      <c r="E670" s="30">
        <f t="shared" si="191"/>
        <v>1.0058446044211748</v>
      </c>
      <c r="F670" s="22">
        <f t="shared" si="193"/>
        <v>5.3927271893447113</v>
      </c>
      <c r="G670" s="60">
        <v>9.7126000000000001</v>
      </c>
      <c r="H670" s="60">
        <v>9.6696000000000009</v>
      </c>
      <c r="I670" s="31">
        <f t="shared" si="194"/>
        <v>0.9993179140571713</v>
      </c>
      <c r="J670" s="31">
        <f t="shared" si="195"/>
        <v>0.99557276115561233</v>
      </c>
      <c r="K670" s="24">
        <f t="shared" si="190"/>
        <v>2.1893947017807465</v>
      </c>
      <c r="L670" s="61">
        <v>9.9770999999999992E-3</v>
      </c>
      <c r="M670" s="61">
        <v>1.03076E-2</v>
      </c>
      <c r="N670" s="32">
        <f t="shared" si="196"/>
        <v>1.0963082715563544</v>
      </c>
      <c r="O670" s="32">
        <f t="shared" si="197"/>
        <v>1.0331258582153131</v>
      </c>
      <c r="P670" s="29">
        <f t="shared" si="198"/>
        <v>3.99390480067491</v>
      </c>
      <c r="Q670" s="50">
        <v>0.25889000000000001</v>
      </c>
      <c r="R670" s="50">
        <v>0.27971000000000001</v>
      </c>
      <c r="S670" s="30">
        <f t="shared" si="199"/>
        <v>1.1381892166836216</v>
      </c>
      <c r="T670" s="30">
        <f t="shared" si="200"/>
        <v>1.080420255707057</v>
      </c>
      <c r="U670" s="22">
        <f t="shared" si="201"/>
        <v>5.0949500684003128</v>
      </c>
      <c r="V670" s="64">
        <v>41.827100000000002</v>
      </c>
      <c r="W670" s="64">
        <v>40.894500000000001</v>
      </c>
      <c r="X670" s="65">
        <f t="shared" si="202"/>
        <v>1.0178458092215792</v>
      </c>
      <c r="Y670" s="65">
        <f t="shared" si="203"/>
        <v>0.97770345063368003</v>
      </c>
      <c r="Z670" s="67">
        <f t="shared" si="204"/>
        <v>2.4118512447975919</v>
      </c>
      <c r="AA670" s="40">
        <f t="shared" si="206"/>
        <v>1.1381892166836216</v>
      </c>
      <c r="AB670" s="88" cm="1">
        <f t="array" ref="AB670">INDEX(B670:Z670,,MATCH(AA670,B670:Z670,0)+1)</f>
        <v>1.080420255707057</v>
      </c>
      <c r="AC670" s="40">
        <f t="shared" si="207"/>
        <v>1.080420255707057</v>
      </c>
      <c r="AD670" s="42">
        <f t="shared" si="208"/>
        <v>30.279736606241102</v>
      </c>
      <c r="AE670" s="94">
        <v>1.0331258582153131</v>
      </c>
      <c r="AF670" s="95">
        <f t="shared" si="205"/>
        <v>11.424808384010049</v>
      </c>
      <c r="AG670" t="s">
        <v>37</v>
      </c>
      <c r="AM670" s="101">
        <v>44202</v>
      </c>
      <c r="AN670" s="102">
        <v>1.0331258582153131</v>
      </c>
      <c r="AO670" s="102">
        <v>1.080420255707057</v>
      </c>
      <c r="AP670" s="16" t="str">
        <f>IF(AN670&gt;AO670, "computing8H est meilleur", "computing 16H est meilleur")</f>
        <v>computing 16H est meilleur</v>
      </c>
      <c r="AQ670" s="81"/>
    </row>
    <row r="671" spans="1:43" x14ac:dyDescent="0.3">
      <c r="A671" s="1">
        <v>44202.333333333336</v>
      </c>
      <c r="B671" s="50">
        <v>1106.6099999999999</v>
      </c>
      <c r="C671" s="50">
        <v>1143.8900000000001</v>
      </c>
      <c r="D671" s="30">
        <f t="shared" si="192"/>
        <v>1.0397487638161722</v>
      </c>
      <c r="E671" s="30">
        <f t="shared" si="191"/>
        <v>1.0336884720000725</v>
      </c>
      <c r="F671" s="22">
        <f t="shared" si="193"/>
        <v>5.5743999282669803</v>
      </c>
      <c r="G671" s="60">
        <v>9.6684999999999999</v>
      </c>
      <c r="H671" s="60">
        <v>9.9067000000000007</v>
      </c>
      <c r="I671" s="31">
        <f t="shared" si="194"/>
        <v>1.0199843502254804</v>
      </c>
      <c r="J671" s="31">
        <f t="shared" si="195"/>
        <v>1.024636706831463</v>
      </c>
      <c r="K671" s="24">
        <f t="shared" si="190"/>
        <v>2.2433341771868771</v>
      </c>
      <c r="L671" s="61">
        <v>1.03068E-2</v>
      </c>
      <c r="M671" s="61">
        <v>1.0027599999999999E-2</v>
      </c>
      <c r="N671" s="32">
        <f t="shared" si="196"/>
        <v>1.0050615910434897</v>
      </c>
      <c r="O671" s="32">
        <f t="shared" si="197"/>
        <v>0.97291108782551328</v>
      </c>
      <c r="P671" s="29">
        <f t="shared" si="198"/>
        <v>3.8857142642961664</v>
      </c>
      <c r="Q671" s="50">
        <v>0.27954000000000001</v>
      </c>
      <c r="R671" s="50">
        <v>0.30853999999999998</v>
      </c>
      <c r="S671" s="30">
        <f t="shared" si="199"/>
        <v>1.1917802927884429</v>
      </c>
      <c r="T671" s="30">
        <f t="shared" si="200"/>
        <v>1.1037418616298202</v>
      </c>
      <c r="U671" s="22">
        <f t="shared" si="201"/>
        <v>5.623509673407141</v>
      </c>
      <c r="V671" s="64">
        <v>40.889600000000002</v>
      </c>
      <c r="W671" s="64">
        <v>41.356999999999999</v>
      </c>
      <c r="X671" s="65">
        <f t="shared" si="202"/>
        <v>0.9887608751264132</v>
      </c>
      <c r="Y671" s="65">
        <f t="shared" si="203"/>
        <v>1.0114307794647048</v>
      </c>
      <c r="Z671" s="67">
        <f t="shared" si="204"/>
        <v>2.439420584478547</v>
      </c>
      <c r="AA671" s="40">
        <f t="shared" si="206"/>
        <v>1.1917802927884429</v>
      </c>
      <c r="AB671" s="88" cm="1">
        <f t="array" ref="AB671">INDEX(B671:Z671,,MATCH(AA671,B671:Z671,0)+1)</f>
        <v>1.1037418616298202</v>
      </c>
      <c r="AC671" s="40">
        <f t="shared" si="207"/>
        <v>1.1037418616298202</v>
      </c>
      <c r="AD671" s="42">
        <f t="shared" si="208"/>
        <v>33.421012851433169</v>
      </c>
      <c r="AE671" s="94">
        <v>1.1037418616298202</v>
      </c>
      <c r="AF671" s="95">
        <f t="shared" si="205"/>
        <v>12.61003927453123</v>
      </c>
      <c r="AG671" t="s">
        <v>22</v>
      </c>
      <c r="AM671" s="101">
        <v>44202.333333333336</v>
      </c>
      <c r="AN671" s="102">
        <v>1.1037418616298202</v>
      </c>
      <c r="AO671" s="102">
        <v>1.1037418616298202</v>
      </c>
      <c r="AP671" s="16" t="s">
        <v>22</v>
      </c>
      <c r="AQ671" s="81"/>
    </row>
    <row r="672" spans="1:43" x14ac:dyDescent="0.3">
      <c r="A672" s="1">
        <v>44202.666666666664</v>
      </c>
      <c r="B672" s="50">
        <v>1144.01</v>
      </c>
      <c r="C672" s="50">
        <v>1208.42</v>
      </c>
      <c r="D672" s="30">
        <f t="shared" si="192"/>
        <v>1.0920016988821719</v>
      </c>
      <c r="E672" s="30">
        <f t="shared" si="191"/>
        <v>1.0563019554024877</v>
      </c>
      <c r="F672" s="22">
        <f t="shared" si="193"/>
        <v>5.8882495444238989</v>
      </c>
      <c r="G672" s="60">
        <v>9.9108000000000001</v>
      </c>
      <c r="H672" s="60">
        <v>10.0679</v>
      </c>
      <c r="I672" s="31">
        <f t="shared" si="194"/>
        <v>1.0413094068366344</v>
      </c>
      <c r="J672" s="31">
        <f t="shared" si="195"/>
        <v>1.0158513944383905</v>
      </c>
      <c r="K672" s="24">
        <f t="shared" si="190"/>
        <v>2.2788941520865884</v>
      </c>
      <c r="L672" s="61">
        <v>1.0027599999999999E-2</v>
      </c>
      <c r="M672" s="61">
        <v>1.042E-2</v>
      </c>
      <c r="N672" s="32">
        <f t="shared" si="196"/>
        <v>1.0109830403228937</v>
      </c>
      <c r="O672" s="32">
        <f t="shared" si="197"/>
        <v>1.0391319956918905</v>
      </c>
      <c r="P672" s="29">
        <f t="shared" si="198"/>
        <v>4.0377700181465217</v>
      </c>
      <c r="Q672" s="50">
        <v>0.30848999999999999</v>
      </c>
      <c r="R672" s="50">
        <v>0.33309</v>
      </c>
      <c r="S672" s="30">
        <f t="shared" si="199"/>
        <v>1.1915647134578236</v>
      </c>
      <c r="T672" s="30">
        <f t="shared" si="200"/>
        <v>1.0797432655839736</v>
      </c>
      <c r="U672" s="22">
        <f t="shared" si="201"/>
        <v>6.0719466988076913</v>
      </c>
      <c r="V672" s="64">
        <v>41.361400000000003</v>
      </c>
      <c r="W672" s="64">
        <v>42.241700000000002</v>
      </c>
      <c r="X672" s="65">
        <f t="shared" si="202"/>
        <v>1.0330670879636876</v>
      </c>
      <c r="Y672" s="65">
        <f t="shared" si="203"/>
        <v>1.0212831287142117</v>
      </c>
      <c r="Z672" s="67">
        <f t="shared" si="204"/>
        <v>2.4913390867661014</v>
      </c>
      <c r="AA672" s="40">
        <f t="shared" si="206"/>
        <v>1.1915647134578236</v>
      </c>
      <c r="AB672" s="88" cm="1">
        <f t="array" ref="AB672">INDEX(B672:Z672,,MATCH(AA672,B672:Z672,0)+1)</f>
        <v>1.0797432655839736</v>
      </c>
      <c r="AC672" s="40">
        <f t="shared" si="207"/>
        <v>1.0797432655839736</v>
      </c>
      <c r="AD672" s="42">
        <f t="shared" si="208"/>
        <v>36.0861135553304</v>
      </c>
      <c r="AE672" s="94">
        <v>1.0797432655839736</v>
      </c>
      <c r="AF672" s="95">
        <f t="shared" si="205"/>
        <v>13.615604985424511</v>
      </c>
      <c r="AG672" t="s">
        <v>22</v>
      </c>
      <c r="AM672" s="101">
        <v>44202.666666666664</v>
      </c>
      <c r="AN672" s="102">
        <v>1.0797432655839736</v>
      </c>
      <c r="AO672" s="102">
        <v>1.0797432655839736</v>
      </c>
      <c r="AP672" s="16" t="s">
        <v>22</v>
      </c>
      <c r="AQ672" s="81"/>
    </row>
    <row r="673" spans="1:43" x14ac:dyDescent="0.3">
      <c r="A673" s="1">
        <v>44203</v>
      </c>
      <c r="B673" s="50">
        <v>1208.75</v>
      </c>
      <c r="C673" s="50">
        <v>1186.21</v>
      </c>
      <c r="D673" s="30">
        <f t="shared" si="192"/>
        <v>1.0368877894424</v>
      </c>
      <c r="E673" s="30">
        <f t="shared" si="191"/>
        <v>0.98135263702171671</v>
      </c>
      <c r="F673" s="22">
        <f t="shared" si="193"/>
        <v>5.778449217862315</v>
      </c>
      <c r="G673" s="60">
        <v>10.0679</v>
      </c>
      <c r="H673" s="60">
        <v>9.8358000000000008</v>
      </c>
      <c r="I673" s="31">
        <f t="shared" si="194"/>
        <v>0.99243249788109944</v>
      </c>
      <c r="J673" s="31">
        <f t="shared" si="195"/>
        <v>0.97694653304065404</v>
      </c>
      <c r="K673" s="24">
        <f t="shared" si="190"/>
        <v>2.2263577410476136</v>
      </c>
      <c r="L673" s="61">
        <v>1.0418699999999999E-2</v>
      </c>
      <c r="M673" s="61">
        <v>9.9860999999999995E-3</v>
      </c>
      <c r="N673" s="32">
        <f t="shared" si="196"/>
        <v>0.9958614224739718</v>
      </c>
      <c r="O673" s="32">
        <f t="shared" si="197"/>
        <v>0.95847850499582476</v>
      </c>
      <c r="P673" s="29">
        <f t="shared" si="198"/>
        <v>3.8701157705100422</v>
      </c>
      <c r="Q673" s="50">
        <v>0.33311000000000002</v>
      </c>
      <c r="R673" s="50">
        <v>0.32847999999999999</v>
      </c>
      <c r="S673" s="30">
        <f t="shared" si="199"/>
        <v>1.0647995072773835</v>
      </c>
      <c r="T673" s="30">
        <f t="shared" si="200"/>
        <v>0.98610068746059854</v>
      </c>
      <c r="U673" s="22">
        <f t="shared" si="201"/>
        <v>5.987550813918376</v>
      </c>
      <c r="V673" s="64">
        <v>42.244</v>
      </c>
      <c r="W673" s="64">
        <v>43.138199999999998</v>
      </c>
      <c r="X673" s="65">
        <f t="shared" si="202"/>
        <v>1.0429579269560507</v>
      </c>
      <c r="Y673" s="65">
        <f t="shared" si="203"/>
        <v>1.0211675030773602</v>
      </c>
      <c r="Z673" s="67">
        <f t="shared" si="204"/>
        <v>2.5440745145519705</v>
      </c>
      <c r="AA673" s="40">
        <f t="shared" si="206"/>
        <v>1.0647995072773835</v>
      </c>
      <c r="AB673" s="88" cm="1">
        <f t="array" ref="AB673">INDEX(B673:Z673,,MATCH(AA673,B673:Z673,0)+1)</f>
        <v>0.98610068746059854</v>
      </c>
      <c r="AC673" s="40">
        <f t="shared" si="207"/>
        <v>0.98610068746059854</v>
      </c>
      <c r="AD673" s="42">
        <f t="shared" si="208"/>
        <v>35.584541384692528</v>
      </c>
      <c r="AE673" s="94">
        <v>0.98610068746059854</v>
      </c>
      <c r="AF673" s="95">
        <f t="shared" si="205"/>
        <v>13.426357436319064</v>
      </c>
      <c r="AG673" t="s">
        <v>22</v>
      </c>
      <c r="AM673" s="101">
        <v>44203</v>
      </c>
      <c r="AN673" s="102">
        <v>0.98610068746059854</v>
      </c>
      <c r="AO673" s="102">
        <v>0.98610068746059854</v>
      </c>
      <c r="AP673" s="16" t="s">
        <v>22</v>
      </c>
      <c r="AQ673" s="81"/>
    </row>
    <row r="674" spans="1:43" x14ac:dyDescent="0.3">
      <c r="A674" s="1">
        <v>44203.333333333336</v>
      </c>
      <c r="B674" s="50">
        <v>1186.3900000000001</v>
      </c>
      <c r="C674" s="50">
        <v>1249.83</v>
      </c>
      <c r="D674" s="30">
        <f t="shared" si="192"/>
        <v>1.0339855222337124</v>
      </c>
      <c r="E674" s="30">
        <f t="shared" si="191"/>
        <v>1.0534731412098888</v>
      </c>
      <c r="F674" s="22">
        <f t="shared" si="193"/>
        <v>6.087441048863238</v>
      </c>
      <c r="G674" s="60">
        <v>9.8376000000000001</v>
      </c>
      <c r="H674" s="60">
        <v>9.9771999999999998</v>
      </c>
      <c r="I674" s="31">
        <f t="shared" si="194"/>
        <v>0.99099116995599879</v>
      </c>
      <c r="J674" s="31">
        <f t="shared" si="195"/>
        <v>1.0141904529560055</v>
      </c>
      <c r="K674" s="24">
        <f t="shared" si="190"/>
        <v>2.2579507658351887</v>
      </c>
      <c r="L674" s="61">
        <v>9.9875999999999993E-3</v>
      </c>
      <c r="M674" s="61">
        <v>1.0177E-2</v>
      </c>
      <c r="N674" s="32">
        <f t="shared" si="196"/>
        <v>0.97680132838070022</v>
      </c>
      <c r="O674" s="32">
        <f t="shared" si="197"/>
        <v>1.0189635147583005</v>
      </c>
      <c r="P674" s="29">
        <f t="shared" si="198"/>
        <v>3.9435067680404408</v>
      </c>
      <c r="Q674" s="50">
        <v>0.32849</v>
      </c>
      <c r="R674" s="50">
        <v>0.31850000000000001</v>
      </c>
      <c r="S674" s="30">
        <f t="shared" si="199"/>
        <v>0.95614061421152163</v>
      </c>
      <c r="T674" s="30">
        <f t="shared" si="200"/>
        <v>0.96958811531553468</v>
      </c>
      <c r="U674" s="22">
        <f t="shared" si="201"/>
        <v>5.8054581090231139</v>
      </c>
      <c r="V674" s="64">
        <v>43.138300000000001</v>
      </c>
      <c r="W674" s="64">
        <v>44.358800000000002</v>
      </c>
      <c r="X674" s="65">
        <f t="shared" si="202"/>
        <v>1.0500615472019696</v>
      </c>
      <c r="Y674" s="65">
        <f t="shared" si="203"/>
        <v>1.0282927236353774</v>
      </c>
      <c r="Z674" s="67">
        <f t="shared" si="204"/>
        <v>2.6160533116999964</v>
      </c>
      <c r="AA674" s="40">
        <f t="shared" si="206"/>
        <v>1.0500615472019696</v>
      </c>
      <c r="AB674" s="88" cm="1">
        <f t="array" ref="AB674">INDEX(B674:Z674,,MATCH(AA674,B674:Z674,0)+1)</f>
        <v>1.0282927236353774</v>
      </c>
      <c r="AC674" s="40">
        <f t="shared" si="207"/>
        <v>0.96958811531553468</v>
      </c>
      <c r="AD674" s="42">
        <f t="shared" si="208"/>
        <v>34.502348415551673</v>
      </c>
      <c r="AE674" s="94">
        <v>1.0282927236353774</v>
      </c>
      <c r="AF674" s="95">
        <f t="shared" si="205"/>
        <v>13.806225656694632</v>
      </c>
      <c r="AG674" t="s">
        <v>33</v>
      </c>
      <c r="AM674" s="101">
        <v>44203.333333333336</v>
      </c>
      <c r="AN674" s="102">
        <v>1.0282927236353774</v>
      </c>
      <c r="AO674" s="102">
        <v>0.96958811531553468</v>
      </c>
      <c r="AP674" s="16" t="str">
        <f>IF(AN674&gt;AO674, "computing8H est meilleur", "computing 16H est meilleur")</f>
        <v>computing8H est meilleur</v>
      </c>
      <c r="AQ674" s="81"/>
    </row>
    <row r="675" spans="1:43" x14ac:dyDescent="0.3">
      <c r="A675" s="1">
        <v>44203.666666666664</v>
      </c>
      <c r="B675" s="50">
        <v>1249.8399999999999</v>
      </c>
      <c r="C675" s="50">
        <v>1224.8699999999999</v>
      </c>
      <c r="D675" s="30">
        <f t="shared" si="192"/>
        <v>1.0324345282748504</v>
      </c>
      <c r="E675" s="30">
        <f t="shared" si="191"/>
        <v>0.98002144274467129</v>
      </c>
      <c r="F675" s="22">
        <f t="shared" si="193"/>
        <v>5.9658227593300852</v>
      </c>
      <c r="G675" s="60">
        <v>9.9774999999999991</v>
      </c>
      <c r="H675" s="60">
        <v>9.6439000000000004</v>
      </c>
      <c r="I675" s="31">
        <f t="shared" si="194"/>
        <v>0.9803102382694967</v>
      </c>
      <c r="J675" s="31">
        <f t="shared" si="195"/>
        <v>0.96656477073415192</v>
      </c>
      <c r="K675" s="24">
        <f t="shared" si="190"/>
        <v>2.1824556643084918</v>
      </c>
      <c r="L675" s="61">
        <v>1.0176899999999999E-2</v>
      </c>
      <c r="M675" s="61">
        <v>9.7438999999999998E-3</v>
      </c>
      <c r="N675" s="32">
        <f t="shared" si="196"/>
        <v>0.97559974368216595</v>
      </c>
      <c r="O675" s="32">
        <f t="shared" si="197"/>
        <v>0.9574526624021068</v>
      </c>
      <c r="P675" s="29">
        <f t="shared" si="198"/>
        <v>3.7757210542610475</v>
      </c>
      <c r="Q675" s="50">
        <v>0.31855</v>
      </c>
      <c r="R675" s="50">
        <v>0.29927999999999999</v>
      </c>
      <c r="S675" s="30">
        <f t="shared" si="199"/>
        <v>0.91107796279947639</v>
      </c>
      <c r="T675" s="30">
        <f t="shared" si="200"/>
        <v>0.93950714173599115</v>
      </c>
      <c r="U675" s="22">
        <f t="shared" si="201"/>
        <v>5.4542693544763381</v>
      </c>
      <c r="V675" s="64">
        <v>44.361899999999999</v>
      </c>
      <c r="W675" s="64">
        <v>43.572800000000001</v>
      </c>
      <c r="X675" s="65">
        <f t="shared" si="202"/>
        <v>1.0100722559767075</v>
      </c>
      <c r="Y675" s="65">
        <f t="shared" si="203"/>
        <v>0.98221221363377142</v>
      </c>
      <c r="Z675" s="67">
        <f t="shared" si="204"/>
        <v>2.5695195142688121</v>
      </c>
      <c r="AA675" s="40">
        <f t="shared" si="206"/>
        <v>1.0324345282748504</v>
      </c>
      <c r="AB675" s="88" cm="1">
        <f t="array" ref="AB675">INDEX(B675:Z675,,MATCH(AA675,B675:Z675,0)+1)</f>
        <v>0.98002144274467129</v>
      </c>
      <c r="AC675" s="40">
        <f t="shared" si="207"/>
        <v>0.98221221363377142</v>
      </c>
      <c r="AD675" s="42">
        <f t="shared" si="208"/>
        <v>33.888628012802656</v>
      </c>
      <c r="AE675" s="94">
        <v>0.98002144274467129</v>
      </c>
      <c r="AF675" s="95">
        <f t="shared" si="205"/>
        <v>13.530397186932371</v>
      </c>
      <c r="AG675" t="s">
        <v>37</v>
      </c>
      <c r="AM675" s="101">
        <v>44203.666666666664</v>
      </c>
      <c r="AN675" s="102">
        <v>0.98002144274467129</v>
      </c>
      <c r="AO675" s="102">
        <v>0.98221221363377142</v>
      </c>
      <c r="AP675" s="16" t="str">
        <f>IF(AN675&gt;AO675, "computing8H est meilleur", "computing 16H est meilleur")</f>
        <v>computing 16H est meilleur</v>
      </c>
      <c r="AQ675" s="81"/>
    </row>
    <row r="676" spans="1:43" x14ac:dyDescent="0.3">
      <c r="A676" s="1">
        <v>44204</v>
      </c>
      <c r="B676" s="50">
        <v>1224.8599999999999</v>
      </c>
      <c r="C676" s="50">
        <v>1208.42</v>
      </c>
      <c r="D676" s="30">
        <f t="shared" si="192"/>
        <v>0.96685975804903035</v>
      </c>
      <c r="E676" s="30">
        <f t="shared" si="191"/>
        <v>0.98657805790049491</v>
      </c>
      <c r="F676" s="22">
        <f t="shared" si="193"/>
        <v>5.8857498316784467</v>
      </c>
      <c r="G676" s="60">
        <v>9.6432000000000002</v>
      </c>
      <c r="H676" s="60">
        <v>9.4430999999999994</v>
      </c>
      <c r="I676" s="31">
        <f t="shared" si="194"/>
        <v>0.94643948884991236</v>
      </c>
      <c r="J676" s="31">
        <f t="shared" si="195"/>
        <v>0.9792496266799402</v>
      </c>
      <c r="K676" s="24">
        <f t="shared" si="190"/>
        <v>2.1371688945196117</v>
      </c>
      <c r="L676" s="61">
        <v>9.7517000000000003E-3</v>
      </c>
      <c r="M676" s="61">
        <v>9.6214000000000004E-3</v>
      </c>
      <c r="N676" s="32">
        <f t="shared" si="196"/>
        <v>0.94541559807013931</v>
      </c>
      <c r="O676" s="32">
        <f t="shared" si="197"/>
        <v>0.98663822718090177</v>
      </c>
      <c r="P676" s="29">
        <f t="shared" si="198"/>
        <v>3.7252707273057255</v>
      </c>
      <c r="Q676" s="50">
        <v>0.29916999999999999</v>
      </c>
      <c r="R676" s="50">
        <v>0.31470999999999999</v>
      </c>
      <c r="S676" s="30">
        <f t="shared" si="199"/>
        <v>0.98794537749175948</v>
      </c>
      <c r="T676" s="30">
        <f t="shared" si="200"/>
        <v>1.051943710933583</v>
      </c>
      <c r="U676" s="22">
        <f t="shared" si="201"/>
        <v>5.7375843451791573</v>
      </c>
      <c r="V676" s="64">
        <v>43.572800000000001</v>
      </c>
      <c r="W676" s="64">
        <v>42.521299999999997</v>
      </c>
      <c r="X676" s="65">
        <f t="shared" si="202"/>
        <v>0.95850944166052399</v>
      </c>
      <c r="Y676" s="65">
        <f t="shared" si="203"/>
        <v>0.97586797268020409</v>
      </c>
      <c r="Z676" s="67">
        <f t="shared" si="204"/>
        <v>2.5075117991517284</v>
      </c>
      <c r="AA676" s="40">
        <f t="shared" si="206"/>
        <v>0.98794537749175948</v>
      </c>
      <c r="AB676" s="88" cm="1">
        <f t="array" ref="AB676">INDEX(B676:Z676,,MATCH(AA676,B676:Z676,0)+1)</f>
        <v>1.051943710933583</v>
      </c>
      <c r="AC676" s="40">
        <f t="shared" si="207"/>
        <v>0.98657805790049491</v>
      </c>
      <c r="AD676" s="42">
        <f t="shared" si="208"/>
        <v>33.433776809783154</v>
      </c>
      <c r="AE676" s="94">
        <v>0.97586797268020409</v>
      </c>
      <c r="AF676" s="95">
        <f t="shared" si="205"/>
        <v>13.203881272369628</v>
      </c>
      <c r="AG676" t="s">
        <v>37</v>
      </c>
      <c r="AM676" s="101">
        <v>44204</v>
      </c>
      <c r="AN676" s="102">
        <v>0.97586797268020409</v>
      </c>
      <c r="AO676" s="102">
        <v>0.98657805790049491</v>
      </c>
      <c r="AP676" s="16" t="str">
        <f>IF(AN676&gt;AO676, "computing8H est meilleur", "computing 16H est meilleur")</f>
        <v>computing 16H est meilleur</v>
      </c>
      <c r="AQ676" s="81"/>
    </row>
    <row r="677" spans="1:43" x14ac:dyDescent="0.3">
      <c r="A677" s="1">
        <v>44204.333333333336</v>
      </c>
      <c r="B677" s="50">
        <v>1208.2</v>
      </c>
      <c r="C677" s="50">
        <v>1216.77</v>
      </c>
      <c r="D677" s="30">
        <f t="shared" si="192"/>
        <v>0.99339516352889312</v>
      </c>
      <c r="E677" s="30">
        <f t="shared" si="191"/>
        <v>1.0070931964906471</v>
      </c>
      <c r="F677" s="22">
        <f t="shared" si="193"/>
        <v>5.9274986117293347</v>
      </c>
      <c r="G677" s="60">
        <v>9.4398</v>
      </c>
      <c r="H677" s="60">
        <v>9.2431000000000001</v>
      </c>
      <c r="I677" s="31">
        <f t="shared" si="194"/>
        <v>0.95850962336153978</v>
      </c>
      <c r="J677" s="31">
        <f t="shared" si="195"/>
        <v>0.97916269412487555</v>
      </c>
      <c r="K677" s="24">
        <f t="shared" si="190"/>
        <v>2.092636052557705</v>
      </c>
      <c r="L677" s="61">
        <v>9.606E-3</v>
      </c>
      <c r="M677" s="61">
        <v>9.4263000000000003E-3</v>
      </c>
      <c r="N677" s="32">
        <f t="shared" si="196"/>
        <v>0.96663145913020299</v>
      </c>
      <c r="O677" s="32">
        <f t="shared" si="197"/>
        <v>0.98129294191130545</v>
      </c>
      <c r="P677" s="29">
        <f t="shared" si="198"/>
        <v>3.6555818714139039</v>
      </c>
      <c r="Q677" s="50">
        <v>0.31451000000000001</v>
      </c>
      <c r="R677" s="50">
        <v>0.29931000000000002</v>
      </c>
      <c r="S677" s="30">
        <f t="shared" si="199"/>
        <v>1.000467961359762</v>
      </c>
      <c r="T677" s="30">
        <f t="shared" si="200"/>
        <v>0.95167085307303423</v>
      </c>
      <c r="U677" s="22">
        <f t="shared" si="201"/>
        <v>5.4602917883551347</v>
      </c>
      <c r="V677" s="64">
        <v>42.521299999999997</v>
      </c>
      <c r="W677" s="64">
        <v>42.4099</v>
      </c>
      <c r="X677" s="65">
        <f t="shared" si="202"/>
        <v>0.97331133184004703</v>
      </c>
      <c r="Y677" s="65">
        <f t="shared" si="203"/>
        <v>0.99738013654333246</v>
      </c>
      <c r="Z677" s="67">
        <f t="shared" si="204"/>
        <v>2.5009424606219679</v>
      </c>
      <c r="AA677" s="40">
        <f t="shared" si="206"/>
        <v>1.000467961359762</v>
      </c>
      <c r="AB677" s="88" cm="1">
        <f t="array" ref="AB677">INDEX(B677:Z677,,MATCH(AA677,B677:Z677,0)+1)</f>
        <v>0.95167085307303423</v>
      </c>
      <c r="AC677" s="40">
        <f t="shared" si="207"/>
        <v>0.95167085307303423</v>
      </c>
      <c r="AD677" s="42">
        <f t="shared" si="208"/>
        <v>31.817950898019763</v>
      </c>
      <c r="AE677" s="94">
        <v>0.95167085307303423</v>
      </c>
      <c r="AF677" s="95">
        <f t="shared" si="205"/>
        <v>12.565748954351065</v>
      </c>
      <c r="AG677" t="s">
        <v>22</v>
      </c>
      <c r="AM677" s="101">
        <v>44204.333333333336</v>
      </c>
      <c r="AN677" s="102">
        <v>0.95167085307303423</v>
      </c>
      <c r="AO677" s="102">
        <v>0.95167085307303423</v>
      </c>
      <c r="AP677" s="16" t="s">
        <v>22</v>
      </c>
      <c r="AQ677" s="81"/>
    </row>
    <row r="678" spans="1:43" x14ac:dyDescent="0.3">
      <c r="A678" s="1">
        <v>44204.666666666664</v>
      </c>
      <c r="B678" s="50">
        <v>1216.93</v>
      </c>
      <c r="C678" s="50">
        <v>1216.93</v>
      </c>
      <c r="D678" s="30">
        <f t="shared" si="192"/>
        <v>1.0072256248965403</v>
      </c>
      <c r="E678" s="30">
        <f t="shared" si="191"/>
        <v>1</v>
      </c>
      <c r="F678" s="22">
        <f t="shared" si="193"/>
        <v>5.9274986117293347</v>
      </c>
      <c r="G678" s="60">
        <v>9.2431000000000001</v>
      </c>
      <c r="H678" s="60">
        <v>9.2997999999999994</v>
      </c>
      <c r="I678" s="31">
        <f t="shared" si="194"/>
        <v>0.98516917731307863</v>
      </c>
      <c r="J678" s="31">
        <f t="shared" si="195"/>
        <v>1.0061343055901157</v>
      </c>
      <c r="K678" s="24">
        <f t="shared" si="190"/>
        <v>2.1054729215929875</v>
      </c>
      <c r="L678" s="61">
        <v>9.4263000000000003E-3</v>
      </c>
      <c r="M678" s="61">
        <v>9.7400000000000004E-3</v>
      </c>
      <c r="N678" s="32">
        <f t="shared" si="196"/>
        <v>1.0139496148240683</v>
      </c>
      <c r="O678" s="32">
        <f t="shared" si="197"/>
        <v>1.0332792293901107</v>
      </c>
      <c r="P678" s="29">
        <f t="shared" si="198"/>
        <v>3.7772368190670176</v>
      </c>
      <c r="Q678" s="50">
        <v>0.29926999999999998</v>
      </c>
      <c r="R678" s="50">
        <v>0.30388999999999999</v>
      </c>
      <c r="S678" s="30">
        <f t="shared" si="199"/>
        <v>0.96623318813392256</v>
      </c>
      <c r="T678" s="30">
        <f t="shared" si="200"/>
        <v>1.0154375647408695</v>
      </c>
      <c r="U678" s="22">
        <f t="shared" si="201"/>
        <v>5.5445853963419056</v>
      </c>
      <c r="V678" s="64">
        <v>42.404000000000003</v>
      </c>
      <c r="W678" s="64">
        <v>42.356000000000002</v>
      </c>
      <c r="X678" s="65">
        <f t="shared" si="202"/>
        <v>0.99611253654051035</v>
      </c>
      <c r="Y678" s="65">
        <f t="shared" si="203"/>
        <v>0.99886803131780022</v>
      </c>
      <c r="Z678" s="67">
        <f t="shared" si="204"/>
        <v>2.4981114720805602</v>
      </c>
      <c r="AA678" s="40">
        <f t="shared" si="206"/>
        <v>1.0139496148240683</v>
      </c>
      <c r="AB678" s="88" cm="1">
        <f t="array" ref="AB678">INDEX(B678:Z678,,MATCH(AA678,B678:Z678,0)+1)</f>
        <v>1.0332792293901107</v>
      </c>
      <c r="AC678" s="40">
        <f t="shared" si="207"/>
        <v>1.0154375647408695</v>
      </c>
      <c r="AD678" s="42">
        <f t="shared" si="208"/>
        <v>32.309142574929751</v>
      </c>
      <c r="AE678" s="94">
        <v>1</v>
      </c>
      <c r="AF678" s="95">
        <f t="shared" si="205"/>
        <v>12.565748954351065</v>
      </c>
      <c r="AG678" t="s">
        <v>37</v>
      </c>
      <c r="AM678" s="101">
        <v>44204.666666666664</v>
      </c>
      <c r="AN678" s="102">
        <v>1</v>
      </c>
      <c r="AO678" s="102">
        <v>1.0154375647408695</v>
      </c>
      <c r="AP678" s="16" t="str">
        <f>IF(AN678&gt;AO678, "computing8H est meilleur", "computing 16H est meilleur")</f>
        <v>computing 16H est meilleur</v>
      </c>
      <c r="AQ678" s="81"/>
    </row>
    <row r="679" spans="1:43" x14ac:dyDescent="0.3">
      <c r="A679" s="1">
        <v>44205</v>
      </c>
      <c r="B679" s="50">
        <v>1216.72</v>
      </c>
      <c r="C679" s="50">
        <v>1196.49</v>
      </c>
      <c r="D679" s="30">
        <f t="shared" si="192"/>
        <v>0.9832036353775484</v>
      </c>
      <c r="E679" s="30">
        <f t="shared" si="191"/>
        <v>0.98337333157998552</v>
      </c>
      <c r="F679" s="22">
        <f t="shared" si="193"/>
        <v>5.8289440577520146</v>
      </c>
      <c r="G679" s="60">
        <v>9.2958999999999996</v>
      </c>
      <c r="H679" s="60">
        <v>9.1732999999999993</v>
      </c>
      <c r="I679" s="31">
        <f t="shared" si="194"/>
        <v>0.99244842098430175</v>
      </c>
      <c r="J679" s="31">
        <f t="shared" si="195"/>
        <v>0.98681138996762008</v>
      </c>
      <c r="K679" s="24">
        <f t="shared" si="190"/>
        <v>2.0777046602963618</v>
      </c>
      <c r="L679" s="61">
        <v>9.7474999999999992E-3</v>
      </c>
      <c r="M679" s="61">
        <v>1.00225E-2</v>
      </c>
      <c r="N679" s="32">
        <f t="shared" si="196"/>
        <v>1.0632485704889512</v>
      </c>
      <c r="O679" s="32">
        <f t="shared" si="197"/>
        <v>1.0282123621441397</v>
      </c>
      <c r="P679" s="29">
        <f t="shared" si="198"/>
        <v>3.8838015921107147</v>
      </c>
      <c r="Q679" s="50">
        <v>0.30392000000000002</v>
      </c>
      <c r="R679" s="50">
        <v>0.30369000000000002</v>
      </c>
      <c r="S679" s="30">
        <f t="shared" si="199"/>
        <v>1.0147692718949446</v>
      </c>
      <c r="T679" s="30">
        <f t="shared" si="200"/>
        <v>0.99924322190050008</v>
      </c>
      <c r="U679" s="22">
        <f t="shared" si="201"/>
        <v>5.540389375543147</v>
      </c>
      <c r="V679" s="64">
        <v>42.344999999999999</v>
      </c>
      <c r="W679" s="64">
        <v>41.9039</v>
      </c>
      <c r="X679" s="65">
        <f t="shared" si="202"/>
        <v>0.98820630129233078</v>
      </c>
      <c r="Y679" s="65">
        <f t="shared" si="203"/>
        <v>0.98958318573621451</v>
      </c>
      <c r="Z679" s="67">
        <f t="shared" si="204"/>
        <v>2.4720891088656654</v>
      </c>
      <c r="AA679" s="40">
        <f t="shared" si="206"/>
        <v>1.0632485704889512</v>
      </c>
      <c r="AB679" s="88" cm="1">
        <f t="array" ref="AB679">INDEX(B679:Z679,,MATCH(AA679,B679:Z679,0)+1)</f>
        <v>1.0282123621441397</v>
      </c>
      <c r="AC679" s="40">
        <f t="shared" si="207"/>
        <v>1.0282123621441397</v>
      </c>
      <c r="AD679" s="42">
        <f t="shared" si="208"/>
        <v>33.220659805820311</v>
      </c>
      <c r="AE679" s="94">
        <v>1.0282123621441397</v>
      </c>
      <c r="AF679" s="95">
        <f t="shared" si="205"/>
        <v>12.920258414463563</v>
      </c>
      <c r="AG679" t="s">
        <v>22</v>
      </c>
      <c r="AM679" s="101">
        <v>44205</v>
      </c>
      <c r="AN679" s="102">
        <v>1.0282123621441397</v>
      </c>
      <c r="AO679" s="102">
        <v>1.0282123621441397</v>
      </c>
      <c r="AP679" s="16" t="s">
        <v>22</v>
      </c>
      <c r="AQ679" s="81"/>
    </row>
    <row r="680" spans="1:43" x14ac:dyDescent="0.3">
      <c r="A680" s="1">
        <v>44205.333333333336</v>
      </c>
      <c r="B680" s="50">
        <v>1196.5</v>
      </c>
      <c r="C680" s="50">
        <v>1219.95</v>
      </c>
      <c r="D680" s="30">
        <f t="shared" si="192"/>
        <v>1.0026546781510948</v>
      </c>
      <c r="E680" s="30">
        <f t="shared" si="191"/>
        <v>1.0195988299206018</v>
      </c>
      <c r="F680" s="22">
        <f t="shared" si="193"/>
        <v>5.9431845409565991</v>
      </c>
      <c r="G680" s="60">
        <v>9.1732999999999993</v>
      </c>
      <c r="H680" s="60">
        <v>9.3871000000000002</v>
      </c>
      <c r="I680" s="31">
        <f t="shared" si="194"/>
        <v>1.0098107767940705</v>
      </c>
      <c r="J680" s="31">
        <f t="shared" si="195"/>
        <v>1.0233067707368124</v>
      </c>
      <c r="K680" s="24">
        <f t="shared" si="190"/>
        <v>2.1261292464726957</v>
      </c>
      <c r="L680" s="61">
        <v>1.00225E-2</v>
      </c>
      <c r="M680" s="61">
        <v>1.0238300000000001E-2</v>
      </c>
      <c r="N680" s="32">
        <f t="shared" si="196"/>
        <v>1.0503513721467044</v>
      </c>
      <c r="O680" s="32">
        <f t="shared" si="197"/>
        <v>1.0215315540034922</v>
      </c>
      <c r="P680" s="29">
        <f t="shared" si="198"/>
        <v>3.9674258758300955</v>
      </c>
      <c r="Q680" s="50">
        <v>0.30369000000000002</v>
      </c>
      <c r="R680" s="50">
        <v>0.32325999999999999</v>
      </c>
      <c r="S680" s="30">
        <f t="shared" si="199"/>
        <v>1.0636351671492497</v>
      </c>
      <c r="T680" s="30">
        <f t="shared" si="200"/>
        <v>1.0644407125687378</v>
      </c>
      <c r="U680" s="22">
        <f t="shared" si="201"/>
        <v>5.8974160148114123</v>
      </c>
      <c r="V680" s="64">
        <v>41.9039</v>
      </c>
      <c r="W680" s="64">
        <v>42.8703</v>
      </c>
      <c r="X680" s="65">
        <f t="shared" si="202"/>
        <v>1.0124052426496635</v>
      </c>
      <c r="Y680" s="65">
        <f t="shared" si="203"/>
        <v>1.023062292531244</v>
      </c>
      <c r="Z680" s="67">
        <f t="shared" si="204"/>
        <v>2.5291011510576276</v>
      </c>
      <c r="AA680" s="40">
        <f t="shared" si="206"/>
        <v>1.0636351671492497</v>
      </c>
      <c r="AB680" s="88" cm="1">
        <f t="array" ref="AB680">INDEX(B680:Z680,,MATCH(AA680,B680:Z680,0)+1)</f>
        <v>1.0644407125687378</v>
      </c>
      <c r="AC680" s="40">
        <f t="shared" si="207"/>
        <v>1.0215315540034922</v>
      </c>
      <c r="AD680" s="42">
        <f t="shared" si="208"/>
        <v>33.93595223646097</v>
      </c>
      <c r="AE680" s="94">
        <v>1.0215315540034922</v>
      </c>
      <c r="AF680" s="95">
        <f t="shared" si="205"/>
        <v>13.198451656253658</v>
      </c>
      <c r="AG680" t="s">
        <v>22</v>
      </c>
      <c r="AM680" s="101">
        <v>44205.333333333336</v>
      </c>
      <c r="AN680" s="102">
        <v>1.0215315540034922</v>
      </c>
      <c r="AO680" s="102">
        <v>1.0215315540034922</v>
      </c>
      <c r="AP680" s="16" t="s">
        <v>22</v>
      </c>
      <c r="AQ680" s="81"/>
    </row>
    <row r="681" spans="1:43" x14ac:dyDescent="0.3">
      <c r="A681" s="1">
        <v>44205.666666666664</v>
      </c>
      <c r="B681" s="50">
        <v>1219.96</v>
      </c>
      <c r="C681" s="50">
        <v>1276</v>
      </c>
      <c r="D681" s="30">
        <f t="shared" si="192"/>
        <v>1.0664437944003342</v>
      </c>
      <c r="E681" s="30">
        <f t="shared" si="191"/>
        <v>1.0459359323256501</v>
      </c>
      <c r="F681" s="22">
        <f t="shared" si="193"/>
        <v>6.2161902638288309</v>
      </c>
      <c r="G681" s="60">
        <v>9.3840000000000003</v>
      </c>
      <c r="H681" s="60">
        <v>9.7354000000000003</v>
      </c>
      <c r="I681" s="31">
        <f t="shared" si="194"/>
        <v>1.0612756587051553</v>
      </c>
      <c r="J681" s="31">
        <f t="shared" si="195"/>
        <v>1.0374467178175617</v>
      </c>
      <c r="K681" s="24">
        <f t="shared" si="190"/>
        <v>2.205745808409024</v>
      </c>
      <c r="L681" s="61">
        <v>1.0238300000000001E-2</v>
      </c>
      <c r="M681" s="61">
        <v>1.0178899999999999E-2</v>
      </c>
      <c r="N681" s="32">
        <f t="shared" si="196"/>
        <v>1.0156048889997504</v>
      </c>
      <c r="O681" s="32">
        <f t="shared" si="197"/>
        <v>0.99419825556977226</v>
      </c>
      <c r="P681" s="29">
        <f t="shared" si="198"/>
        <v>3.9444078848526569</v>
      </c>
      <c r="Q681" s="50">
        <v>0.32325999999999999</v>
      </c>
      <c r="R681" s="50">
        <v>0.33062000000000002</v>
      </c>
      <c r="S681" s="30">
        <f t="shared" si="199"/>
        <v>1.0886759524515131</v>
      </c>
      <c r="T681" s="30">
        <f t="shared" si="200"/>
        <v>1.0227680504856773</v>
      </c>
      <c r="U681" s="22">
        <f t="shared" si="201"/>
        <v>6.0316886803716807</v>
      </c>
      <c r="V681" s="64">
        <v>42.8703</v>
      </c>
      <c r="W681" s="64">
        <v>43.847900000000003</v>
      </c>
      <c r="X681" s="65">
        <f t="shared" si="202"/>
        <v>1.046391863287188</v>
      </c>
      <c r="Y681" s="65">
        <f t="shared" si="203"/>
        <v>1.0228036659412227</v>
      </c>
      <c r="Z681" s="67">
        <f t="shared" si="204"/>
        <v>2.5867739288379075</v>
      </c>
      <c r="AA681" s="40">
        <f t="shared" si="206"/>
        <v>1.0886759524515131</v>
      </c>
      <c r="AB681" s="88" cm="1">
        <f t="array" ref="AB681">INDEX(B681:Z681,,MATCH(AA681,B681:Z681,0)+1)</f>
        <v>1.0227680504856773</v>
      </c>
      <c r="AC681" s="40">
        <f t="shared" si="207"/>
        <v>1.0227680504856773</v>
      </c>
      <c r="AD681" s="42">
        <f t="shared" si="208"/>
        <v>34.708607710260246</v>
      </c>
      <c r="AE681" s="94">
        <v>1.0227680504856773</v>
      </c>
      <c r="AF681" s="95">
        <f t="shared" si="205"/>
        <v>13.498954669896012</v>
      </c>
      <c r="AG681" t="s">
        <v>22</v>
      </c>
      <c r="AM681" s="101">
        <v>44205.666666666664</v>
      </c>
      <c r="AN681" s="102">
        <v>1.0227680504856773</v>
      </c>
      <c r="AO681" s="102">
        <v>1.0227680504856773</v>
      </c>
      <c r="AP681" s="16" t="s">
        <v>22</v>
      </c>
      <c r="AQ681" s="81"/>
    </row>
    <row r="682" spans="1:43" x14ac:dyDescent="0.3">
      <c r="A682" s="1">
        <v>44206</v>
      </c>
      <c r="B682" s="50">
        <v>1276</v>
      </c>
      <c r="C682" s="50">
        <v>1344.7</v>
      </c>
      <c r="D682" s="30">
        <f t="shared" si="192"/>
        <v>1.1022492540739042</v>
      </c>
      <c r="E682" s="30">
        <f t="shared" si="191"/>
        <v>1.0538401253918495</v>
      </c>
      <c r="F682" s="22">
        <f t="shared" si="193"/>
        <v>6.5508707270929687</v>
      </c>
      <c r="G682" s="60">
        <v>9.7354000000000003</v>
      </c>
      <c r="H682" s="60">
        <v>9.8000000000000007</v>
      </c>
      <c r="I682" s="31">
        <f t="shared" si="194"/>
        <v>1.0443307757885762</v>
      </c>
      <c r="J682" s="31">
        <f t="shared" si="195"/>
        <v>1.0066355773774063</v>
      </c>
      <c r="K682" s="24">
        <f t="shared" si="190"/>
        <v>2.2203822053956115</v>
      </c>
      <c r="L682" s="61">
        <v>1.0189E-2</v>
      </c>
      <c r="M682" s="61">
        <v>1.061E-2</v>
      </c>
      <c r="N682" s="32">
        <f t="shared" si="196"/>
        <v>1.0363048552982428</v>
      </c>
      <c r="O682" s="32">
        <f t="shared" si="197"/>
        <v>1.0413190695848464</v>
      </c>
      <c r="P682" s="29">
        <f t="shared" si="198"/>
        <v>4.1073871487179012</v>
      </c>
      <c r="Q682" s="50">
        <v>0.33062000000000002</v>
      </c>
      <c r="R682" s="50">
        <v>0.33696999999999999</v>
      </c>
      <c r="S682" s="30">
        <f t="shared" si="199"/>
        <v>1.0424116809998143</v>
      </c>
      <c r="T682" s="30">
        <f t="shared" si="200"/>
        <v>1.0192063396043796</v>
      </c>
      <c r="U682" s="22">
        <f t="shared" si="201"/>
        <v>6.1475353415547911</v>
      </c>
      <c r="V682" s="64">
        <v>43.847900000000003</v>
      </c>
      <c r="W682" s="64">
        <v>44.550199999999997</v>
      </c>
      <c r="X682" s="65">
        <f t="shared" si="202"/>
        <v>1.0391856366762069</v>
      </c>
      <c r="Y682" s="65">
        <f t="shared" si="203"/>
        <v>1.0160167305617827</v>
      </c>
      <c r="Z682" s="67">
        <f t="shared" si="204"/>
        <v>2.628205589880348</v>
      </c>
      <c r="AA682" s="40">
        <f t="shared" si="206"/>
        <v>1.1022492540739042</v>
      </c>
      <c r="AB682" s="88" cm="1">
        <f t="array" ref="AB682">INDEX(B682:Z682,,MATCH(AA682,B682:Z682,0)+1)</f>
        <v>1.0538401253918495</v>
      </c>
      <c r="AC682" s="40">
        <f t="shared" si="207"/>
        <v>1.0192063396043796</v>
      </c>
      <c r="AD682" s="42">
        <f t="shared" si="208"/>
        <v>35.37523301713869</v>
      </c>
      <c r="AE682" s="94">
        <v>1.0538401253918495</v>
      </c>
      <c r="AF682" s="95">
        <f t="shared" si="205"/>
        <v>14.225740081982105</v>
      </c>
      <c r="AG682" t="s">
        <v>33</v>
      </c>
      <c r="AM682" s="101">
        <v>44206</v>
      </c>
      <c r="AN682" s="102">
        <v>1.0538401253918495</v>
      </c>
      <c r="AO682" s="102">
        <v>1.0192063396043796</v>
      </c>
      <c r="AP682" s="16" t="str">
        <f>IF(AN682&gt;AO682, "computing8H est meilleur", "computing 16H est meilleur")</f>
        <v>computing8H est meilleur</v>
      </c>
      <c r="AQ682" s="81"/>
    </row>
    <row r="683" spans="1:43" x14ac:dyDescent="0.3">
      <c r="A683" s="1">
        <v>44206.333333333336</v>
      </c>
      <c r="B683" s="50">
        <v>1344.77</v>
      </c>
      <c r="C683" s="50">
        <v>1303.18</v>
      </c>
      <c r="D683" s="30">
        <f t="shared" si="192"/>
        <v>1.0213009404388715</v>
      </c>
      <c r="E683" s="30">
        <f t="shared" si="191"/>
        <v>0.96907277824460691</v>
      </c>
      <c r="F683" s="22">
        <f t="shared" si="193"/>
        <v>6.3482704954252513</v>
      </c>
      <c r="G683" s="60">
        <v>9.8000000000000007</v>
      </c>
      <c r="H683" s="60">
        <v>9.3843999999999994</v>
      </c>
      <c r="I683" s="31">
        <f t="shared" si="194"/>
        <v>0.96394601146331937</v>
      </c>
      <c r="J683" s="31">
        <f t="shared" si="195"/>
        <v>0.95759183673469372</v>
      </c>
      <c r="K683" s="24">
        <f t="shared" si="190"/>
        <v>2.1262198743178136</v>
      </c>
      <c r="L683" s="61">
        <v>1.06018E-2</v>
      </c>
      <c r="M683" s="61">
        <v>1.01236E-2</v>
      </c>
      <c r="N683" s="32">
        <f t="shared" si="196"/>
        <v>0.99358131318088128</v>
      </c>
      <c r="O683" s="32">
        <f t="shared" si="197"/>
        <v>0.95489445188552891</v>
      </c>
      <c r="P683" s="29">
        <f t="shared" si="198"/>
        <v>3.9221212000566457</v>
      </c>
      <c r="Q683" s="50">
        <v>0.33693000000000001</v>
      </c>
      <c r="R683" s="50">
        <v>0.31566</v>
      </c>
      <c r="S683" s="30">
        <f t="shared" si="199"/>
        <v>0.95475167866432753</v>
      </c>
      <c r="T683" s="30">
        <f t="shared" si="200"/>
        <v>0.93687116018164007</v>
      </c>
      <c r="U683" s="22">
        <f t="shared" si="201"/>
        <v>5.7594485677000717</v>
      </c>
      <c r="V683" s="64">
        <v>44.544800000000002</v>
      </c>
      <c r="W683" s="64">
        <v>43.542299999999997</v>
      </c>
      <c r="X683" s="65">
        <f t="shared" si="202"/>
        <v>0.99303045299774895</v>
      </c>
      <c r="Y683" s="65">
        <f t="shared" si="203"/>
        <v>0.9774945672671107</v>
      </c>
      <c r="Z683" s="67">
        <f t="shared" si="204"/>
        <v>2.5690566857690924</v>
      </c>
      <c r="AA683" s="40">
        <f t="shared" si="206"/>
        <v>1.0213009404388715</v>
      </c>
      <c r="AB683" s="88" cm="1">
        <f t="array" ref="AB683">INDEX(B683:Z683,,MATCH(AA683,B683:Z683,0)+1)</f>
        <v>0.96907277824460691</v>
      </c>
      <c r="AC683" s="40">
        <f t="shared" si="207"/>
        <v>0.96907277824460691</v>
      </c>
      <c r="AD683" s="42">
        <f t="shared" si="208"/>
        <v>34.281175340968936</v>
      </c>
      <c r="AE683" s="94">
        <v>0.96907277824460691</v>
      </c>
      <c r="AF683" s="95">
        <f t="shared" si="205"/>
        <v>13.78577746383206</v>
      </c>
      <c r="AG683" t="s">
        <v>22</v>
      </c>
      <c r="AM683" s="101">
        <v>44206.333333333336</v>
      </c>
      <c r="AN683" s="102">
        <v>0.96907277824460691</v>
      </c>
      <c r="AO683" s="102">
        <v>0.96907277824460691</v>
      </c>
      <c r="AP683" s="16" t="s">
        <v>22</v>
      </c>
      <c r="AQ683" s="81"/>
    </row>
    <row r="684" spans="1:43" x14ac:dyDescent="0.3">
      <c r="A684" s="1">
        <v>44206.666666666664</v>
      </c>
      <c r="B684" s="50">
        <v>1303.4000000000001</v>
      </c>
      <c r="C684" s="50">
        <v>1254.25</v>
      </c>
      <c r="D684" s="30">
        <f t="shared" si="192"/>
        <v>0.93268737404909396</v>
      </c>
      <c r="E684" s="30">
        <f t="shared" si="191"/>
        <v>0.96229093141015798</v>
      </c>
      <c r="F684" s="22">
        <f t="shared" si="193"/>
        <v>6.10888312788639</v>
      </c>
      <c r="G684" s="60">
        <v>9.3817000000000004</v>
      </c>
      <c r="H684" s="60">
        <v>9.2911000000000001</v>
      </c>
      <c r="I684" s="31">
        <f t="shared" si="194"/>
        <v>0.94807142857142856</v>
      </c>
      <c r="J684" s="31">
        <f t="shared" si="195"/>
        <v>0.99034290160631866</v>
      </c>
      <c r="K684" s="24">
        <f t="shared" si="190"/>
        <v>2.1056867597849256</v>
      </c>
      <c r="L684" s="61">
        <v>1.01204E-2</v>
      </c>
      <c r="M684" s="61">
        <v>9.8200000000000006E-3</v>
      </c>
      <c r="N684" s="32">
        <f t="shared" si="196"/>
        <v>0.926257805278349</v>
      </c>
      <c r="O684" s="32">
        <f t="shared" si="197"/>
        <v>0.9703173787597329</v>
      </c>
      <c r="P684" s="29">
        <f t="shared" si="198"/>
        <v>3.8057023620169423</v>
      </c>
      <c r="Q684" s="50">
        <v>0.31572</v>
      </c>
      <c r="R684" s="50">
        <v>0.30153000000000002</v>
      </c>
      <c r="S684" s="30">
        <f t="shared" si="199"/>
        <v>0.89493366574659428</v>
      </c>
      <c r="T684" s="30">
        <f t="shared" si="200"/>
        <v>0.95505511212466754</v>
      </c>
      <c r="U684" s="22">
        <f t="shared" si="201"/>
        <v>5.5005907976010482</v>
      </c>
      <c r="V684" s="64">
        <v>43.542299999999997</v>
      </c>
      <c r="W684" s="64">
        <v>42.403100000000002</v>
      </c>
      <c r="X684" s="65">
        <f t="shared" si="202"/>
        <v>0.95192031393114351</v>
      </c>
      <c r="Y684" s="65">
        <f t="shared" si="203"/>
        <v>0.97383693557758788</v>
      </c>
      <c r="Z684" s="67">
        <f t="shared" si="204"/>
        <v>2.501842290194487</v>
      </c>
      <c r="AA684" s="40">
        <f t="shared" si="206"/>
        <v>0.95192031393114351</v>
      </c>
      <c r="AB684" s="88" cm="1">
        <f t="array" ref="AB684">INDEX(B684:Z684,,MATCH(AA684,B684:Z684,0)+1)</f>
        <v>0.97383693557758788</v>
      </c>
      <c r="AC684" s="40">
        <f t="shared" si="207"/>
        <v>0.96229093141015798</v>
      </c>
      <c r="AD684" s="42">
        <f t="shared" si="208"/>
        <v>32.98846414869594</v>
      </c>
      <c r="AE684" s="94">
        <v>0.97383693557758788</v>
      </c>
      <c r="AF684" s="95">
        <f t="shared" si="205"/>
        <v>13.425099279932786</v>
      </c>
      <c r="AG684" t="s">
        <v>33</v>
      </c>
      <c r="AM684" s="101">
        <v>44206.666666666664</v>
      </c>
      <c r="AN684" s="102">
        <v>0.97383693557758788</v>
      </c>
      <c r="AO684" s="102">
        <v>0.96229093141015798</v>
      </c>
      <c r="AP684" s="16" t="str">
        <f>IF(AN684&gt;AO684, "computing8H est meilleur", "computing 16H est meilleur")</f>
        <v>computing8H est meilleur</v>
      </c>
      <c r="AQ684" s="81"/>
    </row>
    <row r="685" spans="1:43" x14ac:dyDescent="0.3">
      <c r="A685" s="1">
        <v>44207</v>
      </c>
      <c r="B685" s="50">
        <v>1254.24</v>
      </c>
      <c r="C685" s="50">
        <v>1071.8399999999999</v>
      </c>
      <c r="D685" s="30">
        <f t="shared" si="192"/>
        <v>0.82234156820622972</v>
      </c>
      <c r="E685" s="30">
        <f t="shared" si="191"/>
        <v>0.85457328740910821</v>
      </c>
      <c r="F685" s="22">
        <f t="shared" si="193"/>
        <v>5.2204883369959081</v>
      </c>
      <c r="G685" s="60">
        <v>9.2962000000000007</v>
      </c>
      <c r="H685" s="60">
        <v>8.1047999999999991</v>
      </c>
      <c r="I685" s="31">
        <f t="shared" si="194"/>
        <v>0.86389460332349133</v>
      </c>
      <c r="J685" s="31">
        <f t="shared" si="195"/>
        <v>0.87184010671026857</v>
      </c>
      <c r="K685" s="24">
        <f t="shared" si="190"/>
        <v>1.8358221693492891</v>
      </c>
      <c r="L685" s="61">
        <v>9.8162000000000006E-3</v>
      </c>
      <c r="M685" s="61">
        <v>8.6894999999999993E-3</v>
      </c>
      <c r="N685" s="32">
        <f t="shared" si="196"/>
        <v>0.85861230781392039</v>
      </c>
      <c r="O685" s="32">
        <f t="shared" si="197"/>
        <v>0.88522035003361776</v>
      </c>
      <c r="P685" s="29">
        <f t="shared" si="198"/>
        <v>3.3688851770284036</v>
      </c>
      <c r="Q685" s="50">
        <v>0.30153999999999997</v>
      </c>
      <c r="R685" s="50">
        <v>0.27392</v>
      </c>
      <c r="S685" s="30">
        <f t="shared" si="199"/>
        <v>0.86760420625871026</v>
      </c>
      <c r="T685" s="30">
        <f t="shared" si="200"/>
        <v>0.90840352855342577</v>
      </c>
      <c r="U685" s="22">
        <f t="shared" si="201"/>
        <v>4.9967560896692946</v>
      </c>
      <c r="V685" s="64">
        <v>42.403300000000002</v>
      </c>
      <c r="W685" s="64">
        <v>39.241999999999997</v>
      </c>
      <c r="X685" s="65">
        <f t="shared" si="202"/>
        <v>0.90123856571655603</v>
      </c>
      <c r="Y685" s="65">
        <f t="shared" si="203"/>
        <v>0.92544684022234114</v>
      </c>
      <c r="Z685" s="67">
        <f t="shared" si="204"/>
        <v>2.3153220421951133</v>
      </c>
      <c r="AA685" s="40">
        <f t="shared" si="206"/>
        <v>0.90123856571655603</v>
      </c>
      <c r="AB685" s="88" cm="1">
        <f t="array" ref="AB685">INDEX(B685:Z685,,MATCH(AA685,B685:Z685,0)+1)</f>
        <v>0.92544684022234114</v>
      </c>
      <c r="AC685" s="40">
        <f t="shared" si="207"/>
        <v>0.92544684022234114</v>
      </c>
      <c r="AD685" s="42">
        <f t="shared" si="208"/>
        <v>30.52906991019864</v>
      </c>
      <c r="AE685" s="94">
        <v>0.87184010671026857</v>
      </c>
      <c r="AF685" s="95">
        <f t="shared" si="205"/>
        <v>11.704539988812551</v>
      </c>
      <c r="AG685" t="s">
        <v>37</v>
      </c>
      <c r="AM685" s="101">
        <v>44207</v>
      </c>
      <c r="AN685" s="102">
        <v>0.87184010671026857</v>
      </c>
      <c r="AO685" s="102">
        <v>0.92544684022234114</v>
      </c>
      <c r="AP685" s="16" t="str">
        <f>IF(AN685&gt;AO685, "computing8H est meilleur", "computing 16H est meilleur")</f>
        <v>computing 16H est meilleur</v>
      </c>
      <c r="AQ685" s="81"/>
    </row>
    <row r="686" spans="1:43" x14ac:dyDescent="0.3">
      <c r="A686" s="1">
        <v>44207.333333333336</v>
      </c>
      <c r="B686" s="50">
        <v>1071.98</v>
      </c>
      <c r="C686" s="50">
        <v>977.21</v>
      </c>
      <c r="D686" s="30">
        <f t="shared" si="192"/>
        <v>0.77912520729684909</v>
      </c>
      <c r="E686" s="30">
        <f t="shared" si="191"/>
        <v>0.91159349987872906</v>
      </c>
      <c r="F686" s="22">
        <f t="shared" si="193"/>
        <v>4.7589632341981858</v>
      </c>
      <c r="G686" s="60">
        <v>8.1080000000000005</v>
      </c>
      <c r="H686" s="60">
        <v>7.7900999999999998</v>
      </c>
      <c r="I686" s="31">
        <f t="shared" si="194"/>
        <v>0.83798756481142822</v>
      </c>
      <c r="J686" s="31">
        <f t="shared" si="195"/>
        <v>0.96079181055747398</v>
      </c>
      <c r="K686" s="24">
        <f t="shared" si="190"/>
        <v>1.7638429059506531</v>
      </c>
      <c r="L686" s="61">
        <v>8.6905000000000003E-3</v>
      </c>
      <c r="M686" s="61">
        <v>7.4671E-3</v>
      </c>
      <c r="N686" s="32">
        <f t="shared" si="196"/>
        <v>0.76069150995293489</v>
      </c>
      <c r="O686" s="32">
        <f t="shared" si="197"/>
        <v>0.85922559116276387</v>
      </c>
      <c r="P686" s="29">
        <f t="shared" si="198"/>
        <v>2.8946323577917026</v>
      </c>
      <c r="Q686" s="50">
        <v>0.27389000000000002</v>
      </c>
      <c r="R686" s="50">
        <v>0.25052000000000002</v>
      </c>
      <c r="S686" s="30">
        <f t="shared" si="199"/>
        <v>0.83080188366385899</v>
      </c>
      <c r="T686" s="30">
        <f t="shared" si="200"/>
        <v>0.91467377414290407</v>
      </c>
      <c r="U686" s="22">
        <f t="shared" si="201"/>
        <v>4.5704017510093529</v>
      </c>
      <c r="V686" s="64">
        <v>39.247799999999998</v>
      </c>
      <c r="W686" s="64">
        <v>36.4131</v>
      </c>
      <c r="X686" s="65">
        <f t="shared" si="202"/>
        <v>0.8587326929743675</v>
      </c>
      <c r="Y686" s="65">
        <f t="shared" si="203"/>
        <v>0.92777429562930924</v>
      </c>
      <c r="Z686" s="67">
        <f t="shared" si="204"/>
        <v>2.1480962768525851</v>
      </c>
      <c r="AA686" s="40">
        <f t="shared" si="206"/>
        <v>0.8587326929743675</v>
      </c>
      <c r="AB686" s="88" cm="1">
        <f t="array" ref="AB686">INDEX(B686:Z686,,MATCH(AA686,B686:Z686,0)+1)</f>
        <v>0.92777429562930924</v>
      </c>
      <c r="AC686" s="40">
        <f t="shared" si="207"/>
        <v>0.92777429562930924</v>
      </c>
      <c r="AD686" s="42">
        <f t="shared" si="208"/>
        <v>28.324086332152483</v>
      </c>
      <c r="AE686" s="94">
        <v>0.92777429562930924</v>
      </c>
      <c r="AF686" s="95">
        <f t="shared" si="205"/>
        <v>10.859171343785647</v>
      </c>
      <c r="AG686" t="s">
        <v>22</v>
      </c>
      <c r="AM686" s="101">
        <v>44207.333333333336</v>
      </c>
      <c r="AN686" s="102">
        <v>0.92777429562930924</v>
      </c>
      <c r="AO686" s="102">
        <v>0.92777429562930924</v>
      </c>
      <c r="AP686" s="16" t="s">
        <v>22</v>
      </c>
      <c r="AQ686" s="81"/>
    </row>
    <row r="687" spans="1:43" x14ac:dyDescent="0.3">
      <c r="A687" s="1">
        <v>44207.666666666664</v>
      </c>
      <c r="B687" s="50">
        <v>977.21</v>
      </c>
      <c r="C687" s="50">
        <v>1087.01</v>
      </c>
      <c r="D687" s="30">
        <f t="shared" si="192"/>
        <v>1.0140207839698501</v>
      </c>
      <c r="E687" s="30">
        <f t="shared" si="191"/>
        <v>1.1123607003612324</v>
      </c>
      <c r="F687" s="22">
        <f t="shared" si="193"/>
        <v>5.2936836761860491</v>
      </c>
      <c r="G687" s="60">
        <v>7.7888999999999999</v>
      </c>
      <c r="H687" s="60">
        <v>8.2690999999999999</v>
      </c>
      <c r="I687" s="31">
        <f t="shared" si="194"/>
        <v>1.0198692649235321</v>
      </c>
      <c r="J687" s="31">
        <f t="shared" si="195"/>
        <v>1.0616518378718434</v>
      </c>
      <c r="K687" s="24">
        <f t="shared" si="190"/>
        <v>1.8725870628197239</v>
      </c>
      <c r="L687" s="61">
        <v>7.4580999999999996E-3</v>
      </c>
      <c r="M687" s="61">
        <v>8.8325999999999995E-3</v>
      </c>
      <c r="N687" s="32">
        <f t="shared" si="196"/>
        <v>1.0163511880789367</v>
      </c>
      <c r="O687" s="32">
        <f t="shared" si="197"/>
        <v>1.1842962684866118</v>
      </c>
      <c r="P687" s="29">
        <f t="shared" si="198"/>
        <v>3.4281022999733164</v>
      </c>
      <c r="Q687" s="50">
        <v>0.25052000000000002</v>
      </c>
      <c r="R687" s="50">
        <v>0.2757</v>
      </c>
      <c r="S687" s="30">
        <f t="shared" si="199"/>
        <v>1.0066084924604768</v>
      </c>
      <c r="T687" s="30">
        <f t="shared" si="200"/>
        <v>1.1005109372505189</v>
      </c>
      <c r="U687" s="22">
        <f t="shared" si="201"/>
        <v>5.0297771146147152</v>
      </c>
      <c r="V687" s="64">
        <v>36.438899999999997</v>
      </c>
      <c r="W687" s="64">
        <v>38.167400000000001</v>
      </c>
      <c r="X687" s="65">
        <f t="shared" si="202"/>
        <v>0.97247234239880964</v>
      </c>
      <c r="Y687" s="65">
        <f t="shared" si="203"/>
        <v>1.0474355702285196</v>
      </c>
      <c r="Z687" s="67">
        <f t="shared" si="204"/>
        <v>2.2499924486508474</v>
      </c>
      <c r="AA687" s="40">
        <f t="shared" si="206"/>
        <v>1.0198692649235321</v>
      </c>
      <c r="AB687" s="88" cm="1">
        <f t="array" ref="AB687">INDEX(B687:Z687,,MATCH(AA687,B687:Z687,0)+1)</f>
        <v>1.0616518378718434</v>
      </c>
      <c r="AC687" s="40">
        <f t="shared" si="207"/>
        <v>1.0474355702285196</v>
      </c>
      <c r="AD687" s="42">
        <f t="shared" si="208"/>
        <v>29.667655518519954</v>
      </c>
      <c r="AE687" s="94">
        <v>1.0616518378718434</v>
      </c>
      <c r="AF687" s="95">
        <f t="shared" si="205"/>
        <v>11.528659214895287</v>
      </c>
      <c r="AG687" t="s">
        <v>33</v>
      </c>
      <c r="AM687" s="101">
        <v>44207.666666666664</v>
      </c>
      <c r="AN687" s="102">
        <v>1.0616518378718434</v>
      </c>
      <c r="AO687" s="102">
        <v>1.0474355702285196</v>
      </c>
      <c r="AP687" s="16" t="str">
        <f>IF(AN687&gt;AO687, "computing8H est meilleur", "computing 16H est meilleur")</f>
        <v>computing8H est meilleur</v>
      </c>
      <c r="AQ687" s="81"/>
    </row>
    <row r="688" spans="1:43" x14ac:dyDescent="0.3">
      <c r="A688" s="1">
        <v>44208</v>
      </c>
      <c r="B688" s="50">
        <v>1087</v>
      </c>
      <c r="C688" s="50">
        <v>1139.05</v>
      </c>
      <c r="D688" s="30">
        <f t="shared" si="192"/>
        <v>1.1656143510606727</v>
      </c>
      <c r="E688" s="30">
        <f t="shared" si="191"/>
        <v>1.0478840846366144</v>
      </c>
      <c r="F688" s="22">
        <f t="shared" si="193"/>
        <v>5.547166873376006</v>
      </c>
      <c r="G688" s="60">
        <v>8.2736000000000001</v>
      </c>
      <c r="H688" s="60">
        <v>8.6112000000000002</v>
      </c>
      <c r="I688" s="31">
        <f t="shared" si="194"/>
        <v>1.105573315872588</v>
      </c>
      <c r="J688" s="31">
        <f t="shared" si="195"/>
        <v>1.0408044865596597</v>
      </c>
      <c r="K688" s="24">
        <f t="shared" si="190"/>
        <v>1.9489970164563439</v>
      </c>
      <c r="L688" s="61">
        <v>8.8103999999999995E-3</v>
      </c>
      <c r="M688" s="61">
        <v>8.9376999999999998E-3</v>
      </c>
      <c r="N688" s="32">
        <f t="shared" si="196"/>
        <v>1.1983883294672906</v>
      </c>
      <c r="O688" s="32">
        <f t="shared" si="197"/>
        <v>1.0144488331971306</v>
      </c>
      <c r="P688" s="29">
        <f t="shared" si="198"/>
        <v>3.4776343782883306</v>
      </c>
      <c r="Q688" s="50">
        <v>0.27562999999999999</v>
      </c>
      <c r="R688" s="50">
        <v>0.30729000000000001</v>
      </c>
      <c r="S688" s="30">
        <f t="shared" si="199"/>
        <v>1.2266086539996806</v>
      </c>
      <c r="T688" s="30">
        <f t="shared" si="200"/>
        <v>1.114864129448899</v>
      </c>
      <c r="U688" s="22">
        <f t="shared" si="201"/>
        <v>5.6075180842069292</v>
      </c>
      <c r="V688" s="64">
        <v>38.162300000000002</v>
      </c>
      <c r="W688" s="64">
        <v>39.686500000000002</v>
      </c>
      <c r="X688" s="65">
        <f t="shared" si="202"/>
        <v>1.0891245344947298</v>
      </c>
      <c r="Y688" s="65">
        <f t="shared" si="203"/>
        <v>1.039939940726843</v>
      </c>
      <c r="Z688" s="67">
        <f t="shared" si="204"/>
        <v>2.3398570136858066</v>
      </c>
      <c r="AA688" s="40">
        <f t="shared" si="206"/>
        <v>1.2266086539996806</v>
      </c>
      <c r="AB688" s="88" cm="1">
        <f t="array" ref="AB688">INDEX(B688:Z688,,MATCH(AA688,B688:Z688,0)+1)</f>
        <v>1.114864129448899</v>
      </c>
      <c r="AC688" s="40">
        <f t="shared" si="207"/>
        <v>1.0408044865596597</v>
      </c>
      <c r="AD688" s="42">
        <f t="shared" si="208"/>
        <v>30.878228969382015</v>
      </c>
      <c r="AE688" s="94">
        <v>1.0144488331971306</v>
      </c>
      <c r="AF688" s="95">
        <f t="shared" si="205"/>
        <v>11.695234888877872</v>
      </c>
      <c r="AG688" t="s">
        <v>37</v>
      </c>
      <c r="AM688" s="101">
        <v>44208</v>
      </c>
      <c r="AN688" s="102">
        <v>1.0144488331971306</v>
      </c>
      <c r="AO688" s="102">
        <v>1.0408044865596597</v>
      </c>
      <c r="AP688" s="16" t="str">
        <f>IF(AN688&gt;AO688, "computing8H est meilleur", "computing 16H est meilleur")</f>
        <v>computing 16H est meilleur</v>
      </c>
      <c r="AQ688" s="81"/>
    </row>
    <row r="689" spans="1:43" x14ac:dyDescent="0.3">
      <c r="A689" s="1">
        <v>44208.333333333336</v>
      </c>
      <c r="B689" s="50">
        <v>1139.25</v>
      </c>
      <c r="C689" s="50">
        <v>1053.3399999999999</v>
      </c>
      <c r="D689" s="30">
        <f t="shared" si="192"/>
        <v>0.96903403863845439</v>
      </c>
      <c r="E689" s="30">
        <f t="shared" si="191"/>
        <v>0.92459073952161508</v>
      </c>
      <c r="F689" s="22">
        <f t="shared" si="193"/>
        <v>5.1288591217045267</v>
      </c>
      <c r="G689" s="60">
        <v>8.6102000000000007</v>
      </c>
      <c r="H689" s="60">
        <v>8.1592000000000002</v>
      </c>
      <c r="I689" s="31">
        <f t="shared" si="194"/>
        <v>0.98617288725584995</v>
      </c>
      <c r="J689" s="31">
        <f t="shared" si="195"/>
        <v>0.94762026433764601</v>
      </c>
      <c r="K689" s="24">
        <f t="shared" si="190"/>
        <v>1.8469090679276441</v>
      </c>
      <c r="L689" s="61">
        <v>8.9365E-3</v>
      </c>
      <c r="M689" s="61">
        <v>8.1685999999999998E-3</v>
      </c>
      <c r="N689" s="32">
        <f t="shared" si="196"/>
        <v>0.92715427222373559</v>
      </c>
      <c r="O689" s="32">
        <f t="shared" si="197"/>
        <v>0.91407150450400043</v>
      </c>
      <c r="P689" s="29">
        <f t="shared" si="198"/>
        <v>3.1788064882768485</v>
      </c>
      <c r="Q689" s="50">
        <v>0.30723</v>
      </c>
      <c r="R689" s="50">
        <v>0.28498000000000001</v>
      </c>
      <c r="S689" s="30">
        <f t="shared" si="199"/>
        <v>1.0339222871240432</v>
      </c>
      <c r="T689" s="30">
        <f t="shared" si="200"/>
        <v>0.92757868697718326</v>
      </c>
      <c r="U689" s="22">
        <f t="shared" si="201"/>
        <v>5.2014142617494734</v>
      </c>
      <c r="V689" s="64">
        <v>39.683300000000003</v>
      </c>
      <c r="W689" s="64">
        <v>38.308199999999999</v>
      </c>
      <c r="X689" s="65">
        <f t="shared" si="202"/>
        <v>1.0038231448314174</v>
      </c>
      <c r="Y689" s="65">
        <f t="shared" si="203"/>
        <v>0.96534814392956225</v>
      </c>
      <c r="Z689" s="67">
        <f t="shared" si="204"/>
        <v>2.2587766252221617</v>
      </c>
      <c r="AA689" s="40">
        <f t="shared" si="206"/>
        <v>1.0339222871240432</v>
      </c>
      <c r="AB689" s="88" cm="1">
        <f t="array" ref="AB689">INDEX(B689:Z689,,MATCH(AA689,B689:Z689,0)+1)</f>
        <v>0.92757868697718326</v>
      </c>
      <c r="AC689" s="40">
        <f t="shared" si="207"/>
        <v>0.92757868697718326</v>
      </c>
      <c r="AD689" s="42">
        <f t="shared" si="208"/>
        <v>28.641987083600192</v>
      </c>
      <c r="AE689" s="94">
        <v>0.92757868697718326</v>
      </c>
      <c r="AF689" s="95">
        <f t="shared" si="205"/>
        <v>10.84825062211508</v>
      </c>
      <c r="AG689" t="s">
        <v>22</v>
      </c>
      <c r="AM689" s="101">
        <v>44208.333333333336</v>
      </c>
      <c r="AN689" s="102">
        <v>0.92757868697718326</v>
      </c>
      <c r="AO689" s="102">
        <v>0.92757868697718326</v>
      </c>
      <c r="AP689" s="16" t="s">
        <v>22</v>
      </c>
      <c r="AQ689" s="81"/>
    </row>
    <row r="690" spans="1:43" x14ac:dyDescent="0.3">
      <c r="A690" s="1">
        <v>44208.666666666664</v>
      </c>
      <c r="B690" s="50">
        <v>1053.54</v>
      </c>
      <c r="C690" s="50">
        <v>1050.1600000000001</v>
      </c>
      <c r="D690" s="30">
        <f t="shared" si="192"/>
        <v>0.92179942944919913</v>
      </c>
      <c r="E690" s="30">
        <f t="shared" si="191"/>
        <v>0.99679176870360886</v>
      </c>
      <c r="F690" s="22">
        <f t="shared" si="193"/>
        <v>5.1124045553554929</v>
      </c>
      <c r="G690" s="60">
        <v>8.1592000000000002</v>
      </c>
      <c r="H690" s="60">
        <v>8.3078000000000003</v>
      </c>
      <c r="I690" s="31">
        <f t="shared" si="194"/>
        <v>0.96487886460244821</v>
      </c>
      <c r="J690" s="31">
        <f t="shared" si="195"/>
        <v>1.0182125698597901</v>
      </c>
      <c r="K690" s="24">
        <f t="shared" si="190"/>
        <v>1.8805460283519562</v>
      </c>
      <c r="L690" s="61">
        <v>8.1664000000000007E-3</v>
      </c>
      <c r="M690" s="61">
        <v>8.0806999999999997E-3</v>
      </c>
      <c r="N690" s="32">
        <f t="shared" si="196"/>
        <v>0.90423543893022995</v>
      </c>
      <c r="O690" s="32">
        <f t="shared" si="197"/>
        <v>0.98950577978056409</v>
      </c>
      <c r="P690" s="29">
        <f t="shared" si="198"/>
        <v>3.1454473929538995</v>
      </c>
      <c r="Q690" s="50">
        <v>0.28503000000000001</v>
      </c>
      <c r="R690" s="50">
        <v>0.28888000000000003</v>
      </c>
      <c r="S690" s="30">
        <f t="shared" si="199"/>
        <v>0.94027275982163205</v>
      </c>
      <c r="T690" s="30">
        <f t="shared" si="200"/>
        <v>1.0135073501034979</v>
      </c>
      <c r="U690" s="22">
        <f t="shared" si="201"/>
        <v>5.271671585216251</v>
      </c>
      <c r="V690" s="64">
        <v>38.309100000000001</v>
      </c>
      <c r="W690" s="64">
        <v>38.254100000000001</v>
      </c>
      <c r="X690" s="65">
        <f t="shared" si="202"/>
        <v>0.96398485005027301</v>
      </c>
      <c r="Y690" s="65">
        <f t="shared" si="203"/>
        <v>0.99856430978540345</v>
      </c>
      <c r="Z690" s="67">
        <f t="shared" si="204"/>
        <v>2.2555337217243707</v>
      </c>
      <c r="AA690" s="40">
        <f t="shared" si="206"/>
        <v>0.96487886460244821</v>
      </c>
      <c r="AB690" s="88" cm="1">
        <f t="array" ref="AB690">INDEX(B690:Z690,,MATCH(AA690,B690:Z690,0)+1)</f>
        <v>1.0182125698597901</v>
      </c>
      <c r="AC690" s="40">
        <f t="shared" si="207"/>
        <v>1.0135073501034979</v>
      </c>
      <c r="AD690" s="42">
        <f t="shared" si="208"/>
        <v>29.028864430798244</v>
      </c>
      <c r="AE690" s="94">
        <v>0.99856430978540345</v>
      </c>
      <c r="AF690" s="95">
        <f t="shared" si="205"/>
        <v>10.832675894851418</v>
      </c>
      <c r="AG690" t="s">
        <v>37</v>
      </c>
      <c r="AM690" s="101">
        <v>44208.666666666664</v>
      </c>
      <c r="AN690" s="102">
        <v>0.99856430978540345</v>
      </c>
      <c r="AO690" s="102">
        <v>1.0135073501034979</v>
      </c>
      <c r="AP690" s="16" t="str">
        <f>IF(AN690&gt;AO690, "computing8H est meilleur", "computing 16H est meilleur")</f>
        <v>computing 16H est meilleur</v>
      </c>
      <c r="AQ690" s="81"/>
    </row>
    <row r="691" spans="1:43" x14ac:dyDescent="0.3">
      <c r="A691" s="1">
        <v>44209</v>
      </c>
      <c r="B691" s="50">
        <v>1050.3599999999999</v>
      </c>
      <c r="C691" s="50">
        <v>1076.3499999999999</v>
      </c>
      <c r="D691" s="30">
        <f t="shared" si="192"/>
        <v>1.0216508153463559</v>
      </c>
      <c r="E691" s="30">
        <f t="shared" si="191"/>
        <v>1.024743897330439</v>
      </c>
      <c r="F691" s="22">
        <f t="shared" si="193"/>
        <v>5.2389053687848781</v>
      </c>
      <c r="G691" s="60">
        <v>8.3071999999999999</v>
      </c>
      <c r="H691" s="60">
        <v>8.8500999999999994</v>
      </c>
      <c r="I691" s="31">
        <f t="shared" si="194"/>
        <v>1.0846774193548385</v>
      </c>
      <c r="J691" s="31">
        <f t="shared" si="195"/>
        <v>1.0653529468412943</v>
      </c>
      <c r="K691" s="24">
        <f t="shared" si="190"/>
        <v>2.0034452529754487</v>
      </c>
      <c r="L691" s="61">
        <v>8.0806000000000003E-3</v>
      </c>
      <c r="M691" s="61">
        <v>8.3125999999999999E-3</v>
      </c>
      <c r="N691" s="32">
        <f t="shared" si="196"/>
        <v>1.0179026253918495</v>
      </c>
      <c r="O691" s="32">
        <f t="shared" si="197"/>
        <v>1.0287107393015369</v>
      </c>
      <c r="P691" s="29">
        <f t="shared" si="198"/>
        <v>3.235755513039698</v>
      </c>
      <c r="Q691" s="50">
        <v>0.28875000000000001</v>
      </c>
      <c r="R691" s="50">
        <v>0.29233999999999999</v>
      </c>
      <c r="S691" s="30">
        <f t="shared" si="199"/>
        <v>1.0256464231835245</v>
      </c>
      <c r="T691" s="30">
        <f t="shared" si="200"/>
        <v>1.0124329004329005</v>
      </c>
      <c r="U691" s="22">
        <f t="shared" si="201"/>
        <v>5.3372137531501949</v>
      </c>
      <c r="V691" s="64">
        <v>38.270299999999999</v>
      </c>
      <c r="W691" s="64">
        <v>38.304299999999998</v>
      </c>
      <c r="X691" s="65">
        <f t="shared" si="202"/>
        <v>0.99987470339945328</v>
      </c>
      <c r="Y691" s="65">
        <f t="shared" si="203"/>
        <v>1.0008884173889412</v>
      </c>
      <c r="Z691" s="67">
        <f t="shared" si="204"/>
        <v>2.257537577104094</v>
      </c>
      <c r="AA691" s="40">
        <f t="shared" si="206"/>
        <v>1.0846774193548385</v>
      </c>
      <c r="AB691" s="88" cm="1">
        <f t="array" ref="AB691">INDEX(B691:Z691,,MATCH(AA691,B691:Z691,0)+1)</f>
        <v>1.0653529468412943</v>
      </c>
      <c r="AC691" s="40">
        <f t="shared" si="207"/>
        <v>1.0653529468412943</v>
      </c>
      <c r="AD691" s="42">
        <f t="shared" si="208"/>
        <v>30.925986264807342</v>
      </c>
      <c r="AE691" s="94">
        <v>1.0653529468412943</v>
      </c>
      <c r="AF691" s="95">
        <f t="shared" si="205"/>
        <v>11.540623186756614</v>
      </c>
      <c r="AG691" t="s">
        <v>22</v>
      </c>
      <c r="AM691" s="101">
        <v>44209</v>
      </c>
      <c r="AN691" s="102">
        <v>1.0653529468412943</v>
      </c>
      <c r="AO691" s="102">
        <v>1.0653529468412943</v>
      </c>
      <c r="AP691" s="16" t="s">
        <v>22</v>
      </c>
      <c r="AQ691" s="81"/>
    </row>
    <row r="692" spans="1:43" x14ac:dyDescent="0.3">
      <c r="A692" s="1">
        <v>44209.333333333336</v>
      </c>
      <c r="B692" s="50">
        <v>1076.33</v>
      </c>
      <c r="C692" s="50">
        <v>1071.5</v>
      </c>
      <c r="D692" s="30">
        <f t="shared" si="192"/>
        <v>1.0201264328420734</v>
      </c>
      <c r="E692" s="30">
        <f t="shared" si="191"/>
        <v>0.99551252868544038</v>
      </c>
      <c r="F692" s="22">
        <f t="shared" si="193"/>
        <v>5.2153959312227638</v>
      </c>
      <c r="G692" s="60">
        <v>8.8492999999999995</v>
      </c>
      <c r="H692" s="60">
        <v>9.6759000000000004</v>
      </c>
      <c r="I692" s="31">
        <f t="shared" si="194"/>
        <v>1.1647606895223421</v>
      </c>
      <c r="J692" s="31">
        <f t="shared" si="195"/>
        <v>1.0934085181878794</v>
      </c>
      <c r="K692" s="24">
        <f t="shared" si="190"/>
        <v>2.1905841053264266</v>
      </c>
      <c r="L692" s="61">
        <v>8.3005000000000006E-3</v>
      </c>
      <c r="M692" s="61">
        <v>8.1712E-3</v>
      </c>
      <c r="N692" s="32">
        <f t="shared" si="196"/>
        <v>1.0112120387099968</v>
      </c>
      <c r="O692" s="32">
        <f t="shared" si="197"/>
        <v>0.98442262514306356</v>
      </c>
      <c r="P692" s="29">
        <f t="shared" si="198"/>
        <v>3.18535093646768</v>
      </c>
      <c r="Q692" s="50">
        <v>0.29224</v>
      </c>
      <c r="R692" s="50">
        <v>0.29070000000000001</v>
      </c>
      <c r="S692" s="30">
        <f t="shared" si="199"/>
        <v>1.0067532467532467</v>
      </c>
      <c r="T692" s="30">
        <f t="shared" si="200"/>
        <v>0.99473035860936221</v>
      </c>
      <c r="U692" s="22">
        <f t="shared" si="201"/>
        <v>5.3090885506459129</v>
      </c>
      <c r="V692" s="64">
        <v>38.304299999999998</v>
      </c>
      <c r="W692" s="64">
        <v>38.829000000000001</v>
      </c>
      <c r="X692" s="65">
        <f t="shared" si="202"/>
        <v>1.0145987880941618</v>
      </c>
      <c r="Y692" s="65">
        <f t="shared" si="203"/>
        <v>1.013698200985268</v>
      </c>
      <c r="Z692" s="67">
        <f t="shared" si="204"/>
        <v>2.2884617805670606</v>
      </c>
      <c r="AA692" s="40">
        <f t="shared" si="206"/>
        <v>1.1647606895223421</v>
      </c>
      <c r="AB692" s="88" cm="1">
        <f t="array" ref="AB692">INDEX(B692:Z692,,MATCH(AA692,B692:Z692,0)+1)</f>
        <v>1.0934085181878794</v>
      </c>
      <c r="AC692" s="40">
        <f t="shared" si="207"/>
        <v>1.0934085181878794</v>
      </c>
      <c r="AD692" s="42">
        <f t="shared" si="208"/>
        <v>33.814736815301707</v>
      </c>
      <c r="AE692" s="94">
        <v>1.0934085181878794</v>
      </c>
      <c r="AF692" s="95">
        <f t="shared" si="205"/>
        <v>12.618615697596232</v>
      </c>
      <c r="AG692" t="s">
        <v>22</v>
      </c>
      <c r="AM692" s="101">
        <v>44209.333333333336</v>
      </c>
      <c r="AN692" s="102">
        <v>1.0934085181878794</v>
      </c>
      <c r="AO692" s="102">
        <v>1.0934085181878794</v>
      </c>
      <c r="AP692" s="16" t="s">
        <v>22</v>
      </c>
      <c r="AQ692" s="81"/>
    </row>
    <row r="693" spans="1:43" x14ac:dyDescent="0.3">
      <c r="A693" s="1">
        <v>44209.666666666664</v>
      </c>
      <c r="B693" s="50">
        <v>1071.1400000000001</v>
      </c>
      <c r="C693" s="50">
        <v>1129.8900000000001</v>
      </c>
      <c r="D693" s="30">
        <f t="shared" si="192"/>
        <v>1.0497616901879536</v>
      </c>
      <c r="E693" s="30">
        <f t="shared" si="191"/>
        <v>1.0548481057564838</v>
      </c>
      <c r="F693" s="22">
        <f t="shared" si="193"/>
        <v>5.5014505188204055</v>
      </c>
      <c r="G693" s="60">
        <v>9.6762999999999995</v>
      </c>
      <c r="H693" s="60">
        <v>10.948600000000001</v>
      </c>
      <c r="I693" s="31">
        <f t="shared" si="194"/>
        <v>1.2372278033290771</v>
      </c>
      <c r="J693" s="31">
        <f t="shared" si="195"/>
        <v>1.1314862085714583</v>
      </c>
      <c r="K693" s="24">
        <f t="shared" si="190"/>
        <v>2.4786157038926984</v>
      </c>
      <c r="L693" s="61">
        <v>8.1767000000000003E-3</v>
      </c>
      <c r="M693" s="61">
        <v>8.6738000000000006E-3</v>
      </c>
      <c r="N693" s="32">
        <f t="shared" si="196"/>
        <v>1.0449731943858804</v>
      </c>
      <c r="O693" s="32">
        <f t="shared" si="197"/>
        <v>1.0607946971272029</v>
      </c>
      <c r="P693" s="29">
        <f t="shared" si="198"/>
        <v>3.3790033818940848</v>
      </c>
      <c r="Q693" s="50">
        <v>0.29069</v>
      </c>
      <c r="R693" s="50">
        <v>0.31230000000000002</v>
      </c>
      <c r="S693" s="30">
        <f t="shared" si="199"/>
        <v>1.0686422118806462</v>
      </c>
      <c r="T693" s="30">
        <f t="shared" si="200"/>
        <v>1.0743403625855723</v>
      </c>
      <c r="U693" s="22">
        <f t="shared" si="201"/>
        <v>5.7037681184998403</v>
      </c>
      <c r="V693" s="64">
        <v>38.828899999999997</v>
      </c>
      <c r="W693" s="64">
        <v>40.111400000000003</v>
      </c>
      <c r="X693" s="65">
        <f t="shared" si="202"/>
        <v>1.0471774709366835</v>
      </c>
      <c r="Y693" s="65">
        <f t="shared" si="203"/>
        <v>1.0330295218252386</v>
      </c>
      <c r="Z693" s="67">
        <f t="shared" si="204"/>
        <v>2.3640485788945247</v>
      </c>
      <c r="AA693" s="40">
        <f t="shared" si="206"/>
        <v>1.2372278033290771</v>
      </c>
      <c r="AB693" s="88" cm="1">
        <f t="array" ref="AB693">INDEX(B693:Z693,,MATCH(AA693,B693:Z693,0)+1)</f>
        <v>1.1314862085714583</v>
      </c>
      <c r="AC693" s="40">
        <f t="shared" si="207"/>
        <v>1.1314862085714583</v>
      </c>
      <c r="AD693" s="42">
        <f t="shared" si="208"/>
        <v>38.260908352987435</v>
      </c>
      <c r="AE693" s="94">
        <v>1.1314862085714583</v>
      </c>
      <c r="AF693" s="95">
        <f t="shared" si="205"/>
        <v>14.277789633093448</v>
      </c>
      <c r="AG693" t="s">
        <v>22</v>
      </c>
      <c r="AM693" s="101">
        <v>44209.666666666664</v>
      </c>
      <c r="AN693" s="102">
        <v>1.1314862085714583</v>
      </c>
      <c r="AO693" s="102">
        <v>1.1314862085714583</v>
      </c>
      <c r="AP693" s="16" t="s">
        <v>22</v>
      </c>
      <c r="AQ693" s="81"/>
    </row>
    <row r="694" spans="1:43" x14ac:dyDescent="0.3">
      <c r="A694" s="1">
        <v>44210</v>
      </c>
      <c r="B694" s="50">
        <v>1129.79</v>
      </c>
      <c r="C694" s="50">
        <v>1148</v>
      </c>
      <c r="D694" s="30">
        <f t="shared" si="192"/>
        <v>1.0717553261011632</v>
      </c>
      <c r="E694" s="30">
        <f t="shared" si="191"/>
        <v>1.0161180396356846</v>
      </c>
      <c r="F694" s="22">
        <f t="shared" si="193"/>
        <v>5.5901231163365104</v>
      </c>
      <c r="G694" s="60">
        <v>10.941700000000001</v>
      </c>
      <c r="H694" s="60">
        <v>11.194900000000001</v>
      </c>
      <c r="I694" s="31">
        <f t="shared" si="194"/>
        <v>1.1569401527443341</v>
      </c>
      <c r="J694" s="31">
        <f t="shared" si="195"/>
        <v>1.0231408282076826</v>
      </c>
      <c r="K694" s="24">
        <f t="shared" ref="K694:K757" si="209">J694*K693</f>
        <v>2.5359729240893434</v>
      </c>
      <c r="L694" s="61">
        <v>8.6789999999999992E-3</v>
      </c>
      <c r="M694" s="61">
        <v>8.6168000000000008E-3</v>
      </c>
      <c r="N694" s="32">
        <f t="shared" si="196"/>
        <v>1.0538236696955985</v>
      </c>
      <c r="O694" s="32">
        <f t="shared" si="197"/>
        <v>0.99283327572300972</v>
      </c>
      <c r="P694" s="29">
        <f t="shared" si="198"/>
        <v>3.3547869963250321</v>
      </c>
      <c r="Q694" s="50">
        <v>0.31246000000000002</v>
      </c>
      <c r="R694" s="50">
        <v>0.30992999999999998</v>
      </c>
      <c r="S694" s="30">
        <f t="shared" si="199"/>
        <v>1.0661873473459698</v>
      </c>
      <c r="T694" s="30">
        <f t="shared" si="200"/>
        <v>0.99190296357933805</v>
      </c>
      <c r="U694" s="22">
        <f t="shared" si="201"/>
        <v>5.657584500309337</v>
      </c>
      <c r="V694" s="64">
        <v>40.111400000000003</v>
      </c>
      <c r="W694" s="64">
        <v>40.698300000000003</v>
      </c>
      <c r="X694" s="65">
        <f t="shared" si="202"/>
        <v>1.0481445521248349</v>
      </c>
      <c r="Y694" s="65">
        <f t="shared" si="203"/>
        <v>1.0146317505746496</v>
      </c>
      <c r="Z694" s="67">
        <f t="shared" si="204"/>
        <v>2.3986387480472642</v>
      </c>
      <c r="AA694" s="40">
        <f t="shared" si="206"/>
        <v>1.1569401527443341</v>
      </c>
      <c r="AB694" s="88" cm="1">
        <f t="array" ref="AB694">INDEX(B694:Z694,,MATCH(AA694,B694:Z694,0)+1)</f>
        <v>1.0231408282076826</v>
      </c>
      <c r="AC694" s="40">
        <f t="shared" si="207"/>
        <v>1.0231408282076826</v>
      </c>
      <c r="AD694" s="42">
        <f t="shared" si="208"/>
        <v>39.146297460253805</v>
      </c>
      <c r="AE694" s="94">
        <v>1.0231408282076826</v>
      </c>
      <c r="AF694" s="95">
        <f t="shared" si="205"/>
        <v>14.608189510178295</v>
      </c>
      <c r="AG694" t="s">
        <v>22</v>
      </c>
      <c r="AM694" s="101">
        <v>44210</v>
      </c>
      <c r="AN694" s="102">
        <v>1.0231408282076826</v>
      </c>
      <c r="AO694" s="102">
        <v>1.0231408282076826</v>
      </c>
      <c r="AP694" s="16" t="s">
        <v>22</v>
      </c>
      <c r="AQ694" s="81"/>
    </row>
    <row r="695" spans="1:43" x14ac:dyDescent="0.3">
      <c r="A695" s="1">
        <v>44210.333333333336</v>
      </c>
      <c r="B695" s="50">
        <v>1147.8499999999999</v>
      </c>
      <c r="C695" s="50">
        <v>1212.8</v>
      </c>
      <c r="D695" s="30">
        <f t="shared" si="192"/>
        <v>1.0734738314199983</v>
      </c>
      <c r="E695" s="30">
        <f t="shared" si="191"/>
        <v>1.0565840484383848</v>
      </c>
      <c r="F695" s="22">
        <f t="shared" si="193"/>
        <v>5.9064349135278302</v>
      </c>
      <c r="G695" s="60">
        <v>11.1919</v>
      </c>
      <c r="H695" s="60">
        <v>12.882400000000001</v>
      </c>
      <c r="I695" s="31">
        <f t="shared" si="194"/>
        <v>1.1773673195207326</v>
      </c>
      <c r="J695" s="31">
        <f t="shared" si="195"/>
        <v>1.1510467391595707</v>
      </c>
      <c r="K695" s="24">
        <f t="shared" si="209"/>
        <v>2.9190233648700001</v>
      </c>
      <c r="L695" s="61">
        <v>8.6230000000000005E-3</v>
      </c>
      <c r="M695" s="61">
        <v>9.5919999999999998E-3</v>
      </c>
      <c r="N695" s="32">
        <f t="shared" si="196"/>
        <v>1.1051964512040557</v>
      </c>
      <c r="O695" s="32">
        <f t="shared" si="197"/>
        <v>1.1123738837991417</v>
      </c>
      <c r="P695" s="29">
        <f t="shared" si="198"/>
        <v>3.7317774404209327</v>
      </c>
      <c r="Q695" s="50">
        <v>0.30997999999999998</v>
      </c>
      <c r="R695" s="50">
        <v>0.31724999999999998</v>
      </c>
      <c r="S695" s="30">
        <f t="shared" si="199"/>
        <v>1.0153299622351659</v>
      </c>
      <c r="T695" s="30">
        <f t="shared" si="200"/>
        <v>1.0234531260081297</v>
      </c>
      <c r="U695" s="22">
        <f t="shared" si="201"/>
        <v>5.7902725424967327</v>
      </c>
      <c r="V695" s="64">
        <v>40.696100000000001</v>
      </c>
      <c r="W695" s="64">
        <v>41.6267</v>
      </c>
      <c r="X695" s="65">
        <f t="shared" si="202"/>
        <v>1.0377772902466629</v>
      </c>
      <c r="Y695" s="65">
        <f t="shared" si="203"/>
        <v>1.0228670560569686</v>
      </c>
      <c r="Z695" s="67">
        <f t="shared" si="204"/>
        <v>2.4534885547592777</v>
      </c>
      <c r="AA695" s="40">
        <f t="shared" si="206"/>
        <v>1.1773673195207326</v>
      </c>
      <c r="AB695" s="88" cm="1">
        <f t="array" ref="AB695">INDEX(B695:Z695,,MATCH(AA695,B695:Z695,0)+1)</f>
        <v>1.1510467391595707</v>
      </c>
      <c r="AC695" s="40">
        <f t="shared" si="207"/>
        <v>1.1510467391595707</v>
      </c>
      <c r="AD695" s="42">
        <f t="shared" si="208"/>
        <v>45.059218041795724</v>
      </c>
      <c r="AE695" s="94">
        <v>1.1510467391595707</v>
      </c>
      <c r="AF695" s="95">
        <f t="shared" si="205"/>
        <v>16.814708900715772</v>
      </c>
      <c r="AG695" t="s">
        <v>22</v>
      </c>
      <c r="AM695" s="101">
        <v>44210.333333333336</v>
      </c>
      <c r="AN695" s="102">
        <v>1.1510467391595707</v>
      </c>
      <c r="AO695" s="102">
        <v>1.1510467391595707</v>
      </c>
      <c r="AP695" s="16" t="s">
        <v>22</v>
      </c>
      <c r="AQ695" s="81"/>
    </row>
    <row r="696" spans="1:43" x14ac:dyDescent="0.3">
      <c r="A696" s="1">
        <v>44210.666666666664</v>
      </c>
      <c r="B696" s="50">
        <v>1212.99</v>
      </c>
      <c r="C696" s="50">
        <v>1231.6199999999999</v>
      </c>
      <c r="D696" s="30">
        <f t="shared" si="192"/>
        <v>1.0729799189789606</v>
      </c>
      <c r="E696" s="30">
        <f t="shared" si="191"/>
        <v>1.0153587416219423</v>
      </c>
      <c r="F696" s="22">
        <f t="shared" si="193"/>
        <v>5.9971503212715236</v>
      </c>
      <c r="G696" s="60">
        <v>12.8886</v>
      </c>
      <c r="H696" s="60">
        <v>14.486700000000001</v>
      </c>
      <c r="I696" s="31">
        <f t="shared" si="194"/>
        <v>1.2943914795521763</v>
      </c>
      <c r="J696" s="31">
        <f t="shared" si="195"/>
        <v>1.1239932964014712</v>
      </c>
      <c r="K696" s="24">
        <f t="shared" si="209"/>
        <v>3.2809626941531458</v>
      </c>
      <c r="L696" s="61">
        <v>9.5999999999999992E-3</v>
      </c>
      <c r="M696" s="61">
        <v>9.3907000000000001E-3</v>
      </c>
      <c r="N696" s="32">
        <f t="shared" si="196"/>
        <v>1.0890293401368434</v>
      </c>
      <c r="O696" s="32">
        <f t="shared" si="197"/>
        <v>0.97819791666666678</v>
      </c>
      <c r="P696" s="29">
        <f t="shared" si="198"/>
        <v>3.6504169176834225</v>
      </c>
      <c r="Q696" s="50">
        <v>0.31724000000000002</v>
      </c>
      <c r="R696" s="50">
        <v>0.31201000000000001</v>
      </c>
      <c r="S696" s="30">
        <f t="shared" si="199"/>
        <v>1.0065488096006194</v>
      </c>
      <c r="T696" s="30">
        <f t="shared" si="200"/>
        <v>0.98351405875677722</v>
      </c>
      <c r="U696" s="22">
        <f t="shared" si="201"/>
        <v>5.6948144495788853</v>
      </c>
      <c r="V696" s="64">
        <v>41.632599999999996</v>
      </c>
      <c r="W696" s="64">
        <v>41.872300000000003</v>
      </c>
      <c r="X696" s="65">
        <f t="shared" si="202"/>
        <v>1.0289020323814813</v>
      </c>
      <c r="Y696" s="65">
        <f t="shared" si="203"/>
        <v>1.0057575073379996</v>
      </c>
      <c r="Z696" s="67">
        <f t="shared" si="204"/>
        <v>2.4676145331170023</v>
      </c>
      <c r="AA696" s="40">
        <f t="shared" si="206"/>
        <v>1.2943914795521763</v>
      </c>
      <c r="AB696" s="88" cm="1">
        <f t="array" ref="AB696">INDEX(B696:Z696,,MATCH(AA696,B696:Z696,0)+1)</f>
        <v>1.1239932964014712</v>
      </c>
      <c r="AC696" s="40">
        <f t="shared" si="207"/>
        <v>1.1239932964014712</v>
      </c>
      <c r="AD696" s="42">
        <f t="shared" si="208"/>
        <v>50.646259020070616</v>
      </c>
      <c r="AE696" s="94">
        <v>1.1239932964014712</v>
      </c>
      <c r="AF696" s="95">
        <f t="shared" si="205"/>
        <v>18.899620085346676</v>
      </c>
      <c r="AG696" t="s">
        <v>22</v>
      </c>
      <c r="AM696" s="101">
        <v>44210.666666666664</v>
      </c>
      <c r="AN696" s="102">
        <v>1.1239932964014712</v>
      </c>
      <c r="AO696" s="102">
        <v>1.1239932964014712</v>
      </c>
      <c r="AP696" s="16" t="s">
        <v>22</v>
      </c>
      <c r="AQ696" s="81"/>
    </row>
    <row r="697" spans="1:43" x14ac:dyDescent="0.3">
      <c r="A697" s="1">
        <v>44211</v>
      </c>
      <c r="B697" s="50">
        <v>1231.8900000000001</v>
      </c>
      <c r="C697" s="50">
        <v>1240.97</v>
      </c>
      <c r="D697" s="30">
        <f t="shared" si="192"/>
        <v>1.0230669667515808</v>
      </c>
      <c r="E697" s="30">
        <f t="shared" si="191"/>
        <v>1.0073707879761991</v>
      </c>
      <c r="F697" s="22">
        <f t="shared" si="193"/>
        <v>6.0413540447510101</v>
      </c>
      <c r="G697" s="60">
        <v>14.4862</v>
      </c>
      <c r="H697" s="60">
        <v>14.2728</v>
      </c>
      <c r="I697" s="31">
        <f t="shared" si="194"/>
        <v>1.1073972347656067</v>
      </c>
      <c r="J697" s="31">
        <f t="shared" si="195"/>
        <v>0.98526873852356034</v>
      </c>
      <c r="K697" s="24">
        <f t="shared" si="209"/>
        <v>3.232629974811132</v>
      </c>
      <c r="L697" s="61">
        <v>9.3930999999999997E-3</v>
      </c>
      <c r="M697" s="61">
        <v>9.5192999999999996E-3</v>
      </c>
      <c r="N697" s="32">
        <f t="shared" si="196"/>
        <v>0.99159375000000005</v>
      </c>
      <c r="O697" s="32">
        <f t="shared" si="197"/>
        <v>1.0134353940658569</v>
      </c>
      <c r="P697" s="29">
        <f t="shared" si="198"/>
        <v>3.6994617074771701</v>
      </c>
      <c r="Q697" s="50">
        <v>0.31202999999999997</v>
      </c>
      <c r="R697" s="50">
        <v>0.3246</v>
      </c>
      <c r="S697" s="30">
        <f t="shared" si="199"/>
        <v>1.0232001008700038</v>
      </c>
      <c r="T697" s="30">
        <f t="shared" si="200"/>
        <v>1.0402845880203828</v>
      </c>
      <c r="U697" s="22">
        <f t="shared" si="201"/>
        <v>5.9242277035326936</v>
      </c>
      <c r="V697" s="64">
        <v>41.872100000000003</v>
      </c>
      <c r="W697" s="64">
        <v>41.7744</v>
      </c>
      <c r="X697" s="65">
        <f t="shared" si="202"/>
        <v>1.0034059847331178</v>
      </c>
      <c r="Y697" s="65">
        <f t="shared" si="203"/>
        <v>0.99766670408219305</v>
      </c>
      <c r="Z697" s="67">
        <f t="shared" si="204"/>
        <v>2.4618568582001594</v>
      </c>
      <c r="AA697" s="40">
        <f t="shared" si="206"/>
        <v>1.1073972347656067</v>
      </c>
      <c r="AB697" s="88" cm="1">
        <f t="array" ref="AB697">INDEX(B697:Z697,,MATCH(AA697,B697:Z697,0)+1)</f>
        <v>0.98526873852356034</v>
      </c>
      <c r="AC697" s="40">
        <f t="shared" si="207"/>
        <v>0.98526873852356034</v>
      </c>
      <c r="AD697" s="42">
        <f t="shared" si="208"/>
        <v>49.900175735642463</v>
      </c>
      <c r="AE697" s="94">
        <v>0.98526873852356034</v>
      </c>
      <c r="AF697" s="95">
        <f t="shared" si="205"/>
        <v>18.621204840064063</v>
      </c>
      <c r="AG697" t="s">
        <v>22</v>
      </c>
      <c r="AM697" s="101">
        <v>44211</v>
      </c>
      <c r="AN697" s="102">
        <v>0.98526873852356034</v>
      </c>
      <c r="AO697" s="102">
        <v>0.98526873852356034</v>
      </c>
      <c r="AP697" s="16" t="s">
        <v>22</v>
      </c>
      <c r="AQ697" s="81"/>
    </row>
    <row r="698" spans="1:43" x14ac:dyDescent="0.3">
      <c r="A698" s="1">
        <v>44211.333333333336</v>
      </c>
      <c r="B698" s="50">
        <v>1240.99</v>
      </c>
      <c r="C698" s="50">
        <v>1141.52</v>
      </c>
      <c r="D698" s="30">
        <f t="shared" si="192"/>
        <v>0.92664117737785023</v>
      </c>
      <c r="E698" s="30">
        <f t="shared" si="191"/>
        <v>0.91984625178285073</v>
      </c>
      <c r="F698" s="22">
        <f t="shared" si="193"/>
        <v>5.5571168737573817</v>
      </c>
      <c r="G698" s="60">
        <v>14.275700000000001</v>
      </c>
      <c r="H698" s="60">
        <v>12.872400000000001</v>
      </c>
      <c r="I698" s="31">
        <f t="shared" si="194"/>
        <v>0.88859742375502204</v>
      </c>
      <c r="J698" s="31">
        <f t="shared" si="195"/>
        <v>0.90170009176432686</v>
      </c>
      <c r="K698" s="24">
        <f t="shared" si="209"/>
        <v>2.9148627449273112</v>
      </c>
      <c r="L698" s="61">
        <v>9.5399000000000005E-3</v>
      </c>
      <c r="M698" s="61">
        <v>8.6838000000000002E-3</v>
      </c>
      <c r="N698" s="32">
        <f t="shared" si="196"/>
        <v>0.92448712352684426</v>
      </c>
      <c r="O698" s="32">
        <f t="shared" si="197"/>
        <v>0.91026111384815356</v>
      </c>
      <c r="P698" s="29">
        <f t="shared" si="198"/>
        <v>3.3674761344867608</v>
      </c>
      <c r="Q698" s="50">
        <v>0.32461000000000001</v>
      </c>
      <c r="R698" s="50">
        <v>0.29614000000000001</v>
      </c>
      <c r="S698" s="30">
        <f t="shared" si="199"/>
        <v>0.94907540941576141</v>
      </c>
      <c r="T698" s="30">
        <f t="shared" si="200"/>
        <v>0.91229475370444535</v>
      </c>
      <c r="U698" s="22">
        <f t="shared" si="201"/>
        <v>5.4046418536834109</v>
      </c>
      <c r="V698" s="64">
        <v>41.786700000000003</v>
      </c>
      <c r="W698" s="64">
        <v>39.871400000000001</v>
      </c>
      <c r="X698" s="65">
        <f t="shared" si="202"/>
        <v>0.95221878052450193</v>
      </c>
      <c r="Y698" s="65">
        <f t="shared" si="203"/>
        <v>0.95416484192338702</v>
      </c>
      <c r="Z698" s="67">
        <f t="shared" si="204"/>
        <v>2.3490172599425612</v>
      </c>
      <c r="AA698" s="40">
        <f t="shared" si="206"/>
        <v>0.95221878052450193</v>
      </c>
      <c r="AB698" s="88" cm="1">
        <f t="array" ref="AB698">INDEX(B698:Z698,,MATCH(AA698,B698:Z698,0)+1)</f>
        <v>0.95416484192338702</v>
      </c>
      <c r="AC698" s="40">
        <f t="shared" si="207"/>
        <v>0.90170009176432686</v>
      </c>
      <c r="AD698" s="42">
        <f t="shared" si="208"/>
        <v>44.994993039884847</v>
      </c>
      <c r="AE698" s="94">
        <v>0.91229475370444535</v>
      </c>
      <c r="AF698" s="95">
        <f t="shared" si="205"/>
        <v>16.98802748324627</v>
      </c>
      <c r="AG698" t="s">
        <v>33</v>
      </c>
      <c r="AM698" s="101">
        <v>44211.333333333336</v>
      </c>
      <c r="AN698" s="102">
        <v>0.91229475370444535</v>
      </c>
      <c r="AO698" s="102">
        <v>0.90170009176432686</v>
      </c>
      <c r="AP698" s="16" t="str">
        <f>IF(AN698&gt;AO698, "computing8H est meilleur", "computing 16H est meilleur")</f>
        <v>computing8H est meilleur</v>
      </c>
      <c r="AQ698" s="81"/>
    </row>
    <row r="699" spans="1:43" x14ac:dyDescent="0.3">
      <c r="A699" s="1">
        <v>44211.666666666664</v>
      </c>
      <c r="B699" s="50">
        <v>1141.6600000000001</v>
      </c>
      <c r="C699" s="50">
        <v>1168.53</v>
      </c>
      <c r="D699" s="30">
        <f t="shared" si="192"/>
        <v>0.94161113304700272</v>
      </c>
      <c r="E699" s="30">
        <f t="shared" si="191"/>
        <v>1.0235359038592926</v>
      </c>
      <c r="F699" s="22">
        <f t="shared" si="193"/>
        <v>5.6879086422329879</v>
      </c>
      <c r="G699" s="60">
        <v>12.8751</v>
      </c>
      <c r="H699" s="60">
        <v>13.167899999999999</v>
      </c>
      <c r="I699" s="31">
        <f t="shared" si="194"/>
        <v>0.92239960212108685</v>
      </c>
      <c r="J699" s="31">
        <f t="shared" si="195"/>
        <v>1.0227415709392549</v>
      </c>
      <c r="K699" s="24">
        <f t="shared" si="209"/>
        <v>2.9811513028192671</v>
      </c>
      <c r="L699" s="61">
        <v>8.6928999999999999E-3</v>
      </c>
      <c r="M699" s="61">
        <v>9.3524999999999997E-3</v>
      </c>
      <c r="N699" s="32">
        <f t="shared" si="196"/>
        <v>0.98035618822000226</v>
      </c>
      <c r="O699" s="32">
        <f t="shared" si="197"/>
        <v>1.0758780153918714</v>
      </c>
      <c r="P699" s="29">
        <f t="shared" si="198"/>
        <v>3.6229935404511071</v>
      </c>
      <c r="Q699" s="50">
        <v>0.29651</v>
      </c>
      <c r="R699" s="50">
        <v>0.30187999999999998</v>
      </c>
      <c r="S699" s="30">
        <f t="shared" si="199"/>
        <v>0.92997751147530872</v>
      </c>
      <c r="T699" s="30">
        <f t="shared" si="200"/>
        <v>1.0181106876665205</v>
      </c>
      <c r="U699" s="22">
        <f t="shared" si="201"/>
        <v>5.5025236342448753</v>
      </c>
      <c r="V699" s="64">
        <v>39.896799999999999</v>
      </c>
      <c r="W699" s="64">
        <v>40.866799999999998</v>
      </c>
      <c r="X699" s="65">
        <f t="shared" si="202"/>
        <v>0.97798581845419696</v>
      </c>
      <c r="Y699" s="65">
        <f t="shared" si="203"/>
        <v>1.0243127268352348</v>
      </c>
      <c r="Z699" s="67">
        <f t="shared" si="204"/>
        <v>2.4061282749147965</v>
      </c>
      <c r="AA699" s="40">
        <f t="shared" si="206"/>
        <v>0.98035618822000226</v>
      </c>
      <c r="AB699" s="88" cm="1">
        <f t="array" ref="AB699">INDEX(B699:Z699,,MATCH(AA699,B699:Z699,0)+1)</f>
        <v>1.0758780153918714</v>
      </c>
      <c r="AC699" s="40">
        <f t="shared" si="207"/>
        <v>1.0243127268352348</v>
      </c>
      <c r="AD699" s="42">
        <f t="shared" si="208"/>
        <v>46.088944014616857</v>
      </c>
      <c r="AE699" s="94">
        <v>1.0243127268352348</v>
      </c>
      <c r="AF699" s="95">
        <f t="shared" si="205"/>
        <v>17.401052754915899</v>
      </c>
      <c r="AG699" t="s">
        <v>22</v>
      </c>
      <c r="AM699" s="101">
        <v>44211.666666666664</v>
      </c>
      <c r="AN699" s="102">
        <v>1.0243127268352348</v>
      </c>
      <c r="AO699" s="102">
        <v>1.0243127268352348</v>
      </c>
      <c r="AP699" s="16" t="s">
        <v>22</v>
      </c>
      <c r="AQ699" s="81"/>
    </row>
    <row r="700" spans="1:43" x14ac:dyDescent="0.3">
      <c r="A700" s="1">
        <v>44212</v>
      </c>
      <c r="B700" s="50">
        <v>1168.48</v>
      </c>
      <c r="C700" s="50">
        <v>1182.9000000000001</v>
      </c>
      <c r="D700" s="30">
        <f t="shared" si="192"/>
        <v>1.0361228386735104</v>
      </c>
      <c r="E700" s="30">
        <f t="shared" si="191"/>
        <v>1.0123408188415721</v>
      </c>
      <c r="F700" s="22">
        <f t="shared" si="193"/>
        <v>5.7581020923741972</v>
      </c>
      <c r="G700" s="60">
        <v>13.1638</v>
      </c>
      <c r="H700" s="60">
        <v>14.994</v>
      </c>
      <c r="I700" s="31">
        <f t="shared" si="194"/>
        <v>1.1645734790409394</v>
      </c>
      <c r="J700" s="31">
        <f t="shared" si="195"/>
        <v>1.1390328020784273</v>
      </c>
      <c r="K700" s="24">
        <f t="shared" si="209"/>
        <v>3.3956291218699839</v>
      </c>
      <c r="L700" s="61">
        <v>9.3568000000000002E-3</v>
      </c>
      <c r="M700" s="61">
        <v>9.2925999999999998E-3</v>
      </c>
      <c r="N700" s="32">
        <f t="shared" si="196"/>
        <v>1.0689873344913665</v>
      </c>
      <c r="O700" s="32">
        <f t="shared" si="197"/>
        <v>0.99313867989056082</v>
      </c>
      <c r="P700" s="29">
        <f t="shared" si="198"/>
        <v>3.5981350220156418</v>
      </c>
      <c r="Q700" s="50">
        <v>0.30188999999999999</v>
      </c>
      <c r="R700" s="50">
        <v>0.31555</v>
      </c>
      <c r="S700" s="30">
        <f t="shared" si="199"/>
        <v>1.0642136858790596</v>
      </c>
      <c r="T700" s="30">
        <f t="shared" si="200"/>
        <v>1.0452482692371394</v>
      </c>
      <c r="U700" s="22">
        <f t="shared" si="201"/>
        <v>5.7515033051309103</v>
      </c>
      <c r="V700" s="64">
        <v>40.895099999999999</v>
      </c>
      <c r="W700" s="64">
        <v>41.5745</v>
      </c>
      <c r="X700" s="65">
        <f t="shared" si="202"/>
        <v>1.0420509915582203</v>
      </c>
      <c r="Y700" s="65">
        <f t="shared" si="203"/>
        <v>1.0166132372827064</v>
      </c>
      <c r="Z700" s="67">
        <f t="shared" si="204"/>
        <v>2.4461018548785849</v>
      </c>
      <c r="AA700" s="40">
        <f t="shared" si="206"/>
        <v>1.1645734790409394</v>
      </c>
      <c r="AB700" s="88" cm="1">
        <f t="array" ref="AB700">INDEX(B700:Z700,,MATCH(AA700,B700:Z700,0)+1)</f>
        <v>1.1390328020784273</v>
      </c>
      <c r="AC700" s="40">
        <f t="shared" si="207"/>
        <v>0.99313867989056082</v>
      </c>
      <c r="AD700" s="42">
        <f t="shared" si="208"/>
        <v>45.772713016226547</v>
      </c>
      <c r="AE700" s="94">
        <v>0.99313867989056082</v>
      </c>
      <c r="AF700" s="95">
        <f t="shared" si="205"/>
        <v>17.281658561723184</v>
      </c>
      <c r="AG700" t="s">
        <v>22</v>
      </c>
      <c r="AM700" s="101">
        <v>44212</v>
      </c>
      <c r="AN700" s="102">
        <v>0.99313867989056082</v>
      </c>
      <c r="AO700" s="102">
        <v>0.99313867989056082</v>
      </c>
      <c r="AP700" s="16" t="s">
        <v>22</v>
      </c>
      <c r="AQ700" s="81"/>
    </row>
    <row r="701" spans="1:43" x14ac:dyDescent="0.3">
      <c r="A701" s="1">
        <v>44212.333333333336</v>
      </c>
      <c r="B701" s="50">
        <v>1182.8800000000001</v>
      </c>
      <c r="C701" s="50">
        <v>1276.27</v>
      </c>
      <c r="D701" s="30">
        <f t="shared" si="192"/>
        <v>1.0922480487470902</v>
      </c>
      <c r="E701" s="30">
        <f t="shared" si="191"/>
        <v>1.0789513729203299</v>
      </c>
      <c r="F701" s="22">
        <f t="shared" si="193"/>
        <v>6.2127121579825646</v>
      </c>
      <c r="G701" s="60">
        <v>14.9938</v>
      </c>
      <c r="H701" s="60">
        <v>17.539200000000001</v>
      </c>
      <c r="I701" s="31">
        <f t="shared" si="194"/>
        <v>1.3323812273051856</v>
      </c>
      <c r="J701" s="31">
        <f t="shared" si="195"/>
        <v>1.1697635022475956</v>
      </c>
      <c r="K701" s="24">
        <f t="shared" si="209"/>
        <v>3.97208301393256</v>
      </c>
      <c r="L701" s="61">
        <v>9.2940999999999996E-3</v>
      </c>
      <c r="M701" s="61">
        <v>9.3547999999999999E-3</v>
      </c>
      <c r="N701" s="32">
        <f t="shared" si="196"/>
        <v>0.99978625170998625</v>
      </c>
      <c r="O701" s="32">
        <f t="shared" si="197"/>
        <v>1.0065310250589083</v>
      </c>
      <c r="P701" s="29">
        <f t="shared" si="198"/>
        <v>3.6216345320097618</v>
      </c>
      <c r="Q701" s="50">
        <v>0.31555</v>
      </c>
      <c r="R701" s="50">
        <v>0.35688999999999999</v>
      </c>
      <c r="S701" s="30">
        <f t="shared" si="199"/>
        <v>1.1821855642783796</v>
      </c>
      <c r="T701" s="30">
        <f t="shared" si="200"/>
        <v>1.1310093487561401</v>
      </c>
      <c r="U701" s="22">
        <f t="shared" si="201"/>
        <v>6.5050040075048985</v>
      </c>
      <c r="V701" s="64">
        <v>41.587299999999999</v>
      </c>
      <c r="W701" s="64">
        <v>43.811599999999999</v>
      </c>
      <c r="X701" s="65">
        <f t="shared" si="202"/>
        <v>1.0713166125036984</v>
      </c>
      <c r="Y701" s="65">
        <f t="shared" si="203"/>
        <v>1.0534850783772931</v>
      </c>
      <c r="Z701" s="67">
        <f t="shared" si="204"/>
        <v>2.576931804305608</v>
      </c>
      <c r="AA701" s="40">
        <f t="shared" si="206"/>
        <v>1.3323812273051856</v>
      </c>
      <c r="AB701" s="88" cm="1">
        <f t="array" ref="AB701">INDEX(B701:Z701,,MATCH(AA701,B701:Z701,0)+1)</f>
        <v>1.1697635022475956</v>
      </c>
      <c r="AC701" s="40">
        <f t="shared" si="207"/>
        <v>1.1697635022475956</v>
      </c>
      <c r="AD701" s="42">
        <f t="shared" si="208"/>
        <v>53.543249085235274</v>
      </c>
      <c r="AE701" s="94">
        <v>1.1697635022475956</v>
      </c>
      <c r="AF701" s="95">
        <f t="shared" si="205"/>
        <v>20.215453443808457</v>
      </c>
      <c r="AG701" t="s">
        <v>22</v>
      </c>
      <c r="AM701" s="101">
        <v>44212.333333333336</v>
      </c>
      <c r="AN701" s="102">
        <v>1.1697635022475956</v>
      </c>
      <c r="AO701" s="102">
        <v>1.1697635022475956</v>
      </c>
      <c r="AP701" s="16" t="s">
        <v>22</v>
      </c>
      <c r="AQ701" s="81"/>
    </row>
    <row r="702" spans="1:43" x14ac:dyDescent="0.3">
      <c r="A702" s="1">
        <v>44212.666666666664</v>
      </c>
      <c r="B702" s="50">
        <v>1276.29</v>
      </c>
      <c r="C702" s="50">
        <v>1227.83</v>
      </c>
      <c r="D702" s="30">
        <f t="shared" si="192"/>
        <v>1.0380004734208033</v>
      </c>
      <c r="E702" s="30">
        <f t="shared" si="191"/>
        <v>0.96203057298889749</v>
      </c>
      <c r="F702" s="22">
        <f t="shared" si="193"/>
        <v>5.9768190371590562</v>
      </c>
      <c r="G702" s="60">
        <v>17.539200000000001</v>
      </c>
      <c r="H702" s="60">
        <v>17.9893</v>
      </c>
      <c r="I702" s="31">
        <f t="shared" si="194"/>
        <v>1.19978257679841</v>
      </c>
      <c r="J702" s="31">
        <f t="shared" si="195"/>
        <v>1.0256625159642401</v>
      </c>
      <c r="K702" s="24">
        <f t="shared" si="209"/>
        <v>4.0740166576888912</v>
      </c>
      <c r="L702" s="61">
        <v>9.3626000000000004E-3</v>
      </c>
      <c r="M702" s="61">
        <v>9.2373999999999998E-3</v>
      </c>
      <c r="N702" s="32">
        <f t="shared" si="196"/>
        <v>0.99389935550510544</v>
      </c>
      <c r="O702" s="32">
        <f t="shared" si="197"/>
        <v>0.98662764616666299</v>
      </c>
      <c r="P702" s="29">
        <f t="shared" si="198"/>
        <v>3.5732047535926954</v>
      </c>
      <c r="Q702" s="50">
        <v>0.35687000000000002</v>
      </c>
      <c r="R702" s="50">
        <v>0.35071000000000002</v>
      </c>
      <c r="S702" s="30">
        <f t="shared" si="199"/>
        <v>1.111424496910157</v>
      </c>
      <c r="T702" s="30">
        <f t="shared" si="200"/>
        <v>0.98273881245271388</v>
      </c>
      <c r="U702" s="22">
        <f t="shared" si="201"/>
        <v>6.392719913335509</v>
      </c>
      <c r="V702" s="64">
        <v>43.811599999999999</v>
      </c>
      <c r="W702" s="64">
        <v>43.142000000000003</v>
      </c>
      <c r="X702" s="65">
        <f t="shared" si="202"/>
        <v>1.0373840090604585</v>
      </c>
      <c r="Y702" s="65">
        <f t="shared" si="203"/>
        <v>0.98471637648476673</v>
      </c>
      <c r="Z702" s="67">
        <f t="shared" si="204"/>
        <v>2.5375469487841702</v>
      </c>
      <c r="AA702" s="40">
        <f t="shared" si="206"/>
        <v>1.19978257679841</v>
      </c>
      <c r="AB702" s="88" cm="1">
        <f t="array" ref="AB702">INDEX(B702:Z702,,MATCH(AA702,B702:Z702,0)+1)</f>
        <v>1.0256625159642401</v>
      </c>
      <c r="AC702" s="40">
        <f t="shared" si="207"/>
        <v>1.0256625159642401</v>
      </c>
      <c r="AD702" s="42">
        <f t="shared" si="208"/>
        <v>54.917303569662408</v>
      </c>
      <c r="AE702" s="94">
        <v>1.0256625159642401</v>
      </c>
      <c r="AF702" s="95">
        <f t="shared" si="205"/>
        <v>20.734232840534542</v>
      </c>
      <c r="AG702" t="s">
        <v>22</v>
      </c>
      <c r="AM702" s="101">
        <v>44212.666666666664</v>
      </c>
      <c r="AN702" s="102">
        <v>1.0256625159642401</v>
      </c>
      <c r="AO702" s="102">
        <v>1.0256625159642401</v>
      </c>
      <c r="AP702" s="16" t="s">
        <v>22</v>
      </c>
      <c r="AQ702" s="81"/>
    </row>
    <row r="703" spans="1:43" x14ac:dyDescent="0.3">
      <c r="A703" s="1">
        <v>44213</v>
      </c>
      <c r="B703" s="50">
        <v>1227.83</v>
      </c>
      <c r="C703" s="50">
        <v>1182.5999999999999</v>
      </c>
      <c r="D703" s="30">
        <f t="shared" si="192"/>
        <v>0.92659191876454405</v>
      </c>
      <c r="E703" s="30">
        <f t="shared" si="191"/>
        <v>0.96316265281024249</v>
      </c>
      <c r="F703" s="22">
        <f t="shared" si="193"/>
        <v>5.7566488791968755</v>
      </c>
      <c r="G703" s="60">
        <v>17.9849</v>
      </c>
      <c r="H703" s="60">
        <v>16.855699999999999</v>
      </c>
      <c r="I703" s="31">
        <f t="shared" si="194"/>
        <v>0.9610301496077357</v>
      </c>
      <c r="J703" s="31">
        <f t="shared" si="195"/>
        <v>0.93721399618568901</v>
      </c>
      <c r="K703" s="24">
        <f t="shared" si="209"/>
        <v>3.8182254322796698</v>
      </c>
      <c r="L703" s="61">
        <v>9.2373999999999998E-3</v>
      </c>
      <c r="M703" s="61">
        <v>9.0256999999999993E-3</v>
      </c>
      <c r="N703" s="32">
        <f t="shared" si="196"/>
        <v>0.96401640569927149</v>
      </c>
      <c r="O703" s="32">
        <f t="shared" si="197"/>
        <v>0.97708229588412321</v>
      </c>
      <c r="P703" s="29">
        <f t="shared" si="198"/>
        <v>3.4913151043044137</v>
      </c>
      <c r="Q703" s="50">
        <v>0.35056999999999999</v>
      </c>
      <c r="R703" s="50">
        <v>0.35515000000000002</v>
      </c>
      <c r="S703" s="30">
        <f t="shared" si="199"/>
        <v>0.99518031776277072</v>
      </c>
      <c r="T703" s="30">
        <f t="shared" si="200"/>
        <v>1.013064437915395</v>
      </c>
      <c r="U703" s="22">
        <f t="shared" si="201"/>
        <v>6.4762372057537902</v>
      </c>
      <c r="V703" s="64">
        <v>43.141300000000001</v>
      </c>
      <c r="W703" s="64">
        <v>41.486699999999999</v>
      </c>
      <c r="X703" s="65">
        <f t="shared" si="202"/>
        <v>0.94693414529485342</v>
      </c>
      <c r="Y703" s="65">
        <f t="shared" si="203"/>
        <v>0.96164696010551365</v>
      </c>
      <c r="Z703" s="67">
        <f t="shared" si="204"/>
        <v>2.4402243094233187</v>
      </c>
      <c r="AA703" s="40">
        <f t="shared" si="206"/>
        <v>0.99518031776277072</v>
      </c>
      <c r="AB703" s="88" cm="1">
        <f t="array" ref="AB703">INDEX(B703:Z703,,MATCH(AA703,B703:Z703,0)+1)</f>
        <v>1.013064437915395</v>
      </c>
      <c r="AC703" s="40">
        <f t="shared" si="207"/>
        <v>0.93721399618568901</v>
      </c>
      <c r="AD703" s="42">
        <f t="shared" si="208"/>
        <v>51.469265538265908</v>
      </c>
      <c r="AE703" s="94">
        <v>0.93721399618568901</v>
      </c>
      <c r="AF703" s="95">
        <f t="shared" si="205"/>
        <v>19.43241321832193</v>
      </c>
      <c r="AG703" t="s">
        <v>22</v>
      </c>
      <c r="AM703" s="101">
        <v>44213</v>
      </c>
      <c r="AN703" s="102">
        <v>0.93721399618568901</v>
      </c>
      <c r="AO703" s="102">
        <v>0.93721399618568901</v>
      </c>
      <c r="AP703" s="16" t="s">
        <v>22</v>
      </c>
      <c r="AQ703" s="81"/>
    </row>
    <row r="704" spans="1:43" x14ac:dyDescent="0.3">
      <c r="A704" s="1">
        <v>44213.333333333336</v>
      </c>
      <c r="B704" s="50">
        <v>1182.45</v>
      </c>
      <c r="C704" s="50">
        <v>1241.17</v>
      </c>
      <c r="D704" s="30">
        <f t="shared" si="192"/>
        <v>1.0108646962527388</v>
      </c>
      <c r="E704" s="30">
        <f t="shared" si="191"/>
        <v>1.0496596050572964</v>
      </c>
      <c r="F704" s="22">
        <f t="shared" si="193"/>
        <v>6.0425217889913201</v>
      </c>
      <c r="G704" s="60">
        <v>16.8432</v>
      </c>
      <c r="H704" s="60">
        <v>17.055099999999999</v>
      </c>
      <c r="I704" s="31">
        <f t="shared" si="194"/>
        <v>0.94830107479051873</v>
      </c>
      <c r="J704" s="31">
        <f t="shared" si="195"/>
        <v>1.0125807447515911</v>
      </c>
      <c r="K704" s="24">
        <f t="shared" si="209"/>
        <v>3.8662615518472139</v>
      </c>
      <c r="L704" s="61">
        <v>9.0291E-3</v>
      </c>
      <c r="M704" s="61">
        <v>9.1667999999999993E-3</v>
      </c>
      <c r="N704" s="32">
        <f t="shared" si="196"/>
        <v>0.99235715677571601</v>
      </c>
      <c r="O704" s="32">
        <f t="shared" si="197"/>
        <v>1.0152506894374853</v>
      </c>
      <c r="P704" s="29">
        <f t="shared" si="198"/>
        <v>3.5445600666885619</v>
      </c>
      <c r="Q704" s="50">
        <v>0.35519000000000001</v>
      </c>
      <c r="R704" s="50">
        <v>0.38478000000000001</v>
      </c>
      <c r="S704" s="30">
        <f t="shared" si="199"/>
        <v>1.0975839347348604</v>
      </c>
      <c r="T704" s="30">
        <f t="shared" si="200"/>
        <v>1.0833075255497058</v>
      </c>
      <c r="U704" s="22">
        <f t="shared" si="201"/>
        <v>7.0157565022380792</v>
      </c>
      <c r="V704" s="64">
        <v>41.503799999999998</v>
      </c>
      <c r="W704" s="64">
        <v>43.469099999999997</v>
      </c>
      <c r="X704" s="65">
        <f t="shared" si="202"/>
        <v>1.0075982874878595</v>
      </c>
      <c r="Y704" s="65">
        <f t="shared" si="203"/>
        <v>1.0473522906336288</v>
      </c>
      <c r="Z704" s="67">
        <f t="shared" si="204"/>
        <v>2.5557745201343778</v>
      </c>
      <c r="AA704" s="40">
        <f t="shared" si="206"/>
        <v>1.0975839347348604</v>
      </c>
      <c r="AB704" s="88" cm="1">
        <f t="array" ref="AB704">INDEX(B704:Z704,,MATCH(AA704,B704:Z704,0)+1)</f>
        <v>1.0833075255497058</v>
      </c>
      <c r="AC704" s="40">
        <f t="shared" si="207"/>
        <v>1.0833075255497058</v>
      </c>
      <c r="AD704" s="42">
        <f t="shared" si="208"/>
        <v>55.757042692119583</v>
      </c>
      <c r="AE704" s="94">
        <v>1.0833075255497058</v>
      </c>
      <c r="AF704" s="95">
        <f t="shared" si="205"/>
        <v>21.051279478999724</v>
      </c>
      <c r="AG704" t="s">
        <v>22</v>
      </c>
      <c r="AM704" s="101">
        <v>44213.333333333336</v>
      </c>
      <c r="AN704" s="102">
        <v>1.0833075255497058</v>
      </c>
      <c r="AO704" s="102">
        <v>1.0833075255497058</v>
      </c>
      <c r="AP704" s="16" t="s">
        <v>22</v>
      </c>
      <c r="AQ704" s="81"/>
    </row>
    <row r="705" spans="1:43" x14ac:dyDescent="0.3">
      <c r="A705" s="1">
        <v>44213.666666666664</v>
      </c>
      <c r="B705" s="50">
        <v>1241.3499999999999</v>
      </c>
      <c r="C705" s="50">
        <v>1232.45</v>
      </c>
      <c r="D705" s="30">
        <f t="shared" si="192"/>
        <v>1.04228508605015</v>
      </c>
      <c r="E705" s="30">
        <f t="shared" si="191"/>
        <v>0.99283038627300935</v>
      </c>
      <c r="F705" s="22">
        <f t="shared" si="193"/>
        <v>5.9991992418273279</v>
      </c>
      <c r="G705" s="60">
        <v>17.074400000000001</v>
      </c>
      <c r="H705" s="60">
        <v>17.083200000000001</v>
      </c>
      <c r="I705" s="31">
        <f t="shared" si="194"/>
        <v>1.0142490738102024</v>
      </c>
      <c r="J705" s="31">
        <f t="shared" si="195"/>
        <v>1.0005153914632432</v>
      </c>
      <c r="K705" s="24">
        <f t="shared" si="209"/>
        <v>3.8682541900457013</v>
      </c>
      <c r="L705" s="61">
        <v>9.1667999999999993E-3</v>
      </c>
      <c r="M705" s="61">
        <v>9.0986999999999995E-3</v>
      </c>
      <c r="N705" s="32">
        <f t="shared" si="196"/>
        <v>1.0077084094760274</v>
      </c>
      <c r="O705" s="32">
        <f t="shared" si="197"/>
        <v>0.99257101714884155</v>
      </c>
      <c r="P705" s="29">
        <f t="shared" si="198"/>
        <v>3.5182275907382317</v>
      </c>
      <c r="Q705" s="50">
        <v>0.38477</v>
      </c>
      <c r="R705" s="50">
        <v>0.38080999999999998</v>
      </c>
      <c r="S705" s="30">
        <f t="shared" si="199"/>
        <v>1.072130409076832</v>
      </c>
      <c r="T705" s="30">
        <f t="shared" si="200"/>
        <v>0.98970813732879381</v>
      </c>
      <c r="U705" s="22">
        <f t="shared" si="201"/>
        <v>6.9435512997824231</v>
      </c>
      <c r="V705" s="64">
        <v>43.487299999999998</v>
      </c>
      <c r="W705" s="64">
        <v>45.8675</v>
      </c>
      <c r="X705" s="65">
        <f t="shared" si="202"/>
        <v>1.1051397703342827</v>
      </c>
      <c r="Y705" s="65">
        <f t="shared" si="203"/>
        <v>1.0547332209633618</v>
      </c>
      <c r="Z705" s="67">
        <f t="shared" si="204"/>
        <v>2.6956602916774224</v>
      </c>
      <c r="AA705" s="40">
        <f t="shared" si="206"/>
        <v>1.1051397703342827</v>
      </c>
      <c r="AB705" s="88" cm="1">
        <f t="array" ref="AB705">INDEX(B705:Z705,,MATCH(AA705,B705:Z705,0)+1)</f>
        <v>1.0547332209633618</v>
      </c>
      <c r="AC705" s="40">
        <f t="shared" si="207"/>
        <v>0.98970813732879381</v>
      </c>
      <c r="AD705" s="42">
        <f t="shared" si="208"/>
        <v>55.183198865779708</v>
      </c>
      <c r="AE705" s="94">
        <v>0.98970813732879381</v>
      </c>
      <c r="AF705" s="95">
        <f t="shared" si="205"/>
        <v>20.834622601548677</v>
      </c>
      <c r="AG705" t="s">
        <v>22</v>
      </c>
      <c r="AM705" s="101">
        <v>44213.666666666664</v>
      </c>
      <c r="AN705" s="102">
        <v>0.98970813732879381</v>
      </c>
      <c r="AO705" s="102">
        <v>0.98970813732879381</v>
      </c>
      <c r="AP705" s="16" t="s">
        <v>22</v>
      </c>
      <c r="AQ705" s="81"/>
    </row>
    <row r="706" spans="1:43" x14ac:dyDescent="0.3">
      <c r="A706" s="1">
        <v>44214</v>
      </c>
      <c r="B706" s="50">
        <v>1232.5</v>
      </c>
      <c r="C706" s="50">
        <v>1219.6199999999999</v>
      </c>
      <c r="D706" s="30">
        <f t="shared" si="192"/>
        <v>0.98249486446207757</v>
      </c>
      <c r="E706" s="30">
        <f t="shared" ref="E706:E769" si="210">C706/B706</f>
        <v>0.989549695740365</v>
      </c>
      <c r="F706" s="22">
        <f t="shared" si="193"/>
        <v>5.9365057844360605</v>
      </c>
      <c r="G706" s="60">
        <v>17.089700000000001</v>
      </c>
      <c r="H706" s="60">
        <v>17.727799999999998</v>
      </c>
      <c r="I706" s="31">
        <f t="shared" si="194"/>
        <v>1.0382678161458088</v>
      </c>
      <c r="J706" s="31">
        <f t="shared" si="195"/>
        <v>1.037338279782559</v>
      </c>
      <c r="K706" s="24">
        <f t="shared" si="209"/>
        <v>4.0126881472636837</v>
      </c>
      <c r="L706" s="61">
        <v>9.0986999999999995E-3</v>
      </c>
      <c r="M706" s="61">
        <v>9.1455000000000009E-3</v>
      </c>
      <c r="N706" s="32">
        <f t="shared" si="196"/>
        <v>0.99767639743421932</v>
      </c>
      <c r="O706" s="32">
        <f t="shared" si="197"/>
        <v>1.0051435919417062</v>
      </c>
      <c r="P706" s="29">
        <f t="shared" si="198"/>
        <v>3.5363239178230415</v>
      </c>
      <c r="Q706" s="50">
        <v>0.38077</v>
      </c>
      <c r="R706" s="50">
        <v>0.38185000000000002</v>
      </c>
      <c r="S706" s="30">
        <f t="shared" si="199"/>
        <v>0.9924110507575955</v>
      </c>
      <c r="T706" s="30">
        <f t="shared" si="200"/>
        <v>1.0028363579063477</v>
      </c>
      <c r="U706" s="22">
        <f t="shared" si="201"/>
        <v>6.9632456964096923</v>
      </c>
      <c r="V706" s="64">
        <v>45.8645</v>
      </c>
      <c r="W706" s="64">
        <v>46.078600000000002</v>
      </c>
      <c r="X706" s="65">
        <f t="shared" si="202"/>
        <v>1.0595875117563061</v>
      </c>
      <c r="Y706" s="65">
        <f t="shared" si="203"/>
        <v>1.0046680984203469</v>
      </c>
      <c r="Z706" s="67">
        <f t="shared" si="204"/>
        <v>2.7082438992267934</v>
      </c>
      <c r="AA706" s="40">
        <f t="shared" si="206"/>
        <v>1.0595875117563061</v>
      </c>
      <c r="AB706" s="88" cm="1">
        <f t="array" ref="AB706">INDEX(B706:Z706,,MATCH(AA706,B706:Z706,0)+1)</f>
        <v>1.0046680984203469</v>
      </c>
      <c r="AC706" s="40">
        <f t="shared" si="207"/>
        <v>1.0046680984203469</v>
      </c>
      <c r="AD706" s="42">
        <f t="shared" si="208"/>
        <v>55.44079946923474</v>
      </c>
      <c r="AE706" s="94">
        <v>1.0046680984203469</v>
      </c>
      <c r="AF706" s="95">
        <f t="shared" si="205"/>
        <v>20.931880670403491</v>
      </c>
      <c r="AG706" t="s">
        <v>22</v>
      </c>
      <c r="AM706" s="101">
        <v>44214</v>
      </c>
      <c r="AN706" s="102">
        <v>1.0046680984203469</v>
      </c>
      <c r="AO706" s="102">
        <v>1.0046680984203469</v>
      </c>
      <c r="AP706" s="16" t="s">
        <v>22</v>
      </c>
      <c r="AQ706" s="81"/>
    </row>
    <row r="707" spans="1:43" x14ac:dyDescent="0.3">
      <c r="A707" s="1">
        <v>44214.333333333336</v>
      </c>
      <c r="B707" s="50">
        <v>1219.68</v>
      </c>
      <c r="C707" s="50">
        <v>1240.3599999999999</v>
      </c>
      <c r="D707" s="30">
        <f t="shared" ref="D707:D770" si="211">C707/B706</f>
        <v>1.0063772819472616</v>
      </c>
      <c r="E707" s="30">
        <f t="shared" si="210"/>
        <v>1.0169552669552668</v>
      </c>
      <c r="F707" s="22">
        <f t="shared" ref="F707:F770" si="212">E707*F706</f>
        <v>6.03716082479266</v>
      </c>
      <c r="G707" s="60">
        <v>17.728300000000001</v>
      </c>
      <c r="H707" s="60">
        <v>17.100000000000001</v>
      </c>
      <c r="I707" s="31">
        <f t="shared" ref="I707:I770" si="213">H707/G706</f>
        <v>1.0006027022124437</v>
      </c>
      <c r="J707" s="31">
        <f t="shared" ref="J707:J770" si="214">H707/G707</f>
        <v>0.96455948962957538</v>
      </c>
      <c r="K707" s="24">
        <f t="shared" si="209"/>
        <v>3.870476431367305</v>
      </c>
      <c r="L707" s="61">
        <v>9.1488999999999997E-3</v>
      </c>
      <c r="M707" s="61">
        <v>9.11E-3</v>
      </c>
      <c r="N707" s="32">
        <f t="shared" ref="N707:N770" si="215">M707/L706</f>
        <v>1.0012419356611384</v>
      </c>
      <c r="O707" s="32">
        <f t="shared" ref="O707:O770" si="216">M707/L707</f>
        <v>0.99574812272513635</v>
      </c>
      <c r="P707" s="29">
        <f t="shared" ref="P707:P770" si="217">O707*P706</f>
        <v>3.5212879025202928</v>
      </c>
      <c r="Q707" s="50">
        <v>0.38206000000000001</v>
      </c>
      <c r="R707" s="50">
        <v>0.37573000000000001</v>
      </c>
      <c r="S707" s="30">
        <f t="shared" ref="S707:S770" si="218">R707/Q706</f>
        <v>0.98676366310371089</v>
      </c>
      <c r="T707" s="30">
        <f t="shared" ref="T707:T770" si="219">R707/Q707</f>
        <v>0.983431921687693</v>
      </c>
      <c r="U707" s="22">
        <f t="shared" ref="U707:U770" si="220">T707*U706</f>
        <v>6.8478780964037416</v>
      </c>
      <c r="V707" s="64">
        <v>46.077399999999997</v>
      </c>
      <c r="W707" s="64">
        <v>44.746600000000001</v>
      </c>
      <c r="X707" s="65">
        <f t="shared" ref="X707:X770" si="221">W707/V706</f>
        <v>0.97562602884583938</v>
      </c>
      <c r="Y707" s="65">
        <f t="shared" ref="Y707:Y770" si="222">W707/V707</f>
        <v>0.97111816204907397</v>
      </c>
      <c r="Z707" s="67">
        <f t="shared" ref="Z707:Z770" si="223">Y707*Z706</f>
        <v>2.6300248377977411</v>
      </c>
      <c r="AA707" s="40">
        <f t="shared" si="206"/>
        <v>1.0063772819472616</v>
      </c>
      <c r="AB707" s="88" cm="1">
        <f t="array" ref="AB707">INDEX(B707:Z707,,MATCH(AA707,B707:Z707,0)+1)</f>
        <v>1.0169552669552668</v>
      </c>
      <c r="AC707" s="40">
        <f t="shared" si="207"/>
        <v>0.97111816204907397</v>
      </c>
      <c r="AD707" s="42">
        <f t="shared" si="208"/>
        <v>53.839567283094517</v>
      </c>
      <c r="AE707" s="94">
        <v>0.96455948962957538</v>
      </c>
      <c r="AF707" s="95">
        <f t="shared" ref="AF707:AF770" si="224">AE707*AF706</f>
        <v>20.190044136431567</v>
      </c>
      <c r="AG707" t="s">
        <v>37</v>
      </c>
      <c r="AM707" s="101">
        <v>44214.333333333336</v>
      </c>
      <c r="AN707" s="102">
        <v>0.96455948962957538</v>
      </c>
      <c r="AO707" s="102">
        <v>0.97111816204907397</v>
      </c>
      <c r="AP707" s="16" t="str">
        <f>IF(AN707&gt;AO707, "computing8H est meilleur", "computing 16H est meilleur")</f>
        <v>computing 16H est meilleur</v>
      </c>
      <c r="AQ707" s="81"/>
    </row>
    <row r="708" spans="1:43" x14ac:dyDescent="0.3">
      <c r="A708" s="1">
        <v>44214.666666666664</v>
      </c>
      <c r="B708" s="50">
        <v>1240.21</v>
      </c>
      <c r="C708" s="50">
        <v>1258.45</v>
      </c>
      <c r="D708" s="30">
        <f t="shared" si="211"/>
        <v>1.031787026105208</v>
      </c>
      <c r="E708" s="30">
        <f t="shared" si="210"/>
        <v>1.0147071866861257</v>
      </c>
      <c r="F708" s="22">
        <f t="shared" si="212"/>
        <v>6.1259504760970502</v>
      </c>
      <c r="G708" s="60">
        <v>17.100899999999999</v>
      </c>
      <c r="H708" s="60">
        <v>16.5898</v>
      </c>
      <c r="I708" s="31">
        <f t="shared" si="213"/>
        <v>0.93578064450624143</v>
      </c>
      <c r="J708" s="31">
        <f t="shared" si="214"/>
        <v>0.97011268412773599</v>
      </c>
      <c r="K708" s="24">
        <f t="shared" si="209"/>
        <v>3.7547982796868773</v>
      </c>
      <c r="L708" s="61">
        <v>9.1108999999999999E-3</v>
      </c>
      <c r="M708" s="61">
        <v>9.1781999999999992E-3</v>
      </c>
      <c r="N708" s="32">
        <f t="shared" si="215"/>
        <v>1.0032025708008612</v>
      </c>
      <c r="O708" s="32">
        <f t="shared" si="216"/>
        <v>1.0073867565224071</v>
      </c>
      <c r="P708" s="29">
        <f t="shared" si="217"/>
        <v>3.5472987989015077</v>
      </c>
      <c r="Q708" s="50">
        <v>0.37573000000000001</v>
      </c>
      <c r="R708" s="50">
        <v>0.37123</v>
      </c>
      <c r="S708" s="30">
        <f t="shared" si="218"/>
        <v>0.97165366696330413</v>
      </c>
      <c r="T708" s="30">
        <f t="shared" si="219"/>
        <v>0.98802331461421766</v>
      </c>
      <c r="U708" s="22">
        <f t="shared" si="220"/>
        <v>6.7658632148829243</v>
      </c>
      <c r="V708" s="64">
        <v>44.762300000000003</v>
      </c>
      <c r="W708" s="64">
        <v>45.341200000000001</v>
      </c>
      <c r="X708" s="65">
        <f t="shared" si="221"/>
        <v>0.98402253599378442</v>
      </c>
      <c r="Y708" s="65">
        <f t="shared" si="222"/>
        <v>1.0129327581469227</v>
      </c>
      <c r="Z708" s="67">
        <f t="shared" si="223"/>
        <v>2.6640383129453791</v>
      </c>
      <c r="AA708" s="40">
        <f t="shared" ref="AA708:AA771" si="225">MAX(D708,I708,N708,S708,X708)</f>
        <v>1.031787026105208</v>
      </c>
      <c r="AB708" s="88" cm="1">
        <f t="array" ref="AB708">INDEX(B708:Z708,,MATCH(AA708,B708:Z708,0)+1)</f>
        <v>1.0147071866861257</v>
      </c>
      <c r="AC708" s="40">
        <f t="shared" ref="AC708:AC771" si="226">HLOOKUP(AB707,707:708,2,0)</f>
        <v>1.0147071866861257</v>
      </c>
      <c r="AD708" s="42">
        <f t="shared" ref="AD708:AD771" si="227">AC708*AD707</f>
        <v>54.631395850227214</v>
      </c>
      <c r="AE708" s="94">
        <v>1.0147071866861257</v>
      </c>
      <c r="AF708" s="95">
        <f t="shared" si="224"/>
        <v>20.486982884747182</v>
      </c>
      <c r="AG708" t="s">
        <v>22</v>
      </c>
      <c r="AM708" s="101">
        <v>44214.666666666664</v>
      </c>
      <c r="AN708" s="102">
        <v>1.0147071866861257</v>
      </c>
      <c r="AO708" s="102">
        <v>1.0147071866861257</v>
      </c>
      <c r="AP708" s="16" t="s">
        <v>22</v>
      </c>
      <c r="AQ708" s="81"/>
    </row>
    <row r="709" spans="1:43" x14ac:dyDescent="0.3">
      <c r="A709" s="1">
        <v>44215</v>
      </c>
      <c r="B709" s="50">
        <v>1258.52</v>
      </c>
      <c r="C709" s="50">
        <v>1375</v>
      </c>
      <c r="D709" s="30">
        <f t="shared" si="211"/>
        <v>1.1086832068762549</v>
      </c>
      <c r="E709" s="30">
        <f t="shared" si="210"/>
        <v>1.0925531576772718</v>
      </c>
      <c r="F709" s="22">
        <f t="shared" si="212"/>
        <v>6.6929265364344186</v>
      </c>
      <c r="G709" s="60">
        <v>16.578600000000002</v>
      </c>
      <c r="H709" s="60">
        <v>17.0199</v>
      </c>
      <c r="I709" s="31">
        <f t="shared" si="213"/>
        <v>0.99526340718909534</v>
      </c>
      <c r="J709" s="31">
        <f t="shared" si="214"/>
        <v>1.0266186529622525</v>
      </c>
      <c r="K709" s="24">
        <f t="shared" si="209"/>
        <v>3.854745952037125</v>
      </c>
      <c r="L709" s="61">
        <v>9.1781999999999992E-3</v>
      </c>
      <c r="M709" s="61">
        <v>9.3387000000000001E-3</v>
      </c>
      <c r="N709" s="32">
        <f t="shared" si="215"/>
        <v>1.0250030183626206</v>
      </c>
      <c r="O709" s="32">
        <f t="shared" si="216"/>
        <v>1.0174870889716938</v>
      </c>
      <c r="P709" s="29">
        <f t="shared" si="217"/>
        <v>3.6093307286070808</v>
      </c>
      <c r="Q709" s="50">
        <v>0.37131999999999998</v>
      </c>
      <c r="R709" s="50">
        <v>0.36962</v>
      </c>
      <c r="S709" s="30">
        <f t="shared" si="218"/>
        <v>0.98373832273174888</v>
      </c>
      <c r="T709" s="30">
        <f t="shared" si="219"/>
        <v>0.99542173866207051</v>
      </c>
      <c r="U709" s="22">
        <f t="shared" si="220"/>
        <v>6.7348873249085068</v>
      </c>
      <c r="V709" s="64">
        <v>45.359200000000001</v>
      </c>
      <c r="W709" s="64">
        <v>45.796799999999998</v>
      </c>
      <c r="X709" s="65">
        <f t="shared" si="221"/>
        <v>1.0231109661478519</v>
      </c>
      <c r="Y709" s="65">
        <f t="shared" si="222"/>
        <v>1.0096474364627241</v>
      </c>
      <c r="Z709" s="67">
        <f t="shared" si="223"/>
        <v>2.6897394533037824</v>
      </c>
      <c r="AA709" s="40">
        <f t="shared" si="225"/>
        <v>1.1086832068762549</v>
      </c>
      <c r="AB709" s="88" cm="1">
        <f t="array" ref="AB709">INDEX(B709:Z709,,MATCH(AA709,B709:Z709,0)+1)</f>
        <v>1.0925531576772718</v>
      </c>
      <c r="AC709" s="40">
        <f t="shared" si="226"/>
        <v>1.0925531576772718</v>
      </c>
      <c r="AD709" s="42">
        <f t="shared" si="227"/>
        <v>59.687704044482743</v>
      </c>
      <c r="AE709" s="94">
        <v>1.0925531576772718</v>
      </c>
      <c r="AF709" s="95">
        <f t="shared" si="224"/>
        <v>22.383117842010755</v>
      </c>
      <c r="AG709" t="s">
        <v>22</v>
      </c>
      <c r="AM709" s="101">
        <v>44215</v>
      </c>
      <c r="AN709" s="102">
        <v>1.0925531576772718</v>
      </c>
      <c r="AO709" s="102">
        <v>1.0925531576772718</v>
      </c>
      <c r="AP709" s="16" t="s">
        <v>22</v>
      </c>
      <c r="AQ709" s="81"/>
    </row>
    <row r="710" spans="1:43" x14ac:dyDescent="0.3">
      <c r="A710" s="1">
        <v>44215.333333333336</v>
      </c>
      <c r="B710" s="50">
        <v>1374.73</v>
      </c>
      <c r="C710" s="50">
        <v>1413.95</v>
      </c>
      <c r="D710" s="30">
        <f t="shared" si="211"/>
        <v>1.1235022089438389</v>
      </c>
      <c r="E710" s="30">
        <f t="shared" si="210"/>
        <v>1.0285292384686449</v>
      </c>
      <c r="F710" s="22">
        <f t="shared" si="212"/>
        <v>6.8838706336454774</v>
      </c>
      <c r="G710" s="60">
        <v>17.031199999999998</v>
      </c>
      <c r="H710" s="60">
        <v>16.767600000000002</v>
      </c>
      <c r="I710" s="31">
        <f t="shared" si="213"/>
        <v>1.0114002388621477</v>
      </c>
      <c r="J710" s="31">
        <f t="shared" si="214"/>
        <v>0.98452252336887613</v>
      </c>
      <c r="K710" s="24">
        <f t="shared" si="209"/>
        <v>3.795084211645551</v>
      </c>
      <c r="L710" s="61">
        <v>9.3363999999999999E-3</v>
      </c>
      <c r="M710" s="61">
        <v>9.2233999999999997E-3</v>
      </c>
      <c r="N710" s="32">
        <f t="shared" si="215"/>
        <v>1.0049247129066703</v>
      </c>
      <c r="O710" s="32">
        <f t="shared" si="216"/>
        <v>0.98789683389743366</v>
      </c>
      <c r="P710" s="29">
        <f t="shared" si="217"/>
        <v>3.5656463992796525</v>
      </c>
      <c r="Q710" s="50">
        <v>0.36963000000000001</v>
      </c>
      <c r="R710" s="50">
        <v>0.37286000000000002</v>
      </c>
      <c r="S710" s="30">
        <f t="shared" si="218"/>
        <v>1.0041473661531835</v>
      </c>
      <c r="T710" s="30">
        <f t="shared" si="219"/>
        <v>1.0087384681979277</v>
      </c>
      <c r="U710" s="22">
        <f t="shared" si="220"/>
        <v>6.7937399236138463</v>
      </c>
      <c r="V710" s="64">
        <v>45.827199999999998</v>
      </c>
      <c r="W710" s="64">
        <v>44.256999999999998</v>
      </c>
      <c r="X710" s="65">
        <f t="shared" si="221"/>
        <v>0.97570062964073434</v>
      </c>
      <c r="Y710" s="65">
        <f t="shared" si="222"/>
        <v>0.96573650583059845</v>
      </c>
      <c r="Z710" s="67">
        <f t="shared" si="223"/>
        <v>2.5975795812282989</v>
      </c>
      <c r="AA710" s="40">
        <f t="shared" si="225"/>
        <v>1.1235022089438389</v>
      </c>
      <c r="AB710" s="88" cm="1">
        <f t="array" ref="AB710">INDEX(B710:Z710,,MATCH(AA710,B710:Z710,0)+1)</f>
        <v>1.0285292384686449</v>
      </c>
      <c r="AC710" s="40">
        <f t="shared" si="226"/>
        <v>1.0285292384686449</v>
      </c>
      <c r="AD710" s="42">
        <f t="shared" si="227"/>
        <v>61.390548786813689</v>
      </c>
      <c r="AE710" s="94">
        <v>1.0285292384686449</v>
      </c>
      <c r="AF710" s="95">
        <f t="shared" si="224"/>
        <v>23.02169114859726</v>
      </c>
      <c r="AG710" t="s">
        <v>22</v>
      </c>
      <c r="AM710" s="101">
        <v>44215.333333333336</v>
      </c>
      <c r="AN710" s="102">
        <v>1.0285292384686449</v>
      </c>
      <c r="AO710" s="102">
        <v>1.0285292384686449</v>
      </c>
      <c r="AP710" s="16" t="s">
        <v>22</v>
      </c>
      <c r="AQ710" s="81"/>
    </row>
    <row r="711" spans="1:43" x14ac:dyDescent="0.3">
      <c r="A711" s="1">
        <v>44215.666666666664</v>
      </c>
      <c r="B711" s="50">
        <v>1414.09</v>
      </c>
      <c r="C711" s="50">
        <v>1365.36</v>
      </c>
      <c r="D711" s="30">
        <f t="shared" si="211"/>
        <v>0.99318411615371738</v>
      </c>
      <c r="E711" s="30">
        <f t="shared" si="210"/>
        <v>0.96553967569249477</v>
      </c>
      <c r="F711" s="22">
        <f t="shared" si="212"/>
        <v>6.6466502191191426</v>
      </c>
      <c r="G711" s="60">
        <v>16.767900000000001</v>
      </c>
      <c r="H711" s="60">
        <v>16.3933</v>
      </c>
      <c r="I711" s="31">
        <f t="shared" si="213"/>
        <v>0.96254521114190439</v>
      </c>
      <c r="J711" s="31">
        <f t="shared" si="214"/>
        <v>0.97765969501249406</v>
      </c>
      <c r="K711" s="24">
        <f t="shared" si="209"/>
        <v>3.7103008729041207</v>
      </c>
      <c r="L711" s="61">
        <v>9.2222999999999992E-3</v>
      </c>
      <c r="M711" s="61">
        <v>9.0428000000000001E-3</v>
      </c>
      <c r="N711" s="32">
        <f t="shared" si="215"/>
        <v>0.96855318966625259</v>
      </c>
      <c r="O711" s="32">
        <f t="shared" si="216"/>
        <v>0.98053630872992648</v>
      </c>
      <c r="P711" s="29">
        <f t="shared" si="217"/>
        <v>3.496245758585824</v>
      </c>
      <c r="Q711" s="50">
        <v>0.37286999999999998</v>
      </c>
      <c r="R711" s="50">
        <v>0.36720000000000003</v>
      </c>
      <c r="S711" s="30">
        <f t="shared" si="218"/>
        <v>0.99342585829072316</v>
      </c>
      <c r="T711" s="30">
        <f t="shared" si="219"/>
        <v>0.98479362780593782</v>
      </c>
      <c r="U711" s="22">
        <f t="shared" si="220"/>
        <v>6.690431785745715</v>
      </c>
      <c r="V711" s="64">
        <v>44.273899999999998</v>
      </c>
      <c r="W711" s="64">
        <v>42.524099999999997</v>
      </c>
      <c r="X711" s="65">
        <f t="shared" si="221"/>
        <v>0.9279227183855876</v>
      </c>
      <c r="Y711" s="65">
        <f t="shared" si="222"/>
        <v>0.96047784360537469</v>
      </c>
      <c r="Z711" s="67">
        <f t="shared" si="223"/>
        <v>2.4949176347715087</v>
      </c>
      <c r="AA711" s="40">
        <f t="shared" si="225"/>
        <v>0.99342585829072316</v>
      </c>
      <c r="AB711" s="88" cm="1">
        <f t="array" ref="AB711">INDEX(B711:Z711,,MATCH(AA711,B711:Z711,0)+1)</f>
        <v>0.98479362780593782</v>
      </c>
      <c r="AC711" s="40">
        <f t="shared" si="226"/>
        <v>0.96553967569249477</v>
      </c>
      <c r="AD711" s="42">
        <f t="shared" si="227"/>
        <v>59.275010566204365</v>
      </c>
      <c r="AE711" s="94">
        <v>0.96553967569249477</v>
      </c>
      <c r="AF711" s="95">
        <f t="shared" si="224"/>
        <v>22.228356205509375</v>
      </c>
      <c r="AG711" t="s">
        <v>22</v>
      </c>
      <c r="AM711" s="101">
        <v>44215.666666666664</v>
      </c>
      <c r="AN711" s="102">
        <v>0.96553967569249477</v>
      </c>
      <c r="AO711" s="102">
        <v>0.96553967569249477</v>
      </c>
      <c r="AP711" s="16" t="s">
        <v>22</v>
      </c>
      <c r="AQ711" s="81"/>
    </row>
    <row r="712" spans="1:43" x14ac:dyDescent="0.3">
      <c r="A712" s="1">
        <v>44216</v>
      </c>
      <c r="B712" s="50">
        <v>1365.36</v>
      </c>
      <c r="C712" s="50">
        <v>1369.92</v>
      </c>
      <c r="D712" s="30">
        <f t="shared" si="211"/>
        <v>0.96876436436153301</v>
      </c>
      <c r="E712" s="30">
        <f t="shared" si="210"/>
        <v>1.0033397785199509</v>
      </c>
      <c r="F712" s="22">
        <f t="shared" si="212"/>
        <v>6.6688485587505841</v>
      </c>
      <c r="G712" s="60">
        <v>16.395099999999999</v>
      </c>
      <c r="H712" s="60">
        <v>15.9643</v>
      </c>
      <c r="I712" s="31">
        <f t="shared" si="213"/>
        <v>0.95207509586769956</v>
      </c>
      <c r="J712" s="31">
        <f t="shared" si="214"/>
        <v>0.973723856518106</v>
      </c>
      <c r="K712" s="24">
        <f t="shared" si="209"/>
        <v>3.6128084748066955</v>
      </c>
      <c r="L712" s="61">
        <v>9.0428000000000001E-3</v>
      </c>
      <c r="M712" s="61">
        <v>9.0866999999999996E-3</v>
      </c>
      <c r="N712" s="32">
        <f t="shared" si="215"/>
        <v>0.98529650954750991</v>
      </c>
      <c r="O712" s="32">
        <f t="shared" si="216"/>
        <v>1.0048546910249037</v>
      </c>
      <c r="P712" s="29">
        <f t="shared" si="217"/>
        <v>3.513218951490888</v>
      </c>
      <c r="Q712" s="50">
        <v>0.36720000000000003</v>
      </c>
      <c r="R712" s="50">
        <v>0.36186000000000001</v>
      </c>
      <c r="S712" s="30">
        <f t="shared" si="218"/>
        <v>0.97047228256496909</v>
      </c>
      <c r="T712" s="30">
        <f t="shared" si="219"/>
        <v>0.98545751633986922</v>
      </c>
      <c r="U712" s="22">
        <f t="shared" si="220"/>
        <v>6.5931362908222884</v>
      </c>
      <c r="V712" s="64">
        <v>42.524099999999997</v>
      </c>
      <c r="W712" s="64">
        <v>42.261200000000002</v>
      </c>
      <c r="X712" s="65">
        <f t="shared" si="221"/>
        <v>0.95453980787777915</v>
      </c>
      <c r="Y712" s="65">
        <f t="shared" si="222"/>
        <v>0.99381762341824997</v>
      </c>
      <c r="Z712" s="67">
        <f t="shared" si="223"/>
        <v>2.479493114412902</v>
      </c>
      <c r="AA712" s="40">
        <f t="shared" si="225"/>
        <v>0.98529650954750991</v>
      </c>
      <c r="AB712" s="88" cm="1">
        <f t="array" ref="AB712">INDEX(B712:Z712,,MATCH(AA712,B712:Z712,0)+1)</f>
        <v>1.0048546910249037</v>
      </c>
      <c r="AC712" s="40">
        <f t="shared" si="226"/>
        <v>0.98545751633986922</v>
      </c>
      <c r="AD712" s="42">
        <f t="shared" si="227"/>
        <v>58.413004693591262</v>
      </c>
      <c r="AE712" s="94">
        <v>0.98545751633986922</v>
      </c>
      <c r="AF712" s="95">
        <f t="shared" si="224"/>
        <v>21.905100698599188</v>
      </c>
      <c r="AG712" t="s">
        <v>22</v>
      </c>
      <c r="AM712" s="101">
        <v>44216</v>
      </c>
      <c r="AN712" s="102">
        <v>0.98545751633986922</v>
      </c>
      <c r="AO712" s="102">
        <v>0.98545751633986922</v>
      </c>
      <c r="AP712" s="16" t="s">
        <v>22</v>
      </c>
      <c r="AQ712" s="81"/>
    </row>
    <row r="713" spans="1:43" x14ac:dyDescent="0.3">
      <c r="A713" s="1">
        <v>44216.333333333336</v>
      </c>
      <c r="B713" s="50">
        <v>1369.94</v>
      </c>
      <c r="C713" s="50">
        <v>1273.29</v>
      </c>
      <c r="D713" s="30">
        <f t="shared" si="211"/>
        <v>0.93256723501494121</v>
      </c>
      <c r="E713" s="30">
        <f t="shared" si="210"/>
        <v>0.9294494649400703</v>
      </c>
      <c r="F713" s="22">
        <f t="shared" si="212"/>
        <v>6.1983577246970896</v>
      </c>
      <c r="G713" s="60">
        <v>15.966900000000001</v>
      </c>
      <c r="H713" s="60">
        <v>15.034700000000001</v>
      </c>
      <c r="I713" s="31">
        <f t="shared" si="213"/>
        <v>0.9170239888747248</v>
      </c>
      <c r="J713" s="31">
        <f t="shared" si="214"/>
        <v>0.94161671958864901</v>
      </c>
      <c r="K713" s="24">
        <f t="shared" si="209"/>
        <v>3.4018808645495509</v>
      </c>
      <c r="L713" s="61">
        <v>9.0942000000000002E-3</v>
      </c>
      <c r="M713" s="61">
        <v>8.6803999999999996E-3</v>
      </c>
      <c r="N713" s="32">
        <f t="shared" si="215"/>
        <v>0.9599239173707258</v>
      </c>
      <c r="O713" s="32">
        <f t="shared" si="216"/>
        <v>0.95449847155329759</v>
      </c>
      <c r="P713" s="29">
        <f t="shared" si="217"/>
        <v>3.3533621194301313</v>
      </c>
      <c r="Q713" s="50">
        <v>0.36201</v>
      </c>
      <c r="R713" s="50">
        <v>0.34250000000000003</v>
      </c>
      <c r="S713" s="30">
        <f t="shared" si="218"/>
        <v>0.93273420479302838</v>
      </c>
      <c r="T713" s="30">
        <f t="shared" si="219"/>
        <v>0.9461064611474822</v>
      </c>
      <c r="U713" s="22">
        <f t="shared" si="220"/>
        <v>6.2378088439729122</v>
      </c>
      <c r="V713" s="64">
        <v>42.2607</v>
      </c>
      <c r="W713" s="64">
        <v>40.966299999999997</v>
      </c>
      <c r="X713" s="65">
        <f t="shared" si="221"/>
        <v>0.96336665561411061</v>
      </c>
      <c r="Y713" s="65">
        <f t="shared" si="222"/>
        <v>0.96937107052178495</v>
      </c>
      <c r="Z713" s="67">
        <f t="shared" si="223"/>
        <v>2.4035488946698296</v>
      </c>
      <c r="AA713" s="40">
        <f t="shared" si="225"/>
        <v>0.96336665561411061</v>
      </c>
      <c r="AB713" s="88" cm="1">
        <f t="array" ref="AB713">INDEX(B713:Z713,,MATCH(AA713,B713:Z713,0)+1)</f>
        <v>0.96937107052178495</v>
      </c>
      <c r="AC713" s="40">
        <f t="shared" si="226"/>
        <v>0.95449847155329759</v>
      </c>
      <c r="AD713" s="42">
        <f t="shared" si="227"/>
        <v>55.755123698868459</v>
      </c>
      <c r="AE713" s="94">
        <v>0.95449847155329759</v>
      </c>
      <c r="AF713" s="95">
        <f t="shared" si="224"/>
        <v>20.908385136033996</v>
      </c>
      <c r="AG713" t="s">
        <v>22</v>
      </c>
      <c r="AM713" s="101">
        <v>44216.333333333336</v>
      </c>
      <c r="AN713" s="102">
        <v>0.95449847155329759</v>
      </c>
      <c r="AO713" s="102">
        <v>0.95449847155329759</v>
      </c>
      <c r="AP713" s="16" t="s">
        <v>22</v>
      </c>
      <c r="AQ713" s="81"/>
    </row>
    <row r="714" spans="1:43" x14ac:dyDescent="0.3">
      <c r="A714" s="1">
        <v>44216.666666666664</v>
      </c>
      <c r="B714" s="50">
        <v>1273.17</v>
      </c>
      <c r="C714" s="50">
        <v>1376.99</v>
      </c>
      <c r="D714" s="30">
        <f t="shared" si="211"/>
        <v>1.0051462107829541</v>
      </c>
      <c r="E714" s="30">
        <f t="shared" si="210"/>
        <v>1.0815444913090946</v>
      </c>
      <c r="F714" s="22">
        <f t="shared" si="212"/>
        <v>6.7037996523093106</v>
      </c>
      <c r="G714" s="60">
        <v>15.0175</v>
      </c>
      <c r="H714" s="60">
        <v>17.980799999999999</v>
      </c>
      <c r="I714" s="31">
        <f t="shared" si="213"/>
        <v>1.1261296807771075</v>
      </c>
      <c r="J714" s="31">
        <f t="shared" si="214"/>
        <v>1.1973231230231396</v>
      </c>
      <c r="K714" s="24">
        <f t="shared" si="209"/>
        <v>4.0731506208951265</v>
      </c>
      <c r="L714" s="61">
        <v>8.6741000000000006E-3</v>
      </c>
      <c r="M714" s="61">
        <v>9.0486999999999998E-3</v>
      </c>
      <c r="N714" s="32">
        <f t="shared" si="215"/>
        <v>0.99499681115436212</v>
      </c>
      <c r="O714" s="32">
        <f t="shared" si="216"/>
        <v>1.0431860365916925</v>
      </c>
      <c r="P714" s="29">
        <f t="shared" si="217"/>
        <v>3.4981805386250366</v>
      </c>
      <c r="Q714" s="50">
        <v>0.34239000000000003</v>
      </c>
      <c r="R714" s="50">
        <v>0.37531999999999999</v>
      </c>
      <c r="S714" s="30">
        <f t="shared" si="218"/>
        <v>1.0367669401397752</v>
      </c>
      <c r="T714" s="30">
        <f t="shared" si="219"/>
        <v>1.0961768743246005</v>
      </c>
      <c r="U714" s="22">
        <f t="shared" si="220"/>
        <v>6.8377418012205764</v>
      </c>
      <c r="V714" s="64">
        <v>40.964799999999997</v>
      </c>
      <c r="W714" s="64">
        <v>42.606900000000003</v>
      </c>
      <c r="X714" s="65">
        <f t="shared" si="221"/>
        <v>1.0081920081778106</v>
      </c>
      <c r="Y714" s="65">
        <f t="shared" si="222"/>
        <v>1.0400856344959577</v>
      </c>
      <c r="Z714" s="67">
        <f t="shared" si="223"/>
        <v>2.4998966771547275</v>
      </c>
      <c r="AA714" s="40">
        <f t="shared" si="225"/>
        <v>1.1261296807771075</v>
      </c>
      <c r="AB714" s="88" cm="1">
        <f t="array" ref="AB714">INDEX(B714:Z714,,MATCH(AA714,B714:Z714,0)+1)</f>
        <v>1.1973231230231396</v>
      </c>
      <c r="AC714" s="40">
        <f t="shared" si="226"/>
        <v>1.0400856344959577</v>
      </c>
      <c r="AD714" s="42">
        <f t="shared" si="227"/>
        <v>57.990103208738212</v>
      </c>
      <c r="AE714" s="94">
        <v>1.0400856344959577</v>
      </c>
      <c r="AF714" s="95">
        <f t="shared" si="224"/>
        <v>21.746511020497771</v>
      </c>
      <c r="AG714" t="s">
        <v>22</v>
      </c>
      <c r="AM714" s="101">
        <v>44216.666666666664</v>
      </c>
      <c r="AN714" s="102">
        <v>1.0400856344959577</v>
      </c>
      <c r="AO714" s="102">
        <v>1.0400856344959577</v>
      </c>
      <c r="AP714" s="16" t="s">
        <v>22</v>
      </c>
      <c r="AQ714" s="81"/>
    </row>
    <row r="715" spans="1:43" x14ac:dyDescent="0.3">
      <c r="A715" s="1">
        <v>44217</v>
      </c>
      <c r="B715" s="50">
        <v>1376.72</v>
      </c>
      <c r="C715" s="50">
        <v>1309.6199999999999</v>
      </c>
      <c r="D715" s="30">
        <f t="shared" si="211"/>
        <v>1.0286293267984636</v>
      </c>
      <c r="E715" s="30">
        <f t="shared" si="210"/>
        <v>0.95126096809808813</v>
      </c>
      <c r="F715" s="22">
        <f t="shared" si="212"/>
        <v>6.3770629471913818</v>
      </c>
      <c r="G715" s="60">
        <v>17.979800000000001</v>
      </c>
      <c r="H715" s="60">
        <v>16.682500000000001</v>
      </c>
      <c r="I715" s="31">
        <f t="shared" si="213"/>
        <v>1.110870650907275</v>
      </c>
      <c r="J715" s="31">
        <f t="shared" si="214"/>
        <v>0.92784680585990942</v>
      </c>
      <c r="K715" s="24">
        <f t="shared" si="209"/>
        <v>3.7792597933838499</v>
      </c>
      <c r="L715" s="61">
        <v>9.0588999999999999E-3</v>
      </c>
      <c r="M715" s="61">
        <v>8.9411999999999998E-3</v>
      </c>
      <c r="N715" s="32">
        <f t="shared" si="215"/>
        <v>1.0307928200043808</v>
      </c>
      <c r="O715" s="32">
        <f t="shared" si="216"/>
        <v>0.98700725253617982</v>
      </c>
      <c r="P715" s="29">
        <f t="shared" si="217"/>
        <v>3.4527295623038312</v>
      </c>
      <c r="Q715" s="50">
        <v>0.37547999999999998</v>
      </c>
      <c r="R715" s="50">
        <v>0.36012</v>
      </c>
      <c r="S715" s="30">
        <f t="shared" si="218"/>
        <v>1.0517830544116358</v>
      </c>
      <c r="T715" s="30">
        <f t="shared" si="219"/>
        <v>0.95909236177692558</v>
      </c>
      <c r="U715" s="22">
        <f t="shared" si="220"/>
        <v>6.5580259333534521</v>
      </c>
      <c r="V715" s="64">
        <v>42.605600000000003</v>
      </c>
      <c r="W715" s="64">
        <v>41.567599999999999</v>
      </c>
      <c r="X715" s="65">
        <f t="shared" si="221"/>
        <v>1.014715072452447</v>
      </c>
      <c r="Y715" s="65">
        <f t="shared" si="222"/>
        <v>0.97563700546407039</v>
      </c>
      <c r="Z715" s="67">
        <f t="shared" si="223"/>
        <v>2.4389917080688184</v>
      </c>
      <c r="AA715" s="40">
        <f t="shared" si="225"/>
        <v>1.110870650907275</v>
      </c>
      <c r="AB715" s="88" cm="1">
        <f t="array" ref="AB715">INDEX(B715:Z715,,MATCH(AA715,B715:Z715,0)+1)</f>
        <v>0.92784680585990942</v>
      </c>
      <c r="AC715" s="40">
        <f t="shared" si="226"/>
        <v>0.92784680585990942</v>
      </c>
      <c r="AD715" s="42">
        <f t="shared" si="227"/>
        <v>53.805932033714235</v>
      </c>
      <c r="AE715" s="94">
        <v>0.92784680585990942</v>
      </c>
      <c r="AF715" s="95">
        <f t="shared" si="224"/>
        <v>20.177430788966177</v>
      </c>
      <c r="AG715" t="s">
        <v>22</v>
      </c>
      <c r="AM715" s="101">
        <v>44217</v>
      </c>
      <c r="AN715" s="102">
        <v>0.92784680585990942</v>
      </c>
      <c r="AO715" s="102">
        <v>0.92784680585990942</v>
      </c>
      <c r="AP715" s="16" t="s">
        <v>22</v>
      </c>
      <c r="AQ715" s="81"/>
    </row>
    <row r="716" spans="1:43" x14ac:dyDescent="0.3">
      <c r="A716" s="1">
        <v>44217.333333333336</v>
      </c>
      <c r="B716" s="50">
        <v>1309.53</v>
      </c>
      <c r="C716" s="50">
        <v>1188.68</v>
      </c>
      <c r="D716" s="30">
        <f t="shared" si="211"/>
        <v>0.86341449241675872</v>
      </c>
      <c r="E716" s="30">
        <f t="shared" si="210"/>
        <v>0.90771498171099563</v>
      </c>
      <c r="F716" s="22">
        <f t="shared" si="212"/>
        <v>5.788555576479693</v>
      </c>
      <c r="G716" s="60">
        <v>16.682400000000001</v>
      </c>
      <c r="H716" s="60">
        <v>16.158300000000001</v>
      </c>
      <c r="I716" s="31">
        <f t="shared" si="213"/>
        <v>0.8986918653155207</v>
      </c>
      <c r="J716" s="31">
        <f t="shared" si="214"/>
        <v>0.96858365702776572</v>
      </c>
      <c r="K716" s="24">
        <f t="shared" si="209"/>
        <v>3.6605292715337274</v>
      </c>
      <c r="L716" s="61">
        <v>8.9496999999999997E-3</v>
      </c>
      <c r="M716" s="61">
        <v>8.3260000000000001E-3</v>
      </c>
      <c r="N716" s="32">
        <f t="shared" si="215"/>
        <v>0.91909613750013797</v>
      </c>
      <c r="O716" s="32">
        <f t="shared" si="216"/>
        <v>0.93031051320155989</v>
      </c>
      <c r="P716" s="29">
        <f t="shared" si="217"/>
        <v>3.2121106110530744</v>
      </c>
      <c r="Q716" s="50">
        <v>0.36010999999999999</v>
      </c>
      <c r="R716" s="50">
        <v>0.33655000000000002</v>
      </c>
      <c r="S716" s="30">
        <f t="shared" si="218"/>
        <v>0.89631937786300209</v>
      </c>
      <c r="T716" s="30">
        <f t="shared" si="219"/>
        <v>0.93457554636083429</v>
      </c>
      <c r="U716" s="22">
        <f t="shared" si="220"/>
        <v>6.1289706697123227</v>
      </c>
      <c r="V716" s="64">
        <v>41.5657</v>
      </c>
      <c r="W716" s="64">
        <v>39.719499999999996</v>
      </c>
      <c r="X716" s="65">
        <f t="shared" si="221"/>
        <v>0.93226007848733483</v>
      </c>
      <c r="Y716" s="65">
        <f t="shared" si="222"/>
        <v>0.95558357010708339</v>
      </c>
      <c r="Z716" s="67">
        <f t="shared" si="223"/>
        <v>2.3306604038579746</v>
      </c>
      <c r="AA716" s="40">
        <f t="shared" si="225"/>
        <v>0.93226007848733483</v>
      </c>
      <c r="AB716" s="88" cm="1">
        <f t="array" ref="AB716">INDEX(B716:Z716,,MATCH(AA716,B716:Z716,0)+1)</f>
        <v>0.95558357010708339</v>
      </c>
      <c r="AC716" s="40">
        <f t="shared" si="226"/>
        <v>0.96858365702776572</v>
      </c>
      <c r="AD716" s="42">
        <f t="shared" si="227"/>
        <v>52.115546419002342</v>
      </c>
      <c r="AE716" s="94">
        <v>0.93031051320155989</v>
      </c>
      <c r="AF716" s="95">
        <f t="shared" si="224"/>
        <v>18.771275992372079</v>
      </c>
      <c r="AG716" t="s">
        <v>37</v>
      </c>
      <c r="AM716" s="101">
        <v>44217.333333333336</v>
      </c>
      <c r="AN716" s="102">
        <v>0.93031051320155989</v>
      </c>
      <c r="AO716" s="102">
        <v>0.96858365702776572</v>
      </c>
      <c r="AP716" s="16" t="str">
        <f>IF(AN716&gt;AO716, "computing8H est meilleur", "computing 16H est meilleur")</f>
        <v>computing 16H est meilleur</v>
      </c>
      <c r="AQ716" s="81"/>
    </row>
    <row r="717" spans="1:43" x14ac:dyDescent="0.3">
      <c r="A717" s="1">
        <v>44217.666666666664</v>
      </c>
      <c r="B717" s="50">
        <v>1188.54</v>
      </c>
      <c r="C717" s="50">
        <v>1110.96</v>
      </c>
      <c r="D717" s="30">
        <f t="shared" si="211"/>
        <v>0.84836544409062797</v>
      </c>
      <c r="E717" s="30">
        <f t="shared" si="210"/>
        <v>0.9347266394063305</v>
      </c>
      <c r="F717" s="22">
        <f t="shared" si="212"/>
        <v>5.4107171010196371</v>
      </c>
      <c r="G717" s="60">
        <v>16.1508</v>
      </c>
      <c r="H717" s="60">
        <v>15.9818</v>
      </c>
      <c r="I717" s="31">
        <f t="shared" si="213"/>
        <v>0.95800364455953568</v>
      </c>
      <c r="J717" s="31">
        <f t="shared" si="214"/>
        <v>0.98953612204968167</v>
      </c>
      <c r="K717" s="24">
        <f t="shared" si="209"/>
        <v>3.6222259400028309</v>
      </c>
      <c r="L717" s="61">
        <v>8.3250000000000008E-3</v>
      </c>
      <c r="M717" s="61">
        <v>8.1580999999999997E-3</v>
      </c>
      <c r="N717" s="32">
        <f t="shared" si="215"/>
        <v>0.91155010782484325</v>
      </c>
      <c r="O717" s="32">
        <f t="shared" si="216"/>
        <v>0.97995195195195184</v>
      </c>
      <c r="P717" s="29">
        <f t="shared" si="217"/>
        <v>3.1477140631870371</v>
      </c>
      <c r="Q717" s="50">
        <v>0.33628999999999998</v>
      </c>
      <c r="R717" s="50">
        <v>0.30785000000000001</v>
      </c>
      <c r="S717" s="30">
        <f t="shared" si="218"/>
        <v>0.85487767626558564</v>
      </c>
      <c r="T717" s="30">
        <f t="shared" si="219"/>
        <v>0.91543013470516532</v>
      </c>
      <c r="U717" s="22">
        <f t="shared" si="220"/>
        <v>5.6106444457787585</v>
      </c>
      <c r="V717" s="64">
        <v>39.718000000000004</v>
      </c>
      <c r="W717" s="64">
        <v>38.634300000000003</v>
      </c>
      <c r="X717" s="65">
        <f t="shared" si="221"/>
        <v>0.92947550504382226</v>
      </c>
      <c r="Y717" s="65">
        <f t="shared" si="222"/>
        <v>0.97271514174933282</v>
      </c>
      <c r="Z717" s="67">
        <f t="shared" si="223"/>
        <v>2.2670686651082672</v>
      </c>
      <c r="AA717" s="40">
        <f t="shared" si="225"/>
        <v>0.95800364455953568</v>
      </c>
      <c r="AB717" s="88" cm="1">
        <f t="array" ref="AB717">INDEX(B717:Z717,,MATCH(AA717,B717:Z717,0)+1)</f>
        <v>0.98953612204968167</v>
      </c>
      <c r="AC717" s="40">
        <f t="shared" si="226"/>
        <v>0.97271514174933282</v>
      </c>
      <c r="AD717" s="42">
        <f t="shared" si="227"/>
        <v>50.693581122303797</v>
      </c>
      <c r="AE717" s="94">
        <v>0.98953612204968167</v>
      </c>
      <c r="AF717" s="95">
        <f t="shared" si="224"/>
        <v>18.574855651416158</v>
      </c>
      <c r="AG717" t="s">
        <v>33</v>
      </c>
      <c r="AM717" s="101">
        <v>44217.666666666664</v>
      </c>
      <c r="AN717" s="102">
        <v>0.98953612204968167</v>
      </c>
      <c r="AO717" s="102">
        <v>0.97271514174933282</v>
      </c>
      <c r="AP717" s="16" t="str">
        <f>IF(AN717&gt;AO717, "computing8H est meilleur", "computing 16H est meilleur")</f>
        <v>computing8H est meilleur</v>
      </c>
      <c r="AQ717" s="81"/>
    </row>
    <row r="718" spans="1:43" x14ac:dyDescent="0.3">
      <c r="A718" s="1">
        <v>44218</v>
      </c>
      <c r="B718" s="50">
        <v>1111.98</v>
      </c>
      <c r="C718" s="50">
        <v>1143.58</v>
      </c>
      <c r="D718" s="30">
        <f t="shared" si="211"/>
        <v>0.96217207666548876</v>
      </c>
      <c r="E718" s="30">
        <f t="shared" si="210"/>
        <v>1.0284177772981529</v>
      </c>
      <c r="F718" s="22">
        <f t="shared" si="212"/>
        <v>5.5644776546197203</v>
      </c>
      <c r="G718" s="60">
        <v>15.983700000000001</v>
      </c>
      <c r="H718" s="60">
        <v>16.202500000000001</v>
      </c>
      <c r="I718" s="31">
        <f t="shared" si="213"/>
        <v>1.0032010798226714</v>
      </c>
      <c r="J718" s="31">
        <f t="shared" si="214"/>
        <v>1.0136889456133436</v>
      </c>
      <c r="K718" s="24">
        <f t="shared" si="209"/>
        <v>3.6718103938947717</v>
      </c>
      <c r="L718" s="61">
        <v>8.1580999999999997E-3</v>
      </c>
      <c r="M718" s="61">
        <v>8.1431000000000003E-3</v>
      </c>
      <c r="N718" s="32">
        <f t="shared" si="215"/>
        <v>0.97815015015015006</v>
      </c>
      <c r="O718" s="32">
        <f t="shared" si="216"/>
        <v>0.9981613365857247</v>
      </c>
      <c r="P718" s="29">
        <f t="shared" si="217"/>
        <v>3.1419264765004553</v>
      </c>
      <c r="Q718" s="50">
        <v>0.30786000000000002</v>
      </c>
      <c r="R718" s="50">
        <v>0.31605</v>
      </c>
      <c r="S718" s="30">
        <f t="shared" si="218"/>
        <v>0.93981385114038485</v>
      </c>
      <c r="T718" s="30">
        <f t="shared" si="219"/>
        <v>1.0266030013642564</v>
      </c>
      <c r="U718" s="22">
        <f t="shared" si="220"/>
        <v>5.7599044276241687</v>
      </c>
      <c r="V718" s="64">
        <v>38.659599999999998</v>
      </c>
      <c r="W718" s="64">
        <v>39.307200000000002</v>
      </c>
      <c r="X718" s="65">
        <f t="shared" si="221"/>
        <v>0.98965708243113948</v>
      </c>
      <c r="Y718" s="65">
        <f t="shared" si="222"/>
        <v>1.0167513373133712</v>
      </c>
      <c r="Z718" s="67">
        <f t="shared" si="223"/>
        <v>2.30504509703007</v>
      </c>
      <c r="AA718" s="40">
        <f t="shared" si="225"/>
        <v>1.0032010798226714</v>
      </c>
      <c r="AB718" s="88" cm="1">
        <f t="array" ref="AB718">INDEX(B718:Z718,,MATCH(AA718,B718:Z718,0)+1)</f>
        <v>1.0136889456133436</v>
      </c>
      <c r="AC718" s="40">
        <f t="shared" si="226"/>
        <v>1.0136889456133436</v>
      </c>
      <c r="AD718" s="42">
        <f t="shared" si="227"/>
        <v>51.387522797232634</v>
      </c>
      <c r="AE718" s="94">
        <v>1.0136889456133436</v>
      </c>
      <c r="AF718" s="95">
        <f t="shared" si="224"/>
        <v>18.8291258402041</v>
      </c>
      <c r="AG718" t="s">
        <v>22</v>
      </c>
      <c r="AM718" s="101">
        <v>44218</v>
      </c>
      <c r="AN718" s="102">
        <v>1.0136889456133436</v>
      </c>
      <c r="AO718" s="102">
        <v>1.0136889456133436</v>
      </c>
      <c r="AP718" s="16" t="s">
        <v>22</v>
      </c>
      <c r="AQ718" s="81"/>
    </row>
    <row r="719" spans="1:43" x14ac:dyDescent="0.3">
      <c r="A719" s="1">
        <v>44218.333333333336</v>
      </c>
      <c r="B719" s="50">
        <v>1143.57</v>
      </c>
      <c r="C719" s="50">
        <v>1232.8800000000001</v>
      </c>
      <c r="D719" s="30">
        <f t="shared" si="211"/>
        <v>1.108724977067933</v>
      </c>
      <c r="E719" s="30">
        <f t="shared" si="210"/>
        <v>1.0780975366615075</v>
      </c>
      <c r="F719" s="22">
        <f t="shared" si="212"/>
        <v>5.9990496522535235</v>
      </c>
      <c r="G719" s="60">
        <v>16.202100000000002</v>
      </c>
      <c r="H719" s="60">
        <v>17.307700000000001</v>
      </c>
      <c r="I719" s="31">
        <f t="shared" si="213"/>
        <v>1.0828343875322985</v>
      </c>
      <c r="J719" s="31">
        <f t="shared" si="214"/>
        <v>1.0682380679047776</v>
      </c>
      <c r="K719" s="24">
        <f t="shared" si="209"/>
        <v>3.9223676408868315</v>
      </c>
      <c r="L719" s="61">
        <v>8.1431000000000003E-3</v>
      </c>
      <c r="M719" s="61">
        <v>8.5570000000000004E-3</v>
      </c>
      <c r="N719" s="32">
        <f t="shared" si="215"/>
        <v>1.0488961890636301</v>
      </c>
      <c r="O719" s="32">
        <f t="shared" si="216"/>
        <v>1.0508283086293917</v>
      </c>
      <c r="P719" s="29">
        <f t="shared" si="217"/>
        <v>3.3016252851388774</v>
      </c>
      <c r="Q719" s="50">
        <v>0.31618000000000002</v>
      </c>
      <c r="R719" s="50">
        <v>0.35116999999999998</v>
      </c>
      <c r="S719" s="30">
        <f t="shared" si="218"/>
        <v>1.1406808289482231</v>
      </c>
      <c r="T719" s="30">
        <f t="shared" si="219"/>
        <v>1.1106648111835029</v>
      </c>
      <c r="U719" s="22">
        <f t="shared" si="220"/>
        <v>6.3973231635422199</v>
      </c>
      <c r="V719" s="64">
        <v>39.3065</v>
      </c>
      <c r="W719" s="64">
        <v>40.671599999999998</v>
      </c>
      <c r="X719" s="65">
        <f t="shared" si="221"/>
        <v>1.0520439942472246</v>
      </c>
      <c r="Y719" s="65">
        <f t="shared" si="222"/>
        <v>1.0347296248712046</v>
      </c>
      <c r="Z719" s="67">
        <f t="shared" si="223"/>
        <v>2.3850984485611337</v>
      </c>
      <c r="AA719" s="40">
        <f t="shared" si="225"/>
        <v>1.1406808289482231</v>
      </c>
      <c r="AB719" s="88" cm="1">
        <f t="array" ref="AB719">INDEX(B719:Z719,,MATCH(AA719,B719:Z719,0)+1)</f>
        <v>1.1106648111835029</v>
      </c>
      <c r="AC719" s="40">
        <f t="shared" si="226"/>
        <v>1.0682380679047776</v>
      </c>
      <c r="AD719" s="42">
        <f t="shared" si="227"/>
        <v>54.894108067328503</v>
      </c>
      <c r="AE719" s="94">
        <v>1.0780975366615075</v>
      </c>
      <c r="AF719" s="95">
        <f t="shared" si="224"/>
        <v>20.299634185813577</v>
      </c>
      <c r="AG719" t="s">
        <v>33</v>
      </c>
      <c r="AM719" s="101">
        <v>44218.333333333336</v>
      </c>
      <c r="AN719" s="102">
        <v>1.0780975366615075</v>
      </c>
      <c r="AO719" s="102">
        <v>1.0682380679047776</v>
      </c>
      <c r="AP719" s="16" t="str">
        <f>IF(AN719&gt;AO719, "computing8H est meilleur", "computing 16H est meilleur")</f>
        <v>computing8H est meilleur</v>
      </c>
      <c r="AQ719" s="81"/>
    </row>
    <row r="720" spans="1:43" x14ac:dyDescent="0.3">
      <c r="A720" s="1">
        <v>44218.666666666664</v>
      </c>
      <c r="B720" s="50">
        <v>1233.1400000000001</v>
      </c>
      <c r="C720" s="50">
        <v>1232.6199999999999</v>
      </c>
      <c r="D720" s="30">
        <f t="shared" si="211"/>
        <v>1.0778701784761755</v>
      </c>
      <c r="E720" s="30">
        <f t="shared" si="210"/>
        <v>0.99957831227597826</v>
      </c>
      <c r="F720" s="22">
        <f t="shared" si="212"/>
        <v>5.9965199266593716</v>
      </c>
      <c r="G720" s="60">
        <v>17.310300000000002</v>
      </c>
      <c r="H720" s="60">
        <v>17.120699999999999</v>
      </c>
      <c r="I720" s="31">
        <f t="shared" si="213"/>
        <v>1.0566963541763104</v>
      </c>
      <c r="J720" s="31">
        <f t="shared" si="214"/>
        <v>0.98904698358780596</v>
      </c>
      <c r="K720" s="24">
        <f t="shared" si="209"/>
        <v>3.8794058837415393</v>
      </c>
      <c r="L720" s="61">
        <v>8.5623000000000001E-3</v>
      </c>
      <c r="M720" s="61">
        <v>8.5074999999999994E-3</v>
      </c>
      <c r="N720" s="32">
        <f t="shared" si="215"/>
        <v>1.0447495425575026</v>
      </c>
      <c r="O720" s="32">
        <f t="shared" si="216"/>
        <v>0.99359985050745703</v>
      </c>
      <c r="P720" s="29">
        <f t="shared" si="217"/>
        <v>3.2804943897456287</v>
      </c>
      <c r="Q720" s="50">
        <v>0.35089999999999999</v>
      </c>
      <c r="R720" s="50">
        <v>0.34866999999999998</v>
      </c>
      <c r="S720" s="30">
        <f t="shared" si="218"/>
        <v>1.1027579227022581</v>
      </c>
      <c r="T720" s="30">
        <f t="shared" si="219"/>
        <v>0.99364491308064973</v>
      </c>
      <c r="U720" s="22">
        <f t="shared" si="220"/>
        <v>6.3566676187867364</v>
      </c>
      <c r="V720" s="64">
        <v>40.668799999999997</v>
      </c>
      <c r="W720" s="64">
        <v>40.893599999999999</v>
      </c>
      <c r="X720" s="65">
        <f t="shared" si="221"/>
        <v>1.0403775456985487</v>
      </c>
      <c r="Y720" s="65">
        <f t="shared" si="222"/>
        <v>1.005527578881108</v>
      </c>
      <c r="Z720" s="67">
        <f t="shared" si="223"/>
        <v>2.3982822683747638</v>
      </c>
      <c r="AA720" s="40">
        <f t="shared" si="225"/>
        <v>1.1027579227022581</v>
      </c>
      <c r="AB720" s="88" cm="1">
        <f t="array" ref="AB720">INDEX(B720:Z720,,MATCH(AA720,B720:Z720,0)+1)</f>
        <v>0.99364491308064973</v>
      </c>
      <c r="AC720" s="40">
        <f t="shared" si="226"/>
        <v>0.99364491308064973</v>
      </c>
      <c r="AD720" s="42">
        <f t="shared" si="227"/>
        <v>54.545251239200425</v>
      </c>
      <c r="AE720" s="94">
        <v>0.99364491308064973</v>
      </c>
      <c r="AF720" s="95">
        <f t="shared" si="224"/>
        <v>20.170628246131717</v>
      </c>
      <c r="AG720" t="s">
        <v>22</v>
      </c>
      <c r="AM720" s="101">
        <v>44218.666666666664</v>
      </c>
      <c r="AN720" s="102">
        <v>0.99364491308064973</v>
      </c>
      <c r="AO720" s="102">
        <v>0.99364491308064973</v>
      </c>
      <c r="AP720" s="16" t="s">
        <v>22</v>
      </c>
      <c r="AQ720" s="81"/>
    </row>
    <row r="721" spans="1:43" x14ac:dyDescent="0.3">
      <c r="A721" s="1">
        <v>44219</v>
      </c>
      <c r="B721" s="50">
        <v>1232.6099999999999</v>
      </c>
      <c r="C721" s="50">
        <v>1259.6199999999999</v>
      </c>
      <c r="D721" s="30">
        <f t="shared" si="211"/>
        <v>1.0214736364078691</v>
      </c>
      <c r="E721" s="30">
        <f t="shared" si="210"/>
        <v>1.0219128515913387</v>
      </c>
      <c r="F721" s="22">
        <f t="shared" si="212"/>
        <v>6.1279207778767635</v>
      </c>
      <c r="G721" s="60">
        <v>17.124300000000002</v>
      </c>
      <c r="H721" s="60">
        <v>17.9877</v>
      </c>
      <c r="I721" s="31">
        <f t="shared" si="213"/>
        <v>1.0391327706625535</v>
      </c>
      <c r="J721" s="31">
        <f t="shared" si="214"/>
        <v>1.0504195791944779</v>
      </c>
      <c r="K721" s="24">
        <f t="shared" si="209"/>
        <v>4.0750038959243691</v>
      </c>
      <c r="L721" s="61">
        <v>8.5091999999999998E-3</v>
      </c>
      <c r="M721" s="61">
        <v>8.7419999999999998E-3</v>
      </c>
      <c r="N721" s="32">
        <f t="shared" si="215"/>
        <v>1.0209873515293788</v>
      </c>
      <c r="O721" s="32">
        <f t="shared" si="216"/>
        <v>1.0273586236073897</v>
      </c>
      <c r="P721" s="29">
        <f t="shared" si="217"/>
        <v>3.3702442010008329</v>
      </c>
      <c r="Q721" s="50">
        <v>0.34842000000000001</v>
      </c>
      <c r="R721" s="50">
        <v>0.35597000000000001</v>
      </c>
      <c r="S721" s="30">
        <f t="shared" si="218"/>
        <v>1.0144485608435452</v>
      </c>
      <c r="T721" s="30">
        <f t="shared" si="219"/>
        <v>1.0216692497560416</v>
      </c>
      <c r="U721" s="22">
        <f t="shared" si="220"/>
        <v>6.4944118370343684</v>
      </c>
      <c r="V721" s="64">
        <v>40.893799999999999</v>
      </c>
      <c r="W721" s="64">
        <v>41.165199999999999</v>
      </c>
      <c r="X721" s="65">
        <f t="shared" si="221"/>
        <v>1.0122059170666458</v>
      </c>
      <c r="Y721" s="65">
        <f t="shared" si="222"/>
        <v>1.0066367028742744</v>
      </c>
      <c r="Z721" s="67">
        <f t="shared" si="223"/>
        <v>2.4141989551986081</v>
      </c>
      <c r="AA721" s="40">
        <f t="shared" si="225"/>
        <v>1.0391327706625535</v>
      </c>
      <c r="AB721" s="88" cm="1">
        <f t="array" ref="AB721">INDEX(B721:Z721,,MATCH(AA721,B721:Z721,0)+1)</f>
        <v>1.0504195791944779</v>
      </c>
      <c r="AC721" s="40">
        <f t="shared" si="226"/>
        <v>1.0216692497560416</v>
      </c>
      <c r="AD721" s="42">
        <f t="shared" si="227"/>
        <v>55.727205911308694</v>
      </c>
      <c r="AE721" s="94">
        <v>1.0066367028742744</v>
      </c>
      <c r="AF721" s="95">
        <f t="shared" si="224"/>
        <v>20.304494712588738</v>
      </c>
      <c r="AG721" t="s">
        <v>37</v>
      </c>
      <c r="AM721" s="101">
        <v>44219</v>
      </c>
      <c r="AN721" s="102">
        <v>1.0066367028742744</v>
      </c>
      <c r="AO721" s="102">
        <v>1.0216692497560416</v>
      </c>
      <c r="AP721" s="16" t="str">
        <f>IF(AN721&gt;AO721, "computing8H est meilleur", "computing 16H est meilleur")</f>
        <v>computing 16H est meilleur</v>
      </c>
      <c r="AQ721" s="81"/>
    </row>
    <row r="722" spans="1:43" x14ac:dyDescent="0.3">
      <c r="A722" s="1">
        <v>44219.333333333336</v>
      </c>
      <c r="B722" s="50">
        <v>1259.6099999999999</v>
      </c>
      <c r="C722" s="50">
        <v>1230.26</v>
      </c>
      <c r="D722" s="30">
        <f t="shared" si="211"/>
        <v>0.99809347644429303</v>
      </c>
      <c r="E722" s="30">
        <f t="shared" si="210"/>
        <v>0.97669913703447897</v>
      </c>
      <c r="F722" s="22">
        <f t="shared" si="212"/>
        <v>5.9851349355678876</v>
      </c>
      <c r="G722" s="60">
        <v>17.9878</v>
      </c>
      <c r="H722" s="60">
        <v>17.642499999999998</v>
      </c>
      <c r="I722" s="31">
        <f t="shared" si="213"/>
        <v>1.030261090964302</v>
      </c>
      <c r="J722" s="31">
        <f t="shared" si="214"/>
        <v>0.9808036558111608</v>
      </c>
      <c r="K722" s="24">
        <f t="shared" si="209"/>
        <v>3.9967787185673442</v>
      </c>
      <c r="L722" s="61">
        <v>8.7565999999999998E-3</v>
      </c>
      <c r="M722" s="61">
        <v>8.5439999999999995E-3</v>
      </c>
      <c r="N722" s="32">
        <f t="shared" si="215"/>
        <v>1.0040896911578057</v>
      </c>
      <c r="O722" s="32">
        <f t="shared" si="216"/>
        <v>0.97572117031724637</v>
      </c>
      <c r="P722" s="29">
        <f t="shared" si="217"/>
        <v>3.2884186160554454</v>
      </c>
      <c r="Q722" s="50">
        <v>0.35594999999999999</v>
      </c>
      <c r="R722" s="50">
        <v>0.34281</v>
      </c>
      <c r="S722" s="30">
        <f t="shared" si="218"/>
        <v>0.98389874289650425</v>
      </c>
      <c r="T722" s="30">
        <f t="shared" si="219"/>
        <v>0.96308470290771175</v>
      </c>
      <c r="U722" s="22">
        <f t="shared" si="220"/>
        <v>6.2546686946305714</v>
      </c>
      <c r="V722" s="64">
        <v>41.183100000000003</v>
      </c>
      <c r="W722" s="64">
        <v>40.441800000000001</v>
      </c>
      <c r="X722" s="65">
        <f t="shared" si="221"/>
        <v>0.9889469797377598</v>
      </c>
      <c r="Y722" s="65">
        <f t="shared" si="222"/>
        <v>0.98199989801641929</v>
      </c>
      <c r="Z722" s="67">
        <f t="shared" si="223"/>
        <v>2.3707431277963793</v>
      </c>
      <c r="AA722" s="40">
        <f t="shared" si="225"/>
        <v>1.030261090964302</v>
      </c>
      <c r="AB722" s="88" cm="1">
        <f t="array" ref="AB722">INDEX(B722:Z722,,MATCH(AA722,B722:Z722,0)+1)</f>
        <v>0.9808036558111608</v>
      </c>
      <c r="AC722" s="40">
        <f t="shared" si="226"/>
        <v>0.9808036558111608</v>
      </c>
      <c r="AD722" s="42">
        <f t="shared" si="227"/>
        <v>54.657447285952898</v>
      </c>
      <c r="AE722" s="94">
        <v>0.9808036558111608</v>
      </c>
      <c r="AF722" s="95">
        <f t="shared" si="224"/>
        <v>19.914722643505421</v>
      </c>
      <c r="AG722" t="s">
        <v>22</v>
      </c>
      <c r="AM722" s="101">
        <v>44219.333333333336</v>
      </c>
      <c r="AN722" s="102">
        <v>0.9808036558111608</v>
      </c>
      <c r="AO722" s="102">
        <v>0.9808036558111608</v>
      </c>
      <c r="AP722" s="16" t="s">
        <v>22</v>
      </c>
      <c r="AQ722" s="81"/>
    </row>
    <row r="723" spans="1:43" x14ac:dyDescent="0.3">
      <c r="A723" s="1">
        <v>44219.666666666664</v>
      </c>
      <c r="B723" s="50">
        <v>1230.26</v>
      </c>
      <c r="C723" s="50">
        <v>1233.5999999999999</v>
      </c>
      <c r="D723" s="30">
        <f t="shared" si="211"/>
        <v>0.9793507514230595</v>
      </c>
      <c r="E723" s="30">
        <f t="shared" si="210"/>
        <v>1.0027148732788191</v>
      </c>
      <c r="F723" s="22">
        <f t="shared" si="212"/>
        <v>6.0013838184745874</v>
      </c>
      <c r="G723" s="60">
        <v>17.640899999999998</v>
      </c>
      <c r="H723" s="60">
        <v>18.744599999999998</v>
      </c>
      <c r="I723" s="31">
        <f t="shared" si="213"/>
        <v>1.0420729605621588</v>
      </c>
      <c r="J723" s="31">
        <f t="shared" si="214"/>
        <v>1.0625648351274595</v>
      </c>
      <c r="K723" s="24">
        <f t="shared" si="209"/>
        <v>4.2468365201354485</v>
      </c>
      <c r="L723" s="61">
        <v>8.5324000000000007E-3</v>
      </c>
      <c r="M723" s="61">
        <v>8.5778999999999994E-3</v>
      </c>
      <c r="N723" s="32">
        <f t="shared" si="215"/>
        <v>0.97959253591576634</v>
      </c>
      <c r="O723" s="32">
        <f t="shared" si="216"/>
        <v>1.0053326145047112</v>
      </c>
      <c r="P723" s="29">
        <f t="shared" si="217"/>
        <v>3.3059544848649849</v>
      </c>
      <c r="Q723" s="50">
        <v>0.34290999999999999</v>
      </c>
      <c r="R723" s="50">
        <v>0.34583000000000003</v>
      </c>
      <c r="S723" s="30">
        <f t="shared" si="218"/>
        <v>0.97156904059558935</v>
      </c>
      <c r="T723" s="30">
        <f t="shared" si="219"/>
        <v>1.0085153538829432</v>
      </c>
      <c r="U723" s="22">
        <f t="shared" si="220"/>
        <v>6.3079294119859171</v>
      </c>
      <c r="V723" s="64">
        <v>40.454599999999999</v>
      </c>
      <c r="W723" s="64">
        <v>40.910899999999998</v>
      </c>
      <c r="X723" s="65">
        <f t="shared" si="221"/>
        <v>0.99339049270210344</v>
      </c>
      <c r="Y723" s="65">
        <f t="shared" si="222"/>
        <v>1.0112793106346374</v>
      </c>
      <c r="Z723" s="67">
        <f t="shared" si="223"/>
        <v>2.3974834759697266</v>
      </c>
      <c r="AA723" s="40">
        <f t="shared" si="225"/>
        <v>1.0420729605621588</v>
      </c>
      <c r="AB723" s="88" cm="1">
        <f t="array" ref="AB723">INDEX(B723:Z723,,MATCH(AA723,B723:Z723,0)+1)</f>
        <v>1.0625648351274595</v>
      </c>
      <c r="AC723" s="40">
        <f t="shared" si="226"/>
        <v>1.0625648351274595</v>
      </c>
      <c r="AD723" s="42">
        <f t="shared" si="227"/>
        <v>58.077081463886351</v>
      </c>
      <c r="AE723" s="94">
        <v>1.0112793106346374</v>
      </c>
      <c r="AF723" s="95">
        <f t="shared" si="224"/>
        <v>20.139346986404167</v>
      </c>
      <c r="AG723" t="s">
        <v>37</v>
      </c>
      <c r="AM723" s="101">
        <v>44219.666666666664</v>
      </c>
      <c r="AN723" s="102">
        <v>1.0112793106346374</v>
      </c>
      <c r="AO723" s="102">
        <v>1.0625648351274595</v>
      </c>
      <c r="AP723" s="16" t="str">
        <f>IF(AN723&gt;AO723, "computing8H est meilleur", "computing 16H est meilleur")</f>
        <v>computing 16H est meilleur</v>
      </c>
      <c r="AQ723" s="81"/>
    </row>
    <row r="724" spans="1:43" x14ac:dyDescent="0.3">
      <c r="A724" s="1">
        <v>44220</v>
      </c>
      <c r="B724" s="50">
        <v>1233.46</v>
      </c>
      <c r="C724" s="50">
        <v>1314.74</v>
      </c>
      <c r="D724" s="30">
        <f t="shared" si="211"/>
        <v>1.0686684115552809</v>
      </c>
      <c r="E724" s="30">
        <f t="shared" si="210"/>
        <v>1.0658959350120798</v>
      </c>
      <c r="F724" s="22">
        <f t="shared" si="212"/>
        <v>6.3968506165593357</v>
      </c>
      <c r="G724" s="60">
        <v>18.744700000000002</v>
      </c>
      <c r="H724" s="60">
        <v>18.178899999999999</v>
      </c>
      <c r="I724" s="31">
        <f t="shared" si="213"/>
        <v>1.0304973102279362</v>
      </c>
      <c r="J724" s="31">
        <f t="shared" si="214"/>
        <v>0.96981546783890893</v>
      </c>
      <c r="K724" s="24">
        <f t="shared" si="209"/>
        <v>4.1186477466105238</v>
      </c>
      <c r="L724" s="61">
        <v>8.5821999999999999E-3</v>
      </c>
      <c r="M724" s="61">
        <v>8.6581000000000002E-3</v>
      </c>
      <c r="N724" s="32">
        <f t="shared" si="215"/>
        <v>1.0147320800712578</v>
      </c>
      <c r="O724" s="32">
        <f t="shared" si="216"/>
        <v>1.00884388618303</v>
      </c>
      <c r="P724" s="29">
        <f t="shared" si="217"/>
        <v>3.3351919700554085</v>
      </c>
      <c r="Q724" s="50">
        <v>0.34575</v>
      </c>
      <c r="R724" s="50">
        <v>0.35206999999999999</v>
      </c>
      <c r="S724" s="30">
        <f t="shared" si="218"/>
        <v>1.0267125484821089</v>
      </c>
      <c r="T724" s="30">
        <f t="shared" si="219"/>
        <v>1.0182791033984093</v>
      </c>
      <c r="U724" s="22">
        <f t="shared" si="220"/>
        <v>6.4232327059374752</v>
      </c>
      <c r="V724" s="64">
        <v>40.911299999999997</v>
      </c>
      <c r="W724" s="64">
        <v>41.888500000000001</v>
      </c>
      <c r="X724" s="65">
        <f t="shared" si="221"/>
        <v>1.0354446713105556</v>
      </c>
      <c r="Y724" s="65">
        <f t="shared" si="222"/>
        <v>1.0238858212767623</v>
      </c>
      <c r="Z724" s="67">
        <f t="shared" si="223"/>
        <v>2.4547493377907301</v>
      </c>
      <c r="AA724" s="40">
        <f t="shared" si="225"/>
        <v>1.0686684115552809</v>
      </c>
      <c r="AB724" s="88" cm="1">
        <f t="array" ref="AB724">INDEX(B724:Z724,,MATCH(AA724,B724:Z724,0)+1)</f>
        <v>1.0658959350120798</v>
      </c>
      <c r="AC724" s="40">
        <f t="shared" si="226"/>
        <v>0.96981546783890893</v>
      </c>
      <c r="AD724" s="42">
        <f t="shared" si="227"/>
        <v>56.324051930617365</v>
      </c>
      <c r="AE724" s="94">
        <v>0.96981546783890893</v>
      </c>
      <c r="AF724" s="95">
        <f t="shared" si="224"/>
        <v>19.531450219589679</v>
      </c>
      <c r="AG724" t="s">
        <v>22</v>
      </c>
      <c r="AM724" s="101">
        <v>44220</v>
      </c>
      <c r="AN724" s="102">
        <v>0.96981546783890893</v>
      </c>
      <c r="AO724" s="102">
        <v>0.96981546783890893</v>
      </c>
      <c r="AP724" s="16" t="s">
        <v>22</v>
      </c>
      <c r="AQ724" s="81"/>
    </row>
    <row r="725" spans="1:43" x14ac:dyDescent="0.3">
      <c r="A725" s="1">
        <v>44220.333333333336</v>
      </c>
      <c r="B725" s="50">
        <v>1314.74</v>
      </c>
      <c r="C725" s="50">
        <v>1320.5</v>
      </c>
      <c r="D725" s="30">
        <f t="shared" si="211"/>
        <v>1.0705657256822272</v>
      </c>
      <c r="E725" s="30">
        <f t="shared" si="210"/>
        <v>1.0043810943608622</v>
      </c>
      <c r="F725" s="22">
        <f t="shared" si="212"/>
        <v>6.4248758227228215</v>
      </c>
      <c r="G725" s="60">
        <v>18.178899999999999</v>
      </c>
      <c r="H725" s="60">
        <v>17.703299999999999</v>
      </c>
      <c r="I725" s="31">
        <f t="shared" si="213"/>
        <v>0.944442962544079</v>
      </c>
      <c r="J725" s="31">
        <f t="shared" si="214"/>
        <v>0.97383780096705519</v>
      </c>
      <c r="K725" s="24">
        <f t="shared" si="209"/>
        <v>4.0108948645171099</v>
      </c>
      <c r="L725" s="61">
        <v>8.6698000000000001E-3</v>
      </c>
      <c r="M725" s="61">
        <v>8.7799999999999996E-3</v>
      </c>
      <c r="N725" s="32">
        <f t="shared" si="215"/>
        <v>1.0230477033860781</v>
      </c>
      <c r="O725" s="32">
        <f t="shared" si="216"/>
        <v>1.0127107891762208</v>
      </c>
      <c r="P725" s="29">
        <f t="shared" si="217"/>
        <v>3.3775848920490072</v>
      </c>
      <c r="Q725" s="50">
        <v>0.35205999999999998</v>
      </c>
      <c r="R725" s="50">
        <v>0.35444999999999999</v>
      </c>
      <c r="S725" s="30">
        <f t="shared" si="218"/>
        <v>1.0251626898047721</v>
      </c>
      <c r="T725" s="30">
        <f t="shared" si="219"/>
        <v>1.0067886155768904</v>
      </c>
      <c r="U725" s="22">
        <f t="shared" si="220"/>
        <v>6.4668375635389941</v>
      </c>
      <c r="V725" s="64">
        <v>41.887</v>
      </c>
      <c r="W725" s="64">
        <v>41.137</v>
      </c>
      <c r="X725" s="65">
        <f t="shared" si="221"/>
        <v>1.0055168132031982</v>
      </c>
      <c r="Y725" s="65">
        <f t="shared" si="222"/>
        <v>0.98209468331463223</v>
      </c>
      <c r="Z725" s="67">
        <f t="shared" si="223"/>
        <v>2.4107962735143902</v>
      </c>
      <c r="AA725" s="40">
        <f t="shared" si="225"/>
        <v>1.0705657256822272</v>
      </c>
      <c r="AB725" s="88" cm="1">
        <f t="array" ref="AB725">INDEX(B725:Z725,,MATCH(AA725,B725:Z725,0)+1)</f>
        <v>1.0043810943608622</v>
      </c>
      <c r="AC725" s="40">
        <f t="shared" si="226"/>
        <v>1.0043810943608622</v>
      </c>
      <c r="AD725" s="42">
        <f t="shared" si="227"/>
        <v>56.5708129169115</v>
      </c>
      <c r="AE725" s="94">
        <v>1.0043810943608622</v>
      </c>
      <c r="AF725" s="95">
        <f t="shared" si="224"/>
        <v>19.617019346006185</v>
      </c>
      <c r="AG725" t="s">
        <v>22</v>
      </c>
      <c r="AM725" s="101">
        <v>44220.333333333336</v>
      </c>
      <c r="AN725" s="102">
        <v>1.0043810943608622</v>
      </c>
      <c r="AO725" s="102">
        <v>1.0043810943608622</v>
      </c>
      <c r="AP725" s="16" t="s">
        <v>22</v>
      </c>
      <c r="AQ725" s="81"/>
    </row>
    <row r="726" spans="1:43" x14ac:dyDescent="0.3">
      <c r="A726" s="1">
        <v>44220.666666666664</v>
      </c>
      <c r="B726" s="50">
        <v>1320.5</v>
      </c>
      <c r="C726" s="50">
        <v>1392.51</v>
      </c>
      <c r="D726" s="30">
        <f t="shared" si="211"/>
        <v>1.0591523799382387</v>
      </c>
      <c r="E726" s="30">
        <f t="shared" si="210"/>
        <v>1.0545323741007193</v>
      </c>
      <c r="F726" s="22">
        <f t="shared" si="212"/>
        <v>6.7752395546382091</v>
      </c>
      <c r="G726" s="60">
        <v>17.703700000000001</v>
      </c>
      <c r="H726" s="60">
        <v>17.974499999999999</v>
      </c>
      <c r="I726" s="31">
        <f t="shared" si="213"/>
        <v>0.98875619536935677</v>
      </c>
      <c r="J726" s="31">
        <f t="shared" si="214"/>
        <v>1.015296237509673</v>
      </c>
      <c r="K726" s="24">
        <f t="shared" si="209"/>
        <v>4.0722464649910917</v>
      </c>
      <c r="L726" s="61">
        <v>8.7718999999999991E-3</v>
      </c>
      <c r="M726" s="61">
        <v>8.7135000000000008E-3</v>
      </c>
      <c r="N726" s="32">
        <f t="shared" si="215"/>
        <v>1.0050404853629842</v>
      </c>
      <c r="O726" s="32">
        <f t="shared" si="216"/>
        <v>0.99334237736408326</v>
      </c>
      <c r="P726" s="29">
        <f t="shared" si="217"/>
        <v>3.3550982064169714</v>
      </c>
      <c r="Q726" s="50">
        <v>0.35448000000000002</v>
      </c>
      <c r="R726" s="50">
        <v>0.35344999999999999</v>
      </c>
      <c r="S726" s="30">
        <f t="shared" si="218"/>
        <v>1.0039481906493211</v>
      </c>
      <c r="T726" s="30">
        <f t="shared" si="219"/>
        <v>0.99709433536447745</v>
      </c>
      <c r="U726" s="22">
        <f t="shared" si="220"/>
        <v>6.4480471023269503</v>
      </c>
      <c r="V726" s="64">
        <v>41.146099999999997</v>
      </c>
      <c r="W726" s="64">
        <v>41.826300000000003</v>
      </c>
      <c r="X726" s="65">
        <f t="shared" si="221"/>
        <v>0.99855086303626428</v>
      </c>
      <c r="Y726" s="65">
        <f t="shared" si="222"/>
        <v>1.0165313358981776</v>
      </c>
      <c r="Z726" s="67">
        <f t="shared" si="223"/>
        <v>2.4506499564939315</v>
      </c>
      <c r="AA726" s="40">
        <f t="shared" si="225"/>
        <v>1.0591523799382387</v>
      </c>
      <c r="AB726" s="88" cm="1">
        <f t="array" ref="AB726">INDEX(B726:Z726,,MATCH(AA726,B726:Z726,0)+1)</f>
        <v>1.0545323741007193</v>
      </c>
      <c r="AC726" s="40">
        <f t="shared" si="226"/>
        <v>1.0545323741007193</v>
      </c>
      <c r="AD726" s="42">
        <f t="shared" si="227"/>
        <v>59.655753650078324</v>
      </c>
      <c r="AE726" s="94">
        <v>0.99334237736408326</v>
      </c>
      <c r="AF726" s="95">
        <f t="shared" si="224"/>
        <v>19.486416633958996</v>
      </c>
      <c r="AG726" t="s">
        <v>37</v>
      </c>
      <c r="AM726" s="101">
        <v>44220.666666666664</v>
      </c>
      <c r="AN726" s="102">
        <v>0.99334237736408326</v>
      </c>
      <c r="AO726" s="102">
        <v>1.0545323741007193</v>
      </c>
      <c r="AP726" s="16" t="str">
        <f>IF(AN726&gt;AO726, "computing8H est meilleur", "computing 16H est meilleur")</f>
        <v>computing 16H est meilleur</v>
      </c>
      <c r="AQ726" s="81"/>
    </row>
    <row r="727" spans="1:43" x14ac:dyDescent="0.3">
      <c r="A727" s="1">
        <v>44221</v>
      </c>
      <c r="B727" s="50">
        <v>1392.19</v>
      </c>
      <c r="C727" s="50">
        <v>1424.61</v>
      </c>
      <c r="D727" s="30">
        <f t="shared" si="211"/>
        <v>1.078841347974252</v>
      </c>
      <c r="E727" s="30">
        <f t="shared" si="210"/>
        <v>1.0232870513363836</v>
      </c>
      <c r="F727" s="22">
        <f t="shared" si="212"/>
        <v>6.9330149059633666</v>
      </c>
      <c r="G727" s="60">
        <v>17.9757</v>
      </c>
      <c r="H727" s="60">
        <v>18.2105</v>
      </c>
      <c r="I727" s="31">
        <f t="shared" si="213"/>
        <v>1.0286267842315446</v>
      </c>
      <c r="J727" s="31">
        <f t="shared" si="214"/>
        <v>1.0130620782500821</v>
      </c>
      <c r="K727" s="24">
        <f t="shared" si="209"/>
        <v>4.1254384669704258</v>
      </c>
      <c r="L727" s="61">
        <v>8.7206000000000002E-3</v>
      </c>
      <c r="M727" s="61">
        <v>8.7747999999999993E-3</v>
      </c>
      <c r="N727" s="32">
        <f t="shared" si="215"/>
        <v>1.0003306011240438</v>
      </c>
      <c r="O727" s="32">
        <f t="shared" si="216"/>
        <v>1.0062151686810539</v>
      </c>
      <c r="P727" s="29">
        <f t="shared" si="217"/>
        <v>3.3759507077113544</v>
      </c>
      <c r="Q727" s="50">
        <v>0.35346</v>
      </c>
      <c r="R727" s="50">
        <v>0.35448000000000002</v>
      </c>
      <c r="S727" s="30">
        <f t="shared" si="218"/>
        <v>1</v>
      </c>
      <c r="T727" s="30">
        <f t="shared" si="219"/>
        <v>1.0028857579358343</v>
      </c>
      <c r="U727" s="22">
        <f t="shared" si="220"/>
        <v>6.4666546054231242</v>
      </c>
      <c r="V727" s="64">
        <v>41.826999999999998</v>
      </c>
      <c r="W727" s="64">
        <v>42.211100000000002</v>
      </c>
      <c r="X727" s="65">
        <f t="shared" si="221"/>
        <v>1.0258833765533064</v>
      </c>
      <c r="Y727" s="65">
        <f t="shared" si="222"/>
        <v>1.0091830635713774</v>
      </c>
      <c r="Z727" s="67">
        <f t="shared" si="223"/>
        <v>2.4731544308356086</v>
      </c>
      <c r="AA727" s="40">
        <f t="shared" si="225"/>
        <v>1.078841347974252</v>
      </c>
      <c r="AB727" s="88" cm="1">
        <f t="array" ref="AB727">INDEX(B727:Z727,,MATCH(AA727,B727:Z727,0)+1)</f>
        <v>1.0232870513363836</v>
      </c>
      <c r="AC727" s="40">
        <f t="shared" si="226"/>
        <v>1.0232870513363836</v>
      </c>
      <c r="AD727" s="42">
        <f t="shared" si="227"/>
        <v>61.044960247838354</v>
      </c>
      <c r="AE727" s="94">
        <v>1.0232870513363836</v>
      </c>
      <c r="AF727" s="95">
        <f t="shared" si="224"/>
        <v>19.940197818476157</v>
      </c>
      <c r="AG727" t="s">
        <v>22</v>
      </c>
      <c r="AM727" s="101">
        <v>44221</v>
      </c>
      <c r="AN727" s="102">
        <v>1.0232870513363836</v>
      </c>
      <c r="AO727" s="102">
        <v>1.0232870513363836</v>
      </c>
      <c r="AP727" s="16" t="s">
        <v>22</v>
      </c>
      <c r="AQ727" s="81"/>
    </row>
    <row r="728" spans="1:43" x14ac:dyDescent="0.3">
      <c r="A728" s="1">
        <v>44221.333333333336</v>
      </c>
      <c r="B728" s="50">
        <v>1424.65</v>
      </c>
      <c r="C728" s="50">
        <v>1434.87</v>
      </c>
      <c r="D728" s="30">
        <f t="shared" si="211"/>
        <v>1.0306567350720806</v>
      </c>
      <c r="E728" s="30">
        <f t="shared" si="210"/>
        <v>1.0071736917839469</v>
      </c>
      <c r="F728" s="22">
        <f t="shared" si="212"/>
        <v>6.9827502180322574</v>
      </c>
      <c r="G728" s="60">
        <v>18.210999999999999</v>
      </c>
      <c r="H728" s="60">
        <v>17.991099999999999</v>
      </c>
      <c r="I728" s="31">
        <f t="shared" si="213"/>
        <v>1.0008567121169134</v>
      </c>
      <c r="J728" s="31">
        <f t="shared" si="214"/>
        <v>0.98792488056669048</v>
      </c>
      <c r="K728" s="24">
        <f t="shared" si="209"/>
        <v>4.0756233047669888</v>
      </c>
      <c r="L728" s="61">
        <v>8.7772000000000006E-3</v>
      </c>
      <c r="M728" s="61">
        <v>8.6564999999999993E-3</v>
      </c>
      <c r="N728" s="32">
        <f t="shared" si="215"/>
        <v>0.99264958833107808</v>
      </c>
      <c r="O728" s="32">
        <f t="shared" si="216"/>
        <v>0.98624846192407589</v>
      </c>
      <c r="P728" s="29">
        <f t="shared" si="217"/>
        <v>3.329526193011819</v>
      </c>
      <c r="Q728" s="50">
        <v>0.35444999999999999</v>
      </c>
      <c r="R728" s="50">
        <v>0.36173</v>
      </c>
      <c r="S728" s="30">
        <f t="shared" si="218"/>
        <v>1.0233972726758331</v>
      </c>
      <c r="T728" s="30">
        <f t="shared" si="219"/>
        <v>1.0205388630272254</v>
      </c>
      <c r="U728" s="22">
        <f t="shared" si="220"/>
        <v>6.5994723386082859</v>
      </c>
      <c r="V728" s="64">
        <v>42.207299999999996</v>
      </c>
      <c r="W728" s="64">
        <v>43.027099999999997</v>
      </c>
      <c r="X728" s="65">
        <f t="shared" si="221"/>
        <v>1.0286919932101275</v>
      </c>
      <c r="Y728" s="65">
        <f t="shared" si="222"/>
        <v>1.0194231803503186</v>
      </c>
      <c r="Z728" s="67">
        <f t="shared" si="223"/>
        <v>2.5211909553799181</v>
      </c>
      <c r="AA728" s="40">
        <f t="shared" si="225"/>
        <v>1.0306567350720806</v>
      </c>
      <c r="AB728" s="88" cm="1">
        <f t="array" ref="AB728">INDEX(B728:Z728,,MATCH(AA728,B728:Z728,0)+1)</f>
        <v>1.0071736917839469</v>
      </c>
      <c r="AC728" s="40">
        <f t="shared" si="226"/>
        <v>1.0071736917839469</v>
      </c>
      <c r="AD728" s="42">
        <f t="shared" si="227"/>
        <v>61.482877977619637</v>
      </c>
      <c r="AE728" s="94">
        <v>1.0071736917839469</v>
      </c>
      <c r="AF728" s="95">
        <f t="shared" si="224"/>
        <v>20.083242651736835</v>
      </c>
      <c r="AG728" t="s">
        <v>22</v>
      </c>
      <c r="AM728" s="101">
        <v>44221.333333333336</v>
      </c>
      <c r="AN728" s="102">
        <v>1.0071736917839469</v>
      </c>
      <c r="AO728" s="102">
        <v>1.0071736917839469</v>
      </c>
      <c r="AP728" s="16" t="s">
        <v>22</v>
      </c>
      <c r="AQ728" s="81"/>
    </row>
    <row r="729" spans="1:43" x14ac:dyDescent="0.3">
      <c r="A729" s="1">
        <v>44221.666666666664</v>
      </c>
      <c r="B729" s="50">
        <v>1434.95</v>
      </c>
      <c r="C729" s="50">
        <v>1317.88</v>
      </c>
      <c r="D729" s="30">
        <f t="shared" si="211"/>
        <v>0.92505527673463661</v>
      </c>
      <c r="E729" s="30">
        <f t="shared" si="210"/>
        <v>0.91841527579358173</v>
      </c>
      <c r="F729" s="22">
        <f t="shared" si="212"/>
        <v>6.4130644672917887</v>
      </c>
      <c r="G729" s="60">
        <v>17.997299999999999</v>
      </c>
      <c r="H729" s="60">
        <v>17.207000000000001</v>
      </c>
      <c r="I729" s="31">
        <f t="shared" si="213"/>
        <v>0.94486848607984197</v>
      </c>
      <c r="J729" s="31">
        <f t="shared" si="214"/>
        <v>0.95608785762308801</v>
      </c>
      <c r="K729" s="24">
        <f t="shared" si="209"/>
        <v>3.8966539539334</v>
      </c>
      <c r="L729" s="61">
        <v>8.6765000000000002E-3</v>
      </c>
      <c r="M729" s="61">
        <v>8.3508999999999996E-3</v>
      </c>
      <c r="N729" s="32">
        <f t="shared" si="215"/>
        <v>0.95143098026705542</v>
      </c>
      <c r="O729" s="32">
        <f t="shared" si="216"/>
        <v>0.96247334754797431</v>
      </c>
      <c r="P729" s="29">
        <f t="shared" si="217"/>
        <v>3.2045802207367484</v>
      </c>
      <c r="Q729" s="50">
        <v>0.36173</v>
      </c>
      <c r="R729" s="50">
        <v>0.34308</v>
      </c>
      <c r="S729" s="30">
        <f t="shared" si="218"/>
        <v>0.96792213288192974</v>
      </c>
      <c r="T729" s="30">
        <f t="shared" si="219"/>
        <v>0.94844220827689163</v>
      </c>
      <c r="U729" s="22">
        <f t="shared" si="220"/>
        <v>6.2592181182919049</v>
      </c>
      <c r="V729" s="64">
        <v>43.034199999999998</v>
      </c>
      <c r="W729" s="64">
        <v>41.834699999999998</v>
      </c>
      <c r="X729" s="65">
        <f t="shared" si="221"/>
        <v>0.99117214320745461</v>
      </c>
      <c r="Y729" s="65">
        <f t="shared" si="222"/>
        <v>0.97212682006404205</v>
      </c>
      <c r="Z729" s="67">
        <f t="shared" si="223"/>
        <v>2.4509173462277039</v>
      </c>
      <c r="AA729" s="40">
        <f t="shared" si="225"/>
        <v>0.99117214320745461</v>
      </c>
      <c r="AB729" s="88" cm="1">
        <f t="array" ref="AB729">INDEX(B729:Z729,,MATCH(AA729,B729:Z729,0)+1)</f>
        <v>0.97212682006404205</v>
      </c>
      <c r="AC729" s="40">
        <f t="shared" si="226"/>
        <v>0.91841527579358173</v>
      </c>
      <c r="AD729" s="42">
        <f t="shared" si="227"/>
        <v>56.46681433439867</v>
      </c>
      <c r="AE729" s="94">
        <v>0.94844220827689163</v>
      </c>
      <c r="AF729" s="95">
        <f t="shared" si="224"/>
        <v>19.047795009973942</v>
      </c>
      <c r="AG729" t="s">
        <v>33</v>
      </c>
      <c r="AM729" s="101">
        <v>44221.666666666664</v>
      </c>
      <c r="AN729" s="102">
        <v>0.94844220827689163</v>
      </c>
      <c r="AO729" s="102">
        <v>0.91841527579358173</v>
      </c>
      <c r="AP729" s="16" t="str">
        <f>IF(AN729&gt;AO729, "computing8H est meilleur", "computing 16H est meilleur")</f>
        <v>computing8H est meilleur</v>
      </c>
      <c r="AQ729" s="81"/>
    </row>
    <row r="730" spans="1:43" x14ac:dyDescent="0.3">
      <c r="A730" s="1">
        <v>44222</v>
      </c>
      <c r="B730" s="50">
        <v>1317.6</v>
      </c>
      <c r="C730" s="50">
        <v>1317.41</v>
      </c>
      <c r="D730" s="30">
        <f t="shared" si="211"/>
        <v>0.91808773824871948</v>
      </c>
      <c r="E730" s="30">
        <f t="shared" si="210"/>
        <v>0.99985579842137229</v>
      </c>
      <c r="F730" s="22">
        <f t="shared" si="212"/>
        <v>6.4121396932717643</v>
      </c>
      <c r="G730" s="60">
        <v>17.2075</v>
      </c>
      <c r="H730" s="60">
        <v>17.049600000000002</v>
      </c>
      <c r="I730" s="31">
        <f t="shared" si="213"/>
        <v>0.94734210131519736</v>
      </c>
      <c r="J730" s="31">
        <f t="shared" si="214"/>
        <v>0.99082376870550648</v>
      </c>
      <c r="K730" s="24">
        <f t="shared" si="209"/>
        <v>3.8608973559775044</v>
      </c>
      <c r="L730" s="61">
        <v>8.3341000000000005E-3</v>
      </c>
      <c r="M730" s="61">
        <v>8.2771000000000008E-3</v>
      </c>
      <c r="N730" s="32">
        <f t="shared" si="215"/>
        <v>0.95396761366910632</v>
      </c>
      <c r="O730" s="32">
        <f t="shared" si="216"/>
        <v>0.99316062922211157</v>
      </c>
      <c r="P730" s="29">
        <f t="shared" si="217"/>
        <v>3.1826629084196423</v>
      </c>
      <c r="Q730" s="50">
        <v>0.34283999999999998</v>
      </c>
      <c r="R730" s="50">
        <v>0.34150999999999998</v>
      </c>
      <c r="S730" s="30">
        <f t="shared" si="218"/>
        <v>0.94410195449644763</v>
      </c>
      <c r="T730" s="30">
        <f t="shared" si="219"/>
        <v>0.9961206393653016</v>
      </c>
      <c r="U730" s="22">
        <f t="shared" si="220"/>
        <v>6.2349363539198119</v>
      </c>
      <c r="V730" s="64">
        <v>41.834699999999998</v>
      </c>
      <c r="W730" s="64">
        <v>40.865099999999998</v>
      </c>
      <c r="X730" s="65">
        <f t="shared" si="221"/>
        <v>0.94959590279359207</v>
      </c>
      <c r="Y730" s="65">
        <f t="shared" si="222"/>
        <v>0.97682306793164531</v>
      </c>
      <c r="Z730" s="67">
        <f t="shared" si="223"/>
        <v>2.3941126013890321</v>
      </c>
      <c r="AA730" s="40">
        <f t="shared" si="225"/>
        <v>0.95396761366910632</v>
      </c>
      <c r="AB730" s="88" cm="1">
        <f t="array" ref="AB730">INDEX(B730:Z730,,MATCH(AA730,B730:Z730,0)+1)</f>
        <v>0.99316062922211157</v>
      </c>
      <c r="AC730" s="40">
        <f t="shared" si="226"/>
        <v>0.97682306793164531</v>
      </c>
      <c r="AD730" s="42">
        <f t="shared" si="227"/>
        <v>55.158086814453917</v>
      </c>
      <c r="AE730" s="94">
        <v>0.97682306793164531</v>
      </c>
      <c r="AF730" s="95">
        <f t="shared" si="224"/>
        <v>18.606325558975829</v>
      </c>
      <c r="AG730" t="s">
        <v>22</v>
      </c>
      <c r="AM730" s="101">
        <v>44222</v>
      </c>
      <c r="AN730" s="102">
        <v>0.97682306793164531</v>
      </c>
      <c r="AO730" s="102">
        <v>0.97682306793164531</v>
      </c>
      <c r="AP730" s="16" t="s">
        <v>22</v>
      </c>
      <c r="AQ730" s="81"/>
    </row>
    <row r="731" spans="1:43" x14ac:dyDescent="0.3">
      <c r="A731" s="1">
        <v>44222.333333333336</v>
      </c>
      <c r="B731" s="50">
        <v>1317.34</v>
      </c>
      <c r="C731" s="50">
        <v>1279.95</v>
      </c>
      <c r="D731" s="30">
        <f t="shared" si="211"/>
        <v>0.97142531876138438</v>
      </c>
      <c r="E731" s="30">
        <f t="shared" si="210"/>
        <v>0.97161704647243696</v>
      </c>
      <c r="F731" s="22">
        <f t="shared" si="212"/>
        <v>6.2301442303453891</v>
      </c>
      <c r="G731" s="60">
        <v>17.046900000000001</v>
      </c>
      <c r="H731" s="60">
        <v>16.6264</v>
      </c>
      <c r="I731" s="31">
        <f t="shared" si="213"/>
        <v>0.96622984163882031</v>
      </c>
      <c r="J731" s="31">
        <f t="shared" si="214"/>
        <v>0.97533275844875023</v>
      </c>
      <c r="K731" s="24">
        <f t="shared" si="209"/>
        <v>3.7656596682930257</v>
      </c>
      <c r="L731" s="61">
        <v>8.2777000000000007E-3</v>
      </c>
      <c r="M731" s="61">
        <v>8.1457000000000005E-3</v>
      </c>
      <c r="N731" s="32">
        <f t="shared" si="215"/>
        <v>0.97739407974466352</v>
      </c>
      <c r="O731" s="32">
        <f t="shared" si="216"/>
        <v>0.98405354144267121</v>
      </c>
      <c r="P731" s="29">
        <f t="shared" si="217"/>
        <v>3.1319107062485809</v>
      </c>
      <c r="Q731" s="50">
        <v>0.34161999999999998</v>
      </c>
      <c r="R731" s="50">
        <v>0.3342</v>
      </c>
      <c r="S731" s="30">
        <f t="shared" si="218"/>
        <v>0.97479873993699695</v>
      </c>
      <c r="T731" s="30">
        <f t="shared" si="219"/>
        <v>0.97827996018968455</v>
      </c>
      <c r="U731" s="22">
        <f t="shared" si="220"/>
        <v>6.0995132880978904</v>
      </c>
      <c r="V731" s="64">
        <v>40.874899999999997</v>
      </c>
      <c r="W731" s="64">
        <v>40.656599999999997</v>
      </c>
      <c r="X731" s="65">
        <f t="shared" si="221"/>
        <v>0.971839167007293</v>
      </c>
      <c r="Y731" s="65">
        <f t="shared" si="222"/>
        <v>0.99465931415122733</v>
      </c>
      <c r="Z731" s="67">
        <f t="shared" si="223"/>
        <v>2.3813263980984254</v>
      </c>
      <c r="AA731" s="40">
        <f t="shared" si="225"/>
        <v>0.97739407974466352</v>
      </c>
      <c r="AB731" s="88" cm="1">
        <f t="array" ref="AB731">INDEX(B731:Z731,,MATCH(AA731,B731:Z731,0)+1)</f>
        <v>0.98405354144267121</v>
      </c>
      <c r="AC731" s="40">
        <f t="shared" si="226"/>
        <v>0.98405354144267121</v>
      </c>
      <c r="AD731" s="42">
        <f t="shared" si="227"/>
        <v>54.278510668965687</v>
      </c>
      <c r="AE731" s="94">
        <v>0.97161704647243696</v>
      </c>
      <c r="AF731" s="95">
        <f t="shared" si="224"/>
        <v>18.078223085316711</v>
      </c>
      <c r="AG731" t="s">
        <v>37</v>
      </c>
      <c r="AM731" s="101">
        <v>44222.333333333336</v>
      </c>
      <c r="AN731" s="102">
        <v>0.97161704647243696</v>
      </c>
      <c r="AO731" s="102">
        <v>0.98405354144267121</v>
      </c>
      <c r="AP731" s="16" t="str">
        <f>IF(AN731&gt;AO731, "computing8H est meilleur", "computing 16H est meilleur")</f>
        <v>computing 16H est meilleur</v>
      </c>
      <c r="AQ731" s="81"/>
    </row>
    <row r="732" spans="1:43" x14ac:dyDescent="0.3">
      <c r="A732" s="1">
        <v>44222.666666666664</v>
      </c>
      <c r="B732" s="50">
        <v>1279.94</v>
      </c>
      <c r="C732" s="50">
        <v>1365.97</v>
      </c>
      <c r="D732" s="30">
        <f t="shared" si="211"/>
        <v>1.0369152990116448</v>
      </c>
      <c r="E732" s="30">
        <f t="shared" si="210"/>
        <v>1.0672140881603824</v>
      </c>
      <c r="F732" s="22">
        <f t="shared" si="212"/>
        <v>6.648897693895722</v>
      </c>
      <c r="G732" s="60">
        <v>16.6221</v>
      </c>
      <c r="H732" s="60">
        <v>17.101299999999998</v>
      </c>
      <c r="I732" s="31">
        <f t="shared" si="213"/>
        <v>1.0031911960532411</v>
      </c>
      <c r="J732" s="31">
        <f t="shared" si="214"/>
        <v>1.0288290889839431</v>
      </c>
      <c r="K732" s="24">
        <f t="shared" si="209"/>
        <v>3.8742202059534909</v>
      </c>
      <c r="L732" s="61">
        <v>8.1393000000000004E-3</v>
      </c>
      <c r="M732" s="61">
        <v>8.2471999999999997E-3</v>
      </c>
      <c r="N732" s="32">
        <f t="shared" si="215"/>
        <v>0.99631540162122312</v>
      </c>
      <c r="O732" s="32">
        <f t="shared" si="216"/>
        <v>1.0132566682638555</v>
      </c>
      <c r="P732" s="29">
        <f t="shared" si="217"/>
        <v>3.173429407513336</v>
      </c>
      <c r="Q732" s="50">
        <v>0.33406000000000002</v>
      </c>
      <c r="R732" s="50">
        <v>0.34329999999999999</v>
      </c>
      <c r="S732" s="30">
        <f t="shared" si="218"/>
        <v>1.0049177448627129</v>
      </c>
      <c r="T732" s="30">
        <f t="shared" si="219"/>
        <v>1.0276597018499669</v>
      </c>
      <c r="U732" s="22">
        <f t="shared" si="220"/>
        <v>6.2682240070765891</v>
      </c>
      <c r="V732" s="64">
        <v>40.654400000000003</v>
      </c>
      <c r="W732" s="64">
        <v>41.839599999999997</v>
      </c>
      <c r="X732" s="65">
        <f t="shared" si="221"/>
        <v>1.0236012809817272</v>
      </c>
      <c r="Y732" s="65">
        <f t="shared" si="222"/>
        <v>1.029153056003778</v>
      </c>
      <c r="Z732" s="67">
        <f t="shared" si="223"/>
        <v>2.4507493399454638</v>
      </c>
      <c r="AA732" s="40">
        <f t="shared" si="225"/>
        <v>1.0369152990116448</v>
      </c>
      <c r="AB732" s="88" cm="1">
        <f t="array" ref="AB732">INDEX(B732:Z732,,MATCH(AA732,B732:Z732,0)+1)</f>
        <v>1.0672140881603824</v>
      </c>
      <c r="AC732" s="40">
        <f t="shared" si="226"/>
        <v>1.0132566682638555</v>
      </c>
      <c r="AD732" s="42">
        <f t="shared" si="227"/>
        <v>54.998062878760308</v>
      </c>
      <c r="AE732" s="94">
        <v>1.029153056003778</v>
      </c>
      <c r="AF732" s="95">
        <f t="shared" si="224"/>
        <v>18.605258535371743</v>
      </c>
      <c r="AG732" t="s">
        <v>33</v>
      </c>
      <c r="AM732" s="101">
        <v>44222.666666666664</v>
      </c>
      <c r="AN732" s="102">
        <v>1.029153056003778</v>
      </c>
      <c r="AO732" s="102">
        <v>1.0132566682638555</v>
      </c>
      <c r="AP732" s="16" t="str">
        <f>IF(AN732&gt;AO732, "computing8H est meilleur", "computing 16H est meilleur")</f>
        <v>computing8H est meilleur</v>
      </c>
      <c r="AQ732" s="81"/>
    </row>
    <row r="733" spans="1:43" x14ac:dyDescent="0.3">
      <c r="A733" s="1">
        <v>44223</v>
      </c>
      <c r="B733" s="50">
        <v>1366.54</v>
      </c>
      <c r="C733" s="50">
        <v>1293.3599999999999</v>
      </c>
      <c r="D733" s="30">
        <f t="shared" si="211"/>
        <v>1.0104848664781161</v>
      </c>
      <c r="E733" s="30">
        <f t="shared" si="210"/>
        <v>0.94644869524492514</v>
      </c>
      <c r="F733" s="22">
        <f t="shared" si="212"/>
        <v>6.2928405472045981</v>
      </c>
      <c r="G733" s="60">
        <v>17.111499999999999</v>
      </c>
      <c r="H733" s="60">
        <v>16.224900000000002</v>
      </c>
      <c r="I733" s="31">
        <f t="shared" si="213"/>
        <v>0.97610410236973677</v>
      </c>
      <c r="J733" s="31">
        <f t="shared" si="214"/>
        <v>0.94818689185635407</v>
      </c>
      <c r="K733" s="24">
        <f t="shared" si="209"/>
        <v>3.6734848154501245</v>
      </c>
      <c r="L733" s="61">
        <v>8.2471999999999997E-3</v>
      </c>
      <c r="M733" s="61">
        <v>8.0999999999999996E-3</v>
      </c>
      <c r="N733" s="32">
        <f t="shared" si="215"/>
        <v>0.99517157495116282</v>
      </c>
      <c r="O733" s="32">
        <f t="shared" si="216"/>
        <v>0.98215151809098844</v>
      </c>
      <c r="P733" s="29">
        <f t="shared" si="217"/>
        <v>3.1167885101438091</v>
      </c>
      <c r="Q733" s="50">
        <v>0.34342</v>
      </c>
      <c r="R733" s="50">
        <v>0.33201999999999998</v>
      </c>
      <c r="S733" s="30">
        <f t="shared" si="218"/>
        <v>0.9938933125785786</v>
      </c>
      <c r="T733" s="30">
        <f t="shared" si="219"/>
        <v>0.96680449595247797</v>
      </c>
      <c r="U733" s="22">
        <f t="shared" si="220"/>
        <v>6.0601471516789038</v>
      </c>
      <c r="V733" s="64">
        <v>41.839700000000001</v>
      </c>
      <c r="W733" s="64">
        <v>41.673299999999998</v>
      </c>
      <c r="X733" s="65">
        <f t="shared" si="221"/>
        <v>1.0250624778621746</v>
      </c>
      <c r="Y733" s="65">
        <f t="shared" si="222"/>
        <v>0.99602291603429272</v>
      </c>
      <c r="Z733" s="67">
        <f t="shared" si="223"/>
        <v>2.4410025040415992</v>
      </c>
      <c r="AA733" s="40">
        <f t="shared" si="225"/>
        <v>1.0250624778621746</v>
      </c>
      <c r="AB733" s="88" cm="1">
        <f t="array" ref="AB733">INDEX(B733:Z733,,MATCH(AA733,B733:Z733,0)+1)</f>
        <v>0.99602291603429272</v>
      </c>
      <c r="AC733" s="40">
        <f t="shared" si="226"/>
        <v>0.94644869524492514</v>
      </c>
      <c r="AD733" s="42">
        <f t="shared" si="227"/>
        <v>52.052844852601048</v>
      </c>
      <c r="AE733" s="94">
        <v>0.94644869524492514</v>
      </c>
      <c r="AF733" s="95">
        <f t="shared" si="224"/>
        <v>17.608922665497094</v>
      </c>
      <c r="AG733" t="s">
        <v>22</v>
      </c>
      <c r="AM733" s="101">
        <v>44223</v>
      </c>
      <c r="AN733" s="102">
        <v>0.94644869524492514</v>
      </c>
      <c r="AO733" s="102">
        <v>0.94644869524492514</v>
      </c>
      <c r="AP733" s="16" t="s">
        <v>22</v>
      </c>
      <c r="AQ733" s="81"/>
    </row>
    <row r="734" spans="1:43" x14ac:dyDescent="0.3">
      <c r="A734" s="1">
        <v>44223.333333333336</v>
      </c>
      <c r="B734" s="50">
        <v>1293.3699999999999</v>
      </c>
      <c r="C734" s="50">
        <v>1281.08</v>
      </c>
      <c r="D734" s="30">
        <f t="shared" si="211"/>
        <v>0.9374624965240681</v>
      </c>
      <c r="E734" s="30">
        <f t="shared" si="210"/>
        <v>0.99049769207574012</v>
      </c>
      <c r="F734" s="22">
        <f t="shared" si="212"/>
        <v>6.233044038606792</v>
      </c>
      <c r="G734" s="60">
        <v>16.225999999999999</v>
      </c>
      <c r="H734" s="60">
        <v>15.7804</v>
      </c>
      <c r="I734" s="31">
        <f t="shared" si="213"/>
        <v>0.92221020950822552</v>
      </c>
      <c r="J734" s="31">
        <f t="shared" si="214"/>
        <v>0.97253790213238023</v>
      </c>
      <c r="K734" s="24">
        <f t="shared" si="209"/>
        <v>3.5726032159330181</v>
      </c>
      <c r="L734" s="61">
        <v>8.0900999999999994E-3</v>
      </c>
      <c r="M734" s="61">
        <v>7.6233000000000004E-3</v>
      </c>
      <c r="N734" s="32">
        <f t="shared" si="215"/>
        <v>0.92435008245222627</v>
      </c>
      <c r="O734" s="32">
        <f t="shared" si="216"/>
        <v>0.94229984796232447</v>
      </c>
      <c r="P734" s="29">
        <f t="shared" si="217"/>
        <v>2.9369493392392312</v>
      </c>
      <c r="Q734" s="50">
        <v>0.33201999999999998</v>
      </c>
      <c r="R734" s="50">
        <v>0.31923000000000001</v>
      </c>
      <c r="S734" s="30">
        <f t="shared" si="218"/>
        <v>0.92956146992021438</v>
      </c>
      <c r="T734" s="30">
        <f t="shared" si="219"/>
        <v>0.96147822420336138</v>
      </c>
      <c r="U734" s="22">
        <f t="shared" si="220"/>
        <v>5.8266995218072912</v>
      </c>
      <c r="V734" s="64">
        <v>41.678100000000001</v>
      </c>
      <c r="W734" s="64">
        <v>40.519399999999997</v>
      </c>
      <c r="X734" s="65">
        <f t="shared" si="221"/>
        <v>0.96844384639469205</v>
      </c>
      <c r="Y734" s="65">
        <f t="shared" si="222"/>
        <v>0.97219882864142071</v>
      </c>
      <c r="Z734" s="67">
        <f t="shared" si="223"/>
        <v>2.3731397751400176</v>
      </c>
      <c r="AA734" s="40">
        <f t="shared" si="225"/>
        <v>0.96844384639469205</v>
      </c>
      <c r="AB734" s="88" cm="1">
        <f t="array" ref="AB734">INDEX(B734:Z734,,MATCH(AA734,B734:Z734,0)+1)</f>
        <v>0.97219882864142071</v>
      </c>
      <c r="AC734" s="40">
        <f t="shared" si="226"/>
        <v>0.97219882864142071</v>
      </c>
      <c r="AD734" s="42">
        <f t="shared" si="227"/>
        <v>50.605714793152345</v>
      </c>
      <c r="AE734" s="94">
        <v>0.97219882864142071</v>
      </c>
      <c r="AF734" s="95">
        <f t="shared" si="224"/>
        <v>17.119373989033637</v>
      </c>
      <c r="AG734" t="s">
        <v>22</v>
      </c>
      <c r="AM734" s="101">
        <v>44223.333333333336</v>
      </c>
      <c r="AN734" s="102">
        <v>0.97219882864142071</v>
      </c>
      <c r="AO734" s="102">
        <v>0.97219882864142071</v>
      </c>
      <c r="AP734" s="16" t="s">
        <v>22</v>
      </c>
      <c r="AQ734" s="81"/>
    </row>
    <row r="735" spans="1:43" x14ac:dyDescent="0.3">
      <c r="A735" s="1">
        <v>44223.666666666664</v>
      </c>
      <c r="B735" s="50">
        <v>1281.4000000000001</v>
      </c>
      <c r="C735" s="50">
        <v>1239.03</v>
      </c>
      <c r="D735" s="30">
        <f t="shared" si="211"/>
        <v>0.95798572720876474</v>
      </c>
      <c r="E735" s="30">
        <f t="shared" si="210"/>
        <v>0.96693460277821119</v>
      </c>
      <c r="F735" s="22">
        <f t="shared" si="212"/>
        <v>6.0269459615693561</v>
      </c>
      <c r="G735" s="60">
        <v>15.7783</v>
      </c>
      <c r="H735" s="60">
        <v>15.43</v>
      </c>
      <c r="I735" s="31">
        <f t="shared" si="213"/>
        <v>0.95094293109823747</v>
      </c>
      <c r="J735" s="31">
        <f t="shared" si="214"/>
        <v>0.97792537852620376</v>
      </c>
      <c r="K735" s="24">
        <f t="shared" si="209"/>
        <v>3.4937393522652296</v>
      </c>
      <c r="L735" s="61">
        <v>7.6204000000000003E-3</v>
      </c>
      <c r="M735" s="61">
        <v>7.4124000000000004E-3</v>
      </c>
      <c r="N735" s="32">
        <f t="shared" si="215"/>
        <v>0.91623094893759049</v>
      </c>
      <c r="O735" s="32">
        <f t="shared" si="216"/>
        <v>0.97270484489003206</v>
      </c>
      <c r="P735" s="29">
        <f t="shared" si="217"/>
        <v>2.8567848514745786</v>
      </c>
      <c r="Q735" s="50">
        <v>0.31929000000000002</v>
      </c>
      <c r="R735" s="50">
        <v>0.31143999999999999</v>
      </c>
      <c r="S735" s="30">
        <f t="shared" si="218"/>
        <v>0.93801578218179626</v>
      </c>
      <c r="T735" s="30">
        <f t="shared" si="219"/>
        <v>0.9754142002568198</v>
      </c>
      <c r="U735" s="22">
        <f t="shared" si="220"/>
        <v>5.6834454542004531</v>
      </c>
      <c r="V735" s="64">
        <v>40.519199999999998</v>
      </c>
      <c r="W735" s="64">
        <v>40.882599999999996</v>
      </c>
      <c r="X735" s="65">
        <f t="shared" si="221"/>
        <v>0.98091323740765524</v>
      </c>
      <c r="Y735" s="65">
        <f t="shared" si="222"/>
        <v>1.0089685877312484</v>
      </c>
      <c r="Z735" s="67">
        <f t="shared" si="223"/>
        <v>2.3944234874118759</v>
      </c>
      <c r="AA735" s="40">
        <f t="shared" si="225"/>
        <v>0.98091323740765524</v>
      </c>
      <c r="AB735" s="88" cm="1">
        <f t="array" ref="AB735">INDEX(B735:Z735,,MATCH(AA735,B735:Z735,0)+1)</f>
        <v>1.0089685877312484</v>
      </c>
      <c r="AC735" s="40">
        <f t="shared" si="226"/>
        <v>1.0089685877312484</v>
      </c>
      <c r="AD735" s="42">
        <f t="shared" si="227"/>
        <v>51.059576585977268</v>
      </c>
      <c r="AE735" s="94">
        <v>0.96693460277821119</v>
      </c>
      <c r="AF735" s="95">
        <f t="shared" si="224"/>
        <v>16.553315087897879</v>
      </c>
      <c r="AG735" t="s">
        <v>37</v>
      </c>
      <c r="AM735" s="101">
        <v>44223.666666666664</v>
      </c>
      <c r="AN735" s="102">
        <v>0.96693460277821119</v>
      </c>
      <c r="AO735" s="102">
        <v>1.0089685877312484</v>
      </c>
      <c r="AP735" s="16" t="str">
        <f>IF(AN735&gt;AO735, "computing8H est meilleur", "computing 16H est meilleur")</f>
        <v>computing 16H est meilleur</v>
      </c>
      <c r="AQ735" s="81"/>
    </row>
    <row r="736" spans="1:43" x14ac:dyDescent="0.3">
      <c r="A736" s="1">
        <v>44224</v>
      </c>
      <c r="B736" s="50">
        <v>1238.93</v>
      </c>
      <c r="C736" s="50">
        <v>1284.8800000000001</v>
      </c>
      <c r="D736" s="30">
        <f t="shared" si="211"/>
        <v>1.0027157796160449</v>
      </c>
      <c r="E736" s="30">
        <f t="shared" si="210"/>
        <v>1.0370884553606741</v>
      </c>
      <c r="F736" s="22">
        <f t="shared" si="212"/>
        <v>6.2504760778262156</v>
      </c>
      <c r="G736" s="60">
        <v>15.435</v>
      </c>
      <c r="H736" s="60">
        <v>16.383400000000002</v>
      </c>
      <c r="I736" s="31">
        <f t="shared" si="213"/>
        <v>1.038350139115114</v>
      </c>
      <c r="J736" s="31">
        <f t="shared" si="214"/>
        <v>1.061444768383544</v>
      </c>
      <c r="K736" s="24">
        <f t="shared" si="209"/>
        <v>3.7084113575576394</v>
      </c>
      <c r="L736" s="61">
        <v>7.4104000000000001E-3</v>
      </c>
      <c r="M736" s="61">
        <v>1.08196E-2</v>
      </c>
      <c r="N736" s="32">
        <f t="shared" si="215"/>
        <v>1.4198204818644691</v>
      </c>
      <c r="O736" s="32">
        <f t="shared" si="216"/>
        <v>1.4600561373205225</v>
      </c>
      <c r="P736" s="29">
        <f t="shared" si="217"/>
        <v>4.1710662553997562</v>
      </c>
      <c r="Q736" s="50">
        <v>0.31141999999999997</v>
      </c>
      <c r="R736" s="50">
        <v>0.33019999999999999</v>
      </c>
      <c r="S736" s="30">
        <f t="shared" si="218"/>
        <v>1.0341695637195025</v>
      </c>
      <c r="T736" s="30">
        <f t="shared" si="219"/>
        <v>1.060304412048038</v>
      </c>
      <c r="U736" s="22">
        <f t="shared" si="220"/>
        <v>6.0261822907231064</v>
      </c>
      <c r="V736" s="64">
        <v>40.895699999999998</v>
      </c>
      <c r="W736" s="64">
        <v>41.908799999999999</v>
      </c>
      <c r="X736" s="65">
        <f t="shared" si="221"/>
        <v>1.0342948528105196</v>
      </c>
      <c r="Y736" s="65">
        <f t="shared" si="222"/>
        <v>1.024772775621887</v>
      </c>
      <c r="Z736" s="67">
        <f t="shared" si="223"/>
        <v>2.4537400032093064</v>
      </c>
      <c r="AA736" s="40">
        <f t="shared" si="225"/>
        <v>1.4198204818644691</v>
      </c>
      <c r="AB736" s="88" cm="1">
        <f t="array" ref="AB736">INDEX(B736:Z736,,MATCH(AA736,B736:Z736,0)+1)</f>
        <v>1.4600561373205225</v>
      </c>
      <c r="AC736" s="40">
        <f t="shared" si="226"/>
        <v>1.024772775621887</v>
      </c>
      <c r="AD736" s="42">
        <f t="shared" si="227"/>
        <v>52.324464020090232</v>
      </c>
      <c r="AE736" s="94">
        <v>1.024772775621887</v>
      </c>
      <c r="AF736" s="95">
        <f t="shared" si="224"/>
        <v>16.963386648368768</v>
      </c>
      <c r="AG736" t="s">
        <v>22</v>
      </c>
      <c r="AM736" s="101">
        <v>44224</v>
      </c>
      <c r="AN736" s="102">
        <v>1.024772775621887</v>
      </c>
      <c r="AO736" s="102">
        <v>1.024772775621887</v>
      </c>
      <c r="AP736" s="16" t="s">
        <v>22</v>
      </c>
      <c r="AQ736" s="81"/>
    </row>
    <row r="737" spans="1:43" x14ac:dyDescent="0.3">
      <c r="A737" s="1">
        <v>44224.333333333336</v>
      </c>
      <c r="B737" s="50">
        <v>1284.93</v>
      </c>
      <c r="C737" s="50">
        <v>1350.43</v>
      </c>
      <c r="D737" s="30">
        <f t="shared" si="211"/>
        <v>1.0899970135520167</v>
      </c>
      <c r="E737" s="30">
        <f t="shared" si="210"/>
        <v>1.0509755395235538</v>
      </c>
      <c r="F737" s="22">
        <f t="shared" si="212"/>
        <v>6.5690974681724734</v>
      </c>
      <c r="G737" s="60">
        <v>16.385400000000001</v>
      </c>
      <c r="H737" s="60">
        <v>17.201699999999999</v>
      </c>
      <c r="I737" s="31">
        <f t="shared" si="213"/>
        <v>1.1144606413994167</v>
      </c>
      <c r="J737" s="31">
        <f t="shared" si="214"/>
        <v>1.0498187410743709</v>
      </c>
      <c r="K737" s="24">
        <f t="shared" si="209"/>
        <v>3.8931597427770597</v>
      </c>
      <c r="L737" s="61">
        <v>1.0817800000000001E-2</v>
      </c>
      <c r="M737" s="61">
        <v>1.7937999999999999E-2</v>
      </c>
      <c r="N737" s="32">
        <f t="shared" si="215"/>
        <v>2.4206520565691458</v>
      </c>
      <c r="O737" s="32">
        <f t="shared" si="216"/>
        <v>1.6581929782395679</v>
      </c>
      <c r="P737" s="29">
        <f t="shared" si="217"/>
        <v>6.9164327764758839</v>
      </c>
      <c r="Q737" s="50">
        <v>0.33019999999999999</v>
      </c>
      <c r="R737" s="50">
        <v>0.34181</v>
      </c>
      <c r="S737" s="30">
        <f t="shared" si="218"/>
        <v>1.097585254640036</v>
      </c>
      <c r="T737" s="30">
        <f t="shared" si="219"/>
        <v>1.0351605087825562</v>
      </c>
      <c r="U737" s="22">
        <f t="shared" si="220"/>
        <v>6.2380659260813607</v>
      </c>
      <c r="V737" s="64">
        <v>41.913699999999999</v>
      </c>
      <c r="W737" s="64">
        <v>42.237000000000002</v>
      </c>
      <c r="X737" s="65">
        <f t="shared" si="221"/>
        <v>1.032798069234663</v>
      </c>
      <c r="Y737" s="65">
        <f t="shared" si="222"/>
        <v>1.0077134683886178</v>
      </c>
      <c r="Z737" s="67">
        <f t="shared" si="223"/>
        <v>2.4726668491579482</v>
      </c>
      <c r="AA737" s="40">
        <f t="shared" si="225"/>
        <v>2.4206520565691458</v>
      </c>
      <c r="AB737" s="88" cm="1">
        <f t="array" ref="AB737">INDEX(B737:Z737,,MATCH(AA737,B737:Z737,0)+1)</f>
        <v>1.6581929782395679</v>
      </c>
      <c r="AC737" s="40">
        <f t="shared" si="226"/>
        <v>1.6581929782395679</v>
      </c>
      <c r="AD737" s="42">
        <f t="shared" si="227"/>
        <v>86.764058828262534</v>
      </c>
      <c r="AE737" s="94">
        <v>1.6581929782395679</v>
      </c>
      <c r="AF737" s="95">
        <f t="shared" si="224"/>
        <v>28.12856862748793</v>
      </c>
      <c r="AG737" t="s">
        <v>22</v>
      </c>
      <c r="AM737" s="101">
        <v>44224.333333333336</v>
      </c>
      <c r="AN737" s="102">
        <v>1.6581929782395679</v>
      </c>
      <c r="AO737" s="102">
        <v>1.6581929782395679</v>
      </c>
      <c r="AP737" s="16" t="s">
        <v>22</v>
      </c>
      <c r="AQ737" s="81"/>
    </row>
    <row r="738" spans="1:43" x14ac:dyDescent="0.3">
      <c r="A738" s="1">
        <v>44224.666666666664</v>
      </c>
      <c r="B738" s="50">
        <v>1350.43</v>
      </c>
      <c r="C738" s="50">
        <v>1329.69</v>
      </c>
      <c r="D738" s="30">
        <f t="shared" si="211"/>
        <v>1.0348345824286147</v>
      </c>
      <c r="E738" s="30">
        <f t="shared" si="210"/>
        <v>0.98464192886710156</v>
      </c>
      <c r="F738" s="22">
        <f t="shared" si="212"/>
        <v>6.4682088019773376</v>
      </c>
      <c r="G738" s="60">
        <v>17.201799999999999</v>
      </c>
      <c r="H738" s="60">
        <v>16.8643</v>
      </c>
      <c r="I738" s="31">
        <f t="shared" si="213"/>
        <v>1.0292272388833961</v>
      </c>
      <c r="J738" s="31">
        <f t="shared" si="214"/>
        <v>0.98037996023671947</v>
      </c>
      <c r="K738" s="24">
        <f t="shared" si="209"/>
        <v>3.8167757938189708</v>
      </c>
      <c r="L738" s="61">
        <v>1.7999500000000002E-2</v>
      </c>
      <c r="M738" s="61">
        <v>3.6499499999999997E-2</v>
      </c>
      <c r="N738" s="32">
        <f t="shared" si="215"/>
        <v>3.3740224444896372</v>
      </c>
      <c r="O738" s="32">
        <f t="shared" si="216"/>
        <v>2.0278063279535541</v>
      </c>
      <c r="P738" s="29">
        <f t="shared" si="217"/>
        <v>14.025186151003167</v>
      </c>
      <c r="Q738" s="50">
        <v>0.34194999999999998</v>
      </c>
      <c r="R738" s="50">
        <v>0.34409000000000001</v>
      </c>
      <c r="S738" s="30">
        <f t="shared" si="218"/>
        <v>1.0420654149000605</v>
      </c>
      <c r="T738" s="30">
        <f t="shared" si="219"/>
        <v>1.0062582248866794</v>
      </c>
      <c r="U738" s="22">
        <f t="shared" si="220"/>
        <v>6.2771051455047093</v>
      </c>
      <c r="V738" s="64">
        <v>42.237000000000002</v>
      </c>
      <c r="W738" s="64">
        <v>42.525399999999998</v>
      </c>
      <c r="X738" s="65">
        <f t="shared" si="221"/>
        <v>1.0145942734714426</v>
      </c>
      <c r="Y738" s="65">
        <f t="shared" si="222"/>
        <v>1.0068281364680256</v>
      </c>
      <c r="Z738" s="67">
        <f t="shared" si="223"/>
        <v>2.4895505558439615</v>
      </c>
      <c r="AA738" s="40">
        <f t="shared" si="225"/>
        <v>3.3740224444896372</v>
      </c>
      <c r="AB738" s="88" cm="1">
        <f t="array" ref="AB738">INDEX(B738:Z738,,MATCH(AA738,B738:Z738,0)+1)</f>
        <v>2.0278063279535541</v>
      </c>
      <c r="AC738" s="40">
        <f t="shared" si="226"/>
        <v>2.0278063279535541</v>
      </c>
      <c r="AD738" s="42">
        <f t="shared" si="227"/>
        <v>175.94070753088519</v>
      </c>
      <c r="AE738" s="94">
        <v>2.0278063279535541</v>
      </c>
      <c r="AF738" s="95">
        <f t="shared" si="224"/>
        <v>57.039289459095841</v>
      </c>
      <c r="AG738" t="s">
        <v>22</v>
      </c>
      <c r="AM738" s="101">
        <v>44224.666666666664</v>
      </c>
      <c r="AN738" s="102">
        <v>2.0278063279535541</v>
      </c>
      <c r="AO738" s="102">
        <v>2.0278063279535541</v>
      </c>
      <c r="AP738" s="16" t="s">
        <v>22</v>
      </c>
      <c r="AQ738" s="81"/>
    </row>
    <row r="739" spans="1:43" x14ac:dyDescent="0.3">
      <c r="A739" s="1">
        <v>44225</v>
      </c>
      <c r="B739" s="50">
        <v>1329.44</v>
      </c>
      <c r="C739" s="50">
        <v>1315.9</v>
      </c>
      <c r="D739" s="30">
        <f t="shared" si="211"/>
        <v>0.97443036662396421</v>
      </c>
      <c r="E739" s="30">
        <f t="shared" si="210"/>
        <v>0.98981526056083768</v>
      </c>
      <c r="F739" s="22">
        <f t="shared" si="212"/>
        <v>6.4023317806911022</v>
      </c>
      <c r="G739" s="60">
        <v>16.871600000000001</v>
      </c>
      <c r="H739" s="60">
        <v>16.2822</v>
      </c>
      <c r="I739" s="31">
        <f t="shared" si="213"/>
        <v>0.94654047832203614</v>
      </c>
      <c r="J739" s="31">
        <f t="shared" si="214"/>
        <v>0.96506555394864735</v>
      </c>
      <c r="K739" s="24">
        <f t="shared" si="209"/>
        <v>3.6834388457596932</v>
      </c>
      <c r="L739" s="61">
        <v>3.6442000000000002E-2</v>
      </c>
      <c r="M739" s="61">
        <v>5.0965200000000002E-2</v>
      </c>
      <c r="N739" s="32">
        <f t="shared" si="215"/>
        <v>2.8314786521847828</v>
      </c>
      <c r="O739" s="32">
        <f t="shared" si="216"/>
        <v>1.3985291696394271</v>
      </c>
      <c r="P739" s="29">
        <f t="shared" si="217"/>
        <v>19.614631941800852</v>
      </c>
      <c r="Q739" s="50">
        <v>0.34409000000000001</v>
      </c>
      <c r="R739" s="50">
        <v>0.34492</v>
      </c>
      <c r="S739" s="30">
        <f t="shared" si="218"/>
        <v>1.0086854803333822</v>
      </c>
      <c r="T739" s="30">
        <f t="shared" si="219"/>
        <v>1.0024121596094044</v>
      </c>
      <c r="U739" s="22">
        <f t="shared" si="220"/>
        <v>6.2922465250006807</v>
      </c>
      <c r="V739" s="64">
        <v>42.527700000000003</v>
      </c>
      <c r="W739" s="64">
        <v>42.586599999999997</v>
      </c>
      <c r="X739" s="65">
        <f t="shared" si="221"/>
        <v>1.008277103013945</v>
      </c>
      <c r="Y739" s="65">
        <f t="shared" si="222"/>
        <v>1.0013849796720724</v>
      </c>
      <c r="Z739" s="67">
        <f t="shared" si="223"/>
        <v>2.4929985327564017</v>
      </c>
      <c r="AA739" s="40">
        <f t="shared" si="225"/>
        <v>2.8314786521847828</v>
      </c>
      <c r="AB739" s="88" cm="1">
        <f t="array" ref="AB739">INDEX(B739:Z739,,MATCH(AA739,B739:Z739,0)+1)</f>
        <v>1.3985291696394271</v>
      </c>
      <c r="AC739" s="40">
        <f t="shared" si="226"/>
        <v>1.3985291696394271</v>
      </c>
      <c r="AD739" s="42">
        <f t="shared" si="227"/>
        <v>246.05821160894217</v>
      </c>
      <c r="AE739" s="94">
        <v>1.3985291696394271</v>
      </c>
      <c r="AF739" s="95">
        <f t="shared" si="224"/>
        <v>79.771110124052228</v>
      </c>
      <c r="AG739" t="s">
        <v>22</v>
      </c>
      <c r="AM739" s="101">
        <v>44225</v>
      </c>
      <c r="AN739" s="102">
        <v>1.3985291696394271</v>
      </c>
      <c r="AO739" s="102">
        <v>1.3985291696394271</v>
      </c>
      <c r="AP739" s="16" t="s">
        <v>22</v>
      </c>
      <c r="AQ739" s="81"/>
    </row>
    <row r="740" spans="1:43" x14ac:dyDescent="0.3">
      <c r="A740" s="1">
        <v>44225.333333333336</v>
      </c>
      <c r="B740" s="50">
        <v>1315.86</v>
      </c>
      <c r="C740" s="50">
        <v>1396.18</v>
      </c>
      <c r="D740" s="30">
        <f t="shared" si="211"/>
        <v>1.0502015886388254</v>
      </c>
      <c r="E740" s="30">
        <f t="shared" si="210"/>
        <v>1.0610399282598455</v>
      </c>
      <c r="F740" s="22">
        <f t="shared" si="212"/>
        <v>6.7931296532802161</v>
      </c>
      <c r="G740" s="60">
        <v>16.282699999999998</v>
      </c>
      <c r="H740" s="60">
        <v>17.486000000000001</v>
      </c>
      <c r="I740" s="31">
        <f t="shared" si="213"/>
        <v>1.0364162260840704</v>
      </c>
      <c r="J740" s="31">
        <f t="shared" si="214"/>
        <v>1.0739005201839991</v>
      </c>
      <c r="K740" s="24">
        <f t="shared" si="209"/>
        <v>3.9556468925272834</v>
      </c>
      <c r="L740" s="61">
        <v>5.0929500000000003E-2</v>
      </c>
      <c r="M740" s="61">
        <v>5.4816999999999998E-2</v>
      </c>
      <c r="N740" s="32">
        <f t="shared" si="215"/>
        <v>1.5042258932001535</v>
      </c>
      <c r="O740" s="32">
        <f t="shared" si="216"/>
        <v>1.0763310065875376</v>
      </c>
      <c r="P740" s="29">
        <f t="shared" si="217"/>
        <v>21.111836541762578</v>
      </c>
      <c r="Q740" s="50">
        <v>0.34499000000000002</v>
      </c>
      <c r="R740" s="50">
        <v>0.35815000000000002</v>
      </c>
      <c r="S740" s="30">
        <f t="shared" si="218"/>
        <v>1.0408614025400331</v>
      </c>
      <c r="T740" s="30">
        <f t="shared" si="219"/>
        <v>1.0381460332183541</v>
      </c>
      <c r="U740" s="22">
        <f t="shared" si="220"/>
        <v>6.5322707699614293</v>
      </c>
      <c r="V740" s="64">
        <v>42.586599999999997</v>
      </c>
      <c r="W740" s="64">
        <v>43.523099999999999</v>
      </c>
      <c r="X740" s="65">
        <f t="shared" si="221"/>
        <v>1.0234059213171649</v>
      </c>
      <c r="Y740" s="65">
        <f t="shared" si="222"/>
        <v>1.0219904852700146</v>
      </c>
      <c r="Z740" s="67">
        <f t="shared" si="223"/>
        <v>2.5478207802691495</v>
      </c>
      <c r="AA740" s="40">
        <f t="shared" si="225"/>
        <v>1.5042258932001535</v>
      </c>
      <c r="AB740" s="88" cm="1">
        <f t="array" ref="AB740">INDEX(B740:Z740,,MATCH(AA740,B740:Z740,0)+1)</f>
        <v>1.0763310065875376</v>
      </c>
      <c r="AC740" s="40">
        <f t="shared" si="226"/>
        <v>1.0763310065875376</v>
      </c>
      <c r="AD740" s="42">
        <f t="shared" si="227"/>
        <v>264.84008258018207</v>
      </c>
      <c r="AE740" s="94">
        <v>1.0763310065875376</v>
      </c>
      <c r="AF740" s="95">
        <f t="shared" si="224"/>
        <v>85.860119256426444</v>
      </c>
      <c r="AG740" t="s">
        <v>22</v>
      </c>
      <c r="AM740" s="101">
        <v>44225.333333333336</v>
      </c>
      <c r="AN740" s="102">
        <v>1.0763310065875376</v>
      </c>
      <c r="AO740" s="102">
        <v>1.0763310065875376</v>
      </c>
      <c r="AP740" s="16" t="s">
        <v>22</v>
      </c>
      <c r="AQ740" s="81"/>
    </row>
    <row r="741" spans="1:43" x14ac:dyDescent="0.3">
      <c r="A741" s="1">
        <v>44225.666666666664</v>
      </c>
      <c r="B741" s="50">
        <v>1396.48</v>
      </c>
      <c r="C741" s="50">
        <v>1379.5</v>
      </c>
      <c r="D741" s="30">
        <f t="shared" si="211"/>
        <v>1.0483638076999073</v>
      </c>
      <c r="E741" s="30">
        <f t="shared" si="210"/>
        <v>0.98784085701191571</v>
      </c>
      <c r="F741" s="22">
        <f t="shared" si="212"/>
        <v>6.7105310184893865</v>
      </c>
      <c r="G741" s="60">
        <v>17.5077</v>
      </c>
      <c r="H741" s="60">
        <v>16.796800000000001</v>
      </c>
      <c r="I741" s="31">
        <f t="shared" si="213"/>
        <v>1.0315733877059703</v>
      </c>
      <c r="J741" s="31">
        <f t="shared" si="214"/>
        <v>0.95939500905315955</v>
      </c>
      <c r="K741" s="24">
        <f t="shared" si="209"/>
        <v>3.7950278862673157</v>
      </c>
      <c r="L741" s="61">
        <v>5.4804600000000002E-2</v>
      </c>
      <c r="M741" s="61">
        <v>4.5905899999999999E-2</v>
      </c>
      <c r="N741" s="32">
        <f t="shared" si="215"/>
        <v>0.90136168625256474</v>
      </c>
      <c r="O741" s="32">
        <f t="shared" si="216"/>
        <v>0.83762859322027705</v>
      </c>
      <c r="P741" s="29">
        <f t="shared" si="217"/>
        <v>17.683877942773027</v>
      </c>
      <c r="Q741" s="50">
        <v>0.35807</v>
      </c>
      <c r="R741" s="50">
        <v>0.34752</v>
      </c>
      <c r="S741" s="30">
        <f t="shared" si="218"/>
        <v>1.0073335458998811</v>
      </c>
      <c r="T741" s="30">
        <f t="shared" si="219"/>
        <v>0.97053648727902364</v>
      </c>
      <c r="U741" s="22">
        <f t="shared" si="220"/>
        <v>6.3398071270338088</v>
      </c>
      <c r="V741" s="64">
        <v>43.534300000000002</v>
      </c>
      <c r="W741" s="64">
        <v>42.861800000000002</v>
      </c>
      <c r="X741" s="65">
        <f t="shared" si="221"/>
        <v>1.0064621265844187</v>
      </c>
      <c r="Y741" s="65">
        <f t="shared" si="222"/>
        <v>0.98455241039823771</v>
      </c>
      <c r="Z741" s="67">
        <f t="shared" si="223"/>
        <v>2.50846309047671</v>
      </c>
      <c r="AA741" s="40">
        <f t="shared" si="225"/>
        <v>1.0483638076999073</v>
      </c>
      <c r="AB741" s="88" cm="1">
        <f t="array" ref="AB741">INDEX(B741:Z741,,MATCH(AA741,B741:Z741,0)+1)</f>
        <v>0.98784085701191571</v>
      </c>
      <c r="AC741" s="40">
        <f t="shared" si="226"/>
        <v>0.83762859322027705</v>
      </c>
      <c r="AD741" s="42">
        <f t="shared" si="227"/>
        <v>221.83762579997992</v>
      </c>
      <c r="AE741" s="94">
        <v>0.83762859322027705</v>
      </c>
      <c r="AF741" s="95">
        <f t="shared" si="224"/>
        <v>71.9188909064857</v>
      </c>
      <c r="AG741" t="s">
        <v>22</v>
      </c>
      <c r="AM741" s="101">
        <v>44225.666666666664</v>
      </c>
      <c r="AN741" s="102">
        <v>0.83762859322027705</v>
      </c>
      <c r="AO741" s="102">
        <v>0.83762859322027705</v>
      </c>
      <c r="AP741" s="16" t="s">
        <v>22</v>
      </c>
      <c r="AQ741" s="81"/>
    </row>
    <row r="742" spans="1:43" x14ac:dyDescent="0.3">
      <c r="A742" s="1">
        <v>44226</v>
      </c>
      <c r="B742" s="50">
        <v>1379.56</v>
      </c>
      <c r="C742" s="50">
        <v>1346.87</v>
      </c>
      <c r="D742" s="30">
        <f t="shared" si="211"/>
        <v>0.96447496562786428</v>
      </c>
      <c r="E742" s="30">
        <f t="shared" si="210"/>
        <v>0.97630403896894657</v>
      </c>
      <c r="F742" s="22">
        <f t="shared" si="212"/>
        <v>6.5515185369775866</v>
      </c>
      <c r="G742" s="60">
        <v>16.799499999999998</v>
      </c>
      <c r="H742" s="60">
        <v>16.554600000000001</v>
      </c>
      <c r="I742" s="31">
        <f t="shared" si="213"/>
        <v>0.94556109597491389</v>
      </c>
      <c r="J742" s="31">
        <f t="shared" si="214"/>
        <v>0.98542218518408298</v>
      </c>
      <c r="K742" s="24">
        <f t="shared" si="209"/>
        <v>3.7397046725200696</v>
      </c>
      <c r="L742" s="61">
        <v>4.5905899999999999E-2</v>
      </c>
      <c r="M742" s="61">
        <v>3.1969900000000002E-2</v>
      </c>
      <c r="N742" s="32">
        <f t="shared" si="215"/>
        <v>0.58334336898727479</v>
      </c>
      <c r="O742" s="32">
        <f t="shared" si="216"/>
        <v>0.69642246421483955</v>
      </c>
      <c r="P742" s="29">
        <f t="shared" si="217"/>
        <v>12.315449853780439</v>
      </c>
      <c r="Q742" s="50">
        <v>0.34764</v>
      </c>
      <c r="R742" s="50">
        <v>0.34253</v>
      </c>
      <c r="S742" s="30">
        <f t="shared" si="218"/>
        <v>0.956600664674505</v>
      </c>
      <c r="T742" s="30">
        <f t="shared" si="219"/>
        <v>0.98530088597399612</v>
      </c>
      <c r="U742" s="22">
        <f t="shared" si="220"/>
        <v>6.2466175791706666</v>
      </c>
      <c r="V742" s="64">
        <v>42.865299999999998</v>
      </c>
      <c r="W742" s="64">
        <v>43.4392</v>
      </c>
      <c r="X742" s="65">
        <f t="shared" si="221"/>
        <v>0.99781551558196635</v>
      </c>
      <c r="Y742" s="65">
        <f t="shared" si="222"/>
        <v>1.0133884517313538</v>
      </c>
      <c r="Z742" s="67">
        <f t="shared" si="223"/>
        <v>2.5420475274834402</v>
      </c>
      <c r="AA742" s="40">
        <f t="shared" si="225"/>
        <v>0.99781551558196635</v>
      </c>
      <c r="AB742" s="88" cm="1">
        <f t="array" ref="AB742">INDEX(B742:Z742,,MATCH(AA742,B742:Z742,0)+1)</f>
        <v>1.0133884517313538</v>
      </c>
      <c r="AC742" s="40">
        <f t="shared" si="226"/>
        <v>0.97630403896894657</v>
      </c>
      <c r="AD742" s="42">
        <f t="shared" si="227"/>
        <v>216.58097006380217</v>
      </c>
      <c r="AE742" s="94">
        <v>0.97630403896894657</v>
      </c>
      <c r="AF742" s="95">
        <f t="shared" si="224"/>
        <v>70.21470367016903</v>
      </c>
      <c r="AG742" t="s">
        <v>22</v>
      </c>
      <c r="AM742" s="101">
        <v>44226</v>
      </c>
      <c r="AN742" s="102">
        <v>0.97630403896894657</v>
      </c>
      <c r="AO742" s="102">
        <v>0.97630403896894657</v>
      </c>
      <c r="AP742" s="16" t="s">
        <v>22</v>
      </c>
      <c r="AQ742" s="81"/>
    </row>
    <row r="743" spans="1:43" x14ac:dyDescent="0.3">
      <c r="A743" s="1">
        <v>44226.333333333336</v>
      </c>
      <c r="B743" s="50">
        <v>1347.07</v>
      </c>
      <c r="C743" s="50">
        <v>1371.27</v>
      </c>
      <c r="D743" s="30">
        <f t="shared" si="211"/>
        <v>0.99399083765838381</v>
      </c>
      <c r="E743" s="30">
        <f t="shared" si="210"/>
        <v>1.0179649164482916</v>
      </c>
      <c r="F743" s="22">
        <f t="shared" si="212"/>
        <v>6.6692160201038222</v>
      </c>
      <c r="G743" s="60">
        <v>16.554200000000002</v>
      </c>
      <c r="H743" s="60">
        <v>16.619399999999999</v>
      </c>
      <c r="I743" s="31">
        <f t="shared" si="213"/>
        <v>0.9892794428405608</v>
      </c>
      <c r="J743" s="31">
        <f t="shared" si="214"/>
        <v>1.0039385775211123</v>
      </c>
      <c r="K743" s="24">
        <f t="shared" si="209"/>
        <v>3.7544337892788557</v>
      </c>
      <c r="L743" s="61">
        <v>3.1969900000000002E-2</v>
      </c>
      <c r="M743" s="61">
        <v>3.1776699999999998E-2</v>
      </c>
      <c r="N743" s="32">
        <f t="shared" si="215"/>
        <v>0.69221385486397169</v>
      </c>
      <c r="O743" s="32">
        <f t="shared" si="216"/>
        <v>0.99395681562970151</v>
      </c>
      <c r="P743" s="29">
        <f t="shared" si="217"/>
        <v>12.241025319710879</v>
      </c>
      <c r="Q743" s="50">
        <v>0.34250000000000003</v>
      </c>
      <c r="R743" s="50">
        <v>0.35267999999999999</v>
      </c>
      <c r="S743" s="30">
        <f t="shared" si="218"/>
        <v>1.0144977562996202</v>
      </c>
      <c r="T743" s="30">
        <f t="shared" si="219"/>
        <v>1.0297226277372262</v>
      </c>
      <c r="U743" s="22">
        <f t="shared" si="220"/>
        <v>6.4322834680931695</v>
      </c>
      <c r="V743" s="64">
        <v>43.444200000000002</v>
      </c>
      <c r="W743" s="64">
        <v>44.889699999999998</v>
      </c>
      <c r="X743" s="65">
        <f t="shared" si="221"/>
        <v>1.0472270111255491</v>
      </c>
      <c r="Y743" s="65">
        <f t="shared" si="222"/>
        <v>1.0332725657279913</v>
      </c>
      <c r="Z743" s="67">
        <f t="shared" si="223"/>
        <v>2.6266279709253109</v>
      </c>
      <c r="AA743" s="40">
        <f t="shared" si="225"/>
        <v>1.0472270111255491</v>
      </c>
      <c r="AB743" s="88" cm="1">
        <f t="array" ref="AB743">INDEX(B743:Z743,,MATCH(AA743,B743:Z743,0)+1)</f>
        <v>1.0332725657279913</v>
      </c>
      <c r="AC743" s="40">
        <f t="shared" si="226"/>
        <v>1.0332725657279913</v>
      </c>
      <c r="AD743" s="42">
        <f t="shared" si="227"/>
        <v>223.78717462568216</v>
      </c>
      <c r="AE743" s="94">
        <v>1.0332725657279913</v>
      </c>
      <c r="AF743" s="95">
        <f t="shared" si="224"/>
        <v>72.550927013106161</v>
      </c>
      <c r="AG743" t="s">
        <v>22</v>
      </c>
      <c r="AM743" s="101">
        <v>44226.333333333336</v>
      </c>
      <c r="AN743" s="102">
        <v>1.0332725657279913</v>
      </c>
      <c r="AO743" s="102">
        <v>1.0332725657279913</v>
      </c>
      <c r="AP743" s="16" t="s">
        <v>22</v>
      </c>
      <c r="AQ743" s="81"/>
    </row>
    <row r="744" spans="1:43" x14ac:dyDescent="0.3">
      <c r="A744" s="1">
        <v>44226.666666666664</v>
      </c>
      <c r="B744" s="50">
        <v>1371.26</v>
      </c>
      <c r="C744" s="50">
        <v>1378.05</v>
      </c>
      <c r="D744" s="30">
        <f t="shared" si="211"/>
        <v>1.0229980624614905</v>
      </c>
      <c r="E744" s="30">
        <f t="shared" si="210"/>
        <v>1.0049516503070168</v>
      </c>
      <c r="F744" s="22">
        <f t="shared" si="212"/>
        <v>6.7022396456573308</v>
      </c>
      <c r="G744" s="60">
        <v>16.619399999999999</v>
      </c>
      <c r="H744" s="60">
        <v>16.5349</v>
      </c>
      <c r="I744" s="31">
        <f t="shared" si="213"/>
        <v>0.9988341327276461</v>
      </c>
      <c r="J744" s="31">
        <f t="shared" si="214"/>
        <v>0.9949155805865435</v>
      </c>
      <c r="K744" s="24">
        <f t="shared" si="209"/>
        <v>3.7353446732341093</v>
      </c>
      <c r="L744" s="61">
        <v>3.1776699999999998E-2</v>
      </c>
      <c r="M744" s="61">
        <v>2.826E-2</v>
      </c>
      <c r="N744" s="32">
        <f t="shared" si="215"/>
        <v>0.88395647155605739</v>
      </c>
      <c r="O744" s="32">
        <f t="shared" si="216"/>
        <v>0.88933086192084143</v>
      </c>
      <c r="P744" s="29">
        <f t="shared" si="217"/>
        <v>10.886321598373319</v>
      </c>
      <c r="Q744" s="50">
        <v>0.35265999999999997</v>
      </c>
      <c r="R744" s="50">
        <v>0.36399999999999999</v>
      </c>
      <c r="S744" s="30">
        <f t="shared" si="218"/>
        <v>1.0627737226277372</v>
      </c>
      <c r="T744" s="30">
        <f t="shared" si="219"/>
        <v>1.0321556173084558</v>
      </c>
      <c r="U744" s="22">
        <f t="shared" si="220"/>
        <v>6.639117513712681</v>
      </c>
      <c r="V744" s="64">
        <v>44.887999999999998</v>
      </c>
      <c r="W744" s="64">
        <v>44.7849</v>
      </c>
      <c r="X744" s="65">
        <f t="shared" si="221"/>
        <v>1.0308602759401715</v>
      </c>
      <c r="Y744" s="65">
        <f t="shared" si="222"/>
        <v>0.99770317234004635</v>
      </c>
      <c r="Z744" s="67">
        <f t="shared" si="223"/>
        <v>2.6205950591492817</v>
      </c>
      <c r="AA744" s="40">
        <f t="shared" si="225"/>
        <v>1.0627737226277372</v>
      </c>
      <c r="AB744" s="88" cm="1">
        <f t="array" ref="AB744">INDEX(B744:Z744,,MATCH(AA744,B744:Z744,0)+1)</f>
        <v>1.0321556173084558</v>
      </c>
      <c r="AC744" s="40">
        <f t="shared" si="226"/>
        <v>0.99770317234004635</v>
      </c>
      <c r="AD744" s="42">
        <f t="shared" si="227"/>
        <v>223.27317405305902</v>
      </c>
      <c r="AE744" s="94">
        <v>0.99770317234004635</v>
      </c>
      <c r="AF744" s="95">
        <f t="shared" si="224"/>
        <v>72.384290037187185</v>
      </c>
      <c r="AG744" t="s">
        <v>22</v>
      </c>
      <c r="AM744" s="101">
        <v>44226.666666666664</v>
      </c>
      <c r="AN744" s="102">
        <v>0.99770317234004635</v>
      </c>
      <c r="AO744" s="102">
        <v>0.99770317234004635</v>
      </c>
      <c r="AP744" s="16" t="s">
        <v>22</v>
      </c>
      <c r="AQ744" s="81"/>
    </row>
    <row r="745" spans="1:43" x14ac:dyDescent="0.3">
      <c r="A745" s="1">
        <v>44227</v>
      </c>
      <c r="B745" s="50">
        <v>1378.04</v>
      </c>
      <c r="C745" s="50">
        <v>1346.28</v>
      </c>
      <c r="D745" s="30">
        <f t="shared" si="211"/>
        <v>0.98178317751556965</v>
      </c>
      <c r="E745" s="30">
        <f t="shared" si="210"/>
        <v>0.97695277350439758</v>
      </c>
      <c r="F745" s="22">
        <f t="shared" si="212"/>
        <v>6.5477716105160599</v>
      </c>
      <c r="G745" s="60">
        <v>16.542300000000001</v>
      </c>
      <c r="H745" s="60">
        <v>16.5076</v>
      </c>
      <c r="I745" s="31">
        <f t="shared" si="213"/>
        <v>0.99327292200681139</v>
      </c>
      <c r="J745" s="31">
        <f t="shared" si="214"/>
        <v>0.99790234731566951</v>
      </c>
      <c r="K745" s="24">
        <f t="shared" si="209"/>
        <v>3.7275092174534001</v>
      </c>
      <c r="L745" s="61">
        <v>2.8242799999999998E-2</v>
      </c>
      <c r="M745" s="61">
        <v>2.82759E-2</v>
      </c>
      <c r="N745" s="32">
        <f t="shared" si="215"/>
        <v>0.88983122854166741</v>
      </c>
      <c r="O745" s="32">
        <f t="shared" si="216"/>
        <v>1.0011719801152861</v>
      </c>
      <c r="P745" s="29">
        <f t="shared" si="217"/>
        <v>10.899080150815223</v>
      </c>
      <c r="Q745" s="50">
        <v>0.36395</v>
      </c>
      <c r="R745" s="50">
        <v>0.35604999999999998</v>
      </c>
      <c r="S745" s="30">
        <f t="shared" si="218"/>
        <v>1.0096126580842739</v>
      </c>
      <c r="T745" s="30">
        <f t="shared" si="219"/>
        <v>0.97829372166506379</v>
      </c>
      <c r="U745" s="22">
        <f t="shared" si="220"/>
        <v>6.4950069810616835</v>
      </c>
      <c r="V745" s="64">
        <v>44.802199999999999</v>
      </c>
      <c r="W745" s="64">
        <v>44.273499999999999</v>
      </c>
      <c r="X745" s="65">
        <f t="shared" si="221"/>
        <v>0.98631037248262343</v>
      </c>
      <c r="Y745" s="65">
        <f t="shared" si="222"/>
        <v>0.98819924021588224</v>
      </c>
      <c r="Z745" s="67">
        <f t="shared" si="223"/>
        <v>2.589670046364815</v>
      </c>
      <c r="AA745" s="40">
        <f t="shared" si="225"/>
        <v>1.0096126580842739</v>
      </c>
      <c r="AB745" s="88" cm="1">
        <f t="array" ref="AB745">INDEX(B745:Z745,,MATCH(AA745,B745:Z745,0)+1)</f>
        <v>0.97829372166506379</v>
      </c>
      <c r="AC745" s="40">
        <f t="shared" si="226"/>
        <v>0.97829372166506379</v>
      </c>
      <c r="AD745" s="42">
        <f t="shared" si="227"/>
        <v>218.42674439233866</v>
      </c>
      <c r="AE745" s="94">
        <v>0.97829372166506379</v>
      </c>
      <c r="AF745" s="95">
        <f t="shared" si="224"/>
        <v>70.813096490563254</v>
      </c>
      <c r="AG745" t="s">
        <v>22</v>
      </c>
      <c r="AM745" s="101">
        <v>44227</v>
      </c>
      <c r="AN745" s="102">
        <v>0.97829372166506379</v>
      </c>
      <c r="AO745" s="102">
        <v>0.97829372166506379</v>
      </c>
      <c r="AP745" s="16" t="s">
        <v>22</v>
      </c>
      <c r="AQ745" s="81"/>
    </row>
    <row r="746" spans="1:43" x14ac:dyDescent="0.3">
      <c r="A746" s="1">
        <v>44227.333333333336</v>
      </c>
      <c r="B746" s="50">
        <v>1346.28</v>
      </c>
      <c r="C746" s="50">
        <v>1311.1</v>
      </c>
      <c r="D746" s="30">
        <f t="shared" si="211"/>
        <v>0.95142376128414263</v>
      </c>
      <c r="E746" s="30">
        <f t="shared" si="210"/>
        <v>0.97386873458715861</v>
      </c>
      <c r="F746" s="22">
        <f t="shared" si="212"/>
        <v>6.376670052698997</v>
      </c>
      <c r="G746" s="60">
        <v>16.508199999999999</v>
      </c>
      <c r="H746" s="60">
        <v>15.9229</v>
      </c>
      <c r="I746" s="31">
        <f t="shared" si="213"/>
        <v>0.96255659732927101</v>
      </c>
      <c r="J746" s="31">
        <f t="shared" si="214"/>
        <v>0.96454489284113354</v>
      </c>
      <c r="K746" s="24">
        <f t="shared" si="209"/>
        <v>3.5953499787129273</v>
      </c>
      <c r="L746" s="61">
        <v>2.82566E-2</v>
      </c>
      <c r="M746" s="61">
        <v>2.8553599999999998E-2</v>
      </c>
      <c r="N746" s="32">
        <f t="shared" si="215"/>
        <v>1.0110045746172476</v>
      </c>
      <c r="O746" s="32">
        <f t="shared" si="216"/>
        <v>1.0105108187113807</v>
      </c>
      <c r="P746" s="29">
        <f t="shared" si="217"/>
        <v>11.013638406401251</v>
      </c>
      <c r="Q746" s="50">
        <v>0.35597000000000001</v>
      </c>
      <c r="R746" s="50">
        <v>0.34416000000000002</v>
      </c>
      <c r="S746" s="30">
        <f t="shared" si="218"/>
        <v>0.94562439895590056</v>
      </c>
      <c r="T746" s="30">
        <f t="shared" si="219"/>
        <v>0.96682304688597354</v>
      </c>
      <c r="U746" s="22">
        <f t="shared" si="220"/>
        <v>6.2795224389757252</v>
      </c>
      <c r="V746" s="64">
        <v>44.284799999999997</v>
      </c>
      <c r="W746" s="64">
        <v>43.624200000000002</v>
      </c>
      <c r="X746" s="65">
        <f t="shared" si="221"/>
        <v>0.97370664833423359</v>
      </c>
      <c r="Y746" s="65">
        <f t="shared" si="222"/>
        <v>0.98508291784088453</v>
      </c>
      <c r="Z746" s="67">
        <f t="shared" si="223"/>
        <v>2.5510397255181907</v>
      </c>
      <c r="AA746" s="40">
        <f t="shared" si="225"/>
        <v>1.0110045746172476</v>
      </c>
      <c r="AB746" s="88" cm="1">
        <f t="array" ref="AB746">INDEX(B746:Z746,,MATCH(AA746,B746:Z746,0)+1)</f>
        <v>1.0105108187113807</v>
      </c>
      <c r="AC746" s="40">
        <f t="shared" si="226"/>
        <v>0.96682304688597354</v>
      </c>
      <c r="AD746" s="42">
        <f t="shared" si="227"/>
        <v>211.1800105347846</v>
      </c>
      <c r="AE746" s="94">
        <v>1.0105108187113807</v>
      </c>
      <c r="AF746" s="95">
        <f t="shared" si="224"/>
        <v>71.55740011016708</v>
      </c>
      <c r="AG746" t="s">
        <v>33</v>
      </c>
      <c r="AM746" s="101">
        <v>44227.333333333336</v>
      </c>
      <c r="AN746" s="102">
        <v>1.0105108187113807</v>
      </c>
      <c r="AO746" s="102">
        <v>0.96682304688597354</v>
      </c>
      <c r="AP746" s="16" t="str">
        <f>IF(AN746&gt;AO746, "computing8H est meilleur", "computing 16H est meilleur")</f>
        <v>computing8H est meilleur</v>
      </c>
      <c r="AQ746" s="81"/>
    </row>
    <row r="747" spans="1:43" x14ac:dyDescent="0.3">
      <c r="A747" s="1">
        <v>44227.666666666664</v>
      </c>
      <c r="B747" s="50">
        <v>1311.01</v>
      </c>
      <c r="C747" s="50">
        <v>1312.55</v>
      </c>
      <c r="D747" s="30">
        <f t="shared" si="211"/>
        <v>0.97494577651008707</v>
      </c>
      <c r="E747" s="30">
        <f t="shared" si="210"/>
        <v>1.001174666859902</v>
      </c>
      <c r="F747" s="22">
        <f t="shared" si="212"/>
        <v>6.3841605156864318</v>
      </c>
      <c r="G747" s="60">
        <v>15.9231</v>
      </c>
      <c r="H747" s="60">
        <v>16.1128</v>
      </c>
      <c r="I747" s="31">
        <f t="shared" si="213"/>
        <v>0.97604826692189339</v>
      </c>
      <c r="J747" s="31">
        <f t="shared" si="214"/>
        <v>1.0119135093040927</v>
      </c>
      <c r="K747" s="24">
        <f t="shared" si="209"/>
        <v>3.6381832141357933</v>
      </c>
      <c r="L747" s="61">
        <v>2.85335E-2</v>
      </c>
      <c r="M747" s="61">
        <v>3.6999999999999998E-2</v>
      </c>
      <c r="N747" s="32">
        <f t="shared" si="215"/>
        <v>1.3094285936736902</v>
      </c>
      <c r="O747" s="32">
        <f t="shared" si="216"/>
        <v>1.2967213976553875</v>
      </c>
      <c r="P747" s="29">
        <f t="shared" si="217"/>
        <v>14.281620587619685</v>
      </c>
      <c r="Q747" s="50">
        <v>0.34419</v>
      </c>
      <c r="R747" s="50">
        <v>0.34475</v>
      </c>
      <c r="S747" s="30">
        <f t="shared" si="218"/>
        <v>0.96848048992892655</v>
      </c>
      <c r="T747" s="30">
        <f t="shared" si="219"/>
        <v>1.0016270083384178</v>
      </c>
      <c r="U747" s="22">
        <f t="shared" si="220"/>
        <v>6.2897392743452203</v>
      </c>
      <c r="V747" s="64">
        <v>43.623800000000003</v>
      </c>
      <c r="W747" s="64">
        <v>44.3292</v>
      </c>
      <c r="X747" s="65">
        <f t="shared" si="221"/>
        <v>1.0010026013440279</v>
      </c>
      <c r="Y747" s="65">
        <f t="shared" si="222"/>
        <v>1.0161700722999829</v>
      </c>
      <c r="Z747" s="67">
        <f t="shared" si="223"/>
        <v>2.5922902223199484</v>
      </c>
      <c r="AA747" s="40">
        <f t="shared" si="225"/>
        <v>1.3094285936736902</v>
      </c>
      <c r="AB747" s="88" cm="1">
        <f t="array" ref="AB747">INDEX(B747:Z747,,MATCH(AA747,B747:Z747,0)+1)</f>
        <v>1.2967213976553875</v>
      </c>
      <c r="AC747" s="40">
        <f t="shared" si="226"/>
        <v>1.2967213976553875</v>
      </c>
      <c r="AD747" s="42">
        <f t="shared" si="227"/>
        <v>273.84163841754537</v>
      </c>
      <c r="AE747" s="94">
        <v>1.2967213976553875</v>
      </c>
      <c r="AF747" s="95">
        <f t="shared" si="224"/>
        <v>92.790011883441636</v>
      </c>
      <c r="AG747" t="s">
        <v>22</v>
      </c>
      <c r="AM747" s="101">
        <v>44227.666666666664</v>
      </c>
      <c r="AN747" s="102">
        <v>1.2967213976553875</v>
      </c>
      <c r="AO747" s="102">
        <v>1.2967213976553875</v>
      </c>
      <c r="AP747" s="16" t="s">
        <v>22</v>
      </c>
      <c r="AQ747" s="81"/>
    </row>
    <row r="748" spans="1:43" x14ac:dyDescent="0.3">
      <c r="A748" s="1">
        <v>44228</v>
      </c>
      <c r="B748" s="50">
        <v>1312.45</v>
      </c>
      <c r="C748" s="50">
        <v>1316.67</v>
      </c>
      <c r="D748" s="30">
        <f t="shared" si="211"/>
        <v>1.0043172820954838</v>
      </c>
      <c r="E748" s="30">
        <f t="shared" si="210"/>
        <v>1.0032153605851653</v>
      </c>
      <c r="F748" s="22">
        <f t="shared" si="212"/>
        <v>6.4046878937779379</v>
      </c>
      <c r="G748" s="60">
        <v>16.115300000000001</v>
      </c>
      <c r="H748" s="60">
        <v>16.055099999999999</v>
      </c>
      <c r="I748" s="31">
        <f t="shared" si="213"/>
        <v>1.0082898430581984</v>
      </c>
      <c r="J748" s="31">
        <f t="shared" si="214"/>
        <v>0.99626441952678502</v>
      </c>
      <c r="K748" s="24">
        <f t="shared" si="209"/>
        <v>3.6245924879630889</v>
      </c>
      <c r="L748" s="61">
        <v>3.6962299999999997E-2</v>
      </c>
      <c r="M748" s="61">
        <v>3.9218799999999998E-2</v>
      </c>
      <c r="N748" s="32">
        <f t="shared" si="215"/>
        <v>1.3744826256855975</v>
      </c>
      <c r="O748" s="32">
        <f t="shared" si="216"/>
        <v>1.0610486901518574</v>
      </c>
      <c r="P748" s="29">
        <f t="shared" si="217"/>
        <v>15.153494817739666</v>
      </c>
      <c r="Q748" s="50">
        <v>0.34464</v>
      </c>
      <c r="R748" s="50">
        <v>0.34723999999999999</v>
      </c>
      <c r="S748" s="30">
        <f t="shared" si="218"/>
        <v>1.0088613847003109</v>
      </c>
      <c r="T748" s="30">
        <f t="shared" si="219"/>
        <v>1.0075441039925719</v>
      </c>
      <c r="U748" s="22">
        <f t="shared" si="220"/>
        <v>6.3371897215170438</v>
      </c>
      <c r="V748" s="64">
        <v>44.329099999999997</v>
      </c>
      <c r="W748" s="64">
        <v>45.694299999999998</v>
      </c>
      <c r="X748" s="65">
        <f t="shared" si="221"/>
        <v>1.0474626236137154</v>
      </c>
      <c r="Y748" s="65">
        <f t="shared" si="222"/>
        <v>1.0307969257214786</v>
      </c>
      <c r="Z748" s="67">
        <f t="shared" si="223"/>
        <v>2.6721247917452513</v>
      </c>
      <c r="AA748" s="40">
        <f t="shared" si="225"/>
        <v>1.3744826256855975</v>
      </c>
      <c r="AB748" s="88" cm="1">
        <f t="array" ref="AB748">INDEX(B748:Z748,,MATCH(AA748,B748:Z748,0)+1)</f>
        <v>1.0610486901518574</v>
      </c>
      <c r="AC748" s="40">
        <f t="shared" si="226"/>
        <v>1.0610486901518574</v>
      </c>
      <c r="AD748" s="42">
        <f t="shared" si="227"/>
        <v>290.55931175197509</v>
      </c>
      <c r="AE748" s="94">
        <v>1.0610486901518574</v>
      </c>
      <c r="AF748" s="95">
        <f t="shared" si="224"/>
        <v>98.454720568101038</v>
      </c>
      <c r="AG748" t="s">
        <v>22</v>
      </c>
      <c r="AM748" s="101">
        <v>44228</v>
      </c>
      <c r="AN748" s="102">
        <v>1.0610486901518574</v>
      </c>
      <c r="AO748" s="102">
        <v>1.0610486901518574</v>
      </c>
      <c r="AP748" s="16" t="s">
        <v>22</v>
      </c>
      <c r="AQ748" s="81"/>
    </row>
    <row r="749" spans="1:43" x14ac:dyDescent="0.3">
      <c r="A749" s="1">
        <v>44228.333333333336</v>
      </c>
      <c r="B749" s="50">
        <v>1316.65</v>
      </c>
      <c r="C749" s="50">
        <v>1301.73</v>
      </c>
      <c r="D749" s="30">
        <f t="shared" si="211"/>
        <v>0.99183206979313498</v>
      </c>
      <c r="E749" s="30">
        <f t="shared" si="210"/>
        <v>0.98866821099001245</v>
      </c>
      <c r="F749" s="22">
        <f t="shared" si="212"/>
        <v>6.3321113218908245</v>
      </c>
      <c r="G749" s="60">
        <v>16.0519</v>
      </c>
      <c r="H749" s="60">
        <v>15.875299999999999</v>
      </c>
      <c r="I749" s="31">
        <f t="shared" si="213"/>
        <v>0.9851073203725651</v>
      </c>
      <c r="J749" s="31">
        <f t="shared" si="214"/>
        <v>0.98899818713049548</v>
      </c>
      <c r="K749" s="24">
        <f t="shared" si="209"/>
        <v>3.5847153996823073</v>
      </c>
      <c r="L749" s="61">
        <v>3.9218799999999998E-2</v>
      </c>
      <c r="M749" s="61">
        <v>3.9594299999999999E-2</v>
      </c>
      <c r="N749" s="32">
        <f t="shared" si="215"/>
        <v>1.0712076899976464</v>
      </c>
      <c r="O749" s="32">
        <f t="shared" si="216"/>
        <v>1.009574489785511</v>
      </c>
      <c r="P749" s="29">
        <f t="shared" si="217"/>
        <v>15.298581799086909</v>
      </c>
      <c r="Q749" s="50">
        <v>0.34725</v>
      </c>
      <c r="R749" s="50">
        <v>0.35088000000000003</v>
      </c>
      <c r="S749" s="30">
        <f t="shared" si="218"/>
        <v>1.0181058495821729</v>
      </c>
      <c r="T749" s="30">
        <f t="shared" si="219"/>
        <v>1.0104535637149028</v>
      </c>
      <c r="U749" s="22">
        <f t="shared" si="220"/>
        <v>6.4034359380443497</v>
      </c>
      <c r="V749" s="64">
        <v>45.694299999999998</v>
      </c>
      <c r="W749" s="64">
        <v>48.308799999999998</v>
      </c>
      <c r="X749" s="65">
        <f t="shared" si="221"/>
        <v>1.0897762417915093</v>
      </c>
      <c r="Y749" s="65">
        <f t="shared" si="222"/>
        <v>1.057217202145563</v>
      </c>
      <c r="Z749" s="67">
        <f t="shared" si="223"/>
        <v>2.8250162961127097</v>
      </c>
      <c r="AA749" s="40">
        <f t="shared" si="225"/>
        <v>1.0897762417915093</v>
      </c>
      <c r="AB749" s="88" cm="1">
        <f t="array" ref="AB749">INDEX(B749:Z749,,MATCH(AA749,B749:Z749,0)+1)</f>
        <v>1.057217202145563</v>
      </c>
      <c r="AC749" s="40">
        <f t="shared" si="226"/>
        <v>1.009574489785511</v>
      </c>
      <c r="AD749" s="42">
        <f t="shared" si="227"/>
        <v>293.34126891442946</v>
      </c>
      <c r="AE749" s="94">
        <v>1.009574489785511</v>
      </c>
      <c r="AF749" s="95">
        <f t="shared" si="224"/>
        <v>99.397374284515664</v>
      </c>
      <c r="AG749" t="s">
        <v>22</v>
      </c>
      <c r="AM749" s="101">
        <v>44228.333333333336</v>
      </c>
      <c r="AN749" s="102">
        <v>1.009574489785511</v>
      </c>
      <c r="AO749" s="102">
        <v>1.009574489785511</v>
      </c>
      <c r="AP749" s="16" t="s">
        <v>22</v>
      </c>
      <c r="AQ749" s="81"/>
    </row>
    <row r="750" spans="1:43" x14ac:dyDescent="0.3">
      <c r="A750" s="1">
        <v>44228.666666666664</v>
      </c>
      <c r="B750" s="50">
        <v>1301.96</v>
      </c>
      <c r="C750" s="50">
        <v>1374.17</v>
      </c>
      <c r="D750" s="30">
        <f t="shared" si="211"/>
        <v>1.0436866289446702</v>
      </c>
      <c r="E750" s="30">
        <f t="shared" si="210"/>
        <v>1.0554625334111647</v>
      </c>
      <c r="F750" s="22">
        <f t="shared" si="212"/>
        <v>6.6833062576444089</v>
      </c>
      <c r="G750" s="60">
        <v>15.875400000000001</v>
      </c>
      <c r="H750" s="60">
        <v>16.438500000000001</v>
      </c>
      <c r="I750" s="31">
        <f t="shared" si="213"/>
        <v>1.0240843763043628</v>
      </c>
      <c r="J750" s="31">
        <f t="shared" si="214"/>
        <v>1.0354699724101439</v>
      </c>
      <c r="K750" s="24">
        <f t="shared" si="209"/>
        <v>3.7118651560072569</v>
      </c>
      <c r="L750" s="61">
        <v>3.9595900000000003E-2</v>
      </c>
      <c r="M750" s="61">
        <v>3.4817300000000002E-2</v>
      </c>
      <c r="N750" s="32">
        <f t="shared" si="215"/>
        <v>0.88777066100951596</v>
      </c>
      <c r="O750" s="32">
        <f t="shared" si="216"/>
        <v>0.87931578774570096</v>
      </c>
      <c r="P750" s="29">
        <f t="shared" si="217"/>
        <v>13.452284506056149</v>
      </c>
      <c r="Q750" s="50">
        <v>0.35083999999999999</v>
      </c>
      <c r="R750" s="50">
        <v>0.40876000000000001</v>
      </c>
      <c r="S750" s="30">
        <f t="shared" si="218"/>
        <v>1.1771346292296616</v>
      </c>
      <c r="T750" s="30">
        <f t="shared" si="219"/>
        <v>1.1650894994869456</v>
      </c>
      <c r="U750" s="22">
        <f t="shared" si="220"/>
        <v>7.460575972052812</v>
      </c>
      <c r="V750" s="64">
        <v>48.308799999999998</v>
      </c>
      <c r="W750" s="64">
        <v>51.478099999999998</v>
      </c>
      <c r="X750" s="65">
        <f t="shared" si="221"/>
        <v>1.1265759624285743</v>
      </c>
      <c r="Y750" s="65">
        <f t="shared" si="222"/>
        <v>1.0656050243433908</v>
      </c>
      <c r="Z750" s="67">
        <f t="shared" si="223"/>
        <v>3.0103515589896594</v>
      </c>
      <c r="AA750" s="40">
        <f t="shared" si="225"/>
        <v>1.1771346292296616</v>
      </c>
      <c r="AB750" s="88" cm="1">
        <f t="array" ref="AB750">INDEX(B750:Z750,,MATCH(AA750,B750:Z750,0)+1)</f>
        <v>1.1650894994869456</v>
      </c>
      <c r="AC750" s="40">
        <f t="shared" si="226"/>
        <v>1.0656050243433908</v>
      </c>
      <c r="AD750" s="42">
        <f t="shared" si="227"/>
        <v>312.58593000248175</v>
      </c>
      <c r="AE750" s="94">
        <v>1.0656050243433908</v>
      </c>
      <c r="AF750" s="95">
        <f t="shared" si="224"/>
        <v>105.91834144412044</v>
      </c>
      <c r="AG750" t="s">
        <v>22</v>
      </c>
      <c r="AM750" s="101">
        <v>44228.666666666664</v>
      </c>
      <c r="AN750" s="102">
        <v>1.0656050243433908</v>
      </c>
      <c r="AO750" s="102">
        <v>1.0656050243433908</v>
      </c>
      <c r="AP750" s="16" t="s">
        <v>22</v>
      </c>
      <c r="AQ750" s="81"/>
    </row>
    <row r="751" spans="1:43" x14ac:dyDescent="0.3">
      <c r="A751" s="1">
        <v>44229</v>
      </c>
      <c r="B751" s="50">
        <v>1374.09</v>
      </c>
      <c r="C751" s="50">
        <v>1415</v>
      </c>
      <c r="D751" s="30">
        <f t="shared" si="211"/>
        <v>1.0868229438692432</v>
      </c>
      <c r="E751" s="30">
        <f t="shared" si="210"/>
        <v>1.0297724312090184</v>
      </c>
      <c r="F751" s="22">
        <f t="shared" si="212"/>
        <v>6.8822845334489289</v>
      </c>
      <c r="G751" s="60">
        <v>16.440100000000001</v>
      </c>
      <c r="H751" s="60">
        <v>16.3</v>
      </c>
      <c r="I751" s="31">
        <f t="shared" si="213"/>
        <v>1.0267457827834259</v>
      </c>
      <c r="J751" s="31">
        <f t="shared" si="214"/>
        <v>0.99147815402582706</v>
      </c>
      <c r="K751" s="24">
        <f t="shared" si="209"/>
        <v>3.6802332128708635</v>
      </c>
      <c r="L751" s="61">
        <v>3.4823300000000001E-2</v>
      </c>
      <c r="M751" s="61">
        <v>3.3674999999999997E-2</v>
      </c>
      <c r="N751" s="32">
        <f t="shared" si="215"/>
        <v>0.85046684126386807</v>
      </c>
      <c r="O751" s="32">
        <f t="shared" si="216"/>
        <v>0.96702495168464775</v>
      </c>
      <c r="P751" s="29">
        <f t="shared" si="217"/>
        <v>13.008694774517084</v>
      </c>
      <c r="Q751" s="50">
        <v>0.40882000000000002</v>
      </c>
      <c r="R751" s="50">
        <v>0.42499999999999999</v>
      </c>
      <c r="S751" s="30">
        <f t="shared" si="218"/>
        <v>1.2113784061110477</v>
      </c>
      <c r="T751" s="30">
        <f t="shared" si="219"/>
        <v>1.039577320091972</v>
      </c>
      <c r="U751" s="22">
        <f t="shared" si="220"/>
        <v>7.7558455753692215</v>
      </c>
      <c r="V751" s="64">
        <v>51.476199999999999</v>
      </c>
      <c r="W751" s="64">
        <v>50.128500000000003</v>
      </c>
      <c r="X751" s="65">
        <f t="shared" si="221"/>
        <v>1.0376680853177891</v>
      </c>
      <c r="Y751" s="65">
        <f t="shared" si="222"/>
        <v>0.97381896876614826</v>
      </c>
      <c r="Z751" s="67">
        <f t="shared" si="223"/>
        <v>2.931537450798877</v>
      </c>
      <c r="AA751" s="40">
        <f t="shared" si="225"/>
        <v>1.2113784061110477</v>
      </c>
      <c r="AB751" s="88" cm="1">
        <f t="array" ref="AB751">INDEX(B751:Z751,,MATCH(AA751,B751:Z751,0)+1)</f>
        <v>1.039577320091972</v>
      </c>
      <c r="AC751" s="40">
        <f t="shared" si="226"/>
        <v>1.039577320091972</v>
      </c>
      <c r="AD751" s="42">
        <f t="shared" si="227"/>
        <v>324.95724341043672</v>
      </c>
      <c r="AE751" s="94">
        <v>1.039577320091972</v>
      </c>
      <c r="AF751" s="95">
        <f t="shared" si="224"/>
        <v>110.11030554706518</v>
      </c>
      <c r="AG751" t="s">
        <v>22</v>
      </c>
      <c r="AM751" s="101">
        <v>44229</v>
      </c>
      <c r="AN751" s="102">
        <v>1.039577320091972</v>
      </c>
      <c r="AO751" s="102">
        <v>1.039577320091972</v>
      </c>
      <c r="AP751" s="16" t="s">
        <v>22</v>
      </c>
      <c r="AQ751" s="81"/>
    </row>
    <row r="752" spans="1:43" x14ac:dyDescent="0.3">
      <c r="A752" s="1">
        <v>44229.333333333336</v>
      </c>
      <c r="B752" s="50">
        <v>1415</v>
      </c>
      <c r="C752" s="50">
        <v>1427.87</v>
      </c>
      <c r="D752" s="30">
        <f t="shared" si="211"/>
        <v>1.0391386299296261</v>
      </c>
      <c r="E752" s="30">
        <f t="shared" si="210"/>
        <v>1.0090954063604241</v>
      </c>
      <c r="F752" s="22">
        <f t="shared" si="212"/>
        <v>6.9448817079687082</v>
      </c>
      <c r="G752" s="60">
        <v>16.295999999999999</v>
      </c>
      <c r="H752" s="60">
        <v>16.5809</v>
      </c>
      <c r="I752" s="31">
        <f t="shared" si="213"/>
        <v>1.0085644247906034</v>
      </c>
      <c r="J752" s="31">
        <f t="shared" si="214"/>
        <v>1.0174828178694157</v>
      </c>
      <c r="K752" s="24">
        <f t="shared" si="209"/>
        <v>3.7445740598484596</v>
      </c>
      <c r="L752" s="61">
        <v>3.3682999999999998E-2</v>
      </c>
      <c r="M752" s="61">
        <v>3.0730199999999999E-2</v>
      </c>
      <c r="N752" s="32">
        <f t="shared" si="215"/>
        <v>0.88246088107675025</v>
      </c>
      <c r="O752" s="32">
        <f t="shared" si="216"/>
        <v>0.91233559956060928</v>
      </c>
      <c r="P752" s="29">
        <f t="shared" si="217"/>
        <v>11.868295346610008</v>
      </c>
      <c r="Q752" s="50">
        <v>0.42501</v>
      </c>
      <c r="R752" s="50">
        <v>0.44241999999999998</v>
      </c>
      <c r="S752" s="30">
        <f t="shared" si="218"/>
        <v>1.0821877598943299</v>
      </c>
      <c r="T752" s="30">
        <f t="shared" si="219"/>
        <v>1.0409637420295992</v>
      </c>
      <c r="U752" s="22">
        <f t="shared" si="220"/>
        <v>8.0735540327400539</v>
      </c>
      <c r="V752" s="64">
        <v>50.112400000000001</v>
      </c>
      <c r="W752" s="64">
        <v>50.263500000000001</v>
      </c>
      <c r="X752" s="65">
        <f t="shared" si="221"/>
        <v>0.97644153997381322</v>
      </c>
      <c r="Y752" s="65">
        <f t="shared" si="222"/>
        <v>1.0030152217814354</v>
      </c>
      <c r="Z752" s="67">
        <f t="shared" si="223"/>
        <v>2.9403766863736194</v>
      </c>
      <c r="AA752" s="40">
        <f t="shared" si="225"/>
        <v>1.0821877598943299</v>
      </c>
      <c r="AB752" s="88" cm="1">
        <f t="array" ref="AB752">INDEX(B752:Z752,,MATCH(AA752,B752:Z752,0)+1)</f>
        <v>1.0409637420295992</v>
      </c>
      <c r="AC752" s="40">
        <f t="shared" si="226"/>
        <v>1.0409637420295992</v>
      </c>
      <c r="AD752" s="42">
        <f t="shared" si="227"/>
        <v>338.26870810015151</v>
      </c>
      <c r="AE752" s="94">
        <v>1.0409637420295992</v>
      </c>
      <c r="AF752" s="95">
        <f t="shared" si="224"/>
        <v>114.62083569829551</v>
      </c>
      <c r="AG752" t="s">
        <v>22</v>
      </c>
      <c r="AM752" s="101">
        <v>44229.333333333336</v>
      </c>
      <c r="AN752" s="102">
        <v>1.0409637420295992</v>
      </c>
      <c r="AO752" s="102">
        <v>1.0409637420295992</v>
      </c>
      <c r="AP752" s="16" t="s">
        <v>22</v>
      </c>
      <c r="AQ752" s="81"/>
    </row>
    <row r="753" spans="1:43" x14ac:dyDescent="0.3">
      <c r="A753" s="1">
        <v>44229.666666666664</v>
      </c>
      <c r="B753" s="50">
        <v>1427.88</v>
      </c>
      <c r="C753" s="50">
        <v>1511.87</v>
      </c>
      <c r="D753" s="30">
        <f t="shared" si="211"/>
        <v>1.068459363957597</v>
      </c>
      <c r="E753" s="30">
        <f t="shared" si="210"/>
        <v>1.0588214695912821</v>
      </c>
      <c r="F753" s="22">
        <f t="shared" si="212"/>
        <v>7.3533898561690405</v>
      </c>
      <c r="G753" s="60">
        <v>16.584299999999999</v>
      </c>
      <c r="H753" s="60">
        <v>17.176500000000001</v>
      </c>
      <c r="I753" s="31">
        <f t="shared" si="213"/>
        <v>1.0540316642120766</v>
      </c>
      <c r="J753" s="31">
        <f t="shared" si="214"/>
        <v>1.0357084712649918</v>
      </c>
      <c r="K753" s="24">
        <f t="shared" si="209"/>
        <v>3.878287075064192</v>
      </c>
      <c r="L753" s="61">
        <v>3.0714499999999999E-2</v>
      </c>
      <c r="M753" s="61">
        <v>3.1348899999999999E-2</v>
      </c>
      <c r="N753" s="32">
        <f t="shared" si="215"/>
        <v>0.93070391592197843</v>
      </c>
      <c r="O753" s="32">
        <f t="shared" si="216"/>
        <v>1.0206547396180956</v>
      </c>
      <c r="P753" s="29">
        <f t="shared" si="217"/>
        <v>12.113431896704894</v>
      </c>
      <c r="Q753" s="50">
        <v>0.44246999999999997</v>
      </c>
      <c r="R753" s="50">
        <v>0.42498000000000002</v>
      </c>
      <c r="S753" s="30">
        <f t="shared" si="218"/>
        <v>0.99992941342556652</v>
      </c>
      <c r="T753" s="30">
        <f t="shared" si="219"/>
        <v>0.96047189639975605</v>
      </c>
      <c r="U753" s="22">
        <f t="shared" si="220"/>
        <v>7.754421752511738</v>
      </c>
      <c r="V753" s="64">
        <v>50.279299999999999</v>
      </c>
      <c r="W753" s="64">
        <v>51.007100000000001</v>
      </c>
      <c r="X753" s="65">
        <f t="shared" si="221"/>
        <v>1.0178538645125756</v>
      </c>
      <c r="Y753" s="65">
        <f t="shared" si="222"/>
        <v>1.0144751418575835</v>
      </c>
      <c r="Z753" s="67">
        <f t="shared" si="223"/>
        <v>2.9829390560236089</v>
      </c>
      <c r="AA753" s="40">
        <f t="shared" si="225"/>
        <v>1.068459363957597</v>
      </c>
      <c r="AB753" s="88" cm="1">
        <f t="array" ref="AB753">INDEX(B753:Z753,,MATCH(AA753,B753:Z753,0)+1)</f>
        <v>1.0588214695912821</v>
      </c>
      <c r="AC753" s="40">
        <f t="shared" si="226"/>
        <v>0.96047189639975605</v>
      </c>
      <c r="AD753" s="42">
        <f t="shared" si="227"/>
        <v>324.89758756164804</v>
      </c>
      <c r="AE753" s="94">
        <v>0.96047189639975605</v>
      </c>
      <c r="AF753" s="95">
        <f t="shared" si="224"/>
        <v>110.09009143006675</v>
      </c>
      <c r="AG753" t="s">
        <v>22</v>
      </c>
      <c r="AM753" s="101">
        <v>44229.666666666664</v>
      </c>
      <c r="AN753" s="102">
        <v>0.96047189639975605</v>
      </c>
      <c r="AO753" s="102">
        <v>0.96047189639975605</v>
      </c>
      <c r="AP753" s="16" t="s">
        <v>22</v>
      </c>
      <c r="AQ753" s="81"/>
    </row>
    <row r="754" spans="1:43" x14ac:dyDescent="0.3">
      <c r="A754" s="1">
        <v>44230</v>
      </c>
      <c r="B754" s="50">
        <v>1511.93</v>
      </c>
      <c r="C754" s="50">
        <v>1547.09</v>
      </c>
      <c r="D754" s="30">
        <f t="shared" si="211"/>
        <v>1.0834874079054262</v>
      </c>
      <c r="E754" s="30">
        <f t="shared" si="210"/>
        <v>1.0232550448764162</v>
      </c>
      <c r="F754" s="22">
        <f t="shared" si="212"/>
        <v>7.5243932672680351</v>
      </c>
      <c r="G754" s="60">
        <v>17.176600000000001</v>
      </c>
      <c r="H754" s="60">
        <v>17.3169</v>
      </c>
      <c r="I754" s="31">
        <f t="shared" si="213"/>
        <v>1.0441743094372389</v>
      </c>
      <c r="J754" s="31">
        <f t="shared" si="214"/>
        <v>1.0081680891445339</v>
      </c>
      <c r="K754" s="24">
        <f t="shared" si="209"/>
        <v>3.9099652696214102</v>
      </c>
      <c r="L754" s="61">
        <v>3.1348899999999999E-2</v>
      </c>
      <c r="M754" s="61">
        <v>3.2535700000000001E-2</v>
      </c>
      <c r="N754" s="32">
        <f t="shared" si="215"/>
        <v>1.0592944700385811</v>
      </c>
      <c r="O754" s="32">
        <f t="shared" si="216"/>
        <v>1.0378577876735708</v>
      </c>
      <c r="P754" s="29">
        <f t="shared" si="217"/>
        <v>12.572019629448608</v>
      </c>
      <c r="Q754" s="50">
        <v>0.42499999999999999</v>
      </c>
      <c r="R754" s="50">
        <v>0.42859999999999998</v>
      </c>
      <c r="S754" s="30">
        <f t="shared" si="218"/>
        <v>0.96865324202770808</v>
      </c>
      <c r="T754" s="30">
        <f t="shared" si="219"/>
        <v>1.008470588235294</v>
      </c>
      <c r="U754" s="22">
        <f t="shared" si="220"/>
        <v>7.8201062661800718</v>
      </c>
      <c r="V754" s="64">
        <v>51.029000000000003</v>
      </c>
      <c r="W754" s="64">
        <v>50.259300000000003</v>
      </c>
      <c r="X754" s="65">
        <f t="shared" si="221"/>
        <v>0.99960222198797521</v>
      </c>
      <c r="Y754" s="65">
        <f t="shared" si="222"/>
        <v>0.98491642007485936</v>
      </c>
      <c r="Z754" s="67">
        <f t="shared" si="223"/>
        <v>2.9379456563602533</v>
      </c>
      <c r="AA754" s="40">
        <f t="shared" si="225"/>
        <v>1.0834874079054262</v>
      </c>
      <c r="AB754" s="88" cm="1">
        <f t="array" ref="AB754">INDEX(B754:Z754,,MATCH(AA754,B754:Z754,0)+1)</f>
        <v>1.0232550448764162</v>
      </c>
      <c r="AC754" s="40">
        <f t="shared" si="226"/>
        <v>1.0232550448764162</v>
      </c>
      <c r="AD754" s="42">
        <f t="shared" si="227"/>
        <v>332.45309554063351</v>
      </c>
      <c r="AE754" s="94">
        <v>1.0232550448764162</v>
      </c>
      <c r="AF754" s="95">
        <f t="shared" si="224"/>
        <v>112.65024144672171</v>
      </c>
      <c r="AG754" t="s">
        <v>22</v>
      </c>
      <c r="AM754" s="101">
        <v>44230</v>
      </c>
      <c r="AN754" s="102">
        <v>1.0232550448764162</v>
      </c>
      <c r="AO754" s="102">
        <v>1.0232550448764162</v>
      </c>
      <c r="AP754" s="16" t="s">
        <v>22</v>
      </c>
      <c r="AQ754" s="81"/>
    </row>
    <row r="755" spans="1:43" x14ac:dyDescent="0.3">
      <c r="A755" s="1">
        <v>44230.333333333336</v>
      </c>
      <c r="B755" s="50">
        <v>1547.15</v>
      </c>
      <c r="C755" s="50">
        <v>1597.25</v>
      </c>
      <c r="D755" s="30">
        <f t="shared" si="211"/>
        <v>1.0564311839833855</v>
      </c>
      <c r="E755" s="30">
        <f t="shared" si="210"/>
        <v>1.0323821219661959</v>
      </c>
      <c r="F755" s="22">
        <f t="shared" si="212"/>
        <v>7.7680490877703319</v>
      </c>
      <c r="G755" s="60">
        <v>17.3202</v>
      </c>
      <c r="H755" s="60">
        <v>19.4773</v>
      </c>
      <c r="I755" s="31">
        <f t="shared" si="213"/>
        <v>1.1339438538476765</v>
      </c>
      <c r="J755" s="31">
        <f t="shared" si="214"/>
        <v>1.1245424417731897</v>
      </c>
      <c r="K755" s="24">
        <f t="shared" si="209"/>
        <v>4.3969218915484287</v>
      </c>
      <c r="L755" s="61">
        <v>3.2550000000000003E-2</v>
      </c>
      <c r="M755" s="61">
        <v>3.15345E-2</v>
      </c>
      <c r="N755" s="32">
        <f t="shared" si="215"/>
        <v>1.0059204629189542</v>
      </c>
      <c r="O755" s="32">
        <f t="shared" si="216"/>
        <v>0.96880184331797226</v>
      </c>
      <c r="P755" s="29">
        <f t="shared" si="217"/>
        <v>12.179795791239542</v>
      </c>
      <c r="Q755" s="50">
        <v>0.42863000000000001</v>
      </c>
      <c r="R755" s="50">
        <v>0.42936000000000002</v>
      </c>
      <c r="S755" s="30">
        <f t="shared" si="218"/>
        <v>1.0102588235294119</v>
      </c>
      <c r="T755" s="30">
        <f t="shared" si="219"/>
        <v>1.0017031005762547</v>
      </c>
      <c r="U755" s="22">
        <f t="shared" si="220"/>
        <v>7.833424693668376</v>
      </c>
      <c r="V755" s="64">
        <v>50.259700000000002</v>
      </c>
      <c r="W755" s="64">
        <v>51.171100000000003</v>
      </c>
      <c r="X755" s="65">
        <f t="shared" si="221"/>
        <v>1.0027846910580258</v>
      </c>
      <c r="Y755" s="65">
        <f t="shared" si="222"/>
        <v>1.0181338129754058</v>
      </c>
      <c r="Z755" s="67">
        <f t="shared" si="223"/>
        <v>2.991221813424596</v>
      </c>
      <c r="AA755" s="40">
        <f t="shared" si="225"/>
        <v>1.1339438538476765</v>
      </c>
      <c r="AB755" s="88" cm="1">
        <f t="array" ref="AB755">INDEX(B755:Z755,,MATCH(AA755,B755:Z755,0)+1)</f>
        <v>1.1245424417731897</v>
      </c>
      <c r="AC755" s="40">
        <f t="shared" si="226"/>
        <v>1.0323821219661959</v>
      </c>
      <c r="AD755" s="42">
        <f t="shared" si="227"/>
        <v>343.21863222846969</v>
      </c>
      <c r="AE755" s="94">
        <v>0.96880184331797226</v>
      </c>
      <c r="AF755" s="95">
        <f t="shared" si="224"/>
        <v>109.13576156379862</v>
      </c>
      <c r="AG755" t="s">
        <v>37</v>
      </c>
      <c r="AM755" s="101">
        <v>44230.333333333336</v>
      </c>
      <c r="AN755" s="102">
        <v>0.96880184331797226</v>
      </c>
      <c r="AO755" s="102">
        <v>1.0323821219661959</v>
      </c>
      <c r="AP755" s="16" t="str">
        <f>IF(AN755&gt;AO755, "computing8H est meilleur", "computing 16H est meilleur")</f>
        <v>computing 16H est meilleur</v>
      </c>
      <c r="AQ755" s="81"/>
    </row>
    <row r="756" spans="1:43" x14ac:dyDescent="0.3">
      <c r="A756" s="1">
        <v>44230.666666666664</v>
      </c>
      <c r="B756" s="50">
        <v>1597.56</v>
      </c>
      <c r="C756" s="50">
        <v>1664.49</v>
      </c>
      <c r="D756" s="30">
        <f t="shared" si="211"/>
        <v>1.0758426784733219</v>
      </c>
      <c r="E756" s="30">
        <f t="shared" si="210"/>
        <v>1.0418951400886352</v>
      </c>
      <c r="F756" s="22">
        <f t="shared" si="212"/>
        <v>8.0934925925178636</v>
      </c>
      <c r="G756" s="60">
        <v>19.472300000000001</v>
      </c>
      <c r="H756" s="60">
        <v>20.8538</v>
      </c>
      <c r="I756" s="31">
        <f t="shared" si="213"/>
        <v>1.2040161199062367</v>
      </c>
      <c r="J756" s="31">
        <f t="shared" si="214"/>
        <v>1.0709469348767222</v>
      </c>
      <c r="K756" s="24">
        <f t="shared" si="209"/>
        <v>4.7088700226461491</v>
      </c>
      <c r="L756" s="61">
        <v>3.15345E-2</v>
      </c>
      <c r="M756" s="61">
        <v>3.72597E-2</v>
      </c>
      <c r="N756" s="32">
        <f t="shared" si="215"/>
        <v>1.1446912442396313</v>
      </c>
      <c r="O756" s="32">
        <f t="shared" si="216"/>
        <v>1.1815535366027683</v>
      </c>
      <c r="P756" s="29">
        <f t="shared" si="217"/>
        <v>14.391080792238593</v>
      </c>
      <c r="Q756" s="50">
        <v>0.42923</v>
      </c>
      <c r="R756" s="50">
        <v>0.44189000000000001</v>
      </c>
      <c r="S756" s="30">
        <f t="shared" si="218"/>
        <v>1.0309357721111447</v>
      </c>
      <c r="T756" s="30">
        <f t="shared" si="219"/>
        <v>1.0294946765137571</v>
      </c>
      <c r="U756" s="22">
        <f t="shared" si="220"/>
        <v>8.0644690210030028</v>
      </c>
      <c r="V756" s="64">
        <v>51.170999999999999</v>
      </c>
      <c r="W756" s="64">
        <v>52.12</v>
      </c>
      <c r="X756" s="65">
        <f t="shared" si="221"/>
        <v>1.0370137505794901</v>
      </c>
      <c r="Y756" s="65">
        <f t="shared" si="222"/>
        <v>1.01854566062809</v>
      </c>
      <c r="Z756" s="67">
        <f t="shared" si="223"/>
        <v>3.0466959980397088</v>
      </c>
      <c r="AA756" s="40">
        <f t="shared" si="225"/>
        <v>1.2040161199062367</v>
      </c>
      <c r="AB756" s="88" cm="1">
        <f t="array" ref="AB756">INDEX(B756:Z756,,MATCH(AA756,B756:Z756,0)+1)</f>
        <v>1.0709469348767222</v>
      </c>
      <c r="AC756" s="40">
        <f t="shared" si="226"/>
        <v>1.0709469348767222</v>
      </c>
      <c r="AD756" s="42">
        <f t="shared" si="227"/>
        <v>367.56894217766057</v>
      </c>
      <c r="AE756" s="94">
        <v>1.0709469348767222</v>
      </c>
      <c r="AF756" s="95">
        <f t="shared" si="224"/>
        <v>116.87860933218693</v>
      </c>
      <c r="AG756" t="s">
        <v>22</v>
      </c>
      <c r="AM756" s="101">
        <v>44230.666666666664</v>
      </c>
      <c r="AN756" s="102">
        <v>1.0709469348767222</v>
      </c>
      <c r="AO756" s="102">
        <v>1.0709469348767222</v>
      </c>
      <c r="AP756" s="16" t="s">
        <v>22</v>
      </c>
      <c r="AQ756" s="81"/>
    </row>
    <row r="757" spans="1:43" x14ac:dyDescent="0.3">
      <c r="A757" s="1">
        <v>44231</v>
      </c>
      <c r="B757" s="50">
        <v>1664.67</v>
      </c>
      <c r="C757" s="50">
        <v>1662.83</v>
      </c>
      <c r="D757" s="30">
        <f t="shared" si="211"/>
        <v>1.040856055484614</v>
      </c>
      <c r="E757" s="30">
        <f t="shared" si="210"/>
        <v>0.99889467582163427</v>
      </c>
      <c r="F757" s="22">
        <f t="shared" si="212"/>
        <v>8.0845466594679305</v>
      </c>
      <c r="G757" s="60">
        <v>20.858799999999999</v>
      </c>
      <c r="H757" s="60">
        <v>20.8918</v>
      </c>
      <c r="I757" s="31">
        <f t="shared" si="213"/>
        <v>1.0728984249420972</v>
      </c>
      <c r="J757" s="31">
        <f t="shared" si="214"/>
        <v>1.0015820660824208</v>
      </c>
      <c r="K757" s="24">
        <f t="shared" si="209"/>
        <v>4.7163197661955056</v>
      </c>
      <c r="L757" s="61">
        <v>3.7232700000000001E-2</v>
      </c>
      <c r="M757" s="61">
        <v>5.1041900000000001E-2</v>
      </c>
      <c r="N757" s="32">
        <f t="shared" si="215"/>
        <v>1.6186050198988411</v>
      </c>
      <c r="O757" s="32">
        <f t="shared" si="216"/>
        <v>1.3708890303416084</v>
      </c>
      <c r="P757" s="29">
        <f t="shared" si="217"/>
        <v>19.728574792839712</v>
      </c>
      <c r="Q757" s="50">
        <v>0.44213000000000002</v>
      </c>
      <c r="R757" s="50">
        <v>0.42808000000000002</v>
      </c>
      <c r="S757" s="30">
        <f t="shared" si="218"/>
        <v>0.99732078372900312</v>
      </c>
      <c r="T757" s="30">
        <f t="shared" si="219"/>
        <v>0.96822201614909642</v>
      </c>
      <c r="U757" s="22">
        <f t="shared" si="220"/>
        <v>7.8081964546874572</v>
      </c>
      <c r="V757" s="64">
        <v>52.12</v>
      </c>
      <c r="W757" s="64">
        <v>52.956400000000002</v>
      </c>
      <c r="X757" s="65">
        <f t="shared" si="221"/>
        <v>1.0348908561489907</v>
      </c>
      <c r="Y757" s="65">
        <f t="shared" si="222"/>
        <v>1.0160475825019188</v>
      </c>
      <c r="Z757" s="67">
        <f t="shared" si="223"/>
        <v>3.0955881034265169</v>
      </c>
      <c r="AA757" s="40">
        <f t="shared" si="225"/>
        <v>1.6186050198988411</v>
      </c>
      <c r="AB757" s="88" cm="1">
        <f t="array" ref="AB757">INDEX(B757:Z757,,MATCH(AA757,B757:Z757,0)+1)</f>
        <v>1.3708890303416084</v>
      </c>
      <c r="AC757" s="40">
        <f t="shared" si="226"/>
        <v>1.0015820660824208</v>
      </c>
      <c r="AD757" s="42">
        <f t="shared" si="227"/>
        <v>368.15046053403114</v>
      </c>
      <c r="AE757" s="94">
        <v>1.3708890303416084</v>
      </c>
      <c r="AF757" s="95">
        <f t="shared" si="224"/>
        <v>160.2276034150774</v>
      </c>
      <c r="AG757" t="s">
        <v>33</v>
      </c>
      <c r="AM757" s="101">
        <v>44231</v>
      </c>
      <c r="AN757" s="102">
        <v>1.3708890303416084</v>
      </c>
      <c r="AO757" s="102">
        <v>1.0015820660824208</v>
      </c>
      <c r="AP757" s="16" t="str">
        <f>IF(AN757&gt;AO757, "computing8H est meilleur", "computing 16H est meilleur")</f>
        <v>computing8H est meilleur</v>
      </c>
      <c r="AQ757" s="81"/>
    </row>
    <row r="758" spans="1:43" x14ac:dyDescent="0.3">
      <c r="A758" s="1">
        <v>44231.333333333336</v>
      </c>
      <c r="B758" s="50">
        <v>1662.52</v>
      </c>
      <c r="C758" s="50">
        <v>1580.88</v>
      </c>
      <c r="D758" s="30">
        <f t="shared" si="211"/>
        <v>0.94966569950801061</v>
      </c>
      <c r="E758" s="30">
        <f t="shared" si="210"/>
        <v>0.95089382383369836</v>
      </c>
      <c r="F758" s="22">
        <f t="shared" si="212"/>
        <v>7.6875454869834128</v>
      </c>
      <c r="G758" s="60">
        <v>20.886800000000001</v>
      </c>
      <c r="H758" s="60">
        <v>19.731200000000001</v>
      </c>
      <c r="I758" s="31">
        <f t="shared" si="213"/>
        <v>0.94594128137764411</v>
      </c>
      <c r="J758" s="31">
        <f t="shared" si="214"/>
        <v>0.94467319072332767</v>
      </c>
      <c r="K758" s="24">
        <f t="shared" ref="K758:K821" si="228">J758*K757</f>
        <v>4.4553808420034073</v>
      </c>
      <c r="L758" s="61">
        <v>5.1003199999999999E-2</v>
      </c>
      <c r="M758" s="61">
        <v>4.6939000000000002E-2</v>
      </c>
      <c r="N758" s="32">
        <f t="shared" si="215"/>
        <v>1.260692885554902</v>
      </c>
      <c r="O758" s="32">
        <f t="shared" si="216"/>
        <v>0.92031480377701802</v>
      </c>
      <c r="P758" s="29">
        <f t="shared" si="217"/>
        <v>18.156499439272505</v>
      </c>
      <c r="Q758" s="50">
        <v>0.42807000000000001</v>
      </c>
      <c r="R758" s="50">
        <v>0.4239</v>
      </c>
      <c r="S758" s="30">
        <f t="shared" si="218"/>
        <v>0.95876778323117628</v>
      </c>
      <c r="T758" s="30">
        <f t="shared" si="219"/>
        <v>0.99025860256500109</v>
      </c>
      <c r="U758" s="22">
        <f t="shared" si="220"/>
        <v>7.732133709771797</v>
      </c>
      <c r="V758" s="64">
        <v>52.967399999999998</v>
      </c>
      <c r="W758" s="64">
        <v>53.152900000000002</v>
      </c>
      <c r="X758" s="65">
        <f t="shared" si="221"/>
        <v>1.0198177283192633</v>
      </c>
      <c r="Y758" s="65">
        <f t="shared" si="222"/>
        <v>1.0035021541551974</v>
      </c>
      <c r="Z758" s="67">
        <f t="shared" si="223"/>
        <v>3.1064293301657115</v>
      </c>
      <c r="AA758" s="40">
        <f t="shared" si="225"/>
        <v>1.260692885554902</v>
      </c>
      <c r="AB758" s="88" cm="1">
        <f t="array" ref="AB758">INDEX(B758:Z758,,MATCH(AA758,B758:Z758,0)+1)</f>
        <v>0.92031480377701802</v>
      </c>
      <c r="AC758" s="40">
        <f t="shared" si="226"/>
        <v>0.92031480377701802</v>
      </c>
      <c r="AD758" s="42">
        <f t="shared" si="227"/>
        <v>338.81431884679569</v>
      </c>
      <c r="AE758" s="94">
        <v>0.92031480377701802</v>
      </c>
      <c r="AF758" s="95">
        <f t="shared" si="224"/>
        <v>147.45983539660881</v>
      </c>
      <c r="AG758" t="s">
        <v>22</v>
      </c>
      <c r="AM758" s="101">
        <v>44231.333333333336</v>
      </c>
      <c r="AN758" s="102">
        <v>0.92031480377701802</v>
      </c>
      <c r="AO758" s="102">
        <v>0.92031480377701802</v>
      </c>
      <c r="AP758" s="16" t="s">
        <v>22</v>
      </c>
      <c r="AQ758" s="81"/>
    </row>
    <row r="759" spans="1:43" x14ac:dyDescent="0.3">
      <c r="A759" s="1">
        <v>44231.666666666664</v>
      </c>
      <c r="B759" s="50">
        <v>1580.8</v>
      </c>
      <c r="C759" s="50">
        <v>1595.67</v>
      </c>
      <c r="D759" s="30">
        <f t="shared" si="211"/>
        <v>0.95978995741404616</v>
      </c>
      <c r="E759" s="30">
        <f t="shared" si="210"/>
        <v>1.009406629554656</v>
      </c>
      <c r="F759" s="22">
        <f t="shared" si="212"/>
        <v>7.7598593795640332</v>
      </c>
      <c r="G759" s="60">
        <v>19.738399999999999</v>
      </c>
      <c r="H759" s="60">
        <v>19.6677</v>
      </c>
      <c r="I759" s="31">
        <f t="shared" si="213"/>
        <v>0.94163299308654269</v>
      </c>
      <c r="J759" s="31">
        <f t="shared" si="214"/>
        <v>0.99641814939407458</v>
      </c>
      <c r="K759" s="24">
        <f t="shared" si="228"/>
        <v>4.439422333434849</v>
      </c>
      <c r="L759" s="61">
        <v>4.6939000000000002E-2</v>
      </c>
      <c r="M759" s="61">
        <v>5.29081E-2</v>
      </c>
      <c r="N759" s="32">
        <f t="shared" si="215"/>
        <v>1.0373486369482698</v>
      </c>
      <c r="O759" s="32">
        <f t="shared" si="216"/>
        <v>1.1271671744178615</v>
      </c>
      <c r="P759" s="29">
        <f t="shared" si="217"/>
        <v>20.465410170284276</v>
      </c>
      <c r="Q759" s="50">
        <v>0.4239</v>
      </c>
      <c r="R759" s="50">
        <v>0.43934000000000001</v>
      </c>
      <c r="S759" s="30">
        <f t="shared" si="218"/>
        <v>1.02632746980634</v>
      </c>
      <c r="T759" s="30">
        <f t="shared" si="219"/>
        <v>1.0364236848313282</v>
      </c>
      <c r="U759" s="22">
        <f t="shared" si="220"/>
        <v>8.0137665110902141</v>
      </c>
      <c r="V759" s="64">
        <v>53.152999999999999</v>
      </c>
      <c r="W759" s="64">
        <v>55.959899999999998</v>
      </c>
      <c r="X759" s="65">
        <f t="shared" si="221"/>
        <v>1.0564970151451647</v>
      </c>
      <c r="Y759" s="65">
        <f t="shared" si="222"/>
        <v>1.0528079318194645</v>
      </c>
      <c r="Z759" s="67">
        <f t="shared" si="223"/>
        <v>3.2704734384350873</v>
      </c>
      <c r="AA759" s="40">
        <f t="shared" si="225"/>
        <v>1.0564970151451647</v>
      </c>
      <c r="AB759" s="88" cm="1">
        <f t="array" ref="AB759">INDEX(B759:Z759,,MATCH(AA759,B759:Z759,0)+1)</f>
        <v>1.0528079318194645</v>
      </c>
      <c r="AC759" s="40">
        <f t="shared" si="226"/>
        <v>1.1271671744178615</v>
      </c>
      <c r="AD759" s="42">
        <f t="shared" si="227"/>
        <v>381.90037842685507</v>
      </c>
      <c r="AE759" s="94">
        <v>1.0528079318194645</v>
      </c>
      <c r="AF759" s="95">
        <f t="shared" si="224"/>
        <v>155.2468843303424</v>
      </c>
      <c r="AG759" t="s">
        <v>37</v>
      </c>
      <c r="AM759" s="101">
        <v>44231.666666666664</v>
      </c>
      <c r="AN759" s="102">
        <v>1.0528079318194645</v>
      </c>
      <c r="AO759" s="102">
        <v>1.1271671744178615</v>
      </c>
      <c r="AP759" s="16" t="str">
        <f>IF(AN759&gt;AO759, "computing8H est meilleur", "computing 16H est meilleur")</f>
        <v>computing 16H est meilleur</v>
      </c>
      <c r="AQ759" s="81"/>
    </row>
    <row r="760" spans="1:43" x14ac:dyDescent="0.3">
      <c r="A760" s="1">
        <v>44232</v>
      </c>
      <c r="B760" s="50">
        <v>1595.53</v>
      </c>
      <c r="C760" s="50">
        <v>1662.36</v>
      </c>
      <c r="D760" s="30">
        <f t="shared" si="211"/>
        <v>1.0515941295546558</v>
      </c>
      <c r="E760" s="30">
        <f t="shared" si="210"/>
        <v>1.0418857683653706</v>
      </c>
      <c r="F760" s="22">
        <f t="shared" si="212"/>
        <v>8.0848870520843015</v>
      </c>
      <c r="G760" s="60">
        <v>19.668199999999999</v>
      </c>
      <c r="H760" s="60">
        <v>20.811</v>
      </c>
      <c r="I760" s="31">
        <f t="shared" si="213"/>
        <v>1.0543407773679732</v>
      </c>
      <c r="J760" s="31">
        <f t="shared" si="214"/>
        <v>1.0581039444382303</v>
      </c>
      <c r="K760" s="24">
        <f t="shared" si="228"/>
        <v>4.6973702820345862</v>
      </c>
      <c r="L760" s="61">
        <v>5.2814899999999998E-2</v>
      </c>
      <c r="M760" s="61">
        <v>4.6020199999999997E-2</v>
      </c>
      <c r="N760" s="32">
        <f t="shared" si="215"/>
        <v>0.9804256588338055</v>
      </c>
      <c r="O760" s="32">
        <f t="shared" si="216"/>
        <v>0.87134880497738321</v>
      </c>
      <c r="P760" s="29">
        <f t="shared" si="217"/>
        <v>17.832510695249187</v>
      </c>
      <c r="Q760" s="50">
        <v>0.43902999999999998</v>
      </c>
      <c r="R760" s="50">
        <v>0.50385999999999997</v>
      </c>
      <c r="S760" s="30">
        <f t="shared" si="218"/>
        <v>1.188629393724935</v>
      </c>
      <c r="T760" s="30">
        <f t="shared" si="219"/>
        <v>1.1476664464842949</v>
      </c>
      <c r="U760" s="22">
        <f t="shared" si="220"/>
        <v>9.1971309347377517</v>
      </c>
      <c r="V760" s="64">
        <v>55.959299999999999</v>
      </c>
      <c r="W760" s="64">
        <v>57.794899999999998</v>
      </c>
      <c r="X760" s="65">
        <f t="shared" si="221"/>
        <v>1.0873309126483923</v>
      </c>
      <c r="Y760" s="65">
        <f t="shared" si="222"/>
        <v>1.0328024117528274</v>
      </c>
      <c r="Z760" s="67">
        <f t="shared" si="223"/>
        <v>3.3777528547893203</v>
      </c>
      <c r="AA760" s="40">
        <f t="shared" si="225"/>
        <v>1.188629393724935</v>
      </c>
      <c r="AB760" s="88" cm="1">
        <f t="array" ref="AB760">INDEX(B760:Z760,,MATCH(AA760,B760:Z760,0)+1)</f>
        <v>1.1476664464842949</v>
      </c>
      <c r="AC760" s="40">
        <f t="shared" si="226"/>
        <v>1.0328024117528274</v>
      </c>
      <c r="AD760" s="42">
        <f t="shared" si="227"/>
        <v>394.42763188857339</v>
      </c>
      <c r="AE760" s="94">
        <v>0.87134880497738321</v>
      </c>
      <c r="AF760" s="95">
        <f t="shared" si="224"/>
        <v>135.27418713770589</v>
      </c>
      <c r="AG760" t="s">
        <v>37</v>
      </c>
      <c r="AM760" s="101">
        <v>44232</v>
      </c>
      <c r="AN760" s="102">
        <v>0.87134880497738321</v>
      </c>
      <c r="AO760" s="102">
        <v>1.0328024117528274</v>
      </c>
      <c r="AP760" s="16" t="str">
        <f>IF(AN760&gt;AO760, "computing8H est meilleur", "computing 16H est meilleur")</f>
        <v>computing 16H est meilleur</v>
      </c>
      <c r="AQ760" s="81"/>
    </row>
    <row r="761" spans="1:43" x14ac:dyDescent="0.3">
      <c r="A761" s="1">
        <v>44232.333333333336</v>
      </c>
      <c r="B761" s="50">
        <v>1662.6</v>
      </c>
      <c r="C761" s="50">
        <v>1741.99</v>
      </c>
      <c r="D761" s="30">
        <f t="shared" si="211"/>
        <v>1.0917939493459854</v>
      </c>
      <c r="E761" s="30">
        <f t="shared" si="210"/>
        <v>1.0477505112474439</v>
      </c>
      <c r="F761" s="22">
        <f t="shared" si="212"/>
        <v>8.4709445421991667</v>
      </c>
      <c r="G761" s="60">
        <v>20.801400000000001</v>
      </c>
      <c r="H761" s="60">
        <v>20.973800000000001</v>
      </c>
      <c r="I761" s="31">
        <f t="shared" si="213"/>
        <v>1.0663812651894937</v>
      </c>
      <c r="J761" s="31">
        <f t="shared" si="214"/>
        <v>1.0082879036987895</v>
      </c>
      <c r="K761" s="24">
        <f t="shared" si="228"/>
        <v>4.7363016345696449</v>
      </c>
      <c r="L761" s="61">
        <v>4.6020199999999997E-2</v>
      </c>
      <c r="M761" s="61">
        <v>4.5835300000000002E-2</v>
      </c>
      <c r="N761" s="32">
        <f t="shared" si="215"/>
        <v>0.86784789898305226</v>
      </c>
      <c r="O761" s="32">
        <f t="shared" si="216"/>
        <v>0.99598219912125552</v>
      </c>
      <c r="P761" s="29">
        <f t="shared" si="217"/>
        <v>17.760863218107595</v>
      </c>
      <c r="Q761" s="50">
        <v>0.50375999999999999</v>
      </c>
      <c r="R761" s="50">
        <v>0.50785999999999998</v>
      </c>
      <c r="S761" s="30">
        <f t="shared" si="218"/>
        <v>1.1567774411771405</v>
      </c>
      <c r="T761" s="30">
        <f t="shared" si="219"/>
        <v>1.0081387962521835</v>
      </c>
      <c r="U761" s="22">
        <f t="shared" si="220"/>
        <v>9.2719845095202356</v>
      </c>
      <c r="V761" s="64">
        <v>57.794600000000003</v>
      </c>
      <c r="W761" s="64">
        <v>60.759700000000002</v>
      </c>
      <c r="X761" s="65">
        <f t="shared" si="221"/>
        <v>1.0857837749936115</v>
      </c>
      <c r="Y761" s="65">
        <f t="shared" si="222"/>
        <v>1.0513041010751869</v>
      </c>
      <c r="Z761" s="67">
        <f t="shared" si="223"/>
        <v>3.5510454286584325</v>
      </c>
      <c r="AA761" s="40">
        <f t="shared" si="225"/>
        <v>1.1567774411771405</v>
      </c>
      <c r="AB761" s="88" cm="1">
        <f t="array" ref="AB761">INDEX(B761:Z761,,MATCH(AA761,B761:Z761,0)+1)</f>
        <v>1.0081387962521835</v>
      </c>
      <c r="AC761" s="40">
        <f t="shared" si="226"/>
        <v>1.0081387962521835</v>
      </c>
      <c r="AD761" s="42">
        <f t="shared" si="227"/>
        <v>397.63779802074572</v>
      </c>
      <c r="AE761" s="94">
        <v>1.0081387962521835</v>
      </c>
      <c r="AF761" s="95">
        <f t="shared" si="224"/>
        <v>136.37515618499941</v>
      </c>
      <c r="AG761" t="s">
        <v>22</v>
      </c>
      <c r="AM761" s="101">
        <v>44232.333333333336</v>
      </c>
      <c r="AN761" s="102">
        <v>1.0081387962521835</v>
      </c>
      <c r="AO761" s="102">
        <v>1.0081387962521835</v>
      </c>
      <c r="AP761" s="16" t="s">
        <v>22</v>
      </c>
      <c r="AQ761" s="81"/>
    </row>
    <row r="762" spans="1:43" x14ac:dyDescent="0.3">
      <c r="A762" s="1">
        <v>44232.666666666664</v>
      </c>
      <c r="B762" s="50">
        <v>1742</v>
      </c>
      <c r="C762" s="50">
        <v>1719.19</v>
      </c>
      <c r="D762" s="30">
        <f t="shared" si="211"/>
        <v>1.0340370504029834</v>
      </c>
      <c r="E762" s="30">
        <f t="shared" si="210"/>
        <v>0.98690585533869124</v>
      </c>
      <c r="F762" s="22">
        <f t="shared" si="212"/>
        <v>8.3600247689456868</v>
      </c>
      <c r="G762" s="60">
        <v>20.971499999999999</v>
      </c>
      <c r="H762" s="60">
        <v>20.84</v>
      </c>
      <c r="I762" s="31">
        <f t="shared" si="213"/>
        <v>1.0018556443316315</v>
      </c>
      <c r="J762" s="31">
        <f t="shared" si="214"/>
        <v>0.99372958538969558</v>
      </c>
      <c r="K762" s="24">
        <f t="shared" si="228"/>
        <v>4.7066030596014308</v>
      </c>
      <c r="L762" s="61">
        <v>4.5852400000000001E-2</v>
      </c>
      <c r="M762" s="61">
        <v>4.6719299999999998E-2</v>
      </c>
      <c r="N762" s="32">
        <f t="shared" si="215"/>
        <v>1.0151911551883739</v>
      </c>
      <c r="O762" s="32">
        <f t="shared" si="216"/>
        <v>1.0189063167903969</v>
      </c>
      <c r="P762" s="29">
        <f t="shared" si="217"/>
        <v>18.096655724580046</v>
      </c>
      <c r="Q762" s="50">
        <v>0.50783</v>
      </c>
      <c r="R762" s="50">
        <v>0.53917000000000004</v>
      </c>
      <c r="S762" s="30">
        <f t="shared" si="218"/>
        <v>1.0702914086072735</v>
      </c>
      <c r="T762" s="30">
        <f t="shared" si="219"/>
        <v>1.0617135655632792</v>
      </c>
      <c r="U762" s="22">
        <f t="shared" si="220"/>
        <v>9.8441917334502218</v>
      </c>
      <c r="V762" s="64">
        <v>60.789400000000001</v>
      </c>
      <c r="W762" s="64">
        <v>67.700500000000005</v>
      </c>
      <c r="X762" s="65">
        <f t="shared" si="221"/>
        <v>1.1713983659373022</v>
      </c>
      <c r="Y762" s="65">
        <f t="shared" si="222"/>
        <v>1.1136892287142166</v>
      </c>
      <c r="Z762" s="67">
        <f t="shared" si="223"/>
        <v>3.9547610445717543</v>
      </c>
      <c r="AA762" s="40">
        <f t="shared" si="225"/>
        <v>1.1713983659373022</v>
      </c>
      <c r="AB762" s="88" cm="1">
        <f t="array" ref="AB762">INDEX(B762:Z762,,MATCH(AA762,B762:Z762,0)+1)</f>
        <v>1.1136892287142166</v>
      </c>
      <c r="AC762" s="40">
        <f t="shared" si="226"/>
        <v>1.0617135655632792</v>
      </c>
      <c r="AD762" s="42">
        <f t="shared" si="227"/>
        <v>422.177444339337</v>
      </c>
      <c r="AE762" s="94">
        <v>1.1136892287142166</v>
      </c>
      <c r="AF762" s="95">
        <f t="shared" si="224"/>
        <v>151.87954250745281</v>
      </c>
      <c r="AG762" t="s">
        <v>33</v>
      </c>
      <c r="AM762" s="101">
        <v>44232.666666666664</v>
      </c>
      <c r="AN762" s="102">
        <v>1.1136892287142166</v>
      </c>
      <c r="AO762" s="102">
        <v>1.0617135655632792</v>
      </c>
      <c r="AP762" s="16" t="str">
        <f>IF(AN762&gt;AO762, "computing8H est meilleur", "computing 16H est meilleur")</f>
        <v>computing8H est meilleur</v>
      </c>
      <c r="AQ762" s="81"/>
    </row>
    <row r="763" spans="1:43" x14ac:dyDescent="0.3">
      <c r="A763" s="1">
        <v>44233</v>
      </c>
      <c r="B763" s="50">
        <v>1718.95</v>
      </c>
      <c r="C763" s="50">
        <v>1673.32</v>
      </c>
      <c r="D763" s="30">
        <f t="shared" si="211"/>
        <v>0.96057405281285879</v>
      </c>
      <c r="E763" s="30">
        <f t="shared" si="210"/>
        <v>0.97345472526833232</v>
      </c>
      <c r="F763" s="22">
        <f t="shared" si="212"/>
        <v>8.1381056146904776</v>
      </c>
      <c r="G763" s="60">
        <v>20.825900000000001</v>
      </c>
      <c r="H763" s="60">
        <v>20.354600000000001</v>
      </c>
      <c r="I763" s="31">
        <f t="shared" si="213"/>
        <v>0.9705838876570585</v>
      </c>
      <c r="J763" s="31">
        <f t="shared" si="214"/>
        <v>0.97736952544667943</v>
      </c>
      <c r="K763" s="24">
        <f t="shared" si="228"/>
        <v>4.6000903988285398</v>
      </c>
      <c r="L763" s="61">
        <v>4.6752700000000001E-2</v>
      </c>
      <c r="M763" s="61">
        <v>4.85364E-2</v>
      </c>
      <c r="N763" s="32">
        <f t="shared" si="215"/>
        <v>1.0585356491699454</v>
      </c>
      <c r="O763" s="32">
        <f t="shared" si="216"/>
        <v>1.0381518072753018</v>
      </c>
      <c r="P763" s="29">
        <f t="shared" si="217"/>
        <v>18.787075846111708</v>
      </c>
      <c r="Q763" s="50">
        <v>0.53874</v>
      </c>
      <c r="R763" s="50">
        <v>0.54542999999999997</v>
      </c>
      <c r="S763" s="30">
        <f t="shared" si="218"/>
        <v>1.0740405253726639</v>
      </c>
      <c r="T763" s="30">
        <f t="shared" si="219"/>
        <v>1.0124178639046664</v>
      </c>
      <c r="U763" s="22">
        <f t="shared" si="220"/>
        <v>9.9664355666476485</v>
      </c>
      <c r="V763" s="64">
        <v>67.621700000000004</v>
      </c>
      <c r="W763" s="64">
        <v>70.404499999999999</v>
      </c>
      <c r="X763" s="65">
        <f t="shared" si="221"/>
        <v>1.1581706679124979</v>
      </c>
      <c r="Y763" s="65">
        <f t="shared" si="222"/>
        <v>1.0411524702869048</v>
      </c>
      <c r="Z763" s="67">
        <f t="shared" si="223"/>
        <v>4.1175092309503025</v>
      </c>
      <c r="AA763" s="40">
        <f t="shared" si="225"/>
        <v>1.1581706679124979</v>
      </c>
      <c r="AB763" s="88" cm="1">
        <f t="array" ref="AB763">INDEX(B763:Z763,,MATCH(AA763,B763:Z763,0)+1)</f>
        <v>1.0411524702869048</v>
      </c>
      <c r="AC763" s="40">
        <f t="shared" si="226"/>
        <v>1.0411524702869048</v>
      </c>
      <c r="AD763" s="42">
        <f t="shared" si="227"/>
        <v>439.55108907331299</v>
      </c>
      <c r="AE763" s="94">
        <v>1.0411524702869048</v>
      </c>
      <c r="AF763" s="95">
        <f t="shared" si="224"/>
        <v>158.12976086767947</v>
      </c>
      <c r="AG763" t="s">
        <v>22</v>
      </c>
      <c r="AM763" s="101">
        <v>44233</v>
      </c>
      <c r="AN763" s="102">
        <v>1.0411524702869048</v>
      </c>
      <c r="AO763" s="102">
        <v>1.0411524702869048</v>
      </c>
      <c r="AP763" s="16" t="s">
        <v>22</v>
      </c>
      <c r="AQ763" s="81"/>
    </row>
    <row r="764" spans="1:43" x14ac:dyDescent="0.3">
      <c r="A764" s="1">
        <v>44233.333333333336</v>
      </c>
      <c r="B764" s="50">
        <v>1673.21</v>
      </c>
      <c r="C764" s="50">
        <v>1673.04</v>
      </c>
      <c r="D764" s="30">
        <f t="shared" si="211"/>
        <v>0.97329183513191186</v>
      </c>
      <c r="E764" s="30">
        <f t="shared" si="210"/>
        <v>0.99989839888597365</v>
      </c>
      <c r="F764" s="22">
        <f t="shared" si="212"/>
        <v>8.1372787740939607</v>
      </c>
      <c r="G764" s="60">
        <v>20.355</v>
      </c>
      <c r="H764" s="60">
        <v>20</v>
      </c>
      <c r="I764" s="31">
        <f t="shared" si="213"/>
        <v>0.9603426502576119</v>
      </c>
      <c r="J764" s="31">
        <f t="shared" si="214"/>
        <v>0.98255956767379016</v>
      </c>
      <c r="K764" s="24">
        <f t="shared" si="228"/>
        <v>4.5198628335333231</v>
      </c>
      <c r="L764" s="61">
        <v>4.8536999999999997E-2</v>
      </c>
      <c r="M764" s="61">
        <v>5.0570999999999998E-2</v>
      </c>
      <c r="N764" s="32">
        <f t="shared" si="215"/>
        <v>1.0816701495314709</v>
      </c>
      <c r="O764" s="32">
        <f t="shared" si="216"/>
        <v>1.0419061746708698</v>
      </c>
      <c r="P764" s="29">
        <f t="shared" si="217"/>
        <v>19.574370328073744</v>
      </c>
      <c r="Q764" s="50">
        <v>0.54544000000000004</v>
      </c>
      <c r="R764" s="50">
        <v>0.54237999999999997</v>
      </c>
      <c r="S764" s="30">
        <f t="shared" si="218"/>
        <v>1.0067565059212236</v>
      </c>
      <c r="T764" s="30">
        <f t="shared" si="219"/>
        <v>0.99438985039601047</v>
      </c>
      <c r="U764" s="22">
        <f t="shared" si="220"/>
        <v>9.9105223721002336</v>
      </c>
      <c r="V764" s="64">
        <v>70.404300000000006</v>
      </c>
      <c r="W764" s="64">
        <v>71.262699999999995</v>
      </c>
      <c r="X764" s="65">
        <f t="shared" si="221"/>
        <v>1.0538436626112622</v>
      </c>
      <c r="Y764" s="65">
        <f t="shared" si="222"/>
        <v>1.0121924371096651</v>
      </c>
      <c r="Z764" s="67">
        <f t="shared" si="223"/>
        <v>4.1677117032971296</v>
      </c>
      <c r="AA764" s="40">
        <f t="shared" si="225"/>
        <v>1.0816701495314709</v>
      </c>
      <c r="AB764" s="88" cm="1">
        <f t="array" ref="AB764">INDEX(B764:Z764,,MATCH(AA764,B764:Z764,0)+1)</f>
        <v>1.0419061746708698</v>
      </c>
      <c r="AC764" s="40">
        <f t="shared" si="226"/>
        <v>1.0121924371096651</v>
      </c>
      <c r="AD764" s="42">
        <f t="shared" si="227"/>
        <v>444.91028808332419</v>
      </c>
      <c r="AE764" s="94">
        <v>1.0121924371096651</v>
      </c>
      <c r="AF764" s="95">
        <f t="shared" si="224"/>
        <v>160.05774803222502</v>
      </c>
      <c r="AG764" t="s">
        <v>22</v>
      </c>
      <c r="AM764" s="101">
        <v>44233.333333333336</v>
      </c>
      <c r="AN764" s="102">
        <v>1.0121924371096651</v>
      </c>
      <c r="AO764" s="102">
        <v>1.0121924371096651</v>
      </c>
      <c r="AP764" s="16" t="s">
        <v>22</v>
      </c>
      <c r="AQ764" s="81"/>
    </row>
    <row r="765" spans="1:43" x14ac:dyDescent="0.3">
      <c r="A765" s="1">
        <v>44233.666666666664</v>
      </c>
      <c r="B765" s="50">
        <v>1673.04</v>
      </c>
      <c r="C765" s="50">
        <v>1676.35</v>
      </c>
      <c r="D765" s="30">
        <f t="shared" si="211"/>
        <v>1.0018766323414274</v>
      </c>
      <c r="E765" s="30">
        <f t="shared" si="210"/>
        <v>1.0019784344665996</v>
      </c>
      <c r="F765" s="22">
        <f t="shared" si="212"/>
        <v>8.1533778468849576</v>
      </c>
      <c r="G765" s="60">
        <v>20</v>
      </c>
      <c r="H765" s="60">
        <v>20.3734</v>
      </c>
      <c r="I765" s="31">
        <f t="shared" si="213"/>
        <v>1.0009039548022598</v>
      </c>
      <c r="J765" s="31">
        <f t="shared" si="214"/>
        <v>1.01867</v>
      </c>
      <c r="K765" s="24">
        <f t="shared" si="228"/>
        <v>4.6042486726353902</v>
      </c>
      <c r="L765" s="61">
        <v>5.0556999999999998E-2</v>
      </c>
      <c r="M765" s="61">
        <v>5.7655900000000003E-2</v>
      </c>
      <c r="N765" s="32">
        <f t="shared" si="215"/>
        <v>1.1878752292065848</v>
      </c>
      <c r="O765" s="32">
        <f t="shared" si="216"/>
        <v>1.1404137903752201</v>
      </c>
      <c r="P765" s="29">
        <f t="shared" si="217"/>
        <v>22.32288186004682</v>
      </c>
      <c r="Q765" s="50">
        <v>0.54268000000000005</v>
      </c>
      <c r="R765" s="50">
        <v>0.63444</v>
      </c>
      <c r="S765" s="30">
        <f t="shared" si="218"/>
        <v>1.1631710178938104</v>
      </c>
      <c r="T765" s="30">
        <f t="shared" si="219"/>
        <v>1.1690867546251933</v>
      </c>
      <c r="U765" s="22">
        <f t="shared" si="220"/>
        <v>11.586260436639034</v>
      </c>
      <c r="V765" s="64">
        <v>71.263099999999994</v>
      </c>
      <c r="W765" s="64">
        <v>72.835599999999999</v>
      </c>
      <c r="X765" s="65">
        <f t="shared" si="221"/>
        <v>1.0345334020791344</v>
      </c>
      <c r="Y765" s="65">
        <f t="shared" si="222"/>
        <v>1.0220661183698156</v>
      </c>
      <c r="Z765" s="67">
        <f t="shared" si="223"/>
        <v>4.25967692307335</v>
      </c>
      <c r="AA765" s="40">
        <f t="shared" si="225"/>
        <v>1.1878752292065848</v>
      </c>
      <c r="AB765" s="88" cm="1">
        <f t="array" ref="AB765">INDEX(B765:Z765,,MATCH(AA765,B765:Z765,0)+1)</f>
        <v>1.1404137903752201</v>
      </c>
      <c r="AC765" s="40">
        <f t="shared" si="226"/>
        <v>1.1404137903752201</v>
      </c>
      <c r="AD765" s="42">
        <f t="shared" si="227"/>
        <v>507.38182801003484</v>
      </c>
      <c r="AE765" s="94">
        <v>1.1404137903752201</v>
      </c>
      <c r="AF765" s="95">
        <f t="shared" si="224"/>
        <v>182.53206311235166</v>
      </c>
      <c r="AG765" t="s">
        <v>22</v>
      </c>
      <c r="AM765" s="101">
        <v>44233.666666666664</v>
      </c>
      <c r="AN765" s="102">
        <v>1.1404137903752201</v>
      </c>
      <c r="AO765" s="102">
        <v>1.1404137903752201</v>
      </c>
      <c r="AP765" s="16" t="s">
        <v>22</v>
      </c>
      <c r="AQ765" s="81"/>
    </row>
    <row r="766" spans="1:43" x14ac:dyDescent="0.3">
      <c r="A766" s="1">
        <v>44234</v>
      </c>
      <c r="B766" s="50">
        <v>1676.35</v>
      </c>
      <c r="C766" s="50">
        <v>1632</v>
      </c>
      <c r="D766" s="30">
        <f t="shared" si="211"/>
        <v>0.9754698034715249</v>
      </c>
      <c r="E766" s="30">
        <f t="shared" si="210"/>
        <v>0.97354371103886428</v>
      </c>
      <c r="F766" s="22">
        <f t="shared" si="212"/>
        <v>7.9376697265584468</v>
      </c>
      <c r="G766" s="60">
        <v>20.369</v>
      </c>
      <c r="H766" s="60">
        <v>19.9665</v>
      </c>
      <c r="I766" s="31">
        <f t="shared" si="213"/>
        <v>0.99832500000000002</v>
      </c>
      <c r="J766" s="31">
        <f t="shared" si="214"/>
        <v>0.98023957975354703</v>
      </c>
      <c r="K766" s="24">
        <f t="shared" si="228"/>
        <v>4.5132667839449416</v>
      </c>
      <c r="L766" s="61">
        <v>5.7657899999999998E-2</v>
      </c>
      <c r="M766" s="61">
        <v>6.1244600000000003E-2</v>
      </c>
      <c r="N766" s="32">
        <f t="shared" si="215"/>
        <v>1.211397037007734</v>
      </c>
      <c r="O766" s="32">
        <f t="shared" si="216"/>
        <v>1.0622065666630245</v>
      </c>
      <c r="P766" s="29">
        <f t="shared" si="217"/>
        <v>23.711511698584644</v>
      </c>
      <c r="Q766" s="50">
        <v>0.63444</v>
      </c>
      <c r="R766" s="50">
        <v>0.66315000000000002</v>
      </c>
      <c r="S766" s="30">
        <f t="shared" si="218"/>
        <v>1.2219908601754257</v>
      </c>
      <c r="T766" s="30">
        <f t="shared" si="219"/>
        <v>1.0452525061471534</v>
      </c>
      <c r="U766" s="22">
        <f t="shared" si="220"/>
        <v>12.110567758270561</v>
      </c>
      <c r="V766" s="64">
        <v>72.869299999999996</v>
      </c>
      <c r="W766" s="64">
        <v>71.314899999999994</v>
      </c>
      <c r="X766" s="65">
        <f t="shared" si="221"/>
        <v>1.0007268838992409</v>
      </c>
      <c r="Y766" s="65">
        <f t="shared" si="222"/>
        <v>0.97866865744559095</v>
      </c>
      <c r="Z766" s="67">
        <f t="shared" si="223"/>
        <v>4.1688122954561608</v>
      </c>
      <c r="AA766" s="40">
        <f t="shared" si="225"/>
        <v>1.2219908601754257</v>
      </c>
      <c r="AB766" s="88" cm="1">
        <f t="array" ref="AB766">INDEX(B766:Z766,,MATCH(AA766,B766:Z766,0)+1)</f>
        <v>1.0452525061471534</v>
      </c>
      <c r="AC766" s="40">
        <f t="shared" si="226"/>
        <v>1.0622065666630245</v>
      </c>
      <c r="AD766" s="42">
        <f t="shared" si="227"/>
        <v>538.94430951774825</v>
      </c>
      <c r="AE766" s="94">
        <v>1.0452525061471534</v>
      </c>
      <c r="AF766" s="95">
        <f t="shared" si="224"/>
        <v>190.79209642039595</v>
      </c>
      <c r="AG766" t="s">
        <v>37</v>
      </c>
      <c r="AM766" s="101">
        <v>44234</v>
      </c>
      <c r="AN766" s="102">
        <v>1.0452525061471534</v>
      </c>
      <c r="AO766" s="102">
        <v>1.0622065666630245</v>
      </c>
      <c r="AP766" s="16" t="str">
        <f>IF(AN766&gt;AO766, "computing8H est meilleur", "computing 16H est meilleur")</f>
        <v>computing 16H est meilleur</v>
      </c>
      <c r="AQ766" s="81"/>
    </row>
    <row r="767" spans="1:43" x14ac:dyDescent="0.3">
      <c r="A767" s="1">
        <v>44234.333333333336</v>
      </c>
      <c r="B767" s="50">
        <v>1632.01</v>
      </c>
      <c r="C767" s="50">
        <v>1538.21</v>
      </c>
      <c r="D767" s="30">
        <f t="shared" si="211"/>
        <v>0.91759477436096293</v>
      </c>
      <c r="E767" s="30">
        <f t="shared" si="210"/>
        <v>0.9425248619800124</v>
      </c>
      <c r="F767" s="22">
        <f t="shared" si="212"/>
        <v>7.4814510634674232</v>
      </c>
      <c r="G767" s="60">
        <v>19.962599999999998</v>
      </c>
      <c r="H767" s="60">
        <v>19.182300000000001</v>
      </c>
      <c r="I767" s="31">
        <f t="shared" si="213"/>
        <v>0.9417398988659238</v>
      </c>
      <c r="J767" s="31">
        <f t="shared" si="214"/>
        <v>0.96091190526284165</v>
      </c>
      <c r="K767" s="24">
        <f t="shared" si="228"/>
        <v>4.3368517843200314</v>
      </c>
      <c r="L767" s="61">
        <v>6.1243600000000002E-2</v>
      </c>
      <c r="M767" s="61">
        <v>6.3603199999999999E-2</v>
      </c>
      <c r="N767" s="32">
        <f t="shared" si="215"/>
        <v>1.1031133634766441</v>
      </c>
      <c r="O767" s="32">
        <f t="shared" si="216"/>
        <v>1.0385281074267352</v>
      </c>
      <c r="P767" s="29">
        <f t="shared" si="217"/>
        <v>24.625071368558</v>
      </c>
      <c r="Q767" s="50">
        <v>0.66302000000000005</v>
      </c>
      <c r="R767" s="50">
        <v>0.61148999999999998</v>
      </c>
      <c r="S767" s="30">
        <f t="shared" si="218"/>
        <v>0.9638263665594855</v>
      </c>
      <c r="T767" s="30">
        <f t="shared" si="219"/>
        <v>0.92227987089378893</v>
      </c>
      <c r="U767" s="22">
        <f t="shared" si="220"/>
        <v>11.169332868548256</v>
      </c>
      <c r="V767" s="64">
        <v>71.349299999999999</v>
      </c>
      <c r="W767" s="64">
        <v>66.744299999999996</v>
      </c>
      <c r="X767" s="65">
        <f t="shared" si="221"/>
        <v>0.9159453981306257</v>
      </c>
      <c r="Y767" s="65">
        <f t="shared" si="222"/>
        <v>0.93545837170091362</v>
      </c>
      <c r="Z767" s="67">
        <f t="shared" si="223"/>
        <v>3.899750361834168</v>
      </c>
      <c r="AA767" s="40">
        <f t="shared" si="225"/>
        <v>1.1031133634766441</v>
      </c>
      <c r="AB767" s="88" cm="1">
        <f t="array" ref="AB767">INDEX(B767:Z767,,MATCH(AA767,B767:Z767,0)+1)</f>
        <v>1.0385281074267352</v>
      </c>
      <c r="AC767" s="40">
        <f t="shared" si="226"/>
        <v>0.92227987089378893</v>
      </c>
      <c r="AD767" s="42">
        <f t="shared" si="227"/>
        <v>497.05748820097108</v>
      </c>
      <c r="AE767" s="94">
        <v>1.0385281074267352</v>
      </c>
      <c r="AF767" s="95">
        <f t="shared" si="224"/>
        <v>198.14295480745298</v>
      </c>
      <c r="AG767" t="s">
        <v>33</v>
      </c>
      <c r="AM767" s="101">
        <v>44234.333333333336</v>
      </c>
      <c r="AN767" s="102">
        <v>1.0385281074267352</v>
      </c>
      <c r="AO767" s="102">
        <v>0.92227987089378893</v>
      </c>
      <c r="AP767" s="16" t="str">
        <f>IF(AN767&gt;AO767, "computing8H est meilleur", "computing 16H est meilleur")</f>
        <v>computing8H est meilleur</v>
      </c>
      <c r="AQ767" s="81"/>
    </row>
    <row r="768" spans="1:43" x14ac:dyDescent="0.3">
      <c r="A768" s="1">
        <v>44234.666666666664</v>
      </c>
      <c r="B768" s="50">
        <v>1538.19</v>
      </c>
      <c r="C768" s="50">
        <v>1611.62</v>
      </c>
      <c r="D768" s="30">
        <f t="shared" si="211"/>
        <v>0.98750620400610289</v>
      </c>
      <c r="E768" s="30">
        <f t="shared" si="210"/>
        <v>1.0477379257438937</v>
      </c>
      <c r="F768" s="22">
        <f t="shared" si="212"/>
        <v>7.838600018791805</v>
      </c>
      <c r="G768" s="60">
        <v>19.184000000000001</v>
      </c>
      <c r="H768" s="60">
        <v>19.734500000000001</v>
      </c>
      <c r="I768" s="31">
        <f t="shared" si="213"/>
        <v>0.98857363269313625</v>
      </c>
      <c r="J768" s="31">
        <f t="shared" si="214"/>
        <v>1.0286957881567973</v>
      </c>
      <c r="K768" s="24">
        <f t="shared" si="228"/>
        <v>4.4613011643903073</v>
      </c>
      <c r="L768" s="61">
        <v>6.3603199999999999E-2</v>
      </c>
      <c r="M768" s="61">
        <v>7.79247E-2</v>
      </c>
      <c r="N768" s="32">
        <f t="shared" si="215"/>
        <v>1.2723729499898764</v>
      </c>
      <c r="O768" s="32">
        <f t="shared" si="216"/>
        <v>1.2251694883276314</v>
      </c>
      <c r="P768" s="29">
        <f t="shared" si="217"/>
        <v>30.169886088647612</v>
      </c>
      <c r="Q768" s="50">
        <v>0.61141999999999996</v>
      </c>
      <c r="R768" s="50">
        <v>0.66108999999999996</v>
      </c>
      <c r="S768" s="30">
        <f t="shared" si="218"/>
        <v>0.99708907725257145</v>
      </c>
      <c r="T768" s="30">
        <f t="shared" si="219"/>
        <v>1.0812371201465441</v>
      </c>
      <c r="U768" s="22">
        <f t="shared" si="220"/>
        <v>12.076697304747254</v>
      </c>
      <c r="V768" s="64">
        <v>66.748400000000004</v>
      </c>
      <c r="W768" s="64">
        <v>68.354200000000006</v>
      </c>
      <c r="X768" s="65">
        <f t="shared" si="221"/>
        <v>0.95802201282983868</v>
      </c>
      <c r="Y768" s="65">
        <f t="shared" si="222"/>
        <v>1.0240575054982592</v>
      </c>
      <c r="Z768" s="67">
        <f t="shared" si="223"/>
        <v>3.993568627605832</v>
      </c>
      <c r="AA768" s="40">
        <f t="shared" si="225"/>
        <v>1.2723729499898764</v>
      </c>
      <c r="AB768" s="88" cm="1">
        <f t="array" ref="AB768">INDEX(B768:Z768,,MATCH(AA768,B768:Z768,0)+1)</f>
        <v>1.2251694883276314</v>
      </c>
      <c r="AC768" s="40">
        <f t="shared" si="226"/>
        <v>1.2251694883276314</v>
      </c>
      <c r="AD768" s="42">
        <f t="shared" si="227"/>
        <v>608.97966848860142</v>
      </c>
      <c r="AE768" s="94">
        <v>1.2251694883276314</v>
      </c>
      <c r="AF768" s="95">
        <f t="shared" si="224"/>
        <v>242.75870255717217</v>
      </c>
      <c r="AG768" t="s">
        <v>22</v>
      </c>
      <c r="AM768" s="101">
        <v>44234.666666666664</v>
      </c>
      <c r="AN768" s="102">
        <v>1.2251694883276314</v>
      </c>
      <c r="AO768" s="102">
        <v>1.2251694883276314</v>
      </c>
      <c r="AP768" s="16" t="s">
        <v>22</v>
      </c>
      <c r="AQ768" s="81"/>
    </row>
    <row r="769" spans="1:43" x14ac:dyDescent="0.3">
      <c r="A769" s="1">
        <v>44235</v>
      </c>
      <c r="B769" s="50">
        <v>1611.46</v>
      </c>
      <c r="C769" s="50">
        <v>1639.59</v>
      </c>
      <c r="D769" s="30">
        <f t="shared" si="211"/>
        <v>1.0659216351686072</v>
      </c>
      <c r="E769" s="30">
        <f t="shared" si="210"/>
        <v>1.0174562198254997</v>
      </c>
      <c r="F769" s="22">
        <f t="shared" si="212"/>
        <v>7.9754323438440009</v>
      </c>
      <c r="G769" s="60">
        <v>19.736499999999999</v>
      </c>
      <c r="H769" s="60">
        <v>20.074000000000002</v>
      </c>
      <c r="I769" s="31">
        <f t="shared" si="213"/>
        <v>1.04639282735613</v>
      </c>
      <c r="J769" s="31">
        <f t="shared" si="214"/>
        <v>1.0171002964051379</v>
      </c>
      <c r="K769" s="24">
        <f t="shared" si="228"/>
        <v>4.5375907366539687</v>
      </c>
      <c r="L769" s="61">
        <v>7.7985100000000002E-2</v>
      </c>
      <c r="M769" s="61">
        <v>7.1814299999999998E-2</v>
      </c>
      <c r="N769" s="32">
        <f t="shared" si="215"/>
        <v>1.1290988503723083</v>
      </c>
      <c r="O769" s="32">
        <f t="shared" si="216"/>
        <v>0.92087206402248634</v>
      </c>
      <c r="P769" s="29">
        <f t="shared" si="217"/>
        <v>27.782605273776223</v>
      </c>
      <c r="Q769" s="50">
        <v>0.66108999999999996</v>
      </c>
      <c r="R769" s="50">
        <v>0.66378000000000004</v>
      </c>
      <c r="S769" s="30">
        <f t="shared" si="218"/>
        <v>1.0856367145333814</v>
      </c>
      <c r="T769" s="30">
        <f t="shared" si="219"/>
        <v>1.0040690374986765</v>
      </c>
      <c r="U769" s="22">
        <f t="shared" si="220"/>
        <v>12.125837838940436</v>
      </c>
      <c r="V769" s="64">
        <v>68.355000000000004</v>
      </c>
      <c r="W769" s="64">
        <v>73.384600000000006</v>
      </c>
      <c r="X769" s="65">
        <f t="shared" si="221"/>
        <v>1.0994211097194839</v>
      </c>
      <c r="Y769" s="65">
        <f t="shared" si="222"/>
        <v>1.0735805720137517</v>
      </c>
      <c r="Z769" s="67">
        <f t="shared" si="223"/>
        <v>4.2874176916012425</v>
      </c>
      <c r="AA769" s="40">
        <f t="shared" si="225"/>
        <v>1.1290988503723083</v>
      </c>
      <c r="AB769" s="88" cm="1">
        <f t="array" ref="AB769">INDEX(B769:Z769,,MATCH(AA769,B769:Z769,0)+1)</f>
        <v>0.92087206402248634</v>
      </c>
      <c r="AC769" s="40">
        <f t="shared" si="226"/>
        <v>0.92087206402248634</v>
      </c>
      <c r="AD769" s="42">
        <f t="shared" si="227"/>
        <v>560.7923642688279</v>
      </c>
      <c r="AE769" s="94">
        <v>0.92087206402248634</v>
      </c>
      <c r="AF769" s="95">
        <f t="shared" si="224"/>
        <v>223.54970748324396</v>
      </c>
      <c r="AG769" t="s">
        <v>22</v>
      </c>
      <c r="AM769" s="101">
        <v>44235</v>
      </c>
      <c r="AN769" s="102">
        <v>0.92087206402248634</v>
      </c>
      <c r="AO769" s="102">
        <v>0.92087206402248634</v>
      </c>
      <c r="AP769" s="16" t="s">
        <v>22</v>
      </c>
      <c r="AQ769" s="81"/>
    </row>
    <row r="770" spans="1:43" x14ac:dyDescent="0.3">
      <c r="A770" s="1">
        <v>44235.333333333336</v>
      </c>
      <c r="B770" s="50">
        <v>1639.52</v>
      </c>
      <c r="C770" s="50">
        <v>1734.79</v>
      </c>
      <c r="D770" s="30">
        <f t="shared" si="211"/>
        <v>1.0765330818015961</v>
      </c>
      <c r="E770" s="30">
        <f t="shared" ref="E770:E833" si="229">C770/B770</f>
        <v>1.0581084707719333</v>
      </c>
      <c r="F770" s="22">
        <f t="shared" si="212"/>
        <v>8.4388725210897917</v>
      </c>
      <c r="G770" s="60">
        <v>20.070399999999999</v>
      </c>
      <c r="H770" s="60">
        <v>22.451499999999999</v>
      </c>
      <c r="I770" s="31">
        <f t="shared" si="213"/>
        <v>1.1375623844146632</v>
      </c>
      <c r="J770" s="31">
        <f t="shared" si="214"/>
        <v>1.118637396364796</v>
      </c>
      <c r="K770" s="24">
        <f t="shared" si="228"/>
        <v>5.0759186874196125</v>
      </c>
      <c r="L770" s="61">
        <v>7.1780200000000002E-2</v>
      </c>
      <c r="M770" s="61">
        <v>8.1287300000000007E-2</v>
      </c>
      <c r="N770" s="32">
        <f t="shared" si="215"/>
        <v>1.0423439862230093</v>
      </c>
      <c r="O770" s="32">
        <f t="shared" si="216"/>
        <v>1.1324473879983616</v>
      </c>
      <c r="P770" s="29">
        <f t="shared" si="217"/>
        <v>31.462338774077391</v>
      </c>
      <c r="Q770" s="50">
        <v>0.66374999999999995</v>
      </c>
      <c r="R770" s="50">
        <v>0.68372999999999995</v>
      </c>
      <c r="S770" s="30">
        <f t="shared" si="218"/>
        <v>1.0342464717360722</v>
      </c>
      <c r="T770" s="30">
        <f t="shared" si="219"/>
        <v>1.0301016949152542</v>
      </c>
      <c r="U770" s="22">
        <f t="shared" si="220"/>
        <v>12.490846110160065</v>
      </c>
      <c r="V770" s="64">
        <v>73.411199999999994</v>
      </c>
      <c r="W770" s="64">
        <v>73.691999999999993</v>
      </c>
      <c r="X770" s="65">
        <f t="shared" si="221"/>
        <v>1.0780776826859775</v>
      </c>
      <c r="Y770" s="65">
        <f t="shared" si="222"/>
        <v>1.0038250294233033</v>
      </c>
      <c r="Z770" s="67">
        <f t="shared" si="223"/>
        <v>4.3038171904216087</v>
      </c>
      <c r="AA770" s="40">
        <f t="shared" si="225"/>
        <v>1.1375623844146632</v>
      </c>
      <c r="AB770" s="88" cm="1">
        <f t="array" ref="AB770">INDEX(B770:Z770,,MATCH(AA770,B770:Z770,0)+1)</f>
        <v>1.118637396364796</v>
      </c>
      <c r="AC770" s="40">
        <f t="shared" si="226"/>
        <v>1.1324473879983616</v>
      </c>
      <c r="AD770" s="42">
        <f t="shared" si="227"/>
        <v>635.06784812565991</v>
      </c>
      <c r="AE770" s="94">
        <v>1.0038250294233033</v>
      </c>
      <c r="AF770" s="95">
        <f t="shared" si="224"/>
        <v>224.40479169193821</v>
      </c>
      <c r="AG770" t="s">
        <v>37</v>
      </c>
      <c r="AM770" s="101">
        <v>44235.333333333336</v>
      </c>
      <c r="AN770" s="102">
        <v>1.0038250294233033</v>
      </c>
      <c r="AO770" s="102">
        <v>1.1324473879983616</v>
      </c>
      <c r="AP770" s="16" t="str">
        <f>IF(AN770&gt;AO770, "computing8H est meilleur", "computing 16H est meilleur")</f>
        <v>computing 16H est meilleur</v>
      </c>
      <c r="AQ770" s="81"/>
    </row>
    <row r="771" spans="1:43" x14ac:dyDescent="0.3">
      <c r="A771" s="1">
        <v>44235.666666666664</v>
      </c>
      <c r="B771" s="50">
        <v>1734.86</v>
      </c>
      <c r="C771" s="50">
        <v>1750.15</v>
      </c>
      <c r="D771" s="30">
        <f t="shared" ref="D771:D834" si="230">C771/B770</f>
        <v>1.0674770664584756</v>
      </c>
      <c r="E771" s="30">
        <f t="shared" si="229"/>
        <v>1.0088133912822939</v>
      </c>
      <c r="F771" s="22">
        <f t="shared" ref="F771:F834" si="231">E771*F770</f>
        <v>8.5132476065995544</v>
      </c>
      <c r="G771" s="60">
        <v>22.451499999999999</v>
      </c>
      <c r="H771" s="60">
        <v>22.985299999999999</v>
      </c>
      <c r="I771" s="31">
        <f t="shared" ref="I771:I834" si="232">H771/G770</f>
        <v>1.1452337771045917</v>
      </c>
      <c r="J771" s="31">
        <f t="shared" ref="J771:J834" si="233">H771/G771</f>
        <v>1.0237756942743246</v>
      </c>
      <c r="K771" s="24">
        <f t="shared" si="228"/>
        <v>5.1966021782930323</v>
      </c>
      <c r="L771" s="61">
        <v>8.1284300000000004E-2</v>
      </c>
      <c r="M771" s="61">
        <v>7.8700000000000006E-2</v>
      </c>
      <c r="N771" s="32">
        <f t="shared" ref="N771:N834" si="234">M771/L770</f>
        <v>1.096402629137283</v>
      </c>
      <c r="O771" s="32">
        <f t="shared" ref="O771:O834" si="235">M771/L771</f>
        <v>0.96820665245317983</v>
      </c>
      <c r="P771" s="29">
        <f t="shared" ref="P771:P834" si="236">O771*P770</f>
        <v>30.462045702797354</v>
      </c>
      <c r="Q771" s="50">
        <v>0.68340999999999996</v>
      </c>
      <c r="R771" s="50">
        <v>0.67637999999999998</v>
      </c>
      <c r="S771" s="30">
        <f t="shared" ref="S771:S834" si="237">R771/Q770</f>
        <v>1.0190282485875706</v>
      </c>
      <c r="T771" s="30">
        <f t="shared" ref="T771:T834" si="238">R771/Q771</f>
        <v>0.98971334923398846</v>
      </c>
      <c r="U771" s="22">
        <f t="shared" ref="U771:U834" si="239">T771*U770</f>
        <v>12.362357138452856</v>
      </c>
      <c r="V771" s="64">
        <v>73.680499999999995</v>
      </c>
      <c r="W771" s="64">
        <v>79.837400000000002</v>
      </c>
      <c r="X771" s="65">
        <f t="shared" ref="X771:X834" si="240">W771/V770</f>
        <v>1.0875370515670635</v>
      </c>
      <c r="Y771" s="65">
        <f t="shared" ref="Y771:Y834" si="241">W771/V771</f>
        <v>1.0835621365218751</v>
      </c>
      <c r="Z771" s="67">
        <f t="shared" ref="Z771:Z834" si="242">Y771*Z770</f>
        <v>4.6634533500528121</v>
      </c>
      <c r="AA771" s="40">
        <f t="shared" si="225"/>
        <v>1.1452337771045917</v>
      </c>
      <c r="AB771" s="88" cm="1">
        <f t="array" ref="AB771">INDEX(B771:Z771,,MATCH(AA771,B771:Z771,0)+1)</f>
        <v>1.0237756942743246</v>
      </c>
      <c r="AC771" s="40">
        <f t="shared" si="226"/>
        <v>1.0237756942743246</v>
      </c>
      <c r="AD771" s="42">
        <f t="shared" si="227"/>
        <v>650.16702712614881</v>
      </c>
      <c r="AE771" s="94">
        <v>0.96820665245317983</v>
      </c>
      <c r="AF771" s="95">
        <f t="shared" ref="AF771:AF834" si="243">AE771*AF770</f>
        <v>217.27021215850465</v>
      </c>
      <c r="AG771" t="s">
        <v>37</v>
      </c>
      <c r="AM771" s="101">
        <v>44235.666666666664</v>
      </c>
      <c r="AN771" s="102">
        <v>0.96820665245317983</v>
      </c>
      <c r="AO771" s="102">
        <v>1.0237756942743246</v>
      </c>
      <c r="AP771" s="16" t="str">
        <f>IF(AN771&gt;AO771, "computing8H est meilleur", "computing 16H est meilleur")</f>
        <v>computing 16H est meilleur</v>
      </c>
      <c r="AQ771" s="81"/>
    </row>
    <row r="772" spans="1:43" x14ac:dyDescent="0.3">
      <c r="A772" s="1">
        <v>44236</v>
      </c>
      <c r="B772" s="50">
        <v>1749.68</v>
      </c>
      <c r="C772" s="50">
        <v>1750.82</v>
      </c>
      <c r="D772" s="30">
        <f t="shared" si="230"/>
        <v>1.0091995895922439</v>
      </c>
      <c r="E772" s="30">
        <f t="shared" si="229"/>
        <v>1.0006515477115814</v>
      </c>
      <c r="F772" s="22">
        <f t="shared" si="231"/>
        <v>8.5187943935957602</v>
      </c>
      <c r="G772" s="60">
        <v>22.984000000000002</v>
      </c>
      <c r="H772" s="60">
        <v>23.500599999999999</v>
      </c>
      <c r="I772" s="31">
        <f t="shared" si="232"/>
        <v>1.0467273901521057</v>
      </c>
      <c r="J772" s="31">
        <f t="shared" si="233"/>
        <v>1.0224765053950573</v>
      </c>
      <c r="K772" s="24">
        <f t="shared" si="228"/>
        <v>5.3134036351894025</v>
      </c>
      <c r="L772" s="61">
        <v>7.87384E-2</v>
      </c>
      <c r="M772" s="61">
        <v>7.8720299999999993E-2</v>
      </c>
      <c r="N772" s="32">
        <f t="shared" si="234"/>
        <v>0.96845639317801824</v>
      </c>
      <c r="O772" s="32">
        <f t="shared" si="235"/>
        <v>0.99977012486918704</v>
      </c>
      <c r="P772" s="29">
        <f t="shared" si="236"/>
        <v>30.455043236056593</v>
      </c>
      <c r="Q772" s="50">
        <v>0.67674000000000001</v>
      </c>
      <c r="R772" s="50">
        <v>0.68025999999999998</v>
      </c>
      <c r="S772" s="30">
        <f t="shared" si="237"/>
        <v>0.99539076103656665</v>
      </c>
      <c r="T772" s="30">
        <f t="shared" si="238"/>
        <v>1.0052014067440966</v>
      </c>
      <c r="U772" s="22">
        <f t="shared" si="239"/>
        <v>12.426658786245735</v>
      </c>
      <c r="V772" s="64">
        <v>79.873400000000004</v>
      </c>
      <c r="W772" s="64">
        <v>92.472200000000001</v>
      </c>
      <c r="X772" s="65">
        <f t="shared" si="240"/>
        <v>1.255043057525397</v>
      </c>
      <c r="Y772" s="65">
        <f t="shared" si="241"/>
        <v>1.1577346150282821</v>
      </c>
      <c r="Z772" s="67">
        <f t="shared" si="242"/>
        <v>5.3990413689257455</v>
      </c>
      <c r="AA772" s="40">
        <f t="shared" ref="AA772:AA835" si="244">MAX(D772,I772,N772,S772,X772)</f>
        <v>1.255043057525397</v>
      </c>
      <c r="AB772" s="88" cm="1">
        <f t="array" ref="AB772">INDEX(B772:Z772,,MATCH(AA772,B772:Z772,0)+1)</f>
        <v>1.1577346150282821</v>
      </c>
      <c r="AC772" s="40">
        <f t="shared" ref="AC772:AC835" si="245">HLOOKUP(AB771,771:772,2,0)</f>
        <v>1.0224765053950573</v>
      </c>
      <c r="AD772" s="42">
        <f t="shared" ref="AD772:AD835" si="246">AC772*AD771</f>
        <v>664.78050981903812</v>
      </c>
      <c r="AE772" s="94">
        <v>1.1577346150282821</v>
      </c>
      <c r="AF772" s="95">
        <f t="shared" si="243"/>
        <v>251.54124543043957</v>
      </c>
      <c r="AG772" t="s">
        <v>33</v>
      </c>
      <c r="AM772" s="101">
        <v>44236</v>
      </c>
      <c r="AN772" s="102">
        <v>1.1577346150282821</v>
      </c>
      <c r="AO772" s="102">
        <v>1.0224765053950573</v>
      </c>
      <c r="AP772" s="16" t="str">
        <f>IF(AN772&gt;AO772, "computing8H est meilleur", "computing 16H est meilleur")</f>
        <v>computing8H est meilleur</v>
      </c>
      <c r="AQ772" s="81"/>
    </row>
    <row r="773" spans="1:43" x14ac:dyDescent="0.3">
      <c r="A773" s="1">
        <v>44236.333333333336</v>
      </c>
      <c r="B773" s="50">
        <v>1750.5</v>
      </c>
      <c r="C773" s="50">
        <v>1749</v>
      </c>
      <c r="D773" s="30">
        <f t="shared" si="230"/>
        <v>0.99961135750537233</v>
      </c>
      <c r="E773" s="30">
        <f t="shared" si="229"/>
        <v>0.99914310197086542</v>
      </c>
      <c r="F773" s="22">
        <f t="shared" si="231"/>
        <v>8.511494655469285</v>
      </c>
      <c r="G773" s="60">
        <v>23.5016</v>
      </c>
      <c r="H773" s="60">
        <v>22.676300000000001</v>
      </c>
      <c r="I773" s="31">
        <f t="shared" si="232"/>
        <v>0.98661242603550292</v>
      </c>
      <c r="J773" s="31">
        <f t="shared" si="233"/>
        <v>0.96488324199203468</v>
      </c>
      <c r="K773" s="24">
        <f t="shared" si="228"/>
        <v>5.1268141255338131</v>
      </c>
      <c r="L773" s="61">
        <v>7.8730700000000001E-2</v>
      </c>
      <c r="M773" s="61">
        <v>7.2702699999999995E-2</v>
      </c>
      <c r="N773" s="32">
        <f t="shared" si="234"/>
        <v>0.92334489905814687</v>
      </c>
      <c r="O773" s="32">
        <f t="shared" si="235"/>
        <v>0.92343520380232857</v>
      </c>
      <c r="P773" s="29">
        <f t="shared" si="236"/>
        <v>28.123259057496647</v>
      </c>
      <c r="Q773" s="50">
        <v>0.68025999999999998</v>
      </c>
      <c r="R773" s="50">
        <v>0.68049999999999999</v>
      </c>
      <c r="S773" s="30">
        <f t="shared" si="237"/>
        <v>1.0055560481130124</v>
      </c>
      <c r="T773" s="30">
        <f t="shared" si="238"/>
        <v>1.0003528062799518</v>
      </c>
      <c r="U773" s="22">
        <f t="shared" si="239"/>
        <v>12.431042989504341</v>
      </c>
      <c r="V773" s="64">
        <v>92.487899999999996</v>
      </c>
      <c r="W773" s="64">
        <v>105.16379999999999</v>
      </c>
      <c r="X773" s="65">
        <f t="shared" si="240"/>
        <v>1.316631068666164</v>
      </c>
      <c r="Y773" s="65">
        <f t="shared" si="241"/>
        <v>1.137054684991226</v>
      </c>
      <c r="Z773" s="67">
        <f t="shared" si="242"/>
        <v>6.1390052829984612</v>
      </c>
      <c r="AA773" s="40">
        <f t="shared" si="244"/>
        <v>1.316631068666164</v>
      </c>
      <c r="AB773" s="88" cm="1">
        <f t="array" ref="AB773">INDEX(B773:Z773,,MATCH(AA773,B773:Z773,0)+1)</f>
        <v>1.137054684991226</v>
      </c>
      <c r="AC773" s="40">
        <f t="shared" si="245"/>
        <v>1.137054684991226</v>
      </c>
      <c r="AD773" s="42">
        <f t="shared" si="246"/>
        <v>755.89179318059303</v>
      </c>
      <c r="AE773" s="94">
        <v>1.137054684991226</v>
      </c>
      <c r="AF773" s="95">
        <f t="shared" si="243"/>
        <v>286.01615158520912</v>
      </c>
      <c r="AG773" t="s">
        <v>22</v>
      </c>
      <c r="AM773" s="101">
        <v>44236.333333333336</v>
      </c>
      <c r="AN773" s="102">
        <v>1.137054684991226</v>
      </c>
      <c r="AO773" s="102">
        <v>1.137054684991226</v>
      </c>
      <c r="AP773" s="16" t="s">
        <v>22</v>
      </c>
      <c r="AQ773" s="81"/>
    </row>
    <row r="774" spans="1:43" x14ac:dyDescent="0.3">
      <c r="A774" s="1">
        <v>44236.666666666664</v>
      </c>
      <c r="B774" s="50">
        <v>1749.01</v>
      </c>
      <c r="C774" s="50">
        <v>1769.13</v>
      </c>
      <c r="D774" s="30">
        <f t="shared" si="230"/>
        <v>1.010642673521851</v>
      </c>
      <c r="E774" s="30">
        <f t="shared" si="229"/>
        <v>1.0115036506366459</v>
      </c>
      <c r="F774" s="22">
        <f t="shared" si="231"/>
        <v>8.6094079163814818</v>
      </c>
      <c r="G774" s="60">
        <v>22.666399999999999</v>
      </c>
      <c r="H774" s="60">
        <v>23.084599999999998</v>
      </c>
      <c r="I774" s="31">
        <f t="shared" si="232"/>
        <v>0.98225652721516821</v>
      </c>
      <c r="J774" s="31">
        <f t="shared" si="233"/>
        <v>1.0184502170613772</v>
      </c>
      <c r="K774" s="24">
        <f t="shared" si="228"/>
        <v>5.2214049589832463</v>
      </c>
      <c r="L774" s="61">
        <v>7.2742699999999993E-2</v>
      </c>
      <c r="M774" s="61">
        <v>7.0012099999999994E-2</v>
      </c>
      <c r="N774" s="32">
        <f t="shared" si="234"/>
        <v>0.8892604790761417</v>
      </c>
      <c r="O774" s="32">
        <f t="shared" si="235"/>
        <v>0.96246221270313037</v>
      </c>
      <c r="P774" s="29">
        <f t="shared" si="236"/>
        <v>27.067574140901574</v>
      </c>
      <c r="Q774" s="50">
        <v>0.68049999999999999</v>
      </c>
      <c r="R774" s="50">
        <v>0.70562000000000002</v>
      </c>
      <c r="S774" s="30">
        <f t="shared" si="237"/>
        <v>1.0372798635815719</v>
      </c>
      <c r="T774" s="30">
        <f t="shared" si="238"/>
        <v>1.0369140337986775</v>
      </c>
      <c r="U774" s="22">
        <f t="shared" si="239"/>
        <v>12.889922930571718</v>
      </c>
      <c r="V774" s="64">
        <v>105.1798</v>
      </c>
      <c r="W774" s="64">
        <v>107.34690000000001</v>
      </c>
      <c r="X774" s="65">
        <f t="shared" si="240"/>
        <v>1.1606588537527613</v>
      </c>
      <c r="Y774" s="65">
        <f t="shared" si="241"/>
        <v>1.0206037661223923</v>
      </c>
      <c r="Z774" s="67">
        <f t="shared" si="242"/>
        <v>6.2654919120734922</v>
      </c>
      <c r="AA774" s="40">
        <f t="shared" si="244"/>
        <v>1.1606588537527613</v>
      </c>
      <c r="AB774" s="88" cm="1">
        <f t="array" ref="AB774">INDEX(B774:Z774,,MATCH(AA774,B774:Z774,0)+1)</f>
        <v>1.0206037661223923</v>
      </c>
      <c r="AC774" s="40">
        <f t="shared" si="245"/>
        <v>1.0206037661223923</v>
      </c>
      <c r="AD774" s="42">
        <f t="shared" si="246"/>
        <v>771.46601090112176</v>
      </c>
      <c r="AE774" s="94">
        <v>1.0206037661223923</v>
      </c>
      <c r="AF774" s="95">
        <f t="shared" si="243"/>
        <v>291.9091614796975</v>
      </c>
      <c r="AG774" t="s">
        <v>22</v>
      </c>
      <c r="AM774" s="101">
        <v>44236.666666666664</v>
      </c>
      <c r="AN774" s="102">
        <v>1.0206037661223923</v>
      </c>
      <c r="AO774" s="102">
        <v>1.0206037661223923</v>
      </c>
      <c r="AP774" s="16" t="s">
        <v>22</v>
      </c>
      <c r="AQ774" s="81"/>
    </row>
    <row r="775" spans="1:43" x14ac:dyDescent="0.3">
      <c r="A775" s="1">
        <v>44237</v>
      </c>
      <c r="B775" s="50">
        <v>1769.14</v>
      </c>
      <c r="C775" s="50">
        <v>1810.84</v>
      </c>
      <c r="D775" s="30">
        <f t="shared" si="230"/>
        <v>1.0353514273789173</v>
      </c>
      <c r="E775" s="30">
        <f t="shared" si="229"/>
        <v>1.0235707745006046</v>
      </c>
      <c r="F775" s="22">
        <f t="shared" si="231"/>
        <v>8.8123383289622303</v>
      </c>
      <c r="G775" s="60">
        <v>23.088999999999999</v>
      </c>
      <c r="H775" s="60">
        <v>24.233499999999999</v>
      </c>
      <c r="I775" s="31">
        <f t="shared" si="232"/>
        <v>1.0691375780891539</v>
      </c>
      <c r="J775" s="31">
        <f t="shared" si="233"/>
        <v>1.049569058859197</v>
      </c>
      <c r="K775" s="24">
        <f t="shared" si="228"/>
        <v>5.4802250887227899</v>
      </c>
      <c r="L775" s="61">
        <v>7.0012199999999997E-2</v>
      </c>
      <c r="M775" s="61">
        <v>7.4864200000000006E-2</v>
      </c>
      <c r="N775" s="32">
        <f t="shared" si="234"/>
        <v>1.0291644384934848</v>
      </c>
      <c r="O775" s="32">
        <f t="shared" si="235"/>
        <v>1.0693022073295799</v>
      </c>
      <c r="P775" s="29">
        <f t="shared" si="236"/>
        <v>28.943416775923112</v>
      </c>
      <c r="Q775" s="50">
        <v>0.70562000000000002</v>
      </c>
      <c r="R775" s="50">
        <v>0.80769000000000002</v>
      </c>
      <c r="S775" s="30">
        <f t="shared" si="237"/>
        <v>1.186906686260103</v>
      </c>
      <c r="T775" s="30">
        <f t="shared" si="238"/>
        <v>1.1446529293387375</v>
      </c>
      <c r="U775" s="22">
        <f t="shared" si="239"/>
        <v>14.754488041429481</v>
      </c>
      <c r="V775" s="64">
        <v>107.3496</v>
      </c>
      <c r="W775" s="64">
        <v>142.68969999999999</v>
      </c>
      <c r="X775" s="65">
        <f t="shared" si="240"/>
        <v>1.3566264624956501</v>
      </c>
      <c r="Y775" s="65">
        <f t="shared" si="241"/>
        <v>1.3292056980184368</v>
      </c>
      <c r="Z775" s="67">
        <f t="shared" si="242"/>
        <v>8.3281275504165162</v>
      </c>
      <c r="AA775" s="40">
        <f t="shared" si="244"/>
        <v>1.3566264624956501</v>
      </c>
      <c r="AB775" s="88" cm="1">
        <f t="array" ref="AB775">INDEX(B775:Z775,,MATCH(AA775,B775:Z775,0)+1)</f>
        <v>1.3292056980184368</v>
      </c>
      <c r="AC775" s="40">
        <f t="shared" si="245"/>
        <v>1.3292056980184368</v>
      </c>
      <c r="AD775" s="42">
        <f t="shared" si="246"/>
        <v>1025.4370175173244</v>
      </c>
      <c r="AE775" s="94">
        <v>1.1446529293387375</v>
      </c>
      <c r="AF775" s="95">
        <f t="shared" si="243"/>
        <v>334.13467678855028</v>
      </c>
      <c r="AG775" t="s">
        <v>37</v>
      </c>
      <c r="AM775" s="101">
        <v>44237</v>
      </c>
      <c r="AN775" s="102">
        <v>1.1446529293387375</v>
      </c>
      <c r="AO775" s="102">
        <v>1.3292056980184368</v>
      </c>
      <c r="AP775" s="16" t="str">
        <f>IF(AN775&gt;AO775, "computing8H est meilleur", "computing 16H est meilleur")</f>
        <v>computing 16H est meilleur</v>
      </c>
      <c r="AQ775" s="81"/>
    </row>
    <row r="776" spans="1:43" x14ac:dyDescent="0.3">
      <c r="A776" s="1">
        <v>44237.333333333336</v>
      </c>
      <c r="B776" s="50">
        <v>1810.84</v>
      </c>
      <c r="C776" s="50">
        <v>1714.37</v>
      </c>
      <c r="D776" s="30">
        <f t="shared" si="230"/>
        <v>0.9690414551703086</v>
      </c>
      <c r="E776" s="30">
        <f t="shared" si="229"/>
        <v>0.94672638112699081</v>
      </c>
      <c r="F776" s="22">
        <f t="shared" si="231"/>
        <v>8.3428731754450851</v>
      </c>
      <c r="G776" s="60">
        <v>24.232700000000001</v>
      </c>
      <c r="H776" s="60">
        <v>22.372199999999999</v>
      </c>
      <c r="I776" s="31">
        <f t="shared" si="232"/>
        <v>0.96895491359521857</v>
      </c>
      <c r="J776" s="31">
        <f t="shared" si="233"/>
        <v>0.92322357805774835</v>
      </c>
      <c r="K776" s="24">
        <f t="shared" si="228"/>
        <v>5.0594730149724958</v>
      </c>
      <c r="L776" s="61">
        <v>7.4808299999999994E-2</v>
      </c>
      <c r="M776" s="61">
        <v>7.5433399999999998E-2</v>
      </c>
      <c r="N776" s="32">
        <f t="shared" si="234"/>
        <v>1.0774322189561247</v>
      </c>
      <c r="O776" s="32">
        <f t="shared" si="235"/>
        <v>1.0083560246657122</v>
      </c>
      <c r="P776" s="29">
        <f t="shared" si="236"/>
        <v>29.185268680412712</v>
      </c>
      <c r="Q776" s="50">
        <v>0.80796999999999997</v>
      </c>
      <c r="R776" s="50">
        <v>0.81803999999999999</v>
      </c>
      <c r="S776" s="30">
        <f t="shared" si="237"/>
        <v>1.1593208809274114</v>
      </c>
      <c r="T776" s="30">
        <f t="shared" si="238"/>
        <v>1.0124633340346796</v>
      </c>
      <c r="U776" s="22">
        <f t="shared" si="239"/>
        <v>14.938378154400501</v>
      </c>
      <c r="V776" s="64">
        <v>142.38399999999999</v>
      </c>
      <c r="W776" s="64">
        <v>121.56140000000001</v>
      </c>
      <c r="X776" s="65">
        <f t="shared" si="240"/>
        <v>1.1323880107611022</v>
      </c>
      <c r="Y776" s="65">
        <f t="shared" si="241"/>
        <v>0.85375744465670311</v>
      </c>
      <c r="Z776" s="67">
        <f t="shared" si="242"/>
        <v>7.1102008962186929</v>
      </c>
      <c r="AA776" s="40">
        <f t="shared" si="244"/>
        <v>1.1593208809274114</v>
      </c>
      <c r="AB776" s="88" cm="1">
        <f t="array" ref="AB776">INDEX(B776:Z776,,MATCH(AA776,B776:Z776,0)+1)</f>
        <v>1.0124633340346796</v>
      </c>
      <c r="AC776" s="40">
        <f t="shared" si="245"/>
        <v>0.85375744465670311</v>
      </c>
      <c r="AD776" s="42">
        <f t="shared" si="246"/>
        <v>875.47448773198175</v>
      </c>
      <c r="AE776" s="94">
        <v>0.85375744465670311</v>
      </c>
      <c r="AF776" s="95">
        <f t="shared" si="243"/>
        <v>285.26996782618608</v>
      </c>
      <c r="AG776" t="s">
        <v>22</v>
      </c>
      <c r="AM776" s="101">
        <v>44237.333333333336</v>
      </c>
      <c r="AN776" s="102">
        <v>0.85375744465670311</v>
      </c>
      <c r="AO776" s="102">
        <v>0.85375744465670311</v>
      </c>
      <c r="AP776" s="16" t="s">
        <v>22</v>
      </c>
      <c r="AQ776" s="81"/>
    </row>
    <row r="777" spans="1:43" x14ac:dyDescent="0.3">
      <c r="A777" s="1">
        <v>44237.666666666664</v>
      </c>
      <c r="B777" s="50">
        <v>1714.21</v>
      </c>
      <c r="C777" s="50">
        <v>1740.78</v>
      </c>
      <c r="D777" s="30">
        <f t="shared" si="230"/>
        <v>0.96131077290097411</v>
      </c>
      <c r="E777" s="30">
        <f t="shared" si="229"/>
        <v>1.0154998512434299</v>
      </c>
      <c r="F777" s="22">
        <f t="shared" si="231"/>
        <v>8.4721864686072852</v>
      </c>
      <c r="G777" s="60">
        <v>22.392099999999999</v>
      </c>
      <c r="H777" s="60">
        <v>23.582100000000001</v>
      </c>
      <c r="I777" s="31">
        <f t="shared" si="232"/>
        <v>0.97315198058821339</v>
      </c>
      <c r="J777" s="31">
        <f t="shared" si="233"/>
        <v>1.0531437426592414</v>
      </c>
      <c r="K777" s="24">
        <f t="shared" si="228"/>
        <v>5.3283523468715703</v>
      </c>
      <c r="L777" s="61">
        <v>7.5433399999999998E-2</v>
      </c>
      <c r="M777" s="61">
        <v>7.2552699999999998E-2</v>
      </c>
      <c r="N777" s="32">
        <f t="shared" si="234"/>
        <v>0.96984826549995129</v>
      </c>
      <c r="O777" s="32">
        <f t="shared" si="235"/>
        <v>0.96181134616761277</v>
      </c>
      <c r="P777" s="29">
        <f t="shared" si="236"/>
        <v>28.070722557771219</v>
      </c>
      <c r="Q777" s="50">
        <v>0.81937000000000004</v>
      </c>
      <c r="R777" s="50">
        <v>0.93966000000000005</v>
      </c>
      <c r="S777" s="30">
        <f t="shared" si="237"/>
        <v>1.1629887248288924</v>
      </c>
      <c r="T777" s="30">
        <f t="shared" si="238"/>
        <v>1.146807913396878</v>
      </c>
      <c r="U777" s="22">
        <f t="shared" si="239"/>
        <v>17.131450280781547</v>
      </c>
      <c r="V777" s="64">
        <v>121.56140000000001</v>
      </c>
      <c r="W777" s="64">
        <v>128.97110000000001</v>
      </c>
      <c r="X777" s="65">
        <f t="shared" si="240"/>
        <v>0.90579770198898768</v>
      </c>
      <c r="Y777" s="65">
        <f t="shared" si="241"/>
        <v>1.0609543819008336</v>
      </c>
      <c r="Z777" s="67">
        <f t="shared" si="242"/>
        <v>7.5435987970384559</v>
      </c>
      <c r="AA777" s="40">
        <f t="shared" si="244"/>
        <v>1.1629887248288924</v>
      </c>
      <c r="AB777" s="88" cm="1">
        <f t="array" ref="AB777">INDEX(B777:Z777,,MATCH(AA777,B777:Z777,0)+1)</f>
        <v>1.146807913396878</v>
      </c>
      <c r="AC777" s="40">
        <f t="shared" si="245"/>
        <v>1.146807913396878</v>
      </c>
      <c r="AD777" s="42">
        <f t="shared" si="246"/>
        <v>1004.0010705081147</v>
      </c>
      <c r="AE777" s="94">
        <v>1.146807913396878</v>
      </c>
      <c r="AF777" s="95">
        <f t="shared" si="243"/>
        <v>327.14985655754299</v>
      </c>
      <c r="AG777" t="s">
        <v>22</v>
      </c>
      <c r="AM777" s="101">
        <v>44237.666666666664</v>
      </c>
      <c r="AN777" s="102">
        <v>1.146807913396878</v>
      </c>
      <c r="AO777" s="102">
        <v>1.146807913396878</v>
      </c>
      <c r="AP777" s="16" t="s">
        <v>22</v>
      </c>
      <c r="AQ777" s="81"/>
    </row>
    <row r="778" spans="1:43" x14ac:dyDescent="0.3">
      <c r="A778" s="1">
        <v>44238</v>
      </c>
      <c r="B778" s="50">
        <v>1740.76</v>
      </c>
      <c r="C778" s="50">
        <v>1737.44</v>
      </c>
      <c r="D778" s="30">
        <f t="shared" si="230"/>
        <v>1.013551431854907</v>
      </c>
      <c r="E778" s="30">
        <f t="shared" si="229"/>
        <v>0.99809278705852622</v>
      </c>
      <c r="F778" s="22">
        <f t="shared" si="231"/>
        <v>8.4560282049317781</v>
      </c>
      <c r="G778" s="60">
        <v>23.578399999999998</v>
      </c>
      <c r="H778" s="60">
        <v>25.528600000000001</v>
      </c>
      <c r="I778" s="31">
        <f t="shared" si="232"/>
        <v>1.1400717217232865</v>
      </c>
      <c r="J778" s="31">
        <f t="shared" si="233"/>
        <v>1.0827112950836359</v>
      </c>
      <c r="K778" s="24">
        <f t="shared" si="228"/>
        <v>5.7690672701432488</v>
      </c>
      <c r="L778" s="61">
        <v>7.25523E-2</v>
      </c>
      <c r="M778" s="61">
        <v>7.2000999999999996E-2</v>
      </c>
      <c r="N778" s="32">
        <f t="shared" si="234"/>
        <v>0.95449760981209908</v>
      </c>
      <c r="O778" s="32">
        <f t="shared" si="235"/>
        <v>0.99240134358249144</v>
      </c>
      <c r="P778" s="29">
        <f t="shared" si="236"/>
        <v>27.857422781663509</v>
      </c>
      <c r="Q778" s="50">
        <v>0.94040999999999997</v>
      </c>
      <c r="R778" s="50">
        <v>0.91810000000000003</v>
      </c>
      <c r="S778" s="30">
        <f t="shared" si="237"/>
        <v>1.1204950144623307</v>
      </c>
      <c r="T778" s="30">
        <f t="shared" si="238"/>
        <v>0.97627630501589735</v>
      </c>
      <c r="U778" s="22">
        <f t="shared" si="239"/>
        <v>16.725028979684964</v>
      </c>
      <c r="V778" s="64">
        <v>128.94630000000001</v>
      </c>
      <c r="W778" s="64">
        <v>122.5909</v>
      </c>
      <c r="X778" s="65">
        <f t="shared" si="240"/>
        <v>1.0084689712359352</v>
      </c>
      <c r="Y778" s="65">
        <f t="shared" si="241"/>
        <v>0.95071281611027225</v>
      </c>
      <c r="Z778" s="67">
        <f t="shared" si="242"/>
        <v>7.1717960559384926</v>
      </c>
      <c r="AA778" s="40">
        <f t="shared" si="244"/>
        <v>1.1400717217232865</v>
      </c>
      <c r="AB778" s="88" cm="1">
        <f t="array" ref="AB778">INDEX(B778:Z778,,MATCH(AA778,B778:Z778,0)+1)</f>
        <v>1.0827112950836359</v>
      </c>
      <c r="AC778" s="40">
        <f t="shared" si="245"/>
        <v>0.97627630501589735</v>
      </c>
      <c r="AD778" s="42">
        <f t="shared" si="246"/>
        <v>980.18245534766766</v>
      </c>
      <c r="AE778" s="94">
        <v>0.97627630501589735</v>
      </c>
      <c r="AF778" s="95">
        <f t="shared" si="243"/>
        <v>319.38865314647893</v>
      </c>
      <c r="AG778" t="s">
        <v>22</v>
      </c>
      <c r="AM778" s="101">
        <v>44238</v>
      </c>
      <c r="AN778" s="102">
        <v>0.97627630501589735</v>
      </c>
      <c r="AO778" s="102">
        <v>0.97627630501589735</v>
      </c>
      <c r="AP778" s="16" t="s">
        <v>22</v>
      </c>
      <c r="AQ778" s="81"/>
    </row>
    <row r="779" spans="1:43" x14ac:dyDescent="0.3">
      <c r="A779" s="1">
        <v>44238.333333333336</v>
      </c>
      <c r="B779" s="50">
        <v>1737.18</v>
      </c>
      <c r="C779" s="50">
        <v>1796.17</v>
      </c>
      <c r="D779" s="30">
        <f t="shared" si="230"/>
        <v>1.0318309244238149</v>
      </c>
      <c r="E779" s="30">
        <f t="shared" si="229"/>
        <v>1.0339573331491267</v>
      </c>
      <c r="F779" s="22">
        <f t="shared" si="231"/>
        <v>8.7431723718050591</v>
      </c>
      <c r="G779" s="60">
        <v>25.520199999999999</v>
      </c>
      <c r="H779" s="60">
        <v>25.468599999999999</v>
      </c>
      <c r="I779" s="31">
        <f t="shared" si="232"/>
        <v>1.0801665931530553</v>
      </c>
      <c r="J779" s="31">
        <f t="shared" si="233"/>
        <v>0.99797807227216084</v>
      </c>
      <c r="K779" s="24">
        <f t="shared" si="228"/>
        <v>5.7574026330659764</v>
      </c>
      <c r="L779" s="61">
        <v>7.1999999999999995E-2</v>
      </c>
      <c r="M779" s="61">
        <v>7.1595300000000001E-2</v>
      </c>
      <c r="N779" s="32">
        <f t="shared" si="234"/>
        <v>0.98680951534272521</v>
      </c>
      <c r="O779" s="32">
        <f t="shared" si="235"/>
        <v>0.9943791666666667</v>
      </c>
      <c r="P779" s="29">
        <f t="shared" si="236"/>
        <v>27.700840851111575</v>
      </c>
      <c r="Q779" s="50">
        <v>0.91800000000000004</v>
      </c>
      <c r="R779" s="50">
        <v>0.93661000000000005</v>
      </c>
      <c r="S779" s="30">
        <f t="shared" si="237"/>
        <v>0.9959592092810583</v>
      </c>
      <c r="T779" s="30">
        <f t="shared" si="238"/>
        <v>1.0202723311546842</v>
      </c>
      <c r="U779" s="22">
        <f t="shared" si="239"/>
        <v>17.064084305732827</v>
      </c>
      <c r="V779" s="64">
        <v>122.55629999999999</v>
      </c>
      <c r="W779" s="64">
        <v>126.9252</v>
      </c>
      <c r="X779" s="65">
        <f t="shared" si="240"/>
        <v>0.98432603339529712</v>
      </c>
      <c r="Y779" s="65">
        <f t="shared" si="241"/>
        <v>1.035648106217306</v>
      </c>
      <c r="Z779" s="67">
        <f t="shared" si="242"/>
        <v>7.4274570035094438</v>
      </c>
      <c r="AA779" s="40">
        <f t="shared" si="244"/>
        <v>1.0801665931530553</v>
      </c>
      <c r="AB779" s="88" cm="1">
        <f t="array" ref="AB779">INDEX(B779:Z779,,MATCH(AA779,B779:Z779,0)+1)</f>
        <v>0.99797807227216084</v>
      </c>
      <c r="AC779" s="40">
        <f t="shared" si="245"/>
        <v>0.99797807227216084</v>
      </c>
      <c r="AD779" s="42">
        <f t="shared" si="246"/>
        <v>978.20059726285876</v>
      </c>
      <c r="AE779" s="94">
        <v>0.99797807227216084</v>
      </c>
      <c r="AF779" s="95">
        <f t="shared" si="243"/>
        <v>318.74287237272489</v>
      </c>
      <c r="AG779" t="s">
        <v>22</v>
      </c>
      <c r="AM779" s="101">
        <v>44238.333333333336</v>
      </c>
      <c r="AN779" s="102">
        <v>0.99797807227216084</v>
      </c>
      <c r="AO779" s="102">
        <v>0.99797807227216084</v>
      </c>
      <c r="AP779" s="16" t="s">
        <v>22</v>
      </c>
      <c r="AQ779" s="81"/>
    </row>
    <row r="780" spans="1:43" x14ac:dyDescent="0.3">
      <c r="A780" s="1">
        <v>44238.666666666664</v>
      </c>
      <c r="B780" s="50">
        <v>1796.4</v>
      </c>
      <c r="C780" s="50">
        <v>1785.62</v>
      </c>
      <c r="D780" s="30">
        <f t="shared" si="230"/>
        <v>1.0278842722112849</v>
      </c>
      <c r="E780" s="30">
        <f t="shared" si="229"/>
        <v>0.99399910932977054</v>
      </c>
      <c r="F780" s="22">
        <f t="shared" si="231"/>
        <v>8.6907055502908861</v>
      </c>
      <c r="G780" s="60">
        <v>25.468599999999999</v>
      </c>
      <c r="H780" s="60">
        <v>25.022400000000001</v>
      </c>
      <c r="I780" s="31">
        <f t="shared" si="232"/>
        <v>0.98049388327677689</v>
      </c>
      <c r="J780" s="31">
        <f t="shared" si="233"/>
        <v>0.98248038761455292</v>
      </c>
      <c r="K780" s="24">
        <f t="shared" si="228"/>
        <v>5.6565351705877083</v>
      </c>
      <c r="L780" s="61">
        <v>7.1576799999999996E-2</v>
      </c>
      <c r="M780" s="61">
        <v>6.9583000000000006E-2</v>
      </c>
      <c r="N780" s="32">
        <f t="shared" si="234"/>
        <v>0.96643055555555568</v>
      </c>
      <c r="O780" s="32">
        <f t="shared" si="235"/>
        <v>0.97214460551463622</v>
      </c>
      <c r="P780" s="29">
        <f t="shared" si="236"/>
        <v>26.929223001627584</v>
      </c>
      <c r="Q780" s="50">
        <v>0.93618000000000001</v>
      </c>
      <c r="R780" s="50">
        <v>0.92796000000000001</v>
      </c>
      <c r="S780" s="30">
        <f t="shared" si="237"/>
        <v>1.0108496732026144</v>
      </c>
      <c r="T780" s="30">
        <f t="shared" si="238"/>
        <v>0.99121963724924689</v>
      </c>
      <c r="U780" s="22">
        <f t="shared" si="239"/>
        <v>16.914255455519058</v>
      </c>
      <c r="V780" s="64">
        <v>126.92619999999999</v>
      </c>
      <c r="W780" s="64">
        <v>124.08499999999999</v>
      </c>
      <c r="X780" s="65">
        <f t="shared" si="240"/>
        <v>1.0124734509772244</v>
      </c>
      <c r="Y780" s="65">
        <f t="shared" si="241"/>
        <v>0.97761533867712103</v>
      </c>
      <c r="Z780" s="67">
        <f t="shared" si="242"/>
        <v>7.2611958939956391</v>
      </c>
      <c r="AA780" s="40">
        <f t="shared" si="244"/>
        <v>1.0278842722112849</v>
      </c>
      <c r="AB780" s="88" cm="1">
        <f t="array" ref="AB780">INDEX(B780:Z780,,MATCH(AA780,B780:Z780,0)+1)</f>
        <v>0.99399910932977054</v>
      </c>
      <c r="AC780" s="40">
        <f t="shared" si="245"/>
        <v>0.98248038761455292</v>
      </c>
      <c r="AD780" s="42">
        <f t="shared" si="246"/>
        <v>961.06290196360067</v>
      </c>
      <c r="AE780" s="94">
        <v>0.97761533867712103</v>
      </c>
      <c r="AF780" s="95">
        <f t="shared" si="243"/>
        <v>311.60792112557982</v>
      </c>
      <c r="AG780" t="s">
        <v>37</v>
      </c>
      <c r="AM780" s="101">
        <v>44238.666666666664</v>
      </c>
      <c r="AN780" s="102">
        <v>0.97761533867712103</v>
      </c>
      <c r="AO780" s="102">
        <v>0.98248038761455292</v>
      </c>
      <c r="AP780" s="16" t="str">
        <f>IF(AN780&gt;AO780, "computing8H est meilleur", "computing 16H est meilleur")</f>
        <v>computing 16H est meilleur</v>
      </c>
      <c r="AQ780" s="81"/>
    </row>
    <row r="781" spans="1:43" x14ac:dyDescent="0.3">
      <c r="A781" s="1">
        <v>44239</v>
      </c>
      <c r="B781" s="50">
        <v>1785.83</v>
      </c>
      <c r="C781" s="50">
        <v>1768.28</v>
      </c>
      <c r="D781" s="30">
        <f t="shared" si="230"/>
        <v>0.9843464707192161</v>
      </c>
      <c r="E781" s="30">
        <f t="shared" si="229"/>
        <v>0.9901726368131345</v>
      </c>
      <c r="F781" s="22">
        <f t="shared" si="231"/>
        <v>8.6052988304980698</v>
      </c>
      <c r="G781" s="60">
        <v>25.003599999999999</v>
      </c>
      <c r="H781" s="60">
        <v>25.0898</v>
      </c>
      <c r="I781" s="31">
        <f t="shared" si="232"/>
        <v>0.98512678356878669</v>
      </c>
      <c r="J781" s="31">
        <f t="shared" si="233"/>
        <v>1.0034475035594874</v>
      </c>
      <c r="K781" s="24">
        <f t="shared" si="228"/>
        <v>5.676036095722675</v>
      </c>
      <c r="L781" s="61">
        <v>6.9585300000000003E-2</v>
      </c>
      <c r="M781" s="61">
        <v>6.4550999999999997E-2</v>
      </c>
      <c r="N781" s="32">
        <f t="shared" si="234"/>
        <v>0.90184249645136416</v>
      </c>
      <c r="O781" s="32">
        <f t="shared" si="235"/>
        <v>0.92765282322559495</v>
      </c>
      <c r="P781" s="29">
        <f t="shared" si="236"/>
        <v>24.980969744731457</v>
      </c>
      <c r="Q781" s="50">
        <v>0.92810000000000004</v>
      </c>
      <c r="R781" s="50">
        <v>0.90573000000000004</v>
      </c>
      <c r="S781" s="30">
        <f t="shared" si="237"/>
        <v>0.96747420367877979</v>
      </c>
      <c r="T781" s="30">
        <f t="shared" si="238"/>
        <v>0.97589699385842044</v>
      </c>
      <c r="U781" s="22">
        <f t="shared" si="239"/>
        <v>16.506571052394435</v>
      </c>
      <c r="V781" s="64">
        <v>124.1129</v>
      </c>
      <c r="W781" s="64">
        <v>123.8875</v>
      </c>
      <c r="X781" s="65">
        <f t="shared" si="240"/>
        <v>0.97605931635863996</v>
      </c>
      <c r="Y781" s="65">
        <f t="shared" si="241"/>
        <v>0.99818391158372743</v>
      </c>
      <c r="Z781" s="67">
        <f t="shared" si="242"/>
        <v>7.2480089202442679</v>
      </c>
      <c r="AA781" s="40">
        <f t="shared" si="244"/>
        <v>0.98512678356878669</v>
      </c>
      <c r="AB781" s="88" cm="1">
        <f t="array" ref="AB781">INDEX(B781:Z781,,MATCH(AA781,B781:Z781,0)+1)</f>
        <v>1.0034475035594874</v>
      </c>
      <c r="AC781" s="40">
        <f t="shared" si="245"/>
        <v>0.9901726368131345</v>
      </c>
      <c r="AD781" s="42">
        <f t="shared" si="246"/>
        <v>951.61818778058148</v>
      </c>
      <c r="AE781" s="94">
        <v>0.9901726368131345</v>
      </c>
      <c r="AF781" s="95">
        <f t="shared" si="243"/>
        <v>308.54563691277463</v>
      </c>
      <c r="AG781" t="s">
        <v>22</v>
      </c>
      <c r="AM781" s="101">
        <v>44239</v>
      </c>
      <c r="AN781" s="102">
        <v>0.9901726368131345</v>
      </c>
      <c r="AO781" s="102">
        <v>0.9901726368131345</v>
      </c>
      <c r="AP781" s="16" t="s">
        <v>22</v>
      </c>
      <c r="AQ781" s="81"/>
    </row>
    <row r="782" spans="1:43" x14ac:dyDescent="0.3">
      <c r="A782" s="1">
        <v>44239.333333333336</v>
      </c>
      <c r="B782" s="50">
        <v>1768.38</v>
      </c>
      <c r="C782" s="50">
        <v>1789.03</v>
      </c>
      <c r="D782" s="30">
        <f t="shared" si="230"/>
        <v>1.0017918838859243</v>
      </c>
      <c r="E782" s="30">
        <f t="shared" si="229"/>
        <v>1.011677354414775</v>
      </c>
      <c r="F782" s="22">
        <f t="shared" si="231"/>
        <v>8.7057859547868439</v>
      </c>
      <c r="G782" s="60">
        <v>25.1023</v>
      </c>
      <c r="H782" s="60">
        <v>28.3935</v>
      </c>
      <c r="I782" s="31">
        <f t="shared" si="232"/>
        <v>1.1355764769873138</v>
      </c>
      <c r="J782" s="31">
        <f t="shared" si="233"/>
        <v>1.131111491775654</v>
      </c>
      <c r="K782" s="24">
        <f t="shared" si="228"/>
        <v>6.4202296556053335</v>
      </c>
      <c r="L782" s="61">
        <v>6.4595299999999994E-2</v>
      </c>
      <c r="M782" s="61">
        <v>6.7235299999999998E-2</v>
      </c>
      <c r="N782" s="32">
        <f t="shared" si="234"/>
        <v>0.96622849941007649</v>
      </c>
      <c r="O782" s="32">
        <f t="shared" si="235"/>
        <v>1.0408698465677844</v>
      </c>
      <c r="P782" s="29">
        <f t="shared" si="236"/>
        <v>26.001938145313094</v>
      </c>
      <c r="Q782" s="50">
        <v>0.90573000000000004</v>
      </c>
      <c r="R782" s="50">
        <v>0.92039000000000004</v>
      </c>
      <c r="S782" s="30">
        <f t="shared" si="237"/>
        <v>0.99169270552742161</v>
      </c>
      <c r="T782" s="30">
        <f t="shared" si="238"/>
        <v>1.0161858390469567</v>
      </c>
      <c r="U782" s="22">
        <f t="shared" si="239"/>
        <v>16.773743754665645</v>
      </c>
      <c r="V782" s="64">
        <v>123.88760000000001</v>
      </c>
      <c r="W782" s="64">
        <v>133.90029999999999</v>
      </c>
      <c r="X782" s="65">
        <f t="shared" si="240"/>
        <v>1.0788588454544208</v>
      </c>
      <c r="Y782" s="65">
        <f t="shared" si="241"/>
        <v>1.0808208408266846</v>
      </c>
      <c r="Z782" s="67">
        <f t="shared" si="242"/>
        <v>7.8337990954977199</v>
      </c>
      <c r="AA782" s="40">
        <f t="shared" si="244"/>
        <v>1.1355764769873138</v>
      </c>
      <c r="AB782" s="88" cm="1">
        <f t="array" ref="AB782">INDEX(B782:Z782,,MATCH(AA782,B782:Z782,0)+1)</f>
        <v>1.131111491775654</v>
      </c>
      <c r="AC782" s="40">
        <f t="shared" si="245"/>
        <v>1.131111491775654</v>
      </c>
      <c r="AD782" s="42">
        <f t="shared" si="246"/>
        <v>1076.3862679813378</v>
      </c>
      <c r="AE782" s="94">
        <v>1.131111491775654</v>
      </c>
      <c r="AF782" s="95">
        <f t="shared" si="243"/>
        <v>348.99951564927778</v>
      </c>
      <c r="AG782" t="s">
        <v>22</v>
      </c>
      <c r="AM782" s="101">
        <v>44239.333333333336</v>
      </c>
      <c r="AN782" s="102">
        <v>1.131111491775654</v>
      </c>
      <c r="AO782" s="102">
        <v>1.131111491775654</v>
      </c>
      <c r="AP782" s="16" t="s">
        <v>22</v>
      </c>
      <c r="AQ782" s="81"/>
    </row>
    <row r="783" spans="1:43" x14ac:dyDescent="0.3">
      <c r="A783" s="1">
        <v>44239.666666666664</v>
      </c>
      <c r="B783" s="50">
        <v>1789.2</v>
      </c>
      <c r="C783" s="50">
        <v>1840.26</v>
      </c>
      <c r="D783" s="30">
        <f t="shared" si="230"/>
        <v>1.0406473721711396</v>
      </c>
      <c r="E783" s="30">
        <f t="shared" si="229"/>
        <v>1.0285378940308518</v>
      </c>
      <c r="F783" s="22">
        <f t="shared" si="231"/>
        <v>8.9542307518198285</v>
      </c>
      <c r="G783" s="60">
        <v>28.3935</v>
      </c>
      <c r="H783" s="60">
        <v>28.6555</v>
      </c>
      <c r="I783" s="31">
        <f t="shared" si="232"/>
        <v>1.1415487823824908</v>
      </c>
      <c r="J783" s="31">
        <f t="shared" si="233"/>
        <v>1.0092274640322609</v>
      </c>
      <c r="K783" s="24">
        <f t="shared" si="228"/>
        <v>6.4794720938312871</v>
      </c>
      <c r="L783" s="61">
        <v>6.7268700000000001E-2</v>
      </c>
      <c r="M783" s="61">
        <v>6.9767499999999996E-2</v>
      </c>
      <c r="N783" s="32">
        <f t="shared" si="234"/>
        <v>1.0800708410673843</v>
      </c>
      <c r="O783" s="32">
        <f t="shared" si="235"/>
        <v>1.0371465480974063</v>
      </c>
      <c r="P783" s="29">
        <f t="shared" si="236"/>
        <v>26.967820391253749</v>
      </c>
      <c r="Q783" s="50">
        <v>0.91993999999999998</v>
      </c>
      <c r="R783" s="50">
        <v>0.92425999999999997</v>
      </c>
      <c r="S783" s="30">
        <f t="shared" si="237"/>
        <v>1.0204586355757235</v>
      </c>
      <c r="T783" s="30">
        <f t="shared" si="238"/>
        <v>1.0046959584320716</v>
      </c>
      <c r="U783" s="22">
        <f t="shared" si="239"/>
        <v>16.852512558087774</v>
      </c>
      <c r="V783" s="64">
        <v>133.8955</v>
      </c>
      <c r="W783" s="64">
        <v>136.6139</v>
      </c>
      <c r="X783" s="65">
        <f t="shared" si="240"/>
        <v>1.1027245664618572</v>
      </c>
      <c r="Y783" s="65">
        <f t="shared" si="241"/>
        <v>1.0203024000059748</v>
      </c>
      <c r="Z783" s="67">
        <f t="shared" si="242"/>
        <v>7.9928440183009588</v>
      </c>
      <c r="AA783" s="40">
        <f t="shared" si="244"/>
        <v>1.1415487823824908</v>
      </c>
      <c r="AB783" s="88" cm="1">
        <f t="array" ref="AB783">INDEX(B783:Z783,,MATCH(AA783,B783:Z783,0)+1)</f>
        <v>1.0092274640322609</v>
      </c>
      <c r="AC783" s="40">
        <f t="shared" si="245"/>
        <v>1.0092274640322609</v>
      </c>
      <c r="AD783" s="42">
        <f t="shared" si="246"/>
        <v>1086.3185835539552</v>
      </c>
      <c r="AE783" s="94">
        <v>1.0092274640322609</v>
      </c>
      <c r="AF783" s="95">
        <f t="shared" si="243"/>
        <v>352.21989612720796</v>
      </c>
      <c r="AG783" t="s">
        <v>22</v>
      </c>
      <c r="AM783" s="101">
        <v>44239.666666666664</v>
      </c>
      <c r="AN783" s="102">
        <v>1.0092274640322609</v>
      </c>
      <c r="AO783" s="102">
        <v>1.0092274640322609</v>
      </c>
      <c r="AP783" s="16" t="s">
        <v>22</v>
      </c>
      <c r="AQ783" s="81"/>
    </row>
    <row r="784" spans="1:43" x14ac:dyDescent="0.3">
      <c r="A784" s="1">
        <v>44240</v>
      </c>
      <c r="B784" s="50">
        <v>1840.24</v>
      </c>
      <c r="C784" s="50">
        <v>1806.6</v>
      </c>
      <c r="D784" s="30">
        <f t="shared" si="230"/>
        <v>1.0097250167672702</v>
      </c>
      <c r="E784" s="30">
        <f t="shared" si="229"/>
        <v>0.98171977568143276</v>
      </c>
      <c r="F784" s="22">
        <f t="shared" si="231"/>
        <v>8.7905454050763492</v>
      </c>
      <c r="G784" s="60">
        <v>28.6523</v>
      </c>
      <c r="H784" s="60">
        <v>29.018000000000001</v>
      </c>
      <c r="I784" s="31">
        <f t="shared" si="232"/>
        <v>1.0219944705654465</v>
      </c>
      <c r="J784" s="31">
        <f t="shared" si="233"/>
        <v>1.0127633732719536</v>
      </c>
      <c r="K784" s="24">
        <f t="shared" si="228"/>
        <v>6.5621720147700628</v>
      </c>
      <c r="L784" s="61">
        <v>6.9778000000000007E-2</v>
      </c>
      <c r="M784" s="61">
        <v>6.8879700000000002E-2</v>
      </c>
      <c r="N784" s="32">
        <f t="shared" si="234"/>
        <v>1.0239487309848414</v>
      </c>
      <c r="O784" s="32">
        <f t="shared" si="235"/>
        <v>0.98712631488434743</v>
      </c>
      <c r="P784" s="29">
        <f t="shared" si="236"/>
        <v>26.620645163281274</v>
      </c>
      <c r="Q784" s="50">
        <v>0.92418</v>
      </c>
      <c r="R784" s="50">
        <v>0.90183999999999997</v>
      </c>
      <c r="S784" s="30">
        <f t="shared" si="237"/>
        <v>0.98032480379155162</v>
      </c>
      <c r="T784" s="30">
        <f t="shared" si="238"/>
        <v>0.97582721980566556</v>
      </c>
      <c r="U784" s="22">
        <f t="shared" si="239"/>
        <v>16.445140476298857</v>
      </c>
      <c r="V784" s="64">
        <v>136.7321</v>
      </c>
      <c r="W784" s="64">
        <v>130.41149999999999</v>
      </c>
      <c r="X784" s="65">
        <f t="shared" si="240"/>
        <v>0.97397970805590917</v>
      </c>
      <c r="Y784" s="65">
        <f t="shared" si="241"/>
        <v>0.95377383950074623</v>
      </c>
      <c r="Z784" s="67">
        <f t="shared" si="242"/>
        <v>7.6233655278654782</v>
      </c>
      <c r="AA784" s="40">
        <f t="shared" si="244"/>
        <v>1.0239487309848414</v>
      </c>
      <c r="AB784" s="88" cm="1">
        <f t="array" ref="AB784">INDEX(B784:Z784,,MATCH(AA784,B784:Z784,0)+1)</f>
        <v>0.98712631488434743</v>
      </c>
      <c r="AC784" s="40">
        <f t="shared" si="245"/>
        <v>1.0127633732719536</v>
      </c>
      <c r="AD784" s="42">
        <f t="shared" si="246"/>
        <v>1100.1836731281144</v>
      </c>
      <c r="AE784" s="94">
        <v>0.98712631488434743</v>
      </c>
      <c r="AF784" s="95">
        <f t="shared" si="243"/>
        <v>347.68552809299842</v>
      </c>
      <c r="AG784" t="s">
        <v>37</v>
      </c>
      <c r="AM784" s="101">
        <v>44240</v>
      </c>
      <c r="AN784" s="102">
        <v>0.98712631488434743</v>
      </c>
      <c r="AO784" s="102">
        <v>1.0127633732719536</v>
      </c>
      <c r="AP784" s="16" t="str">
        <f>IF(AN784&gt;AO784, "computing8H est meilleur", "computing 16H est meilleur")</f>
        <v>computing 16H est meilleur</v>
      </c>
      <c r="AQ784" s="81"/>
    </row>
    <row r="785" spans="1:43" x14ac:dyDescent="0.3">
      <c r="A785" s="1">
        <v>44240.333333333336</v>
      </c>
      <c r="B785" s="50">
        <v>1806.22</v>
      </c>
      <c r="C785" s="50">
        <v>1816.54</v>
      </c>
      <c r="D785" s="30">
        <f t="shared" si="230"/>
        <v>0.98712124505499277</v>
      </c>
      <c r="E785" s="30">
        <f t="shared" si="229"/>
        <v>1.0057135897066802</v>
      </c>
      <c r="F785" s="22">
        <f t="shared" si="231"/>
        <v>8.8407709748188985</v>
      </c>
      <c r="G785" s="60">
        <v>29.018000000000001</v>
      </c>
      <c r="H785" s="60">
        <v>28.805299999999999</v>
      </c>
      <c r="I785" s="31">
        <f t="shared" si="232"/>
        <v>1.0053398854542217</v>
      </c>
      <c r="J785" s="31">
        <f t="shared" si="233"/>
        <v>0.99267006685505543</v>
      </c>
      <c r="K785" s="24">
        <f t="shared" si="228"/>
        <v>6.5140717326161717</v>
      </c>
      <c r="L785" s="61">
        <v>6.88415E-2</v>
      </c>
      <c r="M785" s="61">
        <v>6.8526400000000001E-2</v>
      </c>
      <c r="N785" s="32">
        <f t="shared" si="234"/>
        <v>0.98206311444868</v>
      </c>
      <c r="O785" s="32">
        <f t="shared" si="235"/>
        <v>0.99542281908441854</v>
      </c>
      <c r="P785" s="29">
        <f t="shared" si="236"/>
        <v>26.498797654279439</v>
      </c>
      <c r="Q785" s="50">
        <v>0.90159</v>
      </c>
      <c r="R785" s="50">
        <v>0.89700000000000002</v>
      </c>
      <c r="S785" s="30">
        <f t="shared" si="237"/>
        <v>0.97059014477699157</v>
      </c>
      <c r="T785" s="30">
        <f t="shared" si="238"/>
        <v>0.99490899411040501</v>
      </c>
      <c r="U785" s="22">
        <f t="shared" si="239"/>
        <v>16.361418169278803</v>
      </c>
      <c r="V785" s="64">
        <v>130.48939999999999</v>
      </c>
      <c r="W785" s="64">
        <v>130.70320000000001</v>
      </c>
      <c r="X785" s="65">
        <f t="shared" si="240"/>
        <v>0.95590720832928044</v>
      </c>
      <c r="Y785" s="65">
        <f t="shared" si="241"/>
        <v>1.0016384472608504</v>
      </c>
      <c r="Z785" s="67">
        <f t="shared" si="242"/>
        <v>7.6358560102330708</v>
      </c>
      <c r="AA785" s="40">
        <f t="shared" si="244"/>
        <v>1.0053398854542217</v>
      </c>
      <c r="AB785" s="88" cm="1">
        <f t="array" ref="AB785">INDEX(B785:Z785,,MATCH(AA785,B785:Z785,0)+1)</f>
        <v>0.99267006685505543</v>
      </c>
      <c r="AC785" s="40">
        <f t="shared" si="245"/>
        <v>0.99542281908441854</v>
      </c>
      <c r="AD785" s="42">
        <f t="shared" si="246"/>
        <v>1095.147933415838</v>
      </c>
      <c r="AE785" s="94">
        <v>0.99267006685505543</v>
      </c>
      <c r="AF785" s="95">
        <f t="shared" si="243"/>
        <v>345.13701641661203</v>
      </c>
      <c r="AG785" t="s">
        <v>37</v>
      </c>
      <c r="AM785" s="101">
        <v>44240.333333333336</v>
      </c>
      <c r="AN785" s="102">
        <v>0.99267006685505543</v>
      </c>
      <c r="AO785" s="102">
        <v>0.99542281908441854</v>
      </c>
      <c r="AP785" s="16" t="str">
        <f>IF(AN785&gt;AO785, "computing8H est meilleur", "computing 16H est meilleur")</f>
        <v>computing 16H est meilleur</v>
      </c>
      <c r="AQ785" s="81"/>
    </row>
    <row r="786" spans="1:43" x14ac:dyDescent="0.3">
      <c r="A786" s="1">
        <v>44240.666666666664</v>
      </c>
      <c r="B786" s="50">
        <v>1816.43</v>
      </c>
      <c r="C786" s="50">
        <v>1814.96</v>
      </c>
      <c r="D786" s="30">
        <f t="shared" si="230"/>
        <v>1.0048388346934483</v>
      </c>
      <c r="E786" s="30">
        <f t="shared" si="229"/>
        <v>0.99919072025896949</v>
      </c>
      <c r="F786" s="22">
        <f t="shared" si="231"/>
        <v>8.8336163179738865</v>
      </c>
      <c r="G786" s="60">
        <v>28.7988</v>
      </c>
      <c r="H786" s="60">
        <v>27.936399999999999</v>
      </c>
      <c r="I786" s="31">
        <f t="shared" si="232"/>
        <v>0.96272658349989659</v>
      </c>
      <c r="J786" s="31">
        <f t="shared" si="233"/>
        <v>0.97005430781838131</v>
      </c>
      <c r="K786" s="24">
        <f t="shared" si="228"/>
        <v>6.3190033456622645</v>
      </c>
      <c r="L786" s="61">
        <v>6.8526400000000001E-2</v>
      </c>
      <c r="M786" s="61">
        <v>6.6240499999999994E-2</v>
      </c>
      <c r="N786" s="32">
        <f t="shared" si="234"/>
        <v>0.96221755772317563</v>
      </c>
      <c r="O786" s="32">
        <f t="shared" si="235"/>
        <v>0.96664205328165487</v>
      </c>
      <c r="P786" s="29">
        <f t="shared" si="236"/>
        <v>25.614852174027778</v>
      </c>
      <c r="Q786" s="50">
        <v>0.89673000000000003</v>
      </c>
      <c r="R786" s="50">
        <v>0.91298999999999997</v>
      </c>
      <c r="S786" s="30">
        <f t="shared" si="237"/>
        <v>1.0126443283532425</v>
      </c>
      <c r="T786" s="30">
        <f t="shared" si="238"/>
        <v>1.0181325482586732</v>
      </c>
      <c r="U786" s="22">
        <f t="shared" si="239"/>
        <v>16.658092373813584</v>
      </c>
      <c r="V786" s="64">
        <v>130.7157</v>
      </c>
      <c r="W786" s="64">
        <v>133.34960000000001</v>
      </c>
      <c r="X786" s="65">
        <f t="shared" si="240"/>
        <v>1.021919021774949</v>
      </c>
      <c r="Y786" s="65">
        <f t="shared" si="241"/>
        <v>1.0201498366301831</v>
      </c>
      <c r="Z786" s="67">
        <f t="shared" si="242"/>
        <v>7.7897172613708694</v>
      </c>
      <c r="AA786" s="40">
        <f t="shared" si="244"/>
        <v>1.021919021774949</v>
      </c>
      <c r="AB786" s="88" cm="1">
        <f t="array" ref="AB786">INDEX(B786:Z786,,MATCH(AA786,B786:Z786,0)+1)</f>
        <v>1.0201498366301831</v>
      </c>
      <c r="AC786" s="40">
        <f t="shared" si="245"/>
        <v>0.97005430781838131</v>
      </c>
      <c r="AD786" s="42">
        <f t="shared" si="246"/>
        <v>1062.3529705084316</v>
      </c>
      <c r="AE786" s="94">
        <v>0.99919072025896949</v>
      </c>
      <c r="AF786" s="95">
        <f t="shared" si="243"/>
        <v>344.85770402134636</v>
      </c>
      <c r="AG786" t="s">
        <v>33</v>
      </c>
      <c r="AM786" s="101">
        <v>44240.666666666664</v>
      </c>
      <c r="AN786" s="102">
        <v>0.99919072025896949</v>
      </c>
      <c r="AO786" s="102">
        <v>0.97005430781838131</v>
      </c>
      <c r="AP786" s="16" t="str">
        <f>IF(AN786&gt;AO786, "computing8H est meilleur", "computing 16H est meilleur")</f>
        <v>computing8H est meilleur</v>
      </c>
      <c r="AQ786" s="81"/>
    </row>
    <row r="787" spans="1:43" x14ac:dyDescent="0.3">
      <c r="A787" s="1">
        <v>44241</v>
      </c>
      <c r="B787" s="50">
        <v>1815.25</v>
      </c>
      <c r="C787" s="50">
        <v>1831.7</v>
      </c>
      <c r="D787" s="30">
        <f t="shared" si="230"/>
        <v>1.0084065997588676</v>
      </c>
      <c r="E787" s="30">
        <f t="shared" si="229"/>
        <v>1.0090621126566588</v>
      </c>
      <c r="F787" s="22">
        <f t="shared" si="231"/>
        <v>8.913667544213066</v>
      </c>
      <c r="G787" s="60">
        <v>27.9602</v>
      </c>
      <c r="H787" s="60">
        <v>28.1813</v>
      </c>
      <c r="I787" s="31">
        <f t="shared" si="232"/>
        <v>0.97855813436670969</v>
      </c>
      <c r="J787" s="31">
        <f t="shared" si="233"/>
        <v>1.0079076687577342</v>
      </c>
      <c r="K787" s="24">
        <f t="shared" si="228"/>
        <v>6.368971930998776</v>
      </c>
      <c r="L787" s="61">
        <v>6.6237199999999996E-2</v>
      </c>
      <c r="M787" s="61">
        <v>6.5023399999999995E-2</v>
      </c>
      <c r="N787" s="32">
        <f t="shared" si="234"/>
        <v>0.94888101519998125</v>
      </c>
      <c r="O787" s="32">
        <f t="shared" si="235"/>
        <v>0.98167495002808092</v>
      </c>
      <c r="P787" s="29">
        <f t="shared" si="236"/>
        <v>25.1454587279154</v>
      </c>
      <c r="Q787" s="50">
        <v>0.91303000000000001</v>
      </c>
      <c r="R787" s="50">
        <v>0.87609999999999999</v>
      </c>
      <c r="S787" s="30">
        <f t="shared" si="237"/>
        <v>0.97699419000144971</v>
      </c>
      <c r="T787" s="30">
        <f t="shared" si="238"/>
        <v>0.9595522600571722</v>
      </c>
      <c r="U787" s="22">
        <f t="shared" si="239"/>
        <v>15.984310185533969</v>
      </c>
      <c r="V787" s="64">
        <v>133.34979999999999</v>
      </c>
      <c r="W787" s="64">
        <v>130.15700000000001</v>
      </c>
      <c r="X787" s="65">
        <f t="shared" si="240"/>
        <v>0.99572583859475194</v>
      </c>
      <c r="Y787" s="65">
        <f t="shared" si="241"/>
        <v>0.97605695696581485</v>
      </c>
      <c r="Z787" s="67">
        <f t="shared" si="242"/>
        <v>7.6032077257577315</v>
      </c>
      <c r="AA787" s="40">
        <f t="shared" si="244"/>
        <v>1.0084065997588676</v>
      </c>
      <c r="AB787" s="88" cm="1">
        <f t="array" ref="AB787">INDEX(B787:Z787,,MATCH(AA787,B787:Z787,0)+1)</f>
        <v>1.0090621126566588</v>
      </c>
      <c r="AC787" s="40">
        <f t="shared" si="245"/>
        <v>0.97605695696581485</v>
      </c>
      <c r="AD787" s="42">
        <f t="shared" si="246"/>
        <v>1036.9170076180537</v>
      </c>
      <c r="AE787" s="94">
        <v>0.97605695696581485</v>
      </c>
      <c r="AF787" s="95">
        <f t="shared" si="243"/>
        <v>336.60076117329299</v>
      </c>
      <c r="AG787" t="s">
        <v>22</v>
      </c>
      <c r="AM787" s="101">
        <v>44241</v>
      </c>
      <c r="AN787" s="102">
        <v>0.97605695696581485</v>
      </c>
      <c r="AO787" s="102">
        <v>0.97605695696581485</v>
      </c>
      <c r="AP787" s="16" t="s">
        <v>22</v>
      </c>
      <c r="AQ787" s="81"/>
    </row>
    <row r="788" spans="1:43" x14ac:dyDescent="0.3">
      <c r="A788" s="1">
        <v>44241.333333333336</v>
      </c>
      <c r="B788" s="50">
        <v>1831.63</v>
      </c>
      <c r="C788" s="50">
        <v>1799.05</v>
      </c>
      <c r="D788" s="30">
        <f t="shared" si="230"/>
        <v>0.99107560942019002</v>
      </c>
      <c r="E788" s="30">
        <f t="shared" si="229"/>
        <v>0.98221256476471763</v>
      </c>
      <c r="F788" s="22">
        <f t="shared" si="231"/>
        <v>8.7551162600615378</v>
      </c>
      <c r="G788" s="60">
        <v>28.188600000000001</v>
      </c>
      <c r="H788" s="60">
        <v>26.817499999999999</v>
      </c>
      <c r="I788" s="31">
        <f t="shared" si="232"/>
        <v>0.95913119362522437</v>
      </c>
      <c r="J788" s="31">
        <f t="shared" si="233"/>
        <v>0.95135976955223023</v>
      </c>
      <c r="K788" s="24">
        <f t="shared" si="228"/>
        <v>6.0591836685596183</v>
      </c>
      <c r="L788" s="61">
        <v>6.5024499999999999E-2</v>
      </c>
      <c r="M788" s="61">
        <v>5.9801199999999999E-2</v>
      </c>
      <c r="N788" s="32">
        <f t="shared" si="234"/>
        <v>0.90283405699516284</v>
      </c>
      <c r="O788" s="32">
        <f t="shared" si="235"/>
        <v>0.91967181600781245</v>
      </c>
      <c r="P788" s="29">
        <f t="shared" si="236"/>
        <v>23.125569692651453</v>
      </c>
      <c r="Q788" s="50">
        <v>0.87609999999999999</v>
      </c>
      <c r="R788" s="50">
        <v>0.83298000000000005</v>
      </c>
      <c r="S788" s="30">
        <f t="shared" si="237"/>
        <v>0.91232489622465862</v>
      </c>
      <c r="T788" s="30">
        <f t="shared" si="238"/>
        <v>0.95078187421527227</v>
      </c>
      <c r="U788" s="22">
        <f t="shared" si="239"/>
        <v>15.197592396240253</v>
      </c>
      <c r="V788" s="64">
        <v>130.1011</v>
      </c>
      <c r="W788" s="64">
        <v>131.48929999999999</v>
      </c>
      <c r="X788" s="65">
        <f t="shared" si="240"/>
        <v>0.98604797307532521</v>
      </c>
      <c r="Y788" s="65">
        <f t="shared" si="241"/>
        <v>1.0106701634344366</v>
      </c>
      <c r="Z788" s="67">
        <f t="shared" si="242"/>
        <v>7.684335194817538</v>
      </c>
      <c r="AA788" s="40">
        <f t="shared" si="244"/>
        <v>0.99107560942019002</v>
      </c>
      <c r="AB788" s="88" cm="1">
        <f t="array" ref="AB788">INDEX(B788:Z788,,MATCH(AA788,B788:Z788,0)+1)</f>
        <v>0.98221256476471763</v>
      </c>
      <c r="AC788" s="40">
        <f t="shared" si="245"/>
        <v>0.98221256476471763</v>
      </c>
      <c r="AD788" s="42">
        <f t="shared" si="246"/>
        <v>1018.4729135006849</v>
      </c>
      <c r="AE788" s="94">
        <v>0.98221256476471763</v>
      </c>
      <c r="AF788" s="95">
        <f t="shared" si="243"/>
        <v>330.61349693377628</v>
      </c>
      <c r="AG788" t="s">
        <v>22</v>
      </c>
      <c r="AM788" s="101">
        <v>44241.333333333336</v>
      </c>
      <c r="AN788" s="102">
        <v>0.98221256476471763</v>
      </c>
      <c r="AO788" s="102">
        <v>0.98221256476471763</v>
      </c>
      <c r="AP788" s="16" t="s">
        <v>22</v>
      </c>
      <c r="AQ788" s="81"/>
    </row>
    <row r="789" spans="1:43" x14ac:dyDescent="0.3">
      <c r="A789" s="1">
        <v>44241.666666666664</v>
      </c>
      <c r="B789" s="50">
        <v>1799.04</v>
      </c>
      <c r="C789" s="50">
        <v>1800.42</v>
      </c>
      <c r="D789" s="30">
        <f t="shared" si="230"/>
        <v>0.98296053242194115</v>
      </c>
      <c r="E789" s="30">
        <f t="shared" si="229"/>
        <v>1.0007670757737461</v>
      </c>
      <c r="F789" s="22">
        <f t="shared" si="231"/>
        <v>8.761832097640962</v>
      </c>
      <c r="G789" s="60">
        <v>26.815000000000001</v>
      </c>
      <c r="H789" s="60">
        <v>26.872399999999999</v>
      </c>
      <c r="I789" s="31">
        <f t="shared" si="232"/>
        <v>0.95330736538884508</v>
      </c>
      <c r="J789" s="31">
        <f t="shared" si="233"/>
        <v>1.002140592951706</v>
      </c>
      <c r="K789" s="24">
        <f t="shared" si="228"/>
        <v>6.0721539144136294</v>
      </c>
      <c r="L789" s="61">
        <v>5.9702499999999999E-2</v>
      </c>
      <c r="M789" s="61">
        <v>6.2678300000000006E-2</v>
      </c>
      <c r="N789" s="32">
        <f t="shared" si="234"/>
        <v>0.96391821544187206</v>
      </c>
      <c r="O789" s="32">
        <f t="shared" si="235"/>
        <v>1.0498438088857251</v>
      </c>
      <c r="P789" s="29">
        <f t="shared" si="236"/>
        <v>24.27823616878549</v>
      </c>
      <c r="Q789" s="50">
        <v>0.83248999999999995</v>
      </c>
      <c r="R789" s="50">
        <v>0.84363999999999995</v>
      </c>
      <c r="S789" s="30">
        <f t="shared" si="237"/>
        <v>0.96294943499600494</v>
      </c>
      <c r="T789" s="30">
        <f t="shared" si="238"/>
        <v>1.0133935542769283</v>
      </c>
      <c r="U789" s="22">
        <f t="shared" si="239"/>
        <v>15.401142174877931</v>
      </c>
      <c r="V789" s="64">
        <v>131.5849</v>
      </c>
      <c r="W789" s="64">
        <v>135.8623</v>
      </c>
      <c r="X789" s="65">
        <f t="shared" si="240"/>
        <v>1.0442824849290282</v>
      </c>
      <c r="Y789" s="65">
        <f t="shared" si="241"/>
        <v>1.0325067693937526</v>
      </c>
      <c r="Z789" s="67">
        <f t="shared" si="242"/>
        <v>7.9341281069397693</v>
      </c>
      <c r="AA789" s="40">
        <f t="shared" si="244"/>
        <v>1.0442824849290282</v>
      </c>
      <c r="AB789" s="88" cm="1">
        <f t="array" ref="AB789">INDEX(B789:Z789,,MATCH(AA789,B789:Z789,0)+1)</f>
        <v>1.0325067693937526</v>
      </c>
      <c r="AC789" s="40">
        <f t="shared" si="245"/>
        <v>1.0007670757737461</v>
      </c>
      <c r="AD789" s="42">
        <f t="shared" si="246"/>
        <v>1019.2541593988478</v>
      </c>
      <c r="AE789" s="94">
        <v>1.0325067693937526</v>
      </c>
      <c r="AF789" s="95">
        <f t="shared" si="243"/>
        <v>341.36067363706468</v>
      </c>
      <c r="AG789" t="s">
        <v>33</v>
      </c>
      <c r="AM789" s="101">
        <v>44241.666666666664</v>
      </c>
      <c r="AN789" s="102">
        <v>1.0325067693937526</v>
      </c>
      <c r="AO789" s="102">
        <v>1.0007670757737461</v>
      </c>
      <c r="AP789" s="16" t="str">
        <f>IF(AN789&gt;AO789, "computing8H est meilleur", "computing 16H est meilleur")</f>
        <v>computing8H est meilleur</v>
      </c>
      <c r="AQ789" s="81"/>
    </row>
    <row r="790" spans="1:43" x14ac:dyDescent="0.3">
      <c r="A790" s="1">
        <v>44242</v>
      </c>
      <c r="B790" s="50">
        <v>1800.03</v>
      </c>
      <c r="C790" s="50">
        <v>1749.67</v>
      </c>
      <c r="D790" s="30">
        <f t="shared" si="230"/>
        <v>0.97255758626823197</v>
      </c>
      <c r="E790" s="30">
        <f t="shared" si="229"/>
        <v>0.97202268851074713</v>
      </c>
      <c r="F790" s="22">
        <f t="shared" si="231"/>
        <v>8.5166995918287274</v>
      </c>
      <c r="G790" s="60">
        <v>26.88</v>
      </c>
      <c r="H790" s="60">
        <v>26.217600000000001</v>
      </c>
      <c r="I790" s="31">
        <f t="shared" si="232"/>
        <v>0.97772142457579714</v>
      </c>
      <c r="J790" s="31">
        <f t="shared" si="233"/>
        <v>0.97535714285714292</v>
      </c>
      <c r="K790" s="24">
        <f t="shared" si="228"/>
        <v>5.9225186929512939</v>
      </c>
      <c r="L790" s="61">
        <v>6.2687800000000002E-2</v>
      </c>
      <c r="M790" s="61">
        <v>5.4963699999999997E-2</v>
      </c>
      <c r="N790" s="32">
        <f t="shared" si="234"/>
        <v>0.9206264394288346</v>
      </c>
      <c r="O790" s="32">
        <f t="shared" si="235"/>
        <v>0.8767846375211763</v>
      </c>
      <c r="P790" s="29">
        <f t="shared" si="236"/>
        <v>21.286784498902097</v>
      </c>
      <c r="Q790" s="50">
        <v>0.84287999999999996</v>
      </c>
      <c r="R790" s="50">
        <v>0.81642999999999999</v>
      </c>
      <c r="S790" s="30">
        <f t="shared" si="237"/>
        <v>0.98070847697870245</v>
      </c>
      <c r="T790" s="30">
        <f t="shared" si="238"/>
        <v>0.9686194950645407</v>
      </c>
      <c r="U790" s="22">
        <f t="shared" si="239"/>
        <v>14.917846556847463</v>
      </c>
      <c r="V790" s="64">
        <v>135.8623</v>
      </c>
      <c r="W790" s="64">
        <v>129.7877</v>
      </c>
      <c r="X790" s="65">
        <f t="shared" si="240"/>
        <v>0.98634189789253934</v>
      </c>
      <c r="Y790" s="65">
        <f t="shared" si="241"/>
        <v>0.95528855318951611</v>
      </c>
      <c r="Z790" s="67">
        <f t="shared" si="242"/>
        <v>7.5793817600987667</v>
      </c>
      <c r="AA790" s="40">
        <f t="shared" si="244"/>
        <v>0.98634189789253934</v>
      </c>
      <c r="AB790" s="88" cm="1">
        <f t="array" ref="AB790">INDEX(B790:Z790,,MATCH(AA790,B790:Z790,0)+1)</f>
        <v>0.95528855318951611</v>
      </c>
      <c r="AC790" s="40">
        <f t="shared" si="245"/>
        <v>0.95528855318951611</v>
      </c>
      <c r="AD790" s="42">
        <f t="shared" si="246"/>
        <v>973.68183126452175</v>
      </c>
      <c r="AE790" s="94">
        <v>0.8767846375211763</v>
      </c>
      <c r="AF790" s="95">
        <f t="shared" si="243"/>
        <v>299.29979449885832</v>
      </c>
      <c r="AG790" t="s">
        <v>37</v>
      </c>
      <c r="AM790" s="101">
        <v>44242</v>
      </c>
      <c r="AN790" s="102">
        <v>0.8767846375211763</v>
      </c>
      <c r="AO790" s="102">
        <v>0.95528855318951611</v>
      </c>
      <c r="AP790" s="16" t="str">
        <f>IF(AN790&gt;AO790, "computing8H est meilleur", "computing 16H est meilleur")</f>
        <v>computing 16H est meilleur</v>
      </c>
      <c r="AQ790" s="81"/>
    </row>
    <row r="791" spans="1:43" x14ac:dyDescent="0.3">
      <c r="A791" s="1">
        <v>44242.333333333336</v>
      </c>
      <c r="B791" s="50">
        <v>1749.68</v>
      </c>
      <c r="C791" s="50">
        <v>1810.28</v>
      </c>
      <c r="D791" s="30">
        <f t="shared" si="230"/>
        <v>1.0056943495386188</v>
      </c>
      <c r="E791" s="30">
        <f t="shared" si="229"/>
        <v>1.0346349046682821</v>
      </c>
      <c r="F791" s="22">
        <f t="shared" si="231"/>
        <v>8.8116746702801123</v>
      </c>
      <c r="G791" s="60">
        <v>26.208300000000001</v>
      </c>
      <c r="H791" s="60">
        <v>29.3141</v>
      </c>
      <c r="I791" s="31">
        <f t="shared" si="232"/>
        <v>1.0905543154761905</v>
      </c>
      <c r="J791" s="31">
        <f t="shared" si="233"/>
        <v>1.1185044432488944</v>
      </c>
      <c r="K791" s="24">
        <f t="shared" si="228"/>
        <v>6.6243634732906571</v>
      </c>
      <c r="L791" s="61">
        <v>5.49696E-2</v>
      </c>
      <c r="M791" s="61">
        <v>5.99441E-2</v>
      </c>
      <c r="N791" s="32">
        <f t="shared" si="234"/>
        <v>0.95623231314546053</v>
      </c>
      <c r="O791" s="32">
        <f t="shared" si="235"/>
        <v>1.0904954738619164</v>
      </c>
      <c r="P791" s="29">
        <f t="shared" si="236"/>
        <v>23.213142149126739</v>
      </c>
      <c r="Q791" s="50">
        <v>0.81620000000000004</v>
      </c>
      <c r="R791" s="50">
        <v>0.87429000000000001</v>
      </c>
      <c r="S791" s="30">
        <f t="shared" si="237"/>
        <v>1.0372650911161732</v>
      </c>
      <c r="T791" s="30">
        <f t="shared" si="238"/>
        <v>1.0711712815486401</v>
      </c>
      <c r="U791" s="22">
        <f t="shared" si="239"/>
        <v>15.979568814244265</v>
      </c>
      <c r="V791" s="64">
        <v>129.7861</v>
      </c>
      <c r="W791" s="64">
        <v>131.40190000000001</v>
      </c>
      <c r="X791" s="65">
        <f t="shared" si="240"/>
        <v>0.96716970049822515</v>
      </c>
      <c r="Y791" s="65">
        <f t="shared" si="241"/>
        <v>1.0124497153393162</v>
      </c>
      <c r="Z791" s="67">
        <f t="shared" si="242"/>
        <v>7.673742905460001</v>
      </c>
      <c r="AA791" s="40">
        <f t="shared" si="244"/>
        <v>1.0905543154761905</v>
      </c>
      <c r="AB791" s="88" cm="1">
        <f t="array" ref="AB791">INDEX(B791:Z791,,MATCH(AA791,B791:Z791,0)+1)</f>
        <v>1.1185044432488944</v>
      </c>
      <c r="AC791" s="40">
        <f t="shared" si="245"/>
        <v>1.0124497153393162</v>
      </c>
      <c r="AD791" s="42">
        <f t="shared" si="246"/>
        <v>985.80389289482912</v>
      </c>
      <c r="AE791" s="94">
        <v>1.1185044432488944</v>
      </c>
      <c r="AF791" s="95">
        <f t="shared" si="243"/>
        <v>334.76815001045406</v>
      </c>
      <c r="AG791" t="s">
        <v>33</v>
      </c>
      <c r="AM791" s="101">
        <v>44242.333333333336</v>
      </c>
      <c r="AN791" s="102">
        <v>1.1185044432488944</v>
      </c>
      <c r="AO791" s="102">
        <v>1.0124497153393162</v>
      </c>
      <c r="AP791" s="16" t="str">
        <f>IF(AN791&gt;AO791, "computing8H est meilleur", "computing 16H est meilleur")</f>
        <v>computing8H est meilleur</v>
      </c>
      <c r="AQ791" s="81"/>
    </row>
    <row r="792" spans="1:43" x14ac:dyDescent="0.3">
      <c r="A792" s="1">
        <v>44242.666666666664</v>
      </c>
      <c r="B792" s="50">
        <v>1810.32</v>
      </c>
      <c r="C792" s="50">
        <v>1779.25</v>
      </c>
      <c r="D792" s="30">
        <f t="shared" si="230"/>
        <v>1.0169002331854968</v>
      </c>
      <c r="E792" s="30">
        <f t="shared" si="229"/>
        <v>0.9828372884351938</v>
      </c>
      <c r="F792" s="22">
        <f t="shared" si="231"/>
        <v>8.6604424395111863</v>
      </c>
      <c r="G792" s="60">
        <v>29.313099999999999</v>
      </c>
      <c r="H792" s="60">
        <v>27.802099999999999</v>
      </c>
      <c r="I792" s="31">
        <f t="shared" si="232"/>
        <v>1.0608127959463223</v>
      </c>
      <c r="J792" s="31">
        <f t="shared" si="233"/>
        <v>0.94845308070453149</v>
      </c>
      <c r="K792" s="24">
        <f t="shared" si="228"/>
        <v>6.2828979439490942</v>
      </c>
      <c r="L792" s="61">
        <v>5.9940199999999999E-2</v>
      </c>
      <c r="M792" s="61">
        <v>5.6500000000000002E-2</v>
      </c>
      <c r="N792" s="32">
        <f t="shared" si="234"/>
        <v>1.0278408429386425</v>
      </c>
      <c r="O792" s="32">
        <f t="shared" si="235"/>
        <v>0.94260613077700783</v>
      </c>
      <c r="P792" s="29">
        <f t="shared" si="236"/>
        <v>21.880850104365031</v>
      </c>
      <c r="Q792" s="50">
        <v>0.87427999999999995</v>
      </c>
      <c r="R792" s="50">
        <v>0.86143000000000003</v>
      </c>
      <c r="S792" s="30">
        <f t="shared" si="237"/>
        <v>1.0554153393776036</v>
      </c>
      <c r="T792" s="30">
        <f t="shared" si="238"/>
        <v>0.98530219151759169</v>
      </c>
      <c r="U792" s="22">
        <f t="shared" si="239"/>
        <v>15.744704172181038</v>
      </c>
      <c r="V792" s="64">
        <v>131.40190000000001</v>
      </c>
      <c r="W792" s="64">
        <v>130.303</v>
      </c>
      <c r="X792" s="65">
        <f t="shared" si="240"/>
        <v>1.0039827069308653</v>
      </c>
      <c r="Y792" s="65">
        <f t="shared" si="241"/>
        <v>0.99163710722599896</v>
      </c>
      <c r="Z792" s="67">
        <f t="shared" si="242"/>
        <v>7.6095682163663882</v>
      </c>
      <c r="AA792" s="40">
        <f t="shared" si="244"/>
        <v>1.0608127959463223</v>
      </c>
      <c r="AB792" s="88" cm="1">
        <f t="array" ref="AB792">INDEX(B792:Z792,,MATCH(AA792,B792:Z792,0)+1)</f>
        <v>0.94845308070453149</v>
      </c>
      <c r="AC792" s="40">
        <f t="shared" si="245"/>
        <v>0.94845308070453149</v>
      </c>
      <c r="AD792" s="42">
        <f t="shared" si="246"/>
        <v>934.98873918662071</v>
      </c>
      <c r="AE792" s="94">
        <v>0.94845308070453149</v>
      </c>
      <c r="AF792" s="95">
        <f t="shared" si="243"/>
        <v>317.5118831991719</v>
      </c>
      <c r="AG792" t="s">
        <v>22</v>
      </c>
      <c r="AM792" s="101">
        <v>44242.666666666664</v>
      </c>
      <c r="AN792" s="102">
        <v>0.94845308070453149</v>
      </c>
      <c r="AO792" s="102">
        <v>0.94845308070453149</v>
      </c>
      <c r="AP792" s="16" t="s">
        <v>22</v>
      </c>
      <c r="AQ792" s="81"/>
    </row>
    <row r="793" spans="1:43" x14ac:dyDescent="0.3">
      <c r="A793" s="1">
        <v>44243</v>
      </c>
      <c r="B793" s="50">
        <v>1779.33</v>
      </c>
      <c r="C793" s="50">
        <v>1797.57</v>
      </c>
      <c r="D793" s="30">
        <f t="shared" si="230"/>
        <v>0.99295704626806314</v>
      </c>
      <c r="E793" s="30">
        <f t="shared" si="229"/>
        <v>1.0102510495523596</v>
      </c>
      <c r="F793" s="22">
        <f t="shared" si="231"/>
        <v>8.749221064103974</v>
      </c>
      <c r="G793" s="60">
        <v>27.8201</v>
      </c>
      <c r="H793" s="60">
        <v>28.770700000000001</v>
      </c>
      <c r="I793" s="31">
        <f t="shared" si="232"/>
        <v>0.98149632758050165</v>
      </c>
      <c r="J793" s="31">
        <f t="shared" si="233"/>
        <v>1.0341695392899379</v>
      </c>
      <c r="K793" s="24">
        <f t="shared" si="228"/>
        <v>6.4975816720995327</v>
      </c>
      <c r="L793" s="61">
        <v>5.6464300000000002E-2</v>
      </c>
      <c r="M793" s="61">
        <v>5.8466499999999998E-2</v>
      </c>
      <c r="N793" s="32">
        <f t="shared" si="234"/>
        <v>0.97541382911635266</v>
      </c>
      <c r="O793" s="32">
        <f t="shared" si="235"/>
        <v>1.0354595735712653</v>
      </c>
      <c r="P793" s="29">
        <f t="shared" si="236"/>
        <v>22.65673571844259</v>
      </c>
      <c r="Q793" s="50">
        <v>0.86128000000000005</v>
      </c>
      <c r="R793" s="50">
        <v>0.87378999999999996</v>
      </c>
      <c r="S793" s="30">
        <f t="shared" si="237"/>
        <v>0.99943953882051517</v>
      </c>
      <c r="T793" s="30">
        <f t="shared" si="238"/>
        <v>1.0145248931822404</v>
      </c>
      <c r="U793" s="22">
        <f t="shared" si="239"/>
        <v>15.973394318467943</v>
      </c>
      <c r="V793" s="64">
        <v>129.94929999999999</v>
      </c>
      <c r="W793" s="64">
        <v>130.52000000000001</v>
      </c>
      <c r="X793" s="65">
        <f t="shared" si="240"/>
        <v>0.99328852931350309</v>
      </c>
      <c r="Y793" s="65">
        <f t="shared" si="241"/>
        <v>1.0043917127679796</v>
      </c>
      <c r="Z793" s="67">
        <f t="shared" si="242"/>
        <v>7.6429872542610156</v>
      </c>
      <c r="AA793" s="40">
        <f t="shared" si="244"/>
        <v>0.99943953882051517</v>
      </c>
      <c r="AB793" s="88" cm="1">
        <f t="array" ref="AB793">INDEX(B793:Z793,,MATCH(AA793,B793:Z793,0)+1)</f>
        <v>1.0145248931822404</v>
      </c>
      <c r="AC793" s="40">
        <f t="shared" si="245"/>
        <v>1.0341695392899379</v>
      </c>
      <c r="AD793" s="42">
        <f t="shared" si="246"/>
        <v>966.93687364590744</v>
      </c>
      <c r="AE793" s="94">
        <v>1.0043917127679796</v>
      </c>
      <c r="AF793" s="95">
        <f t="shared" si="243"/>
        <v>318.90630419060295</v>
      </c>
      <c r="AG793" t="s">
        <v>37</v>
      </c>
      <c r="AM793" s="101">
        <v>44243</v>
      </c>
      <c r="AN793" s="102">
        <v>1.0043917127679796</v>
      </c>
      <c r="AO793" s="102">
        <v>1.0341695392899379</v>
      </c>
      <c r="AP793" s="16" t="str">
        <f>IF(AN793&gt;AO793, "computing8H est meilleur", "computing 16H est meilleur")</f>
        <v>computing 16H est meilleur</v>
      </c>
      <c r="AQ793" s="81"/>
    </row>
    <row r="794" spans="1:43" x14ac:dyDescent="0.3">
      <c r="A794" s="1">
        <v>44243.333333333336</v>
      </c>
      <c r="B794" s="50">
        <v>1797.79</v>
      </c>
      <c r="C794" s="50">
        <v>1773.22</v>
      </c>
      <c r="D794" s="30">
        <f t="shared" si="230"/>
        <v>0.99656612320367788</v>
      </c>
      <c r="E794" s="30">
        <f t="shared" si="229"/>
        <v>0.98633322023150649</v>
      </c>
      <c r="F794" s="22">
        <f t="shared" si="231"/>
        <v>8.6296473866749999</v>
      </c>
      <c r="G794" s="60">
        <v>28.776399999999999</v>
      </c>
      <c r="H794" s="60">
        <v>29.838699999999999</v>
      </c>
      <c r="I794" s="31">
        <f t="shared" si="232"/>
        <v>1.0725590490328936</v>
      </c>
      <c r="J794" s="31">
        <f t="shared" si="233"/>
        <v>1.0369156670049069</v>
      </c>
      <c r="K794" s="24">
        <f t="shared" si="228"/>
        <v>6.7374442334439451</v>
      </c>
      <c r="L794" s="61">
        <v>5.8448300000000002E-2</v>
      </c>
      <c r="M794" s="61">
        <v>5.57E-2</v>
      </c>
      <c r="N794" s="32">
        <f t="shared" si="234"/>
        <v>0.98646401354484159</v>
      </c>
      <c r="O794" s="32">
        <f t="shared" si="235"/>
        <v>0.95297895747181693</v>
      </c>
      <c r="P794" s="29">
        <f t="shared" si="236"/>
        <v>21.591392384675895</v>
      </c>
      <c r="Q794" s="50">
        <v>0.87368999999999997</v>
      </c>
      <c r="R794" s="50">
        <v>0.87848000000000004</v>
      </c>
      <c r="S794" s="30">
        <f t="shared" si="237"/>
        <v>1.0199702767973249</v>
      </c>
      <c r="T794" s="30">
        <f t="shared" si="238"/>
        <v>1.0054824937907039</v>
      </c>
      <c r="U794" s="22">
        <f t="shared" si="239"/>
        <v>16.060968353635406</v>
      </c>
      <c r="V794" s="64">
        <v>130.46899999999999</v>
      </c>
      <c r="W794" s="64">
        <v>130.3837</v>
      </c>
      <c r="X794" s="65">
        <f t="shared" si="240"/>
        <v>1.0033428421699848</v>
      </c>
      <c r="Y794" s="65">
        <f t="shared" si="241"/>
        <v>0.99934620484559555</v>
      </c>
      <c r="Z794" s="67">
        <f t="shared" si="242"/>
        <v>7.6379903062290051</v>
      </c>
      <c r="AA794" s="40">
        <f t="shared" si="244"/>
        <v>1.0725590490328936</v>
      </c>
      <c r="AB794" s="88" cm="1">
        <f t="array" ref="AB794">INDEX(B794:Z794,,MATCH(AA794,B794:Z794,0)+1)</f>
        <v>1.0369156670049069</v>
      </c>
      <c r="AC794" s="40">
        <f t="shared" si="245"/>
        <v>1.0054824937907039</v>
      </c>
      <c r="AD794" s="42">
        <f t="shared" si="246"/>
        <v>972.23809905167377</v>
      </c>
      <c r="AE794" s="94">
        <v>0.95297895747181693</v>
      </c>
      <c r="AF794" s="95">
        <f t="shared" si="243"/>
        <v>303.91099729875094</v>
      </c>
      <c r="AG794" t="s">
        <v>37</v>
      </c>
      <c r="AM794" s="101">
        <v>44243.333333333336</v>
      </c>
      <c r="AN794" s="102">
        <v>0.95297895747181693</v>
      </c>
      <c r="AO794" s="102">
        <v>1.0054824937907039</v>
      </c>
      <c r="AP794" s="16" t="str">
        <f>IF(AN794&gt;AO794, "computing8H est meilleur", "computing 16H est meilleur")</f>
        <v>computing 16H est meilleur</v>
      </c>
      <c r="AQ794" s="81"/>
    </row>
    <row r="795" spans="1:43" x14ac:dyDescent="0.3">
      <c r="A795" s="1">
        <v>44243.666666666664</v>
      </c>
      <c r="B795" s="50">
        <v>1773.23</v>
      </c>
      <c r="C795" s="50">
        <v>1781.99</v>
      </c>
      <c r="D795" s="30">
        <f t="shared" si="230"/>
        <v>0.99121143181350435</v>
      </c>
      <c r="E795" s="30">
        <f t="shared" si="229"/>
        <v>1.0049401374892146</v>
      </c>
      <c r="F795" s="22">
        <f t="shared" si="231"/>
        <v>8.6722790312486158</v>
      </c>
      <c r="G795" s="60">
        <v>29.8339</v>
      </c>
      <c r="H795" s="60">
        <v>30.083200000000001</v>
      </c>
      <c r="I795" s="31">
        <f t="shared" si="232"/>
        <v>1.045412212785477</v>
      </c>
      <c r="J795" s="31">
        <f t="shared" si="233"/>
        <v>1.0083562658586374</v>
      </c>
      <c r="K795" s="24">
        <f t="shared" si="228"/>
        <v>6.7937441086663455</v>
      </c>
      <c r="L795" s="61">
        <v>5.57E-2</v>
      </c>
      <c r="M795" s="61">
        <v>5.3476000000000003E-2</v>
      </c>
      <c r="N795" s="32">
        <f t="shared" si="234"/>
        <v>0.91492823572285253</v>
      </c>
      <c r="O795" s="32">
        <f t="shared" si="235"/>
        <v>0.96007181328545788</v>
      </c>
      <c r="P795" s="29">
        <f t="shared" si="236"/>
        <v>20.729287238113614</v>
      </c>
      <c r="Q795" s="50">
        <v>0.87871999999999995</v>
      </c>
      <c r="R795" s="50">
        <v>0.87</v>
      </c>
      <c r="S795" s="30">
        <f t="shared" si="237"/>
        <v>0.99577653401091926</v>
      </c>
      <c r="T795" s="30">
        <f t="shared" si="238"/>
        <v>0.99007647487254191</v>
      </c>
      <c r="U795" s="22">
        <f t="shared" si="239"/>
        <v>15.901586930606797</v>
      </c>
      <c r="V795" s="64">
        <v>130.39279999999999</v>
      </c>
      <c r="W795" s="64">
        <v>130.18299999999999</v>
      </c>
      <c r="X795" s="65">
        <f t="shared" si="240"/>
        <v>0.99780790839203182</v>
      </c>
      <c r="Y795" s="65">
        <f t="shared" si="241"/>
        <v>0.9983910154548411</v>
      </c>
      <c r="Z795" s="67">
        <f t="shared" si="242"/>
        <v>7.6257008978702094</v>
      </c>
      <c r="AA795" s="40">
        <f t="shared" si="244"/>
        <v>1.045412212785477</v>
      </c>
      <c r="AB795" s="88" cm="1">
        <f t="array" ref="AB795">INDEX(B795:Z795,,MATCH(AA795,B795:Z795,0)+1)</f>
        <v>1.0083562658586374</v>
      </c>
      <c r="AC795" s="40">
        <f t="shared" si="245"/>
        <v>1.0083562658586374</v>
      </c>
      <c r="AD795" s="42">
        <f t="shared" si="246"/>
        <v>980.36237908524572</v>
      </c>
      <c r="AE795" s="94">
        <v>1.0083562658586374</v>
      </c>
      <c r="AF795" s="95">
        <f t="shared" si="243"/>
        <v>306.45055838954295</v>
      </c>
      <c r="AG795" t="s">
        <v>22</v>
      </c>
      <c r="AM795" s="101">
        <v>44243.666666666664</v>
      </c>
      <c r="AN795" s="102">
        <v>1.0083562658586374</v>
      </c>
      <c r="AO795" s="102">
        <v>1.0083562658586374</v>
      </c>
      <c r="AP795" s="16" t="s">
        <v>22</v>
      </c>
      <c r="AQ795" s="81"/>
    </row>
    <row r="796" spans="1:43" x14ac:dyDescent="0.3">
      <c r="A796" s="1">
        <v>44244</v>
      </c>
      <c r="B796" s="50">
        <v>1781.99</v>
      </c>
      <c r="C796" s="50">
        <v>1806.21</v>
      </c>
      <c r="D796" s="30">
        <f t="shared" si="230"/>
        <v>1.0185988281272029</v>
      </c>
      <c r="E796" s="30">
        <f t="shared" si="229"/>
        <v>1.0135915465294418</v>
      </c>
      <c r="F796" s="22">
        <f t="shared" si="231"/>
        <v>8.7901487152181339</v>
      </c>
      <c r="G796" s="60">
        <v>30.089700000000001</v>
      </c>
      <c r="H796" s="60">
        <v>30.58</v>
      </c>
      <c r="I796" s="31">
        <f t="shared" si="232"/>
        <v>1.025008463526391</v>
      </c>
      <c r="J796" s="31">
        <f t="shared" si="233"/>
        <v>1.0162946124421313</v>
      </c>
      <c r="K796" s="24">
        <f t="shared" si="228"/>
        <v>6.9044455359480761</v>
      </c>
      <c r="L796" s="61">
        <v>5.3523099999999997E-2</v>
      </c>
      <c r="M796" s="61">
        <v>5.373E-2</v>
      </c>
      <c r="N796" s="32">
        <f t="shared" si="234"/>
        <v>0.96463195691202874</v>
      </c>
      <c r="O796" s="32">
        <f t="shared" si="235"/>
        <v>1.0038656206385654</v>
      </c>
      <c r="P796" s="29">
        <f t="shared" si="236"/>
        <v>20.809418798684018</v>
      </c>
      <c r="Q796" s="50">
        <v>0.86990000000000001</v>
      </c>
      <c r="R796" s="50">
        <v>0.86497000000000002</v>
      </c>
      <c r="S796" s="30">
        <f t="shared" si="237"/>
        <v>0.98435223962126739</v>
      </c>
      <c r="T796" s="30">
        <f t="shared" si="238"/>
        <v>0.99433268191746182</v>
      </c>
      <c r="U796" s="22">
        <f t="shared" si="239"/>
        <v>15.811467579453916</v>
      </c>
      <c r="V796" s="64">
        <v>130.18299999999999</v>
      </c>
      <c r="W796" s="64">
        <v>130.86609999999999</v>
      </c>
      <c r="X796" s="65">
        <f t="shared" si="240"/>
        <v>1.0036298016454896</v>
      </c>
      <c r="Y796" s="65">
        <f t="shared" si="241"/>
        <v>1.0052472289008549</v>
      </c>
      <c r="Z796" s="67">
        <f t="shared" si="242"/>
        <v>7.6657146960107898</v>
      </c>
      <c r="AA796" s="40">
        <f t="shared" si="244"/>
        <v>1.025008463526391</v>
      </c>
      <c r="AB796" s="88" cm="1">
        <f t="array" ref="AB796">INDEX(B796:Z796,,MATCH(AA796,B796:Z796,0)+1)</f>
        <v>1.0162946124421313</v>
      </c>
      <c r="AC796" s="40">
        <f t="shared" si="245"/>
        <v>1.0162946124421313</v>
      </c>
      <c r="AD796" s="42">
        <f t="shared" si="246"/>
        <v>996.33700410528559</v>
      </c>
      <c r="AE796" s="94">
        <v>1.0162946124421313</v>
      </c>
      <c r="AF796" s="95">
        <f t="shared" si="243"/>
        <v>311.44405147117527</v>
      </c>
      <c r="AG796" t="s">
        <v>22</v>
      </c>
      <c r="AM796" s="101">
        <v>44244</v>
      </c>
      <c r="AN796" s="102">
        <v>1.0162946124421313</v>
      </c>
      <c r="AO796" s="102">
        <v>1.0162946124421313</v>
      </c>
      <c r="AP796" s="16" t="s">
        <v>22</v>
      </c>
      <c r="AQ796" s="81"/>
    </row>
    <row r="797" spans="1:43" x14ac:dyDescent="0.3">
      <c r="A797" s="1">
        <v>44244.333333333336</v>
      </c>
      <c r="B797" s="50">
        <v>1806.15</v>
      </c>
      <c r="C797" s="50">
        <v>1812</v>
      </c>
      <c r="D797" s="30">
        <f t="shared" si="230"/>
        <v>1.0168407230119136</v>
      </c>
      <c r="E797" s="30">
        <f t="shared" si="229"/>
        <v>1.0032389336433851</v>
      </c>
      <c r="F797" s="22">
        <f t="shared" si="231"/>
        <v>8.8186194236222128</v>
      </c>
      <c r="G797" s="60">
        <v>30.571000000000002</v>
      </c>
      <c r="H797" s="60">
        <v>30.733599999999999</v>
      </c>
      <c r="I797" s="31">
        <f t="shared" si="232"/>
        <v>1.021399349278989</v>
      </c>
      <c r="J797" s="31">
        <f t="shared" si="233"/>
        <v>1.0053187661509273</v>
      </c>
      <c r="K797" s="24">
        <f t="shared" si="228"/>
        <v>6.9411686671555977</v>
      </c>
      <c r="L797" s="61">
        <v>5.3751100000000003E-2</v>
      </c>
      <c r="M797" s="61">
        <v>5.2069200000000003E-2</v>
      </c>
      <c r="N797" s="32">
        <f t="shared" si="234"/>
        <v>0.97283602780855383</v>
      </c>
      <c r="O797" s="32">
        <f t="shared" si="235"/>
        <v>0.96870947757348225</v>
      </c>
      <c r="P797" s="29">
        <f t="shared" si="236"/>
        <v>20.158281213080997</v>
      </c>
      <c r="Q797" s="50">
        <v>0.86528000000000005</v>
      </c>
      <c r="R797" s="50">
        <v>0.86802999999999997</v>
      </c>
      <c r="S797" s="30">
        <f t="shared" si="237"/>
        <v>0.99785032762386472</v>
      </c>
      <c r="T797" s="30">
        <f t="shared" si="238"/>
        <v>1.0031781619822484</v>
      </c>
      <c r="U797" s="22">
        <f t="shared" si="239"/>
        <v>15.86171898459849</v>
      </c>
      <c r="V797" s="64">
        <v>130.8895</v>
      </c>
      <c r="W797" s="64">
        <v>147.1069</v>
      </c>
      <c r="X797" s="65">
        <f t="shared" si="240"/>
        <v>1.1300008449643963</v>
      </c>
      <c r="Y797" s="65">
        <f t="shared" si="241"/>
        <v>1.1239014588641565</v>
      </c>
      <c r="Z797" s="67">
        <f t="shared" si="242"/>
        <v>8.6155079300829307</v>
      </c>
      <c r="AA797" s="40">
        <f t="shared" si="244"/>
        <v>1.1300008449643963</v>
      </c>
      <c r="AB797" s="88" cm="1">
        <f t="array" ref="AB797">INDEX(B797:Z797,,MATCH(AA797,B797:Z797,0)+1)</f>
        <v>1.1239014588641565</v>
      </c>
      <c r="AC797" s="40">
        <f t="shared" si="245"/>
        <v>1.0053187661509273</v>
      </c>
      <c r="AD797" s="42">
        <f t="shared" si="246"/>
        <v>1001.6362876376371</v>
      </c>
      <c r="AE797" s="94">
        <v>1.0053187661509273</v>
      </c>
      <c r="AF797" s="95">
        <f t="shared" si="243"/>
        <v>313.10054955004784</v>
      </c>
      <c r="AG797" t="s">
        <v>22</v>
      </c>
      <c r="AM797" s="101">
        <v>44244.333333333336</v>
      </c>
      <c r="AN797" s="102">
        <v>1.0053187661509273</v>
      </c>
      <c r="AO797" s="102">
        <v>1.0053187661509273</v>
      </c>
      <c r="AP797" s="16" t="s">
        <v>22</v>
      </c>
      <c r="AQ797" s="81"/>
    </row>
    <row r="798" spans="1:43" x14ac:dyDescent="0.3">
      <c r="A798" s="1">
        <v>44244.666666666664</v>
      </c>
      <c r="B798" s="50">
        <v>1812.18</v>
      </c>
      <c r="C798" s="50">
        <v>1849.88</v>
      </c>
      <c r="D798" s="30">
        <f t="shared" si="230"/>
        <v>1.0242117210641419</v>
      </c>
      <c r="E798" s="30">
        <f t="shared" si="229"/>
        <v>1.0208036729243233</v>
      </c>
      <c r="F798" s="22">
        <f t="shared" si="231"/>
        <v>9.0020790977553329</v>
      </c>
      <c r="G798" s="60">
        <v>30.742799999999999</v>
      </c>
      <c r="H798" s="60">
        <v>31.9862</v>
      </c>
      <c r="I798" s="31">
        <f t="shared" si="232"/>
        <v>1.0462922377416506</v>
      </c>
      <c r="J798" s="31">
        <f t="shared" si="233"/>
        <v>1.040445242463276</v>
      </c>
      <c r="K798" s="24">
        <f t="shared" si="228"/>
        <v>7.2219059168771995</v>
      </c>
      <c r="L798" s="61">
        <v>5.2096999999999997E-2</v>
      </c>
      <c r="M798" s="61">
        <v>4.9518699999999999E-2</v>
      </c>
      <c r="N798" s="32">
        <f t="shared" si="234"/>
        <v>0.92125928585647543</v>
      </c>
      <c r="O798" s="32">
        <f t="shared" si="235"/>
        <v>0.95050962627406566</v>
      </c>
      <c r="P798" s="29">
        <f t="shared" si="236"/>
        <v>19.160640342173139</v>
      </c>
      <c r="Q798" s="50">
        <v>0.86806000000000005</v>
      </c>
      <c r="R798" s="50">
        <v>0.89205999999999996</v>
      </c>
      <c r="S798" s="30">
        <f t="shared" si="237"/>
        <v>1.0309495192307692</v>
      </c>
      <c r="T798" s="30">
        <f t="shared" si="238"/>
        <v>1.0276478584429647</v>
      </c>
      <c r="U798" s="22">
        <f t="shared" si="239"/>
        <v>16.300261545746753</v>
      </c>
      <c r="V798" s="64">
        <v>147.19800000000001</v>
      </c>
      <c r="W798" s="64">
        <v>165.32329999999999</v>
      </c>
      <c r="X798" s="65">
        <f t="shared" si="240"/>
        <v>1.2630753421779439</v>
      </c>
      <c r="Y798" s="65">
        <f t="shared" si="241"/>
        <v>1.1231355045584857</v>
      </c>
      <c r="Z798" s="67">
        <f t="shared" si="242"/>
        <v>9.6763828460813262</v>
      </c>
      <c r="AA798" s="40">
        <f t="shared" si="244"/>
        <v>1.2630753421779439</v>
      </c>
      <c r="AB798" s="88" cm="1">
        <f t="array" ref="AB798">INDEX(B798:Z798,,MATCH(AA798,B798:Z798,0)+1)</f>
        <v>1.1231355045584857</v>
      </c>
      <c r="AC798" s="40">
        <f t="shared" si="245"/>
        <v>1.1231355045584857</v>
      </c>
      <c r="AD798" s="42">
        <f t="shared" si="246"/>
        <v>1124.973277299986</v>
      </c>
      <c r="AE798" s="94">
        <v>1.1231355045584857</v>
      </c>
      <c r="AF798" s="95">
        <f t="shared" si="243"/>
        <v>351.65434369643214</v>
      </c>
      <c r="AG798" t="s">
        <v>22</v>
      </c>
      <c r="AM798" s="101">
        <v>44244.666666666664</v>
      </c>
      <c r="AN798" s="102">
        <v>1.1231355045584857</v>
      </c>
      <c r="AO798" s="102">
        <v>1.1231355045584857</v>
      </c>
      <c r="AP798" s="16" t="s">
        <v>22</v>
      </c>
      <c r="AQ798" s="81"/>
    </row>
    <row r="799" spans="1:43" x14ac:dyDescent="0.3">
      <c r="A799" s="1">
        <v>44245</v>
      </c>
      <c r="B799" s="50">
        <v>1849.7</v>
      </c>
      <c r="C799" s="50">
        <v>1898.85</v>
      </c>
      <c r="D799" s="30">
        <f t="shared" si="230"/>
        <v>1.047826374863424</v>
      </c>
      <c r="E799" s="30">
        <f t="shared" si="229"/>
        <v>1.0265718765205167</v>
      </c>
      <c r="F799" s="22">
        <f t="shared" si="231"/>
        <v>9.2412812319688129</v>
      </c>
      <c r="G799" s="60">
        <v>31.9849</v>
      </c>
      <c r="H799" s="60">
        <v>31.602599999999999</v>
      </c>
      <c r="I799" s="31">
        <f t="shared" si="232"/>
        <v>1.0279675241032047</v>
      </c>
      <c r="J799" s="31">
        <f t="shared" si="233"/>
        <v>0.98804748490694039</v>
      </c>
      <c r="K799" s="24">
        <f t="shared" si="228"/>
        <v>7.1355859774050678</v>
      </c>
      <c r="L799" s="61">
        <v>4.94987E-2</v>
      </c>
      <c r="M799" s="61">
        <v>5.1460400000000003E-2</v>
      </c>
      <c r="N799" s="32">
        <f t="shared" si="234"/>
        <v>0.98778048640036864</v>
      </c>
      <c r="O799" s="32">
        <f t="shared" si="235"/>
        <v>1.039631343853475</v>
      </c>
      <c r="P799" s="29">
        <f t="shared" si="236"/>
        <v>19.920002268026568</v>
      </c>
      <c r="Q799" s="50">
        <v>0.89205999999999996</v>
      </c>
      <c r="R799" s="50">
        <v>0.94498000000000004</v>
      </c>
      <c r="S799" s="30">
        <f t="shared" si="237"/>
        <v>1.088611386309702</v>
      </c>
      <c r="T799" s="30">
        <f t="shared" si="238"/>
        <v>1.0593233638992894</v>
      </c>
      <c r="U799" s="22">
        <f t="shared" si="239"/>
        <v>17.267247893078682</v>
      </c>
      <c r="V799" s="64">
        <v>165.3176</v>
      </c>
      <c r="W799" s="64">
        <v>180.0239</v>
      </c>
      <c r="X799" s="65">
        <f t="shared" si="240"/>
        <v>1.2230050680036413</v>
      </c>
      <c r="Y799" s="65">
        <f t="shared" si="241"/>
        <v>1.0889578605060803</v>
      </c>
      <c r="Z799" s="67">
        <f t="shared" si="242"/>
        <v>10.537173161506457</v>
      </c>
      <c r="AA799" s="40">
        <f t="shared" si="244"/>
        <v>1.2230050680036413</v>
      </c>
      <c r="AB799" s="88" cm="1">
        <f t="array" ref="AB799">INDEX(B799:Z799,,MATCH(AA799,B799:Z799,0)+1)</f>
        <v>1.0889578605060803</v>
      </c>
      <c r="AC799" s="40">
        <f t="shared" si="245"/>
        <v>1.0889578605060803</v>
      </c>
      <c r="AD799" s="42">
        <f t="shared" si="246"/>
        <v>1225.0484931751062</v>
      </c>
      <c r="AE799" s="94">
        <v>1.0889578605060803</v>
      </c>
      <c r="AF799" s="95">
        <f t="shared" si="243"/>
        <v>382.9367617493366</v>
      </c>
      <c r="AG799" t="s">
        <v>22</v>
      </c>
      <c r="AM799" s="101">
        <v>44245</v>
      </c>
      <c r="AN799" s="102">
        <v>1.0889578605060803</v>
      </c>
      <c r="AO799" s="102">
        <v>1.0889578605060803</v>
      </c>
      <c r="AP799" s="16" t="s">
        <v>22</v>
      </c>
      <c r="AQ799" s="81"/>
    </row>
    <row r="800" spans="1:43" x14ac:dyDescent="0.3">
      <c r="A800" s="1">
        <v>44245.333333333336</v>
      </c>
      <c r="B800" s="50">
        <v>1898.9</v>
      </c>
      <c r="C800" s="50">
        <v>1907.91</v>
      </c>
      <c r="D800" s="30">
        <f t="shared" si="230"/>
        <v>1.0314699681029356</v>
      </c>
      <c r="E800" s="30">
        <f t="shared" si="229"/>
        <v>1.0047448522829006</v>
      </c>
      <c r="F800" s="22">
        <f t="shared" si="231"/>
        <v>9.2851297463192459</v>
      </c>
      <c r="G800" s="60">
        <v>31.6</v>
      </c>
      <c r="H800" s="60">
        <v>31.081900000000001</v>
      </c>
      <c r="I800" s="31">
        <f t="shared" si="232"/>
        <v>0.97176792799102085</v>
      </c>
      <c r="J800" s="31">
        <f t="shared" si="233"/>
        <v>0.98360443037974687</v>
      </c>
      <c r="K800" s="24">
        <f t="shared" si="228"/>
        <v>7.0185939807312208</v>
      </c>
      <c r="L800" s="61">
        <v>5.1460400000000003E-2</v>
      </c>
      <c r="M800" s="61">
        <v>5.0961699999999999E-2</v>
      </c>
      <c r="N800" s="32">
        <f t="shared" si="234"/>
        <v>1.0295563317824508</v>
      </c>
      <c r="O800" s="32">
        <f t="shared" si="235"/>
        <v>0.99030905317486839</v>
      </c>
      <c r="P800" s="29">
        <f t="shared" si="236"/>
        <v>19.726958585290621</v>
      </c>
      <c r="Q800" s="50">
        <v>0.94491999999999998</v>
      </c>
      <c r="R800" s="50">
        <v>0.92303000000000002</v>
      </c>
      <c r="S800" s="30">
        <f t="shared" si="237"/>
        <v>1.0347173956908728</v>
      </c>
      <c r="T800" s="30">
        <f t="shared" si="238"/>
        <v>0.97683401769461964</v>
      </c>
      <c r="U800" s="22">
        <f t="shared" si="239"/>
        <v>16.867235133925004</v>
      </c>
      <c r="V800" s="64">
        <v>179.9999</v>
      </c>
      <c r="W800" s="64">
        <v>195.04730000000001</v>
      </c>
      <c r="X800" s="65">
        <f t="shared" si="240"/>
        <v>1.1798338470919008</v>
      </c>
      <c r="Y800" s="65">
        <f t="shared" si="241"/>
        <v>1.0835967131092852</v>
      </c>
      <c r="Z800" s="67">
        <f t="shared" si="242"/>
        <v>11.418046203271771</v>
      </c>
      <c r="AA800" s="40">
        <f t="shared" si="244"/>
        <v>1.1798338470919008</v>
      </c>
      <c r="AB800" s="88" cm="1">
        <f t="array" ref="AB800">INDEX(B800:Z800,,MATCH(AA800,B800:Z800,0)+1)</f>
        <v>1.0835967131092852</v>
      </c>
      <c r="AC800" s="40">
        <f t="shared" si="245"/>
        <v>1.0835967131092852</v>
      </c>
      <c r="AD800" s="42">
        <f t="shared" si="246"/>
        <v>1327.4585206040276</v>
      </c>
      <c r="AE800" s="94">
        <v>1.0835967131092852</v>
      </c>
      <c r="AF800" s="95">
        <f t="shared" si="243"/>
        <v>414.94901636029459</v>
      </c>
      <c r="AG800" t="s">
        <v>22</v>
      </c>
      <c r="AM800" s="101">
        <v>44245.333333333336</v>
      </c>
      <c r="AN800" s="102">
        <v>1.0835967131092852</v>
      </c>
      <c r="AO800" s="102">
        <v>1.0835967131092852</v>
      </c>
      <c r="AP800" s="16" t="s">
        <v>22</v>
      </c>
      <c r="AQ800" s="81"/>
    </row>
    <row r="801" spans="1:43" x14ac:dyDescent="0.3">
      <c r="A801" s="1">
        <v>44245.666666666664</v>
      </c>
      <c r="B801" s="50">
        <v>1908.16</v>
      </c>
      <c r="C801" s="50">
        <v>1939.61</v>
      </c>
      <c r="D801" s="30">
        <f t="shared" si="230"/>
        <v>1.0214387276844488</v>
      </c>
      <c r="E801" s="30">
        <f t="shared" si="229"/>
        <v>1.0164818463860472</v>
      </c>
      <c r="F801" s="22">
        <f t="shared" si="231"/>
        <v>9.4381658284725969</v>
      </c>
      <c r="G801" s="60">
        <v>31.075399999999998</v>
      </c>
      <c r="H801" s="60">
        <v>31.11</v>
      </c>
      <c r="I801" s="31">
        <f t="shared" si="232"/>
        <v>0.98449367088607587</v>
      </c>
      <c r="J801" s="31">
        <f t="shared" si="233"/>
        <v>1.0011134209052821</v>
      </c>
      <c r="K801" s="24">
        <f t="shared" si="228"/>
        <v>7.0264086299950543</v>
      </c>
      <c r="L801" s="61">
        <v>5.0986799999999999E-2</v>
      </c>
      <c r="M801" s="61">
        <v>5.87991E-2</v>
      </c>
      <c r="N801" s="32">
        <f t="shared" si="234"/>
        <v>1.1426086855135209</v>
      </c>
      <c r="O801" s="32">
        <f t="shared" si="235"/>
        <v>1.1532220104026925</v>
      </c>
      <c r="P801" s="29">
        <f t="shared" si="236"/>
        <v>22.749562838859504</v>
      </c>
      <c r="Q801" s="50">
        <v>0.92288999999999999</v>
      </c>
      <c r="R801" s="50">
        <v>0.91442000000000001</v>
      </c>
      <c r="S801" s="30">
        <f t="shared" si="237"/>
        <v>0.96772213520721329</v>
      </c>
      <c r="T801" s="30">
        <f t="shared" si="238"/>
        <v>0.99082230818407402</v>
      </c>
      <c r="U801" s="22">
        <f t="shared" si="239"/>
        <v>16.712432848079082</v>
      </c>
      <c r="V801" s="64">
        <v>195.17009999999999</v>
      </c>
      <c r="W801" s="64">
        <v>195.6</v>
      </c>
      <c r="X801" s="65">
        <f t="shared" si="240"/>
        <v>1.0866672703707057</v>
      </c>
      <c r="Y801" s="65">
        <f t="shared" si="241"/>
        <v>1.0022026939577322</v>
      </c>
      <c r="Z801" s="67">
        <f t="shared" si="242"/>
        <v>11.443196664652826</v>
      </c>
      <c r="AA801" s="40">
        <f t="shared" si="244"/>
        <v>1.1426086855135209</v>
      </c>
      <c r="AB801" s="88" cm="1">
        <f t="array" ref="AB801">INDEX(B801:Z801,,MATCH(AA801,B801:Z801,0)+1)</f>
        <v>1.1532220104026925</v>
      </c>
      <c r="AC801" s="40">
        <f t="shared" si="245"/>
        <v>1.0022026939577322</v>
      </c>
      <c r="AD801" s="42">
        <f t="shared" si="246"/>
        <v>1330.3825054665022</v>
      </c>
      <c r="AE801" s="94">
        <v>1.0022026939577322</v>
      </c>
      <c r="AF801" s="95">
        <f t="shared" si="243"/>
        <v>415.86302205139833</v>
      </c>
      <c r="AG801" t="s">
        <v>22</v>
      </c>
      <c r="AM801" s="101">
        <v>44245.666666666664</v>
      </c>
      <c r="AN801" s="102">
        <v>1.0022026939577322</v>
      </c>
      <c r="AO801" s="102">
        <v>1.0022026939577322</v>
      </c>
      <c r="AP801" s="16" t="s">
        <v>22</v>
      </c>
      <c r="AQ801" s="81"/>
    </row>
    <row r="802" spans="1:43" x14ac:dyDescent="0.3">
      <c r="A802" s="1">
        <v>44246</v>
      </c>
      <c r="B802" s="50">
        <v>1938.91</v>
      </c>
      <c r="C802" s="50">
        <v>1919.1</v>
      </c>
      <c r="D802" s="30">
        <f t="shared" si="230"/>
        <v>1.0057332718430319</v>
      </c>
      <c r="E802" s="30">
        <f t="shared" si="229"/>
        <v>0.9897829192690738</v>
      </c>
      <c r="F802" s="22">
        <f t="shared" si="231"/>
        <v>9.3417353262512233</v>
      </c>
      <c r="G802" s="60">
        <v>31.11</v>
      </c>
      <c r="H802" s="60">
        <v>31.313199999999998</v>
      </c>
      <c r="I802" s="31">
        <f t="shared" si="232"/>
        <v>1.0076523552391925</v>
      </c>
      <c r="J802" s="31">
        <f t="shared" si="233"/>
        <v>1.0065316618450659</v>
      </c>
      <c r="K802" s="24">
        <f t="shared" si="228"/>
        <v>7.0723027551514352</v>
      </c>
      <c r="L802" s="61">
        <v>5.87991E-2</v>
      </c>
      <c r="M802" s="61">
        <v>5.6274699999999997E-2</v>
      </c>
      <c r="N802" s="32">
        <f t="shared" si="234"/>
        <v>1.1037111566130842</v>
      </c>
      <c r="O802" s="32">
        <f t="shared" si="235"/>
        <v>0.95706737007879372</v>
      </c>
      <c r="P802" s="29">
        <f t="shared" si="236"/>
        <v>21.772864276629523</v>
      </c>
      <c r="Q802" s="50">
        <v>0.91432999999999998</v>
      </c>
      <c r="R802" s="50">
        <v>0.91427999999999998</v>
      </c>
      <c r="S802" s="30">
        <f t="shared" si="237"/>
        <v>0.99067061079868668</v>
      </c>
      <c r="T802" s="30">
        <f t="shared" si="238"/>
        <v>0.99994531514879748</v>
      </c>
      <c r="U802" s="22">
        <f t="shared" si="239"/>
        <v>16.711518931175554</v>
      </c>
      <c r="V802" s="64">
        <v>195.5549</v>
      </c>
      <c r="W802" s="64">
        <v>261.26429999999999</v>
      </c>
      <c r="X802" s="65">
        <f t="shared" si="240"/>
        <v>1.3386492090745457</v>
      </c>
      <c r="Y802" s="65">
        <f t="shared" si="241"/>
        <v>1.3360151036869952</v>
      </c>
      <c r="Z802" s="67">
        <f t="shared" si="242"/>
        <v>15.288283578436822</v>
      </c>
      <c r="AA802" s="40">
        <f t="shared" si="244"/>
        <v>1.3386492090745457</v>
      </c>
      <c r="AB802" s="88" cm="1">
        <f t="array" ref="AB802">INDEX(B802:Z802,,MATCH(AA802,B802:Z802,0)+1)</f>
        <v>1.3360151036869952</v>
      </c>
      <c r="AC802" s="40">
        <f t="shared" si="245"/>
        <v>0.95706737007879372</v>
      </c>
      <c r="AD802" s="42">
        <f t="shared" si="246"/>
        <v>1273.2656857056616</v>
      </c>
      <c r="AE802" s="94">
        <v>0.95706737007879372</v>
      </c>
      <c r="AF802" s="95">
        <f t="shared" si="243"/>
        <v>398.00892882775122</v>
      </c>
      <c r="AG802" t="s">
        <v>22</v>
      </c>
      <c r="AM802" s="101">
        <v>44246</v>
      </c>
      <c r="AN802" s="102">
        <v>0.95706737007879372</v>
      </c>
      <c r="AO802" s="102">
        <v>0.95706737007879372</v>
      </c>
      <c r="AP802" s="16" t="s">
        <v>22</v>
      </c>
      <c r="AQ802" s="81"/>
    </row>
    <row r="803" spans="1:43" x14ac:dyDescent="0.3">
      <c r="A803" s="1">
        <v>44246.333333333336</v>
      </c>
      <c r="B803" s="50">
        <v>1919.1</v>
      </c>
      <c r="C803" s="50">
        <v>1929.91</v>
      </c>
      <c r="D803" s="30">
        <f t="shared" si="230"/>
        <v>0.99535821673001845</v>
      </c>
      <c r="E803" s="30">
        <f t="shared" si="229"/>
        <v>1.0056328487311761</v>
      </c>
      <c r="F803" s="22">
        <f t="shared" si="231"/>
        <v>9.3943559082306809</v>
      </c>
      <c r="G803" s="60">
        <v>31.316199999999998</v>
      </c>
      <c r="H803" s="60">
        <v>33.83</v>
      </c>
      <c r="I803" s="31">
        <f t="shared" si="232"/>
        <v>1.0874316939890709</v>
      </c>
      <c r="J803" s="31">
        <f t="shared" si="233"/>
        <v>1.0802715527426698</v>
      </c>
      <c r="K803" s="24">
        <f t="shared" si="228"/>
        <v>7.6400074787737031</v>
      </c>
      <c r="L803" s="61">
        <v>5.62789E-2</v>
      </c>
      <c r="M803" s="61">
        <v>5.4487800000000003E-2</v>
      </c>
      <c r="N803" s="32">
        <f t="shared" si="234"/>
        <v>0.92667744914462979</v>
      </c>
      <c r="O803" s="32">
        <f t="shared" si="235"/>
        <v>0.96817457341916779</v>
      </c>
      <c r="P803" s="29">
        <f t="shared" si="236"/>
        <v>21.079933583139226</v>
      </c>
      <c r="Q803" s="50">
        <v>0.91442999999999997</v>
      </c>
      <c r="R803" s="50">
        <v>0.91434000000000004</v>
      </c>
      <c r="S803" s="30">
        <f t="shared" si="237"/>
        <v>1.0000109369702406</v>
      </c>
      <c r="T803" s="30">
        <f t="shared" si="238"/>
        <v>0.99990157803221691</v>
      </c>
      <c r="U803" s="22">
        <f t="shared" si="239"/>
        <v>16.709874150597702</v>
      </c>
      <c r="V803" s="64">
        <v>261.28300000000002</v>
      </c>
      <c r="W803" s="64">
        <v>311.77420000000001</v>
      </c>
      <c r="X803" s="65">
        <f t="shared" si="240"/>
        <v>1.5943052309095809</v>
      </c>
      <c r="Y803" s="65">
        <f t="shared" si="241"/>
        <v>1.1932433415109287</v>
      </c>
      <c r="Z803" s="67">
        <f t="shared" si="242"/>
        <v>18.242642583100611</v>
      </c>
      <c r="AA803" s="40">
        <f t="shared" si="244"/>
        <v>1.5943052309095809</v>
      </c>
      <c r="AB803" s="88" cm="1">
        <f t="array" ref="AB803">INDEX(B803:Z803,,MATCH(AA803,B803:Z803,0)+1)</f>
        <v>1.1932433415109287</v>
      </c>
      <c r="AC803" s="40">
        <f t="shared" si="245"/>
        <v>1.1932433415109287</v>
      </c>
      <c r="AD803" s="42">
        <f t="shared" si="246"/>
        <v>1519.3158014426276</v>
      </c>
      <c r="AE803" s="94">
        <v>1.1932433415109287</v>
      </c>
      <c r="AF803" s="95">
        <f t="shared" si="243"/>
        <v>474.92150418561124</v>
      </c>
      <c r="AG803" t="s">
        <v>22</v>
      </c>
      <c r="AM803" s="101">
        <v>44246.333333333336</v>
      </c>
      <c r="AN803" s="102">
        <v>1.1932433415109287</v>
      </c>
      <c r="AO803" s="102">
        <v>1.1932433415109287</v>
      </c>
      <c r="AP803" s="16" t="s">
        <v>22</v>
      </c>
      <c r="AQ803" s="81"/>
    </row>
    <row r="804" spans="1:43" x14ac:dyDescent="0.3">
      <c r="A804" s="1">
        <v>44246.666666666664</v>
      </c>
      <c r="B804" s="50">
        <v>1930.07</v>
      </c>
      <c r="C804" s="50">
        <v>1955</v>
      </c>
      <c r="D804" s="30">
        <f t="shared" si="230"/>
        <v>1.0187066854254598</v>
      </c>
      <c r="E804" s="30">
        <f t="shared" si="229"/>
        <v>1.0129166299667889</v>
      </c>
      <c r="F804" s="22">
        <f t="shared" si="231"/>
        <v>9.5156993272736141</v>
      </c>
      <c r="G804" s="60">
        <v>33.829900000000002</v>
      </c>
      <c r="H804" s="60">
        <v>34.823999999999998</v>
      </c>
      <c r="I804" s="31">
        <f t="shared" si="232"/>
        <v>1.1120123131158952</v>
      </c>
      <c r="J804" s="31">
        <f t="shared" si="233"/>
        <v>1.029385247961123</v>
      </c>
      <c r="K804" s="24">
        <f t="shared" si="228"/>
        <v>7.8645109929623018</v>
      </c>
      <c r="L804" s="61">
        <v>5.4488799999999997E-2</v>
      </c>
      <c r="M804" s="61">
        <v>5.5032999999999999E-2</v>
      </c>
      <c r="N804" s="32">
        <f t="shared" si="234"/>
        <v>0.9778620406582218</v>
      </c>
      <c r="O804" s="32">
        <f t="shared" si="235"/>
        <v>1.009987373551996</v>
      </c>
      <c r="P804" s="29">
        <f t="shared" si="236"/>
        <v>21.290466754285301</v>
      </c>
      <c r="Q804" s="50">
        <v>0.91435999999999995</v>
      </c>
      <c r="R804" s="50">
        <v>0.92581000000000002</v>
      </c>
      <c r="S804" s="30">
        <f t="shared" si="237"/>
        <v>1.0124449110374769</v>
      </c>
      <c r="T804" s="30">
        <f t="shared" si="238"/>
        <v>1.0125224200533707</v>
      </c>
      <c r="U804" s="22">
        <f t="shared" si="239"/>
        <v>16.919122213750448</v>
      </c>
      <c r="V804" s="64">
        <v>311.78989999999999</v>
      </c>
      <c r="W804" s="64">
        <v>333.11099999999999</v>
      </c>
      <c r="X804" s="65">
        <f t="shared" si="240"/>
        <v>1.2749049880780607</v>
      </c>
      <c r="Y804" s="65">
        <f t="shared" si="241"/>
        <v>1.0683829078491638</v>
      </c>
      <c r="Z804" s="67">
        <f t="shared" si="242"/>
        <v>19.490127529786012</v>
      </c>
      <c r="AA804" s="40">
        <f t="shared" si="244"/>
        <v>1.2749049880780607</v>
      </c>
      <c r="AB804" s="88" cm="1">
        <f t="array" ref="AB804">INDEX(B804:Z804,,MATCH(AA804,B804:Z804,0)+1)</f>
        <v>1.0683829078491638</v>
      </c>
      <c r="AC804" s="40">
        <f t="shared" si="245"/>
        <v>1.0683829078491638</v>
      </c>
      <c r="AD804" s="42">
        <f t="shared" si="246"/>
        <v>1623.2110338864572</v>
      </c>
      <c r="AE804" s="94">
        <v>1.0683829078491638</v>
      </c>
      <c r="AF804" s="95">
        <f t="shared" si="243"/>
        <v>507.39801764192214</v>
      </c>
      <c r="AG804" t="s">
        <v>22</v>
      </c>
      <c r="AM804" s="101">
        <v>44246.666666666664</v>
      </c>
      <c r="AN804" s="102">
        <v>1.0683829078491638</v>
      </c>
      <c r="AO804" s="102">
        <v>1.0683829078491638</v>
      </c>
      <c r="AP804" s="16" t="s">
        <v>22</v>
      </c>
      <c r="AQ804" s="81"/>
    </row>
    <row r="805" spans="1:43" x14ac:dyDescent="0.3">
      <c r="A805" s="1">
        <v>44247</v>
      </c>
      <c r="B805" s="50">
        <v>1955.46</v>
      </c>
      <c r="C805" s="50">
        <v>1984.73</v>
      </c>
      <c r="D805" s="30">
        <f t="shared" si="230"/>
        <v>1.0283202163652096</v>
      </c>
      <c r="E805" s="30">
        <f t="shared" si="229"/>
        <v>1.0149683450441329</v>
      </c>
      <c r="F805" s="22">
        <f t="shared" si="231"/>
        <v>9.6581335981404699</v>
      </c>
      <c r="G805" s="60">
        <v>34.8093</v>
      </c>
      <c r="H805" s="60">
        <v>37.724299999999999</v>
      </c>
      <c r="I805" s="31">
        <f t="shared" si="232"/>
        <v>1.1151171005530609</v>
      </c>
      <c r="J805" s="31">
        <f t="shared" si="233"/>
        <v>1.0837419884915813</v>
      </c>
      <c r="K805" s="24">
        <f t="shared" si="228"/>
        <v>8.5231007820268658</v>
      </c>
      <c r="L805" s="61">
        <v>5.5032999999999999E-2</v>
      </c>
      <c r="M805" s="61">
        <v>5.5384999999999997E-2</v>
      </c>
      <c r="N805" s="32">
        <f t="shared" si="234"/>
        <v>1.0164474167168298</v>
      </c>
      <c r="O805" s="32">
        <f t="shared" si="235"/>
        <v>1.0063961623026183</v>
      </c>
      <c r="P805" s="29">
        <f t="shared" si="236"/>
        <v>21.426644035144211</v>
      </c>
      <c r="Q805" s="50">
        <v>0.92596999999999996</v>
      </c>
      <c r="R805" s="50">
        <v>1.02335</v>
      </c>
      <c r="S805" s="30">
        <f t="shared" si="237"/>
        <v>1.1191981276521283</v>
      </c>
      <c r="T805" s="30">
        <f t="shared" si="238"/>
        <v>1.1051653941272395</v>
      </c>
      <c r="U805" s="22">
        <f t="shared" si="239"/>
        <v>18.698428369646447</v>
      </c>
      <c r="V805" s="64">
        <v>333.22120000000001</v>
      </c>
      <c r="W805" s="64">
        <v>292.21769999999998</v>
      </c>
      <c r="X805" s="65">
        <f t="shared" si="240"/>
        <v>0.93722631810716128</v>
      </c>
      <c r="Y805" s="65">
        <f t="shared" si="241"/>
        <v>0.87694810534263712</v>
      </c>
      <c r="Z805" s="67">
        <f t="shared" si="242"/>
        <v>17.091830410132214</v>
      </c>
      <c r="AA805" s="40">
        <f t="shared" si="244"/>
        <v>1.1191981276521283</v>
      </c>
      <c r="AB805" s="88" cm="1">
        <f t="array" ref="AB805">INDEX(B805:Z805,,MATCH(AA805,B805:Z805,0)+1)</f>
        <v>1.1051653941272395</v>
      </c>
      <c r="AC805" s="40">
        <f t="shared" si="245"/>
        <v>0.87694810534263712</v>
      </c>
      <c r="AD805" s="42">
        <f t="shared" si="246"/>
        <v>1423.4718407379919</v>
      </c>
      <c r="AE805" s="94">
        <v>0.87694810534263712</v>
      </c>
      <c r="AF805" s="95">
        <f t="shared" si="243"/>
        <v>444.9617302256936</v>
      </c>
      <c r="AG805" t="s">
        <v>22</v>
      </c>
      <c r="AM805" s="101">
        <v>44247</v>
      </c>
      <c r="AN805" s="102">
        <v>0.87694810534263712</v>
      </c>
      <c r="AO805" s="102">
        <v>0.87694810534263712</v>
      </c>
      <c r="AP805" s="16" t="s">
        <v>22</v>
      </c>
      <c r="AQ805" s="81"/>
    </row>
    <row r="806" spans="1:43" x14ac:dyDescent="0.3">
      <c r="A806" s="1">
        <v>44247.333333333336</v>
      </c>
      <c r="B806" s="50">
        <v>1984.8</v>
      </c>
      <c r="C806" s="50">
        <v>1978.79</v>
      </c>
      <c r="D806" s="30">
        <f t="shared" si="230"/>
        <v>1.0119306966135846</v>
      </c>
      <c r="E806" s="30">
        <f t="shared" si="229"/>
        <v>0.99697198710197499</v>
      </c>
      <c r="F806" s="22">
        <f t="shared" si="231"/>
        <v>9.6288886450344524</v>
      </c>
      <c r="G806" s="60">
        <v>37.727200000000003</v>
      </c>
      <c r="H806" s="60">
        <v>38.335099999999997</v>
      </c>
      <c r="I806" s="31">
        <f t="shared" si="232"/>
        <v>1.1012890233357178</v>
      </c>
      <c r="J806" s="31">
        <f t="shared" si="233"/>
        <v>1.0161130431094805</v>
      </c>
      <c r="K806" s="24">
        <f t="shared" si="228"/>
        <v>8.6604338723541119</v>
      </c>
      <c r="L806" s="61">
        <v>5.5403099999999997E-2</v>
      </c>
      <c r="M806" s="61">
        <v>5.51694E-2</v>
      </c>
      <c r="N806" s="32">
        <f t="shared" si="234"/>
        <v>1.0024785128922646</v>
      </c>
      <c r="O806" s="32">
        <f t="shared" si="235"/>
        <v>0.99578182448274566</v>
      </c>
      <c r="P806" s="29">
        <f t="shared" si="236"/>
        <v>21.336262689858241</v>
      </c>
      <c r="Q806" s="50">
        <v>1.0233099999999999</v>
      </c>
      <c r="R806" s="50">
        <v>1.0878300000000001</v>
      </c>
      <c r="S806" s="30">
        <f t="shared" si="237"/>
        <v>1.174800479497176</v>
      </c>
      <c r="T806" s="30">
        <f t="shared" si="238"/>
        <v>1.0630502975637883</v>
      </c>
      <c r="U806" s="22">
        <f t="shared" si="239"/>
        <v>19.877369842327838</v>
      </c>
      <c r="V806" s="64">
        <v>292.18009999999998</v>
      </c>
      <c r="W806" s="64">
        <v>274.0573</v>
      </c>
      <c r="X806" s="65">
        <f t="shared" si="240"/>
        <v>0.82244857169951968</v>
      </c>
      <c r="Y806" s="65">
        <f t="shared" si="241"/>
        <v>0.93797387296396983</v>
      </c>
      <c r="Z806" s="67">
        <f t="shared" si="242"/>
        <v>16.031690365835068</v>
      </c>
      <c r="AA806" s="40">
        <f t="shared" si="244"/>
        <v>1.174800479497176</v>
      </c>
      <c r="AB806" s="88" cm="1">
        <f t="array" ref="AB806">INDEX(B806:Z806,,MATCH(AA806,B806:Z806,0)+1)</f>
        <v>1.0630502975637883</v>
      </c>
      <c r="AC806" s="40">
        <f t="shared" si="245"/>
        <v>1.0630502975637883</v>
      </c>
      <c r="AD806" s="42">
        <f t="shared" si="246"/>
        <v>1513.2221638701958</v>
      </c>
      <c r="AE806" s="94">
        <v>1.0630502975637883</v>
      </c>
      <c r="AF806" s="95">
        <f t="shared" si="243"/>
        <v>473.01669972092168</v>
      </c>
      <c r="AG806" t="s">
        <v>22</v>
      </c>
      <c r="AM806" s="101">
        <v>44247.333333333336</v>
      </c>
      <c r="AN806" s="102">
        <v>1.0630502975637883</v>
      </c>
      <c r="AO806" s="102">
        <v>1.0630502975637883</v>
      </c>
      <c r="AP806" s="16" t="s">
        <v>22</v>
      </c>
      <c r="AQ806" s="81"/>
    </row>
    <row r="807" spans="1:43" x14ac:dyDescent="0.3">
      <c r="A807" s="1">
        <v>44247.666666666664</v>
      </c>
      <c r="B807" s="50">
        <v>1978.69</v>
      </c>
      <c r="C807" s="50">
        <v>1913</v>
      </c>
      <c r="D807" s="30">
        <f t="shared" si="230"/>
        <v>0.96382507053607414</v>
      </c>
      <c r="E807" s="30">
        <f t="shared" si="229"/>
        <v>0.96680126750526862</v>
      </c>
      <c r="F807" s="22">
        <f t="shared" si="231"/>
        <v>9.3092217466863971</v>
      </c>
      <c r="G807" s="60">
        <v>38.339700000000001</v>
      </c>
      <c r="H807" s="60">
        <v>38.942</v>
      </c>
      <c r="I807" s="31">
        <f t="shared" si="232"/>
        <v>1.0321995801437689</v>
      </c>
      <c r="J807" s="31">
        <f t="shared" si="233"/>
        <v>1.0157095647592442</v>
      </c>
      <c r="K807" s="24">
        <f t="shared" si="228"/>
        <v>8.7964855191150111</v>
      </c>
      <c r="L807" s="61">
        <v>5.52594E-2</v>
      </c>
      <c r="M807" s="61">
        <v>5.4170799999999998E-2</v>
      </c>
      <c r="N807" s="32">
        <f t="shared" si="234"/>
        <v>0.97775756230247046</v>
      </c>
      <c r="O807" s="32">
        <f t="shared" si="235"/>
        <v>0.9803001842220509</v>
      </c>
      <c r="P807" s="29">
        <f t="shared" si="236"/>
        <v>20.915942245478107</v>
      </c>
      <c r="Q807" s="50">
        <v>1.08717</v>
      </c>
      <c r="R807" s="50">
        <v>1.11568</v>
      </c>
      <c r="S807" s="30">
        <f t="shared" si="237"/>
        <v>1.0902659018283805</v>
      </c>
      <c r="T807" s="30">
        <f t="shared" si="238"/>
        <v>1.0262240495966592</v>
      </c>
      <c r="U807" s="22">
        <f t="shared" si="239"/>
        <v>20.398634974924182</v>
      </c>
      <c r="V807" s="64">
        <v>274.04809999999998</v>
      </c>
      <c r="W807" s="64">
        <v>253</v>
      </c>
      <c r="X807" s="65">
        <f t="shared" si="240"/>
        <v>0.86590428300900713</v>
      </c>
      <c r="Y807" s="65">
        <f t="shared" si="241"/>
        <v>0.92319559960459507</v>
      </c>
      <c r="Z807" s="67">
        <f t="shared" si="242"/>
        <v>14.800385999962316</v>
      </c>
      <c r="AA807" s="40">
        <f t="shared" si="244"/>
        <v>1.0902659018283805</v>
      </c>
      <c r="AB807" s="88" cm="1">
        <f t="array" ref="AB807">INDEX(B807:Z807,,MATCH(AA807,B807:Z807,0)+1)</f>
        <v>1.0262240495966592</v>
      </c>
      <c r="AC807" s="40">
        <f t="shared" si="245"/>
        <v>1.0262240495966592</v>
      </c>
      <c r="AD807" s="42">
        <f t="shared" si="246"/>
        <v>1552.9049769462918</v>
      </c>
      <c r="AE807" s="94">
        <v>1.0262240495966592</v>
      </c>
      <c r="AF807" s="95">
        <f t="shared" si="243"/>
        <v>485.4211131144512</v>
      </c>
      <c r="AG807" t="s">
        <v>22</v>
      </c>
      <c r="AM807" s="101">
        <v>44247.666666666664</v>
      </c>
      <c r="AN807" s="102">
        <v>1.0262240495966592</v>
      </c>
      <c r="AO807" s="102">
        <v>1.0262240495966592</v>
      </c>
      <c r="AP807" s="16" t="s">
        <v>22</v>
      </c>
      <c r="AQ807" s="81"/>
    </row>
    <row r="808" spans="1:43" x14ac:dyDescent="0.3">
      <c r="A808" s="1">
        <v>44248</v>
      </c>
      <c r="B808" s="50">
        <v>1912.9</v>
      </c>
      <c r="C808" s="50">
        <v>1912.69</v>
      </c>
      <c r="D808" s="30">
        <f t="shared" si="230"/>
        <v>0.96664459819375448</v>
      </c>
      <c r="E808" s="30">
        <f t="shared" si="229"/>
        <v>0.9998902190391552</v>
      </c>
      <c r="F808" s="22">
        <f t="shared" si="231"/>
        <v>9.3081997713783284</v>
      </c>
      <c r="G808" s="60">
        <v>38.938099999999999</v>
      </c>
      <c r="H808" s="60">
        <v>38.465499999999999</v>
      </c>
      <c r="I808" s="31">
        <f t="shared" si="232"/>
        <v>1.0032811941668818</v>
      </c>
      <c r="J808" s="31">
        <f t="shared" si="233"/>
        <v>0.98786278734709709</v>
      </c>
      <c r="K808" s="24">
        <f t="shared" si="228"/>
        <v>8.6897207037713304</v>
      </c>
      <c r="L808" s="61">
        <v>5.4156700000000002E-2</v>
      </c>
      <c r="M808" s="61">
        <v>5.4906099999999999E-2</v>
      </c>
      <c r="N808" s="32">
        <f t="shared" si="234"/>
        <v>0.99360651762415075</v>
      </c>
      <c r="O808" s="32">
        <f t="shared" si="235"/>
        <v>1.0138376230457173</v>
      </c>
      <c r="P808" s="29">
        <f t="shared" si="236"/>
        <v>21.205369169917027</v>
      </c>
      <c r="Q808" s="50">
        <v>1.1155999999999999</v>
      </c>
      <c r="R808" s="50">
        <v>1.1037300000000001</v>
      </c>
      <c r="S808" s="30">
        <f t="shared" si="237"/>
        <v>1.0152322083942715</v>
      </c>
      <c r="T808" s="30">
        <f t="shared" si="238"/>
        <v>0.98935998565794203</v>
      </c>
      <c r="U808" s="22">
        <f t="shared" si="239"/>
        <v>20.181593206232584</v>
      </c>
      <c r="V808" s="64">
        <v>253.01</v>
      </c>
      <c r="W808" s="64">
        <v>256.86660000000001</v>
      </c>
      <c r="X808" s="65">
        <f t="shared" si="240"/>
        <v>0.93730480160234653</v>
      </c>
      <c r="Y808" s="65">
        <f t="shared" si="241"/>
        <v>1.0152428757756611</v>
      </c>
      <c r="Z808" s="67">
        <f t="shared" si="242"/>
        <v>15.025986445191576</v>
      </c>
      <c r="AA808" s="40">
        <f t="shared" si="244"/>
        <v>1.0152322083942715</v>
      </c>
      <c r="AB808" s="88" cm="1">
        <f t="array" ref="AB808">INDEX(B808:Z808,,MATCH(AA808,B808:Z808,0)+1)</f>
        <v>0.98935998565794203</v>
      </c>
      <c r="AC808" s="40">
        <f t="shared" si="245"/>
        <v>0.98935998565794203</v>
      </c>
      <c r="AD808" s="42">
        <f t="shared" si="246"/>
        <v>1536.3820457197301</v>
      </c>
      <c r="AE808" s="94">
        <v>0.98935998565794203</v>
      </c>
      <c r="AF808" s="95">
        <f t="shared" si="243"/>
        <v>480.25622550897572</v>
      </c>
      <c r="AG808" t="s">
        <v>22</v>
      </c>
      <c r="AM808" s="101">
        <v>44248</v>
      </c>
      <c r="AN808" s="102">
        <v>0.98935998565794203</v>
      </c>
      <c r="AO808" s="102">
        <v>0.98935998565794203</v>
      </c>
      <c r="AP808" s="16" t="s">
        <v>22</v>
      </c>
      <c r="AQ808" s="81"/>
    </row>
    <row r="809" spans="1:43" x14ac:dyDescent="0.3">
      <c r="A809" s="1">
        <v>44248.333333333336</v>
      </c>
      <c r="B809" s="50">
        <v>1913.08</v>
      </c>
      <c r="C809" s="50">
        <v>1959.9</v>
      </c>
      <c r="D809" s="30">
        <f t="shared" si="230"/>
        <v>1.0245700245700247</v>
      </c>
      <c r="E809" s="30">
        <f t="shared" si="229"/>
        <v>1.024473623685366</v>
      </c>
      <c r="F809" s="22">
        <f t="shared" si="231"/>
        <v>9.5360051497712508</v>
      </c>
      <c r="G809" s="60">
        <v>38.484099999999998</v>
      </c>
      <c r="H809" s="60">
        <v>38.840699999999998</v>
      </c>
      <c r="I809" s="31">
        <f t="shared" si="232"/>
        <v>0.99749859392214824</v>
      </c>
      <c r="J809" s="31">
        <f t="shared" si="233"/>
        <v>1.0092661644679231</v>
      </c>
      <c r="K809" s="24">
        <f t="shared" si="228"/>
        <v>8.7702410849927919</v>
      </c>
      <c r="L809" s="61">
        <v>5.4912900000000001E-2</v>
      </c>
      <c r="M809" s="61">
        <v>5.54131E-2</v>
      </c>
      <c r="N809" s="32">
        <f t="shared" si="234"/>
        <v>1.0231993456026678</v>
      </c>
      <c r="O809" s="32">
        <f t="shared" si="235"/>
        <v>1.0091089707518635</v>
      </c>
      <c r="P809" s="29">
        <f t="shared" si="236"/>
        <v>21.398528257468268</v>
      </c>
      <c r="Q809" s="50">
        <v>1.10362</v>
      </c>
      <c r="R809" s="50">
        <v>1.1072599999999999</v>
      </c>
      <c r="S809" s="30">
        <f t="shared" si="237"/>
        <v>0.99252420222301896</v>
      </c>
      <c r="T809" s="30">
        <f t="shared" si="238"/>
        <v>1.0032982367119117</v>
      </c>
      <c r="U809" s="22">
        <f t="shared" si="239"/>
        <v>20.248156877850246</v>
      </c>
      <c r="V809" s="64">
        <v>256.88220000000001</v>
      </c>
      <c r="W809" s="64">
        <v>301.5967</v>
      </c>
      <c r="X809" s="65">
        <f t="shared" si="240"/>
        <v>1.1920347021856843</v>
      </c>
      <c r="Y809" s="65">
        <f t="shared" si="241"/>
        <v>1.1740661672938024</v>
      </c>
      <c r="Z809" s="67">
        <f t="shared" si="242"/>
        <v>17.6415023155147</v>
      </c>
      <c r="AA809" s="40">
        <f t="shared" si="244"/>
        <v>1.1920347021856843</v>
      </c>
      <c r="AB809" s="88" cm="1">
        <f t="array" ref="AB809">INDEX(B809:Z809,,MATCH(AA809,B809:Z809,0)+1)</f>
        <v>1.1740661672938024</v>
      </c>
      <c r="AC809" s="40">
        <f t="shared" si="245"/>
        <v>1.0032982367119117</v>
      </c>
      <c r="AD809" s="42">
        <f t="shared" si="246"/>
        <v>1541.4493973864448</v>
      </c>
      <c r="AE809" s="94">
        <v>1.1740661672938024</v>
      </c>
      <c r="AF809" s="95">
        <f t="shared" si="243"/>
        <v>563.85258600231123</v>
      </c>
      <c r="AG809" t="s">
        <v>33</v>
      </c>
      <c r="AM809" s="101">
        <v>44248.333333333336</v>
      </c>
      <c r="AN809" s="102">
        <v>1.1740661672938024</v>
      </c>
      <c r="AO809" s="102">
        <v>1.0032982367119117</v>
      </c>
      <c r="AP809" s="16" t="str">
        <f>IF(AN809&gt;AO809, "computing8H est meilleur", "computing 16H est meilleur")</f>
        <v>computing8H est meilleur</v>
      </c>
      <c r="AQ809" s="81"/>
    </row>
    <row r="810" spans="1:43" x14ac:dyDescent="0.3">
      <c r="A810" s="1">
        <v>44248.666666666664</v>
      </c>
      <c r="B810" s="50">
        <v>1959.82</v>
      </c>
      <c r="C810" s="50">
        <v>1933.53</v>
      </c>
      <c r="D810" s="30">
        <f t="shared" si="230"/>
        <v>1.0106895686536894</v>
      </c>
      <c r="E810" s="30">
        <f t="shared" si="229"/>
        <v>0.98658550275025259</v>
      </c>
      <c r="F810" s="22">
        <f t="shared" si="231"/>
        <v>9.4080844349160664</v>
      </c>
      <c r="G810" s="60">
        <v>38.840699999999998</v>
      </c>
      <c r="H810" s="60">
        <v>39.586300000000001</v>
      </c>
      <c r="I810" s="31">
        <f t="shared" si="232"/>
        <v>1.0286403995416289</v>
      </c>
      <c r="J810" s="31">
        <f t="shared" si="233"/>
        <v>1.0191963584590391</v>
      </c>
      <c r="K810" s="24">
        <f t="shared" si="228"/>
        <v>8.9385977766325055</v>
      </c>
      <c r="L810" s="61">
        <v>5.5412999999999997E-2</v>
      </c>
      <c r="M810" s="61">
        <v>5.60183E-2</v>
      </c>
      <c r="N810" s="32">
        <f t="shared" si="234"/>
        <v>1.020130060514014</v>
      </c>
      <c r="O810" s="32">
        <f t="shared" si="235"/>
        <v>1.0109234295201488</v>
      </c>
      <c r="P810" s="29">
        <f t="shared" si="236"/>
        <v>21.632273572723633</v>
      </c>
      <c r="Q810" s="50">
        <v>1.1073999999999999</v>
      </c>
      <c r="R810" s="50">
        <v>1.09894</v>
      </c>
      <c r="S810" s="30">
        <f t="shared" si="237"/>
        <v>0.99575940994182777</v>
      </c>
      <c r="T810" s="30">
        <f t="shared" si="238"/>
        <v>0.99236048401661558</v>
      </c>
      <c r="U810" s="22">
        <f t="shared" si="239"/>
        <v>20.093470759747834</v>
      </c>
      <c r="V810" s="64">
        <v>301.60500000000002</v>
      </c>
      <c r="W810" s="64">
        <v>295.25970000000001</v>
      </c>
      <c r="X810" s="65">
        <f t="shared" si="240"/>
        <v>1.149397272368424</v>
      </c>
      <c r="Y810" s="65">
        <f t="shared" si="241"/>
        <v>0.97896155567712739</v>
      </c>
      <c r="Z810" s="67">
        <f t="shared" si="242"/>
        <v>17.270352551277917</v>
      </c>
      <c r="AA810" s="40">
        <f t="shared" si="244"/>
        <v>1.149397272368424</v>
      </c>
      <c r="AB810" s="88" cm="1">
        <f t="array" ref="AB810">INDEX(B810:Z810,,MATCH(AA810,B810:Z810,0)+1)</f>
        <v>0.97896155567712739</v>
      </c>
      <c r="AC810" s="40">
        <f t="shared" si="245"/>
        <v>0.97896155567712739</v>
      </c>
      <c r="AD810" s="42">
        <f t="shared" si="246"/>
        <v>1509.0197000630046</v>
      </c>
      <c r="AE810" s="94">
        <v>0.97896155567712739</v>
      </c>
      <c r="AF810" s="95">
        <f t="shared" si="243"/>
        <v>551.99000476539391</v>
      </c>
      <c r="AG810" t="s">
        <v>22</v>
      </c>
      <c r="AM810" s="101">
        <v>44248.666666666664</v>
      </c>
      <c r="AN810" s="102">
        <v>0.97896155567712739</v>
      </c>
      <c r="AO810" s="102">
        <v>0.97896155567712739</v>
      </c>
      <c r="AP810" s="16" t="s">
        <v>22</v>
      </c>
      <c r="AQ810" s="81"/>
    </row>
    <row r="811" spans="1:43" x14ac:dyDescent="0.3">
      <c r="A811" s="1">
        <v>44249</v>
      </c>
      <c r="B811" s="50">
        <v>1933.54</v>
      </c>
      <c r="C811" s="50">
        <v>1886.63</v>
      </c>
      <c r="D811" s="30">
        <f t="shared" si="230"/>
        <v>0.96265473359798359</v>
      </c>
      <c r="E811" s="30">
        <f t="shared" si="229"/>
        <v>0.97573880033513671</v>
      </c>
      <c r="F811" s="22">
        <f t="shared" si="231"/>
        <v>9.1798330199766749</v>
      </c>
      <c r="G811" s="60">
        <v>39.5867</v>
      </c>
      <c r="H811" s="60">
        <v>38.459099999999999</v>
      </c>
      <c r="I811" s="31">
        <f t="shared" si="232"/>
        <v>0.99017525430798115</v>
      </c>
      <c r="J811" s="31">
        <f t="shared" si="233"/>
        <v>0.97151568582377412</v>
      </c>
      <c r="K811" s="24">
        <f t="shared" si="228"/>
        <v>8.6839879492679906</v>
      </c>
      <c r="L811" s="61">
        <v>5.5992100000000003E-2</v>
      </c>
      <c r="M811" s="61">
        <v>5.8123399999999999E-2</v>
      </c>
      <c r="N811" s="32">
        <f t="shared" si="234"/>
        <v>1.0489127100138957</v>
      </c>
      <c r="O811" s="32">
        <f t="shared" si="235"/>
        <v>1.0380642983563753</v>
      </c>
      <c r="P811" s="29">
        <f t="shared" si="236"/>
        <v>22.455690888122518</v>
      </c>
      <c r="Q811" s="50">
        <v>1.09955</v>
      </c>
      <c r="R811" s="50">
        <v>1.07057</v>
      </c>
      <c r="S811" s="30">
        <f t="shared" si="237"/>
        <v>0.96674191800614062</v>
      </c>
      <c r="T811" s="30">
        <f t="shared" si="238"/>
        <v>0.97364376335773728</v>
      </c>
      <c r="U811" s="22">
        <f t="shared" si="239"/>
        <v>19.563882489439536</v>
      </c>
      <c r="V811" s="64">
        <v>294.91669999999999</v>
      </c>
      <c r="W811" s="64">
        <v>277.93939999999998</v>
      </c>
      <c r="X811" s="65">
        <f t="shared" si="240"/>
        <v>0.9215344573200045</v>
      </c>
      <c r="Y811" s="65">
        <f t="shared" si="241"/>
        <v>0.94243357531126581</v>
      </c>
      <c r="Z811" s="67">
        <f t="shared" si="242"/>
        <v>16.276160101786889</v>
      </c>
      <c r="AA811" s="40">
        <f t="shared" si="244"/>
        <v>1.0489127100138957</v>
      </c>
      <c r="AB811" s="88" cm="1">
        <f t="array" ref="AB811">INDEX(B811:Z811,,MATCH(AA811,B811:Z811,0)+1)</f>
        <v>1.0380642983563753</v>
      </c>
      <c r="AC811" s="40">
        <f t="shared" si="245"/>
        <v>0.94243357531126581</v>
      </c>
      <c r="AD811" s="42">
        <f t="shared" si="246"/>
        <v>1422.1508311455113</v>
      </c>
      <c r="AE811" s="94">
        <v>0.97151568582377412</v>
      </c>
      <c r="AF811" s="95">
        <f t="shared" si="243"/>
        <v>536.26694804752003</v>
      </c>
      <c r="AG811" t="s">
        <v>33</v>
      </c>
      <c r="AM811" s="101">
        <v>44249</v>
      </c>
      <c r="AN811" s="102">
        <v>0.97151568582377412</v>
      </c>
      <c r="AO811" s="102">
        <v>0.94243357531126581</v>
      </c>
      <c r="AP811" s="16" t="str">
        <f>IF(AN811&gt;AO811, "computing8H est meilleur", "computing 16H est meilleur")</f>
        <v>computing8H est meilleur</v>
      </c>
      <c r="AQ811" s="81"/>
    </row>
    <row r="812" spans="1:43" x14ac:dyDescent="0.3">
      <c r="A812" s="1">
        <v>44249.333333333336</v>
      </c>
      <c r="B812" s="50">
        <v>1886.61</v>
      </c>
      <c r="C812" s="50">
        <v>1733.29</v>
      </c>
      <c r="D812" s="30">
        <f t="shared" si="230"/>
        <v>0.89643348469646345</v>
      </c>
      <c r="E812" s="30">
        <f t="shared" si="229"/>
        <v>0.91873254143675698</v>
      </c>
      <c r="F812" s="22">
        <f t="shared" si="231"/>
        <v>8.4338113204082301</v>
      </c>
      <c r="G812" s="60">
        <v>38.473999999999997</v>
      </c>
      <c r="H812" s="60">
        <v>35.662700000000001</v>
      </c>
      <c r="I812" s="31">
        <f t="shared" si="232"/>
        <v>0.90087579919518423</v>
      </c>
      <c r="J812" s="31">
        <f t="shared" si="233"/>
        <v>0.92692987472059063</v>
      </c>
      <c r="K812" s="24">
        <f t="shared" si="228"/>
        <v>8.0494478618900978</v>
      </c>
      <c r="L812" s="61">
        <v>5.8097599999999999E-2</v>
      </c>
      <c r="M812" s="61">
        <v>5.2580200000000001E-2</v>
      </c>
      <c r="N812" s="32">
        <f t="shared" si="234"/>
        <v>0.93906461804433117</v>
      </c>
      <c r="O812" s="32">
        <f t="shared" si="235"/>
        <v>0.90503222164082509</v>
      </c>
      <c r="P812" s="29">
        <f t="shared" si="236"/>
        <v>20.323123812957157</v>
      </c>
      <c r="Q812" s="50">
        <v>1.0704400000000001</v>
      </c>
      <c r="R812" s="50">
        <v>0.99016999999999999</v>
      </c>
      <c r="S812" s="30">
        <f t="shared" si="237"/>
        <v>0.90052294120321952</v>
      </c>
      <c r="T812" s="30">
        <f t="shared" si="238"/>
        <v>0.92501214453869429</v>
      </c>
      <c r="U812" s="22">
        <f t="shared" si="239"/>
        <v>18.096828897059474</v>
      </c>
      <c r="V812" s="64">
        <v>277.92619999999999</v>
      </c>
      <c r="W812" s="64">
        <v>262.75869999999998</v>
      </c>
      <c r="X812" s="65">
        <f t="shared" si="240"/>
        <v>0.89095904029849782</v>
      </c>
      <c r="Y812" s="65">
        <f t="shared" si="241"/>
        <v>0.94542615989424528</v>
      </c>
      <c r="Z812" s="67">
        <f t="shared" si="242"/>
        <v>15.387907542856308</v>
      </c>
      <c r="AA812" s="40">
        <f t="shared" si="244"/>
        <v>0.93906461804433117</v>
      </c>
      <c r="AB812" s="88" cm="1">
        <f t="array" ref="AB812">INDEX(B812:Z812,,MATCH(AA812,B812:Z812,0)+1)</f>
        <v>0.90503222164082509</v>
      </c>
      <c r="AC812" s="40">
        <f t="shared" si="245"/>
        <v>0.90503222164082509</v>
      </c>
      <c r="AD812" s="42">
        <f t="shared" si="246"/>
        <v>1287.0923262199681</v>
      </c>
      <c r="AE812" s="94">
        <v>0.90503222164082509</v>
      </c>
      <c r="AF812" s="95">
        <f t="shared" si="243"/>
        <v>485.33886738399195</v>
      </c>
      <c r="AG812" t="s">
        <v>22</v>
      </c>
      <c r="AM812" s="101">
        <v>44249.333333333336</v>
      </c>
      <c r="AN812" s="102">
        <v>0.90503222164082509</v>
      </c>
      <c r="AO812" s="102">
        <v>0.90503222164082509</v>
      </c>
      <c r="AP812" s="16" t="s">
        <v>22</v>
      </c>
      <c r="AQ812" s="81"/>
    </row>
    <row r="813" spans="1:43" x14ac:dyDescent="0.3">
      <c r="A813" s="1">
        <v>44249.666666666664</v>
      </c>
      <c r="B813" s="50">
        <v>1733.33</v>
      </c>
      <c r="C813" s="50">
        <v>1777.58</v>
      </c>
      <c r="D813" s="30">
        <f t="shared" si="230"/>
        <v>0.94220851156306817</v>
      </c>
      <c r="E813" s="30">
        <f t="shared" si="229"/>
        <v>1.0255288952478754</v>
      </c>
      <c r="F813" s="22">
        <f t="shared" si="231"/>
        <v>8.6491172061472774</v>
      </c>
      <c r="G813" s="60">
        <v>35.662100000000002</v>
      </c>
      <c r="H813" s="60">
        <v>37.6143</v>
      </c>
      <c r="I813" s="31">
        <f t="shared" si="232"/>
        <v>0.97765503976711554</v>
      </c>
      <c r="J813" s="31">
        <f t="shared" si="233"/>
        <v>1.0547415884089832</v>
      </c>
      <c r="K813" s="24">
        <f t="shared" si="228"/>
        <v>8.4900874236652548</v>
      </c>
      <c r="L813" s="61">
        <v>5.2623200000000002E-2</v>
      </c>
      <c r="M813" s="61">
        <v>5.3555699999999998E-2</v>
      </c>
      <c r="N813" s="32">
        <f t="shared" si="234"/>
        <v>0.92182293244471369</v>
      </c>
      <c r="O813" s="32">
        <f t="shared" si="235"/>
        <v>1.0177203210751151</v>
      </c>
      <c r="P813" s="29">
        <f t="shared" si="236"/>
        <v>20.683256092172076</v>
      </c>
      <c r="Q813" s="50">
        <v>0.98956999999999995</v>
      </c>
      <c r="R813" s="50">
        <v>1.0970299999999999</v>
      </c>
      <c r="S813" s="30">
        <f t="shared" si="237"/>
        <v>1.0248402526064047</v>
      </c>
      <c r="T813" s="30">
        <f t="shared" si="238"/>
        <v>1.1085926210374204</v>
      </c>
      <c r="U813" s="22">
        <f t="shared" si="239"/>
        <v>20.062010979456893</v>
      </c>
      <c r="V813" s="64">
        <v>262.74829999999997</v>
      </c>
      <c r="W813" s="64">
        <v>267.5147</v>
      </c>
      <c r="X813" s="65">
        <f t="shared" si="240"/>
        <v>0.96253861636650306</v>
      </c>
      <c r="Y813" s="65">
        <f t="shared" si="241"/>
        <v>1.0181405550483107</v>
      </c>
      <c r="Z813" s="67">
        <f t="shared" si="242"/>
        <v>15.667052726715808</v>
      </c>
      <c r="AA813" s="40">
        <f t="shared" si="244"/>
        <v>1.0248402526064047</v>
      </c>
      <c r="AB813" s="88" cm="1">
        <f t="array" ref="AB813">INDEX(B813:Z813,,MATCH(AA813,B813:Z813,0)+1)</f>
        <v>1.1085926210374204</v>
      </c>
      <c r="AC813" s="40">
        <f t="shared" si="245"/>
        <v>1.0177203210751151</v>
      </c>
      <c r="AD813" s="42">
        <f t="shared" si="246"/>
        <v>1309.9000154939026</v>
      </c>
      <c r="AE813" s="94">
        <v>1.0181405550483107</v>
      </c>
      <c r="AF813" s="95">
        <f t="shared" si="243"/>
        <v>494.14318382485601</v>
      </c>
      <c r="AG813" t="s">
        <v>33</v>
      </c>
      <c r="AM813" s="101">
        <v>44249.666666666664</v>
      </c>
      <c r="AN813" s="102">
        <v>1.0181405550483107</v>
      </c>
      <c r="AO813" s="102">
        <v>1.0177203210751151</v>
      </c>
      <c r="AP813" s="16" t="str">
        <f>IF(AN813&gt;AO813, "computing8H est meilleur", "computing 16H est meilleur")</f>
        <v>computing8H est meilleur</v>
      </c>
      <c r="AQ813" s="81"/>
    </row>
    <row r="814" spans="1:43" x14ac:dyDescent="0.3">
      <c r="A814" s="1">
        <v>44250</v>
      </c>
      <c r="B814" s="50">
        <v>1777.42</v>
      </c>
      <c r="C814" s="50">
        <v>1586.64</v>
      </c>
      <c r="D814" s="30">
        <f t="shared" si="230"/>
        <v>0.91537099109805986</v>
      </c>
      <c r="E814" s="30">
        <f t="shared" si="229"/>
        <v>0.89266464876056306</v>
      </c>
      <c r="F814" s="22">
        <f t="shared" si="231"/>
        <v>7.7207611729144023</v>
      </c>
      <c r="G814" s="60">
        <v>37.636899999999997</v>
      </c>
      <c r="H814" s="60">
        <v>34.541499999999999</v>
      </c>
      <c r="I814" s="31">
        <f t="shared" si="232"/>
        <v>0.96857728512903041</v>
      </c>
      <c r="J814" s="31">
        <f t="shared" si="233"/>
        <v>0.91775624453661175</v>
      </c>
      <c r="K814" s="24">
        <f t="shared" si="228"/>
        <v>7.7918307497305417</v>
      </c>
      <c r="L814" s="61">
        <v>5.3609299999999999E-2</v>
      </c>
      <c r="M814" s="61">
        <v>5.0592499999999999E-2</v>
      </c>
      <c r="N814" s="32">
        <f t="shared" si="234"/>
        <v>0.96141055656060437</v>
      </c>
      <c r="O814" s="32">
        <f t="shared" si="235"/>
        <v>0.94372618183785273</v>
      </c>
      <c r="P814" s="29">
        <f t="shared" si="236"/>
        <v>19.51933029984006</v>
      </c>
      <c r="Q814" s="50">
        <v>1.09728</v>
      </c>
      <c r="R814" s="50">
        <v>0.98856999999999995</v>
      </c>
      <c r="S814" s="30">
        <f t="shared" si="237"/>
        <v>0.99898946006851463</v>
      </c>
      <c r="T814" s="30">
        <f t="shared" si="238"/>
        <v>0.90092774861475644</v>
      </c>
      <c r="U814" s="22">
        <f t="shared" si="239"/>
        <v>18.074422384406624</v>
      </c>
      <c r="V814" s="64">
        <v>267.1721</v>
      </c>
      <c r="W814" s="64">
        <v>231.55789999999999</v>
      </c>
      <c r="X814" s="65">
        <f t="shared" si="240"/>
        <v>0.88129171530320083</v>
      </c>
      <c r="Y814" s="65">
        <f t="shared" si="241"/>
        <v>0.86669940461597594</v>
      </c>
      <c r="Z814" s="67">
        <f t="shared" si="242"/>
        <v>13.578625270331694</v>
      </c>
      <c r="AA814" s="40">
        <f t="shared" si="244"/>
        <v>0.99898946006851463</v>
      </c>
      <c r="AB814" s="88" cm="1">
        <f t="array" ref="AB814">INDEX(B814:Z814,,MATCH(AA814,B814:Z814,0)+1)</f>
        <v>0.90092774861475644</v>
      </c>
      <c r="AC814" s="40">
        <f t="shared" si="245"/>
        <v>0.90092774861475644</v>
      </c>
      <c r="AD814" s="42">
        <f t="shared" si="246"/>
        <v>1180.1252718693563</v>
      </c>
      <c r="AE814" s="94">
        <v>0.90092774861475644</v>
      </c>
      <c r="AF814" s="95">
        <f t="shared" si="243"/>
        <v>445.18730609665528</v>
      </c>
      <c r="AG814" t="s">
        <v>22</v>
      </c>
      <c r="AM814" s="101">
        <v>44250</v>
      </c>
      <c r="AN814" s="102">
        <v>0.90092774861475644</v>
      </c>
      <c r="AO814" s="102">
        <v>0.90092774861475644</v>
      </c>
      <c r="AP814" s="16" t="s">
        <v>22</v>
      </c>
      <c r="AQ814" s="81"/>
    </row>
    <row r="815" spans="1:43" x14ac:dyDescent="0.3">
      <c r="A815" s="1">
        <v>44250.333333333336</v>
      </c>
      <c r="B815" s="50">
        <v>1586.64</v>
      </c>
      <c r="C815" s="50">
        <v>1573.99</v>
      </c>
      <c r="D815" s="30">
        <f t="shared" si="230"/>
        <v>0.88554759145277984</v>
      </c>
      <c r="E815" s="30">
        <f t="shared" si="229"/>
        <v>0.99202717692734321</v>
      </c>
      <c r="F815" s="22">
        <f t="shared" si="231"/>
        <v>7.659204910096518</v>
      </c>
      <c r="G815" s="60">
        <v>34.540700000000001</v>
      </c>
      <c r="H815" s="60">
        <v>33.786799999999999</v>
      </c>
      <c r="I815" s="31">
        <f t="shared" si="232"/>
        <v>0.89770411484474022</v>
      </c>
      <c r="J815" s="31">
        <f t="shared" si="233"/>
        <v>0.97817357494202484</v>
      </c>
      <c r="K815" s="24">
        <f t="shared" si="228"/>
        <v>7.6217629398071214</v>
      </c>
      <c r="L815" s="61">
        <v>5.0598700000000003E-2</v>
      </c>
      <c r="M815" s="61">
        <v>4.6586299999999997E-2</v>
      </c>
      <c r="N815" s="32">
        <f t="shared" si="234"/>
        <v>0.86899661066270217</v>
      </c>
      <c r="O815" s="32">
        <f t="shared" si="235"/>
        <v>0.92070151999952554</v>
      </c>
      <c r="P815" s="29">
        <f t="shared" si="236"/>
        <v>17.971477076435537</v>
      </c>
      <c r="Q815" s="50">
        <v>0.98856999999999995</v>
      </c>
      <c r="R815" s="50">
        <v>0.97236</v>
      </c>
      <c r="S815" s="30">
        <f t="shared" si="237"/>
        <v>0.88615485564304464</v>
      </c>
      <c r="T815" s="30">
        <f t="shared" si="238"/>
        <v>0.98360257746037205</v>
      </c>
      <c r="U815" s="22">
        <f t="shared" si="239"/>
        <v>17.778048443409798</v>
      </c>
      <c r="V815" s="64">
        <v>231.52359999999999</v>
      </c>
      <c r="W815" s="64">
        <v>230.42750000000001</v>
      </c>
      <c r="X815" s="65">
        <f t="shared" si="240"/>
        <v>0.86246842391102962</v>
      </c>
      <c r="Y815" s="65">
        <f t="shared" si="241"/>
        <v>0.9952657094136409</v>
      </c>
      <c r="Z815" s="67">
        <f t="shared" si="242"/>
        <v>13.514340112538665</v>
      </c>
      <c r="AA815" s="40">
        <f t="shared" si="244"/>
        <v>0.89770411484474022</v>
      </c>
      <c r="AB815" s="88" cm="1">
        <f t="array" ref="AB815">INDEX(B815:Z815,,MATCH(AA815,B815:Z815,0)+1)</f>
        <v>0.97817357494202484</v>
      </c>
      <c r="AC815" s="40">
        <f t="shared" si="245"/>
        <v>0.98360257746037205</v>
      </c>
      <c r="AD815" s="42">
        <f t="shared" si="246"/>
        <v>1160.7742591368212</v>
      </c>
      <c r="AE815" s="94">
        <v>0.92070151999952554</v>
      </c>
      <c r="AF815" s="95">
        <f t="shared" si="243"/>
        <v>409.88462940768454</v>
      </c>
      <c r="AG815" t="s">
        <v>37</v>
      </c>
      <c r="AM815" s="101">
        <v>44250.333333333336</v>
      </c>
      <c r="AN815" s="102">
        <v>0.92070151999952554</v>
      </c>
      <c r="AO815" s="102">
        <v>0.98360257746037205</v>
      </c>
      <c r="AP815" s="16" t="str">
        <f>IF(AN815&gt;AO815, "computing8H est meilleur", "computing 16H est meilleur")</f>
        <v>computing 16H est meilleur</v>
      </c>
      <c r="AQ815" s="81"/>
    </row>
    <row r="816" spans="1:43" x14ac:dyDescent="0.3">
      <c r="A816" s="1">
        <v>44250.666666666664</v>
      </c>
      <c r="B816" s="50">
        <v>1573.99</v>
      </c>
      <c r="C816" s="50">
        <v>1577.89</v>
      </c>
      <c r="D816" s="30">
        <f t="shared" si="230"/>
        <v>0.99448520143195684</v>
      </c>
      <c r="E816" s="30">
        <f t="shared" si="229"/>
        <v>1.0024777794013939</v>
      </c>
      <c r="F816" s="22">
        <f t="shared" si="231"/>
        <v>7.6781827302538108</v>
      </c>
      <c r="G816" s="60">
        <v>33.8202</v>
      </c>
      <c r="H816" s="60">
        <v>34.532499999999999</v>
      </c>
      <c r="I816" s="31">
        <f t="shared" si="232"/>
        <v>0.99976259890505981</v>
      </c>
      <c r="J816" s="31">
        <f t="shared" si="233"/>
        <v>1.0210613775199437</v>
      </c>
      <c r="K816" s="24">
        <f t="shared" si="228"/>
        <v>7.7822877664499153</v>
      </c>
      <c r="L816" s="61">
        <v>4.6593099999999998E-2</v>
      </c>
      <c r="M816" s="61">
        <v>4.7656200000000003E-2</v>
      </c>
      <c r="N816" s="32">
        <f t="shared" si="234"/>
        <v>0.94184633202038781</v>
      </c>
      <c r="O816" s="32">
        <f t="shared" si="235"/>
        <v>1.0228166831569483</v>
      </c>
      <c r="P816" s="29">
        <f t="shared" si="236"/>
        <v>18.381526574750925</v>
      </c>
      <c r="Q816" s="50">
        <v>0.97236</v>
      </c>
      <c r="R816" s="50">
        <v>0.96196999999999999</v>
      </c>
      <c r="S816" s="30">
        <f t="shared" si="237"/>
        <v>0.97309244666538541</v>
      </c>
      <c r="T816" s="30">
        <f t="shared" si="238"/>
        <v>0.98931465712287625</v>
      </c>
      <c r="U816" s="22">
        <f t="shared" si="239"/>
        <v>17.588083900105847</v>
      </c>
      <c r="V816" s="64">
        <v>230.5249</v>
      </c>
      <c r="W816" s="64">
        <v>231.3646</v>
      </c>
      <c r="X816" s="65">
        <f t="shared" si="240"/>
        <v>0.99931324495645368</v>
      </c>
      <c r="Y816" s="65">
        <f t="shared" si="241"/>
        <v>1.003642556617528</v>
      </c>
      <c r="Z816" s="67">
        <f t="shared" si="242"/>
        <v>13.563566861547118</v>
      </c>
      <c r="AA816" s="40">
        <f t="shared" si="244"/>
        <v>0.99976259890505981</v>
      </c>
      <c r="AB816" s="88" cm="1">
        <f t="array" ref="AB816">INDEX(B816:Z816,,MATCH(AA816,B816:Z816,0)+1)</f>
        <v>1.0210613775199437</v>
      </c>
      <c r="AC816" s="40">
        <f t="shared" si="245"/>
        <v>1.0210613775199437</v>
      </c>
      <c r="AD816" s="42">
        <f t="shared" si="246"/>
        <v>1185.2217640239348</v>
      </c>
      <c r="AE816" s="94">
        <v>1.003642556617528</v>
      </c>
      <c r="AF816" s="95">
        <f t="shared" si="243"/>
        <v>411.37765737695651</v>
      </c>
      <c r="AG816" t="s">
        <v>37</v>
      </c>
      <c r="AM816" s="101">
        <v>44250.666666666664</v>
      </c>
      <c r="AN816" s="102">
        <v>1.003642556617528</v>
      </c>
      <c r="AO816" s="102">
        <v>1.0210613775199437</v>
      </c>
      <c r="AP816" s="16" t="str">
        <f>IF(AN816&gt;AO816, "computing8H est meilleur", "computing 16H est meilleur")</f>
        <v>computing 16H est meilleur</v>
      </c>
      <c r="AQ816" s="81"/>
    </row>
    <row r="817" spans="1:43" x14ac:dyDescent="0.3">
      <c r="A817" s="1">
        <v>44251</v>
      </c>
      <c r="B817" s="50">
        <v>1577.79</v>
      </c>
      <c r="C817" s="50">
        <v>1642.33</v>
      </c>
      <c r="D817" s="30">
        <f t="shared" si="230"/>
        <v>1.0434183190490409</v>
      </c>
      <c r="E817" s="30">
        <f t="shared" si="229"/>
        <v>1.0409053169306435</v>
      </c>
      <c r="F817" s="22">
        <f t="shared" si="231"/>
        <v>7.9922612282862362</v>
      </c>
      <c r="G817" s="60">
        <v>34.569699999999997</v>
      </c>
      <c r="H817" s="60">
        <v>35.271700000000003</v>
      </c>
      <c r="I817" s="31">
        <f t="shared" si="232"/>
        <v>1.042918137681031</v>
      </c>
      <c r="J817" s="31">
        <f t="shared" si="233"/>
        <v>1.0203068004639904</v>
      </c>
      <c r="K817" s="24">
        <f t="shared" si="228"/>
        <v>7.9403211312765665</v>
      </c>
      <c r="L817" s="61">
        <v>4.7691999999999998E-2</v>
      </c>
      <c r="M817" s="61">
        <v>5.4320599999999997E-2</v>
      </c>
      <c r="N817" s="32">
        <f t="shared" si="234"/>
        <v>1.1658507375555607</v>
      </c>
      <c r="O817" s="32">
        <f t="shared" si="235"/>
        <v>1.1389876708881992</v>
      </c>
      <c r="P817" s="29">
        <f t="shared" si="236"/>
        <v>20.936332140745094</v>
      </c>
      <c r="Q817" s="50">
        <v>0.96135999999999999</v>
      </c>
      <c r="R817" s="50">
        <v>1.0010699999999999</v>
      </c>
      <c r="S817" s="30">
        <f t="shared" si="237"/>
        <v>1.0295261014439097</v>
      </c>
      <c r="T817" s="30">
        <f t="shared" si="238"/>
        <v>1.0413060664059248</v>
      </c>
      <c r="U817" s="22">
        <f t="shared" si="239"/>
        <v>18.314578461636597</v>
      </c>
      <c r="V817" s="64">
        <v>231.3646</v>
      </c>
      <c r="W817" s="64">
        <v>253.79769999999999</v>
      </c>
      <c r="X817" s="65">
        <f t="shared" si="240"/>
        <v>1.1009556885178129</v>
      </c>
      <c r="Y817" s="65">
        <f t="shared" si="241"/>
        <v>1.0969599497935294</v>
      </c>
      <c r="Z817" s="67">
        <f t="shared" si="242"/>
        <v>14.878689623463906</v>
      </c>
      <c r="AA817" s="40">
        <f t="shared" si="244"/>
        <v>1.1658507375555607</v>
      </c>
      <c r="AB817" s="88" cm="1">
        <f t="array" ref="AB817">INDEX(B817:Z817,,MATCH(AA817,B817:Z817,0)+1)</f>
        <v>1.1389876708881992</v>
      </c>
      <c r="AC817" s="40">
        <f t="shared" si="245"/>
        <v>1.0203068004639904</v>
      </c>
      <c r="AD817" s="42">
        <f t="shared" si="246"/>
        <v>1209.2898258915475</v>
      </c>
      <c r="AE817" s="94">
        <v>1.1389876708881992</v>
      </c>
      <c r="AF817" s="95">
        <f t="shared" si="243"/>
        <v>468.55407983122331</v>
      </c>
      <c r="AG817" t="s">
        <v>33</v>
      </c>
      <c r="AM817" s="101">
        <v>44251</v>
      </c>
      <c r="AN817" s="102">
        <v>1.1389876708881992</v>
      </c>
      <c r="AO817" s="102">
        <v>1.0203068004639904</v>
      </c>
      <c r="AP817" s="16" t="str">
        <f>IF(AN817&gt;AO817, "computing8H est meilleur", "computing 16H est meilleur")</f>
        <v>computing8H est meilleur</v>
      </c>
      <c r="AQ817" s="81"/>
    </row>
    <row r="818" spans="1:43" x14ac:dyDescent="0.3">
      <c r="A818" s="1">
        <v>44251.333333333336</v>
      </c>
      <c r="B818" s="50">
        <v>1642.33</v>
      </c>
      <c r="C818" s="50">
        <v>1660.45</v>
      </c>
      <c r="D818" s="30">
        <f t="shared" si="230"/>
        <v>1.0523897350090952</v>
      </c>
      <c r="E818" s="30">
        <f t="shared" si="229"/>
        <v>1.0110331054051258</v>
      </c>
      <c r="F818" s="22">
        <f t="shared" si="231"/>
        <v>8.0804406888432183</v>
      </c>
      <c r="G818" s="60">
        <v>35.2605</v>
      </c>
      <c r="H818" s="60">
        <v>34.384599999999999</v>
      </c>
      <c r="I818" s="31">
        <f t="shared" si="232"/>
        <v>0.99464560004859748</v>
      </c>
      <c r="J818" s="31">
        <f t="shared" si="233"/>
        <v>0.97515917244508721</v>
      </c>
      <c r="K818" s="24">
        <f t="shared" si="228"/>
        <v>7.7430769833238955</v>
      </c>
      <c r="L818" s="61">
        <v>5.4373900000000003E-2</v>
      </c>
      <c r="M818" s="61">
        <v>5.7556000000000003E-2</v>
      </c>
      <c r="N818" s="32">
        <f t="shared" si="234"/>
        <v>1.2068271408202635</v>
      </c>
      <c r="O818" s="32">
        <f t="shared" si="235"/>
        <v>1.0585225632150719</v>
      </c>
      <c r="P818" s="29">
        <f t="shared" si="236"/>
        <v>22.161579961943591</v>
      </c>
      <c r="Q818" s="50">
        <v>1.0016700000000001</v>
      </c>
      <c r="R818" s="50">
        <v>1.0266900000000001</v>
      </c>
      <c r="S818" s="30">
        <f t="shared" si="237"/>
        <v>1.0679558125988184</v>
      </c>
      <c r="T818" s="30">
        <f t="shared" si="238"/>
        <v>1.0249782862619425</v>
      </c>
      <c r="U818" s="22">
        <f t="shared" si="239"/>
        <v>18.772045245218163</v>
      </c>
      <c r="V818" s="64">
        <v>253.82839999999999</v>
      </c>
      <c r="W818" s="64">
        <v>257.35180000000003</v>
      </c>
      <c r="X818" s="65">
        <f t="shared" si="240"/>
        <v>1.1123214182290637</v>
      </c>
      <c r="Y818" s="65">
        <f t="shared" si="241"/>
        <v>1.0138810314369866</v>
      </c>
      <c r="Z818" s="67">
        <f t="shared" si="242"/>
        <v>15.085221181868375</v>
      </c>
      <c r="AA818" s="40">
        <f t="shared" si="244"/>
        <v>1.2068271408202635</v>
      </c>
      <c r="AB818" s="88" cm="1">
        <f t="array" ref="AB818">INDEX(B818:Z818,,MATCH(AA818,B818:Z818,0)+1)</f>
        <v>1.0585225632150719</v>
      </c>
      <c r="AC818" s="40">
        <f t="shared" si="245"/>
        <v>1.0585225632150719</v>
      </c>
      <c r="AD818" s="42">
        <f t="shared" si="246"/>
        <v>1280.0605661726288</v>
      </c>
      <c r="AE818" s="94">
        <v>1.0585225632150719</v>
      </c>
      <c r="AF818" s="95">
        <f t="shared" si="243"/>
        <v>495.9750655878259</v>
      </c>
      <c r="AG818" t="s">
        <v>22</v>
      </c>
      <c r="AM818" s="101">
        <v>44251.333333333336</v>
      </c>
      <c r="AN818" s="102">
        <v>1.0585225632150719</v>
      </c>
      <c r="AO818" s="102">
        <v>1.0585225632150719</v>
      </c>
      <c r="AP818" s="16" t="s">
        <v>22</v>
      </c>
      <c r="AQ818" s="81"/>
    </row>
    <row r="819" spans="1:43" x14ac:dyDescent="0.3">
      <c r="A819" s="1">
        <v>44251.666666666664</v>
      </c>
      <c r="B819" s="50">
        <v>1660.46</v>
      </c>
      <c r="C819" s="50">
        <v>1623.39</v>
      </c>
      <c r="D819" s="30">
        <f t="shared" si="230"/>
        <v>0.98846760395292066</v>
      </c>
      <c r="E819" s="30">
        <f t="shared" si="229"/>
        <v>0.9776748611830457</v>
      </c>
      <c r="F819" s="22">
        <f t="shared" si="231"/>
        <v>7.9000437287626273</v>
      </c>
      <c r="G819" s="60">
        <v>34.402700000000003</v>
      </c>
      <c r="H819" s="60">
        <v>33.639600000000002</v>
      </c>
      <c r="I819" s="31">
        <f t="shared" si="232"/>
        <v>0.95403071425532826</v>
      </c>
      <c r="J819" s="31">
        <f t="shared" si="233"/>
        <v>0.97781860144697941</v>
      </c>
      <c r="K819" s="24">
        <f t="shared" si="228"/>
        <v>7.571324706730068</v>
      </c>
      <c r="L819" s="61">
        <v>5.7575500000000002E-2</v>
      </c>
      <c r="M819" s="61">
        <v>5.6791099999999997E-2</v>
      </c>
      <c r="N819" s="32">
        <f t="shared" si="234"/>
        <v>1.0444551521961822</v>
      </c>
      <c r="O819" s="32">
        <f t="shared" si="235"/>
        <v>0.98637614957751119</v>
      </c>
      <c r="P819" s="29">
        <f t="shared" si="236"/>
        <v>21.859653911416046</v>
      </c>
      <c r="Q819" s="50">
        <v>1.02668</v>
      </c>
      <c r="R819" s="50">
        <v>1.0490200000000001</v>
      </c>
      <c r="S819" s="30">
        <f t="shared" si="237"/>
        <v>1.0472710573342519</v>
      </c>
      <c r="T819" s="30">
        <f t="shared" si="238"/>
        <v>1.0217594576693809</v>
      </c>
      <c r="U819" s="22">
        <f t="shared" si="239"/>
        <v>19.18051476909919</v>
      </c>
      <c r="V819" s="64">
        <v>257.1268</v>
      </c>
      <c r="W819" s="64">
        <v>254.50559999999999</v>
      </c>
      <c r="X819" s="65">
        <f t="shared" si="240"/>
        <v>1.0026679441701558</v>
      </c>
      <c r="Y819" s="65">
        <f t="shared" si="241"/>
        <v>0.98980580787378047</v>
      </c>
      <c r="Z819" s="67">
        <f t="shared" si="242"/>
        <v>14.931439538873892</v>
      </c>
      <c r="AA819" s="40">
        <f t="shared" si="244"/>
        <v>1.0472710573342519</v>
      </c>
      <c r="AB819" s="88" cm="1">
        <f t="array" ref="AB819">INDEX(B819:Z819,,MATCH(AA819,B819:Z819,0)+1)</f>
        <v>1.0217594576693809</v>
      </c>
      <c r="AC819" s="40">
        <f t="shared" si="245"/>
        <v>0.98637614957751119</v>
      </c>
      <c r="AD819" s="42">
        <f t="shared" si="246"/>
        <v>1262.6212124873666</v>
      </c>
      <c r="AE819" s="94">
        <v>0.98637614957751119</v>
      </c>
      <c r="AF819" s="95">
        <f t="shared" si="243"/>
        <v>489.21797548097328</v>
      </c>
      <c r="AG819" t="s">
        <v>22</v>
      </c>
      <c r="AM819" s="101">
        <v>44251.666666666664</v>
      </c>
      <c r="AN819" s="102">
        <v>0.98637614957751119</v>
      </c>
      <c r="AO819" s="102">
        <v>0.98637614957751119</v>
      </c>
      <c r="AP819" s="16" t="s">
        <v>22</v>
      </c>
      <c r="AQ819" s="81"/>
    </row>
    <row r="820" spans="1:43" x14ac:dyDescent="0.3">
      <c r="A820" s="1">
        <v>44252</v>
      </c>
      <c r="B820" s="50">
        <v>1623.16</v>
      </c>
      <c r="C820" s="50">
        <v>1633.8</v>
      </c>
      <c r="D820" s="30">
        <f t="shared" si="230"/>
        <v>0.9839442082314539</v>
      </c>
      <c r="E820" s="30">
        <f t="shared" si="229"/>
        <v>1.0065551147145073</v>
      </c>
      <c r="F820" s="22">
        <f t="shared" si="231"/>
        <v>7.9518294216542902</v>
      </c>
      <c r="G820" s="60">
        <v>33.631500000000003</v>
      </c>
      <c r="H820" s="60">
        <v>33.602899999999998</v>
      </c>
      <c r="I820" s="31">
        <f t="shared" si="232"/>
        <v>0.9767518247114324</v>
      </c>
      <c r="J820" s="31">
        <f t="shared" si="233"/>
        <v>0.99914960676746489</v>
      </c>
      <c r="K820" s="24">
        <f t="shared" si="228"/>
        <v>7.5648861034381385</v>
      </c>
      <c r="L820" s="61">
        <v>5.67907E-2</v>
      </c>
      <c r="M820" s="61">
        <v>5.5424899999999999E-2</v>
      </c>
      <c r="N820" s="32">
        <f t="shared" si="234"/>
        <v>0.96264730658005571</v>
      </c>
      <c r="O820" s="32">
        <f t="shared" si="235"/>
        <v>0.97595028763512337</v>
      </c>
      <c r="P820" s="29">
        <f t="shared" si="236"/>
        <v>21.333935522450741</v>
      </c>
      <c r="Q820" s="50">
        <v>1.0488299999999999</v>
      </c>
      <c r="R820" s="50">
        <v>1.0431699999999999</v>
      </c>
      <c r="S820" s="30">
        <f t="shared" si="237"/>
        <v>1.0160614797210425</v>
      </c>
      <c r="T820" s="30">
        <f t="shared" si="238"/>
        <v>0.99460351057845409</v>
      </c>
      <c r="U820" s="22">
        <f t="shared" si="239"/>
        <v>19.077007324047941</v>
      </c>
      <c r="V820" s="64">
        <v>254.3826</v>
      </c>
      <c r="W820" s="64">
        <v>247.75059999999999</v>
      </c>
      <c r="X820" s="65">
        <f t="shared" si="240"/>
        <v>0.96353472294603282</v>
      </c>
      <c r="Y820" s="65">
        <f t="shared" si="241"/>
        <v>0.9739290344544006</v>
      </c>
      <c r="Z820" s="67">
        <f t="shared" si="242"/>
        <v>14.542162493109711</v>
      </c>
      <c r="AA820" s="40">
        <f t="shared" si="244"/>
        <v>1.0160614797210425</v>
      </c>
      <c r="AB820" s="88" cm="1">
        <f t="array" ref="AB820">INDEX(B820:Z820,,MATCH(AA820,B820:Z820,0)+1)</f>
        <v>0.99460351057845409</v>
      </c>
      <c r="AC820" s="40">
        <f t="shared" si="245"/>
        <v>0.99460351057845409</v>
      </c>
      <c r="AD820" s="42">
        <f t="shared" si="246"/>
        <v>1255.8074904707591</v>
      </c>
      <c r="AE820" s="94">
        <v>0.99460351057845409</v>
      </c>
      <c r="AF820" s="95">
        <f t="shared" si="243"/>
        <v>486.57791585146009</v>
      </c>
      <c r="AG820" t="s">
        <v>22</v>
      </c>
      <c r="AM820" s="101">
        <v>44252</v>
      </c>
      <c r="AN820" s="102">
        <v>0.99460351057845409</v>
      </c>
      <c r="AO820" s="102">
        <v>0.99460351057845409</v>
      </c>
      <c r="AP820" s="16" t="s">
        <v>22</v>
      </c>
      <c r="AQ820" s="81"/>
    </row>
    <row r="821" spans="1:43" x14ac:dyDescent="0.3">
      <c r="A821" s="1">
        <v>44252.333333333336</v>
      </c>
      <c r="B821" s="50">
        <v>1633.69</v>
      </c>
      <c r="C821" s="50">
        <v>1627.57</v>
      </c>
      <c r="D821" s="30">
        <f t="shared" si="230"/>
        <v>1.0027169225461445</v>
      </c>
      <c r="E821" s="30">
        <f t="shared" si="229"/>
        <v>0.99625387925493814</v>
      </c>
      <c r="F821" s="22">
        <f t="shared" si="231"/>
        <v>7.9220409084966379</v>
      </c>
      <c r="G821" s="60">
        <v>33.602899999999998</v>
      </c>
      <c r="H821" s="60">
        <v>34.314</v>
      </c>
      <c r="I821" s="31">
        <f t="shared" si="232"/>
        <v>1.0202934748673118</v>
      </c>
      <c r="J821" s="31">
        <f t="shared" si="233"/>
        <v>1.0211618640057853</v>
      </c>
      <c r="K821" s="24">
        <f t="shared" si="228"/>
        <v>7.7249731943783519</v>
      </c>
      <c r="L821" s="61">
        <v>5.5432700000000001E-2</v>
      </c>
      <c r="M821" s="61">
        <v>5.4632E-2</v>
      </c>
      <c r="N821" s="32">
        <f t="shared" si="234"/>
        <v>0.96198849459506575</v>
      </c>
      <c r="O821" s="32">
        <f t="shared" si="235"/>
        <v>0.98555545733835803</v>
      </c>
      <c r="P821" s="29">
        <f t="shared" si="236"/>
        <v>21.025776580655982</v>
      </c>
      <c r="Q821" s="50">
        <v>1.0427900000000001</v>
      </c>
      <c r="R821" s="50">
        <v>1.1200000000000001</v>
      </c>
      <c r="S821" s="30">
        <f t="shared" si="237"/>
        <v>1.0678565639808169</v>
      </c>
      <c r="T821" s="30">
        <f t="shared" si="238"/>
        <v>1.0740417533731623</v>
      </c>
      <c r="U821" s="22">
        <f t="shared" si="239"/>
        <v>20.48950239543311</v>
      </c>
      <c r="V821" s="64">
        <v>247.75</v>
      </c>
      <c r="W821" s="64">
        <v>254.70660000000001</v>
      </c>
      <c r="X821" s="65">
        <f t="shared" si="240"/>
        <v>1.0012736720200204</v>
      </c>
      <c r="Y821" s="65">
        <f t="shared" si="241"/>
        <v>1.0280791120080728</v>
      </c>
      <c r="Z821" s="67">
        <f t="shared" si="242"/>
        <v>14.950493502593334</v>
      </c>
      <c r="AA821" s="40">
        <f t="shared" si="244"/>
        <v>1.0678565639808169</v>
      </c>
      <c r="AB821" s="88" cm="1">
        <f t="array" ref="AB821">INDEX(B821:Z821,,MATCH(AA821,B821:Z821,0)+1)</f>
        <v>1.0740417533731623</v>
      </c>
      <c r="AC821" s="40">
        <f t="shared" si="245"/>
        <v>1.0740417533731623</v>
      </c>
      <c r="AD821" s="42">
        <f t="shared" si="246"/>
        <v>1348.7896789643651</v>
      </c>
      <c r="AE821" s="94">
        <v>0.99625387925493814</v>
      </c>
      <c r="AF821" s="95">
        <f t="shared" si="243"/>
        <v>484.75513622679995</v>
      </c>
      <c r="AG821" t="s">
        <v>37</v>
      </c>
      <c r="AM821" s="101">
        <v>44252.333333333336</v>
      </c>
      <c r="AN821" s="102">
        <v>0.99625387925493814</v>
      </c>
      <c r="AO821" s="102">
        <v>1.0740417533731623</v>
      </c>
      <c r="AP821" s="16" t="str">
        <f>IF(AN821&gt;AO821, "computing8H est meilleur", "computing 16H est meilleur")</f>
        <v>computing 16H est meilleur</v>
      </c>
      <c r="AQ821" s="81"/>
    </row>
    <row r="822" spans="1:43" x14ac:dyDescent="0.3">
      <c r="A822" s="1">
        <v>44252.666666666664</v>
      </c>
      <c r="B822" s="50">
        <v>1627.37</v>
      </c>
      <c r="C822" s="50">
        <v>1481.75</v>
      </c>
      <c r="D822" s="30">
        <f t="shared" si="230"/>
        <v>0.90699581928027961</v>
      </c>
      <c r="E822" s="30">
        <f t="shared" si="229"/>
        <v>0.91051819807419343</v>
      </c>
      <c r="F822" s="22">
        <f t="shared" si="231"/>
        <v>7.2131624130744054</v>
      </c>
      <c r="G822" s="60">
        <v>34.328800000000001</v>
      </c>
      <c r="H822" s="60">
        <v>31.234100000000002</v>
      </c>
      <c r="I822" s="31">
        <f t="shared" si="232"/>
        <v>0.929506084296296</v>
      </c>
      <c r="J822" s="31">
        <f t="shared" si="233"/>
        <v>0.90985120365407468</v>
      </c>
      <c r="K822" s="24">
        <f t="shared" ref="K822:K885" si="247">J822*K821</f>
        <v>7.0285761591006057</v>
      </c>
      <c r="L822" s="61">
        <v>5.4649000000000003E-2</v>
      </c>
      <c r="M822" s="61">
        <v>4.9913800000000001E-2</v>
      </c>
      <c r="N822" s="32">
        <f t="shared" si="234"/>
        <v>0.900439632202653</v>
      </c>
      <c r="O822" s="32">
        <f t="shared" si="235"/>
        <v>0.91335248586433415</v>
      </c>
      <c r="P822" s="29">
        <f t="shared" si="236"/>
        <v>19.20394530717024</v>
      </c>
      <c r="Q822" s="50">
        <v>1.1200000000000001</v>
      </c>
      <c r="R822" s="50">
        <v>1.07691</v>
      </c>
      <c r="S822" s="30">
        <f t="shared" si="237"/>
        <v>1.0327199148438324</v>
      </c>
      <c r="T822" s="30">
        <f t="shared" si="238"/>
        <v>0.96152678571428563</v>
      </c>
      <c r="U822" s="22">
        <f t="shared" si="239"/>
        <v>19.701205379165955</v>
      </c>
      <c r="V822" s="64">
        <v>254.70689999999999</v>
      </c>
      <c r="W822" s="64">
        <v>234.91460000000001</v>
      </c>
      <c r="X822" s="65">
        <f t="shared" si="240"/>
        <v>0.94819212916246221</v>
      </c>
      <c r="Y822" s="65">
        <f t="shared" si="241"/>
        <v>0.92229382085840639</v>
      </c>
      <c r="Z822" s="67">
        <f t="shared" si="242"/>
        <v>13.788747776225584</v>
      </c>
      <c r="AA822" s="40">
        <f t="shared" si="244"/>
        <v>1.0327199148438324</v>
      </c>
      <c r="AB822" s="88" cm="1">
        <f t="array" ref="AB822">INDEX(B822:Z822,,MATCH(AA822,B822:Z822,0)+1)</f>
        <v>0.96152678571428563</v>
      </c>
      <c r="AC822" s="40">
        <f t="shared" si="245"/>
        <v>0.96152678571428563</v>
      </c>
      <c r="AD822" s="42">
        <f t="shared" si="246"/>
        <v>1296.8974046192091</v>
      </c>
      <c r="AE822" s="94">
        <v>0.96152678571428563</v>
      </c>
      <c r="AF822" s="95">
        <f t="shared" si="243"/>
        <v>466.10504799464559</v>
      </c>
      <c r="AG822" t="s">
        <v>22</v>
      </c>
      <c r="AM822" s="101">
        <v>44252.666666666664</v>
      </c>
      <c r="AN822" s="102">
        <v>0.96152678571428563</v>
      </c>
      <c r="AO822" s="102">
        <v>0.96152678571428563</v>
      </c>
      <c r="AP822" s="16" t="s">
        <v>22</v>
      </c>
      <c r="AQ822" s="81"/>
    </row>
    <row r="823" spans="1:43" x14ac:dyDescent="0.3">
      <c r="A823" s="1">
        <v>44253</v>
      </c>
      <c r="B823" s="50">
        <v>1482.08</v>
      </c>
      <c r="C823" s="50">
        <v>1430.39</v>
      </c>
      <c r="D823" s="30">
        <f t="shared" si="230"/>
        <v>0.87895807345594434</v>
      </c>
      <c r="E823" s="30">
        <f t="shared" si="229"/>
        <v>0.96512334017057122</v>
      </c>
      <c r="F823" s="22">
        <f t="shared" si="231"/>
        <v>6.961591401299188</v>
      </c>
      <c r="G823" s="60">
        <v>31.228200000000001</v>
      </c>
      <c r="H823" s="60">
        <v>28.8508</v>
      </c>
      <c r="I823" s="31">
        <f t="shared" si="232"/>
        <v>0.84042553191489355</v>
      </c>
      <c r="J823" s="31">
        <f t="shared" si="233"/>
        <v>0.92387009177602286</v>
      </c>
      <c r="K823" s="24">
        <f t="shared" si="247"/>
        <v>6.4934913011630426</v>
      </c>
      <c r="L823" s="61">
        <v>4.99157E-2</v>
      </c>
      <c r="M823" s="61">
        <v>4.9125000000000002E-2</v>
      </c>
      <c r="N823" s="32">
        <f t="shared" si="234"/>
        <v>0.89891855294698897</v>
      </c>
      <c r="O823" s="32">
        <f t="shared" si="235"/>
        <v>0.98415929256726842</v>
      </c>
      <c r="P823" s="29">
        <f t="shared" si="236"/>
        <v>18.89974122800518</v>
      </c>
      <c r="Q823" s="50">
        <v>1.0768800000000001</v>
      </c>
      <c r="R823" s="50">
        <v>1.0188600000000001</v>
      </c>
      <c r="S823" s="30">
        <f t="shared" si="237"/>
        <v>0.90969642857142863</v>
      </c>
      <c r="T823" s="30">
        <f t="shared" si="238"/>
        <v>0.94612213059950978</v>
      </c>
      <c r="U823" s="22">
        <f t="shared" si="239"/>
        <v>18.639746408715016</v>
      </c>
      <c r="V823" s="64">
        <v>234.76050000000001</v>
      </c>
      <c r="W823" s="64">
        <v>215.1438</v>
      </c>
      <c r="X823" s="65">
        <f t="shared" si="240"/>
        <v>0.84467205246500976</v>
      </c>
      <c r="Y823" s="65">
        <f t="shared" si="241"/>
        <v>0.91643952027704823</v>
      </c>
      <c r="Z823" s="67">
        <f t="shared" si="242"/>
        <v>12.63655339726539</v>
      </c>
      <c r="AA823" s="40">
        <f t="shared" si="244"/>
        <v>0.90969642857142863</v>
      </c>
      <c r="AB823" s="88" cm="1">
        <f t="array" ref="AB823">INDEX(B823:Z823,,MATCH(AA823,B823:Z823,0)+1)</f>
        <v>0.94612213059950978</v>
      </c>
      <c r="AC823" s="40">
        <f t="shared" si="245"/>
        <v>0.94612213059950978</v>
      </c>
      <c r="AD823" s="42">
        <f t="shared" si="246"/>
        <v>1227.0233356273006</v>
      </c>
      <c r="AE823" s="94">
        <v>0.94612213059950978</v>
      </c>
      <c r="AF823" s="95">
        <f t="shared" si="243"/>
        <v>440.99230109188085</v>
      </c>
      <c r="AG823" t="s">
        <v>22</v>
      </c>
      <c r="AM823" s="101">
        <v>44253</v>
      </c>
      <c r="AN823" s="102">
        <v>0.94612213059950978</v>
      </c>
      <c r="AO823" s="102">
        <v>0.94612213059950978</v>
      </c>
      <c r="AP823" s="16" t="s">
        <v>22</v>
      </c>
      <c r="AQ823" s="81"/>
    </row>
    <row r="824" spans="1:43" x14ac:dyDescent="0.3">
      <c r="A824" s="1">
        <v>44253.333333333336</v>
      </c>
      <c r="B824" s="50">
        <v>1430.59</v>
      </c>
      <c r="C824" s="50">
        <v>1532.48</v>
      </c>
      <c r="D824" s="30">
        <f t="shared" si="230"/>
        <v>1.034006261470366</v>
      </c>
      <c r="E824" s="30">
        <f t="shared" si="229"/>
        <v>1.0712223628013617</v>
      </c>
      <c r="F824" s="22">
        <f t="shared" si="231"/>
        <v>7.4574123897573594</v>
      </c>
      <c r="G824" s="60">
        <v>28.853300000000001</v>
      </c>
      <c r="H824" s="60">
        <v>32.209899999999998</v>
      </c>
      <c r="I824" s="31">
        <f t="shared" si="232"/>
        <v>1.0314363299837965</v>
      </c>
      <c r="J824" s="31">
        <f t="shared" si="233"/>
        <v>1.1163333136937541</v>
      </c>
      <c r="K824" s="24">
        <f t="shared" si="247"/>
        <v>7.2489006616689062</v>
      </c>
      <c r="L824" s="61">
        <v>4.9093299999999999E-2</v>
      </c>
      <c r="M824" s="61">
        <v>5.1239399999999997E-2</v>
      </c>
      <c r="N824" s="32">
        <f t="shared" si="234"/>
        <v>1.0265187105459805</v>
      </c>
      <c r="O824" s="32">
        <f t="shared" si="235"/>
        <v>1.043714722782946</v>
      </c>
      <c r="P824" s="29">
        <f t="shared" si="236"/>
        <v>19.72593817645684</v>
      </c>
      <c r="Q824" s="50">
        <v>1.0188600000000001</v>
      </c>
      <c r="R824" s="50">
        <v>1.1619999999999999</v>
      </c>
      <c r="S824" s="30">
        <f t="shared" si="237"/>
        <v>1.0790431617264689</v>
      </c>
      <c r="T824" s="30">
        <f t="shared" si="238"/>
        <v>1.1404903519619967</v>
      </c>
      <c r="U824" s="22">
        <f t="shared" si="239"/>
        <v>21.258450942157751</v>
      </c>
      <c r="V824" s="64">
        <v>215.1429</v>
      </c>
      <c r="W824" s="64">
        <v>231.48519999999999</v>
      </c>
      <c r="X824" s="65">
        <f t="shared" si="240"/>
        <v>0.9860483343663009</v>
      </c>
      <c r="Y824" s="65">
        <f t="shared" si="241"/>
        <v>1.0759602106320962</v>
      </c>
      <c r="Z824" s="67">
        <f t="shared" si="242"/>
        <v>13.596428654985401</v>
      </c>
      <c r="AA824" s="40">
        <f t="shared" si="244"/>
        <v>1.0790431617264689</v>
      </c>
      <c r="AB824" s="88" cm="1">
        <f t="array" ref="AB824">INDEX(B824:Z824,,MATCH(AA824,B824:Z824,0)+1)</f>
        <v>1.1404903519619967</v>
      </c>
      <c r="AC824" s="40">
        <f t="shared" si="245"/>
        <v>1.1404903519619967</v>
      </c>
      <c r="AD824" s="42">
        <f t="shared" si="246"/>
        <v>1399.4082759151634</v>
      </c>
      <c r="AE824" s="94">
        <v>1.043714722782946</v>
      </c>
      <c r="AF824" s="95">
        <f t="shared" si="243"/>
        <v>460.27015728352586</v>
      </c>
      <c r="AG824" t="s">
        <v>37</v>
      </c>
      <c r="AM824" s="101">
        <v>44253.333333333336</v>
      </c>
      <c r="AN824" s="102">
        <v>1.043714722782946</v>
      </c>
      <c r="AO824" s="102">
        <v>1.1404903519619967</v>
      </c>
      <c r="AP824" s="16" t="str">
        <f>IF(AN824&gt;AO824, "computing8H est meilleur", "computing 16H est meilleur")</f>
        <v>computing 16H est meilleur</v>
      </c>
      <c r="AQ824" s="81"/>
    </row>
    <row r="825" spans="1:43" x14ac:dyDescent="0.3">
      <c r="A825" s="1">
        <v>44253.666666666664</v>
      </c>
      <c r="B825" s="50">
        <v>1532.46</v>
      </c>
      <c r="C825" s="50">
        <v>1444.59</v>
      </c>
      <c r="D825" s="30">
        <f t="shared" si="230"/>
        <v>1.009786172138768</v>
      </c>
      <c r="E825" s="30">
        <f t="shared" si="229"/>
        <v>0.942660819858267</v>
      </c>
      <c r="F825" s="22">
        <f t="shared" si="231"/>
        <v>7.0298104773498702</v>
      </c>
      <c r="G825" s="60">
        <v>32.2288</v>
      </c>
      <c r="H825" s="60">
        <v>31.436199999999999</v>
      </c>
      <c r="I825" s="31">
        <f t="shared" si="232"/>
        <v>1.0895183566524453</v>
      </c>
      <c r="J825" s="31">
        <f t="shared" si="233"/>
        <v>0.97540708931142328</v>
      </c>
      <c r="K825" s="24">
        <f t="shared" si="247"/>
        <v>7.0706290951061179</v>
      </c>
      <c r="L825" s="61">
        <v>5.1221099999999999E-2</v>
      </c>
      <c r="M825" s="61">
        <v>5.0476800000000002E-2</v>
      </c>
      <c r="N825" s="32">
        <f t="shared" si="234"/>
        <v>1.0281810348866343</v>
      </c>
      <c r="O825" s="32">
        <f t="shared" si="235"/>
        <v>0.98546887903617852</v>
      </c>
      <c r="P825" s="29">
        <f t="shared" si="236"/>
        <v>19.439298182689882</v>
      </c>
      <c r="Q825" s="50">
        <v>1.1619999999999999</v>
      </c>
      <c r="R825" s="50">
        <v>1.2430300000000001</v>
      </c>
      <c r="S825" s="30">
        <f t="shared" si="237"/>
        <v>1.2200204149735978</v>
      </c>
      <c r="T825" s="30">
        <f t="shared" si="238"/>
        <v>1.0697332185886403</v>
      </c>
      <c r="U825" s="22">
        <f t="shared" si="239"/>
        <v>22.740871148563123</v>
      </c>
      <c r="V825" s="64">
        <v>231.48519999999999</v>
      </c>
      <c r="W825" s="64">
        <v>221.71700000000001</v>
      </c>
      <c r="X825" s="65">
        <f t="shared" si="240"/>
        <v>1.0305568996234595</v>
      </c>
      <c r="Y825" s="65">
        <f t="shared" si="241"/>
        <v>0.9578020538678067</v>
      </c>
      <c r="Z825" s="67">
        <f t="shared" si="242"/>
        <v>13.022687291012117</v>
      </c>
      <c r="AA825" s="40">
        <f t="shared" si="244"/>
        <v>1.2200204149735978</v>
      </c>
      <c r="AB825" s="88" cm="1">
        <f t="array" ref="AB825">INDEX(B825:Z825,,MATCH(AA825,B825:Z825,0)+1)</f>
        <v>1.0697332185886403</v>
      </c>
      <c r="AC825" s="40">
        <f t="shared" si="245"/>
        <v>1.0697332185886403</v>
      </c>
      <c r="AD825" s="42">
        <f t="shared" si="246"/>
        <v>1496.9935191143077</v>
      </c>
      <c r="AE825" s="94">
        <v>1.0697332185886403</v>
      </c>
      <c r="AF825" s="95">
        <f t="shared" si="243"/>
        <v>492.36627677120583</v>
      </c>
      <c r="AG825" t="s">
        <v>22</v>
      </c>
      <c r="AM825" s="101">
        <v>44253.666666666664</v>
      </c>
      <c r="AN825" s="102">
        <v>1.0697332185886403</v>
      </c>
      <c r="AO825" s="102">
        <v>1.0697332185886403</v>
      </c>
      <c r="AP825" s="16" t="s">
        <v>22</v>
      </c>
      <c r="AQ825" s="81"/>
    </row>
    <row r="826" spans="1:43" x14ac:dyDescent="0.3">
      <c r="A826" s="1">
        <v>44254</v>
      </c>
      <c r="B826" s="50">
        <v>1444.56</v>
      </c>
      <c r="C826" s="50">
        <v>1490.3</v>
      </c>
      <c r="D826" s="30">
        <f t="shared" si="230"/>
        <v>0.97248867833418162</v>
      </c>
      <c r="E826" s="30">
        <f t="shared" si="229"/>
        <v>1.0316636207564933</v>
      </c>
      <c r="F826" s="22">
        <f t="shared" si="231"/>
        <v>7.2523997302946999</v>
      </c>
      <c r="G826" s="60">
        <v>31.450600000000001</v>
      </c>
      <c r="H826" s="60">
        <v>33.8142</v>
      </c>
      <c r="I826" s="31">
        <f t="shared" si="232"/>
        <v>1.0491920270069006</v>
      </c>
      <c r="J826" s="31">
        <f t="shared" si="233"/>
        <v>1.0751527792792506</v>
      </c>
      <c r="K826" s="24">
        <f t="shared" si="247"/>
        <v>7.6020065228560751</v>
      </c>
      <c r="L826" s="61">
        <v>5.0472700000000002E-2</v>
      </c>
      <c r="M826" s="61">
        <v>5.0556799999999999E-2</v>
      </c>
      <c r="N826" s="32">
        <f t="shared" si="234"/>
        <v>0.98703073538053654</v>
      </c>
      <c r="O826" s="32">
        <f t="shared" si="235"/>
        <v>1.0016662472980442</v>
      </c>
      <c r="P826" s="29">
        <f t="shared" si="236"/>
        <v>19.471688860762665</v>
      </c>
      <c r="Q826" s="50">
        <v>1.24353</v>
      </c>
      <c r="R826" s="50">
        <v>1.3545400000000001</v>
      </c>
      <c r="S826" s="30">
        <f t="shared" si="237"/>
        <v>1.1656970740103272</v>
      </c>
      <c r="T826" s="30">
        <f t="shared" si="238"/>
        <v>1.0892700618400843</v>
      </c>
      <c r="U826" s="22">
        <f t="shared" si="239"/>
        <v>24.770950122292742</v>
      </c>
      <c r="V826" s="64">
        <v>221.95920000000001</v>
      </c>
      <c r="W826" s="64">
        <v>231.81110000000001</v>
      </c>
      <c r="X826" s="65">
        <f t="shared" si="240"/>
        <v>1.0014078653840506</v>
      </c>
      <c r="Y826" s="65">
        <f t="shared" si="241"/>
        <v>1.0443860853706446</v>
      </c>
      <c r="Z826" s="67">
        <f t="shared" si="242"/>
        <v>13.600713400866189</v>
      </c>
      <c r="AA826" s="40">
        <f t="shared" si="244"/>
        <v>1.1656970740103272</v>
      </c>
      <c r="AB826" s="88" cm="1">
        <f t="array" ref="AB826">INDEX(B826:Z826,,MATCH(AA826,B826:Z826,0)+1)</f>
        <v>1.0892700618400843</v>
      </c>
      <c r="AC826" s="40">
        <f t="shared" si="245"/>
        <v>1.0892700618400843</v>
      </c>
      <c r="AD826" s="42">
        <f t="shared" si="246"/>
        <v>1630.6302231398474</v>
      </c>
      <c r="AE826" s="94">
        <v>1.0892700618400843</v>
      </c>
      <c r="AF826" s="95">
        <f t="shared" si="243"/>
        <v>536.31984474654348</v>
      </c>
      <c r="AG826" t="s">
        <v>22</v>
      </c>
      <c r="AM826" s="101">
        <v>44254</v>
      </c>
      <c r="AN826" s="102">
        <v>1.0892700618400843</v>
      </c>
      <c r="AO826" s="102">
        <v>1.0892700618400843</v>
      </c>
      <c r="AP826" s="16" t="s">
        <v>22</v>
      </c>
      <c r="AQ826" s="81"/>
    </row>
    <row r="827" spans="1:43" x14ac:dyDescent="0.3">
      <c r="A827" s="1">
        <v>44254.333333333336</v>
      </c>
      <c r="B827" s="50">
        <v>1490.32</v>
      </c>
      <c r="C827" s="50">
        <v>1453.55</v>
      </c>
      <c r="D827" s="30">
        <f t="shared" si="230"/>
        <v>1.0062233482859833</v>
      </c>
      <c r="E827" s="30">
        <f t="shared" si="229"/>
        <v>0.9753274464544528</v>
      </c>
      <c r="F827" s="22">
        <f t="shared" si="231"/>
        <v>7.0734645096152917</v>
      </c>
      <c r="G827" s="60">
        <v>33.799199999999999</v>
      </c>
      <c r="H827" s="60">
        <v>33.737200000000001</v>
      </c>
      <c r="I827" s="31">
        <f t="shared" si="232"/>
        <v>1.0727044953037461</v>
      </c>
      <c r="J827" s="31">
        <f t="shared" si="233"/>
        <v>0.99816563705649841</v>
      </c>
      <c r="K827" s="24">
        <f t="shared" si="247"/>
        <v>7.5880616837942902</v>
      </c>
      <c r="L827" s="61">
        <v>5.0541099999999999E-2</v>
      </c>
      <c r="M827" s="61">
        <v>5.0049999999999997E-2</v>
      </c>
      <c r="N827" s="32">
        <f t="shared" si="234"/>
        <v>0.99162517558997232</v>
      </c>
      <c r="O827" s="32">
        <f t="shared" si="235"/>
        <v>0.99028315568913217</v>
      </c>
      <c r="P827" s="29">
        <f t="shared" si="236"/>
        <v>19.282485491632976</v>
      </c>
      <c r="Q827" s="50">
        <v>1.3554299999999999</v>
      </c>
      <c r="R827" s="50">
        <v>1.3609899999999999</v>
      </c>
      <c r="S827" s="30">
        <f t="shared" si="237"/>
        <v>1.094456908960781</v>
      </c>
      <c r="T827" s="30">
        <f t="shared" si="238"/>
        <v>1.0041020192853929</v>
      </c>
      <c r="U827" s="22">
        <f t="shared" si="239"/>
        <v>24.872561037411892</v>
      </c>
      <c r="V827" s="64">
        <v>231.786</v>
      </c>
      <c r="W827" s="64">
        <v>223.447</v>
      </c>
      <c r="X827" s="65">
        <f t="shared" si="240"/>
        <v>1.0067030337106999</v>
      </c>
      <c r="Y827" s="65">
        <f t="shared" si="241"/>
        <v>0.96402284866212795</v>
      </c>
      <c r="Z827" s="67">
        <f t="shared" si="242"/>
        <v>13.111398476540202</v>
      </c>
      <c r="AA827" s="40">
        <f t="shared" si="244"/>
        <v>1.094456908960781</v>
      </c>
      <c r="AB827" s="88" cm="1">
        <f t="array" ref="AB827">INDEX(B827:Z827,,MATCH(AA827,B827:Z827,0)+1)</f>
        <v>1.0041020192853929</v>
      </c>
      <c r="AC827" s="40">
        <f t="shared" si="245"/>
        <v>1.0041020192853929</v>
      </c>
      <c r="AD827" s="42">
        <f t="shared" si="246"/>
        <v>1637.3190997625115</v>
      </c>
      <c r="AE827" s="94">
        <v>1.0041020192853929</v>
      </c>
      <c r="AF827" s="95">
        <f t="shared" si="243"/>
        <v>538.51983909283274</v>
      </c>
      <c r="AG827" t="s">
        <v>22</v>
      </c>
      <c r="AM827" s="101">
        <v>44254.333333333336</v>
      </c>
      <c r="AN827" s="102">
        <v>1.0041020192853929</v>
      </c>
      <c r="AO827" s="102">
        <v>1.0041020192853929</v>
      </c>
      <c r="AP827" s="16" t="s">
        <v>22</v>
      </c>
      <c r="AQ827" s="81"/>
    </row>
    <row r="828" spans="1:43" x14ac:dyDescent="0.3">
      <c r="A828" s="1">
        <v>44254.666666666664</v>
      </c>
      <c r="B828" s="50">
        <v>1453.57</v>
      </c>
      <c r="C828" s="50">
        <v>1458.13</v>
      </c>
      <c r="D828" s="30">
        <f t="shared" si="230"/>
        <v>0.97840061194911176</v>
      </c>
      <c r="E828" s="30">
        <f t="shared" si="229"/>
        <v>1.0031371038202497</v>
      </c>
      <c r="F828" s="22">
        <f t="shared" si="231"/>
        <v>7.0956547021508065</v>
      </c>
      <c r="G828" s="60">
        <v>33.750799999999998</v>
      </c>
      <c r="H828" s="60">
        <v>33.457500000000003</v>
      </c>
      <c r="I828" s="31">
        <f t="shared" si="232"/>
        <v>0.98989029326137912</v>
      </c>
      <c r="J828" s="31">
        <f t="shared" si="233"/>
        <v>0.99130983561871144</v>
      </c>
      <c r="K828" s="24">
        <f t="shared" si="247"/>
        <v>7.5221201804267608</v>
      </c>
      <c r="L828" s="61">
        <v>5.0022299999999999E-2</v>
      </c>
      <c r="M828" s="61">
        <v>5.0072499999999999E-2</v>
      </c>
      <c r="N828" s="32">
        <f t="shared" si="234"/>
        <v>0.99072833792695447</v>
      </c>
      <c r="O828" s="32">
        <f t="shared" si="235"/>
        <v>1.0010035524156227</v>
      </c>
      <c r="P828" s="29">
        <f t="shared" si="236"/>
        <v>19.301836476527313</v>
      </c>
      <c r="Q828" s="50">
        <v>1.3598300000000001</v>
      </c>
      <c r="R828" s="50">
        <v>1.31402</v>
      </c>
      <c r="S828" s="30">
        <f t="shared" si="237"/>
        <v>0.96944880960285673</v>
      </c>
      <c r="T828" s="30">
        <f t="shared" si="238"/>
        <v>0.96631196546627141</v>
      </c>
      <c r="U828" s="22">
        <f t="shared" si="239"/>
        <v>24.034653342241288</v>
      </c>
      <c r="V828" s="64">
        <v>223.4786</v>
      </c>
      <c r="W828" s="64">
        <v>225.3853</v>
      </c>
      <c r="X828" s="65">
        <f t="shared" si="240"/>
        <v>0.97238530368529597</v>
      </c>
      <c r="Y828" s="65">
        <f t="shared" si="241"/>
        <v>1.0085319131227777</v>
      </c>
      <c r="Z828" s="67">
        <f t="shared" si="242"/>
        <v>13.223263789260162</v>
      </c>
      <c r="AA828" s="40">
        <f t="shared" si="244"/>
        <v>0.99072833792695447</v>
      </c>
      <c r="AB828" s="88" cm="1">
        <f t="array" ref="AB828">INDEX(B828:Z828,,MATCH(AA828,B828:Z828,0)+1)</f>
        <v>1.0010035524156227</v>
      </c>
      <c r="AC828" s="40">
        <f t="shared" si="245"/>
        <v>0.96631196546627141</v>
      </c>
      <c r="AD828" s="42">
        <f t="shared" si="246"/>
        <v>1582.1610373869787</v>
      </c>
      <c r="AE828" s="94">
        <v>0.96631196546627141</v>
      </c>
      <c r="AF828" s="95">
        <f t="shared" si="243"/>
        <v>520.37816415637542</v>
      </c>
      <c r="AG828" t="s">
        <v>22</v>
      </c>
      <c r="AM828" s="101">
        <v>44254.666666666664</v>
      </c>
      <c r="AN828" s="102">
        <v>0.96631196546627141</v>
      </c>
      <c r="AO828" s="102">
        <v>0.96631196546627141</v>
      </c>
      <c r="AP828" s="16" t="s">
        <v>22</v>
      </c>
      <c r="AQ828" s="81"/>
    </row>
    <row r="829" spans="1:43" x14ac:dyDescent="0.3">
      <c r="A829" s="1">
        <v>44255</v>
      </c>
      <c r="B829" s="50">
        <v>1458.27</v>
      </c>
      <c r="C829" s="50">
        <v>1342.5</v>
      </c>
      <c r="D829" s="30">
        <f t="shared" si="230"/>
        <v>0.92358813129054673</v>
      </c>
      <c r="E829" s="30">
        <f t="shared" si="229"/>
        <v>0.92061140940978015</v>
      </c>
      <c r="F829" s="22">
        <f t="shared" si="231"/>
        <v>6.532340676032188</v>
      </c>
      <c r="G829" s="60">
        <v>33.4664</v>
      </c>
      <c r="H829" s="60">
        <v>30.9999</v>
      </c>
      <c r="I829" s="31">
        <f t="shared" si="232"/>
        <v>0.91849378385104952</v>
      </c>
      <c r="J829" s="31">
        <f t="shared" si="233"/>
        <v>0.92629921353955014</v>
      </c>
      <c r="K829" s="24">
        <f t="shared" si="247"/>
        <v>6.9677340072792875</v>
      </c>
      <c r="L829" s="61">
        <v>5.0070499999999997E-2</v>
      </c>
      <c r="M829" s="61">
        <v>4.7149999999999997E-2</v>
      </c>
      <c r="N829" s="32">
        <f t="shared" si="234"/>
        <v>0.94257960949416553</v>
      </c>
      <c r="O829" s="32">
        <f t="shared" si="235"/>
        <v>0.94167224213858458</v>
      </c>
      <c r="P829" s="29">
        <f t="shared" si="236"/>
        <v>18.176003632243791</v>
      </c>
      <c r="Q829" s="50">
        <v>1.3140000000000001</v>
      </c>
      <c r="R829" s="50">
        <v>1.1962200000000001</v>
      </c>
      <c r="S829" s="30">
        <f t="shared" si="237"/>
        <v>0.87968348984799571</v>
      </c>
      <c r="T829" s="30">
        <f t="shared" si="238"/>
        <v>0.91036529680365297</v>
      </c>
      <c r="U829" s="22">
        <f t="shared" si="239"/>
        <v>21.880314323482398</v>
      </c>
      <c r="V829" s="64">
        <v>225.45670000000001</v>
      </c>
      <c r="W829" s="64">
        <v>209.49930000000001</v>
      </c>
      <c r="X829" s="65">
        <f t="shared" si="240"/>
        <v>0.93744680698733573</v>
      </c>
      <c r="Y829" s="65">
        <f t="shared" si="241"/>
        <v>0.92922188606504041</v>
      </c>
      <c r="Z829" s="67">
        <f t="shared" si="242"/>
        <v>12.287346118191881</v>
      </c>
      <c r="AA829" s="40">
        <f t="shared" si="244"/>
        <v>0.94257960949416553</v>
      </c>
      <c r="AB829" s="88" cm="1">
        <f t="array" ref="AB829">INDEX(B829:Z829,,MATCH(AA829,B829:Z829,0)+1)</f>
        <v>0.94167224213858458</v>
      </c>
      <c r="AC829" s="40">
        <f t="shared" si="245"/>
        <v>0.94167224213858458</v>
      </c>
      <c r="AD829" s="42">
        <f t="shared" si="246"/>
        <v>1489.8771315005051</v>
      </c>
      <c r="AE829" s="94">
        <v>0.92922188606504041</v>
      </c>
      <c r="AF829" s="95">
        <f t="shared" si="243"/>
        <v>483.54677916445036</v>
      </c>
      <c r="AG829" t="s">
        <v>37</v>
      </c>
      <c r="AM829" s="101">
        <v>44255</v>
      </c>
      <c r="AN829" s="102">
        <v>0.92922188606504041</v>
      </c>
      <c r="AO829" s="102">
        <v>0.94167224213858458</v>
      </c>
      <c r="AP829" s="16" t="str">
        <f>IF(AN829&gt;AO829, "computing8H est meilleur", "computing 16H est meilleur")</f>
        <v>computing 16H est meilleur</v>
      </c>
      <c r="AQ829" s="81"/>
    </row>
    <row r="830" spans="1:43" x14ac:dyDescent="0.3">
      <c r="A830" s="1">
        <v>44255.333333333336</v>
      </c>
      <c r="B830" s="50">
        <v>1342.43</v>
      </c>
      <c r="C830" s="50">
        <v>1318.22</v>
      </c>
      <c r="D830" s="30">
        <f t="shared" si="230"/>
        <v>0.90396154347274515</v>
      </c>
      <c r="E830" s="30">
        <f t="shared" si="229"/>
        <v>0.98196554010264969</v>
      </c>
      <c r="F830" s="22">
        <f t="shared" si="231"/>
        <v>6.4145334400744556</v>
      </c>
      <c r="G830" s="60">
        <v>30.979900000000001</v>
      </c>
      <c r="H830" s="60">
        <v>30.2454</v>
      </c>
      <c r="I830" s="31">
        <f t="shared" si="232"/>
        <v>0.90375421318098148</v>
      </c>
      <c r="J830" s="31">
        <f t="shared" si="233"/>
        <v>0.97629107905448365</v>
      </c>
      <c r="K830" s="24">
        <f t="shared" si="247"/>
        <v>6.8025365525313166</v>
      </c>
      <c r="L830" s="61">
        <v>4.7149999999999997E-2</v>
      </c>
      <c r="M830" s="61">
        <v>4.52503E-2</v>
      </c>
      <c r="N830" s="32">
        <f t="shared" si="234"/>
        <v>0.90373173824906883</v>
      </c>
      <c r="O830" s="32">
        <f t="shared" si="235"/>
        <v>0.95970943796394492</v>
      </c>
      <c r="P830" s="29">
        <f t="shared" si="236"/>
        <v>17.443682230331309</v>
      </c>
      <c r="Q830" s="50">
        <v>1.1967399999999999</v>
      </c>
      <c r="R830" s="50">
        <v>1.204</v>
      </c>
      <c r="S830" s="30">
        <f t="shared" si="237"/>
        <v>0.91628614916286144</v>
      </c>
      <c r="T830" s="30">
        <f t="shared" si="238"/>
        <v>1.0060664806056454</v>
      </c>
      <c r="U830" s="22">
        <f t="shared" si="239"/>
        <v>22.013050825971231</v>
      </c>
      <c r="V830" s="64">
        <v>209.54859999999999</v>
      </c>
      <c r="W830" s="64">
        <v>198.30369999999999</v>
      </c>
      <c r="X830" s="65">
        <f t="shared" si="240"/>
        <v>0.87956445738804823</v>
      </c>
      <c r="Y830" s="65">
        <f t="shared" si="241"/>
        <v>0.94633750833935415</v>
      </c>
      <c r="Z830" s="67">
        <f t="shared" si="242"/>
        <v>11.627976509592939</v>
      </c>
      <c r="AA830" s="40">
        <f t="shared" si="244"/>
        <v>0.91628614916286144</v>
      </c>
      <c r="AB830" s="88" cm="1">
        <f t="array" ref="AB830">INDEX(B830:Z830,,MATCH(AA830,B830:Z830,0)+1)</f>
        <v>1.0060664806056454</v>
      </c>
      <c r="AC830" s="40">
        <f t="shared" si="245"/>
        <v>0.95970943796394492</v>
      </c>
      <c r="AD830" s="42">
        <f t="shared" si="246"/>
        <v>1429.8491445076843</v>
      </c>
      <c r="AE830" s="94">
        <v>0.95970943796394492</v>
      </c>
      <c r="AF830" s="95">
        <f t="shared" si="243"/>
        <v>464.06440766119044</v>
      </c>
      <c r="AG830" t="s">
        <v>22</v>
      </c>
      <c r="AM830" s="101">
        <v>44255.333333333336</v>
      </c>
      <c r="AN830" s="102">
        <v>0.95970943796394492</v>
      </c>
      <c r="AO830" s="102">
        <v>0.95970943796394492</v>
      </c>
      <c r="AP830" s="16" t="s">
        <v>22</v>
      </c>
      <c r="AQ830" s="81"/>
    </row>
    <row r="831" spans="1:43" x14ac:dyDescent="0.3">
      <c r="A831" s="1">
        <v>44255.666666666664</v>
      </c>
      <c r="B831" s="50">
        <v>1318.29</v>
      </c>
      <c r="C831" s="50">
        <v>1419.18</v>
      </c>
      <c r="D831" s="30">
        <f t="shared" si="230"/>
        <v>1.0571724410211334</v>
      </c>
      <c r="E831" s="30">
        <f t="shared" si="229"/>
        <v>1.076530960562547</v>
      </c>
      <c r="F831" s="22">
        <f t="shared" si="231"/>
        <v>6.9054438458039327</v>
      </c>
      <c r="G831" s="60">
        <v>30.262699999999999</v>
      </c>
      <c r="H831" s="60">
        <v>33.799999999999997</v>
      </c>
      <c r="I831" s="31">
        <f t="shared" si="232"/>
        <v>1.0910299904131386</v>
      </c>
      <c r="J831" s="31">
        <f t="shared" si="233"/>
        <v>1.1168864641951974</v>
      </c>
      <c r="K831" s="24">
        <f t="shared" si="247"/>
        <v>7.5976609977152902</v>
      </c>
      <c r="L831" s="61">
        <v>4.52491E-2</v>
      </c>
      <c r="M831" s="61">
        <v>4.8158199999999998E-2</v>
      </c>
      <c r="N831" s="32">
        <f t="shared" si="234"/>
        <v>1.0213828207847295</v>
      </c>
      <c r="O831" s="32">
        <f t="shared" si="235"/>
        <v>1.0642907814741067</v>
      </c>
      <c r="P831" s="29">
        <f t="shared" si="236"/>
        <v>18.565150192705296</v>
      </c>
      <c r="Q831" s="50">
        <v>1.204</v>
      </c>
      <c r="R831" s="50">
        <v>1.31203</v>
      </c>
      <c r="S831" s="30">
        <f t="shared" si="237"/>
        <v>1.0963367147417151</v>
      </c>
      <c r="T831" s="30">
        <f t="shared" si="238"/>
        <v>1.0897259136212625</v>
      </c>
      <c r="U831" s="22">
        <f t="shared" si="239"/>
        <v>23.988191922922788</v>
      </c>
      <c r="V831" s="64">
        <v>198.2739</v>
      </c>
      <c r="W831" s="64">
        <v>210.21379999999999</v>
      </c>
      <c r="X831" s="65">
        <f t="shared" si="240"/>
        <v>1.0031744425875428</v>
      </c>
      <c r="Y831" s="65">
        <f t="shared" si="241"/>
        <v>1.0602192219954316</v>
      </c>
      <c r="Z831" s="67">
        <f t="shared" si="242"/>
        <v>12.328204208381781</v>
      </c>
      <c r="AA831" s="40">
        <f t="shared" si="244"/>
        <v>1.0963367147417151</v>
      </c>
      <c r="AB831" s="88" cm="1">
        <f t="array" ref="AB831">INDEX(B831:Z831,,MATCH(AA831,B831:Z831,0)+1)</f>
        <v>1.0897259136212625</v>
      </c>
      <c r="AC831" s="40">
        <f t="shared" si="245"/>
        <v>1.0897259136212625</v>
      </c>
      <c r="AD831" s="42">
        <f t="shared" si="246"/>
        <v>1558.1436653392168</v>
      </c>
      <c r="AE831" s="94">
        <v>1.0897259136212625</v>
      </c>
      <c r="AF831" s="95">
        <f t="shared" si="243"/>
        <v>505.70301061770073</v>
      </c>
      <c r="AG831" t="s">
        <v>22</v>
      </c>
      <c r="AM831" s="101">
        <v>44255.666666666664</v>
      </c>
      <c r="AN831" s="102">
        <v>1.0897259136212625</v>
      </c>
      <c r="AO831" s="102">
        <v>1.0897259136212625</v>
      </c>
      <c r="AP831" s="16" t="s">
        <v>22</v>
      </c>
      <c r="AQ831" s="81"/>
    </row>
    <row r="832" spans="1:43" x14ac:dyDescent="0.3">
      <c r="A832" s="1">
        <v>44256</v>
      </c>
      <c r="B832" s="50">
        <v>1418.67</v>
      </c>
      <c r="C832" s="50">
        <v>1437.74</v>
      </c>
      <c r="D832" s="30">
        <f t="shared" si="230"/>
        <v>1.090609805126338</v>
      </c>
      <c r="E832" s="30">
        <f t="shared" si="229"/>
        <v>1.0134421676640797</v>
      </c>
      <c r="F832" s="22">
        <f t="shared" si="231"/>
        <v>6.9982679797741163</v>
      </c>
      <c r="G832" s="60">
        <v>33.796399999999998</v>
      </c>
      <c r="H832" s="60">
        <v>33.841999999999999</v>
      </c>
      <c r="I832" s="31">
        <f t="shared" si="232"/>
        <v>1.1182743112808837</v>
      </c>
      <c r="J832" s="31">
        <f t="shared" si="233"/>
        <v>1.0013492561337893</v>
      </c>
      <c r="K832" s="24">
        <f t="shared" si="247"/>
        <v>7.6079121884189096</v>
      </c>
      <c r="L832" s="61">
        <v>4.8144699999999999E-2</v>
      </c>
      <c r="M832" s="61">
        <v>4.8286000000000003E-2</v>
      </c>
      <c r="N832" s="32">
        <f t="shared" si="234"/>
        <v>1.0671151470415987</v>
      </c>
      <c r="O832" s="32">
        <f t="shared" si="235"/>
        <v>1.0029349024918632</v>
      </c>
      <c r="P832" s="29">
        <f t="shared" si="236"/>
        <v>18.619637098267681</v>
      </c>
      <c r="Q832" s="50">
        <v>1.3127899999999999</v>
      </c>
      <c r="R832" s="50">
        <v>1.2769900000000001</v>
      </c>
      <c r="S832" s="30">
        <f t="shared" si="237"/>
        <v>1.06062292358804</v>
      </c>
      <c r="T832" s="30">
        <f t="shared" si="238"/>
        <v>0.9727298349317105</v>
      </c>
      <c r="U832" s="22">
        <f t="shared" si="239"/>
        <v>23.334029969494875</v>
      </c>
      <c r="V832" s="64">
        <v>210.11770000000001</v>
      </c>
      <c r="W832" s="64">
        <v>222.73949999999999</v>
      </c>
      <c r="X832" s="65">
        <f t="shared" si="240"/>
        <v>1.1233929427927729</v>
      </c>
      <c r="Y832" s="65">
        <f t="shared" si="241"/>
        <v>1.0600701416396618</v>
      </c>
      <c r="Z832" s="67">
        <f t="shared" si="242"/>
        <v>13.06876118134195</v>
      </c>
      <c r="AA832" s="40">
        <f t="shared" si="244"/>
        <v>1.1233929427927729</v>
      </c>
      <c r="AB832" s="88" cm="1">
        <f t="array" ref="AB832">INDEX(B832:Z832,,MATCH(AA832,B832:Z832,0)+1)</f>
        <v>1.0600701416396618</v>
      </c>
      <c r="AC832" s="40">
        <f t="shared" si="245"/>
        <v>0.9727298349317105</v>
      </c>
      <c r="AD832" s="42">
        <f t="shared" si="246"/>
        <v>1515.6528303853067</v>
      </c>
      <c r="AE832" s="94">
        <v>1.0013492561337893</v>
      </c>
      <c r="AF832" s="95">
        <f t="shared" si="243"/>
        <v>506.38533350665239</v>
      </c>
      <c r="AG832" t="s">
        <v>33</v>
      </c>
      <c r="AM832" s="101">
        <v>44256</v>
      </c>
      <c r="AN832" s="102">
        <v>1.0013492561337893</v>
      </c>
      <c r="AO832" s="102">
        <v>0.9727298349317105</v>
      </c>
      <c r="AP832" s="16" t="str">
        <f>IF(AN832&gt;AO832, "computing8H est meilleur", "computing 16H est meilleur")</f>
        <v>computing8H est meilleur</v>
      </c>
      <c r="AQ832" s="81"/>
    </row>
    <row r="833" spans="1:43" x14ac:dyDescent="0.3">
      <c r="A833" s="1">
        <v>44256.333333333336</v>
      </c>
      <c r="B833" s="50">
        <v>1437.74</v>
      </c>
      <c r="C833" s="50">
        <v>1551.73</v>
      </c>
      <c r="D833" s="30">
        <f t="shared" si="230"/>
        <v>1.0937920728569717</v>
      </c>
      <c r="E833" s="30">
        <f t="shared" si="229"/>
        <v>1.0792841542977172</v>
      </c>
      <c r="F833" s="22">
        <f t="shared" si="231"/>
        <v>7.5531197380993005</v>
      </c>
      <c r="G833" s="60">
        <v>33.841999999999999</v>
      </c>
      <c r="H833" s="60">
        <v>35.409599999999998</v>
      </c>
      <c r="I833" s="31">
        <f t="shared" si="232"/>
        <v>1.0477328946278301</v>
      </c>
      <c r="J833" s="31">
        <f t="shared" si="233"/>
        <v>1.0463211394125642</v>
      </c>
      <c r="K833" s="24">
        <f t="shared" si="247"/>
        <v>7.9603193495372082</v>
      </c>
      <c r="L833" s="61">
        <v>4.8283E-2</v>
      </c>
      <c r="M833" s="61">
        <v>5.0111099999999999E-2</v>
      </c>
      <c r="N833" s="32">
        <f t="shared" si="234"/>
        <v>1.040843540410471</v>
      </c>
      <c r="O833" s="32">
        <f t="shared" si="235"/>
        <v>1.0378621875194167</v>
      </c>
      <c r="P833" s="29">
        <f t="shared" si="236"/>
        <v>19.324617289625781</v>
      </c>
      <c r="Q833" s="50">
        <v>1.27708</v>
      </c>
      <c r="R833" s="50">
        <v>1.27895</v>
      </c>
      <c r="S833" s="30">
        <f t="shared" si="237"/>
        <v>0.97422283838237655</v>
      </c>
      <c r="T833" s="30">
        <f t="shared" si="238"/>
        <v>1.0014642778839227</v>
      </c>
      <c r="U833" s="22">
        <f t="shared" si="239"/>
        <v>23.368197473521995</v>
      </c>
      <c r="V833" s="64">
        <v>222.73949999999999</v>
      </c>
      <c r="W833" s="64">
        <v>256.40530000000001</v>
      </c>
      <c r="X833" s="65">
        <f t="shared" si="240"/>
        <v>1.2202936734982346</v>
      </c>
      <c r="Y833" s="65">
        <f t="shared" si="241"/>
        <v>1.1511442739163913</v>
      </c>
      <c r="Z833" s="67">
        <f t="shared" si="242"/>
        <v>15.044029601082599</v>
      </c>
      <c r="AA833" s="40">
        <f t="shared" si="244"/>
        <v>1.2202936734982346</v>
      </c>
      <c r="AB833" s="88" cm="1">
        <f t="array" ref="AB833">INDEX(B833:Z833,,MATCH(AA833,B833:Z833,0)+1)</f>
        <v>1.1511442739163913</v>
      </c>
      <c r="AC833" s="40">
        <f t="shared" si="245"/>
        <v>1.1511442739163913</v>
      </c>
      <c r="AD833" s="42">
        <f t="shared" si="246"/>
        <v>1744.7350769432173</v>
      </c>
      <c r="AE833" s="94">
        <v>1.1511442739163913</v>
      </c>
      <c r="AF833" s="95">
        <f t="shared" si="243"/>
        <v>582.92257706142505</v>
      </c>
      <c r="AG833" t="s">
        <v>22</v>
      </c>
      <c r="AM833" s="101">
        <v>44256.333333333336</v>
      </c>
      <c r="AN833" s="102">
        <v>1.1511442739163913</v>
      </c>
      <c r="AO833" s="102">
        <v>1.1511442739163913</v>
      </c>
      <c r="AP833" s="16" t="s">
        <v>22</v>
      </c>
      <c r="AQ833" s="81"/>
    </row>
    <row r="834" spans="1:43" x14ac:dyDescent="0.3">
      <c r="A834" s="1">
        <v>44256.666666666664</v>
      </c>
      <c r="B834" s="50">
        <v>1551.75</v>
      </c>
      <c r="C834" s="50">
        <v>1569.86</v>
      </c>
      <c r="D834" s="30">
        <f t="shared" si="230"/>
        <v>1.0918942228775717</v>
      </c>
      <c r="E834" s="30">
        <f t="shared" ref="E834:E897" si="248">C834/B834</f>
        <v>1.0116706943773159</v>
      </c>
      <c r="F834" s="22">
        <f t="shared" si="231"/>
        <v>7.6412698901579299</v>
      </c>
      <c r="G834" s="60">
        <v>35.407899999999998</v>
      </c>
      <c r="H834" s="60">
        <v>35.627299999999998</v>
      </c>
      <c r="I834" s="31">
        <f t="shared" si="232"/>
        <v>1.0527539743513976</v>
      </c>
      <c r="J834" s="31">
        <f t="shared" si="233"/>
        <v>1.0061963573100918</v>
      </c>
      <c r="K834" s="24">
        <f t="shared" si="247"/>
        <v>8.009644332529378</v>
      </c>
      <c r="L834" s="61">
        <v>5.0127400000000003E-2</v>
      </c>
      <c r="M834" s="61">
        <v>5.0593300000000001E-2</v>
      </c>
      <c r="N834" s="32">
        <f t="shared" si="234"/>
        <v>1.0478491394486673</v>
      </c>
      <c r="O834" s="32">
        <f t="shared" si="235"/>
        <v>1.0092943180775384</v>
      </c>
      <c r="P834" s="29">
        <f t="shared" si="236"/>
        <v>19.504226429442262</v>
      </c>
      <c r="Q834" s="50">
        <v>1.27894</v>
      </c>
      <c r="R834" s="50">
        <v>1.29627</v>
      </c>
      <c r="S834" s="30">
        <f t="shared" si="237"/>
        <v>1.0150264666269928</v>
      </c>
      <c r="T834" s="30">
        <f t="shared" si="238"/>
        <v>1.0135502838287958</v>
      </c>
      <c r="U834" s="22">
        <f t="shared" si="239"/>
        <v>23.684843181855566</v>
      </c>
      <c r="V834" s="64">
        <v>256.49349999999998</v>
      </c>
      <c r="W834" s="64">
        <v>254.96369999999999</v>
      </c>
      <c r="X834" s="65">
        <f t="shared" si="240"/>
        <v>1.1446721394274477</v>
      </c>
      <c r="Y834" s="65">
        <f t="shared" si="241"/>
        <v>0.99403571630470167</v>
      </c>
      <c r="Z834" s="67">
        <f t="shared" si="242"/>
        <v>14.954302740621277</v>
      </c>
      <c r="AA834" s="40">
        <f t="shared" si="244"/>
        <v>1.1446721394274477</v>
      </c>
      <c r="AB834" s="88" cm="1">
        <f t="array" ref="AB834">INDEX(B834:Z834,,MATCH(AA834,B834:Z834,0)+1)</f>
        <v>0.99403571630470167</v>
      </c>
      <c r="AC834" s="40">
        <f t="shared" si="245"/>
        <v>0.99403571630470167</v>
      </c>
      <c r="AD834" s="42">
        <f t="shared" si="246"/>
        <v>1734.3289819711899</v>
      </c>
      <c r="AE834" s="94">
        <v>0.99403571630470167</v>
      </c>
      <c r="AF834" s="95">
        <f t="shared" si="243"/>
        <v>579.44586143943627</v>
      </c>
      <c r="AG834" t="s">
        <v>22</v>
      </c>
      <c r="AM834" s="101">
        <v>44256.666666666664</v>
      </c>
      <c r="AN834" s="102">
        <v>0.99403571630470167</v>
      </c>
      <c r="AO834" s="102">
        <v>0.99403571630470167</v>
      </c>
      <c r="AP834" s="16" t="s">
        <v>22</v>
      </c>
      <c r="AQ834" s="81"/>
    </row>
    <row r="835" spans="1:43" x14ac:dyDescent="0.3">
      <c r="A835" s="1">
        <v>44257</v>
      </c>
      <c r="B835" s="50">
        <v>1570</v>
      </c>
      <c r="C835" s="50">
        <v>1539.03</v>
      </c>
      <c r="D835" s="30">
        <f t="shared" ref="D835:D898" si="249">C835/B834</f>
        <v>0.99180280328661186</v>
      </c>
      <c r="E835" s="30">
        <f t="shared" si="248"/>
        <v>0.98027388535031845</v>
      </c>
      <c r="F835" s="22">
        <f t="shared" ref="F835:F898" si="250">E835*F834</f>
        <v>7.4905373242355147</v>
      </c>
      <c r="G835" s="60">
        <v>35.627800000000001</v>
      </c>
      <c r="H835" s="60">
        <v>35.368299999999998</v>
      </c>
      <c r="I835" s="31">
        <f t="shared" ref="I835:I898" si="251">H835/G834</f>
        <v>0.99888160551741279</v>
      </c>
      <c r="J835" s="31">
        <f t="shared" ref="J835:J898" si="252">H835/G835</f>
        <v>0.99271636194207891</v>
      </c>
      <c r="K835" s="24">
        <f t="shared" si="247"/>
        <v>7.9513049822385549</v>
      </c>
      <c r="L835" s="61">
        <v>5.05754E-2</v>
      </c>
      <c r="M835" s="61">
        <v>5.0347700000000002E-2</v>
      </c>
      <c r="N835" s="32">
        <f t="shared" ref="N835:N898" si="253">M835/L834</f>
        <v>1.0043948020443909</v>
      </c>
      <c r="O835" s="32">
        <f t="shared" ref="O835:O898" si="254">M835/L835</f>
        <v>0.99549781118883884</v>
      </c>
      <c r="P835" s="29">
        <f t="shared" ref="P835:P898" si="255">O835*P834</f>
        <v>19.416414719441274</v>
      </c>
      <c r="Q835" s="50">
        <v>1.29678</v>
      </c>
      <c r="R835" s="50">
        <v>1.21238</v>
      </c>
      <c r="S835" s="30">
        <f t="shared" ref="S835:S898" si="256">R835/Q834</f>
        <v>0.94795690180931091</v>
      </c>
      <c r="T835" s="30">
        <f t="shared" ref="T835:T898" si="257">R835/Q835</f>
        <v>0.93491571430774689</v>
      </c>
      <c r="U835" s="22">
        <f t="shared" ref="U835:U898" si="258">T835*U834</f>
        <v>22.143332081631467</v>
      </c>
      <c r="V835" s="64">
        <v>254.9486</v>
      </c>
      <c r="W835" s="64">
        <v>246.37710000000001</v>
      </c>
      <c r="X835" s="65">
        <f t="shared" ref="X835:X898" si="259">W835/V834</f>
        <v>0.96055884457111007</v>
      </c>
      <c r="Y835" s="65">
        <f t="shared" ref="Y835:Y898" si="260">W835/V835</f>
        <v>0.96637949767129538</v>
      </c>
      <c r="Z835" s="67">
        <f t="shared" ref="Z835:Z898" si="261">Y835*Z834</f>
        <v>14.451531570506065</v>
      </c>
      <c r="AA835" s="40">
        <f t="shared" si="244"/>
        <v>1.0043948020443909</v>
      </c>
      <c r="AB835" s="88" cm="1">
        <f t="array" ref="AB835">INDEX(B835:Z835,,MATCH(AA835,B835:Z835,0)+1)</f>
        <v>0.99549781118883884</v>
      </c>
      <c r="AC835" s="40">
        <f t="shared" si="245"/>
        <v>0.96637949767129538</v>
      </c>
      <c r="AD835" s="42">
        <f t="shared" si="246"/>
        <v>1676.0199703940877</v>
      </c>
      <c r="AE835" s="94">
        <v>0.93491571430774689</v>
      </c>
      <c r="AF835" s="95">
        <f t="shared" ref="AF835:AF898" si="262">AE835*AF834</f>
        <v>541.7330414503183</v>
      </c>
      <c r="AG835" t="s">
        <v>37</v>
      </c>
      <c r="AM835" s="101">
        <v>44257</v>
      </c>
      <c r="AN835" s="102">
        <v>0.93491571430774689</v>
      </c>
      <c r="AO835" s="102">
        <v>0.96637949767129538</v>
      </c>
      <c r="AP835" s="16" t="str">
        <f>IF(AN835&gt;AO835, "computing8H est meilleur", "computing 16H est meilleur")</f>
        <v>computing 16H est meilleur</v>
      </c>
      <c r="AQ835" s="81"/>
    </row>
    <row r="836" spans="1:43" x14ac:dyDescent="0.3">
      <c r="A836" s="1">
        <v>44257.333333333336</v>
      </c>
      <c r="B836" s="50">
        <v>1538.9</v>
      </c>
      <c r="C836" s="50">
        <v>1553.48</v>
      </c>
      <c r="D836" s="30">
        <f t="shared" si="249"/>
        <v>0.98947770700636939</v>
      </c>
      <c r="E836" s="30">
        <f t="shared" si="248"/>
        <v>1.0094742998245501</v>
      </c>
      <c r="F836" s="22">
        <f t="shared" si="250"/>
        <v>7.5615049206923048</v>
      </c>
      <c r="G836" s="60">
        <v>35.36</v>
      </c>
      <c r="H836" s="60">
        <v>36.9</v>
      </c>
      <c r="I836" s="31">
        <f t="shared" si="251"/>
        <v>1.0357080706639197</v>
      </c>
      <c r="J836" s="31">
        <f t="shared" si="252"/>
        <v>1.0435520361990951</v>
      </c>
      <c r="K836" s="24">
        <f t="shared" si="247"/>
        <v>8.2976005046550529</v>
      </c>
      <c r="L836" s="61">
        <v>5.0347299999999998E-2</v>
      </c>
      <c r="M836" s="61">
        <v>5.0853799999999998E-2</v>
      </c>
      <c r="N836" s="32">
        <f t="shared" si="253"/>
        <v>1.0055046524594962</v>
      </c>
      <c r="O836" s="32">
        <f t="shared" si="254"/>
        <v>1.01006012238988</v>
      </c>
      <c r="P836" s="29">
        <f t="shared" si="255"/>
        <v>19.611746227891519</v>
      </c>
      <c r="Q836" s="50">
        <v>1.2123900000000001</v>
      </c>
      <c r="R836" s="50">
        <v>1.24244</v>
      </c>
      <c r="S836" s="30">
        <f t="shared" si="256"/>
        <v>0.95809620752941893</v>
      </c>
      <c r="T836" s="30">
        <f t="shared" si="257"/>
        <v>1.0247857537591039</v>
      </c>
      <c r="U836" s="22">
        <f t="shared" si="258"/>
        <v>22.692171258012849</v>
      </c>
      <c r="V836" s="64">
        <v>246.3519</v>
      </c>
      <c r="W836" s="64">
        <v>247.18610000000001</v>
      </c>
      <c r="X836" s="65">
        <f t="shared" si="259"/>
        <v>0.96955268630618097</v>
      </c>
      <c r="Y836" s="65">
        <f t="shared" si="260"/>
        <v>1.0033862129742048</v>
      </c>
      <c r="Z836" s="67">
        <f t="shared" si="261"/>
        <v>14.500467534207242</v>
      </c>
      <c r="AA836" s="40">
        <f t="shared" ref="AA836:AA899" si="263">MAX(D836,I836,N836,S836,X836)</f>
        <v>1.0357080706639197</v>
      </c>
      <c r="AB836" s="88" cm="1">
        <f t="array" ref="AB836">INDEX(B836:Z836,,MATCH(AA836,B836:Z836,0)+1)</f>
        <v>1.0435520361990951</v>
      </c>
      <c r="AC836" s="40">
        <f t="shared" ref="AC836:AC899" si="264">HLOOKUP(AB835,835:836,2,0)</f>
        <v>1.01006012238988</v>
      </c>
      <c r="AD836" s="42">
        <f t="shared" ref="AD836:AD899" si="265">AC836*AD835</f>
        <v>1692.8809364241354</v>
      </c>
      <c r="AE836" s="94">
        <v>1.01006012238988</v>
      </c>
      <c r="AF836" s="95">
        <f t="shared" si="262"/>
        <v>547.18294214995046</v>
      </c>
      <c r="AG836" t="s">
        <v>22</v>
      </c>
      <c r="AM836" s="101">
        <v>44257.333333333336</v>
      </c>
      <c r="AN836" s="102">
        <v>1.01006012238988</v>
      </c>
      <c r="AO836" s="102">
        <v>1.01006012238988</v>
      </c>
      <c r="AP836" s="16" t="s">
        <v>22</v>
      </c>
      <c r="AQ836" s="81"/>
    </row>
    <row r="837" spans="1:43" x14ac:dyDescent="0.3">
      <c r="A837" s="1">
        <v>44257.666666666664</v>
      </c>
      <c r="B837" s="50">
        <v>1553.3</v>
      </c>
      <c r="C837" s="50">
        <v>1486.78</v>
      </c>
      <c r="D837" s="30">
        <f t="shared" si="249"/>
        <v>0.96613165247904342</v>
      </c>
      <c r="E837" s="30">
        <f t="shared" si="248"/>
        <v>0.95717504667482134</v>
      </c>
      <c r="F837" s="22">
        <f t="shared" si="250"/>
        <v>7.237683825395548</v>
      </c>
      <c r="G837" s="60">
        <v>36.893799999999999</v>
      </c>
      <c r="H837" s="60">
        <v>36.139299999999999</v>
      </c>
      <c r="I837" s="31">
        <f t="shared" si="251"/>
        <v>1.0220390271493212</v>
      </c>
      <c r="J837" s="31">
        <f t="shared" si="252"/>
        <v>0.97954940938585888</v>
      </c>
      <c r="K837" s="24">
        <f t="shared" si="247"/>
        <v>8.1279096736546617</v>
      </c>
      <c r="L837" s="61">
        <v>5.0846299999999997E-2</v>
      </c>
      <c r="M837" s="61">
        <v>5.0363999999999999E-2</v>
      </c>
      <c r="N837" s="32">
        <f t="shared" si="253"/>
        <v>1.0003316960393109</v>
      </c>
      <c r="O837" s="32">
        <f t="shared" si="254"/>
        <v>0.99051455071460459</v>
      </c>
      <c r="P837" s="29">
        <f t="shared" si="255"/>
        <v>19.425720003648809</v>
      </c>
      <c r="Q837" s="50">
        <v>1.2424999999999999</v>
      </c>
      <c r="R837" s="50">
        <v>1.2228000000000001</v>
      </c>
      <c r="S837" s="30">
        <f t="shared" si="256"/>
        <v>1.0085863459777795</v>
      </c>
      <c r="T837" s="30">
        <f t="shared" si="257"/>
        <v>0.98414486921529187</v>
      </c>
      <c r="U837" s="22">
        <f t="shared" si="258"/>
        <v>22.332383914928059</v>
      </c>
      <c r="V837" s="64">
        <v>247.20060000000001</v>
      </c>
      <c r="W837" s="64">
        <v>239.6841</v>
      </c>
      <c r="X837" s="65">
        <f t="shared" si="259"/>
        <v>0.9729338397633629</v>
      </c>
      <c r="Y837" s="65">
        <f t="shared" si="260"/>
        <v>0.96959352040407665</v>
      </c>
      <c r="Z837" s="67">
        <f t="shared" si="261"/>
        <v>14.059559363997021</v>
      </c>
      <c r="AA837" s="40">
        <f t="shared" si="263"/>
        <v>1.0220390271493212</v>
      </c>
      <c r="AB837" s="88" cm="1">
        <f t="array" ref="AB837">INDEX(B837:Z837,,MATCH(AA837,B837:Z837,0)+1)</f>
        <v>0.97954940938585888</v>
      </c>
      <c r="AC837" s="40">
        <f t="shared" si="264"/>
        <v>0.97954940938585888</v>
      </c>
      <c r="AD837" s="42">
        <f t="shared" si="265"/>
        <v>1658.2605214348416</v>
      </c>
      <c r="AE837" s="94">
        <v>0.97954940938585888</v>
      </c>
      <c r="AF837" s="95">
        <f t="shared" si="262"/>
        <v>535.9927278090006</v>
      </c>
      <c r="AG837" t="s">
        <v>22</v>
      </c>
      <c r="AM837" s="101">
        <v>44257.666666666664</v>
      </c>
      <c r="AN837" s="102">
        <v>0.97954940938585888</v>
      </c>
      <c r="AO837" s="102">
        <v>0.97954940938585888</v>
      </c>
      <c r="AP837" s="16" t="s">
        <v>22</v>
      </c>
      <c r="AQ837" s="81"/>
    </row>
    <row r="838" spans="1:43" x14ac:dyDescent="0.3">
      <c r="A838" s="1">
        <v>44258</v>
      </c>
      <c r="B838" s="50">
        <v>1486.79</v>
      </c>
      <c r="C838" s="50">
        <v>1566.35</v>
      </c>
      <c r="D838" s="30">
        <f t="shared" si="249"/>
        <v>1.0084014678426576</v>
      </c>
      <c r="E838" s="30">
        <f t="shared" si="248"/>
        <v>1.0535112557926809</v>
      </c>
      <c r="F838" s="22">
        <f t="shared" si="250"/>
        <v>7.6249813759228386</v>
      </c>
      <c r="G838" s="60">
        <v>36.148499999999999</v>
      </c>
      <c r="H838" s="60">
        <v>37.687800000000003</v>
      </c>
      <c r="I838" s="31">
        <f t="shared" si="251"/>
        <v>1.02152123120958</v>
      </c>
      <c r="J838" s="31">
        <f t="shared" si="252"/>
        <v>1.0425826797792441</v>
      </c>
      <c r="K838" s="24">
        <f t="shared" si="247"/>
        <v>8.4740178485625179</v>
      </c>
      <c r="L838" s="61">
        <v>5.0402099999999998E-2</v>
      </c>
      <c r="M838" s="61">
        <v>5.1172500000000003E-2</v>
      </c>
      <c r="N838" s="32">
        <f t="shared" si="253"/>
        <v>1.0064154127242297</v>
      </c>
      <c r="O838" s="32">
        <f t="shared" si="254"/>
        <v>1.0152850774074891</v>
      </c>
      <c r="P838" s="29">
        <f t="shared" si="255"/>
        <v>19.72264363760079</v>
      </c>
      <c r="Q838" s="50">
        <v>1.22281</v>
      </c>
      <c r="R838" s="50">
        <v>1.24136</v>
      </c>
      <c r="S838" s="30">
        <f t="shared" si="256"/>
        <v>0.99908249496981894</v>
      </c>
      <c r="T838" s="30">
        <f t="shared" si="257"/>
        <v>1.0151699773472576</v>
      </c>
      <c r="U838" s="22">
        <f t="shared" si="258"/>
        <v>22.671165673027776</v>
      </c>
      <c r="V838" s="64">
        <v>239.72040000000001</v>
      </c>
      <c r="W838" s="64">
        <v>249.10499999999999</v>
      </c>
      <c r="X838" s="65">
        <f t="shared" si="259"/>
        <v>1.0077038647964447</v>
      </c>
      <c r="Y838" s="65">
        <f t="shared" si="260"/>
        <v>1.0391481075452902</v>
      </c>
      <c r="Z838" s="67">
        <f t="shared" si="261"/>
        <v>14.609964506018168</v>
      </c>
      <c r="AA838" s="40">
        <f t="shared" si="263"/>
        <v>1.02152123120958</v>
      </c>
      <c r="AB838" s="88" cm="1">
        <f t="array" ref="AB838">INDEX(B838:Z838,,MATCH(AA838,B838:Z838,0)+1)</f>
        <v>1.0425826797792441</v>
      </c>
      <c r="AC838" s="40">
        <f t="shared" si="264"/>
        <v>1.0425826797792441</v>
      </c>
      <c r="AD838" s="42">
        <f t="shared" si="265"/>
        <v>1728.8736982096639</v>
      </c>
      <c r="AE838" s="94">
        <v>1.0152850774074891</v>
      </c>
      <c r="AF838" s="95">
        <f t="shared" si="262"/>
        <v>544.18541814341245</v>
      </c>
      <c r="AG838" t="s">
        <v>37</v>
      </c>
      <c r="AM838" s="101">
        <v>44258</v>
      </c>
      <c r="AN838" s="102">
        <v>1.0152850774074891</v>
      </c>
      <c r="AO838" s="102">
        <v>1.0425826797792441</v>
      </c>
      <c r="AP838" s="16" t="str">
        <f>IF(AN838&gt;AO838, "computing8H est meilleur", "computing 16H est meilleur")</f>
        <v>computing 16H est meilleur</v>
      </c>
      <c r="AQ838" s="81"/>
    </row>
    <row r="839" spans="1:43" x14ac:dyDescent="0.3">
      <c r="A839" s="1">
        <v>44258.333333333336</v>
      </c>
      <c r="B839" s="50">
        <v>1566.35</v>
      </c>
      <c r="C839" s="50">
        <v>1600.57</v>
      </c>
      <c r="D839" s="30">
        <f t="shared" si="249"/>
        <v>1.0765272836110009</v>
      </c>
      <c r="E839" s="30">
        <f t="shared" si="248"/>
        <v>1.0218469690682159</v>
      </c>
      <c r="F839" s="22">
        <f t="shared" si="250"/>
        <v>7.7915641081883473</v>
      </c>
      <c r="G839" s="60">
        <v>37.688299999999998</v>
      </c>
      <c r="H839" s="60">
        <v>37.369999999999997</v>
      </c>
      <c r="I839" s="31">
        <f t="shared" si="251"/>
        <v>1.0337911669917148</v>
      </c>
      <c r="J839" s="31">
        <f t="shared" si="252"/>
        <v>0.99155440813196671</v>
      </c>
      <c r="K839" s="24">
        <f t="shared" si="247"/>
        <v>8.4024497523311297</v>
      </c>
      <c r="L839" s="61">
        <v>5.1173999999999997E-2</v>
      </c>
      <c r="M839" s="61">
        <v>5.0756099999999998E-2</v>
      </c>
      <c r="N839" s="32">
        <f t="shared" si="253"/>
        <v>1.007023516877273</v>
      </c>
      <c r="O839" s="32">
        <f t="shared" si="254"/>
        <v>0.99183374369797161</v>
      </c>
      <c r="P839" s="29">
        <f t="shared" si="255"/>
        <v>19.561583474702573</v>
      </c>
      <c r="Q839" s="50">
        <v>1.2413700000000001</v>
      </c>
      <c r="R839" s="50">
        <v>1.2328699999999999</v>
      </c>
      <c r="S839" s="30">
        <f t="shared" si="256"/>
        <v>1.0082269526745773</v>
      </c>
      <c r="T839" s="30">
        <f t="shared" si="257"/>
        <v>0.99315272642322583</v>
      </c>
      <c r="U839" s="22">
        <f t="shared" si="258"/>
        <v>22.515929999360182</v>
      </c>
      <c r="V839" s="64">
        <v>249.10499999999999</v>
      </c>
      <c r="W839" s="64">
        <v>245.28710000000001</v>
      </c>
      <c r="X839" s="65">
        <f t="shared" si="259"/>
        <v>1.0232216365399023</v>
      </c>
      <c r="Y839" s="65">
        <f t="shared" si="260"/>
        <v>0.98467353124184587</v>
      </c>
      <c r="Z839" s="67">
        <f t="shared" si="261"/>
        <v>14.386045341458939</v>
      </c>
      <c r="AA839" s="40">
        <f t="shared" si="263"/>
        <v>1.0765272836110009</v>
      </c>
      <c r="AB839" s="88" cm="1">
        <f t="array" ref="AB839">INDEX(B839:Z839,,MATCH(AA839,B839:Z839,0)+1)</f>
        <v>1.0218469690682159</v>
      </c>
      <c r="AC839" s="40">
        <f t="shared" si="264"/>
        <v>0.99155440813196671</v>
      </c>
      <c r="AD839" s="42">
        <f t="shared" si="265"/>
        <v>1714.2723365632078</v>
      </c>
      <c r="AE839" s="94">
        <v>1.0218469690682159</v>
      </c>
      <c r="AF839" s="95">
        <f t="shared" si="262"/>
        <v>556.07422014096574</v>
      </c>
      <c r="AG839" t="s">
        <v>33</v>
      </c>
      <c r="AM839" s="101">
        <v>44258.333333333336</v>
      </c>
      <c r="AN839" s="102">
        <v>1.0218469690682159</v>
      </c>
      <c r="AO839" s="102">
        <v>0.99155440813196671</v>
      </c>
      <c r="AP839" s="16" t="str">
        <f>IF(AN839&gt;AO839, "computing8H est meilleur", "computing 16H est meilleur")</f>
        <v>computing8H est meilleur</v>
      </c>
      <c r="AQ839" s="81"/>
    </row>
    <row r="840" spans="1:43" x14ac:dyDescent="0.3">
      <c r="A840" s="1">
        <v>44258.666666666664</v>
      </c>
      <c r="B840" s="50">
        <v>1600.58</v>
      </c>
      <c r="C840" s="50">
        <v>1567.69</v>
      </c>
      <c r="D840" s="30">
        <f t="shared" si="249"/>
        <v>1.0008554920675456</v>
      </c>
      <c r="E840" s="30">
        <f t="shared" si="248"/>
        <v>0.97945119894038424</v>
      </c>
      <c r="F840" s="22">
        <f t="shared" si="250"/>
        <v>7.6314568073859421</v>
      </c>
      <c r="G840" s="60">
        <v>37.362299999999998</v>
      </c>
      <c r="H840" s="60">
        <v>37.098500000000001</v>
      </c>
      <c r="I840" s="31">
        <f t="shared" si="251"/>
        <v>0.98435058094952554</v>
      </c>
      <c r="J840" s="31">
        <f t="shared" si="252"/>
        <v>0.99293940683523241</v>
      </c>
      <c r="K840" s="24">
        <f t="shared" si="247"/>
        <v>8.3431234730425174</v>
      </c>
      <c r="L840" s="61">
        <v>5.0755500000000002E-2</v>
      </c>
      <c r="M840" s="61">
        <v>5.0414599999999997E-2</v>
      </c>
      <c r="N840" s="32">
        <f t="shared" si="253"/>
        <v>0.98516043303239931</v>
      </c>
      <c r="O840" s="32">
        <f t="shared" si="254"/>
        <v>0.99328348651870235</v>
      </c>
      <c r="P840" s="29">
        <f t="shared" si="255"/>
        <v>19.430197835579204</v>
      </c>
      <c r="Q840" s="50">
        <v>1.2330000000000001</v>
      </c>
      <c r="R840" s="50">
        <v>1.2131099999999999</v>
      </c>
      <c r="S840" s="30">
        <f t="shared" si="256"/>
        <v>0.9772348292612193</v>
      </c>
      <c r="T840" s="30">
        <f t="shared" si="257"/>
        <v>0.98386861313868601</v>
      </c>
      <c r="U840" s="22">
        <f t="shared" si="258"/>
        <v>22.152716821998236</v>
      </c>
      <c r="V840" s="64">
        <v>245.28710000000001</v>
      </c>
      <c r="W840" s="64">
        <v>240.5701</v>
      </c>
      <c r="X840" s="65">
        <f t="shared" si="259"/>
        <v>0.96573774111318522</v>
      </c>
      <c r="Y840" s="65">
        <f t="shared" si="260"/>
        <v>0.98076947381252411</v>
      </c>
      <c r="Z840" s="67">
        <f t="shared" si="261"/>
        <v>14.109394119785797</v>
      </c>
      <c r="AA840" s="40">
        <f t="shared" si="263"/>
        <v>1.0008554920675456</v>
      </c>
      <c r="AB840" s="88" cm="1">
        <f t="array" ref="AB840">INDEX(B840:Z840,,MATCH(AA840,B840:Z840,0)+1)</f>
        <v>0.97945119894038424</v>
      </c>
      <c r="AC840" s="40">
        <f t="shared" si="264"/>
        <v>0.97945119894038424</v>
      </c>
      <c r="AD840" s="42">
        <f t="shared" si="265"/>
        <v>1679.0460953571678</v>
      </c>
      <c r="AE840" s="94">
        <v>0.97945119894038424</v>
      </c>
      <c r="AF840" s="95">
        <f t="shared" si="262"/>
        <v>544.64756161690809</v>
      </c>
      <c r="AG840" t="s">
        <v>22</v>
      </c>
      <c r="AM840" s="101">
        <v>44258.666666666664</v>
      </c>
      <c r="AN840" s="102">
        <v>0.97945119894038424</v>
      </c>
      <c r="AO840" s="102">
        <v>0.97945119894038424</v>
      </c>
      <c r="AP840" s="16" t="s">
        <v>22</v>
      </c>
      <c r="AQ840" s="81"/>
    </row>
    <row r="841" spans="1:43" x14ac:dyDescent="0.3">
      <c r="A841" s="1">
        <v>44259</v>
      </c>
      <c r="B841" s="50">
        <v>1567.68</v>
      </c>
      <c r="C841" s="50">
        <v>1571.53</v>
      </c>
      <c r="D841" s="30">
        <f t="shared" si="249"/>
        <v>0.98185032925564486</v>
      </c>
      <c r="E841" s="30">
        <f t="shared" si="248"/>
        <v>1.0024558583384364</v>
      </c>
      <c r="F841" s="22">
        <f t="shared" si="250"/>
        <v>7.650198584220778</v>
      </c>
      <c r="G841" s="60">
        <v>37.066099999999999</v>
      </c>
      <c r="H841" s="60">
        <v>36.798499999999997</v>
      </c>
      <c r="I841" s="31">
        <f t="shared" si="251"/>
        <v>0.98490992256900667</v>
      </c>
      <c r="J841" s="31">
        <f t="shared" si="252"/>
        <v>0.99278046516898188</v>
      </c>
      <c r="K841" s="24">
        <f t="shared" si="247"/>
        <v>8.2828900025294026</v>
      </c>
      <c r="L841" s="61">
        <v>5.0433699999999998E-2</v>
      </c>
      <c r="M841" s="61">
        <v>5.0290000000000001E-2</v>
      </c>
      <c r="N841" s="32">
        <f t="shared" si="253"/>
        <v>0.99082858015387498</v>
      </c>
      <c r="O841" s="32">
        <f t="shared" si="254"/>
        <v>0.99715071470068628</v>
      </c>
      <c r="P841" s="29">
        <f t="shared" si="255"/>
        <v>19.37483565852353</v>
      </c>
      <c r="Q841" s="50">
        <v>1.21315</v>
      </c>
      <c r="R841" s="50">
        <v>1.2031099999999999</v>
      </c>
      <c r="S841" s="30">
        <f t="shared" si="256"/>
        <v>0.97575831305758298</v>
      </c>
      <c r="T841" s="30">
        <f t="shared" si="257"/>
        <v>0.99172402423443096</v>
      </c>
      <c r="U841" s="22">
        <f t="shared" si="258"/>
        <v>21.969381474437867</v>
      </c>
      <c r="V841" s="64">
        <v>240.48009999999999</v>
      </c>
      <c r="W841" s="64">
        <v>243.31610000000001</v>
      </c>
      <c r="X841" s="65">
        <f t="shared" si="259"/>
        <v>0.99196451831343757</v>
      </c>
      <c r="Y841" s="65">
        <f t="shared" si="260"/>
        <v>1.0117930756016817</v>
      </c>
      <c r="Z841" s="67">
        <f t="shared" si="261"/>
        <v>14.275787271334355</v>
      </c>
      <c r="AA841" s="40">
        <f t="shared" si="263"/>
        <v>0.99196451831343757</v>
      </c>
      <c r="AB841" s="88" cm="1">
        <f t="array" ref="AB841">INDEX(B841:Z841,,MATCH(AA841,B841:Z841,0)+1)</f>
        <v>1.0117930756016817</v>
      </c>
      <c r="AC841" s="40">
        <f t="shared" si="264"/>
        <v>1.0024558583384364</v>
      </c>
      <c r="AD841" s="42">
        <f t="shared" si="265"/>
        <v>1683.1695947110697</v>
      </c>
      <c r="AE841" s="94">
        <v>0.99715071470068628</v>
      </c>
      <c r="AF841" s="95">
        <f t="shared" si="262"/>
        <v>543.09570532628595</v>
      </c>
      <c r="AG841" t="s">
        <v>37</v>
      </c>
      <c r="AM841" s="101">
        <v>44259</v>
      </c>
      <c r="AN841" s="102">
        <v>0.99715071470068628</v>
      </c>
      <c r="AO841" s="102">
        <v>1.0024558583384364</v>
      </c>
      <c r="AP841" s="16" t="str">
        <f>IF(AN841&gt;AO841, "computing8H est meilleur", "computing 16H est meilleur")</f>
        <v>computing 16H est meilleur</v>
      </c>
      <c r="AQ841" s="81"/>
    </row>
    <row r="842" spans="1:43" x14ac:dyDescent="0.3">
      <c r="A842" s="1">
        <v>44259.333333333336</v>
      </c>
      <c r="B842" s="50">
        <v>1571.56</v>
      </c>
      <c r="C842" s="50">
        <v>1577.22</v>
      </c>
      <c r="D842" s="30">
        <f t="shared" si="249"/>
        <v>1.0060854255970606</v>
      </c>
      <c r="E842" s="30">
        <f t="shared" si="248"/>
        <v>1.0036015169640358</v>
      </c>
      <c r="F842" s="22">
        <f t="shared" si="250"/>
        <v>7.6777509042000913</v>
      </c>
      <c r="G842" s="60">
        <v>36.798400000000001</v>
      </c>
      <c r="H842" s="60">
        <v>35.9649</v>
      </c>
      <c r="I842" s="31">
        <f t="shared" si="251"/>
        <v>0.97029091272078805</v>
      </c>
      <c r="J842" s="31">
        <f t="shared" si="252"/>
        <v>0.97734955867646423</v>
      </c>
      <c r="K842" s="24">
        <f t="shared" si="247"/>
        <v>8.0952788885378091</v>
      </c>
      <c r="L842" s="61">
        <v>5.0272299999999999E-2</v>
      </c>
      <c r="M842" s="61">
        <v>0.05</v>
      </c>
      <c r="N842" s="32">
        <f t="shared" si="253"/>
        <v>0.99140059127131275</v>
      </c>
      <c r="O842" s="32">
        <f t="shared" si="254"/>
        <v>0.99458349826843018</v>
      </c>
      <c r="P842" s="29">
        <f t="shared" si="255"/>
        <v>19.269891827630257</v>
      </c>
      <c r="Q842" s="50">
        <v>1.2031000000000001</v>
      </c>
      <c r="R842" s="50">
        <v>1.1501999999999999</v>
      </c>
      <c r="S842" s="30">
        <f t="shared" si="256"/>
        <v>0.94811029139018255</v>
      </c>
      <c r="T842" s="30">
        <f t="shared" si="257"/>
        <v>0.95603025517413331</v>
      </c>
      <c r="U842" s="22">
        <f t="shared" si="258"/>
        <v>21.003393377024711</v>
      </c>
      <c r="V842" s="64">
        <v>243.37010000000001</v>
      </c>
      <c r="W842" s="64">
        <v>238.9153</v>
      </c>
      <c r="X842" s="65">
        <f t="shared" si="259"/>
        <v>0.99349301667788736</v>
      </c>
      <c r="Y842" s="65">
        <f t="shared" si="260"/>
        <v>0.98169536849432204</v>
      </c>
      <c r="Z842" s="67">
        <f t="shared" si="261"/>
        <v>14.014474245879132</v>
      </c>
      <c r="AA842" s="40">
        <f t="shared" si="263"/>
        <v>1.0060854255970606</v>
      </c>
      <c r="AB842" s="88" cm="1">
        <f t="array" ref="AB842">INDEX(B842:Z842,,MATCH(AA842,B842:Z842,0)+1)</f>
        <v>1.0036015169640358</v>
      </c>
      <c r="AC842" s="40">
        <f t="shared" si="264"/>
        <v>0.98169536849432204</v>
      </c>
      <c r="AD842" s="42">
        <f t="shared" si="265"/>
        <v>1652.3597955183222</v>
      </c>
      <c r="AE842" s="94">
        <v>0.98169536849432204</v>
      </c>
      <c r="AF842" s="95">
        <f t="shared" si="262"/>
        <v>533.15453856797205</v>
      </c>
      <c r="AG842" t="s">
        <v>22</v>
      </c>
      <c r="AM842" s="101">
        <v>44259.333333333336</v>
      </c>
      <c r="AN842" s="102">
        <v>0.98169536849432204</v>
      </c>
      <c r="AO842" s="102">
        <v>0.98169536849432204</v>
      </c>
      <c r="AP842" s="16" t="s">
        <v>22</v>
      </c>
      <c r="AQ842" s="81"/>
    </row>
    <row r="843" spans="1:43" x14ac:dyDescent="0.3">
      <c r="A843" s="1">
        <v>44259.666666666664</v>
      </c>
      <c r="B843" s="50">
        <v>1576.4</v>
      </c>
      <c r="C843" s="50">
        <v>1539.23</v>
      </c>
      <c r="D843" s="30">
        <f t="shared" si="249"/>
        <v>0.97942808419659455</v>
      </c>
      <c r="E843" s="30">
        <f t="shared" si="248"/>
        <v>0.97642095914742444</v>
      </c>
      <c r="F843" s="22">
        <f t="shared" si="250"/>
        <v>7.4967169019740583</v>
      </c>
      <c r="G843" s="60">
        <v>35.9649</v>
      </c>
      <c r="H843" s="60">
        <v>35.2166</v>
      </c>
      <c r="I843" s="31">
        <f t="shared" si="251"/>
        <v>0.95701443541023523</v>
      </c>
      <c r="J843" s="31">
        <f t="shared" si="252"/>
        <v>0.97919360265147404</v>
      </c>
      <c r="K843" s="24">
        <f t="shared" si="247"/>
        <v>7.9268452993357581</v>
      </c>
      <c r="L843" s="61">
        <v>0.05</v>
      </c>
      <c r="M843" s="61">
        <v>4.9986500000000003E-2</v>
      </c>
      <c r="N843" s="32">
        <f t="shared" si="253"/>
        <v>0.99431496072389769</v>
      </c>
      <c r="O843" s="32">
        <f t="shared" si="254"/>
        <v>0.99973000000000001</v>
      </c>
      <c r="P843" s="29">
        <f t="shared" si="255"/>
        <v>19.264688956836796</v>
      </c>
      <c r="Q843" s="50">
        <v>1.1499999999999999</v>
      </c>
      <c r="R843" s="50">
        <v>1.11239</v>
      </c>
      <c r="S843" s="30">
        <f t="shared" si="256"/>
        <v>0.92460310863602357</v>
      </c>
      <c r="T843" s="30">
        <f t="shared" si="257"/>
        <v>0.96729565217391311</v>
      </c>
      <c r="U843" s="22">
        <f t="shared" si="258"/>
        <v>20.316491094494364</v>
      </c>
      <c r="V843" s="64">
        <v>238.8819</v>
      </c>
      <c r="W843" s="64">
        <v>229.6369</v>
      </c>
      <c r="X843" s="65">
        <f t="shared" si="259"/>
        <v>0.94357071801342884</v>
      </c>
      <c r="Y843" s="65">
        <f t="shared" si="260"/>
        <v>0.96129886776687556</v>
      </c>
      <c r="Z843" s="67">
        <f t="shared" si="261"/>
        <v>13.472098224911647</v>
      </c>
      <c r="AA843" s="40">
        <f t="shared" si="263"/>
        <v>0.99431496072389769</v>
      </c>
      <c r="AB843" s="88" cm="1">
        <f t="array" ref="AB843">INDEX(B843:Z843,,MATCH(AA843,B843:Z843,0)+1)</f>
        <v>0.99973000000000001</v>
      </c>
      <c r="AC843" s="40">
        <f t="shared" si="264"/>
        <v>0.97642095914742444</v>
      </c>
      <c r="AD843" s="42">
        <f t="shared" si="265"/>
        <v>1613.3987363966423</v>
      </c>
      <c r="AE843" s="94">
        <v>0.97642095914742444</v>
      </c>
      <c r="AF843" s="95">
        <f t="shared" si="262"/>
        <v>520.58326592234175</v>
      </c>
      <c r="AG843" t="s">
        <v>22</v>
      </c>
      <c r="AM843" s="101">
        <v>44259.666666666664</v>
      </c>
      <c r="AN843" s="102">
        <v>0.97642095914742444</v>
      </c>
      <c r="AO843" s="102">
        <v>0.97642095914742444</v>
      </c>
      <c r="AP843" s="16" t="s">
        <v>22</v>
      </c>
      <c r="AQ843" s="81"/>
    </row>
    <row r="844" spans="1:43" x14ac:dyDescent="0.3">
      <c r="A844" s="1">
        <v>44260</v>
      </c>
      <c r="B844" s="50">
        <v>1539.22</v>
      </c>
      <c r="C844" s="50">
        <v>1474.17</v>
      </c>
      <c r="D844" s="30">
        <f t="shared" si="249"/>
        <v>0.93514970819588938</v>
      </c>
      <c r="E844" s="30">
        <f t="shared" si="248"/>
        <v>0.9577383350008446</v>
      </c>
      <c r="F844" s="22">
        <f t="shared" si="250"/>
        <v>7.1798931636693242</v>
      </c>
      <c r="G844" s="60">
        <v>35.225099999999998</v>
      </c>
      <c r="H844" s="60">
        <v>33.303400000000003</v>
      </c>
      <c r="I844" s="31">
        <f t="shared" si="251"/>
        <v>0.9259972918039534</v>
      </c>
      <c r="J844" s="31">
        <f t="shared" si="252"/>
        <v>0.945445151326753</v>
      </c>
      <c r="K844" s="24">
        <f t="shared" si="247"/>
        <v>7.4943974535742566</v>
      </c>
      <c r="L844" s="61">
        <v>4.9986599999999999E-2</v>
      </c>
      <c r="M844" s="61">
        <v>4.9380500000000001E-2</v>
      </c>
      <c r="N844" s="32">
        <f t="shared" si="253"/>
        <v>0.98760999999999999</v>
      </c>
      <c r="O844" s="32">
        <f t="shared" si="254"/>
        <v>0.98787475043311612</v>
      </c>
      <c r="P844" s="29">
        <f t="shared" si="255"/>
        <v>19.031099795406757</v>
      </c>
      <c r="Q844" s="50">
        <v>1.1126100000000001</v>
      </c>
      <c r="R844" s="50">
        <v>1.13947</v>
      </c>
      <c r="S844" s="30">
        <f t="shared" si="256"/>
        <v>0.9908434782608696</v>
      </c>
      <c r="T844" s="30">
        <f t="shared" si="257"/>
        <v>1.0241414332066041</v>
      </c>
      <c r="U844" s="22">
        <f t="shared" si="258"/>
        <v>20.806960307244665</v>
      </c>
      <c r="V844" s="64">
        <v>229.6369</v>
      </c>
      <c r="W844" s="64">
        <v>224.24879999999999</v>
      </c>
      <c r="X844" s="65">
        <f t="shared" si="259"/>
        <v>0.93874337067814673</v>
      </c>
      <c r="Y844" s="65">
        <f t="shared" si="260"/>
        <v>0.97653643643508514</v>
      </c>
      <c r="Z844" s="67">
        <f t="shared" si="261"/>
        <v>13.155994791858657</v>
      </c>
      <c r="AA844" s="40">
        <f t="shared" si="263"/>
        <v>0.9908434782608696</v>
      </c>
      <c r="AB844" s="88" cm="1">
        <f t="array" ref="AB844">INDEX(B844:Z844,,MATCH(AA844,B844:Z844,0)+1)</f>
        <v>1.0241414332066041</v>
      </c>
      <c r="AC844" s="40">
        <f t="shared" si="264"/>
        <v>0.98787475043311612</v>
      </c>
      <c r="AD844" s="42">
        <f t="shared" si="265"/>
        <v>1593.835874066938</v>
      </c>
      <c r="AE844" s="94">
        <v>0.98787475043311612</v>
      </c>
      <c r="AF844" s="95">
        <f t="shared" si="262"/>
        <v>514.27106390268989</v>
      </c>
      <c r="AG844" t="s">
        <v>22</v>
      </c>
      <c r="AM844" s="101">
        <v>44260</v>
      </c>
      <c r="AN844" s="102">
        <v>0.98787475043311612</v>
      </c>
      <c r="AO844" s="102">
        <v>0.98787475043311612</v>
      </c>
      <c r="AP844" s="16" t="s">
        <v>22</v>
      </c>
      <c r="AQ844" s="81"/>
    </row>
    <row r="845" spans="1:43" x14ac:dyDescent="0.3">
      <c r="A845" s="1">
        <v>44260.333333333336</v>
      </c>
      <c r="B845" s="50">
        <v>1474.04</v>
      </c>
      <c r="C845" s="50">
        <v>1481.41</v>
      </c>
      <c r="D845" s="30">
        <f t="shared" si="249"/>
        <v>0.96244201608606961</v>
      </c>
      <c r="E845" s="30">
        <f t="shared" si="248"/>
        <v>1.0049998643184717</v>
      </c>
      <c r="F845" s="22">
        <f t="shared" si="250"/>
        <v>7.2157916553087933</v>
      </c>
      <c r="G845" s="60">
        <v>33.308599999999998</v>
      </c>
      <c r="H845" s="60">
        <v>32.987499999999997</v>
      </c>
      <c r="I845" s="31">
        <f t="shared" si="251"/>
        <v>0.93647711433040648</v>
      </c>
      <c r="J845" s="31">
        <f t="shared" si="252"/>
        <v>0.99035984700647872</v>
      </c>
      <c r="K845" s="24">
        <f t="shared" si="247"/>
        <v>7.4221503155275448</v>
      </c>
      <c r="L845" s="61">
        <v>4.9344600000000002E-2</v>
      </c>
      <c r="M845" s="61">
        <v>4.9051999999999998E-2</v>
      </c>
      <c r="N845" s="32">
        <f t="shared" si="253"/>
        <v>0.98130298920110592</v>
      </c>
      <c r="O845" s="32">
        <f t="shared" si="254"/>
        <v>0.99407027314032326</v>
      </c>
      <c r="P845" s="29">
        <f t="shared" si="255"/>
        <v>18.918250571780746</v>
      </c>
      <c r="Q845" s="50">
        <v>1.1399999999999999</v>
      </c>
      <c r="R845" s="50">
        <v>1.1670199999999999</v>
      </c>
      <c r="S845" s="30">
        <f t="shared" si="256"/>
        <v>1.0489030298127824</v>
      </c>
      <c r="T845" s="30">
        <f t="shared" si="257"/>
        <v>1.023701754385965</v>
      </c>
      <c r="U845" s="22">
        <f t="shared" si="258"/>
        <v>21.3001217699655</v>
      </c>
      <c r="V845" s="64">
        <v>224.24879999999999</v>
      </c>
      <c r="W845" s="64">
        <v>223.5839</v>
      </c>
      <c r="X845" s="65">
        <f t="shared" si="259"/>
        <v>0.97364099585040553</v>
      </c>
      <c r="Y845" s="65">
        <f t="shared" si="260"/>
        <v>0.9970349897078602</v>
      </c>
      <c r="Z845" s="67">
        <f t="shared" si="261"/>
        <v>13.116987131897458</v>
      </c>
      <c r="AA845" s="40">
        <f t="shared" si="263"/>
        <v>1.0489030298127824</v>
      </c>
      <c r="AB845" s="88" cm="1">
        <f t="array" ref="AB845">INDEX(B845:Z845,,MATCH(AA845,B845:Z845,0)+1)</f>
        <v>1.023701754385965</v>
      </c>
      <c r="AC845" s="40">
        <f t="shared" si="264"/>
        <v>1.023701754385965</v>
      </c>
      <c r="AD845" s="42">
        <f t="shared" si="265"/>
        <v>1631.6125804856124</v>
      </c>
      <c r="AE845" s="94">
        <v>1.023701754385965</v>
      </c>
      <c r="AF845" s="95">
        <f t="shared" si="262"/>
        <v>526.46019034712037</v>
      </c>
      <c r="AG845" t="s">
        <v>22</v>
      </c>
      <c r="AM845" s="101">
        <v>44260.333333333336</v>
      </c>
      <c r="AN845" s="102">
        <v>1.023701754385965</v>
      </c>
      <c r="AO845" s="102">
        <v>1.023701754385965</v>
      </c>
      <c r="AP845" s="16" t="s">
        <v>22</v>
      </c>
      <c r="AQ845" s="81"/>
    </row>
    <row r="846" spans="1:43" x14ac:dyDescent="0.3">
      <c r="A846" s="1">
        <v>44260.666666666664</v>
      </c>
      <c r="B846" s="50">
        <v>1481.27</v>
      </c>
      <c r="C846" s="50">
        <v>1528.31</v>
      </c>
      <c r="D846" s="30">
        <f t="shared" si="249"/>
        <v>1.036817182708746</v>
      </c>
      <c r="E846" s="30">
        <f t="shared" si="248"/>
        <v>1.0317565332451206</v>
      </c>
      <c r="F846" s="22">
        <f t="shared" si="250"/>
        <v>7.4449401829004707</v>
      </c>
      <c r="G846" s="60">
        <v>32.972099999999998</v>
      </c>
      <c r="H846" s="60">
        <v>33.619399999999999</v>
      </c>
      <c r="I846" s="31">
        <f t="shared" si="251"/>
        <v>1.0093309235452705</v>
      </c>
      <c r="J846" s="31">
        <f t="shared" si="252"/>
        <v>1.0196317492668043</v>
      </c>
      <c r="K846" s="24">
        <f t="shared" si="247"/>
        <v>7.5678601095425142</v>
      </c>
      <c r="L846" s="61">
        <v>4.9057999999999997E-2</v>
      </c>
      <c r="M846" s="61">
        <v>4.9528500000000003E-2</v>
      </c>
      <c r="N846" s="32">
        <f t="shared" si="253"/>
        <v>1.0037268515703845</v>
      </c>
      <c r="O846" s="32">
        <f t="shared" si="254"/>
        <v>1.0095906885727099</v>
      </c>
      <c r="P846" s="29">
        <f t="shared" si="255"/>
        <v>19.099689621355186</v>
      </c>
      <c r="Q846" s="50">
        <v>1.1670199999999999</v>
      </c>
      <c r="R846" s="50">
        <v>1.1590800000000001</v>
      </c>
      <c r="S846" s="30">
        <f t="shared" si="256"/>
        <v>1.0167368421052634</v>
      </c>
      <c r="T846" s="30">
        <f t="shared" si="257"/>
        <v>0.99319634624942177</v>
      </c>
      <c r="U846" s="22">
        <f t="shared" si="258"/>
        <v>21.155203116597502</v>
      </c>
      <c r="V846" s="64">
        <v>223.52420000000001</v>
      </c>
      <c r="W846" s="64">
        <v>225.47139999999999</v>
      </c>
      <c r="X846" s="65">
        <f t="shared" si="259"/>
        <v>1.0054519801220787</v>
      </c>
      <c r="Y846" s="65">
        <f t="shared" si="260"/>
        <v>1.008711361006996</v>
      </c>
      <c r="Z846" s="67">
        <f t="shared" si="261"/>
        <v>13.231253942127537</v>
      </c>
      <c r="AA846" s="40">
        <f t="shared" si="263"/>
        <v>1.036817182708746</v>
      </c>
      <c r="AB846" s="88" cm="1">
        <f t="array" ref="AB846">INDEX(B846:Z846,,MATCH(AA846,B846:Z846,0)+1)</f>
        <v>1.0317565332451206</v>
      </c>
      <c r="AC846" s="40">
        <f t="shared" si="264"/>
        <v>0.99319634624942177</v>
      </c>
      <c r="AD846" s="42">
        <f t="shared" si="265"/>
        <v>1620.5116534329009</v>
      </c>
      <c r="AE846" s="94">
        <v>0.99319634624942177</v>
      </c>
      <c r="AF846" s="95">
        <f t="shared" si="262"/>
        <v>522.87833749853507</v>
      </c>
      <c r="AG846" t="s">
        <v>22</v>
      </c>
      <c r="AM846" s="101">
        <v>44260.666666666664</v>
      </c>
      <c r="AN846" s="102">
        <v>0.99319634624942177</v>
      </c>
      <c r="AO846" s="102">
        <v>0.99319634624942177</v>
      </c>
      <c r="AP846" s="16" t="s">
        <v>22</v>
      </c>
      <c r="AQ846" s="81"/>
    </row>
    <row r="847" spans="1:43" x14ac:dyDescent="0.3">
      <c r="A847" s="1">
        <v>44261</v>
      </c>
      <c r="B847" s="50">
        <v>1528.08</v>
      </c>
      <c r="C847" s="50">
        <v>1589.31</v>
      </c>
      <c r="D847" s="30">
        <f t="shared" si="249"/>
        <v>1.0729374118155366</v>
      </c>
      <c r="E847" s="30">
        <f t="shared" si="248"/>
        <v>1.0400698916287106</v>
      </c>
      <c r="F847" s="22">
        <f t="shared" si="250"/>
        <v>7.743258129211525</v>
      </c>
      <c r="G847" s="60">
        <v>33.592599999999997</v>
      </c>
      <c r="H847" s="60">
        <v>34.090299999999999</v>
      </c>
      <c r="I847" s="31">
        <f t="shared" si="251"/>
        <v>1.0339135208251826</v>
      </c>
      <c r="J847" s="31">
        <f t="shared" si="252"/>
        <v>1.0148157629954218</v>
      </c>
      <c r="K847" s="24">
        <f t="shared" si="247"/>
        <v>7.6799837313080026</v>
      </c>
      <c r="L847" s="61">
        <v>4.9524699999999998E-2</v>
      </c>
      <c r="M847" s="61">
        <v>5.1528900000000002E-2</v>
      </c>
      <c r="N847" s="32">
        <f t="shared" si="253"/>
        <v>1.0503669126340252</v>
      </c>
      <c r="O847" s="32">
        <f t="shared" si="254"/>
        <v>1.0404686954186497</v>
      </c>
      <c r="P847" s="29">
        <f t="shared" si="255"/>
        <v>19.872629143232555</v>
      </c>
      <c r="Q847" s="50">
        <v>1.15907</v>
      </c>
      <c r="R847" s="50">
        <v>1.14788</v>
      </c>
      <c r="S847" s="30">
        <f t="shared" si="256"/>
        <v>0.9835992527977242</v>
      </c>
      <c r="T847" s="30">
        <f t="shared" si="257"/>
        <v>0.990345708197089</v>
      </c>
      <c r="U847" s="22">
        <f t="shared" si="258"/>
        <v>20.950964612560018</v>
      </c>
      <c r="V847" s="64">
        <v>225.53909999999999</v>
      </c>
      <c r="W847" s="64">
        <v>228.75370000000001</v>
      </c>
      <c r="X847" s="65">
        <f t="shared" si="259"/>
        <v>1.0233956770676285</v>
      </c>
      <c r="Y847" s="65">
        <f t="shared" si="260"/>
        <v>1.0142529610165156</v>
      </c>
      <c r="Z847" s="67">
        <f t="shared" si="261"/>
        <v>13.419838488764301</v>
      </c>
      <c r="AA847" s="40">
        <f t="shared" si="263"/>
        <v>1.0729374118155366</v>
      </c>
      <c r="AB847" s="88" cm="1">
        <f t="array" ref="AB847">INDEX(B847:Z847,,MATCH(AA847,B847:Z847,0)+1)</f>
        <v>1.0400698916287106</v>
      </c>
      <c r="AC847" s="40">
        <f t="shared" si="264"/>
        <v>1.0400698916287106</v>
      </c>
      <c r="AD847" s="42">
        <f t="shared" si="265"/>
        <v>1685.4453797690198</v>
      </c>
      <c r="AE847" s="94">
        <v>1.0400698916287106</v>
      </c>
      <c r="AF847" s="95">
        <f t="shared" si="262"/>
        <v>543.83001581710175</v>
      </c>
      <c r="AG847" t="s">
        <v>22</v>
      </c>
      <c r="AM847" s="101">
        <v>44261</v>
      </c>
      <c r="AN847" s="102">
        <v>1.0400698916287106</v>
      </c>
      <c r="AO847" s="102">
        <v>1.0400698916287106</v>
      </c>
      <c r="AP847" s="16" t="s">
        <v>22</v>
      </c>
      <c r="AQ847" s="81"/>
    </row>
    <row r="848" spans="1:43" x14ac:dyDescent="0.3">
      <c r="A848" s="1">
        <v>44261.333333333336</v>
      </c>
      <c r="B848" s="50">
        <v>1589.7</v>
      </c>
      <c r="C848" s="50">
        <v>1544.41</v>
      </c>
      <c r="D848" s="30">
        <f t="shared" si="249"/>
        <v>1.0106866132663213</v>
      </c>
      <c r="E848" s="30">
        <f t="shared" si="248"/>
        <v>0.97151034786437696</v>
      </c>
      <c r="F848" s="22">
        <f t="shared" si="250"/>
        <v>7.5226553987139537</v>
      </c>
      <c r="G848" s="60">
        <v>34.095199999999998</v>
      </c>
      <c r="H848" s="60">
        <v>32.423200000000001</v>
      </c>
      <c r="I848" s="31">
        <f t="shared" si="251"/>
        <v>0.96518876181063695</v>
      </c>
      <c r="J848" s="31">
        <f t="shared" si="252"/>
        <v>0.95096083906239015</v>
      </c>
      <c r="K848" s="24">
        <f t="shared" si="247"/>
        <v>7.3033637731101644</v>
      </c>
      <c r="L848" s="61">
        <v>5.1544199999999998E-2</v>
      </c>
      <c r="M848" s="61">
        <v>5.0107199999999998E-2</v>
      </c>
      <c r="N848" s="32">
        <f t="shared" si="253"/>
        <v>1.0117618077444184</v>
      </c>
      <c r="O848" s="32">
        <f t="shared" si="254"/>
        <v>0.97212101458554012</v>
      </c>
      <c r="P848" s="29">
        <f t="shared" si="255"/>
        <v>19.318600405201405</v>
      </c>
      <c r="Q848" s="50">
        <v>1.1479999999999999</v>
      </c>
      <c r="R848" s="50">
        <v>1.1066100000000001</v>
      </c>
      <c r="S848" s="30">
        <f t="shared" si="256"/>
        <v>0.95473957569430667</v>
      </c>
      <c r="T848" s="30">
        <f t="shared" si="257"/>
        <v>0.96394599303135908</v>
      </c>
      <c r="U848" s="22">
        <f t="shared" si="258"/>
        <v>20.195598388419029</v>
      </c>
      <c r="V848" s="64">
        <v>228.7979</v>
      </c>
      <c r="W848" s="64">
        <v>221.70529999999999</v>
      </c>
      <c r="X848" s="65">
        <f t="shared" si="259"/>
        <v>0.98300161701452216</v>
      </c>
      <c r="Y848" s="65">
        <f t="shared" si="260"/>
        <v>0.9690005896033137</v>
      </c>
      <c r="Z848" s="67">
        <f t="shared" si="261"/>
        <v>13.00383140799385</v>
      </c>
      <c r="AA848" s="40">
        <f t="shared" si="263"/>
        <v>1.0117618077444184</v>
      </c>
      <c r="AB848" s="88" cm="1">
        <f t="array" ref="AB848">INDEX(B848:Z848,,MATCH(AA848,B848:Z848,0)+1)</f>
        <v>0.97212101458554012</v>
      </c>
      <c r="AC848" s="40">
        <f t="shared" si="264"/>
        <v>0.97151034786437696</v>
      </c>
      <c r="AD848" s="42">
        <f t="shared" si="265"/>
        <v>1637.4276272058073</v>
      </c>
      <c r="AE848" s="94">
        <v>0.97212101458554012</v>
      </c>
      <c r="AF848" s="95">
        <f t="shared" si="262"/>
        <v>528.66858673819127</v>
      </c>
      <c r="AG848" t="s">
        <v>33</v>
      </c>
      <c r="AM848" s="101">
        <v>44261.333333333336</v>
      </c>
      <c r="AN848" s="102">
        <v>0.97212101458554012</v>
      </c>
      <c r="AO848" s="102">
        <v>0.97151034786437696</v>
      </c>
      <c r="AP848" s="16" t="str">
        <f>IF(AN848&gt;AO848, "computing8H est meilleur", "computing 16H est meilleur")</f>
        <v>computing8H est meilleur</v>
      </c>
      <c r="AQ848" s="81"/>
    </row>
    <row r="849" spans="1:43" x14ac:dyDescent="0.3">
      <c r="A849" s="1">
        <v>44261.666666666664</v>
      </c>
      <c r="B849" s="50">
        <v>1544</v>
      </c>
      <c r="C849" s="50">
        <v>1650.35</v>
      </c>
      <c r="D849" s="30">
        <f t="shared" si="249"/>
        <v>1.0381518525507956</v>
      </c>
      <c r="E849" s="30">
        <f t="shared" si="248"/>
        <v>1.0688795336787564</v>
      </c>
      <c r="F849" s="22">
        <f t="shared" si="250"/>
        <v>8.0408123946033498</v>
      </c>
      <c r="G849" s="60">
        <v>32.423099999999998</v>
      </c>
      <c r="H849" s="60">
        <v>33.3596</v>
      </c>
      <c r="I849" s="31">
        <f t="shared" si="251"/>
        <v>0.97842511555878842</v>
      </c>
      <c r="J849" s="31">
        <f t="shared" si="252"/>
        <v>1.028883727959387</v>
      </c>
      <c r="K849" s="24">
        <f t="shared" si="247"/>
        <v>7.5143121455211208</v>
      </c>
      <c r="L849" s="61">
        <v>5.0101699999999999E-2</v>
      </c>
      <c r="M849" s="61">
        <v>5.0958799999999999E-2</v>
      </c>
      <c r="N849" s="32">
        <f t="shared" si="253"/>
        <v>0.98864275709003147</v>
      </c>
      <c r="O849" s="32">
        <f t="shared" si="254"/>
        <v>1.0171072039471714</v>
      </c>
      <c r="P849" s="29">
        <f t="shared" si="255"/>
        <v>19.649087642307091</v>
      </c>
      <c r="Q849" s="50">
        <v>1.1066800000000001</v>
      </c>
      <c r="R849" s="50">
        <v>1.129</v>
      </c>
      <c r="S849" s="30">
        <f t="shared" si="256"/>
        <v>0.98344947735191646</v>
      </c>
      <c r="T849" s="30">
        <f t="shared" si="257"/>
        <v>1.0201684317056421</v>
      </c>
      <c r="U849" s="22">
        <f t="shared" si="258"/>
        <v>20.602911935270434</v>
      </c>
      <c r="V849" s="64">
        <v>221.6797</v>
      </c>
      <c r="W849" s="64">
        <v>226.38140000000001</v>
      </c>
      <c r="X849" s="65">
        <f t="shared" si="259"/>
        <v>0.98943827718698474</v>
      </c>
      <c r="Y849" s="65">
        <f t="shared" si="260"/>
        <v>1.0212094296410543</v>
      </c>
      <c r="Z849" s="67">
        <f t="shared" si="261"/>
        <v>13.279635255305829</v>
      </c>
      <c r="AA849" s="40">
        <f t="shared" si="263"/>
        <v>1.0381518525507956</v>
      </c>
      <c r="AB849" s="88" cm="1">
        <f t="array" ref="AB849">INDEX(B849:Z849,,MATCH(AA849,B849:Z849,0)+1)</f>
        <v>1.0688795336787564</v>
      </c>
      <c r="AC849" s="40">
        <f t="shared" si="264"/>
        <v>1.0171072039471714</v>
      </c>
      <c r="AD849" s="42">
        <f t="shared" si="265"/>
        <v>1665.4394355731499</v>
      </c>
      <c r="AE849" s="94">
        <v>1.0171072039471714</v>
      </c>
      <c r="AF849" s="95">
        <f t="shared" si="262"/>
        <v>537.71262807198434</v>
      </c>
      <c r="AG849" t="s">
        <v>22</v>
      </c>
      <c r="AM849" s="101">
        <v>44261.666666666664</v>
      </c>
      <c r="AN849" s="102">
        <v>1.0171072039471714</v>
      </c>
      <c r="AO849" s="102">
        <v>1.0171072039471714</v>
      </c>
      <c r="AP849" s="16" t="s">
        <v>22</v>
      </c>
      <c r="AQ849" s="81"/>
    </row>
    <row r="850" spans="1:43" x14ac:dyDescent="0.3">
      <c r="A850" s="1">
        <v>44262</v>
      </c>
      <c r="B850" s="50">
        <v>1650.68</v>
      </c>
      <c r="C850" s="50">
        <v>1684.54</v>
      </c>
      <c r="D850" s="30">
        <f t="shared" si="249"/>
        <v>1.0910233160621761</v>
      </c>
      <c r="E850" s="30">
        <f t="shared" si="248"/>
        <v>1.0205127583783653</v>
      </c>
      <c r="F850" s="22">
        <f t="shared" si="250"/>
        <v>8.2057516364196132</v>
      </c>
      <c r="G850" s="60">
        <v>33.3628</v>
      </c>
      <c r="H850" s="60">
        <v>34.185099999999998</v>
      </c>
      <c r="I850" s="31">
        <f t="shared" si="251"/>
        <v>1.0543439708109341</v>
      </c>
      <c r="J850" s="31">
        <f t="shared" si="252"/>
        <v>1.0246472118647116</v>
      </c>
      <c r="K850" s="24">
        <f t="shared" si="247"/>
        <v>7.6995189889893556</v>
      </c>
      <c r="L850" s="61">
        <v>5.0924200000000003E-2</v>
      </c>
      <c r="M850" s="61">
        <v>5.1592499999999999E-2</v>
      </c>
      <c r="N850" s="32">
        <f t="shared" si="253"/>
        <v>1.0297554773590516</v>
      </c>
      <c r="O850" s="32">
        <f t="shared" si="254"/>
        <v>1.0131234265830391</v>
      </c>
      <c r="P850" s="29">
        <f t="shared" si="255"/>
        <v>19.906951001404607</v>
      </c>
      <c r="Q850" s="50">
        <v>1.1290100000000001</v>
      </c>
      <c r="R850" s="50">
        <v>1.1299999999999999</v>
      </c>
      <c r="S850" s="30">
        <f t="shared" si="256"/>
        <v>1.0210720352766831</v>
      </c>
      <c r="T850" s="30">
        <f t="shared" si="257"/>
        <v>1.00087687442981</v>
      </c>
      <c r="U850" s="22">
        <f t="shared" si="258"/>
        <v>20.620978101926099</v>
      </c>
      <c r="V850" s="64">
        <v>226.38120000000001</v>
      </c>
      <c r="W850" s="64">
        <v>230.13749999999999</v>
      </c>
      <c r="X850" s="65">
        <f t="shared" si="259"/>
        <v>1.0381532454257201</v>
      </c>
      <c r="Y850" s="65">
        <f t="shared" si="260"/>
        <v>1.0165928089434988</v>
      </c>
      <c r="Z850" s="67">
        <f t="shared" si="261"/>
        <v>13.499981705936468</v>
      </c>
      <c r="AA850" s="40">
        <f t="shared" si="263"/>
        <v>1.0910233160621761</v>
      </c>
      <c r="AB850" s="88" cm="1">
        <f t="array" ref="AB850">INDEX(B850:Z850,,MATCH(AA850,B850:Z850,0)+1)</f>
        <v>1.0205127583783653</v>
      </c>
      <c r="AC850" s="40">
        <f t="shared" si="264"/>
        <v>1.0205127583783653</v>
      </c>
      <c r="AD850" s="42">
        <f t="shared" si="265"/>
        <v>1699.6021923088631</v>
      </c>
      <c r="AE850" s="94">
        <v>1.0205127583783653</v>
      </c>
      <c r="AF850" s="95">
        <f t="shared" si="262"/>
        <v>548.7425972886208</v>
      </c>
      <c r="AG850" t="s">
        <v>22</v>
      </c>
      <c r="AM850" s="101">
        <v>44262</v>
      </c>
      <c r="AN850" s="102">
        <v>1.0205127583783653</v>
      </c>
      <c r="AO850" s="102">
        <v>1.0205127583783653</v>
      </c>
      <c r="AP850" s="16" t="s">
        <v>22</v>
      </c>
      <c r="AQ850" s="81"/>
    </row>
    <row r="851" spans="1:43" x14ac:dyDescent="0.3">
      <c r="A851" s="1">
        <v>44262.333333333336</v>
      </c>
      <c r="B851" s="50">
        <v>1684.54</v>
      </c>
      <c r="C851" s="50">
        <v>1652</v>
      </c>
      <c r="D851" s="30">
        <f t="shared" si="249"/>
        <v>1.0007996704388493</v>
      </c>
      <c r="E851" s="30">
        <f t="shared" si="248"/>
        <v>0.98068315385802651</v>
      </c>
      <c r="F851" s="22">
        <f t="shared" si="250"/>
        <v>8.0472423945796479</v>
      </c>
      <c r="G851" s="60">
        <v>34.195900000000002</v>
      </c>
      <c r="H851" s="60">
        <v>34.728999999999999</v>
      </c>
      <c r="I851" s="31">
        <f t="shared" si="251"/>
        <v>1.0409498003764672</v>
      </c>
      <c r="J851" s="31">
        <f t="shared" si="252"/>
        <v>1.0155895882254888</v>
      </c>
      <c r="K851" s="24">
        <f t="shared" si="247"/>
        <v>7.8195513195620316</v>
      </c>
      <c r="L851" s="61">
        <v>5.1569700000000003E-2</v>
      </c>
      <c r="M851" s="61">
        <v>5.1214500000000003E-2</v>
      </c>
      <c r="N851" s="32">
        <f t="shared" si="253"/>
        <v>1.0057006295631548</v>
      </c>
      <c r="O851" s="32">
        <f t="shared" si="254"/>
        <v>0.99311223450979935</v>
      </c>
      <c r="P851" s="29">
        <f t="shared" si="255"/>
        <v>19.769836591282019</v>
      </c>
      <c r="Q851" s="50">
        <v>1.12998</v>
      </c>
      <c r="R851" s="50">
        <v>1.1270899999999999</v>
      </c>
      <c r="S851" s="30">
        <f t="shared" si="256"/>
        <v>0.99829939504521648</v>
      </c>
      <c r="T851" s="30">
        <f t="shared" si="257"/>
        <v>0.99744243260942667</v>
      </c>
      <c r="U851" s="22">
        <f t="shared" si="258"/>
        <v>20.568238560770887</v>
      </c>
      <c r="V851" s="64">
        <v>230.047</v>
      </c>
      <c r="W851" s="64">
        <v>235.3391</v>
      </c>
      <c r="X851" s="65">
        <f t="shared" si="259"/>
        <v>1.0395699819596327</v>
      </c>
      <c r="Y851" s="65">
        <f t="shared" si="260"/>
        <v>1.0230044295296179</v>
      </c>
      <c r="Z851" s="67">
        <f t="shared" si="261"/>
        <v>13.810541083741814</v>
      </c>
      <c r="AA851" s="40">
        <f t="shared" si="263"/>
        <v>1.0409498003764672</v>
      </c>
      <c r="AB851" s="88" cm="1">
        <f t="array" ref="AB851">INDEX(B851:Z851,,MATCH(AA851,B851:Z851,0)+1)</f>
        <v>1.0155895882254888</v>
      </c>
      <c r="AC851" s="40">
        <f t="shared" si="264"/>
        <v>0.98068315385802651</v>
      </c>
      <c r="AD851" s="42">
        <f t="shared" si="265"/>
        <v>1666.7712382574719</v>
      </c>
      <c r="AE851" s="94">
        <v>1.0155895882254888</v>
      </c>
      <c r="AF851" s="95">
        <f t="shared" si="262"/>
        <v>557.29726842213563</v>
      </c>
      <c r="AG851" t="s">
        <v>33</v>
      </c>
      <c r="AM851" s="101">
        <v>44262.333333333336</v>
      </c>
      <c r="AN851" s="102">
        <v>1.0155895882254888</v>
      </c>
      <c r="AO851" s="102">
        <v>0.98068315385802651</v>
      </c>
      <c r="AP851" s="16" t="str">
        <f>IF(AN851&gt;AO851, "computing8H est meilleur", "computing 16H est meilleur")</f>
        <v>computing8H est meilleur</v>
      </c>
      <c r="AQ851" s="81"/>
    </row>
    <row r="852" spans="1:43" x14ac:dyDescent="0.3">
      <c r="A852" s="1">
        <v>44262.666666666664</v>
      </c>
      <c r="B852" s="50">
        <v>1651.99</v>
      </c>
      <c r="C852" s="50">
        <v>1726.16</v>
      </c>
      <c r="D852" s="30">
        <f t="shared" si="249"/>
        <v>1.0247070416849704</v>
      </c>
      <c r="E852" s="30">
        <f t="shared" si="248"/>
        <v>1.0448973662068173</v>
      </c>
      <c r="F852" s="22">
        <f t="shared" si="250"/>
        <v>8.4085423833241162</v>
      </c>
      <c r="G852" s="60">
        <v>34.729100000000003</v>
      </c>
      <c r="H852" s="60">
        <v>35.094999999999999</v>
      </c>
      <c r="I852" s="31">
        <f t="shared" si="251"/>
        <v>1.0262926257241365</v>
      </c>
      <c r="J852" s="31">
        <f t="shared" si="252"/>
        <v>1.010535833062187</v>
      </c>
      <c r="K852" s="24">
        <f t="shared" si="247"/>
        <v>7.9019368068861411</v>
      </c>
      <c r="L852" s="61">
        <v>5.1201000000000003E-2</v>
      </c>
      <c r="M852" s="61">
        <v>5.1987100000000001E-2</v>
      </c>
      <c r="N852" s="32">
        <f t="shared" si="253"/>
        <v>1.0080939001002527</v>
      </c>
      <c r="O852" s="32">
        <f t="shared" si="254"/>
        <v>1.0153532157575047</v>
      </c>
      <c r="P852" s="29">
        <f t="shared" si="255"/>
        <v>20.073367157958582</v>
      </c>
      <c r="Q852" s="50">
        <v>1.1270899999999999</v>
      </c>
      <c r="R852" s="50">
        <v>1.13042</v>
      </c>
      <c r="S852" s="30">
        <f t="shared" si="256"/>
        <v>1.0003893874227863</v>
      </c>
      <c r="T852" s="30">
        <f t="shared" si="257"/>
        <v>1.0029545111747953</v>
      </c>
      <c r="U852" s="22">
        <f t="shared" si="258"/>
        <v>20.629007651444539</v>
      </c>
      <c r="V852" s="64">
        <v>235.3391</v>
      </c>
      <c r="W852" s="64">
        <v>240.11</v>
      </c>
      <c r="X852" s="65">
        <f t="shared" si="259"/>
        <v>1.0437432350780493</v>
      </c>
      <c r="Y852" s="65">
        <f t="shared" si="260"/>
        <v>1.0202724494144833</v>
      </c>
      <c r="Z852" s="67">
        <f t="shared" si="261"/>
        <v>14.090514579248612</v>
      </c>
      <c r="AA852" s="40">
        <f t="shared" si="263"/>
        <v>1.0437432350780493</v>
      </c>
      <c r="AB852" s="88" cm="1">
        <f t="array" ref="AB852">INDEX(B852:Z852,,MATCH(AA852,B852:Z852,0)+1)</f>
        <v>1.0202724494144833</v>
      </c>
      <c r="AC852" s="40">
        <f t="shared" si="264"/>
        <v>1.010535833062187</v>
      </c>
      <c r="AD852" s="42">
        <f t="shared" si="265"/>
        <v>1684.3320617766071</v>
      </c>
      <c r="AE852" s="94">
        <v>1.0202724494144833</v>
      </c>
      <c r="AF852" s="95">
        <f t="shared" si="262"/>
        <v>568.59504910505302</v>
      </c>
      <c r="AG852" t="s">
        <v>33</v>
      </c>
      <c r="AM852" s="101">
        <v>44262.666666666664</v>
      </c>
      <c r="AN852" s="102">
        <v>1.0202724494144833</v>
      </c>
      <c r="AO852" s="102">
        <v>1.010535833062187</v>
      </c>
      <c r="AP852" s="16" t="str">
        <f>IF(AN852&gt;AO852, "computing8H est meilleur", "computing 16H est meilleur")</f>
        <v>computing8H est meilleur</v>
      </c>
      <c r="AQ852" s="81"/>
    </row>
    <row r="853" spans="1:43" x14ac:dyDescent="0.3">
      <c r="A853" s="1">
        <v>44263</v>
      </c>
      <c r="B853" s="50">
        <v>1726.46</v>
      </c>
      <c r="C853" s="50">
        <v>1690.11</v>
      </c>
      <c r="D853" s="30">
        <f t="shared" si="249"/>
        <v>1.0230752002130763</v>
      </c>
      <c r="E853" s="30">
        <f t="shared" si="248"/>
        <v>0.97894535639400848</v>
      </c>
      <c r="F853" s="22">
        <f t="shared" si="250"/>
        <v>8.2315035201973519</v>
      </c>
      <c r="G853" s="60">
        <v>35.089799999999997</v>
      </c>
      <c r="H853" s="60">
        <v>33.844099999999997</v>
      </c>
      <c r="I853" s="31">
        <f t="shared" si="251"/>
        <v>0.97451704766319869</v>
      </c>
      <c r="J853" s="31">
        <f t="shared" si="252"/>
        <v>0.96449965517044844</v>
      </c>
      <c r="K853" s="24">
        <f t="shared" si="247"/>
        <v>7.6214153254203572</v>
      </c>
      <c r="L853" s="61">
        <v>5.1948099999999997E-2</v>
      </c>
      <c r="M853" s="61">
        <v>5.6219400000000003E-2</v>
      </c>
      <c r="N853" s="32">
        <f t="shared" si="253"/>
        <v>1.0980137106697134</v>
      </c>
      <c r="O853" s="32">
        <f t="shared" si="254"/>
        <v>1.0822224489442349</v>
      </c>
      <c r="P853" s="29">
        <f t="shared" si="255"/>
        <v>21.723848564242715</v>
      </c>
      <c r="Q853" s="50">
        <v>1.13073</v>
      </c>
      <c r="R853" s="50">
        <v>1.12025</v>
      </c>
      <c r="S853" s="30">
        <f t="shared" si="256"/>
        <v>0.9939312743436638</v>
      </c>
      <c r="T853" s="30">
        <f t="shared" si="257"/>
        <v>0.99073165123415841</v>
      </c>
      <c r="U853" s="22">
        <f t="shared" si="258"/>
        <v>20.437810813837736</v>
      </c>
      <c r="V853" s="64">
        <v>240.10390000000001</v>
      </c>
      <c r="W853" s="64">
        <v>232.44049999999999</v>
      </c>
      <c r="X853" s="65">
        <f t="shared" si="259"/>
        <v>0.98768330464423459</v>
      </c>
      <c r="Y853" s="65">
        <f t="shared" si="260"/>
        <v>0.96808298407481086</v>
      </c>
      <c r="Z853" s="67">
        <f t="shared" si="261"/>
        <v>13.640787401028625</v>
      </c>
      <c r="AA853" s="40">
        <f t="shared" si="263"/>
        <v>1.0980137106697134</v>
      </c>
      <c r="AB853" s="88" cm="1">
        <f t="array" ref="AB853">INDEX(B853:Z853,,MATCH(AA853,B853:Z853,0)+1)</f>
        <v>1.0822224489442349</v>
      </c>
      <c r="AC853" s="40">
        <f t="shared" si="264"/>
        <v>0.96808298407481086</v>
      </c>
      <c r="AD853" s="42">
        <f t="shared" si="265"/>
        <v>1630.5732085375764</v>
      </c>
      <c r="AE853" s="94">
        <v>0.97894535639400848</v>
      </c>
      <c r="AF853" s="95">
        <f t="shared" si="262"/>
        <v>556.62348299001485</v>
      </c>
      <c r="AG853" t="s">
        <v>33</v>
      </c>
      <c r="AM853" s="101">
        <v>44263</v>
      </c>
      <c r="AN853" s="102">
        <v>0.97894535639400848</v>
      </c>
      <c r="AO853" s="102">
        <v>0.96808298407481086</v>
      </c>
      <c r="AP853" s="16" t="str">
        <f>IF(AN853&gt;AO853, "computing8H est meilleur", "computing 16H est meilleur")</f>
        <v>computing8H est meilleur</v>
      </c>
      <c r="AQ853" s="81"/>
    </row>
    <row r="854" spans="1:43" x14ac:dyDescent="0.3">
      <c r="A854" s="1">
        <v>44263.333333333336</v>
      </c>
      <c r="B854" s="50">
        <v>1690.25</v>
      </c>
      <c r="C854" s="50">
        <v>1742.06</v>
      </c>
      <c r="D854" s="30">
        <f t="shared" si="249"/>
        <v>1.0090358305434242</v>
      </c>
      <c r="E854" s="30">
        <f t="shared" si="248"/>
        <v>1.0306522703742049</v>
      </c>
      <c r="F854" s="22">
        <f t="shared" si="250"/>
        <v>8.4838177916846611</v>
      </c>
      <c r="G854" s="60">
        <v>33.8429</v>
      </c>
      <c r="H854" s="60">
        <v>34.369799999999998</v>
      </c>
      <c r="I854" s="31">
        <f t="shared" si="251"/>
        <v>0.97948121676384592</v>
      </c>
      <c r="J854" s="31">
        <f t="shared" si="252"/>
        <v>1.0155689967467327</v>
      </c>
      <c r="K854" s="24">
        <f t="shared" si="247"/>
        <v>7.7400731158273253</v>
      </c>
      <c r="L854" s="61">
        <v>5.62386E-2</v>
      </c>
      <c r="M854" s="61">
        <v>5.7093600000000001E-2</v>
      </c>
      <c r="N854" s="32">
        <f t="shared" si="253"/>
        <v>1.0990507833780254</v>
      </c>
      <c r="O854" s="32">
        <f t="shared" si="254"/>
        <v>1.0152030811577812</v>
      </c>
      <c r="P854" s="29">
        <f t="shared" si="255"/>
        <v>22.054117997024246</v>
      </c>
      <c r="Q854" s="50">
        <v>1.1204499999999999</v>
      </c>
      <c r="R854" s="50">
        <v>1.1210500000000001</v>
      </c>
      <c r="S854" s="30">
        <f t="shared" si="256"/>
        <v>0.99143915877353572</v>
      </c>
      <c r="T854" s="30">
        <f t="shared" si="257"/>
        <v>1.0005354991298141</v>
      </c>
      <c r="U854" s="22">
        <f t="shared" si="258"/>
        <v>20.44875524374385</v>
      </c>
      <c r="V854" s="64">
        <v>232.43950000000001</v>
      </c>
      <c r="W854" s="64">
        <v>235.51769999999999</v>
      </c>
      <c r="X854" s="65">
        <f t="shared" si="259"/>
        <v>0.98089910243023948</v>
      </c>
      <c r="Y854" s="65">
        <f t="shared" si="260"/>
        <v>1.0132430159245738</v>
      </c>
      <c r="Z854" s="67">
        <f t="shared" si="261"/>
        <v>13.821432565804173</v>
      </c>
      <c r="AA854" s="40">
        <f t="shared" si="263"/>
        <v>1.0990507833780254</v>
      </c>
      <c r="AB854" s="88" cm="1">
        <f t="array" ref="AB854">INDEX(B854:Z854,,MATCH(AA854,B854:Z854,0)+1)</f>
        <v>1.0152030811577812</v>
      </c>
      <c r="AC854" s="40">
        <f t="shared" si="264"/>
        <v>1.0152030811577812</v>
      </c>
      <c r="AD854" s="42">
        <f t="shared" si="265"/>
        <v>1655.362945360677</v>
      </c>
      <c r="AE854" s="94">
        <v>1.0152030811577812</v>
      </c>
      <c r="AF854" s="95">
        <f t="shared" si="262"/>
        <v>565.08587497623887</v>
      </c>
      <c r="AG854" t="s">
        <v>22</v>
      </c>
      <c r="AM854" s="101">
        <v>44263.333333333336</v>
      </c>
      <c r="AN854" s="102">
        <v>1.0152030811577812</v>
      </c>
      <c r="AO854" s="102">
        <v>1.0152030811577812</v>
      </c>
      <c r="AP854" s="16" t="s">
        <v>22</v>
      </c>
      <c r="AQ854" s="81"/>
    </row>
    <row r="855" spans="1:43" x14ac:dyDescent="0.3">
      <c r="A855" s="1">
        <v>44263.666666666664</v>
      </c>
      <c r="B855" s="50">
        <v>1742.1</v>
      </c>
      <c r="C855" s="50">
        <v>1833.18</v>
      </c>
      <c r="D855" s="30">
        <f t="shared" si="249"/>
        <v>1.084561455406005</v>
      </c>
      <c r="E855" s="30">
        <f t="shared" si="248"/>
        <v>1.0522817289478217</v>
      </c>
      <c r="F855" s="22">
        <f t="shared" si="250"/>
        <v>8.9273664539122262</v>
      </c>
      <c r="G855" s="60">
        <v>34.382300000000001</v>
      </c>
      <c r="H855" s="60">
        <v>34.973700000000001</v>
      </c>
      <c r="I855" s="31">
        <f t="shared" si="251"/>
        <v>1.0334132122247208</v>
      </c>
      <c r="J855" s="31">
        <f t="shared" si="252"/>
        <v>1.0172007108308636</v>
      </c>
      <c r="K855" s="24">
        <f t="shared" si="247"/>
        <v>7.8732078753024126</v>
      </c>
      <c r="L855" s="61">
        <v>5.7128900000000003E-2</v>
      </c>
      <c r="M855" s="61">
        <v>6.2973799999999996E-2</v>
      </c>
      <c r="N855" s="32">
        <f t="shared" si="253"/>
        <v>1.1197611604840803</v>
      </c>
      <c r="O855" s="32">
        <f t="shared" si="254"/>
        <v>1.1023107393980978</v>
      </c>
      <c r="P855" s="29">
        <f t="shared" si="255"/>
        <v>24.31049111607269</v>
      </c>
      <c r="Q855" s="50">
        <v>1.12113</v>
      </c>
      <c r="R855" s="50">
        <v>1.1184799999999999</v>
      </c>
      <c r="S855" s="30">
        <f t="shared" si="256"/>
        <v>0.99824177785711099</v>
      </c>
      <c r="T855" s="30">
        <f t="shared" si="257"/>
        <v>0.9976363133624111</v>
      </c>
      <c r="U855" s="22">
        <f t="shared" si="258"/>
        <v>20.400420794218888</v>
      </c>
      <c r="V855" s="64">
        <v>235.52680000000001</v>
      </c>
      <c r="W855" s="64">
        <v>240.55090000000001</v>
      </c>
      <c r="X855" s="65">
        <f t="shared" si="259"/>
        <v>1.0348968226140565</v>
      </c>
      <c r="Y855" s="65">
        <f t="shared" si="260"/>
        <v>1.0213313304473206</v>
      </c>
      <c r="Z855" s="67">
        <f t="shared" si="261"/>
        <v>14.116262111120701</v>
      </c>
      <c r="AA855" s="40">
        <f t="shared" si="263"/>
        <v>1.1197611604840803</v>
      </c>
      <c r="AB855" s="88" cm="1">
        <f t="array" ref="AB855">INDEX(B855:Z855,,MATCH(AA855,B855:Z855,0)+1)</f>
        <v>1.1023107393980978</v>
      </c>
      <c r="AC855" s="40">
        <f t="shared" si="264"/>
        <v>1.1023107393980978</v>
      </c>
      <c r="AD855" s="42">
        <f t="shared" si="265"/>
        <v>1824.7243522727408</v>
      </c>
      <c r="AE855" s="94">
        <v>1.0522817289478217</v>
      </c>
      <c r="AF855" s="95">
        <f t="shared" si="262"/>
        <v>594.62954152398925</v>
      </c>
      <c r="AG855" t="s">
        <v>37</v>
      </c>
      <c r="AM855" s="101">
        <v>44263.666666666664</v>
      </c>
      <c r="AN855" s="102">
        <v>1.0522817289478217</v>
      </c>
      <c r="AO855" s="102">
        <v>1.1023107393980978</v>
      </c>
      <c r="AP855" s="16" t="str">
        <f>IF(AN855&gt;AO855, "computing8H est meilleur", "computing 16H est meilleur")</f>
        <v>computing 16H est meilleur</v>
      </c>
      <c r="AQ855" s="81"/>
    </row>
    <row r="856" spans="1:43" x14ac:dyDescent="0.3">
      <c r="A856" s="1">
        <v>44264</v>
      </c>
      <c r="B856" s="50">
        <v>1833.22</v>
      </c>
      <c r="C856" s="50">
        <v>1811.44</v>
      </c>
      <c r="D856" s="30">
        <f t="shared" si="249"/>
        <v>1.0398025371677861</v>
      </c>
      <c r="E856" s="30">
        <f t="shared" si="248"/>
        <v>0.98811926555459795</v>
      </c>
      <c r="F856" s="22">
        <f t="shared" si="250"/>
        <v>8.8213027837765043</v>
      </c>
      <c r="G856" s="60">
        <v>34.986699999999999</v>
      </c>
      <c r="H856" s="60">
        <v>35.2316</v>
      </c>
      <c r="I856" s="31">
        <f t="shared" si="251"/>
        <v>1.0247016633558546</v>
      </c>
      <c r="J856" s="31">
        <f t="shared" si="252"/>
        <v>1.0069998027822</v>
      </c>
      <c r="K856" s="24">
        <f t="shared" si="247"/>
        <v>7.9283187776927937</v>
      </c>
      <c r="L856" s="61">
        <v>6.2958200000000006E-2</v>
      </c>
      <c r="M856" s="61">
        <v>5.8234599999999997E-2</v>
      </c>
      <c r="N856" s="32">
        <f t="shared" si="253"/>
        <v>1.0193544773310881</v>
      </c>
      <c r="O856" s="32">
        <f t="shared" si="254"/>
        <v>0.9249724420329678</v>
      </c>
      <c r="P856" s="29">
        <f t="shared" si="255"/>
        <v>22.486534334654525</v>
      </c>
      <c r="Q856" s="50">
        <v>1.11836</v>
      </c>
      <c r="R856" s="50">
        <v>1.12619</v>
      </c>
      <c r="S856" s="30">
        <f t="shared" si="256"/>
        <v>1.0045133035419622</v>
      </c>
      <c r="T856" s="30">
        <f t="shared" si="257"/>
        <v>1.0070013233663579</v>
      </c>
      <c r="U856" s="22">
        <f t="shared" si="258"/>
        <v>20.543250737008989</v>
      </c>
      <c r="V856" s="64">
        <v>240.7852</v>
      </c>
      <c r="W856" s="64">
        <v>242.56780000000001</v>
      </c>
      <c r="X856" s="65">
        <f t="shared" si="259"/>
        <v>1.0298946871438834</v>
      </c>
      <c r="Y856" s="65">
        <f t="shared" si="260"/>
        <v>1.007403278939071</v>
      </c>
      <c r="Z856" s="67">
        <f t="shared" si="261"/>
        <v>14.220768737106367</v>
      </c>
      <c r="AA856" s="40">
        <f t="shared" si="263"/>
        <v>1.0398025371677861</v>
      </c>
      <c r="AB856" s="88" cm="1">
        <f t="array" ref="AB856">INDEX(B856:Z856,,MATCH(AA856,B856:Z856,0)+1)</f>
        <v>0.98811926555459795</v>
      </c>
      <c r="AC856" s="40">
        <f t="shared" si="264"/>
        <v>0.9249724420329678</v>
      </c>
      <c r="AD856" s="42">
        <f t="shared" si="265"/>
        <v>1687.8197401587424</v>
      </c>
      <c r="AE856" s="94">
        <v>0.9249724420329678</v>
      </c>
      <c r="AF856" s="95">
        <f t="shared" si="262"/>
        <v>550.01593912838837</v>
      </c>
      <c r="AG856" t="s">
        <v>22</v>
      </c>
      <c r="AM856" s="101">
        <v>44264</v>
      </c>
      <c r="AN856" s="102">
        <v>0.9249724420329678</v>
      </c>
      <c r="AO856" s="102">
        <v>0.9249724420329678</v>
      </c>
      <c r="AP856" s="16" t="s">
        <v>22</v>
      </c>
      <c r="AQ856" s="81"/>
    </row>
    <row r="857" spans="1:43" x14ac:dyDescent="0.3">
      <c r="A857" s="1">
        <v>44264.333333333336</v>
      </c>
      <c r="B857" s="50">
        <v>1812.26</v>
      </c>
      <c r="C857" s="50">
        <v>1832.38</v>
      </c>
      <c r="D857" s="30">
        <f t="shared" si="249"/>
        <v>0.9995417898561002</v>
      </c>
      <c r="E857" s="30">
        <f t="shared" si="248"/>
        <v>1.0111021597342544</v>
      </c>
      <c r="F857" s="22">
        <f t="shared" si="250"/>
        <v>8.9192382963462151</v>
      </c>
      <c r="G857" s="60">
        <v>35.242100000000001</v>
      </c>
      <c r="H857" s="60">
        <v>36.111699999999999</v>
      </c>
      <c r="I857" s="31">
        <f t="shared" si="251"/>
        <v>1.0321550760717644</v>
      </c>
      <c r="J857" s="31">
        <f t="shared" si="252"/>
        <v>1.024675033553619</v>
      </c>
      <c r="K857" s="24">
        <f t="shared" si="247"/>
        <v>8.1239503095561503</v>
      </c>
      <c r="L857" s="61">
        <v>5.8234599999999997E-2</v>
      </c>
      <c r="M857" s="61">
        <v>5.7046699999999999E-2</v>
      </c>
      <c r="N857" s="32">
        <f t="shared" si="253"/>
        <v>0.90610436765981228</v>
      </c>
      <c r="O857" s="32">
        <f t="shared" si="254"/>
        <v>0.97960147403777142</v>
      </c>
      <c r="P857" s="29">
        <f t="shared" si="255"/>
        <v>22.027842180228532</v>
      </c>
      <c r="Q857" s="50">
        <v>1.12619</v>
      </c>
      <c r="R857" s="50">
        <v>1.1738500000000001</v>
      </c>
      <c r="S857" s="30">
        <f t="shared" si="256"/>
        <v>1.049617296755964</v>
      </c>
      <c r="T857" s="30">
        <f t="shared" si="257"/>
        <v>1.0423196796277716</v>
      </c>
      <c r="U857" s="22">
        <f t="shared" si="258"/>
        <v>21.412634526712193</v>
      </c>
      <c r="V857" s="64">
        <v>242.5411</v>
      </c>
      <c r="W857" s="64">
        <v>276.44439999999997</v>
      </c>
      <c r="X857" s="65">
        <f t="shared" si="259"/>
        <v>1.1480954809514869</v>
      </c>
      <c r="Y857" s="65">
        <f t="shared" si="260"/>
        <v>1.1397837314995272</v>
      </c>
      <c r="Z857" s="67">
        <f t="shared" si="261"/>
        <v>16.208600855970914</v>
      </c>
      <c r="AA857" s="40">
        <f t="shared" si="263"/>
        <v>1.1480954809514869</v>
      </c>
      <c r="AB857" s="88" cm="1">
        <f t="array" ref="AB857">INDEX(B857:Z857,,MATCH(AA857,B857:Z857,0)+1)</f>
        <v>1.1397837314995272</v>
      </c>
      <c r="AC857" s="40">
        <f t="shared" si="264"/>
        <v>1.0111021597342544</v>
      </c>
      <c r="AD857" s="42">
        <f t="shared" si="265"/>
        <v>1706.5581845166125</v>
      </c>
      <c r="AE857" s="94">
        <v>1.1397837314995272</v>
      </c>
      <c r="AF857" s="95">
        <f t="shared" si="262"/>
        <v>626.89921948397125</v>
      </c>
      <c r="AG857" t="s">
        <v>33</v>
      </c>
      <c r="AM857" s="101">
        <v>44264.333333333336</v>
      </c>
      <c r="AN857" s="102">
        <v>1.1397837314995272</v>
      </c>
      <c r="AO857" s="102">
        <v>1.0111021597342544</v>
      </c>
      <c r="AP857" s="16" t="str">
        <f>IF(AN857&gt;AO857, "computing8H est meilleur", "computing 16H est meilleur")</f>
        <v>computing8H est meilleur</v>
      </c>
      <c r="AQ857" s="81"/>
    </row>
    <row r="858" spans="1:43" x14ac:dyDescent="0.3">
      <c r="A858" s="1">
        <v>44264.666666666664</v>
      </c>
      <c r="B858" s="50">
        <v>1832.37</v>
      </c>
      <c r="C858" s="50">
        <v>1870.51</v>
      </c>
      <c r="D858" s="30">
        <f t="shared" si="249"/>
        <v>1.0321421871033958</v>
      </c>
      <c r="E858" s="30">
        <f t="shared" si="248"/>
        <v>1.0208145734758811</v>
      </c>
      <c r="F858" s="22">
        <f t="shared" si="250"/>
        <v>9.1048884372144059</v>
      </c>
      <c r="G858" s="60">
        <v>36.107999999999997</v>
      </c>
      <c r="H858" s="60">
        <v>38.188200000000002</v>
      </c>
      <c r="I858" s="31">
        <f t="shared" si="251"/>
        <v>1.0835960399635662</v>
      </c>
      <c r="J858" s="31">
        <f t="shared" si="252"/>
        <v>1.0576105018278499</v>
      </c>
      <c r="K858" s="24">
        <f t="shared" si="247"/>
        <v>8.5919751637141957</v>
      </c>
      <c r="L858" s="61">
        <v>5.70009E-2</v>
      </c>
      <c r="M858" s="61">
        <v>5.7911700000000003E-2</v>
      </c>
      <c r="N858" s="32">
        <f t="shared" si="253"/>
        <v>0.99445518643555564</v>
      </c>
      <c r="O858" s="32">
        <f t="shared" si="254"/>
        <v>1.0159786950732357</v>
      </c>
      <c r="P858" s="29">
        <f t="shared" si="255"/>
        <v>22.379818353547762</v>
      </c>
      <c r="Q858" s="50">
        <v>1.1738500000000001</v>
      </c>
      <c r="R858" s="50">
        <v>1.1972</v>
      </c>
      <c r="S858" s="30">
        <f t="shared" si="256"/>
        <v>1.063053303616619</v>
      </c>
      <c r="T858" s="30">
        <f t="shared" si="257"/>
        <v>1.0198918090045577</v>
      </c>
      <c r="U858" s="22">
        <f t="shared" si="258"/>
        <v>21.838570563001948</v>
      </c>
      <c r="V858" s="64">
        <v>276.44439999999997</v>
      </c>
      <c r="W858" s="64">
        <v>293.20519999999999</v>
      </c>
      <c r="X858" s="65">
        <f t="shared" si="259"/>
        <v>1.2088887203034866</v>
      </c>
      <c r="Y858" s="65">
        <f t="shared" si="260"/>
        <v>1.060629913284552</v>
      </c>
      <c r="Z858" s="67">
        <f t="shared" si="261"/>
        <v>17.191326920332347</v>
      </c>
      <c r="AA858" s="40">
        <f t="shared" si="263"/>
        <v>1.2088887203034866</v>
      </c>
      <c r="AB858" s="88" cm="1">
        <f t="array" ref="AB858">INDEX(B858:Z858,,MATCH(AA858,B858:Z858,0)+1)</f>
        <v>1.060629913284552</v>
      </c>
      <c r="AC858" s="40">
        <f t="shared" si="264"/>
        <v>1.060629913284552</v>
      </c>
      <c r="AD858" s="42">
        <f t="shared" si="265"/>
        <v>1810.0266592588973</v>
      </c>
      <c r="AE858" s="94">
        <v>1.060629913284552</v>
      </c>
      <c r="AF858" s="95">
        <f t="shared" si="262"/>
        <v>664.90806479943774</v>
      </c>
      <c r="AG858" t="s">
        <v>22</v>
      </c>
      <c r="AM858" s="101">
        <v>44264.666666666664</v>
      </c>
      <c r="AN858" s="102">
        <v>1.060629913284552</v>
      </c>
      <c r="AO858" s="102">
        <v>1.060629913284552</v>
      </c>
      <c r="AP858" s="16" t="s">
        <v>22</v>
      </c>
      <c r="AQ858" s="81"/>
    </row>
    <row r="859" spans="1:43" x14ac:dyDescent="0.3">
      <c r="A859" s="1">
        <v>44265</v>
      </c>
      <c r="B859" s="50">
        <v>1870.5</v>
      </c>
      <c r="C859" s="50">
        <v>1806.51</v>
      </c>
      <c r="D859" s="30">
        <f t="shared" si="249"/>
        <v>0.9858871297827404</v>
      </c>
      <c r="E859" s="30">
        <f t="shared" si="248"/>
        <v>0.96578989574979957</v>
      </c>
      <c r="F859" s="22">
        <f t="shared" si="250"/>
        <v>8.7934092545908573</v>
      </c>
      <c r="G859" s="60">
        <v>38.1845</v>
      </c>
      <c r="H859" s="60">
        <v>38.271700000000003</v>
      </c>
      <c r="I859" s="31">
        <f t="shared" si="251"/>
        <v>1.0599230087515235</v>
      </c>
      <c r="J859" s="31">
        <f t="shared" si="252"/>
        <v>1.002283649124645</v>
      </c>
      <c r="K859" s="24">
        <f t="shared" si="247"/>
        <v>8.6115962202757821</v>
      </c>
      <c r="L859" s="61">
        <v>5.79432E-2</v>
      </c>
      <c r="M859" s="61">
        <v>5.6720800000000002E-2</v>
      </c>
      <c r="N859" s="32">
        <f t="shared" si="253"/>
        <v>0.99508604250108335</v>
      </c>
      <c r="O859" s="32">
        <f t="shared" si="254"/>
        <v>0.97890347788869103</v>
      </c>
      <c r="P859" s="29">
        <f t="shared" si="255"/>
        <v>21.907682020805062</v>
      </c>
      <c r="Q859" s="50">
        <v>1.1973400000000001</v>
      </c>
      <c r="R859" s="50">
        <v>1.1633800000000001</v>
      </c>
      <c r="S859" s="30">
        <f t="shared" si="256"/>
        <v>0.99108063210802066</v>
      </c>
      <c r="T859" s="30">
        <f t="shared" si="257"/>
        <v>0.97163712896921506</v>
      </c>
      <c r="U859" s="22">
        <f t="shared" si="258"/>
        <v>21.219166002626828</v>
      </c>
      <c r="V859" s="64">
        <v>293.13049999999998</v>
      </c>
      <c r="W859" s="64">
        <v>286.20010000000002</v>
      </c>
      <c r="X859" s="65">
        <f t="shared" si="259"/>
        <v>1.035289917249183</v>
      </c>
      <c r="Y859" s="65">
        <f t="shared" si="260"/>
        <v>0.97635728796559906</v>
      </c>
      <c r="Z859" s="67">
        <f t="shared" si="261"/>
        <v>16.784877328465686</v>
      </c>
      <c r="AA859" s="40">
        <f t="shared" si="263"/>
        <v>1.0599230087515235</v>
      </c>
      <c r="AB859" s="88" cm="1">
        <f t="array" ref="AB859">INDEX(B859:Z859,,MATCH(AA859,B859:Z859,0)+1)</f>
        <v>1.002283649124645</v>
      </c>
      <c r="AC859" s="40">
        <f t="shared" si="264"/>
        <v>0.97635728796559906</v>
      </c>
      <c r="AD859" s="42">
        <f t="shared" si="265"/>
        <v>1767.2327201794506</v>
      </c>
      <c r="AE859" s="94">
        <v>0.97635728796559906</v>
      </c>
      <c r="AF859" s="95">
        <f t="shared" si="262"/>
        <v>649.18783489403381</v>
      </c>
      <c r="AG859" t="s">
        <v>22</v>
      </c>
      <c r="AM859" s="101">
        <v>44265</v>
      </c>
      <c r="AN859" s="102">
        <v>0.97635728796559906</v>
      </c>
      <c r="AO859" s="102">
        <v>0.97635728796559906</v>
      </c>
      <c r="AP859" s="16" t="s">
        <v>22</v>
      </c>
      <c r="AQ859" s="81"/>
    </row>
    <row r="860" spans="1:43" x14ac:dyDescent="0.3">
      <c r="A860" s="1">
        <v>44265.333333333336</v>
      </c>
      <c r="B860" s="50">
        <v>1806.39</v>
      </c>
      <c r="C860" s="50">
        <v>1831</v>
      </c>
      <c r="D860" s="30">
        <f t="shared" si="249"/>
        <v>0.97888265169740707</v>
      </c>
      <c r="E860" s="30">
        <f t="shared" si="248"/>
        <v>1.0136238575279979</v>
      </c>
      <c r="F860" s="22">
        <f t="shared" si="250"/>
        <v>8.9132094094607819</v>
      </c>
      <c r="G860" s="60">
        <v>38.264299999999999</v>
      </c>
      <c r="H860" s="60">
        <v>39.048299999999998</v>
      </c>
      <c r="I860" s="31">
        <f t="shared" si="251"/>
        <v>1.0226217444250938</v>
      </c>
      <c r="J860" s="31">
        <f t="shared" si="252"/>
        <v>1.0204890720593347</v>
      </c>
      <c r="K860" s="24">
        <f t="shared" si="247"/>
        <v>8.7880398357789069</v>
      </c>
      <c r="L860" s="61">
        <v>5.6720800000000002E-2</v>
      </c>
      <c r="M860" s="61">
        <v>5.6239999999999998E-2</v>
      </c>
      <c r="N860" s="32">
        <f t="shared" si="253"/>
        <v>0.97060569661323504</v>
      </c>
      <c r="O860" s="32">
        <f t="shared" si="254"/>
        <v>0.99152339177162518</v>
      </c>
      <c r="P860" s="29">
        <f t="shared" si="255"/>
        <v>21.721979183122887</v>
      </c>
      <c r="Q860" s="50">
        <v>1.16337</v>
      </c>
      <c r="R860" s="50">
        <v>1.16404</v>
      </c>
      <c r="S860" s="30">
        <f t="shared" si="256"/>
        <v>0.97218835084437161</v>
      </c>
      <c r="T860" s="30">
        <f t="shared" si="257"/>
        <v>1.0005759130801035</v>
      </c>
      <c r="U860" s="22">
        <f t="shared" si="258"/>
        <v>21.23138639787663</v>
      </c>
      <c r="V860" s="64">
        <v>286.20010000000002</v>
      </c>
      <c r="W860" s="64">
        <v>284.99979999999999</v>
      </c>
      <c r="X860" s="65">
        <f t="shared" si="259"/>
        <v>0.97226252471168984</v>
      </c>
      <c r="Y860" s="65">
        <f t="shared" si="260"/>
        <v>0.99580608112995062</v>
      </c>
      <c r="Z860" s="67">
        <f t="shared" si="261"/>
        <v>16.71448291470637</v>
      </c>
      <c r="AA860" s="40">
        <f t="shared" si="263"/>
        <v>1.0226217444250938</v>
      </c>
      <c r="AB860" s="88" cm="1">
        <f t="array" ref="AB860">INDEX(B860:Z860,,MATCH(AA860,B860:Z860,0)+1)</f>
        <v>1.0204890720593347</v>
      </c>
      <c r="AC860" s="40">
        <f t="shared" si="264"/>
        <v>1.0204890720593347</v>
      </c>
      <c r="AD860" s="42">
        <f t="shared" si="265"/>
        <v>1803.4416787288214</v>
      </c>
      <c r="AE860" s="94">
        <v>1.0204890720593347</v>
      </c>
      <c r="AF860" s="95">
        <f t="shared" si="262"/>
        <v>662.48909122322118</v>
      </c>
      <c r="AG860" t="s">
        <v>22</v>
      </c>
      <c r="AM860" s="101">
        <v>44265.333333333336</v>
      </c>
      <c r="AN860" s="102">
        <v>1.0204890720593347</v>
      </c>
      <c r="AO860" s="102">
        <v>1.0204890720593347</v>
      </c>
      <c r="AP860" s="16" t="s">
        <v>22</v>
      </c>
      <c r="AQ860" s="81"/>
    </row>
    <row r="861" spans="1:43" x14ac:dyDescent="0.3">
      <c r="A861" s="1">
        <v>44265.666666666664</v>
      </c>
      <c r="B861" s="50">
        <v>1831.04</v>
      </c>
      <c r="C861" s="50">
        <v>1795.12</v>
      </c>
      <c r="D861" s="30">
        <f t="shared" si="249"/>
        <v>0.99376103720680464</v>
      </c>
      <c r="E861" s="30">
        <f t="shared" si="248"/>
        <v>0.98038273331003145</v>
      </c>
      <c r="F861" s="22">
        <f t="shared" si="250"/>
        <v>8.7383566034118534</v>
      </c>
      <c r="G861" s="60">
        <v>39.052599999999998</v>
      </c>
      <c r="H861" s="60">
        <v>37.549399999999999</v>
      </c>
      <c r="I861" s="31">
        <f t="shared" si="251"/>
        <v>0.98131678875609907</v>
      </c>
      <c r="J861" s="31">
        <f t="shared" si="252"/>
        <v>0.96150832466980429</v>
      </c>
      <c r="K861" s="24">
        <f t="shared" si="247"/>
        <v>8.4497734596312792</v>
      </c>
      <c r="L861" s="61">
        <v>5.6253699999999997E-2</v>
      </c>
      <c r="M861" s="61">
        <v>5.5869200000000001E-2</v>
      </c>
      <c r="N861" s="32">
        <f t="shared" si="253"/>
        <v>0.98498610738917647</v>
      </c>
      <c r="O861" s="32">
        <f t="shared" si="254"/>
        <v>0.99316489404252528</v>
      </c>
      <c r="P861" s="29">
        <f t="shared" si="255"/>
        <v>21.573507153800183</v>
      </c>
      <c r="Q861" s="50">
        <v>1.1640299999999999</v>
      </c>
      <c r="R861" s="50">
        <v>1.1326099999999999</v>
      </c>
      <c r="S861" s="30">
        <f t="shared" si="256"/>
        <v>0.97355957262092019</v>
      </c>
      <c r="T861" s="30">
        <f t="shared" si="257"/>
        <v>0.97300756853345705</v>
      </c>
      <c r="U861" s="22">
        <f t="shared" si="258"/>
        <v>20.658299655592252</v>
      </c>
      <c r="V861" s="64">
        <v>284.99950000000001</v>
      </c>
      <c r="W861" s="64">
        <v>278.44990000000001</v>
      </c>
      <c r="X861" s="65">
        <f t="shared" si="259"/>
        <v>0.97292034489156365</v>
      </c>
      <c r="Y861" s="65">
        <f t="shared" si="260"/>
        <v>0.97701890705071415</v>
      </c>
      <c r="Z861" s="67">
        <f t="shared" si="261"/>
        <v>16.330365829244251</v>
      </c>
      <c r="AA861" s="40">
        <f t="shared" si="263"/>
        <v>0.99376103720680464</v>
      </c>
      <c r="AB861" s="88" cm="1">
        <f t="array" ref="AB861">INDEX(B861:Z861,,MATCH(AA861,B861:Z861,0)+1)</f>
        <v>0.98038273331003145</v>
      </c>
      <c r="AC861" s="40">
        <f t="shared" si="264"/>
        <v>0.96150832466980429</v>
      </c>
      <c r="AD861" s="42">
        <f t="shared" si="265"/>
        <v>1734.0241871542485</v>
      </c>
      <c r="AE861" s="94">
        <v>0.96150832466980429</v>
      </c>
      <c r="AF861" s="95">
        <f t="shared" si="262"/>
        <v>636.98877621406052</v>
      </c>
      <c r="AG861" t="s">
        <v>22</v>
      </c>
      <c r="AM861" s="101">
        <v>44265.666666666664</v>
      </c>
      <c r="AN861" s="102">
        <v>0.96150832466980429</v>
      </c>
      <c r="AO861" s="102">
        <v>0.96150832466980429</v>
      </c>
      <c r="AP861" s="16" t="s">
        <v>22</v>
      </c>
      <c r="AQ861" s="81"/>
    </row>
    <row r="862" spans="1:43" x14ac:dyDescent="0.3">
      <c r="A862" s="1">
        <v>44266</v>
      </c>
      <c r="B862" s="50">
        <v>1795.28</v>
      </c>
      <c r="C862" s="50">
        <v>1766.37</v>
      </c>
      <c r="D862" s="30">
        <f t="shared" si="249"/>
        <v>0.96468127403005943</v>
      </c>
      <c r="E862" s="30">
        <f t="shared" si="248"/>
        <v>0.98389666235907491</v>
      </c>
      <c r="F862" s="22">
        <f t="shared" si="250"/>
        <v>8.5976398966003043</v>
      </c>
      <c r="G862" s="60">
        <v>37.553400000000003</v>
      </c>
      <c r="H862" s="60">
        <v>36.413800000000002</v>
      </c>
      <c r="I862" s="31">
        <f t="shared" si="251"/>
        <v>0.93242959495654587</v>
      </c>
      <c r="J862" s="31">
        <f t="shared" si="252"/>
        <v>0.9696538795421985</v>
      </c>
      <c r="K862" s="24">
        <f t="shared" si="247"/>
        <v>8.1933556163841743</v>
      </c>
      <c r="L862" s="61">
        <v>5.5883099999999998E-2</v>
      </c>
      <c r="M862" s="61">
        <v>5.4901499999999999E-2</v>
      </c>
      <c r="N862" s="32">
        <f t="shared" si="253"/>
        <v>0.97596247002419401</v>
      </c>
      <c r="O862" s="32">
        <f t="shared" si="254"/>
        <v>0.98243476113529848</v>
      </c>
      <c r="P862" s="29">
        <f t="shared" si="255"/>
        <v>21.194563347494334</v>
      </c>
      <c r="Q862" s="50">
        <v>1.13226</v>
      </c>
      <c r="R862" s="50">
        <v>1.12158</v>
      </c>
      <c r="S862" s="30">
        <f t="shared" si="256"/>
        <v>0.9635318677353677</v>
      </c>
      <c r="T862" s="30">
        <f t="shared" si="257"/>
        <v>0.99056753749138893</v>
      </c>
      <c r="U862" s="22">
        <f t="shared" si="258"/>
        <v>20.463441018599227</v>
      </c>
      <c r="V862" s="64">
        <v>278.35219999999998</v>
      </c>
      <c r="W862" s="64">
        <v>278.51819999999998</v>
      </c>
      <c r="X862" s="65">
        <f t="shared" si="259"/>
        <v>0.97725855659395877</v>
      </c>
      <c r="Y862" s="65">
        <f t="shared" si="260"/>
        <v>1.000596366761247</v>
      </c>
      <c r="Z862" s="67">
        <f t="shared" si="261"/>
        <v>16.340104716623816</v>
      </c>
      <c r="AA862" s="40">
        <f t="shared" si="263"/>
        <v>0.97725855659395877</v>
      </c>
      <c r="AB862" s="88" cm="1">
        <f t="array" ref="AB862">INDEX(B862:Z862,,MATCH(AA862,B862:Z862,0)+1)</f>
        <v>1.000596366761247</v>
      </c>
      <c r="AC862" s="40">
        <f t="shared" si="264"/>
        <v>0.98389666235907491</v>
      </c>
      <c r="AD862" s="42">
        <f t="shared" si="265"/>
        <v>1706.1006101909729</v>
      </c>
      <c r="AE862" s="94">
        <v>0.98243476113529848</v>
      </c>
      <c r="AF862" s="95">
        <f t="shared" si="262"/>
        <v>625.79991620572662</v>
      </c>
      <c r="AG862" t="s">
        <v>37</v>
      </c>
      <c r="AM862" s="101">
        <v>44266</v>
      </c>
      <c r="AN862" s="102">
        <v>0.98243476113529848</v>
      </c>
      <c r="AO862" s="102">
        <v>0.98389666235907491</v>
      </c>
      <c r="AP862" s="16" t="str">
        <f>IF(AN862&gt;AO862, "computing8H est meilleur", "computing 16H est meilleur")</f>
        <v>computing 16H est meilleur</v>
      </c>
      <c r="AQ862" s="81"/>
    </row>
    <row r="863" spans="1:43" x14ac:dyDescent="0.3">
      <c r="A863" s="1">
        <v>44266.333333333336</v>
      </c>
      <c r="B863" s="50">
        <v>1766.79</v>
      </c>
      <c r="C863" s="50">
        <v>1795.16</v>
      </c>
      <c r="D863" s="30">
        <f t="shared" si="249"/>
        <v>0.99993315805891014</v>
      </c>
      <c r="E863" s="30">
        <f t="shared" si="248"/>
        <v>1.0160573695798596</v>
      </c>
      <c r="F863" s="22">
        <f t="shared" si="250"/>
        <v>8.7356953779345616</v>
      </c>
      <c r="G863" s="60">
        <v>36.413800000000002</v>
      </c>
      <c r="H863" s="60">
        <v>36.384500000000003</v>
      </c>
      <c r="I863" s="31">
        <f t="shared" si="251"/>
        <v>0.96887365724541585</v>
      </c>
      <c r="J863" s="31">
        <f t="shared" si="252"/>
        <v>0.99919536000087883</v>
      </c>
      <c r="K863" s="24">
        <f t="shared" si="247"/>
        <v>8.1867629147282077</v>
      </c>
      <c r="L863" s="61">
        <v>5.4901499999999999E-2</v>
      </c>
      <c r="M863" s="61">
        <v>5.5090899999999998E-2</v>
      </c>
      <c r="N863" s="32">
        <f t="shared" si="253"/>
        <v>0.98582397898470198</v>
      </c>
      <c r="O863" s="32">
        <f t="shared" si="254"/>
        <v>1.0034498146680875</v>
      </c>
      <c r="P863" s="29">
        <f t="shared" si="255"/>
        <v>21.267680663014229</v>
      </c>
      <c r="Q863" s="50">
        <v>1.1214900000000001</v>
      </c>
      <c r="R863" s="50">
        <v>1.11911</v>
      </c>
      <c r="S863" s="30">
        <f t="shared" si="256"/>
        <v>0.98838605973892923</v>
      </c>
      <c r="T863" s="30">
        <f t="shared" si="257"/>
        <v>0.99787782325299379</v>
      </c>
      <c r="U863" s="22">
        <f t="shared" si="258"/>
        <v>20.420013979905821</v>
      </c>
      <c r="V863" s="64">
        <v>278.51850000000002</v>
      </c>
      <c r="W863" s="64">
        <v>291.6397</v>
      </c>
      <c r="X863" s="65">
        <f t="shared" si="259"/>
        <v>1.0477362851811483</v>
      </c>
      <c r="Y863" s="65">
        <f t="shared" si="260"/>
        <v>1.0471106946217217</v>
      </c>
      <c r="Z863" s="67">
        <f t="shared" si="261"/>
        <v>17.109898400015634</v>
      </c>
      <c r="AA863" s="40">
        <f t="shared" si="263"/>
        <v>1.0477362851811483</v>
      </c>
      <c r="AB863" s="88" cm="1">
        <f t="array" ref="AB863">INDEX(B863:Z863,,MATCH(AA863,B863:Z863,0)+1)</f>
        <v>1.0471106946217217</v>
      </c>
      <c r="AC863" s="40">
        <f t="shared" si="264"/>
        <v>1.0471106946217217</v>
      </c>
      <c r="AD863" s="42">
        <f t="shared" si="265"/>
        <v>1786.4761950316129</v>
      </c>
      <c r="AE863" s="94">
        <v>1.0471106946217217</v>
      </c>
      <c r="AF863" s="95">
        <f t="shared" si="262"/>
        <v>655.28178495239365</v>
      </c>
      <c r="AG863" t="s">
        <v>22</v>
      </c>
      <c r="AM863" s="101">
        <v>44266.333333333336</v>
      </c>
      <c r="AN863" s="102">
        <v>1.0471106946217217</v>
      </c>
      <c r="AO863" s="102">
        <v>1.0471106946217217</v>
      </c>
      <c r="AP863" s="16" t="s">
        <v>22</v>
      </c>
      <c r="AQ863" s="81"/>
    </row>
    <row r="864" spans="1:43" x14ac:dyDescent="0.3">
      <c r="A864" s="1">
        <v>44266.666666666664</v>
      </c>
      <c r="B864" s="50">
        <v>1795.3</v>
      </c>
      <c r="C864" s="50">
        <v>1825.78</v>
      </c>
      <c r="D864" s="30">
        <f t="shared" si="249"/>
        <v>1.0333882351609416</v>
      </c>
      <c r="E864" s="30">
        <f t="shared" si="248"/>
        <v>1.0169776639001837</v>
      </c>
      <c r="F864" s="22">
        <f t="shared" si="250"/>
        <v>8.8840070779955234</v>
      </c>
      <c r="G864" s="60">
        <v>36.39</v>
      </c>
      <c r="H864" s="60">
        <v>36.9026</v>
      </c>
      <c r="I864" s="31">
        <f t="shared" si="251"/>
        <v>1.0134234823061585</v>
      </c>
      <c r="J864" s="31">
        <f t="shared" si="252"/>
        <v>1.0140862874416048</v>
      </c>
      <c r="K864" s="24">
        <f t="shared" si="247"/>
        <v>8.3020840103613391</v>
      </c>
      <c r="L864" s="61">
        <v>5.50714E-2</v>
      </c>
      <c r="M864" s="61">
        <v>5.5928600000000002E-2</v>
      </c>
      <c r="N864" s="32">
        <f t="shared" si="253"/>
        <v>1.0187080498711329</v>
      </c>
      <c r="O864" s="32">
        <f t="shared" si="254"/>
        <v>1.0155652480234749</v>
      </c>
      <c r="P864" s="29">
        <f t="shared" si="255"/>
        <v>21.598717387418105</v>
      </c>
      <c r="Q864" s="50">
        <v>1.1191</v>
      </c>
      <c r="R864" s="50">
        <v>1.1243000000000001</v>
      </c>
      <c r="S864" s="30">
        <f t="shared" si="256"/>
        <v>1.0025055952349107</v>
      </c>
      <c r="T864" s="30">
        <f t="shared" si="257"/>
        <v>1.0046465910106337</v>
      </c>
      <c r="U864" s="22">
        <f t="shared" si="258"/>
        <v>20.514897433301865</v>
      </c>
      <c r="V864" s="64">
        <v>291.59820000000002</v>
      </c>
      <c r="W864" s="64">
        <v>290.0301</v>
      </c>
      <c r="X864" s="65">
        <f t="shared" si="259"/>
        <v>1.0413315453012995</v>
      </c>
      <c r="Y864" s="65">
        <f t="shared" si="260"/>
        <v>0.99462239478844516</v>
      </c>
      <c r="Z864" s="67">
        <f t="shared" si="261"/>
        <v>17.017888121210536</v>
      </c>
      <c r="AA864" s="40">
        <f t="shared" si="263"/>
        <v>1.0413315453012995</v>
      </c>
      <c r="AB864" s="88" cm="1">
        <f t="array" ref="AB864">INDEX(B864:Z864,,MATCH(AA864,B864:Z864,0)+1)</f>
        <v>0.99462239478844516</v>
      </c>
      <c r="AC864" s="40">
        <f t="shared" si="264"/>
        <v>0.99462239478844516</v>
      </c>
      <c r="AD864" s="42">
        <f t="shared" si="265"/>
        <v>1776.8692313348922</v>
      </c>
      <c r="AE864" s="94">
        <v>0.99462239478844516</v>
      </c>
      <c r="AF864" s="95">
        <f t="shared" si="262"/>
        <v>651.75793821059665</v>
      </c>
      <c r="AG864" t="s">
        <v>22</v>
      </c>
      <c r="AM864" s="101">
        <v>44266.666666666664</v>
      </c>
      <c r="AN864" s="102">
        <v>0.99462239478844516</v>
      </c>
      <c r="AO864" s="102">
        <v>0.99462239478844516</v>
      </c>
      <c r="AP864" s="16" t="s">
        <v>22</v>
      </c>
      <c r="AQ864" s="81"/>
    </row>
    <row r="865" spans="1:43" x14ac:dyDescent="0.3">
      <c r="A865" s="1">
        <v>44267</v>
      </c>
      <c r="B865" s="50">
        <v>1825.78</v>
      </c>
      <c r="C865" s="50">
        <v>1794.36</v>
      </c>
      <c r="D865" s="30">
        <f t="shared" si="249"/>
        <v>0.99947641062775017</v>
      </c>
      <c r="E865" s="30">
        <f t="shared" si="248"/>
        <v>0.98279091675886465</v>
      </c>
      <c r="F865" s="22">
        <f t="shared" si="250"/>
        <v>8.7311214606754621</v>
      </c>
      <c r="G865" s="60">
        <v>36.898800000000001</v>
      </c>
      <c r="H865" s="60">
        <v>36.346899999999998</v>
      </c>
      <c r="I865" s="31">
        <f t="shared" si="251"/>
        <v>0.99881560868370423</v>
      </c>
      <c r="J865" s="31">
        <f t="shared" si="252"/>
        <v>0.98504287402300339</v>
      </c>
      <c r="K865" s="24">
        <f t="shared" si="247"/>
        <v>8.1779086939467547</v>
      </c>
      <c r="L865" s="61">
        <v>5.5911700000000002E-2</v>
      </c>
      <c r="M865" s="61">
        <v>5.5624899999999998E-2</v>
      </c>
      <c r="N865" s="32">
        <f t="shared" si="253"/>
        <v>1.0100505888719009</v>
      </c>
      <c r="O865" s="32">
        <f t="shared" si="254"/>
        <v>0.99487048327988592</v>
      </c>
      <c r="P865" s="29">
        <f t="shared" si="255"/>
        <v>21.487926405446327</v>
      </c>
      <c r="Q865" s="50">
        <v>1.1241699999999999</v>
      </c>
      <c r="R865" s="50">
        <v>1.08657</v>
      </c>
      <c r="S865" s="30">
        <f t="shared" si="256"/>
        <v>0.97093199892770976</v>
      </c>
      <c r="T865" s="30">
        <f t="shared" si="257"/>
        <v>0.96655310139925465</v>
      </c>
      <c r="U865" s="22">
        <f t="shared" si="258"/>
        <v>19.828737739045526</v>
      </c>
      <c r="V865" s="64">
        <v>289.786</v>
      </c>
      <c r="W865" s="64">
        <v>279.16890000000001</v>
      </c>
      <c r="X865" s="65">
        <f t="shared" si="259"/>
        <v>0.9573752512875594</v>
      </c>
      <c r="Y865" s="65">
        <f t="shared" si="260"/>
        <v>0.96336227422994902</v>
      </c>
      <c r="Z865" s="67">
        <f t="shared" si="261"/>
        <v>16.394391403040217</v>
      </c>
      <c r="AA865" s="40">
        <f t="shared" si="263"/>
        <v>1.0100505888719009</v>
      </c>
      <c r="AB865" s="88" cm="1">
        <f t="array" ref="AB865">INDEX(B865:Z865,,MATCH(AA865,B865:Z865,0)+1)</f>
        <v>0.99487048327988592</v>
      </c>
      <c r="AC865" s="40">
        <f t="shared" si="264"/>
        <v>0.96336227422994902</v>
      </c>
      <c r="AD865" s="42">
        <f t="shared" si="265"/>
        <v>1711.7687837080032</v>
      </c>
      <c r="AE865" s="94">
        <v>0.98279091675886465</v>
      </c>
      <c r="AF865" s="95">
        <f t="shared" si="262"/>
        <v>640.54178159885976</v>
      </c>
      <c r="AG865" t="s">
        <v>33</v>
      </c>
      <c r="AM865" s="101">
        <v>44267</v>
      </c>
      <c r="AN865" s="102">
        <v>0.98279091675886465</v>
      </c>
      <c r="AO865" s="102">
        <v>0.96336227422994902</v>
      </c>
      <c r="AP865" s="16" t="str">
        <f>IF(AN865&gt;AO865, "computing8H est meilleur", "computing 16H est meilleur")</f>
        <v>computing8H est meilleur</v>
      </c>
      <c r="AQ865" s="81"/>
    </row>
    <row r="866" spans="1:43" x14ac:dyDescent="0.3">
      <c r="A866" s="1">
        <v>44267.333333333336</v>
      </c>
      <c r="B866" s="50">
        <v>1794.21</v>
      </c>
      <c r="C866" s="50">
        <v>1775.47</v>
      </c>
      <c r="D866" s="30">
        <f t="shared" si="249"/>
        <v>0.97244465379180411</v>
      </c>
      <c r="E866" s="30">
        <f t="shared" si="248"/>
        <v>0.9895552917439987</v>
      </c>
      <c r="F866" s="22">
        <f t="shared" si="250"/>
        <v>8.6399274442709952</v>
      </c>
      <c r="G866" s="60">
        <v>36.352400000000003</v>
      </c>
      <c r="H866" s="60">
        <v>35.808999999999997</v>
      </c>
      <c r="I866" s="31">
        <f t="shared" si="251"/>
        <v>0.97046516417878081</v>
      </c>
      <c r="J866" s="31">
        <f t="shared" si="252"/>
        <v>0.98505188103123853</v>
      </c>
      <c r="K866" s="24">
        <f t="shared" si="247"/>
        <v>8.0556643418739693</v>
      </c>
      <c r="L866" s="61">
        <v>5.5573699999999997E-2</v>
      </c>
      <c r="M866" s="61">
        <v>5.5569899999999998E-2</v>
      </c>
      <c r="N866" s="32">
        <f t="shared" si="253"/>
        <v>0.99388678934820429</v>
      </c>
      <c r="O866" s="32">
        <f t="shared" si="254"/>
        <v>0.99993162233214639</v>
      </c>
      <c r="P866" s="29">
        <f t="shared" si="255"/>
        <v>21.486457111151712</v>
      </c>
      <c r="Q866" s="50">
        <v>1.08629</v>
      </c>
      <c r="R866" s="50">
        <v>1.0747599999999999</v>
      </c>
      <c r="S866" s="30">
        <f t="shared" si="256"/>
        <v>0.95604757287598852</v>
      </c>
      <c r="T866" s="30">
        <f t="shared" si="257"/>
        <v>0.98938589142862399</v>
      </c>
      <c r="U866" s="22">
        <f t="shared" si="258"/>
        <v>19.618273363849955</v>
      </c>
      <c r="V866" s="64">
        <v>279.22730000000001</v>
      </c>
      <c r="W866" s="64">
        <v>272.73559999999998</v>
      </c>
      <c r="X866" s="65">
        <f t="shared" si="259"/>
        <v>0.94116209892817448</v>
      </c>
      <c r="Y866" s="65">
        <f t="shared" si="260"/>
        <v>0.97675119875456295</v>
      </c>
      <c r="Z866" s="67">
        <f t="shared" si="261"/>
        <v>16.013241455771034</v>
      </c>
      <c r="AA866" s="40">
        <f t="shared" si="263"/>
        <v>0.99388678934820429</v>
      </c>
      <c r="AB866" s="88" cm="1">
        <f t="array" ref="AB866">INDEX(B866:Z866,,MATCH(AA866,B866:Z866,0)+1)</f>
        <v>0.99993162233214639</v>
      </c>
      <c r="AC866" s="40">
        <f t="shared" si="264"/>
        <v>0.99993162233214639</v>
      </c>
      <c r="AD866" s="42">
        <f t="shared" si="265"/>
        <v>1711.6517369506687</v>
      </c>
      <c r="AE866" s="94">
        <v>0.99993162233214639</v>
      </c>
      <c r="AF866" s="95">
        <f t="shared" si="262"/>
        <v>640.49798284567123</v>
      </c>
      <c r="AG866" t="s">
        <v>22</v>
      </c>
      <c r="AM866" s="101">
        <v>44267.333333333336</v>
      </c>
      <c r="AN866" s="102">
        <v>0.99993162233214639</v>
      </c>
      <c r="AO866" s="102">
        <v>0.99993162233214639</v>
      </c>
      <c r="AP866" s="16" t="s">
        <v>22</v>
      </c>
      <c r="AQ866" s="81"/>
    </row>
    <row r="867" spans="1:43" x14ac:dyDescent="0.3">
      <c r="A867" s="1">
        <v>44267.666666666664</v>
      </c>
      <c r="B867" s="50">
        <v>1775.56</v>
      </c>
      <c r="C867" s="50">
        <v>1766.1</v>
      </c>
      <c r="D867" s="30">
        <f t="shared" si="249"/>
        <v>0.98433293761599805</v>
      </c>
      <c r="E867" s="30">
        <f t="shared" si="248"/>
        <v>0.99467210344905266</v>
      </c>
      <c r="F867" s="22">
        <f t="shared" si="250"/>
        <v>8.5938948046402288</v>
      </c>
      <c r="G867" s="60">
        <v>35.809600000000003</v>
      </c>
      <c r="H867" s="60">
        <v>35.955100000000002</v>
      </c>
      <c r="I867" s="31">
        <f t="shared" si="251"/>
        <v>0.98907087289972595</v>
      </c>
      <c r="J867" s="31">
        <f t="shared" si="252"/>
        <v>1.0040631562486038</v>
      </c>
      <c r="K867" s="24">
        <f t="shared" si="247"/>
        <v>8.0883957647813087</v>
      </c>
      <c r="L867" s="61">
        <v>5.5556599999999998E-2</v>
      </c>
      <c r="M867" s="61">
        <v>5.5273099999999999E-2</v>
      </c>
      <c r="N867" s="32">
        <f t="shared" si="253"/>
        <v>0.99459096659031165</v>
      </c>
      <c r="O867" s="32">
        <f t="shared" si="254"/>
        <v>0.99489709593459641</v>
      </c>
      <c r="P867" s="29">
        <f t="shared" si="255"/>
        <v>21.376813781808096</v>
      </c>
      <c r="Q867" s="50">
        <v>1.0745400000000001</v>
      </c>
      <c r="R867" s="50">
        <v>1.03207</v>
      </c>
      <c r="S867" s="30">
        <f t="shared" si="256"/>
        <v>0.95008699334431879</v>
      </c>
      <c r="T867" s="30">
        <f t="shared" si="257"/>
        <v>0.96047611070783778</v>
      </c>
      <c r="U867" s="22">
        <f t="shared" si="258"/>
        <v>18.842882899313775</v>
      </c>
      <c r="V867" s="64">
        <v>272.7355</v>
      </c>
      <c r="W867" s="64">
        <v>263.2201</v>
      </c>
      <c r="X867" s="65">
        <f t="shared" si="259"/>
        <v>0.94267322715221613</v>
      </c>
      <c r="Y867" s="65">
        <f t="shared" si="260"/>
        <v>0.96511125247721696</v>
      </c>
      <c r="Z867" s="67">
        <f t="shared" si="261"/>
        <v>15.454559517599275</v>
      </c>
      <c r="AA867" s="40">
        <f t="shared" si="263"/>
        <v>0.99459096659031165</v>
      </c>
      <c r="AB867" s="88" cm="1">
        <f t="array" ref="AB867">INDEX(B867:Z867,,MATCH(AA867,B867:Z867,0)+1)</f>
        <v>0.99489709593459641</v>
      </c>
      <c r="AC867" s="40">
        <f t="shared" si="264"/>
        <v>0.99489709593459641</v>
      </c>
      <c r="AD867" s="42">
        <f t="shared" si="265"/>
        <v>1702.917342343628</v>
      </c>
      <c r="AE867" s="94">
        <v>0.99489709593459641</v>
      </c>
      <c r="AF867" s="95">
        <f t="shared" si="262"/>
        <v>637.22958308512523</v>
      </c>
      <c r="AG867" t="s">
        <v>22</v>
      </c>
      <c r="AM867" s="101">
        <v>44267.666666666664</v>
      </c>
      <c r="AN867" s="102">
        <v>0.99489709593459641</v>
      </c>
      <c r="AO867" s="102">
        <v>0.99489709593459641</v>
      </c>
      <c r="AP867" s="16" t="s">
        <v>22</v>
      </c>
      <c r="AQ867" s="81"/>
    </row>
    <row r="868" spans="1:43" x14ac:dyDescent="0.3">
      <c r="A868" s="1">
        <v>44268</v>
      </c>
      <c r="B868" s="50">
        <v>1766.13</v>
      </c>
      <c r="C868" s="50">
        <v>1790.17</v>
      </c>
      <c r="D868" s="30">
        <f t="shared" si="249"/>
        <v>1.0082283899164208</v>
      </c>
      <c r="E868" s="30">
        <f t="shared" si="248"/>
        <v>1.0136116820392609</v>
      </c>
      <c r="F868" s="22">
        <f t="shared" si="250"/>
        <v>8.7108721681998471</v>
      </c>
      <c r="G868" s="60">
        <v>35.958199999999998</v>
      </c>
      <c r="H868" s="60">
        <v>36.369799999999998</v>
      </c>
      <c r="I868" s="31">
        <f t="shared" si="251"/>
        <v>1.0156438496939366</v>
      </c>
      <c r="J868" s="31">
        <f t="shared" si="252"/>
        <v>1.0114466241358022</v>
      </c>
      <c r="K868" s="24">
        <f t="shared" si="247"/>
        <v>8.1809805909623741</v>
      </c>
      <c r="L868" s="61">
        <v>5.5276899999999997E-2</v>
      </c>
      <c r="M868" s="61">
        <v>5.5820500000000002E-2</v>
      </c>
      <c r="N868" s="32">
        <f t="shared" si="253"/>
        <v>1.0047501106979189</v>
      </c>
      <c r="O868" s="32">
        <f t="shared" si="254"/>
        <v>1.0098341260092372</v>
      </c>
      <c r="P868" s="29">
        <f t="shared" si="255"/>
        <v>21.587036062214395</v>
      </c>
      <c r="Q868" s="50">
        <v>1.03207</v>
      </c>
      <c r="R868" s="50">
        <v>1.0542100000000001</v>
      </c>
      <c r="S868" s="30">
        <f t="shared" si="256"/>
        <v>0.98108027621121596</v>
      </c>
      <c r="T868" s="30">
        <f t="shared" si="257"/>
        <v>1.0214520332923156</v>
      </c>
      <c r="U868" s="22">
        <f t="shared" si="258"/>
        <v>19.247101050593059</v>
      </c>
      <c r="V868" s="64">
        <v>263.19200000000001</v>
      </c>
      <c r="W868" s="64">
        <v>270.49509999999998</v>
      </c>
      <c r="X868" s="65">
        <f t="shared" si="259"/>
        <v>0.9917854478056578</v>
      </c>
      <c r="Y868" s="65">
        <f t="shared" si="260"/>
        <v>1.0277481838353748</v>
      </c>
      <c r="Z868" s="67">
        <f t="shared" si="261"/>
        <v>15.883395476188362</v>
      </c>
      <c r="AA868" s="40">
        <f t="shared" si="263"/>
        <v>1.0156438496939366</v>
      </c>
      <c r="AB868" s="88" cm="1">
        <f t="array" ref="AB868">INDEX(B868:Z868,,MATCH(AA868,B868:Z868,0)+1)</f>
        <v>1.0114466241358022</v>
      </c>
      <c r="AC868" s="40">
        <f t="shared" si="264"/>
        <v>1.0098341260092372</v>
      </c>
      <c r="AD868" s="42">
        <f t="shared" si="265"/>
        <v>1719.6640460715505</v>
      </c>
      <c r="AE868" s="94">
        <v>1.0114466241358022</v>
      </c>
      <c r="AF868" s="95">
        <f t="shared" si="262"/>
        <v>644.52371061091458</v>
      </c>
      <c r="AG868" t="s">
        <v>33</v>
      </c>
      <c r="AM868" s="101">
        <v>44268</v>
      </c>
      <c r="AN868" s="102">
        <v>1.0114466241358022</v>
      </c>
      <c r="AO868" s="102">
        <v>1.0098341260092372</v>
      </c>
      <c r="AP868" s="16" t="str">
        <f>IF(AN868&gt;AO868, "computing8H est meilleur", "computing 16H est meilleur")</f>
        <v>computing8H est meilleur</v>
      </c>
      <c r="AQ868" s="81"/>
    </row>
    <row r="869" spans="1:43" x14ac:dyDescent="0.3">
      <c r="A869" s="1">
        <v>44268.333333333336</v>
      </c>
      <c r="B869" s="50">
        <v>1790.17</v>
      </c>
      <c r="C869" s="50">
        <v>1876.06</v>
      </c>
      <c r="D869" s="30">
        <f t="shared" si="249"/>
        <v>1.0622434362136421</v>
      </c>
      <c r="E869" s="30">
        <f t="shared" si="248"/>
        <v>1.0479786835887093</v>
      </c>
      <c r="F869" s="22">
        <f t="shared" si="250"/>
        <v>9.1288083477396018</v>
      </c>
      <c r="G869" s="60">
        <v>36.369799999999998</v>
      </c>
      <c r="H869" s="60">
        <v>37.36</v>
      </c>
      <c r="I869" s="31">
        <f t="shared" si="251"/>
        <v>1.0389841538230502</v>
      </c>
      <c r="J869" s="31">
        <f t="shared" si="252"/>
        <v>1.0272258852124565</v>
      </c>
      <c r="K869" s="24">
        <f t="shared" si="247"/>
        <v>8.4037150294572509</v>
      </c>
      <c r="L869" s="61">
        <v>5.5832100000000003E-2</v>
      </c>
      <c r="M869" s="61">
        <v>5.7277799999999997E-2</v>
      </c>
      <c r="N869" s="32">
        <f t="shared" si="253"/>
        <v>1.0361977607282609</v>
      </c>
      <c r="O869" s="32">
        <f t="shared" si="254"/>
        <v>1.0258937063087363</v>
      </c>
      <c r="P869" s="29">
        <f t="shared" si="255"/>
        <v>22.146004434085473</v>
      </c>
      <c r="Q869" s="50">
        <v>1.05416</v>
      </c>
      <c r="R869" s="50">
        <v>1.11829</v>
      </c>
      <c r="S869" s="30">
        <f t="shared" si="256"/>
        <v>1.0835408450977162</v>
      </c>
      <c r="T869" s="30">
        <f t="shared" si="257"/>
        <v>1.0608351673370267</v>
      </c>
      <c r="U869" s="22">
        <f t="shared" si="258"/>
        <v>20.418001663758549</v>
      </c>
      <c r="V869" s="64">
        <v>270.49509999999998</v>
      </c>
      <c r="W869" s="64">
        <v>276.15570000000002</v>
      </c>
      <c r="X869" s="65">
        <f t="shared" si="259"/>
        <v>1.0492556764643304</v>
      </c>
      <c r="Y869" s="65">
        <f t="shared" si="260"/>
        <v>1.0209268116132235</v>
      </c>
      <c r="Z869" s="67">
        <f t="shared" si="261"/>
        <v>16.215784301096882</v>
      </c>
      <c r="AA869" s="40">
        <f t="shared" si="263"/>
        <v>1.0835408450977162</v>
      </c>
      <c r="AB869" s="88" cm="1">
        <f t="array" ref="AB869">INDEX(B869:Z869,,MATCH(AA869,B869:Z869,0)+1)</f>
        <v>1.0608351673370267</v>
      </c>
      <c r="AC869" s="40">
        <f t="shared" si="264"/>
        <v>1.0272258852124565</v>
      </c>
      <c r="AD869" s="42">
        <f t="shared" si="265"/>
        <v>1766.483421993883</v>
      </c>
      <c r="AE869" s="94">
        <v>1.0209268116132235</v>
      </c>
      <c r="AF869" s="95">
        <f t="shared" si="262"/>
        <v>658.01153688312502</v>
      </c>
      <c r="AG869" t="s">
        <v>37</v>
      </c>
      <c r="AM869" s="101">
        <v>44268.333333333336</v>
      </c>
      <c r="AN869" s="102">
        <v>1.0209268116132235</v>
      </c>
      <c r="AO869" s="102">
        <v>1.0272258852124565</v>
      </c>
      <c r="AP869" s="16" t="str">
        <f>IF(AN869&gt;AO869, "computing8H est meilleur", "computing 16H est meilleur")</f>
        <v>computing 16H est meilleur</v>
      </c>
      <c r="AQ869" s="81"/>
    </row>
    <row r="870" spans="1:43" x14ac:dyDescent="0.3">
      <c r="A870" s="1">
        <v>44268.666666666664</v>
      </c>
      <c r="B870" s="50">
        <v>1876.06</v>
      </c>
      <c r="C870" s="50">
        <v>1922.35</v>
      </c>
      <c r="D870" s="30">
        <f t="shared" si="249"/>
        <v>1.0738365630079825</v>
      </c>
      <c r="E870" s="30">
        <f t="shared" si="248"/>
        <v>1.0246740509365373</v>
      </c>
      <c r="F870" s="22">
        <f t="shared" si="250"/>
        <v>9.3540530299016158</v>
      </c>
      <c r="G870" s="60">
        <v>37.364600000000003</v>
      </c>
      <c r="H870" s="60">
        <v>37.141800000000003</v>
      </c>
      <c r="I870" s="31">
        <f t="shared" si="251"/>
        <v>1.0212264021248401</v>
      </c>
      <c r="J870" s="31">
        <f t="shared" si="252"/>
        <v>0.99403713675511052</v>
      </c>
      <c r="K870" s="24">
        <f t="shared" si="247"/>
        <v>8.3536048259875741</v>
      </c>
      <c r="L870" s="61">
        <v>5.72796E-2</v>
      </c>
      <c r="M870" s="61">
        <v>6.2789200000000003E-2</v>
      </c>
      <c r="N870" s="32">
        <f t="shared" si="253"/>
        <v>1.1246075286439163</v>
      </c>
      <c r="O870" s="32">
        <f t="shared" si="254"/>
        <v>1.0961878225406603</v>
      </c>
      <c r="P870" s="29">
        <f t="shared" si="255"/>
        <v>24.276180378575962</v>
      </c>
      <c r="Q870" s="50">
        <v>1.11829</v>
      </c>
      <c r="R870" s="50">
        <v>1.1000000000000001</v>
      </c>
      <c r="S870" s="30">
        <f t="shared" si="256"/>
        <v>1.0434848599833044</v>
      </c>
      <c r="T870" s="30">
        <f t="shared" si="257"/>
        <v>0.98364467177565751</v>
      </c>
      <c r="U870" s="22">
        <f t="shared" si="258"/>
        <v>20.084058544862607</v>
      </c>
      <c r="V870" s="64">
        <v>276.14620000000002</v>
      </c>
      <c r="W870" s="64">
        <v>276.28219999999999</v>
      </c>
      <c r="X870" s="65">
        <f t="shared" si="259"/>
        <v>1.0213944725800947</v>
      </c>
      <c r="Y870" s="65">
        <f t="shared" si="260"/>
        <v>1.0004924927447851</v>
      </c>
      <c r="Z870" s="67">
        <f t="shared" si="261"/>
        <v>16.223770457216173</v>
      </c>
      <c r="AA870" s="40">
        <f t="shared" si="263"/>
        <v>1.1246075286439163</v>
      </c>
      <c r="AB870" s="88" cm="1">
        <f t="array" ref="AB870">INDEX(B870:Z870,,MATCH(AA870,B870:Z870,0)+1)</f>
        <v>1.0961878225406603</v>
      </c>
      <c r="AC870" s="40">
        <f t="shared" si="264"/>
        <v>0.98364467177565751</v>
      </c>
      <c r="AD870" s="42">
        <f t="shared" si="265"/>
        <v>1737.5920058243132</v>
      </c>
      <c r="AE870" s="94">
        <v>0.98364467177565751</v>
      </c>
      <c r="AF870" s="95">
        <f t="shared" si="262"/>
        <v>647.24954222199744</v>
      </c>
      <c r="AG870" t="s">
        <v>22</v>
      </c>
      <c r="AM870" s="101">
        <v>44268.666666666664</v>
      </c>
      <c r="AN870" s="102">
        <v>0.98364467177565751</v>
      </c>
      <c r="AO870" s="102">
        <v>0.98364467177565751</v>
      </c>
      <c r="AP870" s="16" t="s">
        <v>22</v>
      </c>
      <c r="AQ870" s="81"/>
    </row>
    <row r="871" spans="1:43" x14ac:dyDescent="0.3">
      <c r="A871" s="1">
        <v>44269</v>
      </c>
      <c r="B871" s="50">
        <v>1922.35</v>
      </c>
      <c r="C871" s="50">
        <v>1886.12</v>
      </c>
      <c r="D871" s="30">
        <f t="shared" si="249"/>
        <v>1.0053623018453568</v>
      </c>
      <c r="E871" s="30">
        <f t="shared" si="248"/>
        <v>0.9811532759383047</v>
      </c>
      <c r="F871" s="22">
        <f t="shared" si="250"/>
        <v>9.1777597735885958</v>
      </c>
      <c r="G871" s="60">
        <v>37.130800000000001</v>
      </c>
      <c r="H871" s="60">
        <v>37.174300000000002</v>
      </c>
      <c r="I871" s="31">
        <f t="shared" si="251"/>
        <v>0.99490694400582369</v>
      </c>
      <c r="J871" s="31">
        <f t="shared" si="252"/>
        <v>1.0011715341441607</v>
      </c>
      <c r="K871" s="24">
        <f t="shared" si="247"/>
        <v>8.3633913592680447</v>
      </c>
      <c r="L871" s="61">
        <v>6.2788700000000003E-2</v>
      </c>
      <c r="M871" s="61">
        <v>6.0029699999999998E-2</v>
      </c>
      <c r="N871" s="32">
        <f t="shared" si="253"/>
        <v>1.0480118576247039</v>
      </c>
      <c r="O871" s="32">
        <f t="shared" si="254"/>
        <v>0.95605897239471427</v>
      </c>
      <c r="P871" s="29">
        <f t="shared" si="255"/>
        <v>23.20946006641006</v>
      </c>
      <c r="Q871" s="50">
        <v>1.10016</v>
      </c>
      <c r="R871" s="50">
        <v>1.0797000000000001</v>
      </c>
      <c r="S871" s="30">
        <f t="shared" si="256"/>
        <v>0.96549195646925223</v>
      </c>
      <c r="T871" s="30">
        <f t="shared" si="257"/>
        <v>0.98140270506108207</v>
      </c>
      <c r="U871" s="22">
        <f t="shared" si="258"/>
        <v>19.710549384533302</v>
      </c>
      <c r="V871" s="64">
        <v>276.28919999999999</v>
      </c>
      <c r="W871" s="64">
        <v>268.67599999999999</v>
      </c>
      <c r="X871" s="65">
        <f t="shared" si="259"/>
        <v>0.97294838748460044</v>
      </c>
      <c r="Y871" s="65">
        <f t="shared" si="260"/>
        <v>0.97244481507058544</v>
      </c>
      <c r="Z871" s="67">
        <f t="shared" si="261"/>
        <v>15.776721462015209</v>
      </c>
      <c r="AA871" s="40">
        <f t="shared" si="263"/>
        <v>1.0480118576247039</v>
      </c>
      <c r="AB871" s="88" cm="1">
        <f t="array" ref="AB871">INDEX(B871:Z871,,MATCH(AA871,B871:Z871,0)+1)</f>
        <v>0.95605897239471427</v>
      </c>
      <c r="AC871" s="40">
        <f t="shared" si="264"/>
        <v>0.95605897239471427</v>
      </c>
      <c r="AD871" s="42">
        <f t="shared" si="265"/>
        <v>1661.2404275296633</v>
      </c>
      <c r="AE871" s="94">
        <v>0.95605897239471427</v>
      </c>
      <c r="AF871" s="95">
        <f t="shared" si="262"/>
        <v>618.80873221971206</v>
      </c>
      <c r="AG871" t="s">
        <v>22</v>
      </c>
      <c r="AM871" s="101">
        <v>44269</v>
      </c>
      <c r="AN871" s="102">
        <v>0.95605897239471427</v>
      </c>
      <c r="AO871" s="102">
        <v>0.95605897239471427</v>
      </c>
      <c r="AP871" s="16" t="s">
        <v>22</v>
      </c>
      <c r="AQ871" s="81"/>
    </row>
    <row r="872" spans="1:43" x14ac:dyDescent="0.3">
      <c r="A872" s="1">
        <v>44269.333333333336</v>
      </c>
      <c r="B872" s="50">
        <v>1886.11</v>
      </c>
      <c r="C872" s="50">
        <v>1858.01</v>
      </c>
      <c r="D872" s="30">
        <f t="shared" si="249"/>
        <v>0.96653054854735099</v>
      </c>
      <c r="E872" s="30">
        <f t="shared" si="248"/>
        <v>0.98510161125279017</v>
      </c>
      <c r="F872" s="22">
        <f t="shared" si="250"/>
        <v>9.041025940653169</v>
      </c>
      <c r="G872" s="60">
        <v>37.171500000000002</v>
      </c>
      <c r="H872" s="60">
        <v>36.613199999999999</v>
      </c>
      <c r="I872" s="31">
        <f t="shared" si="251"/>
        <v>0.9860600902754586</v>
      </c>
      <c r="J872" s="31">
        <f t="shared" si="252"/>
        <v>0.98498042855413415</v>
      </c>
      <c r="K872" s="24">
        <f t="shared" si="247"/>
        <v>8.2377768052177807</v>
      </c>
      <c r="L872" s="61">
        <v>6.0029100000000002E-2</v>
      </c>
      <c r="M872" s="61">
        <v>6.0499999999999998E-2</v>
      </c>
      <c r="N872" s="32">
        <f t="shared" si="253"/>
        <v>0.96354917365704329</v>
      </c>
      <c r="O872" s="32">
        <f t="shared" si="254"/>
        <v>1.0078445287368958</v>
      </c>
      <c r="P872" s="29">
        <f t="shared" si="255"/>
        <v>23.391527342868848</v>
      </c>
      <c r="Q872" s="50">
        <v>1.07952</v>
      </c>
      <c r="R872" s="50">
        <v>1.0725800000000001</v>
      </c>
      <c r="S872" s="30">
        <f t="shared" si="256"/>
        <v>0.9749309191390344</v>
      </c>
      <c r="T872" s="30">
        <f t="shared" si="257"/>
        <v>0.9935712168371128</v>
      </c>
      <c r="U872" s="22">
        <f t="shared" si="258"/>
        <v>19.583834536518758</v>
      </c>
      <c r="V872" s="64">
        <v>268.69909999999999</v>
      </c>
      <c r="W872" s="64">
        <v>266.65390000000002</v>
      </c>
      <c r="X872" s="65">
        <f t="shared" si="259"/>
        <v>0.96512603460432045</v>
      </c>
      <c r="Y872" s="65">
        <f t="shared" si="260"/>
        <v>0.99238851190792987</v>
      </c>
      <c r="Z872" s="67">
        <f t="shared" si="261"/>
        <v>15.656637134475172</v>
      </c>
      <c r="AA872" s="40">
        <f t="shared" si="263"/>
        <v>0.9860600902754586</v>
      </c>
      <c r="AB872" s="88" cm="1">
        <f t="array" ref="AB872">INDEX(B872:Z872,,MATCH(AA872,B872:Z872,0)+1)</f>
        <v>0.98498042855413415</v>
      </c>
      <c r="AC872" s="40">
        <f t="shared" si="264"/>
        <v>1.0078445287368958</v>
      </c>
      <c r="AD872" s="42">
        <f t="shared" si="265"/>
        <v>1674.2720758023129</v>
      </c>
      <c r="AE872" s="94">
        <v>0.98498042855413415</v>
      </c>
      <c r="AF872" s="95">
        <f t="shared" si="262"/>
        <v>609.51449025481247</v>
      </c>
      <c r="AG872" t="s">
        <v>37</v>
      </c>
      <c r="AM872" s="101">
        <v>44269.333333333336</v>
      </c>
      <c r="AN872" s="102">
        <v>0.98498042855413415</v>
      </c>
      <c r="AO872" s="102">
        <v>1.0078445287368958</v>
      </c>
      <c r="AP872" s="16" t="str">
        <f>IF(AN872&gt;AO872, "computing8H est meilleur", "computing 16H est meilleur")</f>
        <v>computing 16H est meilleur</v>
      </c>
      <c r="AQ872" s="81"/>
    </row>
    <row r="873" spans="1:43" x14ac:dyDescent="0.3">
      <c r="A873" s="1">
        <v>44269.666666666664</v>
      </c>
      <c r="B873" s="50">
        <v>1858.01</v>
      </c>
      <c r="C873" s="50">
        <v>1848.1</v>
      </c>
      <c r="D873" s="30">
        <f t="shared" si="249"/>
        <v>0.97984741080848947</v>
      </c>
      <c r="E873" s="30">
        <f t="shared" si="248"/>
        <v>0.99466633656438874</v>
      </c>
      <c r="F873" s="22">
        <f t="shared" si="250"/>
        <v>8.992804151173095</v>
      </c>
      <c r="G873" s="60">
        <v>36.613199999999999</v>
      </c>
      <c r="H873" s="60">
        <v>36.442700000000002</v>
      </c>
      <c r="I873" s="31">
        <f t="shared" si="251"/>
        <v>0.9803935811038027</v>
      </c>
      <c r="J873" s="31">
        <f t="shared" si="252"/>
        <v>0.99534320955283895</v>
      </c>
      <c r="K873" s="24">
        <f t="shared" si="247"/>
        <v>8.1994152048853977</v>
      </c>
      <c r="L873" s="61">
        <v>6.0499999999999998E-2</v>
      </c>
      <c r="M873" s="61">
        <v>5.8221000000000002E-2</v>
      </c>
      <c r="N873" s="32">
        <f t="shared" si="253"/>
        <v>0.96987960838993093</v>
      </c>
      <c r="O873" s="32">
        <f t="shared" si="254"/>
        <v>0.96233057851239678</v>
      </c>
      <c r="P873" s="29">
        <f t="shared" si="255"/>
        <v>22.510382040151526</v>
      </c>
      <c r="Q873" s="50">
        <v>1.0722</v>
      </c>
      <c r="R873" s="50">
        <v>1.05243</v>
      </c>
      <c r="S873" s="30">
        <f t="shared" si="256"/>
        <v>0.97490551356158284</v>
      </c>
      <c r="T873" s="30">
        <f t="shared" si="257"/>
        <v>0.98156127588136532</v>
      </c>
      <c r="U873" s="22">
        <f t="shared" si="258"/>
        <v>19.222733614314897</v>
      </c>
      <c r="V873" s="64">
        <v>266.64299999999997</v>
      </c>
      <c r="W873" s="64">
        <v>263.238</v>
      </c>
      <c r="X873" s="65">
        <f t="shared" si="259"/>
        <v>0.9796757785939737</v>
      </c>
      <c r="Y873" s="65">
        <f t="shared" si="260"/>
        <v>0.98723011667285476</v>
      </c>
      <c r="Z873" s="67">
        <f t="shared" si="261"/>
        <v>15.456703704972474</v>
      </c>
      <c r="AA873" s="40">
        <f t="shared" si="263"/>
        <v>0.9803935811038027</v>
      </c>
      <c r="AB873" s="88" cm="1">
        <f t="array" ref="AB873">INDEX(B873:Z873,,MATCH(AA873,B873:Z873,0)+1)</f>
        <v>0.99534320955283895</v>
      </c>
      <c r="AC873" s="40">
        <f t="shared" si="264"/>
        <v>0.99534320955283895</v>
      </c>
      <c r="AD873" s="42">
        <f t="shared" si="265"/>
        <v>1666.4753415937682</v>
      </c>
      <c r="AE873" s="94">
        <v>0.96233057851239678</v>
      </c>
      <c r="AF873" s="95">
        <f t="shared" si="262"/>
        <v>586.55443201860237</v>
      </c>
      <c r="AG873" t="s">
        <v>37</v>
      </c>
      <c r="AM873" s="101">
        <v>44269.666666666664</v>
      </c>
      <c r="AN873" s="102">
        <v>0.96233057851239678</v>
      </c>
      <c r="AO873" s="102">
        <v>0.99534320955283895</v>
      </c>
      <c r="AP873" s="16" t="str">
        <f>IF(AN873&gt;AO873, "computing8H est meilleur", "computing 16H est meilleur")</f>
        <v>computing 16H est meilleur</v>
      </c>
      <c r="AQ873" s="81"/>
    </row>
    <row r="874" spans="1:43" x14ac:dyDescent="0.3">
      <c r="A874" s="1">
        <v>44270</v>
      </c>
      <c r="B874" s="50">
        <v>1848.1</v>
      </c>
      <c r="C874" s="50">
        <v>1793.82</v>
      </c>
      <c r="D874" s="30">
        <f t="shared" si="249"/>
        <v>0.96545228497155555</v>
      </c>
      <c r="E874" s="30">
        <f t="shared" si="248"/>
        <v>0.97062929495157191</v>
      </c>
      <c r="F874" s="22">
        <f t="shared" si="250"/>
        <v>8.7286791528907095</v>
      </c>
      <c r="G874" s="60">
        <v>36.442700000000002</v>
      </c>
      <c r="H874" s="60">
        <v>35.918599999999998</v>
      </c>
      <c r="I874" s="31">
        <f t="shared" si="251"/>
        <v>0.98102870003168252</v>
      </c>
      <c r="J874" s="31">
        <f t="shared" si="252"/>
        <v>0.98561851893520502</v>
      </c>
      <c r="K874" s="24">
        <f t="shared" si="247"/>
        <v>8.0814954703739463</v>
      </c>
      <c r="L874" s="61">
        <v>5.8221000000000002E-2</v>
      </c>
      <c r="M874" s="61">
        <v>5.6288999999999999E-2</v>
      </c>
      <c r="N874" s="32">
        <f t="shared" si="253"/>
        <v>0.93039669421487603</v>
      </c>
      <c r="O874" s="32">
        <f t="shared" si="254"/>
        <v>0.96681609728448492</v>
      </c>
      <c r="P874" s="29">
        <f t="shared" si="255"/>
        <v>21.763399712442059</v>
      </c>
      <c r="Q874" s="50">
        <v>1.0524100000000001</v>
      </c>
      <c r="R874" s="50">
        <v>1.0376700000000001</v>
      </c>
      <c r="S874" s="30">
        <f t="shared" si="256"/>
        <v>0.96779518746502524</v>
      </c>
      <c r="T874" s="30">
        <f t="shared" si="257"/>
        <v>0.98599405174789301</v>
      </c>
      <c r="U874" s="22">
        <f t="shared" si="258"/>
        <v>18.953501002048764</v>
      </c>
      <c r="V874" s="64">
        <v>263.35000000000002</v>
      </c>
      <c r="W874" s="64">
        <v>255.2105</v>
      </c>
      <c r="X874" s="65">
        <f t="shared" si="259"/>
        <v>0.95712431978338086</v>
      </c>
      <c r="Y874" s="65">
        <f t="shared" si="260"/>
        <v>0.96909246250237313</v>
      </c>
      <c r="Z874" s="67">
        <f t="shared" si="261"/>
        <v>14.97897505562133</v>
      </c>
      <c r="AA874" s="40">
        <f t="shared" si="263"/>
        <v>0.98102870003168252</v>
      </c>
      <c r="AB874" s="88" cm="1">
        <f t="array" ref="AB874">INDEX(B874:Z874,,MATCH(AA874,B874:Z874,0)+1)</f>
        <v>0.98561851893520502</v>
      </c>
      <c r="AC874" s="40">
        <f t="shared" si="264"/>
        <v>0.98561851893520502</v>
      </c>
      <c r="AD874" s="42">
        <f t="shared" si="265"/>
        <v>1642.5089580236897</v>
      </c>
      <c r="AE874" s="94">
        <v>0.98561851893520502</v>
      </c>
      <c r="AF874" s="95">
        <f t="shared" si="262"/>
        <v>578.11891056105526</v>
      </c>
      <c r="AG874" t="s">
        <v>22</v>
      </c>
      <c r="AM874" s="101">
        <v>44270</v>
      </c>
      <c r="AN874" s="102">
        <v>0.98561851893520502</v>
      </c>
      <c r="AO874" s="102">
        <v>0.98561851893520502</v>
      </c>
      <c r="AP874" s="16" t="s">
        <v>22</v>
      </c>
      <c r="AQ874" s="81"/>
    </row>
    <row r="875" spans="1:43" x14ac:dyDescent="0.3">
      <c r="A875" s="1">
        <v>44270.333333333336</v>
      </c>
      <c r="B875" s="50">
        <v>1793.82</v>
      </c>
      <c r="C875" s="50">
        <v>1765.84</v>
      </c>
      <c r="D875" s="30">
        <f t="shared" si="249"/>
        <v>0.95548942156809702</v>
      </c>
      <c r="E875" s="30">
        <f t="shared" si="248"/>
        <v>0.98440200243056719</v>
      </c>
      <c r="F875" s="22">
        <f t="shared" si="250"/>
        <v>8.592529236679562</v>
      </c>
      <c r="G875" s="60">
        <v>35.927</v>
      </c>
      <c r="H875" s="60">
        <v>34.8215</v>
      </c>
      <c r="I875" s="31">
        <f t="shared" si="251"/>
        <v>0.95551372428497339</v>
      </c>
      <c r="J875" s="31">
        <f t="shared" si="252"/>
        <v>0.96922927046510987</v>
      </c>
      <c r="K875" s="24">
        <f t="shared" si="247"/>
        <v>7.8328219590176298</v>
      </c>
      <c r="L875" s="61">
        <v>5.6288699999999997E-2</v>
      </c>
      <c r="M875" s="61">
        <v>5.6211499999999998E-2</v>
      </c>
      <c r="N875" s="32">
        <f t="shared" si="253"/>
        <v>0.96548496247058613</v>
      </c>
      <c r="O875" s="32">
        <f t="shared" si="254"/>
        <v>0.99862849914814167</v>
      </c>
      <c r="P875" s="29">
        <f t="shared" si="255"/>
        <v>21.733551191197112</v>
      </c>
      <c r="Q875" s="50">
        <v>1.0380400000000001</v>
      </c>
      <c r="R875" s="50">
        <v>1.02969</v>
      </c>
      <c r="S875" s="30">
        <f t="shared" si="256"/>
        <v>0.97841145561140608</v>
      </c>
      <c r="T875" s="30">
        <f t="shared" si="257"/>
        <v>0.99195599398867085</v>
      </c>
      <c r="U875" s="22">
        <f t="shared" si="258"/>
        <v>18.801038926052552</v>
      </c>
      <c r="V875" s="64">
        <v>255.2105</v>
      </c>
      <c r="W875" s="64">
        <v>254.78309999999999</v>
      </c>
      <c r="X875" s="65">
        <f t="shared" si="259"/>
        <v>0.96746952724511093</v>
      </c>
      <c r="Y875" s="65">
        <f t="shared" si="260"/>
        <v>0.99832530401374553</v>
      </c>
      <c r="Z875" s="67">
        <f t="shared" si="261"/>
        <v>14.953889826217475</v>
      </c>
      <c r="AA875" s="40">
        <f t="shared" si="263"/>
        <v>0.97841145561140608</v>
      </c>
      <c r="AB875" s="88" cm="1">
        <f t="array" ref="AB875">INDEX(B875:Z875,,MATCH(AA875,B875:Z875,0)+1)</f>
        <v>0.99195599398867085</v>
      </c>
      <c r="AC875" s="40">
        <f t="shared" si="264"/>
        <v>0.96922927046510987</v>
      </c>
      <c r="AD875" s="42">
        <f t="shared" si="265"/>
        <v>1591.9677591177085</v>
      </c>
      <c r="AE875" s="94">
        <v>0.99195599398867085</v>
      </c>
      <c r="AF875" s="95">
        <f t="shared" si="262"/>
        <v>573.46851856923911</v>
      </c>
      <c r="AG875" t="s">
        <v>33</v>
      </c>
      <c r="AM875" s="101">
        <v>44270.333333333336</v>
      </c>
      <c r="AN875" s="102">
        <v>0.99195599398867085</v>
      </c>
      <c r="AO875" s="102">
        <v>0.96922927046510987</v>
      </c>
      <c r="AP875" s="16" t="str">
        <f>IF(AN875&gt;AO875, "computing8H est meilleur", "computing 16H est meilleur")</f>
        <v>computing8H est meilleur</v>
      </c>
      <c r="AQ875" s="81"/>
    </row>
    <row r="876" spans="1:43" x14ac:dyDescent="0.3">
      <c r="A876" s="1">
        <v>44270.666666666664</v>
      </c>
      <c r="B876" s="50">
        <v>1765.84</v>
      </c>
      <c r="C876" s="50">
        <v>1793.48</v>
      </c>
      <c r="D876" s="30">
        <f t="shared" si="249"/>
        <v>0.99981046035834142</v>
      </c>
      <c r="E876" s="30">
        <f t="shared" si="248"/>
        <v>1.0156526072577357</v>
      </c>
      <c r="F876" s="22">
        <f t="shared" si="250"/>
        <v>8.7270247221719188</v>
      </c>
      <c r="G876" s="60">
        <v>34.833399999999997</v>
      </c>
      <c r="H876" s="60">
        <v>34.296300000000002</v>
      </c>
      <c r="I876" s="31">
        <f t="shared" si="251"/>
        <v>0.95461073844184052</v>
      </c>
      <c r="J876" s="31">
        <f t="shared" si="252"/>
        <v>0.98458089075427624</v>
      </c>
      <c r="K876" s="24">
        <f t="shared" si="247"/>
        <v>7.712046821529233</v>
      </c>
      <c r="L876" s="61">
        <v>5.6211499999999998E-2</v>
      </c>
      <c r="M876" s="61">
        <v>5.6969100000000002E-2</v>
      </c>
      <c r="N876" s="32">
        <f t="shared" si="253"/>
        <v>1.0120876836736326</v>
      </c>
      <c r="O876" s="32">
        <f t="shared" si="254"/>
        <v>1.0134776691602252</v>
      </c>
      <c r="P876" s="29">
        <f t="shared" si="255"/>
        <v>22.026468803828884</v>
      </c>
      <c r="Q876" s="50">
        <v>1.0300800000000001</v>
      </c>
      <c r="R876" s="50">
        <v>1.0310299999999999</v>
      </c>
      <c r="S876" s="30">
        <f t="shared" si="256"/>
        <v>0.99324688836653674</v>
      </c>
      <c r="T876" s="30">
        <f t="shared" si="257"/>
        <v>1.0009222584653616</v>
      </c>
      <c r="U876" s="22">
        <f t="shared" si="258"/>
        <v>18.818378343359697</v>
      </c>
      <c r="V876" s="64">
        <v>254.8381</v>
      </c>
      <c r="W876" s="64">
        <v>254.51439999999999</v>
      </c>
      <c r="X876" s="65">
        <f t="shared" si="259"/>
        <v>0.99727244764615874</v>
      </c>
      <c r="Y876" s="65">
        <f t="shared" si="260"/>
        <v>0.99872978177125005</v>
      </c>
      <c r="Z876" s="67">
        <f t="shared" si="261"/>
        <v>14.934895122769495</v>
      </c>
      <c r="AA876" s="40">
        <f t="shared" si="263"/>
        <v>1.0120876836736326</v>
      </c>
      <c r="AB876" s="88" cm="1">
        <f t="array" ref="AB876">INDEX(B876:Z876,,MATCH(AA876,B876:Z876,0)+1)</f>
        <v>1.0134776691602252</v>
      </c>
      <c r="AC876" s="40">
        <f t="shared" si="264"/>
        <v>1.0009222584653616</v>
      </c>
      <c r="AD876" s="42">
        <f t="shared" si="265"/>
        <v>1593.4359648601376</v>
      </c>
      <c r="AE876" s="94">
        <v>1.0134776691602252</v>
      </c>
      <c r="AF876" s="95">
        <f t="shared" si="262"/>
        <v>581.19753753631971</v>
      </c>
      <c r="AG876" t="s">
        <v>33</v>
      </c>
      <c r="AM876" s="101">
        <v>44270.666666666664</v>
      </c>
      <c r="AN876" s="102">
        <v>1.0134776691602252</v>
      </c>
      <c r="AO876" s="102">
        <v>1.0009222584653616</v>
      </c>
      <c r="AP876" s="16" t="str">
        <f>IF(AN876&gt;AO876, "computing8H est meilleur", "computing 16H est meilleur")</f>
        <v>computing8H est meilleur</v>
      </c>
      <c r="AQ876" s="81"/>
    </row>
    <row r="877" spans="1:43" x14ac:dyDescent="0.3">
      <c r="A877" s="1">
        <v>44271</v>
      </c>
      <c r="B877" s="50">
        <v>1793.99</v>
      </c>
      <c r="C877" s="50">
        <v>1799.26</v>
      </c>
      <c r="D877" s="30">
        <f t="shared" si="249"/>
        <v>1.0189258369954244</v>
      </c>
      <c r="E877" s="30">
        <f t="shared" si="248"/>
        <v>1.0029375860512042</v>
      </c>
      <c r="F877" s="22">
        <f t="shared" si="250"/>
        <v>8.7526611082642845</v>
      </c>
      <c r="G877" s="60">
        <v>34.286799999999999</v>
      </c>
      <c r="H877" s="60">
        <v>34.395299999999999</v>
      </c>
      <c r="I877" s="31">
        <f t="shared" si="251"/>
        <v>0.98742299057800853</v>
      </c>
      <c r="J877" s="31">
        <f t="shared" si="252"/>
        <v>1.0031644831247011</v>
      </c>
      <c r="K877" s="24">
        <f t="shared" si="247"/>
        <v>7.7364514635528669</v>
      </c>
      <c r="L877" s="61">
        <v>5.7015200000000002E-2</v>
      </c>
      <c r="M877" s="61">
        <v>5.7634400000000002E-2</v>
      </c>
      <c r="N877" s="32">
        <f t="shared" si="253"/>
        <v>1.0253133255650535</v>
      </c>
      <c r="O877" s="32">
        <f t="shared" si="254"/>
        <v>1.010860261824917</v>
      </c>
      <c r="P877" s="29">
        <f t="shared" si="255"/>
        <v>22.265682022116831</v>
      </c>
      <c r="Q877" s="50">
        <v>1.03071</v>
      </c>
      <c r="R877" s="50">
        <v>1.0435399999999999</v>
      </c>
      <c r="S877" s="30">
        <f t="shared" si="256"/>
        <v>1.0130669462566013</v>
      </c>
      <c r="T877" s="30">
        <f t="shared" si="257"/>
        <v>1.0124477302053922</v>
      </c>
      <c r="U877" s="22">
        <f t="shared" si="258"/>
        <v>19.052624439880834</v>
      </c>
      <c r="V877" s="64">
        <v>254.38939999999999</v>
      </c>
      <c r="W877" s="64">
        <v>253.262</v>
      </c>
      <c r="X877" s="65">
        <f t="shared" si="259"/>
        <v>0.99381528900113447</v>
      </c>
      <c r="Y877" s="65">
        <f t="shared" si="260"/>
        <v>0.99556821156856379</v>
      </c>
      <c r="Z877" s="67">
        <f t="shared" si="261"/>
        <v>14.868706827339691</v>
      </c>
      <c r="AA877" s="40">
        <f t="shared" si="263"/>
        <v>1.0253133255650535</v>
      </c>
      <c r="AB877" s="88" cm="1">
        <f t="array" ref="AB877">INDEX(B877:Z877,,MATCH(AA877,B877:Z877,0)+1)</f>
        <v>1.010860261824917</v>
      </c>
      <c r="AC877" s="40">
        <f t="shared" si="264"/>
        <v>1.010860261824917</v>
      </c>
      <c r="AD877" s="42">
        <f t="shared" si="265"/>
        <v>1610.7410966397579</v>
      </c>
      <c r="AE877" s="94">
        <v>1.0029375860512042</v>
      </c>
      <c r="AF877" s="95">
        <f t="shared" si="262"/>
        <v>582.90485531558068</v>
      </c>
      <c r="AG877" t="s">
        <v>37</v>
      </c>
      <c r="AM877" s="101">
        <v>44271</v>
      </c>
      <c r="AN877" s="102">
        <v>1.0029375860512042</v>
      </c>
      <c r="AO877" s="102">
        <v>1.010860261824917</v>
      </c>
      <c r="AP877" s="16" t="str">
        <f>IF(AN877&gt;AO877, "computing8H est meilleur", "computing 16H est meilleur")</f>
        <v>computing 16H est meilleur</v>
      </c>
      <c r="AQ877" s="81"/>
    </row>
    <row r="878" spans="1:43" x14ac:dyDescent="0.3">
      <c r="A878" s="1">
        <v>44271.333333333336</v>
      </c>
      <c r="B878" s="50">
        <v>1799.56</v>
      </c>
      <c r="C878" s="50">
        <v>1803.91</v>
      </c>
      <c r="D878" s="30">
        <f t="shared" si="249"/>
        <v>1.0055295737434433</v>
      </c>
      <c r="E878" s="30">
        <f t="shared" si="248"/>
        <v>1.0024172575518462</v>
      </c>
      <c r="F878" s="22">
        <f t="shared" si="250"/>
        <v>8.7738185444269874</v>
      </c>
      <c r="G878" s="60">
        <v>34.405799999999999</v>
      </c>
      <c r="H878" s="60">
        <v>35.009799999999998</v>
      </c>
      <c r="I878" s="31">
        <f t="shared" si="251"/>
        <v>1.0210868322503119</v>
      </c>
      <c r="J878" s="31">
        <f t="shared" si="252"/>
        <v>1.0175551796499427</v>
      </c>
      <c r="K878" s="24">
        <f t="shared" si="247"/>
        <v>7.8722662588485992</v>
      </c>
      <c r="L878" s="61">
        <v>5.7648100000000001E-2</v>
      </c>
      <c r="M878" s="61">
        <v>5.8099999999999999E-2</v>
      </c>
      <c r="N878" s="32">
        <f t="shared" si="253"/>
        <v>1.019026505212645</v>
      </c>
      <c r="O878" s="32">
        <f t="shared" si="254"/>
        <v>1.0078389400517971</v>
      </c>
      <c r="P878" s="29">
        <f t="shared" si="255"/>
        <v>22.44022136870058</v>
      </c>
      <c r="Q878" s="50">
        <v>1.04362</v>
      </c>
      <c r="R878" s="50">
        <v>1.09154</v>
      </c>
      <c r="S878" s="30">
        <f t="shared" si="256"/>
        <v>1.0590175704126281</v>
      </c>
      <c r="T878" s="30">
        <f t="shared" si="257"/>
        <v>1.0459170962610911</v>
      </c>
      <c r="U878" s="22">
        <f t="shared" si="258"/>
        <v>19.927465630313257</v>
      </c>
      <c r="V878" s="64">
        <v>253.2184</v>
      </c>
      <c r="W878" s="64">
        <v>257.92450000000002</v>
      </c>
      <c r="X878" s="65">
        <f t="shared" si="259"/>
        <v>1.0138964123505148</v>
      </c>
      <c r="Y878" s="65">
        <f t="shared" si="260"/>
        <v>1.0185851423119332</v>
      </c>
      <c r="Z878" s="67">
        <f t="shared" si="261"/>
        <v>15.145043859720213</v>
      </c>
      <c r="AA878" s="40">
        <f t="shared" si="263"/>
        <v>1.0590175704126281</v>
      </c>
      <c r="AB878" s="88" cm="1">
        <f t="array" ref="AB878">INDEX(B878:Z878,,MATCH(AA878,B878:Z878,0)+1)</f>
        <v>1.0459170962610911</v>
      </c>
      <c r="AC878" s="40">
        <f t="shared" si="264"/>
        <v>1.0078389400517971</v>
      </c>
      <c r="AD878" s="42">
        <f t="shared" si="265"/>
        <v>1623.3675995352828</v>
      </c>
      <c r="AE878" s="94">
        <v>1.0459170962610911</v>
      </c>
      <c r="AF878" s="95">
        <f t="shared" si="262"/>
        <v>609.67015366816361</v>
      </c>
      <c r="AG878" t="s">
        <v>33</v>
      </c>
      <c r="AM878" s="101">
        <v>44271.333333333336</v>
      </c>
      <c r="AN878" s="102">
        <v>1.0459170962610911</v>
      </c>
      <c r="AO878" s="102">
        <v>1.0078389400517971</v>
      </c>
      <c r="AP878" s="16" t="str">
        <f>IF(AN878&gt;AO878, "computing8H est meilleur", "computing 16H est meilleur")</f>
        <v>computing8H est meilleur</v>
      </c>
      <c r="AQ878" s="81"/>
    </row>
    <row r="879" spans="1:43" x14ac:dyDescent="0.3">
      <c r="A879" s="1">
        <v>44271.666666666664</v>
      </c>
      <c r="B879" s="50">
        <v>1803.91</v>
      </c>
      <c r="C879" s="50">
        <v>1805.12</v>
      </c>
      <c r="D879" s="30">
        <f t="shared" si="249"/>
        <v>1.003089644135233</v>
      </c>
      <c r="E879" s="30">
        <f t="shared" si="248"/>
        <v>1.0006707651712112</v>
      </c>
      <c r="F879" s="22">
        <f t="shared" si="250"/>
        <v>8.7797037163251161</v>
      </c>
      <c r="G879" s="60">
        <v>35.009799999999998</v>
      </c>
      <c r="H879" s="60">
        <v>35.398699999999998</v>
      </c>
      <c r="I879" s="31">
        <f t="shared" si="251"/>
        <v>1.0288585064146161</v>
      </c>
      <c r="J879" s="31">
        <f t="shared" si="252"/>
        <v>1.0111083182423206</v>
      </c>
      <c r="K879" s="24">
        <f t="shared" si="247"/>
        <v>7.9597138977401718</v>
      </c>
      <c r="L879" s="61">
        <v>5.8085600000000001E-2</v>
      </c>
      <c r="M879" s="61">
        <v>5.86507E-2</v>
      </c>
      <c r="N879" s="32">
        <f t="shared" si="253"/>
        <v>1.0173917267004464</v>
      </c>
      <c r="O879" s="32">
        <f t="shared" si="254"/>
        <v>1.0097287451623123</v>
      </c>
      <c r="P879" s="29">
        <f t="shared" si="255"/>
        <v>22.658536563782544</v>
      </c>
      <c r="Q879" s="50">
        <v>1.0917699999999999</v>
      </c>
      <c r="R879" s="50">
        <v>1.2492399999999999</v>
      </c>
      <c r="S879" s="30">
        <f t="shared" si="256"/>
        <v>1.197025737337345</v>
      </c>
      <c r="T879" s="30">
        <f t="shared" si="257"/>
        <v>1.1442336755910127</v>
      </c>
      <c r="U879" s="22">
        <f t="shared" si="258"/>
        <v>22.801677243386916</v>
      </c>
      <c r="V879" s="64">
        <v>258.03579999999999</v>
      </c>
      <c r="W879" s="64">
        <v>258.53519999999997</v>
      </c>
      <c r="X879" s="65">
        <f t="shared" si="259"/>
        <v>1.020996894380503</v>
      </c>
      <c r="Y879" s="65">
        <f t="shared" si="260"/>
        <v>1.0019353903605623</v>
      </c>
      <c r="Z879" s="67">
        <f t="shared" si="261"/>
        <v>15.174355431616609</v>
      </c>
      <c r="AA879" s="40">
        <f t="shared" si="263"/>
        <v>1.197025737337345</v>
      </c>
      <c r="AB879" s="88" cm="1">
        <f t="array" ref="AB879">INDEX(B879:Z879,,MATCH(AA879,B879:Z879,0)+1)</f>
        <v>1.1442336755910127</v>
      </c>
      <c r="AC879" s="40">
        <f t="shared" si="264"/>
        <v>1.1442336755910127</v>
      </c>
      <c r="AD879" s="42">
        <f t="shared" si="265"/>
        <v>1857.5118752516159</v>
      </c>
      <c r="AE879" s="94">
        <v>1.1442336755910127</v>
      </c>
      <c r="AF879" s="95">
        <f t="shared" si="262"/>
        <v>697.60512082986043</v>
      </c>
      <c r="AG879" t="s">
        <v>22</v>
      </c>
      <c r="AM879" s="101">
        <v>44271.666666666664</v>
      </c>
      <c r="AN879" s="102">
        <v>1.1442336755910127</v>
      </c>
      <c r="AO879" s="102">
        <v>1.1442336755910127</v>
      </c>
      <c r="AP879" s="16" t="s">
        <v>22</v>
      </c>
      <c r="AQ879" s="81"/>
    </row>
    <row r="880" spans="1:43" x14ac:dyDescent="0.3">
      <c r="A880" s="1">
        <v>44272</v>
      </c>
      <c r="B880" s="50">
        <v>1805.01</v>
      </c>
      <c r="C880" s="50">
        <v>1785.61</v>
      </c>
      <c r="D880" s="30">
        <f t="shared" si="249"/>
        <v>0.9898553697246536</v>
      </c>
      <c r="E880" s="30">
        <f t="shared" si="248"/>
        <v>0.98925213710727355</v>
      </c>
      <c r="F880" s="22">
        <f t="shared" si="250"/>
        <v>8.6853406645432933</v>
      </c>
      <c r="G880" s="60">
        <v>35.398099999999999</v>
      </c>
      <c r="H880" s="60">
        <v>35.872999999999998</v>
      </c>
      <c r="I880" s="31">
        <f t="shared" si="251"/>
        <v>1.0246559534758839</v>
      </c>
      <c r="J880" s="31">
        <f t="shared" si="252"/>
        <v>1.0134159743037054</v>
      </c>
      <c r="K880" s="24">
        <f t="shared" si="247"/>
        <v>8.0665012148571016</v>
      </c>
      <c r="L880" s="61">
        <v>5.8638900000000001E-2</v>
      </c>
      <c r="M880" s="61">
        <v>5.80332E-2</v>
      </c>
      <c r="N880" s="32">
        <f t="shared" si="253"/>
        <v>0.99909788312421666</v>
      </c>
      <c r="O880" s="32">
        <f t="shared" si="254"/>
        <v>0.98967067936131137</v>
      </c>
      <c r="P880" s="29">
        <f t="shared" si="255"/>
        <v>22.424489274411783</v>
      </c>
      <c r="Q880" s="50">
        <v>1.2497400000000001</v>
      </c>
      <c r="R880" s="50">
        <v>1.26373</v>
      </c>
      <c r="S880" s="30">
        <f t="shared" si="256"/>
        <v>1.1575057017503687</v>
      </c>
      <c r="T880" s="30">
        <f t="shared" si="257"/>
        <v>1.0111943284203113</v>
      </c>
      <c r="U880" s="22">
        <f t="shared" si="258"/>
        <v>23.056926706983326</v>
      </c>
      <c r="V880" s="64">
        <v>258.56110000000001</v>
      </c>
      <c r="W880" s="64">
        <v>254.5436</v>
      </c>
      <c r="X880" s="65">
        <f t="shared" si="259"/>
        <v>0.98646621902852238</v>
      </c>
      <c r="Y880" s="65">
        <f t="shared" si="260"/>
        <v>0.98446208652422962</v>
      </c>
      <c r="Z880" s="67">
        <f t="shared" si="261"/>
        <v>14.938577609869563</v>
      </c>
      <c r="AA880" s="40">
        <f t="shared" si="263"/>
        <v>1.1575057017503687</v>
      </c>
      <c r="AB880" s="88" cm="1">
        <f t="array" ref="AB880">INDEX(B880:Z880,,MATCH(AA880,B880:Z880,0)+1)</f>
        <v>1.0111943284203113</v>
      </c>
      <c r="AC880" s="40">
        <f t="shared" si="264"/>
        <v>1.0111943284203113</v>
      </c>
      <c r="AD880" s="42">
        <f t="shared" si="265"/>
        <v>1878.3054732278108</v>
      </c>
      <c r="AE880" s="94">
        <v>1.0111943284203113</v>
      </c>
      <c r="AF880" s="95">
        <f t="shared" si="262"/>
        <v>705.41434166012084</v>
      </c>
      <c r="AG880" t="s">
        <v>22</v>
      </c>
      <c r="AM880" s="101">
        <v>44272</v>
      </c>
      <c r="AN880" s="102">
        <v>1.0111943284203113</v>
      </c>
      <c r="AO880" s="102">
        <v>1.0111943284203113</v>
      </c>
      <c r="AP880" s="16" t="s">
        <v>22</v>
      </c>
      <c r="AQ880" s="81"/>
    </row>
    <row r="881" spans="1:43" x14ac:dyDescent="0.3">
      <c r="A881" s="1">
        <v>44272.333333333336</v>
      </c>
      <c r="B881" s="50">
        <v>1785.54</v>
      </c>
      <c r="C881" s="50">
        <v>1772.79</v>
      </c>
      <c r="D881" s="30">
        <f t="shared" si="249"/>
        <v>0.98214968338125552</v>
      </c>
      <c r="E881" s="30">
        <f t="shared" si="248"/>
        <v>0.99285930306797943</v>
      </c>
      <c r="F881" s="22">
        <f t="shared" si="250"/>
        <v>8.6233212791064346</v>
      </c>
      <c r="G881" s="60">
        <v>35.887</v>
      </c>
      <c r="H881" s="60">
        <v>34.7301</v>
      </c>
      <c r="I881" s="31">
        <f t="shared" si="251"/>
        <v>0.98112893064882012</v>
      </c>
      <c r="J881" s="31">
        <f t="shared" si="252"/>
        <v>0.96776269958480787</v>
      </c>
      <c r="K881" s="24">
        <f t="shared" si="247"/>
        <v>7.8064589918942406</v>
      </c>
      <c r="L881" s="61">
        <v>5.8053800000000003E-2</v>
      </c>
      <c r="M881" s="61">
        <v>5.6637100000000003E-2</v>
      </c>
      <c r="N881" s="32">
        <f t="shared" si="253"/>
        <v>0.96586225184988128</v>
      </c>
      <c r="O881" s="32">
        <f t="shared" si="254"/>
        <v>0.97559677402685097</v>
      </c>
      <c r="P881" s="29">
        <f t="shared" si="255"/>
        <v>21.877259395315857</v>
      </c>
      <c r="Q881" s="50">
        <v>1.26373</v>
      </c>
      <c r="R881" s="50">
        <v>1.22899</v>
      </c>
      <c r="S881" s="30">
        <f t="shared" si="256"/>
        <v>0.98339654648166819</v>
      </c>
      <c r="T881" s="30">
        <f t="shared" si="257"/>
        <v>0.97250995070149482</v>
      </c>
      <c r="U881" s="22">
        <f t="shared" si="258"/>
        <v>22.423090655136335</v>
      </c>
      <c r="V881" s="64">
        <v>254.56620000000001</v>
      </c>
      <c r="W881" s="64">
        <v>252.00030000000001</v>
      </c>
      <c r="X881" s="65">
        <f t="shared" si="259"/>
        <v>0.97462572676245574</v>
      </c>
      <c r="Y881" s="65">
        <f t="shared" si="260"/>
        <v>0.98992050005067445</v>
      </c>
      <c r="Z881" s="67">
        <f t="shared" si="261"/>
        <v>14.788004217607886</v>
      </c>
      <c r="AA881" s="40">
        <f t="shared" si="263"/>
        <v>0.98339654648166819</v>
      </c>
      <c r="AB881" s="88" cm="1">
        <f t="array" ref="AB881">INDEX(B881:Z881,,MATCH(AA881,B881:Z881,0)+1)</f>
        <v>0.97250995070149482</v>
      </c>
      <c r="AC881" s="40">
        <f t="shared" si="264"/>
        <v>0.97250995070149482</v>
      </c>
      <c r="AD881" s="42">
        <f t="shared" si="265"/>
        <v>1826.6707631711263</v>
      </c>
      <c r="AE881" s="94">
        <v>0.96776269958480787</v>
      </c>
      <c r="AF881" s="95">
        <f t="shared" si="262"/>
        <v>682.67368761083856</v>
      </c>
      <c r="AG881" t="s">
        <v>37</v>
      </c>
      <c r="AM881" s="101">
        <v>44272.333333333336</v>
      </c>
      <c r="AN881" s="102">
        <v>0.96776269958480787</v>
      </c>
      <c r="AO881" s="102">
        <v>0.97250995070149482</v>
      </c>
      <c r="AP881" s="16" t="str">
        <f>IF(AN881&gt;AO881, "computing8H est meilleur", "computing 16H est meilleur")</f>
        <v>computing 16H est meilleur</v>
      </c>
      <c r="AQ881" s="81"/>
    </row>
    <row r="882" spans="1:43" x14ac:dyDescent="0.3">
      <c r="A882" s="1">
        <v>44272.666666666664</v>
      </c>
      <c r="B882" s="50">
        <v>1772.78</v>
      </c>
      <c r="C882" s="50">
        <v>1823.58</v>
      </c>
      <c r="D882" s="30">
        <f t="shared" si="249"/>
        <v>1.0213044793171813</v>
      </c>
      <c r="E882" s="30">
        <f t="shared" si="248"/>
        <v>1.0286555579372512</v>
      </c>
      <c r="F882" s="22">
        <f t="shared" si="250"/>
        <v>8.8704273616313998</v>
      </c>
      <c r="G882" s="60">
        <v>34.741500000000002</v>
      </c>
      <c r="H882" s="60">
        <v>36.1036</v>
      </c>
      <c r="I882" s="31">
        <f t="shared" si="251"/>
        <v>1.0060356117814251</v>
      </c>
      <c r="J882" s="31">
        <f t="shared" si="252"/>
        <v>1.0392067124332569</v>
      </c>
      <c r="K882" s="24">
        <f t="shared" si="247"/>
        <v>8.1125245847114513</v>
      </c>
      <c r="L882" s="61">
        <v>5.6644E-2</v>
      </c>
      <c r="M882" s="61">
        <v>5.7891999999999999E-2</v>
      </c>
      <c r="N882" s="32">
        <f t="shared" si="253"/>
        <v>0.99721293007520606</v>
      </c>
      <c r="O882" s="32">
        <f t="shared" si="254"/>
        <v>1.0220323423487041</v>
      </c>
      <c r="P882" s="29">
        <f t="shared" si="255"/>
        <v>22.35926666396486</v>
      </c>
      <c r="Q882" s="50">
        <v>1.22865</v>
      </c>
      <c r="R882" s="50">
        <v>1.377</v>
      </c>
      <c r="S882" s="30">
        <f t="shared" si="256"/>
        <v>1.0896314877386784</v>
      </c>
      <c r="T882" s="30">
        <f t="shared" si="257"/>
        <v>1.1207422781101208</v>
      </c>
      <c r="U882" s="22">
        <f t="shared" si="258"/>
        <v>25.130505703107257</v>
      </c>
      <c r="V882" s="64">
        <v>252.0163</v>
      </c>
      <c r="W882" s="64">
        <v>269.78960000000001</v>
      </c>
      <c r="X882" s="65">
        <f t="shared" si="259"/>
        <v>1.0598013404764655</v>
      </c>
      <c r="Y882" s="65">
        <f t="shared" si="260"/>
        <v>1.0705244065562427</v>
      </c>
      <c r="Z882" s="67">
        <f t="shared" si="261"/>
        <v>15.830919439205896</v>
      </c>
      <c r="AA882" s="40">
        <f t="shared" si="263"/>
        <v>1.0896314877386784</v>
      </c>
      <c r="AB882" s="88" cm="1">
        <f t="array" ref="AB882">INDEX(B882:Z882,,MATCH(AA882,B882:Z882,0)+1)</f>
        <v>1.1207422781101208</v>
      </c>
      <c r="AC882" s="40">
        <f t="shared" si="264"/>
        <v>1.1207422781101208</v>
      </c>
      <c r="AD882" s="42">
        <f t="shared" si="265"/>
        <v>2047.2271524735611</v>
      </c>
      <c r="AE882" s="94">
        <v>1.0286555579372512</v>
      </c>
      <c r="AF882" s="95">
        <f t="shared" si="262"/>
        <v>702.23608301840784</v>
      </c>
      <c r="AG882" t="s">
        <v>37</v>
      </c>
      <c r="AM882" s="101">
        <v>44272.666666666664</v>
      </c>
      <c r="AN882" s="102">
        <v>1.0286555579372512</v>
      </c>
      <c r="AO882" s="102">
        <v>1.1207422781101208</v>
      </c>
      <c r="AP882" s="16" t="str">
        <f>IF(AN882&gt;AO882, "computing8H est meilleur", "computing 16H est meilleur")</f>
        <v>computing 16H est meilleur</v>
      </c>
      <c r="AQ882" s="81"/>
    </row>
    <row r="883" spans="1:43" x14ac:dyDescent="0.3">
      <c r="A883" s="1">
        <v>44273</v>
      </c>
      <c r="B883" s="50">
        <v>1823.58</v>
      </c>
      <c r="C883" s="50">
        <v>1815.34</v>
      </c>
      <c r="D883" s="30">
        <f t="shared" si="249"/>
        <v>1.0240074910592403</v>
      </c>
      <c r="E883" s="30">
        <f t="shared" si="248"/>
        <v>0.99548141567685544</v>
      </c>
      <c r="F883" s="22">
        <f t="shared" si="250"/>
        <v>8.8303455876155397</v>
      </c>
      <c r="G883" s="60">
        <v>36.115699999999997</v>
      </c>
      <c r="H883" s="60">
        <v>35.924599999999998</v>
      </c>
      <c r="I883" s="31">
        <f t="shared" si="251"/>
        <v>1.0340543730121035</v>
      </c>
      <c r="J883" s="31">
        <f t="shared" si="252"/>
        <v>0.99470867240562977</v>
      </c>
      <c r="K883" s="24">
        <f t="shared" si="247"/>
        <v>8.0695985595163613</v>
      </c>
      <c r="L883" s="61">
        <v>5.78925E-2</v>
      </c>
      <c r="M883" s="61">
        <v>5.76944E-2</v>
      </c>
      <c r="N883" s="32">
        <f t="shared" si="253"/>
        <v>1.0185438881434927</v>
      </c>
      <c r="O883" s="32">
        <f t="shared" si="254"/>
        <v>0.99657814051906557</v>
      </c>
      <c r="P883" s="29">
        <f t="shared" si="255"/>
        <v>22.28275639534403</v>
      </c>
      <c r="Q883" s="50">
        <v>1.3774999999999999</v>
      </c>
      <c r="R883" s="50">
        <v>1.4030499999999999</v>
      </c>
      <c r="S883" s="30">
        <f t="shared" si="256"/>
        <v>1.1419444105318846</v>
      </c>
      <c r="T883" s="30">
        <f t="shared" si="257"/>
        <v>1.0185480943738656</v>
      </c>
      <c r="U883" s="22">
        <f t="shared" si="258"/>
        <v>25.596628694551459</v>
      </c>
      <c r="V883" s="64">
        <v>269.8578</v>
      </c>
      <c r="W883" s="64">
        <v>274.5994</v>
      </c>
      <c r="X883" s="65">
        <f t="shared" si="259"/>
        <v>1.0896096800087931</v>
      </c>
      <c r="Y883" s="65">
        <f t="shared" si="260"/>
        <v>1.0175707354021266</v>
      </c>
      <c r="Z883" s="67">
        <f t="shared" si="261"/>
        <v>16.109080335844567</v>
      </c>
      <c r="AA883" s="40">
        <f t="shared" si="263"/>
        <v>1.1419444105318846</v>
      </c>
      <c r="AB883" s="88" cm="1">
        <f t="array" ref="AB883">INDEX(B883:Z883,,MATCH(AA883,B883:Z883,0)+1)</f>
        <v>1.0185480943738656</v>
      </c>
      <c r="AC883" s="40">
        <f t="shared" si="264"/>
        <v>1.0185480943738656</v>
      </c>
      <c r="AD883" s="42">
        <f t="shared" si="265"/>
        <v>2085.199314902381</v>
      </c>
      <c r="AE883" s="94">
        <v>1.0185480943738656</v>
      </c>
      <c r="AF883" s="95">
        <f t="shared" si="262"/>
        <v>715.26122415896702</v>
      </c>
      <c r="AG883" t="s">
        <v>22</v>
      </c>
      <c r="AM883" s="101">
        <v>44273</v>
      </c>
      <c r="AN883" s="102">
        <v>1.0185480943738656</v>
      </c>
      <c r="AO883" s="102">
        <v>1.0185480943738656</v>
      </c>
      <c r="AP883" s="16" t="s">
        <v>22</v>
      </c>
      <c r="AQ883" s="81"/>
    </row>
    <row r="884" spans="1:43" x14ac:dyDescent="0.3">
      <c r="A884" s="1">
        <v>44273.333333333336</v>
      </c>
      <c r="B884" s="50">
        <v>1815.24</v>
      </c>
      <c r="C884" s="50">
        <v>1822.22</v>
      </c>
      <c r="D884" s="30">
        <f t="shared" si="249"/>
        <v>0.9992542142379276</v>
      </c>
      <c r="E884" s="30">
        <f t="shared" si="248"/>
        <v>1.0038452215684979</v>
      </c>
      <c r="F884" s="22">
        <f t="shared" si="250"/>
        <v>8.8643002229263281</v>
      </c>
      <c r="G884" s="60">
        <v>35.927999999999997</v>
      </c>
      <c r="H884" s="60">
        <v>36.664400000000001</v>
      </c>
      <c r="I884" s="31">
        <f t="shared" si="251"/>
        <v>1.0151928385715909</v>
      </c>
      <c r="J884" s="31">
        <f t="shared" si="252"/>
        <v>1.0204965486528614</v>
      </c>
      <c r="K884" s="24">
        <f t="shared" si="247"/>
        <v>8.2349974790005493</v>
      </c>
      <c r="L884" s="61">
        <v>5.7703200000000003E-2</v>
      </c>
      <c r="M884" s="61">
        <v>5.82576E-2</v>
      </c>
      <c r="N884" s="32">
        <f t="shared" si="253"/>
        <v>1.0063065163881333</v>
      </c>
      <c r="O884" s="32">
        <f t="shared" si="254"/>
        <v>1.0096077860499937</v>
      </c>
      <c r="P884" s="29">
        <f t="shared" si="255"/>
        <v>22.496844351394625</v>
      </c>
      <c r="Q884" s="50">
        <v>1.40326</v>
      </c>
      <c r="R884" s="50">
        <v>1.4484300000000001</v>
      </c>
      <c r="S884" s="30">
        <f t="shared" si="256"/>
        <v>1.0514918330308531</v>
      </c>
      <c r="T884" s="30">
        <f t="shared" si="257"/>
        <v>1.0321893305588417</v>
      </c>
      <c r="U884" s="22">
        <f t="shared" si="258"/>
        <v>26.420567036792306</v>
      </c>
      <c r="V884" s="64">
        <v>274.59930000000003</v>
      </c>
      <c r="W884" s="64">
        <v>269.39519999999999</v>
      </c>
      <c r="X884" s="65">
        <f t="shared" si="259"/>
        <v>0.99828576383562007</v>
      </c>
      <c r="Y884" s="65">
        <f t="shared" si="260"/>
        <v>0.98104838577520026</v>
      </c>
      <c r="Z884" s="67">
        <f t="shared" si="261"/>
        <v>15.803787259803332</v>
      </c>
      <c r="AA884" s="40">
        <f t="shared" si="263"/>
        <v>1.0514918330308531</v>
      </c>
      <c r="AB884" s="88" cm="1">
        <f t="array" ref="AB884">INDEX(B884:Z884,,MATCH(AA884,B884:Z884,0)+1)</f>
        <v>1.0321893305588417</v>
      </c>
      <c r="AC884" s="40">
        <f t="shared" si="264"/>
        <v>1.0321893305588417</v>
      </c>
      <c r="AD884" s="42">
        <f t="shared" si="265"/>
        <v>2152.320484930844</v>
      </c>
      <c r="AE884" s="94">
        <v>1.0321893305588417</v>
      </c>
      <c r="AF884" s="95">
        <f t="shared" si="262"/>
        <v>738.28500413934171</v>
      </c>
      <c r="AG884" t="s">
        <v>22</v>
      </c>
      <c r="AM884" s="101">
        <v>44273.333333333336</v>
      </c>
      <c r="AN884" s="102">
        <v>1.0321893305588417</v>
      </c>
      <c r="AO884" s="102">
        <v>1.0321893305588417</v>
      </c>
      <c r="AP884" s="16" t="s">
        <v>22</v>
      </c>
      <c r="AQ884" s="81"/>
    </row>
    <row r="885" spans="1:43" x14ac:dyDescent="0.3">
      <c r="A885" s="1">
        <v>44273.666666666664</v>
      </c>
      <c r="B885" s="50">
        <v>1822.22</v>
      </c>
      <c r="C885" s="50">
        <v>1776.08</v>
      </c>
      <c r="D885" s="30">
        <f t="shared" si="249"/>
        <v>0.97842709503977432</v>
      </c>
      <c r="E885" s="30">
        <f t="shared" si="248"/>
        <v>0.9746792374137041</v>
      </c>
      <c r="F885" s="22">
        <f t="shared" si="250"/>
        <v>8.6398493814879611</v>
      </c>
      <c r="G885" s="60">
        <v>36.673000000000002</v>
      </c>
      <c r="H885" s="60">
        <v>35.3399</v>
      </c>
      <c r="I885" s="31">
        <f t="shared" si="251"/>
        <v>0.98363115119127154</v>
      </c>
      <c r="J885" s="31">
        <f t="shared" si="252"/>
        <v>0.96364900608076787</v>
      </c>
      <c r="K885" s="24">
        <f t="shared" si="247"/>
        <v>7.9356471357165086</v>
      </c>
      <c r="L885" s="61">
        <v>5.82576E-2</v>
      </c>
      <c r="M885" s="61">
        <v>5.7348499999999997E-2</v>
      </c>
      <c r="N885" s="32">
        <f t="shared" si="253"/>
        <v>0.99385302721512836</v>
      </c>
      <c r="O885" s="32">
        <f t="shared" si="254"/>
        <v>0.98439516904232227</v>
      </c>
      <c r="P885" s="29">
        <f t="shared" si="255"/>
        <v>22.145784898209925</v>
      </c>
      <c r="Q885" s="50">
        <v>1.44842</v>
      </c>
      <c r="R885" s="50">
        <v>1.22925</v>
      </c>
      <c r="S885" s="30">
        <f t="shared" si="256"/>
        <v>0.87599589527243704</v>
      </c>
      <c r="T885" s="30">
        <f t="shared" si="257"/>
        <v>0.84868339293851225</v>
      </c>
      <c r="U885" s="22">
        <f t="shared" si="258"/>
        <v>22.42269647614431</v>
      </c>
      <c r="V885" s="64">
        <v>269.39510000000001</v>
      </c>
      <c r="W885" s="64">
        <v>261.48160000000001</v>
      </c>
      <c r="X885" s="65">
        <f t="shared" si="259"/>
        <v>0.95222966700934775</v>
      </c>
      <c r="Y885" s="65">
        <f t="shared" si="260"/>
        <v>0.97062492970362124</v>
      </c>
      <c r="Z885" s="67">
        <f t="shared" si="261"/>
        <v>15.339549898097594</v>
      </c>
      <c r="AA885" s="40">
        <f t="shared" si="263"/>
        <v>0.99385302721512836</v>
      </c>
      <c r="AB885" s="88" cm="1">
        <f t="array" ref="AB885">INDEX(B885:Z885,,MATCH(AA885,B885:Z885,0)+1)</f>
        <v>0.98439516904232227</v>
      </c>
      <c r="AC885" s="40">
        <f t="shared" si="264"/>
        <v>0.84868339293851225</v>
      </c>
      <c r="AD885" s="42">
        <f t="shared" si="265"/>
        <v>1826.6386518421727</v>
      </c>
      <c r="AE885" s="94">
        <v>0.84868339293851225</v>
      </c>
      <c r="AF885" s="95">
        <f t="shared" si="262"/>
        <v>626.57022226860011</v>
      </c>
      <c r="AG885" t="s">
        <v>22</v>
      </c>
      <c r="AM885" s="101">
        <v>44273.666666666664</v>
      </c>
      <c r="AN885" s="102">
        <v>0.84868339293851225</v>
      </c>
      <c r="AO885" s="102">
        <v>0.84868339293851225</v>
      </c>
      <c r="AP885" s="16" t="s">
        <v>22</v>
      </c>
      <c r="AQ885" s="81"/>
    </row>
    <row r="886" spans="1:43" x14ac:dyDescent="0.3">
      <c r="A886" s="1">
        <v>44274</v>
      </c>
      <c r="B886" s="50">
        <v>1775.92</v>
      </c>
      <c r="C886" s="50">
        <v>1793.46</v>
      </c>
      <c r="D886" s="30">
        <f t="shared" si="249"/>
        <v>0.98421705392323655</v>
      </c>
      <c r="E886" s="30">
        <f t="shared" si="248"/>
        <v>1.0098765710167124</v>
      </c>
      <c r="F886" s="22">
        <f t="shared" si="250"/>
        <v>8.7251814674779258</v>
      </c>
      <c r="G886" s="60">
        <v>35.3399</v>
      </c>
      <c r="H886" s="60">
        <v>36.020600000000002</v>
      </c>
      <c r="I886" s="31">
        <f t="shared" si="251"/>
        <v>0.98221034548577968</v>
      </c>
      <c r="J886" s="31">
        <f t="shared" si="252"/>
        <v>1.0192615146053046</v>
      </c>
      <c r="K886" s="24">
        <f t="shared" ref="K886:K949" si="266">J886*K885</f>
        <v>8.0884997189236554</v>
      </c>
      <c r="L886" s="61">
        <v>5.7362900000000001E-2</v>
      </c>
      <c r="M886" s="61">
        <v>5.7861200000000002E-2</v>
      </c>
      <c r="N886" s="32">
        <f t="shared" si="253"/>
        <v>0.99319573755183876</v>
      </c>
      <c r="O886" s="32">
        <f t="shared" si="254"/>
        <v>1.0086867993075663</v>
      </c>
      <c r="P886" s="29">
        <f t="shared" si="255"/>
        <v>22.338160887129209</v>
      </c>
      <c r="Q886" s="50">
        <v>1.22966</v>
      </c>
      <c r="R886" s="50">
        <v>1.2640100000000001</v>
      </c>
      <c r="S886" s="30">
        <f t="shared" si="256"/>
        <v>0.87268195689095707</v>
      </c>
      <c r="T886" s="30">
        <f t="shared" si="257"/>
        <v>1.0279345510141016</v>
      </c>
      <c r="U886" s="22">
        <f t="shared" si="258"/>
        <v>23.04906443473088</v>
      </c>
      <c r="V886" s="64">
        <v>261.51569999999998</v>
      </c>
      <c r="W886" s="64">
        <v>261.81849999999997</v>
      </c>
      <c r="X886" s="65">
        <f t="shared" si="259"/>
        <v>0.97187550924274402</v>
      </c>
      <c r="Y886" s="65">
        <f t="shared" si="260"/>
        <v>1.0011578654742335</v>
      </c>
      <c r="Z886" s="67">
        <f t="shared" si="261"/>
        <v>15.357311033314883</v>
      </c>
      <c r="AA886" s="40">
        <f t="shared" si="263"/>
        <v>0.99319573755183876</v>
      </c>
      <c r="AB886" s="88" cm="1">
        <f t="array" ref="AB886">INDEX(B886:Z886,,MATCH(AA886,B886:Z886,0)+1)</f>
        <v>1.0086867993075663</v>
      </c>
      <c r="AC886" s="40">
        <f t="shared" si="264"/>
        <v>1.0086867993075663</v>
      </c>
      <c r="AD886" s="42">
        <f t="shared" si="265"/>
        <v>1842.5062952181693</v>
      </c>
      <c r="AE886" s="94">
        <v>1.0086867993075663</v>
      </c>
      <c r="AF886" s="95">
        <f t="shared" si="262"/>
        <v>632.01311204154467</v>
      </c>
      <c r="AG886" t="s">
        <v>22</v>
      </c>
      <c r="AM886" s="101">
        <v>44274</v>
      </c>
      <c r="AN886" s="102">
        <v>1.0086867993075663</v>
      </c>
      <c r="AO886" s="102">
        <v>1.0086867993075663</v>
      </c>
      <c r="AP886" s="16" t="s">
        <v>22</v>
      </c>
      <c r="AQ886" s="81"/>
    </row>
    <row r="887" spans="1:43" x14ac:dyDescent="0.3">
      <c r="A887" s="1">
        <v>44274.333333333336</v>
      </c>
      <c r="B887" s="50">
        <v>1793.47</v>
      </c>
      <c r="C887" s="50">
        <v>1821.72</v>
      </c>
      <c r="D887" s="30">
        <f t="shared" si="249"/>
        <v>1.025789449975224</v>
      </c>
      <c r="E887" s="30">
        <f t="shared" si="248"/>
        <v>1.0157515877042829</v>
      </c>
      <c r="F887" s="22">
        <f t="shared" si="250"/>
        <v>8.8626169285986887</v>
      </c>
      <c r="G887" s="60">
        <v>36.020699999999998</v>
      </c>
      <c r="H887" s="60">
        <v>38.4694</v>
      </c>
      <c r="I887" s="31">
        <f t="shared" si="251"/>
        <v>1.0885542969844284</v>
      </c>
      <c r="J887" s="31">
        <f t="shared" si="252"/>
        <v>1.0679803557398941</v>
      </c>
      <c r="K887" s="24">
        <f t="shared" si="266"/>
        <v>8.6383588072181201</v>
      </c>
      <c r="L887" s="61">
        <v>5.7856400000000002E-2</v>
      </c>
      <c r="M887" s="61">
        <v>5.8266800000000001E-2</v>
      </c>
      <c r="N887" s="32">
        <f t="shared" si="253"/>
        <v>1.0157575715314253</v>
      </c>
      <c r="O887" s="32">
        <f t="shared" si="254"/>
        <v>1.0070934244093999</v>
      </c>
      <c r="P887" s="29">
        <f t="shared" si="255"/>
        <v>22.496614942827073</v>
      </c>
      <c r="Q887" s="50">
        <v>1.264</v>
      </c>
      <c r="R887" s="50">
        <v>1.28027</v>
      </c>
      <c r="S887" s="30">
        <f t="shared" si="256"/>
        <v>1.0411577183937024</v>
      </c>
      <c r="T887" s="30">
        <f t="shared" si="257"/>
        <v>1.0128718354430379</v>
      </c>
      <c r="U887" s="22">
        <f t="shared" si="258"/>
        <v>23.345748199250714</v>
      </c>
      <c r="V887" s="64">
        <v>261.8689</v>
      </c>
      <c r="W887" s="64">
        <v>266.68810000000002</v>
      </c>
      <c r="X887" s="65">
        <f t="shared" si="259"/>
        <v>1.0197785448445353</v>
      </c>
      <c r="Y887" s="65">
        <f t="shared" si="260"/>
        <v>1.0184031017047082</v>
      </c>
      <c r="Z887" s="67">
        <f t="shared" si="261"/>
        <v>15.639933190171813</v>
      </c>
      <c r="AA887" s="40">
        <f t="shared" si="263"/>
        <v>1.0885542969844284</v>
      </c>
      <c r="AB887" s="88" cm="1">
        <f t="array" ref="AB887">INDEX(B887:Z887,,MATCH(AA887,B887:Z887,0)+1)</f>
        <v>1.0679803557398941</v>
      </c>
      <c r="AC887" s="40">
        <f t="shared" si="264"/>
        <v>1.0070934244093999</v>
      </c>
      <c r="AD887" s="42">
        <f t="shared" si="265"/>
        <v>1855.5759743471428</v>
      </c>
      <c r="AE887" s="94">
        <v>1.0128718354430379</v>
      </c>
      <c r="AF887" s="95">
        <f t="shared" si="262"/>
        <v>640.14828081758571</v>
      </c>
      <c r="AG887" t="s">
        <v>33</v>
      </c>
      <c r="AM887" s="101">
        <v>44274.333333333336</v>
      </c>
      <c r="AN887" s="102">
        <v>1.0128718354430379</v>
      </c>
      <c r="AO887" s="102">
        <v>1.0070934244093999</v>
      </c>
      <c r="AP887" s="16" t="str">
        <f>IF(AN887&gt;AO887, "computing8H est meilleur", "computing 16H est meilleur")</f>
        <v>computing8H est meilleur</v>
      </c>
      <c r="AQ887" s="81"/>
    </row>
    <row r="888" spans="1:43" x14ac:dyDescent="0.3">
      <c r="A888" s="1">
        <v>44274.666666666664</v>
      </c>
      <c r="B888" s="50">
        <v>1821.72</v>
      </c>
      <c r="C888" s="50">
        <v>1809.1</v>
      </c>
      <c r="D888" s="30">
        <f t="shared" si="249"/>
        <v>1.0087149492324934</v>
      </c>
      <c r="E888" s="30">
        <f t="shared" si="248"/>
        <v>0.99307248095206724</v>
      </c>
      <c r="F888" s="22">
        <f t="shared" si="250"/>
        <v>8.8012209810112907</v>
      </c>
      <c r="G888" s="60">
        <v>38.463700000000003</v>
      </c>
      <c r="H888" s="60">
        <v>38.173499999999997</v>
      </c>
      <c r="I888" s="31">
        <f t="shared" si="251"/>
        <v>1.0597656347600131</v>
      </c>
      <c r="J888" s="31">
        <f t="shared" si="252"/>
        <v>0.99245522401641018</v>
      </c>
      <c r="K888" s="24">
        <f t="shared" si="266"/>
        <v>8.5731843251517894</v>
      </c>
      <c r="L888" s="61">
        <v>5.8266999999999999E-2</v>
      </c>
      <c r="M888" s="61">
        <v>5.8247199999999999E-2</v>
      </c>
      <c r="N888" s="32">
        <f t="shared" si="253"/>
        <v>1.0067546546276642</v>
      </c>
      <c r="O888" s="32">
        <f t="shared" si="254"/>
        <v>0.99966018501038323</v>
      </c>
      <c r="P888" s="29">
        <f t="shared" si="255"/>
        <v>22.488970255853864</v>
      </c>
      <c r="Q888" s="50">
        <v>1.28024</v>
      </c>
      <c r="R888" s="50">
        <v>1.29474</v>
      </c>
      <c r="S888" s="30">
        <f t="shared" si="256"/>
        <v>1.0243196202531646</v>
      </c>
      <c r="T888" s="30">
        <f t="shared" si="257"/>
        <v>1.0113260013747423</v>
      </c>
      <c r="U888" s="22">
        <f t="shared" si="258"/>
        <v>23.610162175449815</v>
      </c>
      <c r="V888" s="64">
        <v>266.68810000000002</v>
      </c>
      <c r="W888" s="64">
        <v>262.935</v>
      </c>
      <c r="X888" s="65">
        <f t="shared" si="259"/>
        <v>1.0040711210838706</v>
      </c>
      <c r="Y888" s="65">
        <f t="shared" si="260"/>
        <v>0.98592700611688333</v>
      </c>
      <c r="Z888" s="67">
        <f t="shared" si="261"/>
        <v>15.419832506054172</v>
      </c>
      <c r="AA888" s="40">
        <f t="shared" si="263"/>
        <v>1.0597656347600131</v>
      </c>
      <c r="AB888" s="88" cm="1">
        <f t="array" ref="AB888">INDEX(B888:Z888,,MATCH(AA888,B888:Z888,0)+1)</f>
        <v>0.99245522401641018</v>
      </c>
      <c r="AC888" s="40">
        <f t="shared" si="264"/>
        <v>0.99245522401641018</v>
      </c>
      <c r="AD888" s="42">
        <f t="shared" si="265"/>
        <v>1841.5760693001623</v>
      </c>
      <c r="AE888" s="94">
        <v>0.99245522401641018</v>
      </c>
      <c r="AF888" s="95">
        <f t="shared" si="262"/>
        <v>635.31850544253689</v>
      </c>
      <c r="AG888" t="s">
        <v>22</v>
      </c>
      <c r="AM888" s="101">
        <v>44274.666666666664</v>
      </c>
      <c r="AN888" s="102">
        <v>0.99245522401641018</v>
      </c>
      <c r="AO888" s="102">
        <v>0.99245522401641018</v>
      </c>
      <c r="AP888" s="16" t="s">
        <v>22</v>
      </c>
      <c r="AQ888" s="81"/>
    </row>
    <row r="889" spans="1:43" x14ac:dyDescent="0.3">
      <c r="A889" s="1">
        <v>44275</v>
      </c>
      <c r="B889" s="50">
        <v>1809.01</v>
      </c>
      <c r="C889" s="50">
        <v>1822.15</v>
      </c>
      <c r="D889" s="30">
        <f t="shared" si="249"/>
        <v>1.0002360406648663</v>
      </c>
      <c r="E889" s="30">
        <f t="shared" si="248"/>
        <v>1.0072636414392404</v>
      </c>
      <c r="F889" s="22">
        <f t="shared" si="250"/>
        <v>8.8651498944448761</v>
      </c>
      <c r="G889" s="60">
        <v>38.173499999999997</v>
      </c>
      <c r="H889" s="60">
        <v>39.0182</v>
      </c>
      <c r="I889" s="31">
        <f t="shared" si="251"/>
        <v>1.0144161898101327</v>
      </c>
      <c r="J889" s="31">
        <f t="shared" si="252"/>
        <v>1.0221279159626444</v>
      </c>
      <c r="K889" s="24">
        <f t="shared" si="266"/>
        <v>8.7628910274310083</v>
      </c>
      <c r="L889" s="61">
        <v>5.8262399999999999E-2</v>
      </c>
      <c r="M889" s="61">
        <v>5.8965700000000003E-2</v>
      </c>
      <c r="N889" s="32">
        <f t="shared" si="253"/>
        <v>1.0119913501639006</v>
      </c>
      <c r="O889" s="32">
        <f t="shared" si="254"/>
        <v>1.0120712500686551</v>
      </c>
      <c r="P889" s="29">
        <f t="shared" si="255"/>
        <v>22.760440239598822</v>
      </c>
      <c r="Q889" s="50">
        <v>1.2949900000000001</v>
      </c>
      <c r="R889" s="50">
        <v>1.2613799999999999</v>
      </c>
      <c r="S889" s="30">
        <f t="shared" si="256"/>
        <v>0.98526838717740417</v>
      </c>
      <c r="T889" s="30">
        <f t="shared" si="257"/>
        <v>0.97404613163036002</v>
      </c>
      <c r="U889" s="22">
        <f t="shared" si="258"/>
        <v>22.997387134162338</v>
      </c>
      <c r="V889" s="64">
        <v>263.10829999999999</v>
      </c>
      <c r="W889" s="64">
        <v>269.94349999999997</v>
      </c>
      <c r="X889" s="65">
        <f t="shared" si="259"/>
        <v>1.0122067688809511</v>
      </c>
      <c r="Y889" s="65">
        <f t="shared" si="260"/>
        <v>1.0259786559374979</v>
      </c>
      <c r="Z889" s="67">
        <f t="shared" si="261"/>
        <v>15.8204190293428</v>
      </c>
      <c r="AA889" s="40">
        <f t="shared" si="263"/>
        <v>1.0144161898101327</v>
      </c>
      <c r="AB889" s="88" cm="1">
        <f t="array" ref="AB889">INDEX(B889:Z889,,MATCH(AA889,B889:Z889,0)+1)</f>
        <v>1.0221279159626444</v>
      </c>
      <c r="AC889" s="40">
        <f t="shared" si="264"/>
        <v>1.0221279159626444</v>
      </c>
      <c r="AD889" s="42">
        <f t="shared" si="265"/>
        <v>1882.3263098004534</v>
      </c>
      <c r="AE889" s="94">
        <v>0.97404613163036002</v>
      </c>
      <c r="AF889" s="95">
        <f t="shared" si="262"/>
        <v>618.82953257948486</v>
      </c>
      <c r="AG889" t="s">
        <v>37</v>
      </c>
      <c r="AM889" s="101">
        <v>44275</v>
      </c>
      <c r="AN889" s="102">
        <v>0.97404613163036002</v>
      </c>
      <c r="AO889" s="102">
        <v>1.0221279159626444</v>
      </c>
      <c r="AP889" s="16" t="str">
        <f>IF(AN889&gt;AO889, "computing8H est meilleur", "computing 16H est meilleur")</f>
        <v>computing 16H est meilleur</v>
      </c>
      <c r="AQ889" s="81"/>
    </row>
    <row r="890" spans="1:43" x14ac:dyDescent="0.3">
      <c r="A890" s="1">
        <v>44275.333333333336</v>
      </c>
      <c r="B890" s="50">
        <v>1822.31</v>
      </c>
      <c r="C890" s="50">
        <v>1855.24</v>
      </c>
      <c r="D890" s="30">
        <f t="shared" si="249"/>
        <v>1.0255554142873726</v>
      </c>
      <c r="E890" s="30">
        <f t="shared" si="248"/>
        <v>1.0180704709956045</v>
      </c>
      <c r="F890" s="22">
        <f t="shared" si="250"/>
        <v>9.0253473284841288</v>
      </c>
      <c r="G890" s="60">
        <v>39.016100000000002</v>
      </c>
      <c r="H890" s="60">
        <v>39.794699999999999</v>
      </c>
      <c r="I890" s="31">
        <f t="shared" si="251"/>
        <v>1.0424692522299501</v>
      </c>
      <c r="J890" s="31">
        <f t="shared" si="252"/>
        <v>1.0199558643739379</v>
      </c>
      <c r="K890" s="24">
        <f t="shared" si="266"/>
        <v>8.9377620922980192</v>
      </c>
      <c r="L890" s="61">
        <v>5.9009800000000001E-2</v>
      </c>
      <c r="M890" s="61">
        <v>5.9500999999999998E-2</v>
      </c>
      <c r="N890" s="32">
        <f t="shared" si="253"/>
        <v>1.0212589937935959</v>
      </c>
      <c r="O890" s="32">
        <f t="shared" si="254"/>
        <v>1.0083240410914798</v>
      </c>
      <c r="P890" s="29">
        <f t="shared" si="255"/>
        <v>22.949899079413413</v>
      </c>
      <c r="Q890" s="50">
        <v>1.2613799999999999</v>
      </c>
      <c r="R890" s="50">
        <v>1.2555700000000001</v>
      </c>
      <c r="S890" s="30">
        <f t="shared" si="256"/>
        <v>0.96955961049892281</v>
      </c>
      <c r="T890" s="30">
        <f t="shared" si="257"/>
        <v>0.99539393362824857</v>
      </c>
      <c r="U890" s="22">
        <f t="shared" si="258"/>
        <v>22.891459642645525</v>
      </c>
      <c r="V890" s="64">
        <v>269.9479</v>
      </c>
      <c r="W890" s="64">
        <v>271.3716</v>
      </c>
      <c r="X890" s="65">
        <f t="shared" si="259"/>
        <v>1.0314064588612371</v>
      </c>
      <c r="Y890" s="65">
        <f t="shared" si="260"/>
        <v>1.005273980645895</v>
      </c>
      <c r="Z890" s="67">
        <f t="shared" si="261"/>
        <v>15.903855613113503</v>
      </c>
      <c r="AA890" s="40">
        <f t="shared" si="263"/>
        <v>1.0424692522299501</v>
      </c>
      <c r="AB890" s="88" cm="1">
        <f t="array" ref="AB890">INDEX(B890:Z890,,MATCH(AA890,B890:Z890,0)+1)</f>
        <v>1.0199558643739379</v>
      </c>
      <c r="AC890" s="40">
        <f t="shared" si="264"/>
        <v>1.0199558643739379</v>
      </c>
      <c r="AD890" s="42">
        <f t="shared" si="265"/>
        <v>1919.8897583463263</v>
      </c>
      <c r="AE890" s="94">
        <v>1.005273980645895</v>
      </c>
      <c r="AF890" s="95">
        <f t="shared" si="262"/>
        <v>622.09322755741732</v>
      </c>
      <c r="AG890" t="s">
        <v>37</v>
      </c>
      <c r="AM890" s="101">
        <v>44275.333333333336</v>
      </c>
      <c r="AN890" s="102">
        <v>1.005273980645895</v>
      </c>
      <c r="AO890" s="102">
        <v>1.0199558643739379</v>
      </c>
      <c r="AP890" s="16" t="str">
        <f>IF(AN890&gt;AO890, "computing8H est meilleur", "computing 16H est meilleur")</f>
        <v>computing 16H est meilleur</v>
      </c>
      <c r="AQ890" s="81"/>
    </row>
    <row r="891" spans="1:43" x14ac:dyDescent="0.3">
      <c r="A891" s="1">
        <v>44275.666666666664</v>
      </c>
      <c r="B891" s="50">
        <v>1855.39</v>
      </c>
      <c r="C891" s="50">
        <v>1806.1</v>
      </c>
      <c r="D891" s="30">
        <f t="shared" si="249"/>
        <v>0.99110469678594748</v>
      </c>
      <c r="E891" s="30">
        <f t="shared" si="248"/>
        <v>0.9734341567002085</v>
      </c>
      <c r="F891" s="22">
        <f t="shared" si="250"/>
        <v>8.7855813656294277</v>
      </c>
      <c r="G891" s="60">
        <v>39.795000000000002</v>
      </c>
      <c r="H891" s="60">
        <v>37.227899999999998</v>
      </c>
      <c r="I891" s="31">
        <f t="shared" si="251"/>
        <v>0.95416763848770114</v>
      </c>
      <c r="J891" s="31">
        <f t="shared" si="252"/>
        <v>0.93549189596682991</v>
      </c>
      <c r="K891" s="24">
        <f t="shared" si="266"/>
        <v>8.3612040054243355</v>
      </c>
      <c r="L891" s="61">
        <v>5.9475699999999999E-2</v>
      </c>
      <c r="M891" s="61">
        <v>5.8818599999999999E-2</v>
      </c>
      <c r="N891" s="32">
        <f t="shared" si="253"/>
        <v>0.99675986022660634</v>
      </c>
      <c r="O891" s="32">
        <f t="shared" si="254"/>
        <v>0.98895179039506886</v>
      </c>
      <c r="P891" s="29">
        <f t="shared" si="255"/>
        <v>22.696343783972036</v>
      </c>
      <c r="Q891" s="50">
        <v>1.2555799999999999</v>
      </c>
      <c r="R891" s="50">
        <v>1.2004600000000001</v>
      </c>
      <c r="S891" s="30">
        <f t="shared" si="256"/>
        <v>0.95170368960979257</v>
      </c>
      <c r="T891" s="30">
        <f t="shared" si="257"/>
        <v>0.95609996973510258</v>
      </c>
      <c r="U891" s="22">
        <f t="shared" si="258"/>
        <v>21.886523871525711</v>
      </c>
      <c r="V891" s="64">
        <v>271.3716</v>
      </c>
      <c r="W891" s="64">
        <v>264.3023</v>
      </c>
      <c r="X891" s="65">
        <f t="shared" si="259"/>
        <v>0.97908633480756846</v>
      </c>
      <c r="Y891" s="65">
        <f t="shared" si="260"/>
        <v>0.97394974271441814</v>
      </c>
      <c r="Z891" s="67">
        <f t="shared" si="261"/>
        <v>15.489556082559151</v>
      </c>
      <c r="AA891" s="40">
        <f t="shared" si="263"/>
        <v>0.99675986022660634</v>
      </c>
      <c r="AB891" s="88" cm="1">
        <f t="array" ref="AB891">INDEX(B891:Z891,,MATCH(AA891,B891:Z891,0)+1)</f>
        <v>0.98895179039506886</v>
      </c>
      <c r="AC891" s="40">
        <f t="shared" si="264"/>
        <v>0.93549189596682991</v>
      </c>
      <c r="AD891" s="42">
        <f t="shared" si="265"/>
        <v>1796.0413100827036</v>
      </c>
      <c r="AE891" s="94">
        <v>0.93549189596682991</v>
      </c>
      <c r="AF891" s="95">
        <f t="shared" si="262"/>
        <v>581.96317291581295</v>
      </c>
      <c r="AG891" t="s">
        <v>22</v>
      </c>
      <c r="AM891" s="101">
        <v>44275.666666666664</v>
      </c>
      <c r="AN891" s="102">
        <v>0.93549189596682991</v>
      </c>
      <c r="AO891" s="102">
        <v>0.93549189596682991</v>
      </c>
      <c r="AP891" s="16" t="s">
        <v>22</v>
      </c>
      <c r="AQ891" s="81"/>
    </row>
    <row r="892" spans="1:43" x14ac:dyDescent="0.3">
      <c r="A892" s="1">
        <v>44276</v>
      </c>
      <c r="B892" s="50">
        <v>1806.57</v>
      </c>
      <c r="C892" s="50">
        <v>1779.33</v>
      </c>
      <c r="D892" s="30">
        <f t="shared" si="249"/>
        <v>0.9590059232829754</v>
      </c>
      <c r="E892" s="30">
        <f t="shared" si="248"/>
        <v>0.98492170245271426</v>
      </c>
      <c r="F892" s="22">
        <f t="shared" si="250"/>
        <v>8.6531097556725776</v>
      </c>
      <c r="G892" s="60">
        <v>37.229300000000002</v>
      </c>
      <c r="H892" s="60">
        <v>36.911299999999997</v>
      </c>
      <c r="I892" s="31">
        <f t="shared" si="251"/>
        <v>0.92753612262847085</v>
      </c>
      <c r="J892" s="31">
        <f t="shared" si="252"/>
        <v>0.99145834060806937</v>
      </c>
      <c r="K892" s="24">
        <f t="shared" si="266"/>
        <v>8.2897854487035545</v>
      </c>
      <c r="L892" s="61">
        <v>5.8839599999999999E-2</v>
      </c>
      <c r="M892" s="61">
        <v>5.8049299999999998E-2</v>
      </c>
      <c r="N892" s="32">
        <f t="shared" si="253"/>
        <v>0.97601709605771769</v>
      </c>
      <c r="O892" s="32">
        <f t="shared" si="254"/>
        <v>0.9865685694668217</v>
      </c>
      <c r="P892" s="29">
        <f t="shared" si="255"/>
        <v>22.391499419080482</v>
      </c>
      <c r="Q892" s="50">
        <v>1.20048</v>
      </c>
      <c r="R892" s="50">
        <v>1.21163</v>
      </c>
      <c r="S892" s="30">
        <f t="shared" si="256"/>
        <v>0.96499625671004641</v>
      </c>
      <c r="T892" s="30">
        <f t="shared" si="257"/>
        <v>1.0092879514860722</v>
      </c>
      <c r="U892" s="22">
        <f t="shared" si="258"/>
        <v>22.089804843443204</v>
      </c>
      <c r="V892" s="64">
        <v>264.22129999999999</v>
      </c>
      <c r="W892" s="64">
        <v>263.6105</v>
      </c>
      <c r="X892" s="65">
        <f t="shared" si="259"/>
        <v>0.97140047079355396</v>
      </c>
      <c r="Y892" s="65">
        <f t="shared" si="260"/>
        <v>0.99768830143519849</v>
      </c>
      <c r="Z892" s="67">
        <f t="shared" si="261"/>
        <v>15.453748897993686</v>
      </c>
      <c r="AA892" s="40">
        <f t="shared" si="263"/>
        <v>0.97601709605771769</v>
      </c>
      <c r="AB892" s="88" cm="1">
        <f t="array" ref="AB892">INDEX(B892:Z892,,MATCH(AA892,B892:Z892,0)+1)</f>
        <v>0.9865685694668217</v>
      </c>
      <c r="AC892" s="40">
        <f t="shared" si="264"/>
        <v>0.9865685694668217</v>
      </c>
      <c r="AD892" s="42">
        <f t="shared" si="265"/>
        <v>1771.9179059916091</v>
      </c>
      <c r="AE892" s="94">
        <v>0.9865685694668217</v>
      </c>
      <c r="AF892" s="95">
        <f t="shared" si="262"/>
        <v>574.14657498592612</v>
      </c>
      <c r="AG892" t="s">
        <v>22</v>
      </c>
      <c r="AM892" s="101">
        <v>44276</v>
      </c>
      <c r="AN892" s="102">
        <v>0.9865685694668217</v>
      </c>
      <c r="AO892" s="102">
        <v>0.9865685694668217</v>
      </c>
      <c r="AP892" s="16" t="s">
        <v>22</v>
      </c>
      <c r="AQ892" s="81"/>
    </row>
    <row r="893" spans="1:43" x14ac:dyDescent="0.3">
      <c r="A893" s="1">
        <v>44276.333333333336</v>
      </c>
      <c r="B893" s="50">
        <v>1779.33</v>
      </c>
      <c r="C893" s="50">
        <v>1789.44</v>
      </c>
      <c r="D893" s="30">
        <f t="shared" si="249"/>
        <v>0.99051794284196026</v>
      </c>
      <c r="E893" s="30">
        <f t="shared" si="248"/>
        <v>1.0056819139788573</v>
      </c>
      <c r="F893" s="22">
        <f t="shared" si="250"/>
        <v>8.702275980953921</v>
      </c>
      <c r="G893" s="60">
        <v>36.904800000000002</v>
      </c>
      <c r="H893" s="60">
        <v>36.813499999999998</v>
      </c>
      <c r="I893" s="31">
        <f t="shared" si="251"/>
        <v>0.98883137743658878</v>
      </c>
      <c r="J893" s="31">
        <f t="shared" si="252"/>
        <v>0.99752606706986613</v>
      </c>
      <c r="K893" s="24">
        <f t="shared" si="266"/>
        <v>8.2692770754982625</v>
      </c>
      <c r="L893" s="61">
        <v>5.8015700000000003E-2</v>
      </c>
      <c r="M893" s="61">
        <v>5.7595399999999998E-2</v>
      </c>
      <c r="N893" s="32">
        <f t="shared" si="253"/>
        <v>0.97885437698420785</v>
      </c>
      <c r="O893" s="32">
        <f t="shared" si="254"/>
        <v>0.99275540931161732</v>
      </c>
      <c r="P893" s="29">
        <f t="shared" si="255"/>
        <v>22.229282170890084</v>
      </c>
      <c r="Q893" s="50">
        <v>1.2119800000000001</v>
      </c>
      <c r="R893" s="50">
        <v>1.2031000000000001</v>
      </c>
      <c r="S893" s="30">
        <f t="shared" si="256"/>
        <v>1.0021824603491938</v>
      </c>
      <c r="T893" s="30">
        <f t="shared" si="257"/>
        <v>0.99267314642155813</v>
      </c>
      <c r="U893" s="22">
        <f t="shared" si="258"/>
        <v>21.927956077778941</v>
      </c>
      <c r="V893" s="64">
        <v>263.58530000000002</v>
      </c>
      <c r="W893" s="64">
        <v>263.02670000000001</v>
      </c>
      <c r="X893" s="65">
        <f t="shared" si="259"/>
        <v>0.99547878993858563</v>
      </c>
      <c r="Y893" s="65">
        <f t="shared" si="260"/>
        <v>0.99788076193930386</v>
      </c>
      <c r="Z893" s="67">
        <f t="shared" si="261"/>
        <v>15.420998725148616</v>
      </c>
      <c r="AA893" s="40">
        <f t="shared" si="263"/>
        <v>1.0021824603491938</v>
      </c>
      <c r="AB893" s="88" cm="1">
        <f t="array" ref="AB893">INDEX(B893:Z893,,MATCH(AA893,B893:Z893,0)+1)</f>
        <v>0.99267314642155813</v>
      </c>
      <c r="AC893" s="40">
        <f t="shared" si="264"/>
        <v>0.99275540931161732</v>
      </c>
      <c r="AD893" s="42">
        <f t="shared" si="265"/>
        <v>1759.0810860292838</v>
      </c>
      <c r="AE893" s="94">
        <v>0.99267314642155813</v>
      </c>
      <c r="AF893" s="95">
        <f t="shared" si="262"/>
        <v>569.93988709844029</v>
      </c>
      <c r="AG893" t="s">
        <v>37</v>
      </c>
      <c r="AM893" s="101">
        <v>44276.333333333336</v>
      </c>
      <c r="AN893" s="102">
        <v>0.99267314642155813</v>
      </c>
      <c r="AO893" s="102">
        <v>0.99275540931161732</v>
      </c>
      <c r="AP893" s="16" t="str">
        <f>IF(AN893&gt;AO893, "computing8H est meilleur", "computing 16H est meilleur")</f>
        <v>computing 16H est meilleur</v>
      </c>
      <c r="AQ893" s="81"/>
    </row>
    <row r="894" spans="1:43" x14ac:dyDescent="0.3">
      <c r="A894" s="1">
        <v>44276.666666666664</v>
      </c>
      <c r="B894" s="50">
        <v>1789.43</v>
      </c>
      <c r="C894" s="50">
        <v>1782.98</v>
      </c>
      <c r="D894" s="30">
        <f t="shared" si="249"/>
        <v>1.0020513339290633</v>
      </c>
      <c r="E894" s="30">
        <f t="shared" si="248"/>
        <v>0.99639550024309409</v>
      </c>
      <c r="F894" s="22">
        <f t="shared" si="250"/>
        <v>8.6709086292960436</v>
      </c>
      <c r="G894" s="60">
        <v>36.813699999999997</v>
      </c>
      <c r="H894" s="60">
        <v>36.685099999999998</v>
      </c>
      <c r="I894" s="31">
        <f t="shared" si="251"/>
        <v>0.99404684485486972</v>
      </c>
      <c r="J894" s="31">
        <f t="shared" si="252"/>
        <v>0.99650673526431743</v>
      </c>
      <c r="K894" s="24">
        <f t="shared" si="266"/>
        <v>8.2403903015008364</v>
      </c>
      <c r="L894" s="61">
        <v>5.7595399999999998E-2</v>
      </c>
      <c r="M894" s="61">
        <v>5.7478099999999997E-2</v>
      </c>
      <c r="N894" s="32">
        <f t="shared" si="253"/>
        <v>0.9907335428168581</v>
      </c>
      <c r="O894" s="32">
        <f t="shared" si="254"/>
        <v>0.99796337901985221</v>
      </c>
      <c r="P894" s="29">
        <f t="shared" si="255"/>
        <v>22.184009548447225</v>
      </c>
      <c r="Q894" s="50">
        <v>1.2030400000000001</v>
      </c>
      <c r="R894" s="50">
        <v>1.1856100000000001</v>
      </c>
      <c r="S894" s="30">
        <f t="shared" si="256"/>
        <v>0.97824221521807286</v>
      </c>
      <c r="T894" s="30">
        <f t="shared" si="257"/>
        <v>0.98551170368400054</v>
      </c>
      <c r="U894" s="22">
        <f t="shared" si="258"/>
        <v>21.610257352519859</v>
      </c>
      <c r="V894" s="64">
        <v>263.00009999999997</v>
      </c>
      <c r="W894" s="64">
        <v>264.65129999999999</v>
      </c>
      <c r="X894" s="65">
        <f t="shared" si="259"/>
        <v>1.0040442316016864</v>
      </c>
      <c r="Y894" s="65">
        <f t="shared" si="260"/>
        <v>1.0062783246090021</v>
      </c>
      <c r="Z894" s="67">
        <f t="shared" si="261"/>
        <v>15.517816760940107</v>
      </c>
      <c r="AA894" s="40">
        <f t="shared" si="263"/>
        <v>1.0040442316016864</v>
      </c>
      <c r="AB894" s="88" cm="1">
        <f t="array" ref="AB894">INDEX(B894:Z894,,MATCH(AA894,B894:Z894,0)+1)</f>
        <v>1.0062783246090021</v>
      </c>
      <c r="AC894" s="40">
        <f t="shared" si="264"/>
        <v>0.98551170368400054</v>
      </c>
      <c r="AD894" s="42">
        <f t="shared" si="265"/>
        <v>1733.5949980110215</v>
      </c>
      <c r="AE894" s="94">
        <v>0.99639550024309409</v>
      </c>
      <c r="AF894" s="95">
        <f t="shared" si="262"/>
        <v>567.88553891394304</v>
      </c>
      <c r="AG894" t="s">
        <v>33</v>
      </c>
      <c r="AM894" s="101">
        <v>44276.666666666664</v>
      </c>
      <c r="AN894" s="102">
        <v>0.99639550024309409</v>
      </c>
      <c r="AO894" s="102">
        <v>0.98551170368400054</v>
      </c>
      <c r="AP894" s="16" t="str">
        <f>IF(AN894&gt;AO894, "computing8H est meilleur", "computing 16H est meilleur")</f>
        <v>computing8H est meilleur</v>
      </c>
      <c r="AQ894" s="81"/>
    </row>
    <row r="895" spans="1:43" x14ac:dyDescent="0.3">
      <c r="A895" s="1">
        <v>44277</v>
      </c>
      <c r="B895" s="50">
        <v>1783.23</v>
      </c>
      <c r="C895" s="50">
        <v>1789.16</v>
      </c>
      <c r="D895" s="30">
        <f t="shared" si="249"/>
        <v>0.99984911396366438</v>
      </c>
      <c r="E895" s="30">
        <f t="shared" si="248"/>
        <v>1.0033254263331146</v>
      </c>
      <c r="F895" s="22">
        <f t="shared" si="250"/>
        <v>8.6997430971839353</v>
      </c>
      <c r="G895" s="60">
        <v>36.680199999999999</v>
      </c>
      <c r="H895" s="60">
        <v>37.212600000000002</v>
      </c>
      <c r="I895" s="31">
        <f t="shared" si="251"/>
        <v>1.0108356399927203</v>
      </c>
      <c r="J895" s="31">
        <f t="shared" si="252"/>
        <v>1.0145146427773022</v>
      </c>
      <c r="K895" s="24">
        <f t="shared" si="266"/>
        <v>8.3599966230726661</v>
      </c>
      <c r="L895" s="61">
        <v>5.74888E-2</v>
      </c>
      <c r="M895" s="61">
        <v>5.7504800000000002E-2</v>
      </c>
      <c r="N895" s="32">
        <f t="shared" si="253"/>
        <v>0.99842695770842815</v>
      </c>
      <c r="O895" s="32">
        <f t="shared" si="254"/>
        <v>1.0002783150805026</v>
      </c>
      <c r="P895" s="29">
        <f t="shared" si="255"/>
        <v>22.190183692850571</v>
      </c>
      <c r="Q895" s="50">
        <v>1.1856100000000001</v>
      </c>
      <c r="R895" s="50">
        <v>1.19523</v>
      </c>
      <c r="S895" s="30">
        <f t="shared" si="256"/>
        <v>0.99350811278095486</v>
      </c>
      <c r="T895" s="30">
        <f t="shared" si="257"/>
        <v>1.0081139666500789</v>
      </c>
      <c r="U895" s="22">
        <f t="shared" si="258"/>
        <v>21.785602259977829</v>
      </c>
      <c r="V895" s="64">
        <v>264.71519999999998</v>
      </c>
      <c r="W895" s="64">
        <v>265.47620000000001</v>
      </c>
      <c r="X895" s="65">
        <f t="shared" si="259"/>
        <v>1.009414825317557</v>
      </c>
      <c r="Y895" s="65">
        <f t="shared" si="260"/>
        <v>1.002874787696362</v>
      </c>
      <c r="Z895" s="67">
        <f t="shared" si="261"/>
        <v>15.562427189638857</v>
      </c>
      <c r="AA895" s="40">
        <f t="shared" si="263"/>
        <v>1.0108356399927203</v>
      </c>
      <c r="AB895" s="88" cm="1">
        <f t="array" ref="AB895">INDEX(B895:Z895,,MATCH(AA895,B895:Z895,0)+1)</f>
        <v>1.0145146427773022</v>
      </c>
      <c r="AC895" s="40">
        <f t="shared" si="264"/>
        <v>1.002874787696362</v>
      </c>
      <c r="AD895" s="42">
        <f t="shared" si="265"/>
        <v>1738.5787155817782</v>
      </c>
      <c r="AE895" s="94">
        <v>1.002874787696362</v>
      </c>
      <c r="AF895" s="95">
        <f t="shared" si="262"/>
        <v>569.5180892741547</v>
      </c>
      <c r="AG895" t="s">
        <v>22</v>
      </c>
      <c r="AM895" s="101">
        <v>44277</v>
      </c>
      <c r="AN895" s="102">
        <v>1.002874787696362</v>
      </c>
      <c r="AO895" s="102">
        <v>1.002874787696362</v>
      </c>
      <c r="AP895" s="16" t="s">
        <v>22</v>
      </c>
      <c r="AQ895" s="81"/>
    </row>
    <row r="896" spans="1:43" x14ac:dyDescent="0.3">
      <c r="A896" s="1">
        <v>44277.333333333336</v>
      </c>
      <c r="B896" s="50">
        <v>1789.17</v>
      </c>
      <c r="C896" s="50">
        <v>1778.63</v>
      </c>
      <c r="D896" s="30">
        <f t="shared" si="249"/>
        <v>0.99742041127616743</v>
      </c>
      <c r="E896" s="30">
        <f t="shared" si="248"/>
        <v>0.99410900026269167</v>
      </c>
      <c r="F896" s="22">
        <f t="shared" si="250"/>
        <v>8.6484929128837749</v>
      </c>
      <c r="G896" s="60">
        <v>37.217799999999997</v>
      </c>
      <c r="H896" s="60">
        <v>37.4405</v>
      </c>
      <c r="I896" s="31">
        <f t="shared" si="251"/>
        <v>1.0207278041013954</v>
      </c>
      <c r="J896" s="31">
        <f t="shared" si="252"/>
        <v>1.0059836959734321</v>
      </c>
      <c r="K896" s="24">
        <f t="shared" si="266"/>
        <v>8.4100203012040513</v>
      </c>
      <c r="L896" s="61">
        <v>5.7504800000000002E-2</v>
      </c>
      <c r="M896" s="61">
        <v>5.7259900000000002E-2</v>
      </c>
      <c r="N896" s="32">
        <f t="shared" si="253"/>
        <v>0.99601835487955925</v>
      </c>
      <c r="O896" s="32">
        <f t="shared" si="254"/>
        <v>0.99574122508034113</v>
      </c>
      <c r="P896" s="29">
        <f t="shared" si="255"/>
        <v>22.095680695076837</v>
      </c>
      <c r="Q896" s="50">
        <v>1.1952199999999999</v>
      </c>
      <c r="R896" s="50">
        <v>1.1798900000000001</v>
      </c>
      <c r="S896" s="30">
        <f t="shared" si="256"/>
        <v>0.9951754792891423</v>
      </c>
      <c r="T896" s="30">
        <f t="shared" si="257"/>
        <v>0.98717390940579985</v>
      </c>
      <c r="U896" s="22">
        <f t="shared" si="258"/>
        <v>21.506178151742141</v>
      </c>
      <c r="V896" s="64">
        <v>265.51769999999999</v>
      </c>
      <c r="W896" s="64">
        <v>267.47250000000003</v>
      </c>
      <c r="X896" s="65">
        <f t="shared" si="259"/>
        <v>1.0104161000199461</v>
      </c>
      <c r="Y896" s="65">
        <f t="shared" si="260"/>
        <v>1.0073622210496702</v>
      </c>
      <c r="Z896" s="67">
        <f t="shared" si="261"/>
        <v>15.677001218678376</v>
      </c>
      <c r="AA896" s="40">
        <f t="shared" si="263"/>
        <v>1.0207278041013954</v>
      </c>
      <c r="AB896" s="88" cm="1">
        <f t="array" ref="AB896">INDEX(B896:Z896,,MATCH(AA896,B896:Z896,0)+1)</f>
        <v>1.0059836959734321</v>
      </c>
      <c r="AC896" s="40">
        <f t="shared" si="264"/>
        <v>1.0059836959734321</v>
      </c>
      <c r="AD896" s="42">
        <f t="shared" si="265"/>
        <v>1748.9818420416996</v>
      </c>
      <c r="AE896" s="94">
        <v>1.0059836959734321</v>
      </c>
      <c r="AF896" s="95">
        <f t="shared" si="262"/>
        <v>572.92591237174122</v>
      </c>
      <c r="AG896" t="s">
        <v>22</v>
      </c>
      <c r="AM896" s="101">
        <v>44277.333333333336</v>
      </c>
      <c r="AN896" s="102">
        <v>1.0059836959734321</v>
      </c>
      <c r="AO896" s="102">
        <v>1.0059836959734321</v>
      </c>
      <c r="AP896" s="16" t="s">
        <v>22</v>
      </c>
      <c r="AQ896" s="81"/>
    </row>
    <row r="897" spans="1:43" x14ac:dyDescent="0.3">
      <c r="A897" s="1">
        <v>44277.666666666664</v>
      </c>
      <c r="B897" s="50">
        <v>1778.79</v>
      </c>
      <c r="C897" s="50">
        <v>1680.97</v>
      </c>
      <c r="D897" s="30">
        <f t="shared" si="249"/>
        <v>0.93952503115969976</v>
      </c>
      <c r="E897" s="30">
        <f t="shared" si="248"/>
        <v>0.94500756131977359</v>
      </c>
      <c r="F897" s="22">
        <f t="shared" si="250"/>
        <v>8.172891196695641</v>
      </c>
      <c r="G897" s="60">
        <v>37.4405</v>
      </c>
      <c r="H897" s="60">
        <v>35.233800000000002</v>
      </c>
      <c r="I897" s="31">
        <f t="shared" si="251"/>
        <v>0.94669217417472296</v>
      </c>
      <c r="J897" s="31">
        <f t="shared" si="252"/>
        <v>0.94106115035856897</v>
      </c>
      <c r="K897" s="24">
        <f t="shared" si="266"/>
        <v>7.9143433791900035</v>
      </c>
      <c r="L897" s="61">
        <v>5.7259699999999997E-2</v>
      </c>
      <c r="M897" s="61">
        <v>5.4887999999999999E-2</v>
      </c>
      <c r="N897" s="32">
        <f t="shared" si="253"/>
        <v>0.95449423352485352</v>
      </c>
      <c r="O897" s="32">
        <f t="shared" si="254"/>
        <v>0.95857994366020083</v>
      </c>
      <c r="P897" s="29">
        <f t="shared" si="255"/>
        <v>21.180476355820542</v>
      </c>
      <c r="Q897" s="50">
        <v>1.1798599999999999</v>
      </c>
      <c r="R897" s="50">
        <v>1.1014999999999999</v>
      </c>
      <c r="S897" s="30">
        <f t="shared" si="256"/>
        <v>0.92158765750238447</v>
      </c>
      <c r="T897" s="30">
        <f t="shared" si="257"/>
        <v>0.93358534063363452</v>
      </c>
      <c r="U897" s="22">
        <f t="shared" si="258"/>
        <v>20.077852655521816</v>
      </c>
      <c r="V897" s="64">
        <v>267.52519999999998</v>
      </c>
      <c r="W897" s="64">
        <v>254.79759999999999</v>
      </c>
      <c r="X897" s="65">
        <f t="shared" si="259"/>
        <v>0.95962566714008146</v>
      </c>
      <c r="Y897" s="65">
        <f t="shared" si="260"/>
        <v>0.95242466877886645</v>
      </c>
      <c r="Z897" s="67">
        <f t="shared" si="261"/>
        <v>14.931162693145637</v>
      </c>
      <c r="AA897" s="40">
        <f t="shared" si="263"/>
        <v>0.95962566714008146</v>
      </c>
      <c r="AB897" s="88" cm="1">
        <f t="array" ref="AB897">INDEX(B897:Z897,,MATCH(AA897,B897:Z897,0)+1)</f>
        <v>0.95242466877886645</v>
      </c>
      <c r="AC897" s="40">
        <f t="shared" si="264"/>
        <v>0.94106115035856897</v>
      </c>
      <c r="AD897" s="42">
        <f t="shared" si="265"/>
        <v>1645.8988642280108</v>
      </c>
      <c r="AE897" s="94">
        <v>0.95242466877886645</v>
      </c>
      <c r="AF897" s="95">
        <f t="shared" si="262"/>
        <v>545.66877232548552</v>
      </c>
      <c r="AG897" t="s">
        <v>33</v>
      </c>
      <c r="AM897" s="101">
        <v>44277.666666666664</v>
      </c>
      <c r="AN897" s="102">
        <v>0.95242466877886645</v>
      </c>
      <c r="AO897" s="102">
        <v>0.94106115035856897</v>
      </c>
      <c r="AP897" s="16" t="str">
        <f>IF(AN897&gt;AO897, "computing8H est meilleur", "computing 16H est meilleur")</f>
        <v>computing8H est meilleur</v>
      </c>
      <c r="AQ897" s="81"/>
    </row>
    <row r="898" spans="1:43" x14ac:dyDescent="0.3">
      <c r="A898" s="1">
        <v>44278</v>
      </c>
      <c r="B898" s="50">
        <v>1681.17</v>
      </c>
      <c r="C898" s="50">
        <v>1679.36</v>
      </c>
      <c r="D898" s="30">
        <f t="shared" si="249"/>
        <v>0.94410245166658235</v>
      </c>
      <c r="E898" s="30">
        <f t="shared" ref="E898:E961" si="267">C898/B898</f>
        <v>0.99892336884431665</v>
      </c>
      <c r="F898" s="22">
        <f t="shared" si="250"/>
        <v>8.1640920074012691</v>
      </c>
      <c r="G898" s="60">
        <v>35.220199999999998</v>
      </c>
      <c r="H898" s="60">
        <v>35.131399999999999</v>
      </c>
      <c r="I898" s="31">
        <f t="shared" si="251"/>
        <v>0.93832614414871596</v>
      </c>
      <c r="J898" s="31">
        <f t="shared" si="252"/>
        <v>0.99747871959841228</v>
      </c>
      <c r="K898" s="24">
        <f t="shared" si="266"/>
        <v>7.8943891003366158</v>
      </c>
      <c r="L898" s="61">
        <v>5.4890099999999997E-2</v>
      </c>
      <c r="M898" s="61">
        <v>5.4076300000000001E-2</v>
      </c>
      <c r="N898" s="32">
        <f t="shared" si="253"/>
        <v>0.94440417955385736</v>
      </c>
      <c r="O898" s="32">
        <f t="shared" si="254"/>
        <v>0.9851740113426648</v>
      </c>
      <c r="P898" s="29">
        <f t="shared" si="255"/>
        <v>20.86645485361219</v>
      </c>
      <c r="Q898" s="50">
        <v>1.1014999999999999</v>
      </c>
      <c r="R898" s="50">
        <v>1.12853</v>
      </c>
      <c r="S898" s="30">
        <f t="shared" si="256"/>
        <v>0.9564948383706543</v>
      </c>
      <c r="T898" s="30">
        <f t="shared" si="257"/>
        <v>1.0245392646391285</v>
      </c>
      <c r="U898" s="22">
        <f t="shared" si="258"/>
        <v>20.570548395221095</v>
      </c>
      <c r="V898" s="64">
        <v>254.96889999999999</v>
      </c>
      <c r="W898" s="64">
        <v>257.24239999999998</v>
      </c>
      <c r="X898" s="65">
        <f t="shared" si="259"/>
        <v>0.96156324712587815</v>
      </c>
      <c r="Y898" s="65">
        <f t="shared" si="260"/>
        <v>1.0089167737712323</v>
      </c>
      <c r="Z898" s="67">
        <f t="shared" si="261"/>
        <v>15.06430049302188</v>
      </c>
      <c r="AA898" s="40">
        <f t="shared" si="263"/>
        <v>0.96156324712587815</v>
      </c>
      <c r="AB898" s="88" cm="1">
        <f t="array" ref="AB898">INDEX(B898:Z898,,MATCH(AA898,B898:Z898,0)+1)</f>
        <v>1.0089167737712323</v>
      </c>
      <c r="AC898" s="40">
        <f t="shared" si="264"/>
        <v>1.0089167737712323</v>
      </c>
      <c r="AD898" s="42">
        <f t="shared" si="265"/>
        <v>1660.5749720506601</v>
      </c>
      <c r="AE898" s="94">
        <v>0.9851740113426648</v>
      </c>
      <c r="AF898" s="95">
        <f t="shared" si="262"/>
        <v>537.57869329632581</v>
      </c>
      <c r="AG898" t="s">
        <v>37</v>
      </c>
      <c r="AM898" s="101">
        <v>44278</v>
      </c>
      <c r="AN898" s="102">
        <v>0.9851740113426648</v>
      </c>
      <c r="AO898" s="102">
        <v>1.0089167737712323</v>
      </c>
      <c r="AP898" s="16" t="str">
        <f>IF(AN898&gt;AO898, "computing8H est meilleur", "computing 16H est meilleur")</f>
        <v>computing 16H est meilleur</v>
      </c>
      <c r="AQ898" s="81"/>
    </row>
    <row r="899" spans="1:43" x14ac:dyDescent="0.3">
      <c r="A899" s="1">
        <v>44278.333333333336</v>
      </c>
      <c r="B899" s="50">
        <v>1679.34</v>
      </c>
      <c r="C899" s="50">
        <v>1702.93</v>
      </c>
      <c r="D899" s="30">
        <f t="shared" ref="D899:D962" si="268">C899/B898</f>
        <v>1.0129433668219157</v>
      </c>
      <c r="E899" s="30">
        <f t="shared" si="267"/>
        <v>1.0140471852037112</v>
      </c>
      <c r="F899" s="22">
        <f t="shared" ref="F899:F962" si="269">E899*F898</f>
        <v>8.2787745198493727</v>
      </c>
      <c r="G899" s="60">
        <v>35.134599999999999</v>
      </c>
      <c r="H899" s="60">
        <v>34.967599999999997</v>
      </c>
      <c r="I899" s="31">
        <f t="shared" ref="I899:I962" si="270">H899/G898</f>
        <v>0.99282797939818623</v>
      </c>
      <c r="J899" s="31">
        <f t="shared" ref="J899:J962" si="271">H899/G899</f>
        <v>0.99524685068280261</v>
      </c>
      <c r="K899" s="24">
        <f t="shared" si="266"/>
        <v>7.8568658901746602</v>
      </c>
      <c r="L899" s="61">
        <v>5.4075699999999997E-2</v>
      </c>
      <c r="M899" s="61">
        <v>5.4982099999999999E-2</v>
      </c>
      <c r="N899" s="32">
        <f t="shared" ref="N899:N962" si="272">M899/L898</f>
        <v>1.0016760763780719</v>
      </c>
      <c r="O899" s="32">
        <f t="shared" ref="O899:O962" si="273">M899/L899</f>
        <v>1.0167616877821277</v>
      </c>
      <c r="P899" s="29">
        <f t="shared" ref="P899:P962" si="274">O899*P898</f>
        <v>21.216211854988302</v>
      </c>
      <c r="Q899" s="50">
        <v>1.1279999999999999</v>
      </c>
      <c r="R899" s="50">
        <v>1.1565399999999999</v>
      </c>
      <c r="S899" s="30">
        <f t="shared" ref="S899:S962" si="275">R899/Q898</f>
        <v>1.0499682251475262</v>
      </c>
      <c r="T899" s="30">
        <f t="shared" ref="T899:T962" si="276">R899/Q899</f>
        <v>1.0253014184397162</v>
      </c>
      <c r="U899" s="22">
        <f t="shared" ref="U899:U962" si="277">T899*U898</f>
        <v>21.091012447703019</v>
      </c>
      <c r="V899" s="64">
        <v>257.28210000000001</v>
      </c>
      <c r="W899" s="64">
        <v>260.08139999999997</v>
      </c>
      <c r="X899" s="65">
        <f t="shared" ref="X899:X962" si="278">W899/V898</f>
        <v>1.0200514651002532</v>
      </c>
      <c r="Y899" s="65">
        <f t="shared" ref="Y899:Y962" si="279">W899/V899</f>
        <v>1.0108802749977552</v>
      </c>
      <c r="Z899" s="67">
        <f t="shared" ref="Z899:Z962" si="280">Y899*Z898</f>
        <v>15.228204225034778</v>
      </c>
      <c r="AA899" s="40">
        <f t="shared" si="263"/>
        <v>1.0499682251475262</v>
      </c>
      <c r="AB899" s="88" cm="1">
        <f t="array" ref="AB899">INDEX(B899:Z899,,MATCH(AA899,B899:Z899,0)+1)</f>
        <v>1.0253014184397162</v>
      </c>
      <c r="AC899" s="40">
        <f t="shared" si="264"/>
        <v>1.0108802749977552</v>
      </c>
      <c r="AD899" s="42">
        <f t="shared" si="265"/>
        <v>1678.6424844009609</v>
      </c>
      <c r="AE899" s="94">
        <v>1.0253014184397162</v>
      </c>
      <c r="AF899" s="95">
        <f t="shared" ref="AF899:AF962" si="281">AE899*AF898</f>
        <v>551.18019675969197</v>
      </c>
      <c r="AG899" t="s">
        <v>33</v>
      </c>
      <c r="AM899" s="101">
        <v>44278.333333333336</v>
      </c>
      <c r="AN899" s="102">
        <v>1.0253014184397162</v>
      </c>
      <c r="AO899" s="102">
        <v>1.0108802749977552</v>
      </c>
      <c r="AP899" s="16" t="str">
        <f>IF(AN899&gt;AO899, "computing8H est meilleur", "computing 16H est meilleur")</f>
        <v>computing8H est meilleur</v>
      </c>
      <c r="AQ899" s="81"/>
    </row>
    <row r="900" spans="1:43" x14ac:dyDescent="0.3">
      <c r="A900" s="1">
        <v>44278.666666666664</v>
      </c>
      <c r="B900" s="50">
        <v>1702.93</v>
      </c>
      <c r="C900" s="50">
        <v>1668.08</v>
      </c>
      <c r="D900" s="30">
        <f t="shared" si="268"/>
        <v>0.99329498493455759</v>
      </c>
      <c r="E900" s="30">
        <f t="shared" si="267"/>
        <v>0.97953527156136766</v>
      </c>
      <c r="F900" s="22">
        <f t="shared" si="269"/>
        <v>8.1093516474959859</v>
      </c>
      <c r="G900" s="60">
        <v>34.969799999999999</v>
      </c>
      <c r="H900" s="60">
        <v>34.217399999999998</v>
      </c>
      <c r="I900" s="31">
        <f t="shared" si="270"/>
        <v>0.9738946793189619</v>
      </c>
      <c r="J900" s="31">
        <f t="shared" si="271"/>
        <v>0.97848429216066435</v>
      </c>
      <c r="K900" s="24">
        <f t="shared" si="266"/>
        <v>7.6878198591488207</v>
      </c>
      <c r="L900" s="61">
        <v>5.49814E-2</v>
      </c>
      <c r="M900" s="61">
        <v>5.3353200000000003E-2</v>
      </c>
      <c r="N900" s="32">
        <f t="shared" si="272"/>
        <v>0.98663910037225599</v>
      </c>
      <c r="O900" s="32">
        <f t="shared" si="273"/>
        <v>0.9703863488379707</v>
      </c>
      <c r="P900" s="29">
        <f t="shared" si="274"/>
        <v>20.587922358134968</v>
      </c>
      <c r="Q900" s="50">
        <v>1.1566799999999999</v>
      </c>
      <c r="R900" s="50">
        <v>1.11639</v>
      </c>
      <c r="S900" s="30">
        <f t="shared" si="275"/>
        <v>0.98970744680851075</v>
      </c>
      <c r="T900" s="30">
        <f t="shared" si="276"/>
        <v>0.96516754850088193</v>
      </c>
      <c r="U900" s="22">
        <f t="shared" si="277"/>
        <v>20.356360779551107</v>
      </c>
      <c r="V900" s="64">
        <v>260.08139999999997</v>
      </c>
      <c r="W900" s="64">
        <v>255.46459999999999</v>
      </c>
      <c r="X900" s="65">
        <f t="shared" si="278"/>
        <v>0.9929357697251382</v>
      </c>
      <c r="Y900" s="65">
        <f t="shared" si="279"/>
        <v>0.98224863446597876</v>
      </c>
      <c r="Z900" s="67">
        <f t="shared" si="280"/>
        <v>14.95788280540946</v>
      </c>
      <c r="AA900" s="40">
        <f t="shared" ref="AA900:AA963" si="282">MAX(D900,I900,N900,S900,X900)</f>
        <v>0.99329498493455759</v>
      </c>
      <c r="AB900" s="88" cm="1">
        <f t="array" ref="AB900">INDEX(B900:Z900,,MATCH(AA900,B900:Z900,0)+1)</f>
        <v>0.97953527156136766</v>
      </c>
      <c r="AC900" s="40">
        <f t="shared" ref="AC900:AC963" si="283">HLOOKUP(AB899,899:900,2,0)</f>
        <v>0.96516754850088193</v>
      </c>
      <c r="AD900" s="42">
        <f t="shared" ref="AD900:AD963" si="284">AC900*AD899</f>
        <v>1620.1712514787055</v>
      </c>
      <c r="AE900" s="94">
        <v>0.96516754850088193</v>
      </c>
      <c r="AF900" s="95">
        <f t="shared" si="281"/>
        <v>531.98123928878567</v>
      </c>
      <c r="AG900" t="s">
        <v>22</v>
      </c>
      <c r="AM900" s="101">
        <v>44278.666666666664</v>
      </c>
      <c r="AN900" s="102">
        <v>0.96516754850088193</v>
      </c>
      <c r="AO900" s="102">
        <v>0.96516754850088193</v>
      </c>
      <c r="AP900" s="16" t="s">
        <v>22</v>
      </c>
      <c r="AQ900" s="81"/>
    </row>
    <row r="901" spans="1:43" x14ac:dyDescent="0.3">
      <c r="A901" s="1">
        <v>44279</v>
      </c>
      <c r="B901" s="50">
        <v>1668.2</v>
      </c>
      <c r="C901" s="50">
        <v>1695.16</v>
      </c>
      <c r="D901" s="30">
        <f t="shared" si="268"/>
        <v>0.99543727575414143</v>
      </c>
      <c r="E901" s="30">
        <f t="shared" si="267"/>
        <v>1.016161131758782</v>
      </c>
      <c r="F901" s="22">
        <f t="shared" si="269"/>
        <v>8.2404079479494641</v>
      </c>
      <c r="G901" s="60">
        <v>34.196100000000001</v>
      </c>
      <c r="H901" s="60">
        <v>35.080100000000002</v>
      </c>
      <c r="I901" s="31">
        <f t="shared" si="270"/>
        <v>1.0031541501524173</v>
      </c>
      <c r="J901" s="31">
        <f t="shared" si="271"/>
        <v>1.0258509011261518</v>
      </c>
      <c r="K901" s="24">
        <f t="shared" si="266"/>
        <v>7.8865569302033434</v>
      </c>
      <c r="L901" s="61">
        <v>5.3423400000000003E-2</v>
      </c>
      <c r="M901" s="61">
        <v>5.5474999999999997E-2</v>
      </c>
      <c r="N901" s="32">
        <f t="shared" si="272"/>
        <v>1.0089775815093831</v>
      </c>
      <c r="O901" s="32">
        <f t="shared" si="273"/>
        <v>1.0384026475289854</v>
      </c>
      <c r="P901" s="29">
        <f t="shared" si="274"/>
        <v>21.378553083808541</v>
      </c>
      <c r="Q901" s="50">
        <v>1.1156299999999999</v>
      </c>
      <c r="R901" s="50">
        <v>1.1407799999999999</v>
      </c>
      <c r="S901" s="30">
        <f t="shared" si="275"/>
        <v>0.98625376076356464</v>
      </c>
      <c r="T901" s="30">
        <f t="shared" si="276"/>
        <v>1.0225433163324757</v>
      </c>
      <c r="U901" s="22">
        <f t="shared" si="277"/>
        <v>20.815260659982531</v>
      </c>
      <c r="V901" s="64">
        <v>255.51910000000001</v>
      </c>
      <c r="W901" s="64">
        <v>259.66120000000001</v>
      </c>
      <c r="X901" s="65">
        <f t="shared" si="278"/>
        <v>0.99838435197595843</v>
      </c>
      <c r="Y901" s="65">
        <f t="shared" si="279"/>
        <v>1.016210529858629</v>
      </c>
      <c r="Z901" s="67">
        <f t="shared" si="280"/>
        <v>15.200358011248424</v>
      </c>
      <c r="AA901" s="40">
        <f t="shared" si="282"/>
        <v>1.0089775815093831</v>
      </c>
      <c r="AB901" s="88" cm="1">
        <f t="array" ref="AB901">INDEX(B901:Z901,,MATCH(AA901,B901:Z901,0)+1)</f>
        <v>1.0384026475289854</v>
      </c>
      <c r="AC901" s="40">
        <f t="shared" si="283"/>
        <v>1.016161131758782</v>
      </c>
      <c r="AD901" s="42">
        <f t="shared" si="284"/>
        <v>1646.3550525456435</v>
      </c>
      <c r="AE901" s="94">
        <v>1.016210529858629</v>
      </c>
      <c r="AF901" s="95">
        <f t="shared" si="281"/>
        <v>540.60493705250701</v>
      </c>
      <c r="AG901" t="s">
        <v>33</v>
      </c>
      <c r="AM901" s="101">
        <v>44279</v>
      </c>
      <c r="AN901" s="102">
        <v>1.016210529858629</v>
      </c>
      <c r="AO901" s="102">
        <v>1.016161131758782</v>
      </c>
      <c r="AP901" s="16" t="str">
        <f>IF(AN901&gt;AO901, "computing8H est meilleur", "computing 16H est meilleur")</f>
        <v>computing8H est meilleur</v>
      </c>
      <c r="AQ901" s="81"/>
    </row>
    <row r="902" spans="1:43" x14ac:dyDescent="0.3">
      <c r="A902" s="1">
        <v>44279.333333333336</v>
      </c>
      <c r="B902" s="50">
        <v>1695.19</v>
      </c>
      <c r="C902" s="50">
        <v>1721.33</v>
      </c>
      <c r="D902" s="30">
        <f t="shared" si="268"/>
        <v>1.0318486991967388</v>
      </c>
      <c r="E902" s="30">
        <f t="shared" si="267"/>
        <v>1.0154201004017247</v>
      </c>
      <c r="F902" s="22">
        <f t="shared" si="269"/>
        <v>8.3674758658580153</v>
      </c>
      <c r="G902" s="60">
        <v>35.080199999999998</v>
      </c>
      <c r="H902" s="60">
        <v>35.595300000000002</v>
      </c>
      <c r="I902" s="31">
        <f t="shared" si="270"/>
        <v>1.0409169466693571</v>
      </c>
      <c r="J902" s="31">
        <f t="shared" si="271"/>
        <v>1.0146834966733371</v>
      </c>
      <c r="K902" s="24">
        <f t="shared" si="266"/>
        <v>8.002359162652068</v>
      </c>
      <c r="L902" s="61">
        <v>5.5465300000000002E-2</v>
      </c>
      <c r="M902" s="61">
        <v>5.5235800000000002E-2</v>
      </c>
      <c r="N902" s="32">
        <f t="shared" si="272"/>
        <v>1.0339252088036328</v>
      </c>
      <c r="O902" s="32">
        <f t="shared" si="273"/>
        <v>0.99586227785660586</v>
      </c>
      <c r="P902" s="29">
        <f t="shared" si="274"/>
        <v>21.290094571319941</v>
      </c>
      <c r="Q902" s="50">
        <v>1.1407700000000001</v>
      </c>
      <c r="R902" s="50">
        <v>1.14055</v>
      </c>
      <c r="S902" s="30">
        <f t="shared" si="275"/>
        <v>1.0223371547914633</v>
      </c>
      <c r="T902" s="30">
        <f t="shared" si="276"/>
        <v>0.99980714780367641</v>
      </c>
      <c r="U902" s="22">
        <f t="shared" si="277"/>
        <v>20.811246391247206</v>
      </c>
      <c r="V902" s="64">
        <v>259.66120000000001</v>
      </c>
      <c r="W902" s="64">
        <v>262.89449999999999</v>
      </c>
      <c r="X902" s="65">
        <f t="shared" si="278"/>
        <v>1.0288643784358977</v>
      </c>
      <c r="Y902" s="65">
        <f t="shared" si="279"/>
        <v>1.0124519951382802</v>
      </c>
      <c r="Z902" s="67">
        <f t="shared" si="280"/>
        <v>15.389632795304609</v>
      </c>
      <c r="AA902" s="40">
        <f t="shared" si="282"/>
        <v>1.0409169466693571</v>
      </c>
      <c r="AB902" s="88" cm="1">
        <f t="array" ref="AB902">INDEX(B902:Z902,,MATCH(AA902,B902:Z902,0)+1)</f>
        <v>1.0146834966733371</v>
      </c>
      <c r="AC902" s="40">
        <f t="shared" si="283"/>
        <v>0.99586227785660586</v>
      </c>
      <c r="AD902" s="42">
        <f t="shared" si="284"/>
        <v>1639.5428927888365</v>
      </c>
      <c r="AE902" s="94">
        <v>0.99586227785660586</v>
      </c>
      <c r="AF902" s="95">
        <f t="shared" si="281"/>
        <v>538.36806403363664</v>
      </c>
      <c r="AG902" t="s">
        <v>22</v>
      </c>
      <c r="AM902" s="101">
        <v>44279.333333333336</v>
      </c>
      <c r="AN902" s="102">
        <v>0.99586227785660586</v>
      </c>
      <c r="AO902" s="102">
        <v>0.99586227785660586</v>
      </c>
      <c r="AP902" s="16" t="s">
        <v>22</v>
      </c>
      <c r="AQ902" s="81"/>
    </row>
    <row r="903" spans="1:43" x14ac:dyDescent="0.3">
      <c r="A903" s="1">
        <v>44279.666666666664</v>
      </c>
      <c r="B903" s="50">
        <v>1721.33</v>
      </c>
      <c r="C903" s="50">
        <v>1581.84</v>
      </c>
      <c r="D903" s="30">
        <f t="shared" si="268"/>
        <v>0.93313433892366038</v>
      </c>
      <c r="E903" s="30">
        <f t="shared" si="267"/>
        <v>0.91896382448455549</v>
      </c>
      <c r="F903" s="22">
        <f t="shared" si="269"/>
        <v>7.6894076229710988</v>
      </c>
      <c r="G903" s="60">
        <v>35.609299999999998</v>
      </c>
      <c r="H903" s="60">
        <v>30.2209</v>
      </c>
      <c r="I903" s="31">
        <f t="shared" si="270"/>
        <v>0.86148026522083687</v>
      </c>
      <c r="J903" s="31">
        <f t="shared" si="271"/>
        <v>0.84867997966823283</v>
      </c>
      <c r="K903" s="24">
        <f t="shared" si="266"/>
        <v>6.7914420114574536</v>
      </c>
      <c r="L903" s="61">
        <v>5.5235800000000002E-2</v>
      </c>
      <c r="M903" s="61">
        <v>5.14996E-2</v>
      </c>
      <c r="N903" s="32">
        <f t="shared" si="272"/>
        <v>0.92850124311957205</v>
      </c>
      <c r="O903" s="32">
        <f t="shared" si="273"/>
        <v>0.93235908595512329</v>
      </c>
      <c r="P903" s="29">
        <f t="shared" si="274"/>
        <v>19.850013114413994</v>
      </c>
      <c r="Q903" s="50">
        <v>1.1405799999999999</v>
      </c>
      <c r="R903" s="50">
        <v>1.0690200000000001</v>
      </c>
      <c r="S903" s="30">
        <f t="shared" si="275"/>
        <v>0.93710388597175598</v>
      </c>
      <c r="T903" s="30">
        <f t="shared" si="276"/>
        <v>0.9372599905311334</v>
      </c>
      <c r="U903" s="22">
        <f t="shared" si="277"/>
        <v>19.505548595601439</v>
      </c>
      <c r="V903" s="64">
        <v>262.90289999999999</v>
      </c>
      <c r="W903" s="64">
        <v>248.52359999999999</v>
      </c>
      <c r="X903" s="65">
        <f t="shared" si="278"/>
        <v>0.9571071842847525</v>
      </c>
      <c r="Y903" s="65">
        <f t="shared" si="279"/>
        <v>0.94530566228063673</v>
      </c>
      <c r="Z903" s="67">
        <f t="shared" si="280"/>
        <v>14.54790702182123</v>
      </c>
      <c r="AA903" s="40">
        <f t="shared" si="282"/>
        <v>0.9571071842847525</v>
      </c>
      <c r="AB903" s="88" cm="1">
        <f t="array" ref="AB903">INDEX(B903:Z903,,MATCH(AA903,B903:Z903,0)+1)</f>
        <v>0.94530566228063673</v>
      </c>
      <c r="AC903" s="40">
        <f t="shared" si="283"/>
        <v>0.84867997966823283</v>
      </c>
      <c r="AD903" s="42">
        <f t="shared" si="284"/>
        <v>1391.4472289172254</v>
      </c>
      <c r="AE903" s="94">
        <v>0.91896382448455549</v>
      </c>
      <c r="AF903" s="95">
        <f t="shared" si="281"/>
        <v>494.74077510469681</v>
      </c>
      <c r="AG903" t="s">
        <v>33</v>
      </c>
      <c r="AM903" s="101">
        <v>44279.666666666664</v>
      </c>
      <c r="AN903" s="102">
        <v>0.91896382448455549</v>
      </c>
      <c r="AO903" s="102">
        <v>0.84867997966823283</v>
      </c>
      <c r="AP903" s="16" t="str">
        <f>IF(AN903&gt;AO903, "computing8H est meilleur", "computing 16H est meilleur")</f>
        <v>computing8H est meilleur</v>
      </c>
      <c r="AQ903" s="81"/>
    </row>
    <row r="904" spans="1:43" x14ac:dyDescent="0.3">
      <c r="A904" s="1">
        <v>44280</v>
      </c>
      <c r="B904" s="50">
        <v>1581.88</v>
      </c>
      <c r="C904" s="50">
        <v>1573.96</v>
      </c>
      <c r="D904" s="30">
        <f t="shared" si="268"/>
        <v>0.91438596898909574</v>
      </c>
      <c r="E904" s="30">
        <f t="shared" si="267"/>
        <v>0.99499329911244838</v>
      </c>
      <c r="F904" s="22">
        <f t="shared" si="269"/>
        <v>7.6509090590004236</v>
      </c>
      <c r="G904" s="60">
        <v>30.213899999999999</v>
      </c>
      <c r="H904" s="60">
        <v>29.8</v>
      </c>
      <c r="I904" s="31">
        <f t="shared" si="270"/>
        <v>0.836860033755227</v>
      </c>
      <c r="J904" s="31">
        <f t="shared" si="271"/>
        <v>0.98630100715233726</v>
      </c>
      <c r="K904" s="24">
        <f t="shared" si="266"/>
        <v>6.6984060959171821</v>
      </c>
      <c r="L904" s="61">
        <v>5.14996E-2</v>
      </c>
      <c r="M904" s="61">
        <v>5.09492E-2</v>
      </c>
      <c r="N904" s="32">
        <f t="shared" si="272"/>
        <v>0.922394533979774</v>
      </c>
      <c r="O904" s="32">
        <f t="shared" si="273"/>
        <v>0.98931253834981248</v>
      </c>
      <c r="P904" s="29">
        <f t="shared" si="274"/>
        <v>19.637866860497976</v>
      </c>
      <c r="Q904" s="50">
        <v>1.0687899999999999</v>
      </c>
      <c r="R904" s="50">
        <v>1.08219</v>
      </c>
      <c r="S904" s="30">
        <f t="shared" si="275"/>
        <v>0.94880674744428273</v>
      </c>
      <c r="T904" s="30">
        <f t="shared" si="276"/>
        <v>1.0125375424545515</v>
      </c>
      <c r="U904" s="22">
        <f t="shared" si="277"/>
        <v>19.75010023921811</v>
      </c>
      <c r="V904" s="64">
        <v>248.53450000000001</v>
      </c>
      <c r="W904" s="64">
        <v>241.887</v>
      </c>
      <c r="X904" s="65">
        <f t="shared" si="278"/>
        <v>0.92006212179477675</v>
      </c>
      <c r="Y904" s="65">
        <f t="shared" si="279"/>
        <v>0.97325321031888934</v>
      </c>
      <c r="Z904" s="67">
        <f t="shared" si="280"/>
        <v>14.158797212408224</v>
      </c>
      <c r="AA904" s="40">
        <f t="shared" si="282"/>
        <v>0.94880674744428273</v>
      </c>
      <c r="AB904" s="88" cm="1">
        <f t="array" ref="AB904">INDEX(B904:Z904,,MATCH(AA904,B904:Z904,0)+1)</f>
        <v>1.0125375424545515</v>
      </c>
      <c r="AC904" s="40">
        <f t="shared" si="283"/>
        <v>0.97325321031888934</v>
      </c>
      <c r="AD904" s="42">
        <f t="shared" si="284"/>
        <v>1354.230482533012</v>
      </c>
      <c r="AE904" s="94">
        <v>0.97325321031888934</v>
      </c>
      <c r="AF904" s="95">
        <f t="shared" si="281"/>
        <v>481.5080476463018</v>
      </c>
      <c r="AG904" t="s">
        <v>22</v>
      </c>
      <c r="AM904" s="101">
        <v>44280</v>
      </c>
      <c r="AN904" s="102">
        <v>0.97325321031888934</v>
      </c>
      <c r="AO904" s="102">
        <v>0.97325321031888934</v>
      </c>
      <c r="AP904" s="16" t="s">
        <v>22</v>
      </c>
      <c r="AQ904" s="81"/>
    </row>
    <row r="905" spans="1:43" x14ac:dyDescent="0.3">
      <c r="A905" s="1">
        <v>44280.333333333336</v>
      </c>
      <c r="B905" s="50">
        <v>1573.95</v>
      </c>
      <c r="C905" s="50">
        <v>1594.95</v>
      </c>
      <c r="D905" s="30">
        <f t="shared" si="268"/>
        <v>1.0082623207828658</v>
      </c>
      <c r="E905" s="30">
        <f t="shared" si="267"/>
        <v>1.0133422281521014</v>
      </c>
      <c r="F905" s="22">
        <f t="shared" si="269"/>
        <v>7.7529892332365868</v>
      </c>
      <c r="G905" s="60">
        <v>29.801400000000001</v>
      </c>
      <c r="H905" s="60">
        <v>29.364899999999999</v>
      </c>
      <c r="I905" s="31">
        <f t="shared" si="270"/>
        <v>0.97190035050092838</v>
      </c>
      <c r="J905" s="31">
        <f t="shared" si="271"/>
        <v>0.98535303710563926</v>
      </c>
      <c r="K905" s="24">
        <f t="shared" si="266"/>
        <v>6.6002947903789231</v>
      </c>
      <c r="L905" s="61">
        <v>5.0962300000000002E-2</v>
      </c>
      <c r="M905" s="61">
        <v>5.00962E-2</v>
      </c>
      <c r="N905" s="32">
        <f t="shared" si="272"/>
        <v>0.97274930290720707</v>
      </c>
      <c r="O905" s="32">
        <f t="shared" si="273"/>
        <v>0.98300508415044063</v>
      </c>
      <c r="P905" s="29">
        <f t="shared" si="274"/>
        <v>19.304122965738962</v>
      </c>
      <c r="Q905" s="50">
        <v>1.0825</v>
      </c>
      <c r="R905" s="50">
        <v>1.0999399999999999</v>
      </c>
      <c r="S905" s="30">
        <f t="shared" si="275"/>
        <v>1.029145108019349</v>
      </c>
      <c r="T905" s="30">
        <f t="shared" si="276"/>
        <v>1.0161108545034641</v>
      </c>
      <c r="U905" s="22">
        <f t="shared" si="277"/>
        <v>20.068291230600984</v>
      </c>
      <c r="V905" s="64">
        <v>241.90969999999999</v>
      </c>
      <c r="W905" s="64">
        <v>231.17869999999999</v>
      </c>
      <c r="X905" s="65">
        <f t="shared" si="278"/>
        <v>0.93016744154232101</v>
      </c>
      <c r="Y905" s="65">
        <f t="shared" si="279"/>
        <v>0.95564047245728467</v>
      </c>
      <c r="Z905" s="67">
        <f t="shared" si="280"/>
        <v>13.53071965749268</v>
      </c>
      <c r="AA905" s="40">
        <f t="shared" si="282"/>
        <v>1.029145108019349</v>
      </c>
      <c r="AB905" s="88" cm="1">
        <f t="array" ref="AB905">INDEX(B905:Z905,,MATCH(AA905,B905:Z905,0)+1)</f>
        <v>1.0161108545034641</v>
      </c>
      <c r="AC905" s="40">
        <f t="shared" si="283"/>
        <v>1.0161108545034641</v>
      </c>
      <c r="AD905" s="42">
        <f t="shared" si="284"/>
        <v>1376.0482928012573</v>
      </c>
      <c r="AE905" s="94">
        <v>1.0161108545034641</v>
      </c>
      <c r="AF905" s="95">
        <f t="shared" si="281"/>
        <v>489.26555374417842</v>
      </c>
      <c r="AG905" t="s">
        <v>22</v>
      </c>
      <c r="AM905" s="101">
        <v>44280.333333333336</v>
      </c>
      <c r="AN905" s="102">
        <v>1.0161108545034641</v>
      </c>
      <c r="AO905" s="102">
        <v>1.0161108545034641</v>
      </c>
      <c r="AP905" s="16" t="s">
        <v>22</v>
      </c>
      <c r="AQ905" s="81"/>
    </row>
    <row r="906" spans="1:43" x14ac:dyDescent="0.3">
      <c r="A906" s="1">
        <v>44280.666666666664</v>
      </c>
      <c r="B906" s="50">
        <v>1594.95</v>
      </c>
      <c r="C906" s="50">
        <v>1585.74</v>
      </c>
      <c r="D906" s="30">
        <f t="shared" si="268"/>
        <v>1.0074907080911084</v>
      </c>
      <c r="E906" s="30">
        <f t="shared" si="267"/>
        <v>0.99422552431110689</v>
      </c>
      <c r="F906" s="22">
        <f t="shared" si="269"/>
        <v>7.7082197853930126</v>
      </c>
      <c r="G906" s="60">
        <v>29.388500000000001</v>
      </c>
      <c r="H906" s="60">
        <v>29.805900000000001</v>
      </c>
      <c r="I906" s="31">
        <f t="shared" si="270"/>
        <v>1.0001509996174676</v>
      </c>
      <c r="J906" s="31">
        <f t="shared" si="271"/>
        <v>1.0142028344420437</v>
      </c>
      <c r="K906" s="24">
        <f t="shared" si="266"/>
        <v>6.6940376845553589</v>
      </c>
      <c r="L906" s="61">
        <v>5.0126200000000003E-2</v>
      </c>
      <c r="M906" s="61">
        <v>5.1265999999999999E-2</v>
      </c>
      <c r="N906" s="32">
        <f t="shared" si="272"/>
        <v>1.0059593071741266</v>
      </c>
      <c r="O906" s="32">
        <f t="shared" si="273"/>
        <v>1.0227386077540288</v>
      </c>
      <c r="P906" s="29">
        <f t="shared" si="274"/>
        <v>19.743071845892441</v>
      </c>
      <c r="Q906" s="50">
        <v>1.0994600000000001</v>
      </c>
      <c r="R906" s="50">
        <v>1.0955999999999999</v>
      </c>
      <c r="S906" s="30">
        <f t="shared" si="275"/>
        <v>1.0121016166281753</v>
      </c>
      <c r="T906" s="30">
        <f t="shared" si="276"/>
        <v>0.99648918560020361</v>
      </c>
      <c r="U906" s="22">
        <f t="shared" si="277"/>
        <v>19.997835184769283</v>
      </c>
      <c r="V906" s="64">
        <v>231.16210000000001</v>
      </c>
      <c r="W906" s="64">
        <v>233.94659999999999</v>
      </c>
      <c r="X906" s="65">
        <f t="shared" si="278"/>
        <v>0.96708234518913461</v>
      </c>
      <c r="Y906" s="65">
        <f t="shared" si="279"/>
        <v>1.0120456597340135</v>
      </c>
      <c r="Z906" s="67">
        <f t="shared" si="280"/>
        <v>13.693706102443166</v>
      </c>
      <c r="AA906" s="40">
        <f t="shared" si="282"/>
        <v>1.0121016166281753</v>
      </c>
      <c r="AB906" s="88" cm="1">
        <f t="array" ref="AB906">INDEX(B906:Z906,,MATCH(AA906,B906:Z906,0)+1)</f>
        <v>0.99648918560020361</v>
      </c>
      <c r="AC906" s="40">
        <f t="shared" si="283"/>
        <v>0.99648918560020361</v>
      </c>
      <c r="AD906" s="42">
        <f t="shared" si="284"/>
        <v>1371.2172426400755</v>
      </c>
      <c r="AE906" s="94">
        <v>0.99648918560020361</v>
      </c>
      <c r="AF906" s="95">
        <f t="shared" si="281"/>
        <v>487.54783319276902</v>
      </c>
      <c r="AG906" t="s">
        <v>22</v>
      </c>
      <c r="AM906" s="101">
        <v>44280.666666666664</v>
      </c>
      <c r="AN906" s="102">
        <v>0.99648918560020361</v>
      </c>
      <c r="AO906" s="102">
        <v>0.99648918560020361</v>
      </c>
      <c r="AP906" s="16" t="s">
        <v>22</v>
      </c>
      <c r="AQ906" s="81"/>
    </row>
    <row r="907" spans="1:43" x14ac:dyDescent="0.3">
      <c r="A907" s="1">
        <v>44281</v>
      </c>
      <c r="B907" s="50">
        <v>1585.83</v>
      </c>
      <c r="C907" s="50">
        <v>1629.54</v>
      </c>
      <c r="D907" s="30">
        <f t="shared" si="268"/>
        <v>1.0216872002257122</v>
      </c>
      <c r="E907" s="30">
        <f t="shared" si="267"/>
        <v>1.0275628535214998</v>
      </c>
      <c r="F907" s="22">
        <f t="shared" si="269"/>
        <v>7.9206803182493264</v>
      </c>
      <c r="G907" s="60">
        <v>29.805900000000001</v>
      </c>
      <c r="H907" s="60">
        <v>31.1511</v>
      </c>
      <c r="I907" s="31">
        <f t="shared" si="270"/>
        <v>1.0599758408901441</v>
      </c>
      <c r="J907" s="31">
        <f t="shared" si="271"/>
        <v>1.045132004066309</v>
      </c>
      <c r="K907" s="24">
        <f t="shared" si="266"/>
        <v>6.9961530205547371</v>
      </c>
      <c r="L907" s="61">
        <v>5.1265999999999999E-2</v>
      </c>
      <c r="M907" s="61">
        <v>5.2793800000000002E-2</v>
      </c>
      <c r="N907" s="32">
        <f t="shared" si="272"/>
        <v>1.053217678579266</v>
      </c>
      <c r="O907" s="32">
        <f t="shared" si="273"/>
        <v>1.0298014278469161</v>
      </c>
      <c r="P907" s="29">
        <f t="shared" si="274"/>
        <v>20.331443576984285</v>
      </c>
      <c r="Q907" s="50">
        <v>1.09596</v>
      </c>
      <c r="R907" s="50">
        <v>1.1416999999999999</v>
      </c>
      <c r="S907" s="30">
        <f t="shared" si="275"/>
        <v>1.0384188601677184</v>
      </c>
      <c r="T907" s="30">
        <f t="shared" si="276"/>
        <v>1.0417350998211612</v>
      </c>
      <c r="U907" s="22">
        <f t="shared" si="277"/>
        <v>20.832446832412757</v>
      </c>
      <c r="V907" s="64">
        <v>234.00239999999999</v>
      </c>
      <c r="W907" s="64">
        <v>246.084</v>
      </c>
      <c r="X907" s="65">
        <f t="shared" si="278"/>
        <v>1.0645516717489589</v>
      </c>
      <c r="Y907" s="65">
        <f t="shared" si="279"/>
        <v>1.0516302396898494</v>
      </c>
      <c r="Z907" s="67">
        <f t="shared" si="280"/>
        <v>14.400715430754659</v>
      </c>
      <c r="AA907" s="40">
        <f t="shared" si="282"/>
        <v>1.0645516717489589</v>
      </c>
      <c r="AB907" s="88" cm="1">
        <f t="array" ref="AB907">INDEX(B907:Z907,,MATCH(AA907,B907:Z907,0)+1)</f>
        <v>1.0516302396898494</v>
      </c>
      <c r="AC907" s="40">
        <f t="shared" si="283"/>
        <v>1.0417350998211612</v>
      </c>
      <c r="AD907" s="42">
        <f t="shared" si="284"/>
        <v>1428.4451311381565</v>
      </c>
      <c r="AE907" s="94">
        <v>1.0298014278469161</v>
      </c>
      <c r="AF907" s="95">
        <f t="shared" si="281"/>
        <v>502.07745476558358</v>
      </c>
      <c r="AG907" t="s">
        <v>37</v>
      </c>
      <c r="AM907" s="101">
        <v>44281</v>
      </c>
      <c r="AN907" s="102">
        <v>1.0298014278469161</v>
      </c>
      <c r="AO907" s="102">
        <v>1.0417350998211612</v>
      </c>
      <c r="AP907" s="16" t="str">
        <f>IF(AN907&gt;AO907, "computing8H est meilleur", "computing 16H est meilleur")</f>
        <v>computing 16H est meilleur</v>
      </c>
      <c r="AQ907" s="81"/>
    </row>
    <row r="908" spans="1:43" x14ac:dyDescent="0.3">
      <c r="A908" s="1">
        <v>44281.333333333336</v>
      </c>
      <c r="B908" s="50">
        <v>1629.32</v>
      </c>
      <c r="C908" s="50">
        <v>1641.28</v>
      </c>
      <c r="D908" s="30">
        <f t="shared" si="268"/>
        <v>1.0349659169015595</v>
      </c>
      <c r="E908" s="30">
        <f t="shared" si="267"/>
        <v>1.0073404856013553</v>
      </c>
      <c r="F908" s="22">
        <f t="shared" si="269"/>
        <v>7.9788219580783739</v>
      </c>
      <c r="G908" s="60">
        <v>31.1511</v>
      </c>
      <c r="H908" s="60">
        <v>31.718599999999999</v>
      </c>
      <c r="I908" s="31">
        <f t="shared" si="270"/>
        <v>1.0641718585917552</v>
      </c>
      <c r="J908" s="31">
        <f t="shared" si="271"/>
        <v>1.0182176552352886</v>
      </c>
      <c r="K908" s="24">
        <f t="shared" si="266"/>
        <v>7.1236065242565267</v>
      </c>
      <c r="L908" s="61">
        <v>5.2823299999999997E-2</v>
      </c>
      <c r="M908" s="61">
        <v>5.2990000000000002E-2</v>
      </c>
      <c r="N908" s="32">
        <f t="shared" si="272"/>
        <v>1.0336285257285531</v>
      </c>
      <c r="O908" s="32">
        <f t="shared" si="273"/>
        <v>1.003155804351489</v>
      </c>
      <c r="P908" s="29">
        <f t="shared" si="274"/>
        <v>20.395605635096583</v>
      </c>
      <c r="Q908" s="50">
        <v>1.1419900000000001</v>
      </c>
      <c r="R908" s="50">
        <v>1.2210000000000001</v>
      </c>
      <c r="S908" s="30">
        <f t="shared" si="275"/>
        <v>1.1140917551735465</v>
      </c>
      <c r="T908" s="30">
        <f t="shared" si="276"/>
        <v>1.069186245063442</v>
      </c>
      <c r="U908" s="22">
        <f t="shared" si="277"/>
        <v>22.27376560423119</v>
      </c>
      <c r="V908" s="64">
        <v>246.08670000000001</v>
      </c>
      <c r="W908" s="64">
        <v>247.99809999999999</v>
      </c>
      <c r="X908" s="65">
        <f t="shared" si="278"/>
        <v>1.0598100703240652</v>
      </c>
      <c r="Y908" s="65">
        <f t="shared" si="279"/>
        <v>1.007767181241408</v>
      </c>
      <c r="Z908" s="67">
        <f t="shared" si="280"/>
        <v>14.51256839751127</v>
      </c>
      <c r="AA908" s="40">
        <f t="shared" si="282"/>
        <v>1.1140917551735465</v>
      </c>
      <c r="AB908" s="88" cm="1">
        <f t="array" ref="AB908">INDEX(B908:Z908,,MATCH(AA908,B908:Z908,0)+1)</f>
        <v>1.069186245063442</v>
      </c>
      <c r="AC908" s="40">
        <f t="shared" si="283"/>
        <v>1.007767181241408</v>
      </c>
      <c r="AD908" s="42">
        <f t="shared" si="284"/>
        <v>1439.5401233651132</v>
      </c>
      <c r="AE908" s="94">
        <v>1.007767181241408</v>
      </c>
      <c r="AF908" s="95">
        <f t="shared" si="281"/>
        <v>505.9771813539727</v>
      </c>
      <c r="AG908" t="s">
        <v>22</v>
      </c>
      <c r="AM908" s="101">
        <v>44281.333333333336</v>
      </c>
      <c r="AN908" s="102">
        <v>1.007767181241408</v>
      </c>
      <c r="AO908" s="102">
        <v>1.007767181241408</v>
      </c>
      <c r="AP908" s="16" t="s">
        <v>22</v>
      </c>
      <c r="AQ908" s="81"/>
    </row>
    <row r="909" spans="1:43" x14ac:dyDescent="0.3">
      <c r="A909" s="1">
        <v>44281.666666666664</v>
      </c>
      <c r="B909" s="50">
        <v>1641.28</v>
      </c>
      <c r="C909" s="50">
        <v>1698.84</v>
      </c>
      <c r="D909" s="30">
        <f t="shared" si="268"/>
        <v>1.0426681069403188</v>
      </c>
      <c r="E909" s="30">
        <f t="shared" si="267"/>
        <v>1.0350701891206862</v>
      </c>
      <c r="F909" s="22">
        <f t="shared" si="269"/>
        <v>8.258640753108466</v>
      </c>
      <c r="G909" s="60">
        <v>31.721399999999999</v>
      </c>
      <c r="H909" s="60">
        <v>33.178199999999997</v>
      </c>
      <c r="I909" s="31">
        <f t="shared" si="270"/>
        <v>1.0650731434844996</v>
      </c>
      <c r="J909" s="31">
        <f t="shared" si="271"/>
        <v>1.0459248330779851</v>
      </c>
      <c r="K909" s="24">
        <f t="shared" si="266"/>
        <v>7.4507569647962537</v>
      </c>
      <c r="L909" s="61">
        <v>5.2977799999999999E-2</v>
      </c>
      <c r="M909" s="61">
        <v>5.3931E-2</v>
      </c>
      <c r="N909" s="32">
        <f t="shared" si="272"/>
        <v>1.0209699128982854</v>
      </c>
      <c r="O909" s="32">
        <f t="shared" si="273"/>
        <v>1.0179924421172641</v>
      </c>
      <c r="P909" s="29">
        <f t="shared" si="274"/>
        <v>20.762572388932604</v>
      </c>
      <c r="Q909" s="50">
        <v>1.2210000000000001</v>
      </c>
      <c r="R909" s="50">
        <v>1.2141999999999999</v>
      </c>
      <c r="S909" s="30">
        <f t="shared" si="275"/>
        <v>1.0632317270729166</v>
      </c>
      <c r="T909" s="30">
        <f t="shared" si="276"/>
        <v>0.9944307944307943</v>
      </c>
      <c r="U909" s="22">
        <f t="shared" si="277"/>
        <v>22.149718424780925</v>
      </c>
      <c r="V909" s="64">
        <v>247.97909999999999</v>
      </c>
      <c r="W909" s="64">
        <v>255.2105</v>
      </c>
      <c r="X909" s="65">
        <f t="shared" si="278"/>
        <v>1.0370755510151504</v>
      </c>
      <c r="Y909" s="65">
        <f t="shared" si="279"/>
        <v>1.0291613285151855</v>
      </c>
      <c r="Z909" s="67">
        <f t="shared" si="280"/>
        <v>14.935774172150195</v>
      </c>
      <c r="AA909" s="40">
        <f t="shared" si="282"/>
        <v>1.0650731434844996</v>
      </c>
      <c r="AB909" s="88" cm="1">
        <f t="array" ref="AB909">INDEX(B909:Z909,,MATCH(AA909,B909:Z909,0)+1)</f>
        <v>1.0459248330779851</v>
      </c>
      <c r="AC909" s="40">
        <f t="shared" si="283"/>
        <v>0.9944307944307943</v>
      </c>
      <c r="AD909" s="42">
        <f t="shared" si="284"/>
        <v>1431.5230284929733</v>
      </c>
      <c r="AE909" s="94">
        <v>0.9944307944307943</v>
      </c>
      <c r="AF909" s="95">
        <f t="shared" si="281"/>
        <v>503.15929041768516</v>
      </c>
      <c r="AG909" t="s">
        <v>22</v>
      </c>
      <c r="AM909" s="101">
        <v>44281.666666666664</v>
      </c>
      <c r="AN909" s="102">
        <v>0.9944307944307943</v>
      </c>
      <c r="AO909" s="102">
        <v>0.9944307944307943</v>
      </c>
      <c r="AP909" s="16" t="s">
        <v>22</v>
      </c>
      <c r="AQ909" s="81"/>
    </row>
    <row r="910" spans="1:43" x14ac:dyDescent="0.3">
      <c r="A910" s="1">
        <v>44282</v>
      </c>
      <c r="B910" s="50">
        <v>1698.84</v>
      </c>
      <c r="C910" s="50">
        <v>1692.06</v>
      </c>
      <c r="D910" s="30">
        <f t="shared" si="268"/>
        <v>1.0309392669136284</v>
      </c>
      <c r="E910" s="30">
        <f t="shared" si="267"/>
        <v>0.99600904146358693</v>
      </c>
      <c r="F910" s="22">
        <f t="shared" si="269"/>
        <v>8.2256808602956788</v>
      </c>
      <c r="G910" s="60">
        <v>33.160699999999999</v>
      </c>
      <c r="H910" s="60">
        <v>32.668900000000001</v>
      </c>
      <c r="I910" s="31">
        <f t="shared" si="270"/>
        <v>1.0298694256873908</v>
      </c>
      <c r="J910" s="31">
        <f t="shared" si="271"/>
        <v>0.98516919124143953</v>
      </c>
      <c r="K910" s="24">
        <f t="shared" si="266"/>
        <v>7.3402562131448477</v>
      </c>
      <c r="L910" s="61">
        <v>5.3920299999999997E-2</v>
      </c>
      <c r="M910" s="61">
        <v>5.3737699999999999E-2</v>
      </c>
      <c r="N910" s="32">
        <f t="shared" si="272"/>
        <v>1.0143437439833289</v>
      </c>
      <c r="O910" s="32">
        <f t="shared" si="273"/>
        <v>0.9966135203253691</v>
      </c>
      <c r="P910" s="29">
        <f t="shared" si="274"/>
        <v>20.692260359544431</v>
      </c>
      <c r="Q910" s="50">
        <v>1.2141900000000001</v>
      </c>
      <c r="R910" s="50">
        <v>1.19251</v>
      </c>
      <c r="S910" s="30">
        <f t="shared" si="275"/>
        <v>0.97666666666666657</v>
      </c>
      <c r="T910" s="30">
        <f t="shared" si="276"/>
        <v>0.98214447491743451</v>
      </c>
      <c r="U910" s="22">
        <f t="shared" si="277"/>
        <v>21.754223571875485</v>
      </c>
      <c r="V910" s="64">
        <v>255.12010000000001</v>
      </c>
      <c r="W910" s="64">
        <v>252.40469999999999</v>
      </c>
      <c r="X910" s="65">
        <f t="shared" si="278"/>
        <v>1.0178466653036486</v>
      </c>
      <c r="Y910" s="65">
        <f t="shared" si="279"/>
        <v>0.98935638548275884</v>
      </c>
      <c r="Z910" s="67">
        <f t="shared" si="280"/>
        <v>14.776803549345262</v>
      </c>
      <c r="AA910" s="40">
        <f t="shared" si="282"/>
        <v>1.0309392669136284</v>
      </c>
      <c r="AB910" s="88" cm="1">
        <f t="array" ref="AB910">INDEX(B910:Z910,,MATCH(AA910,B910:Z910,0)+1)</f>
        <v>0.99600904146358693</v>
      </c>
      <c r="AC910" s="40">
        <f t="shared" si="283"/>
        <v>0.98516919124143953</v>
      </c>
      <c r="AD910" s="42">
        <f t="shared" si="284"/>
        <v>1410.2923842239186</v>
      </c>
      <c r="AE910" s="94">
        <v>0.98516919124143953</v>
      </c>
      <c r="AF910" s="95">
        <f t="shared" si="281"/>
        <v>495.69703120640747</v>
      </c>
      <c r="AG910" t="s">
        <v>22</v>
      </c>
      <c r="AM910" s="101">
        <v>44282</v>
      </c>
      <c r="AN910" s="102">
        <v>0.98516919124143953</v>
      </c>
      <c r="AO910" s="102">
        <v>0.98516919124143953</v>
      </c>
      <c r="AP910" s="16" t="s">
        <v>22</v>
      </c>
      <c r="AQ910" s="81"/>
    </row>
    <row r="911" spans="1:43" x14ac:dyDescent="0.3">
      <c r="A911" s="1">
        <v>44282.333333333336</v>
      </c>
      <c r="B911" s="50">
        <v>1692.11</v>
      </c>
      <c r="C911" s="50">
        <v>1682.5</v>
      </c>
      <c r="D911" s="30">
        <f t="shared" si="268"/>
        <v>0.99038167219985407</v>
      </c>
      <c r="E911" s="30">
        <f t="shared" si="267"/>
        <v>0.99432070019088603</v>
      </c>
      <c r="F911" s="22">
        <f t="shared" si="269"/>
        <v>8.1789647525559683</v>
      </c>
      <c r="G911" s="60">
        <v>32.67</v>
      </c>
      <c r="H911" s="60">
        <v>32.018099999999997</v>
      </c>
      <c r="I911" s="31">
        <f t="shared" si="270"/>
        <v>0.96554355004568659</v>
      </c>
      <c r="J911" s="31">
        <f t="shared" si="271"/>
        <v>0.98004591368227723</v>
      </c>
      <c r="K911" s="24">
        <f t="shared" si="266"/>
        <v>7.1937881070735541</v>
      </c>
      <c r="L911" s="61">
        <v>5.3753200000000001E-2</v>
      </c>
      <c r="M911" s="61">
        <v>5.45169E-2</v>
      </c>
      <c r="N911" s="32">
        <f t="shared" si="272"/>
        <v>1.0110644784988214</v>
      </c>
      <c r="O911" s="32">
        <f t="shared" si="273"/>
        <v>1.0142075262496</v>
      </c>
      <c r="P911" s="29">
        <f t="shared" si="274"/>
        <v>20.986246191766217</v>
      </c>
      <c r="Q911" s="50">
        <v>1.1924600000000001</v>
      </c>
      <c r="R911" s="50">
        <v>1.1793899999999999</v>
      </c>
      <c r="S911" s="30">
        <f t="shared" si="275"/>
        <v>0.97133891730289312</v>
      </c>
      <c r="T911" s="30">
        <f t="shared" si="276"/>
        <v>0.98903946463613024</v>
      </c>
      <c r="U911" s="22">
        <f t="shared" si="277"/>
        <v>21.515785635102414</v>
      </c>
      <c r="V911" s="64">
        <v>252.40469999999999</v>
      </c>
      <c r="W911" s="64">
        <v>260.84129999999999</v>
      </c>
      <c r="X911" s="65">
        <f t="shared" si="278"/>
        <v>1.0224255164528393</v>
      </c>
      <c r="Y911" s="65">
        <f t="shared" si="279"/>
        <v>1.0334248926426488</v>
      </c>
      <c r="Z911" s="67">
        <f t="shared" si="280"/>
        <v>15.27071662158364</v>
      </c>
      <c r="AA911" s="40">
        <f t="shared" si="282"/>
        <v>1.0224255164528393</v>
      </c>
      <c r="AB911" s="88" cm="1">
        <f t="array" ref="AB911">INDEX(B911:Z911,,MATCH(AA911,B911:Z911,0)+1)</f>
        <v>1.0334248926426488</v>
      </c>
      <c r="AC911" s="40">
        <f t="shared" si="283"/>
        <v>0.99432070019088603</v>
      </c>
      <c r="AD911" s="42">
        <f t="shared" si="284"/>
        <v>1402.2829109554009</v>
      </c>
      <c r="AE911" s="94">
        <v>1.0142075262496</v>
      </c>
      <c r="AF911" s="95">
        <f t="shared" si="281"/>
        <v>502.73965978912128</v>
      </c>
      <c r="AG911" t="s">
        <v>33</v>
      </c>
      <c r="AM911" s="101">
        <v>44282.333333333336</v>
      </c>
      <c r="AN911" s="102">
        <v>1.0142075262496</v>
      </c>
      <c r="AO911" s="102">
        <v>0.99432070019088603</v>
      </c>
      <c r="AP911" s="16" t="str">
        <f>IF(AN911&gt;AO911, "computing8H est meilleur", "computing 16H est meilleur")</f>
        <v>computing8H est meilleur</v>
      </c>
      <c r="AQ911" s="81"/>
    </row>
    <row r="912" spans="1:43" x14ac:dyDescent="0.3">
      <c r="A912" s="1">
        <v>44282.666666666664</v>
      </c>
      <c r="B912" s="50">
        <v>1682.54</v>
      </c>
      <c r="C912" s="50">
        <v>1712.63</v>
      </c>
      <c r="D912" s="30">
        <f t="shared" si="268"/>
        <v>1.0121268711844975</v>
      </c>
      <c r="E912" s="30">
        <f t="shared" si="267"/>
        <v>1.0178836758710046</v>
      </c>
      <c r="F912" s="22">
        <f t="shared" si="269"/>
        <v>8.3252347071510506</v>
      </c>
      <c r="G912" s="60">
        <v>32.005000000000003</v>
      </c>
      <c r="H912" s="60">
        <v>32.5884</v>
      </c>
      <c r="I912" s="31">
        <f t="shared" si="270"/>
        <v>0.99750229568411386</v>
      </c>
      <c r="J912" s="31">
        <f t="shared" si="271"/>
        <v>1.0182284018122167</v>
      </c>
      <c r="K912" s="24">
        <f t="shared" si="266"/>
        <v>7.3249193672412369</v>
      </c>
      <c r="L912" s="61">
        <v>5.4512199999999997E-2</v>
      </c>
      <c r="M912" s="61">
        <v>5.4435999999999998E-2</v>
      </c>
      <c r="N912" s="32">
        <f t="shared" si="272"/>
        <v>1.0127024995721186</v>
      </c>
      <c r="O912" s="32">
        <f t="shared" si="273"/>
        <v>0.99860214777609424</v>
      </c>
      <c r="P912" s="29">
        <f t="shared" si="274"/>
        <v>20.956910520855622</v>
      </c>
      <c r="Q912" s="50">
        <v>1.1790799999999999</v>
      </c>
      <c r="R912" s="50">
        <v>1.1767799999999999</v>
      </c>
      <c r="S912" s="30">
        <f t="shared" si="275"/>
        <v>0.98685071197356711</v>
      </c>
      <c r="T912" s="30">
        <f t="shared" si="276"/>
        <v>0.99804932659361534</v>
      </c>
      <c r="U912" s="22">
        <f t="shared" si="277"/>
        <v>21.473815364246548</v>
      </c>
      <c r="V912" s="64">
        <v>260.84059999999999</v>
      </c>
      <c r="W912" s="64">
        <v>269.22340000000003</v>
      </c>
      <c r="X912" s="65">
        <f t="shared" si="278"/>
        <v>1.066633862206211</v>
      </c>
      <c r="Y912" s="65">
        <f t="shared" si="279"/>
        <v>1.0321376350154079</v>
      </c>
      <c r="Z912" s="67">
        <f t="shared" si="280"/>
        <v>15.761481338791818</v>
      </c>
      <c r="AA912" s="40">
        <f t="shared" si="282"/>
        <v>1.066633862206211</v>
      </c>
      <c r="AB912" s="88" cm="1">
        <f t="array" ref="AB912">INDEX(B912:Z912,,MATCH(AA912,B912:Z912,0)+1)</f>
        <v>1.0321376350154079</v>
      </c>
      <c r="AC912" s="40">
        <f t="shared" si="283"/>
        <v>1.0321376350154079</v>
      </c>
      <c r="AD912" s="42">
        <f t="shared" si="284"/>
        <v>1447.3489673360293</v>
      </c>
      <c r="AE912" s="94">
        <v>1.0321376350154079</v>
      </c>
      <c r="AF912" s="95">
        <f t="shared" si="281"/>
        <v>518.89652348319441</v>
      </c>
      <c r="AG912" t="s">
        <v>22</v>
      </c>
      <c r="AM912" s="101">
        <v>44282.666666666664</v>
      </c>
      <c r="AN912" s="102">
        <v>1.0321376350154079</v>
      </c>
      <c r="AO912" s="102">
        <v>1.0321376350154079</v>
      </c>
      <c r="AP912" s="16" t="s">
        <v>22</v>
      </c>
      <c r="AQ912" s="81"/>
    </row>
    <row r="913" spans="1:43" x14ac:dyDescent="0.3">
      <c r="A913" s="1">
        <v>44283</v>
      </c>
      <c r="B913" s="50">
        <v>1712.52</v>
      </c>
      <c r="C913" s="50">
        <v>1718.06</v>
      </c>
      <c r="D913" s="30">
        <f t="shared" si="268"/>
        <v>1.0211109394130302</v>
      </c>
      <c r="E913" s="30">
        <f t="shared" si="267"/>
        <v>1.0032349987153435</v>
      </c>
      <c r="F913" s="22">
        <f t="shared" si="269"/>
        <v>8.3521668307336174</v>
      </c>
      <c r="G913" s="60">
        <v>32.587299999999999</v>
      </c>
      <c r="H913" s="60">
        <v>32.974200000000003</v>
      </c>
      <c r="I913" s="31">
        <f t="shared" si="270"/>
        <v>1.0302827683174505</v>
      </c>
      <c r="J913" s="31">
        <f t="shared" si="271"/>
        <v>1.0118727234229288</v>
      </c>
      <c r="K913" s="24">
        <f t="shared" si="266"/>
        <v>7.4118861089837464</v>
      </c>
      <c r="L913" s="61">
        <v>5.4421999999999998E-2</v>
      </c>
      <c r="M913" s="61">
        <v>5.4511400000000002E-2</v>
      </c>
      <c r="N913" s="32">
        <f t="shared" si="272"/>
        <v>0.99998532438610077</v>
      </c>
      <c r="O913" s="32">
        <f t="shared" si="273"/>
        <v>1.0016427180184484</v>
      </c>
      <c r="P913" s="29">
        <f t="shared" si="274"/>
        <v>20.991336815379242</v>
      </c>
      <c r="Q913" s="50">
        <v>1.1764600000000001</v>
      </c>
      <c r="R913" s="50">
        <v>1.2058899999999999</v>
      </c>
      <c r="S913" s="30">
        <f t="shared" si="275"/>
        <v>1.0227380669674662</v>
      </c>
      <c r="T913" s="30">
        <f t="shared" si="276"/>
        <v>1.0250157251415262</v>
      </c>
      <c r="U913" s="22">
        <f t="shared" si="277"/>
        <v>22.010998427138421</v>
      </c>
      <c r="V913" s="64">
        <v>269.28640000000001</v>
      </c>
      <c r="W913" s="64">
        <v>277.37720000000002</v>
      </c>
      <c r="X913" s="65">
        <f t="shared" si="278"/>
        <v>1.0633973392178979</v>
      </c>
      <c r="Y913" s="65">
        <f t="shared" si="279"/>
        <v>1.0300453346325695</v>
      </c>
      <c r="Z913" s="67">
        <f t="shared" si="280"/>
        <v>16.235040319920817</v>
      </c>
      <c r="AA913" s="40">
        <f t="shared" si="282"/>
        <v>1.0633973392178979</v>
      </c>
      <c r="AB913" s="88" cm="1">
        <f t="array" ref="AB913">INDEX(B913:Z913,,MATCH(AA913,B913:Z913,0)+1)</f>
        <v>1.0300453346325695</v>
      </c>
      <c r="AC913" s="40">
        <f t="shared" si="283"/>
        <v>1.0300453346325695</v>
      </c>
      <c r="AD913" s="42">
        <f t="shared" si="284"/>
        <v>1490.8350513897442</v>
      </c>
      <c r="AE913" s="94">
        <v>1.0300453346325695</v>
      </c>
      <c r="AF913" s="95">
        <f t="shared" si="281"/>
        <v>534.48694317092395</v>
      </c>
      <c r="AG913" t="s">
        <v>22</v>
      </c>
      <c r="AM913" s="101">
        <v>44283</v>
      </c>
      <c r="AN913" s="102">
        <v>1.0300453346325695</v>
      </c>
      <c r="AO913" s="102">
        <v>1.0300453346325695</v>
      </c>
      <c r="AP913" s="16" t="s">
        <v>22</v>
      </c>
      <c r="AQ913" s="81"/>
    </row>
    <row r="914" spans="1:43" x14ac:dyDescent="0.3">
      <c r="A914" s="1">
        <v>44283.333333333336</v>
      </c>
      <c r="B914" s="50">
        <v>1717.91</v>
      </c>
      <c r="C914" s="50">
        <v>1709</v>
      </c>
      <c r="D914" s="30">
        <f t="shared" si="268"/>
        <v>0.99794454955270595</v>
      </c>
      <c r="E914" s="30">
        <f t="shared" si="267"/>
        <v>0.99481346519899172</v>
      </c>
      <c r="F914" s="22">
        <f t="shared" si="269"/>
        <v>8.30884802680219</v>
      </c>
      <c r="G914" s="60">
        <v>32.973500000000001</v>
      </c>
      <c r="H914" s="60">
        <v>32.4694</v>
      </c>
      <c r="I914" s="31">
        <f t="shared" si="270"/>
        <v>0.99638202612674265</v>
      </c>
      <c r="J914" s="31">
        <f t="shared" si="271"/>
        <v>0.98471196566940111</v>
      </c>
      <c r="K914" s="24">
        <f t="shared" si="266"/>
        <v>7.2985729396951138</v>
      </c>
      <c r="L914" s="61">
        <v>5.4525799999999999E-2</v>
      </c>
      <c r="M914" s="61">
        <v>5.4121000000000002E-2</v>
      </c>
      <c r="N914" s="32">
        <f t="shared" si="272"/>
        <v>0.99446914850611889</v>
      </c>
      <c r="O914" s="32">
        <f t="shared" si="273"/>
        <v>0.99257599154895482</v>
      </c>
      <c r="P914" s="29">
        <f t="shared" si="274"/>
        <v>20.835496953463132</v>
      </c>
      <c r="Q914" s="50">
        <v>1.2058899999999999</v>
      </c>
      <c r="R914" s="50">
        <v>1.18937</v>
      </c>
      <c r="S914" s="30">
        <f t="shared" si="275"/>
        <v>1.0109735987623889</v>
      </c>
      <c r="T914" s="30">
        <f t="shared" si="276"/>
        <v>0.98630057467928267</v>
      </c>
      <c r="U914" s="22">
        <f t="shared" si="277"/>
        <v>21.70946039795141</v>
      </c>
      <c r="V914" s="64">
        <v>277.33800000000002</v>
      </c>
      <c r="W914" s="64">
        <v>272.14640000000003</v>
      </c>
      <c r="X914" s="65">
        <f t="shared" si="278"/>
        <v>1.0106206626105143</v>
      </c>
      <c r="Y914" s="65">
        <f t="shared" si="279"/>
        <v>0.98128060345138424</v>
      </c>
      <c r="Z914" s="67">
        <f t="shared" si="280"/>
        <v>15.931130162189453</v>
      </c>
      <c r="AA914" s="40">
        <f t="shared" si="282"/>
        <v>1.0109735987623889</v>
      </c>
      <c r="AB914" s="88" cm="1">
        <f t="array" ref="AB914">INDEX(B914:Z914,,MATCH(AA914,B914:Z914,0)+1)</f>
        <v>0.98630057467928267</v>
      </c>
      <c r="AC914" s="40">
        <f t="shared" si="283"/>
        <v>0.98128060345138424</v>
      </c>
      <c r="AD914" s="42">
        <f t="shared" si="284"/>
        <v>1462.9275188742035</v>
      </c>
      <c r="AE914" s="94">
        <v>0.98128060345138424</v>
      </c>
      <c r="AF914" s="95">
        <f t="shared" si="281"/>
        <v>524.48167013164993</v>
      </c>
      <c r="AG914" t="s">
        <v>22</v>
      </c>
      <c r="AM914" s="101">
        <v>44283.333333333336</v>
      </c>
      <c r="AN914" s="102">
        <v>0.98128060345138424</v>
      </c>
      <c r="AO914" s="102">
        <v>0.98128060345138424</v>
      </c>
      <c r="AP914" s="16" t="s">
        <v>22</v>
      </c>
      <c r="AQ914" s="81"/>
    </row>
    <row r="915" spans="1:43" x14ac:dyDescent="0.3">
      <c r="A915" s="1">
        <v>44283.666666666664</v>
      </c>
      <c r="B915" s="50">
        <v>1709.01</v>
      </c>
      <c r="C915" s="50">
        <v>1687.01</v>
      </c>
      <c r="D915" s="30">
        <f t="shared" si="268"/>
        <v>0.98201302745778296</v>
      </c>
      <c r="E915" s="30">
        <f t="shared" si="267"/>
        <v>0.98712705016354496</v>
      </c>
      <c r="F915" s="22">
        <f t="shared" si="269"/>
        <v>8.2018886429544366</v>
      </c>
      <c r="G915" s="60">
        <v>32.469299999999997</v>
      </c>
      <c r="H915" s="60">
        <v>32.2331</v>
      </c>
      <c r="I915" s="31">
        <f t="shared" si="270"/>
        <v>0.97754560480385766</v>
      </c>
      <c r="J915" s="31">
        <f t="shared" si="271"/>
        <v>0.99272543602726282</v>
      </c>
      <c r="K915" s="24">
        <f t="shared" si="266"/>
        <v>7.2454790039356132</v>
      </c>
      <c r="L915" s="61">
        <v>5.4101000000000003E-2</v>
      </c>
      <c r="M915" s="61">
        <v>5.3665600000000001E-2</v>
      </c>
      <c r="N915" s="32">
        <f t="shared" si="272"/>
        <v>0.98422398204152894</v>
      </c>
      <c r="O915" s="32">
        <f t="shared" si="273"/>
        <v>0.99195208961017356</v>
      </c>
      <c r="P915" s="29">
        <f t="shared" si="274"/>
        <v>20.667814741054158</v>
      </c>
      <c r="Q915" s="50">
        <v>1.1895199999999999</v>
      </c>
      <c r="R915" s="50">
        <v>1.1898299999999999</v>
      </c>
      <c r="S915" s="30">
        <f t="shared" si="275"/>
        <v>0.98668203567489576</v>
      </c>
      <c r="T915" s="30">
        <f t="shared" si="276"/>
        <v>1.000260609321407</v>
      </c>
      <c r="U915" s="22">
        <f t="shared" si="277"/>
        <v>21.715118085693835</v>
      </c>
      <c r="V915" s="64">
        <v>272.13440000000003</v>
      </c>
      <c r="W915" s="64">
        <v>268.42630000000003</v>
      </c>
      <c r="X915" s="65">
        <f t="shared" si="278"/>
        <v>0.96786700704555451</v>
      </c>
      <c r="Y915" s="65">
        <f t="shared" si="279"/>
        <v>0.98637401225276922</v>
      </c>
      <c r="Z915" s="67">
        <f t="shared" si="280"/>
        <v>15.714052777799921</v>
      </c>
      <c r="AA915" s="40">
        <f t="shared" si="282"/>
        <v>0.98668203567489576</v>
      </c>
      <c r="AB915" s="88" cm="1">
        <f t="array" ref="AB915">INDEX(B915:Z915,,MATCH(AA915,B915:Z915,0)+1)</f>
        <v>1.000260609321407</v>
      </c>
      <c r="AC915" s="40">
        <f t="shared" si="283"/>
        <v>1.000260609321407</v>
      </c>
      <c r="AD915" s="42">
        <f t="shared" si="284"/>
        <v>1463.3087714221651</v>
      </c>
      <c r="AE915" s="94">
        <v>0.98712705016354496</v>
      </c>
      <c r="AF915" s="95">
        <f t="shared" si="281"/>
        <v>517.73004390190499</v>
      </c>
      <c r="AG915" t="s">
        <v>37</v>
      </c>
      <c r="AM915" s="101">
        <v>44283.666666666664</v>
      </c>
      <c r="AN915" s="102">
        <v>0.98712705016354496</v>
      </c>
      <c r="AO915" s="102">
        <v>1.000260609321407</v>
      </c>
      <c r="AP915" s="16" t="str">
        <f>IF(AN915&gt;AO915, "computing8H est meilleur", "computing 16H est meilleur")</f>
        <v>computing 16H est meilleur</v>
      </c>
      <c r="AQ915" s="81"/>
    </row>
    <row r="916" spans="1:43" x14ac:dyDescent="0.3">
      <c r="A916" s="1">
        <v>44284</v>
      </c>
      <c r="B916" s="50">
        <v>1687.16</v>
      </c>
      <c r="C916" s="50">
        <v>1704.24</v>
      </c>
      <c r="D916" s="30">
        <f t="shared" si="268"/>
        <v>0.99720891042182314</v>
      </c>
      <c r="E916" s="30">
        <f t="shared" si="267"/>
        <v>1.0101235211835273</v>
      </c>
      <c r="F916" s="22">
        <f t="shared" si="269"/>
        <v>8.2849206363763184</v>
      </c>
      <c r="G916" s="60">
        <v>32.2331</v>
      </c>
      <c r="H916" s="60">
        <v>33.375700000000002</v>
      </c>
      <c r="I916" s="31">
        <f t="shared" si="270"/>
        <v>1.0279156002747212</v>
      </c>
      <c r="J916" s="31">
        <f t="shared" si="271"/>
        <v>1.035448033232919</v>
      </c>
      <c r="K916" s="24">
        <f t="shared" si="266"/>
        <v>7.5023169844555397</v>
      </c>
      <c r="L916" s="61">
        <v>5.36634E-2</v>
      </c>
      <c r="M916" s="61">
        <v>5.3851299999999998E-2</v>
      </c>
      <c r="N916" s="32">
        <f t="shared" si="272"/>
        <v>0.9953845585109331</v>
      </c>
      <c r="O916" s="32">
        <f t="shared" si="273"/>
        <v>1.0035014553680908</v>
      </c>
      <c r="P916" s="29">
        <f t="shared" si="274"/>
        <v>20.740182171925927</v>
      </c>
      <c r="Q916" s="50">
        <v>1.1898299999999999</v>
      </c>
      <c r="R916" s="50">
        <v>1.20756</v>
      </c>
      <c r="S916" s="30">
        <f t="shared" si="275"/>
        <v>1.015165781155424</v>
      </c>
      <c r="T916" s="30">
        <f t="shared" si="276"/>
        <v>1.014901288419354</v>
      </c>
      <c r="U916" s="22">
        <f t="shared" si="277"/>
        <v>22.038701323349088</v>
      </c>
      <c r="V916" s="64">
        <v>268.6234</v>
      </c>
      <c r="W916" s="64">
        <v>273.66390000000001</v>
      </c>
      <c r="X916" s="65">
        <f t="shared" si="278"/>
        <v>1.0056203846334753</v>
      </c>
      <c r="Y916" s="65">
        <f t="shared" si="279"/>
        <v>1.018764188078924</v>
      </c>
      <c r="Z916" s="67">
        <f t="shared" si="280"/>
        <v>16.008914219604698</v>
      </c>
      <c r="AA916" s="40">
        <f t="shared" si="282"/>
        <v>1.0279156002747212</v>
      </c>
      <c r="AB916" s="88" cm="1">
        <f t="array" ref="AB916">INDEX(B916:Z916,,MATCH(AA916,B916:Z916,0)+1)</f>
        <v>1.035448033232919</v>
      </c>
      <c r="AC916" s="40">
        <f t="shared" si="283"/>
        <v>1.014901288419354</v>
      </c>
      <c r="AD916" s="42">
        <f t="shared" si="284"/>
        <v>1485.1139574716974</v>
      </c>
      <c r="AE916" s="94">
        <v>1.014901288419354</v>
      </c>
      <c r="AF916" s="95">
        <f t="shared" si="281"/>
        <v>525.44488860945205</v>
      </c>
      <c r="AG916" t="s">
        <v>22</v>
      </c>
      <c r="AM916" s="101">
        <v>44284</v>
      </c>
      <c r="AN916" s="102">
        <v>1.014901288419354</v>
      </c>
      <c r="AO916" s="102">
        <v>1.014901288419354</v>
      </c>
      <c r="AP916" s="16" t="s">
        <v>22</v>
      </c>
      <c r="AQ916" s="81"/>
    </row>
    <row r="917" spans="1:43" x14ac:dyDescent="0.3">
      <c r="A917" s="1">
        <v>44284.333333333336</v>
      </c>
      <c r="B917" s="50">
        <v>1704.24</v>
      </c>
      <c r="C917" s="50">
        <v>1787.86</v>
      </c>
      <c r="D917" s="30">
        <f t="shared" si="268"/>
        <v>1.059686099717869</v>
      </c>
      <c r="E917" s="30">
        <f t="shared" si="267"/>
        <v>1.0490658592686475</v>
      </c>
      <c r="F917" s="22">
        <f t="shared" si="269"/>
        <v>8.6914273863726716</v>
      </c>
      <c r="G917" s="60">
        <v>33.372300000000003</v>
      </c>
      <c r="H917" s="60">
        <v>34.209099999999999</v>
      </c>
      <c r="I917" s="31">
        <f t="shared" si="270"/>
        <v>1.061303442734332</v>
      </c>
      <c r="J917" s="31">
        <f t="shared" si="271"/>
        <v>1.0250746876900902</v>
      </c>
      <c r="K917" s="24">
        <f t="shared" si="266"/>
        <v>7.690435239792822</v>
      </c>
      <c r="L917" s="61">
        <v>5.3851299999999998E-2</v>
      </c>
      <c r="M917" s="61">
        <v>5.4016000000000002E-2</v>
      </c>
      <c r="N917" s="32">
        <f t="shared" si="272"/>
        <v>1.0065705862841341</v>
      </c>
      <c r="O917" s="32">
        <f t="shared" si="273"/>
        <v>1.0030584219879557</v>
      </c>
      <c r="P917" s="29">
        <f t="shared" si="274"/>
        <v>20.80361440111475</v>
      </c>
      <c r="Q917" s="50">
        <v>1.20764</v>
      </c>
      <c r="R917" s="50">
        <v>1.20269</v>
      </c>
      <c r="S917" s="30">
        <f t="shared" si="275"/>
        <v>1.0108082667271796</v>
      </c>
      <c r="T917" s="30">
        <f t="shared" si="276"/>
        <v>0.99590109635321789</v>
      </c>
      <c r="U917" s="22">
        <f t="shared" si="277"/>
        <v>21.948366810124469</v>
      </c>
      <c r="V917" s="64">
        <v>273.67910000000001</v>
      </c>
      <c r="W917" s="64">
        <v>272.27350000000001</v>
      </c>
      <c r="X917" s="65">
        <f t="shared" si="278"/>
        <v>1.0135881684171968</v>
      </c>
      <c r="Y917" s="65">
        <f t="shared" si="279"/>
        <v>0.99486405794231281</v>
      </c>
      <c r="Z917" s="67">
        <f t="shared" si="280"/>
        <v>15.926693363766324</v>
      </c>
      <c r="AA917" s="40">
        <f t="shared" si="282"/>
        <v>1.061303442734332</v>
      </c>
      <c r="AB917" s="88" cm="1">
        <f t="array" ref="AB917">INDEX(B917:Z917,,MATCH(AA917,B917:Z917,0)+1)</f>
        <v>1.0250746876900902</v>
      </c>
      <c r="AC917" s="40">
        <f t="shared" si="283"/>
        <v>1.0250746876900902</v>
      </c>
      <c r="AD917" s="42">
        <f t="shared" si="284"/>
        <v>1522.3527261394943</v>
      </c>
      <c r="AE917" s="94">
        <v>1.0250746876900902</v>
      </c>
      <c r="AF917" s="95">
        <f t="shared" si="281"/>
        <v>538.62025508968827</v>
      </c>
      <c r="AG917" t="s">
        <v>22</v>
      </c>
      <c r="AM917" s="101">
        <v>44284.333333333336</v>
      </c>
      <c r="AN917" s="102">
        <v>1.0250746876900902</v>
      </c>
      <c r="AO917" s="102">
        <v>1.0250746876900902</v>
      </c>
      <c r="AP917" s="16" t="s">
        <v>22</v>
      </c>
      <c r="AQ917" s="81"/>
    </row>
    <row r="918" spans="1:43" x14ac:dyDescent="0.3">
      <c r="A918" s="1">
        <v>44284.666666666664</v>
      </c>
      <c r="B918" s="50">
        <v>1787.86</v>
      </c>
      <c r="C918" s="50">
        <v>1816.74</v>
      </c>
      <c r="D918" s="30">
        <f t="shared" si="268"/>
        <v>1.0660118293198142</v>
      </c>
      <c r="E918" s="30">
        <f t="shared" si="267"/>
        <v>1.0161533900864721</v>
      </c>
      <c r="F918" s="22">
        <f t="shared" si="269"/>
        <v>8.8318234033529954</v>
      </c>
      <c r="G918" s="60">
        <v>34.209099999999999</v>
      </c>
      <c r="H918" s="60">
        <v>34.340299999999999</v>
      </c>
      <c r="I918" s="31">
        <f t="shared" si="270"/>
        <v>1.0290060918785937</v>
      </c>
      <c r="J918" s="31">
        <f t="shared" si="271"/>
        <v>1.0038352368229506</v>
      </c>
      <c r="K918" s="24">
        <f t="shared" si="266"/>
        <v>7.7199298802089924</v>
      </c>
      <c r="L918" s="61">
        <v>5.40309E-2</v>
      </c>
      <c r="M918" s="61">
        <v>5.4123999999999999E-2</v>
      </c>
      <c r="N918" s="32">
        <f t="shared" si="272"/>
        <v>1.0050639446030087</v>
      </c>
      <c r="O918" s="32">
        <f t="shared" si="273"/>
        <v>1.0017230880847812</v>
      </c>
      <c r="P918" s="29">
        <f t="shared" si="274"/>
        <v>20.839460861209691</v>
      </c>
      <c r="Q918" s="50">
        <v>1.2022900000000001</v>
      </c>
      <c r="R918" s="50">
        <v>1.2023900000000001</v>
      </c>
      <c r="S918" s="30">
        <f t="shared" si="275"/>
        <v>0.99565267795038259</v>
      </c>
      <c r="T918" s="30">
        <f t="shared" si="276"/>
        <v>1.0000831746084555</v>
      </c>
      <c r="U918" s="22">
        <f t="shared" si="277"/>
        <v>21.950192356940139</v>
      </c>
      <c r="V918" s="64">
        <v>272.34629999999999</v>
      </c>
      <c r="W918" s="64">
        <v>275.29910000000001</v>
      </c>
      <c r="X918" s="65">
        <f t="shared" si="278"/>
        <v>1.0059193413015461</v>
      </c>
      <c r="Y918" s="65">
        <f t="shared" si="279"/>
        <v>1.0108420786329759</v>
      </c>
      <c r="Z918" s="67">
        <f t="shared" si="280"/>
        <v>16.099371825579574</v>
      </c>
      <c r="AA918" s="40">
        <f t="shared" si="282"/>
        <v>1.0660118293198142</v>
      </c>
      <c r="AB918" s="88" cm="1">
        <f t="array" ref="AB918">INDEX(B918:Z918,,MATCH(AA918,B918:Z918,0)+1)</f>
        <v>1.0161533900864721</v>
      </c>
      <c r="AC918" s="40">
        <f t="shared" si="283"/>
        <v>1.0038352368229506</v>
      </c>
      <c r="AD918" s="42">
        <f t="shared" si="284"/>
        <v>1528.1913093723037</v>
      </c>
      <c r="AE918" s="94">
        <v>1.0161533900864721</v>
      </c>
      <c r="AF918" s="95">
        <f t="shared" si="281"/>
        <v>547.32079817862711</v>
      </c>
      <c r="AG918" t="s">
        <v>33</v>
      </c>
      <c r="AM918" s="101">
        <v>44284.666666666664</v>
      </c>
      <c r="AN918" s="102">
        <v>1.0161533900864721</v>
      </c>
      <c r="AO918" s="102">
        <v>1.0038352368229506</v>
      </c>
      <c r="AP918" s="16" t="str">
        <f>IF(AN918&gt;AO918, "computing8H est meilleur", "computing 16H est meilleur")</f>
        <v>computing8H est meilleur</v>
      </c>
      <c r="AQ918" s="81"/>
    </row>
    <row r="919" spans="1:43" x14ac:dyDescent="0.3">
      <c r="A919" s="1">
        <v>44285</v>
      </c>
      <c r="B919" s="50">
        <v>1816.76</v>
      </c>
      <c r="C919" s="50">
        <v>1818.01</v>
      </c>
      <c r="D919" s="30">
        <f t="shared" si="268"/>
        <v>1.0168637365341806</v>
      </c>
      <c r="E919" s="30">
        <f t="shared" si="267"/>
        <v>1.0006880380457517</v>
      </c>
      <c r="F919" s="22">
        <f t="shared" si="269"/>
        <v>8.8379000338678626</v>
      </c>
      <c r="G919" s="60">
        <v>34.340400000000002</v>
      </c>
      <c r="H919" s="60">
        <v>34.0366</v>
      </c>
      <c r="I919" s="31">
        <f t="shared" si="270"/>
        <v>0.99495748207348333</v>
      </c>
      <c r="J919" s="31">
        <f t="shared" si="271"/>
        <v>0.99115327718954926</v>
      </c>
      <c r="K919" s="24">
        <f t="shared" si="266"/>
        <v>7.6516338004426672</v>
      </c>
      <c r="L919" s="61">
        <v>5.4123999999999999E-2</v>
      </c>
      <c r="M919" s="61">
        <v>5.4210000000000001E-2</v>
      </c>
      <c r="N919" s="32">
        <f t="shared" si="272"/>
        <v>1.0033147698816789</v>
      </c>
      <c r="O919" s="32">
        <f t="shared" si="273"/>
        <v>1.001588943906585</v>
      </c>
      <c r="P919" s="29">
        <f t="shared" si="274"/>
        <v>20.872573595561626</v>
      </c>
      <c r="Q919" s="50">
        <v>1.2023999999999999</v>
      </c>
      <c r="R919" s="50">
        <v>1.21099</v>
      </c>
      <c r="S919" s="30">
        <f t="shared" si="275"/>
        <v>1.0072361909356311</v>
      </c>
      <c r="T919" s="30">
        <f t="shared" si="276"/>
        <v>1.0071440452428477</v>
      </c>
      <c r="U919" s="22">
        <f t="shared" si="277"/>
        <v>22.107005524227329</v>
      </c>
      <c r="V919" s="64">
        <v>275.29860000000002</v>
      </c>
      <c r="W919" s="64">
        <v>278.96280000000002</v>
      </c>
      <c r="X919" s="65">
        <f t="shared" si="278"/>
        <v>1.0242944368989042</v>
      </c>
      <c r="Y919" s="65">
        <f t="shared" si="279"/>
        <v>1.0133099114924666</v>
      </c>
      <c r="Z919" s="67">
        <f t="shared" si="280"/>
        <v>16.313653039662348</v>
      </c>
      <c r="AA919" s="40">
        <f t="shared" si="282"/>
        <v>1.0242944368989042</v>
      </c>
      <c r="AB919" s="88" cm="1">
        <f t="array" ref="AB919">INDEX(B919:Z919,,MATCH(AA919,B919:Z919,0)+1)</f>
        <v>1.0133099114924666</v>
      </c>
      <c r="AC919" s="40">
        <f t="shared" si="283"/>
        <v>1.0006880380457517</v>
      </c>
      <c r="AD919" s="42">
        <f t="shared" si="284"/>
        <v>1529.2427631343389</v>
      </c>
      <c r="AE919" s="94">
        <v>1.0006880380457517</v>
      </c>
      <c r="AF919" s="95">
        <f t="shared" si="281"/>
        <v>547.69737571100518</v>
      </c>
      <c r="AG919" t="s">
        <v>22</v>
      </c>
      <c r="AM919" s="101">
        <v>44285</v>
      </c>
      <c r="AN919" s="102">
        <v>1.0006880380457517</v>
      </c>
      <c r="AO919" s="102">
        <v>1.0006880380457517</v>
      </c>
      <c r="AP919" s="16" t="s">
        <v>22</v>
      </c>
      <c r="AQ919" s="81"/>
    </row>
    <row r="920" spans="1:43" x14ac:dyDescent="0.3">
      <c r="A920" s="1">
        <v>44285.333333333336</v>
      </c>
      <c r="B920" s="50">
        <v>1818</v>
      </c>
      <c r="C920" s="50">
        <v>1830.61</v>
      </c>
      <c r="D920" s="30">
        <f t="shared" si="268"/>
        <v>1.0076234615469297</v>
      </c>
      <c r="E920" s="30">
        <f t="shared" si="267"/>
        <v>1.0069361936193619</v>
      </c>
      <c r="F920" s="22">
        <f t="shared" si="269"/>
        <v>8.8992014196913356</v>
      </c>
      <c r="G920" s="60">
        <v>34.037199999999999</v>
      </c>
      <c r="H920" s="60">
        <v>33.876800000000003</v>
      </c>
      <c r="I920" s="31">
        <f t="shared" si="270"/>
        <v>0.98649986604698836</v>
      </c>
      <c r="J920" s="31">
        <f t="shared" si="271"/>
        <v>0.99528750896078422</v>
      </c>
      <c r="K920" s="24">
        <f t="shared" si="266"/>
        <v>7.6155755447227209</v>
      </c>
      <c r="L920" s="61">
        <v>5.4200100000000001E-2</v>
      </c>
      <c r="M920" s="61">
        <v>5.4150299999999998E-2</v>
      </c>
      <c r="N920" s="32">
        <f t="shared" si="272"/>
        <v>1.000485921217944</v>
      </c>
      <c r="O920" s="32">
        <f t="shared" si="273"/>
        <v>0.99908118250704325</v>
      </c>
      <c r="P920" s="29">
        <f t="shared" si="274"/>
        <v>20.853395509818998</v>
      </c>
      <c r="Q920" s="50">
        <v>1.2110000000000001</v>
      </c>
      <c r="R920" s="50">
        <v>1.21051</v>
      </c>
      <c r="S920" s="30">
        <f t="shared" si="275"/>
        <v>1.0067448436460413</v>
      </c>
      <c r="T920" s="30">
        <f t="shared" si="276"/>
        <v>0.99959537572254331</v>
      </c>
      <c r="U920" s="22">
        <f t="shared" si="277"/>
        <v>22.098060493090358</v>
      </c>
      <c r="V920" s="64">
        <v>278.96280000000002</v>
      </c>
      <c r="W920" s="64">
        <v>296.30930000000001</v>
      </c>
      <c r="X920" s="65">
        <f t="shared" si="278"/>
        <v>1.0763196761625375</v>
      </c>
      <c r="Y920" s="65">
        <f t="shared" si="279"/>
        <v>1.0621821260755915</v>
      </c>
      <c r="Z920" s="67">
        <f t="shared" si="280"/>
        <v>17.328070669728088</v>
      </c>
      <c r="AA920" s="40">
        <f t="shared" si="282"/>
        <v>1.0763196761625375</v>
      </c>
      <c r="AB920" s="88" cm="1">
        <f t="array" ref="AB920">INDEX(B920:Z920,,MATCH(AA920,B920:Z920,0)+1)</f>
        <v>1.0621821260755915</v>
      </c>
      <c r="AC920" s="40">
        <f t="shared" si="283"/>
        <v>1.0621821260755915</v>
      </c>
      <c r="AD920" s="42">
        <f t="shared" si="284"/>
        <v>1624.3343294317442</v>
      </c>
      <c r="AE920" s="94">
        <v>1.0621821260755915</v>
      </c>
      <c r="AF920" s="95">
        <f t="shared" si="281"/>
        <v>581.7543629787375</v>
      </c>
      <c r="AG920" t="s">
        <v>22</v>
      </c>
      <c r="AM920" s="101">
        <v>44285.333333333336</v>
      </c>
      <c r="AN920" s="102">
        <v>1.0621821260755915</v>
      </c>
      <c r="AO920" s="102">
        <v>1.0621821260755915</v>
      </c>
      <c r="AP920" s="16" t="s">
        <v>22</v>
      </c>
      <c r="AQ920" s="81"/>
    </row>
    <row r="921" spans="1:43" x14ac:dyDescent="0.3">
      <c r="A921" s="1">
        <v>44285.666666666664</v>
      </c>
      <c r="B921" s="50">
        <v>1830.61</v>
      </c>
      <c r="C921" s="50">
        <v>1840.46</v>
      </c>
      <c r="D921" s="30">
        <f t="shared" si="268"/>
        <v>1.0123542354235424</v>
      </c>
      <c r="E921" s="30">
        <f t="shared" si="267"/>
        <v>1.0053807200878397</v>
      </c>
      <c r="F921" s="22">
        <f t="shared" si="269"/>
        <v>8.9470855315360005</v>
      </c>
      <c r="G921" s="60">
        <v>33.876300000000001</v>
      </c>
      <c r="H921" s="60">
        <v>33.977800000000002</v>
      </c>
      <c r="I921" s="31">
        <f t="shared" si="270"/>
        <v>0.99825485057525309</v>
      </c>
      <c r="J921" s="31">
        <f t="shared" si="271"/>
        <v>1.0029961949799713</v>
      </c>
      <c r="K921" s="24">
        <f t="shared" si="266"/>
        <v>7.6383932939394112</v>
      </c>
      <c r="L921" s="61">
        <v>5.4150400000000001E-2</v>
      </c>
      <c r="M921" s="61">
        <v>5.4000300000000001E-2</v>
      </c>
      <c r="N921" s="32">
        <f t="shared" si="272"/>
        <v>0.99631365993789678</v>
      </c>
      <c r="O921" s="32">
        <f t="shared" si="273"/>
        <v>0.99722809065122331</v>
      </c>
      <c r="P921" s="29">
        <f t="shared" si="274"/>
        <v>20.795591787851592</v>
      </c>
      <c r="Q921" s="50">
        <v>1.21082</v>
      </c>
      <c r="R921" s="50">
        <v>1.2118899999999999</v>
      </c>
      <c r="S921" s="30">
        <f t="shared" si="275"/>
        <v>1.0007349298100743</v>
      </c>
      <c r="T921" s="30">
        <f t="shared" si="276"/>
        <v>1.0008836986505012</v>
      </c>
      <c r="U921" s="22">
        <f t="shared" si="277"/>
        <v>22.117588519326794</v>
      </c>
      <c r="V921" s="64">
        <v>296.40350000000001</v>
      </c>
      <c r="W921" s="64">
        <v>311.2962</v>
      </c>
      <c r="X921" s="65">
        <f t="shared" si="278"/>
        <v>1.1159057766842031</v>
      </c>
      <c r="Y921" s="65">
        <f t="shared" si="279"/>
        <v>1.050244683345507</v>
      </c>
      <c r="Z921" s="67">
        <f t="shared" si="280"/>
        <v>18.198714093517143</v>
      </c>
      <c r="AA921" s="40">
        <f t="shared" si="282"/>
        <v>1.1159057766842031</v>
      </c>
      <c r="AB921" s="88" cm="1">
        <f t="array" ref="AB921">INDEX(B921:Z921,,MATCH(AA921,B921:Z921,0)+1)</f>
        <v>1.050244683345507</v>
      </c>
      <c r="AC921" s="40">
        <f t="shared" si="283"/>
        <v>1.050244683345507</v>
      </c>
      <c r="AD921" s="42">
        <f t="shared" si="284"/>
        <v>1705.9484934612788</v>
      </c>
      <c r="AE921" s="94">
        <v>1.050244683345507</v>
      </c>
      <c r="AF921" s="95">
        <f t="shared" si="281"/>
        <v>610.98442673147133</v>
      </c>
      <c r="AG921" t="s">
        <v>22</v>
      </c>
      <c r="AM921" s="101">
        <v>44285.666666666664</v>
      </c>
      <c r="AN921" s="102">
        <v>1.050244683345507</v>
      </c>
      <c r="AO921" s="102">
        <v>1.050244683345507</v>
      </c>
      <c r="AP921" s="16" t="s">
        <v>22</v>
      </c>
      <c r="AQ921" s="81"/>
    </row>
    <row r="922" spans="1:43" x14ac:dyDescent="0.3">
      <c r="A922" s="1">
        <v>44286</v>
      </c>
      <c r="B922" s="50">
        <v>1840.41</v>
      </c>
      <c r="C922" s="50">
        <v>1813.89</v>
      </c>
      <c r="D922" s="30">
        <f t="shared" si="268"/>
        <v>0.99086643250064199</v>
      </c>
      <c r="E922" s="30">
        <f t="shared" si="267"/>
        <v>0.98559016740834926</v>
      </c>
      <c r="F922" s="22">
        <f t="shared" si="269"/>
        <v>8.8181595268433863</v>
      </c>
      <c r="G922" s="60">
        <v>33.977800000000002</v>
      </c>
      <c r="H922" s="60">
        <v>33.840200000000003</v>
      </c>
      <c r="I922" s="31">
        <f t="shared" si="270"/>
        <v>0.99893435823865073</v>
      </c>
      <c r="J922" s="31">
        <f t="shared" si="271"/>
        <v>0.99595029695860238</v>
      </c>
      <c r="K922" s="24">
        <f t="shared" si="266"/>
        <v>7.6074600693855539</v>
      </c>
      <c r="L922" s="61">
        <v>5.4001399999999998E-2</v>
      </c>
      <c r="M922" s="61">
        <v>5.3301500000000002E-2</v>
      </c>
      <c r="N922" s="32">
        <f t="shared" si="272"/>
        <v>0.98432329216404679</v>
      </c>
      <c r="O922" s="32">
        <f t="shared" si="273"/>
        <v>0.98703922490898388</v>
      </c>
      <c r="P922" s="29">
        <f t="shared" si="274"/>
        <v>20.526064799804665</v>
      </c>
      <c r="Q922" s="50">
        <v>1.212</v>
      </c>
      <c r="R922" s="50">
        <v>1.1862600000000001</v>
      </c>
      <c r="S922" s="30">
        <f t="shared" si="275"/>
        <v>0.97971622536793257</v>
      </c>
      <c r="T922" s="30">
        <f t="shared" si="276"/>
        <v>0.97876237623762385</v>
      </c>
      <c r="U922" s="22">
        <f t="shared" si="277"/>
        <v>21.647863495822282</v>
      </c>
      <c r="V922" s="64">
        <v>311.2962</v>
      </c>
      <c r="W922" s="64">
        <v>302.34840000000003</v>
      </c>
      <c r="X922" s="65">
        <f t="shared" si="278"/>
        <v>1.0200567807060308</v>
      </c>
      <c r="Y922" s="65">
        <f t="shared" si="279"/>
        <v>0.97125631472533247</v>
      </c>
      <c r="Z922" s="67">
        <f t="shared" si="280"/>
        <v>17.675615983209429</v>
      </c>
      <c r="AA922" s="40">
        <f t="shared" si="282"/>
        <v>1.0200567807060308</v>
      </c>
      <c r="AB922" s="88" cm="1">
        <f t="array" ref="AB922">INDEX(B922:Z922,,MATCH(AA922,B922:Z922,0)+1)</f>
        <v>0.97125631472533247</v>
      </c>
      <c r="AC922" s="40">
        <f t="shared" si="283"/>
        <v>0.97125631472533247</v>
      </c>
      <c r="AD922" s="42">
        <f t="shared" si="284"/>
        <v>1656.9132468704345</v>
      </c>
      <c r="AE922" s="94">
        <v>0.97125631472533247</v>
      </c>
      <c r="AF922" s="95">
        <f t="shared" si="281"/>
        <v>593.42248266177876</v>
      </c>
      <c r="AG922" t="s">
        <v>22</v>
      </c>
      <c r="AM922" s="101">
        <v>44286</v>
      </c>
      <c r="AN922" s="102">
        <v>0.97125631472533247</v>
      </c>
      <c r="AO922" s="102">
        <v>0.97125631472533247</v>
      </c>
      <c r="AP922" s="16" t="s">
        <v>22</v>
      </c>
      <c r="AQ922" s="81"/>
    </row>
    <row r="923" spans="1:43" x14ac:dyDescent="0.3">
      <c r="A923" s="1">
        <v>44286.333333333336</v>
      </c>
      <c r="B923" s="50">
        <v>1814.04</v>
      </c>
      <c r="C923" s="50">
        <v>1849.09</v>
      </c>
      <c r="D923" s="30">
        <f t="shared" si="268"/>
        <v>1.004716340380676</v>
      </c>
      <c r="E923" s="30">
        <f t="shared" si="267"/>
        <v>1.0193215144098255</v>
      </c>
      <c r="F923" s="22">
        <f t="shared" si="269"/>
        <v>8.9885397232094313</v>
      </c>
      <c r="G923" s="60">
        <v>33.840000000000003</v>
      </c>
      <c r="H923" s="60">
        <v>36.645699999999998</v>
      </c>
      <c r="I923" s="31">
        <f t="shared" si="270"/>
        <v>1.0785189152917491</v>
      </c>
      <c r="J923" s="31">
        <f t="shared" si="271"/>
        <v>1.082910756501182</v>
      </c>
      <c r="K923" s="24">
        <f t="shared" si="266"/>
        <v>8.2382003387908451</v>
      </c>
      <c r="L923" s="61">
        <v>5.3342599999999997E-2</v>
      </c>
      <c r="M923" s="61">
        <v>5.3560000000000003E-2</v>
      </c>
      <c r="N923" s="32">
        <f t="shared" si="272"/>
        <v>0.99182613784087093</v>
      </c>
      <c r="O923" s="32">
        <f t="shared" si="273"/>
        <v>1.0040755418745995</v>
      </c>
      <c r="P923" s="29">
        <f t="shared" si="274"/>
        <v>20.609719636417012</v>
      </c>
      <c r="Q923" s="50">
        <v>1.18634</v>
      </c>
      <c r="R923" s="50">
        <v>1.1916</v>
      </c>
      <c r="S923" s="30">
        <f t="shared" si="275"/>
        <v>0.98316831683168315</v>
      </c>
      <c r="T923" s="30">
        <f t="shared" si="276"/>
        <v>1.004433804811437</v>
      </c>
      <c r="U923" s="22">
        <f t="shared" si="277"/>
        <v>21.743845897147388</v>
      </c>
      <c r="V923" s="64">
        <v>302.34390000000002</v>
      </c>
      <c r="W923" s="64">
        <v>306.4393</v>
      </c>
      <c r="X923" s="65">
        <f t="shared" si="278"/>
        <v>0.98439781789819469</v>
      </c>
      <c r="Y923" s="65">
        <f t="shared" si="279"/>
        <v>1.0135455023236783</v>
      </c>
      <c r="Z923" s="67">
        <f t="shared" si="280"/>
        <v>17.915041080582437</v>
      </c>
      <c r="AA923" s="40">
        <f t="shared" si="282"/>
        <v>1.0785189152917491</v>
      </c>
      <c r="AB923" s="88" cm="1">
        <f t="array" ref="AB923">INDEX(B923:Z923,,MATCH(AA923,B923:Z923,0)+1)</f>
        <v>1.082910756501182</v>
      </c>
      <c r="AC923" s="40">
        <f t="shared" si="283"/>
        <v>1.0135455023236783</v>
      </c>
      <c r="AD923" s="42">
        <f t="shared" si="284"/>
        <v>1679.3569691060513</v>
      </c>
      <c r="AE923" s="94">
        <v>1.082910756501182</v>
      </c>
      <c r="AF923" s="95">
        <f t="shared" si="281"/>
        <v>642.62358962407632</v>
      </c>
      <c r="AG923" t="s">
        <v>33</v>
      </c>
      <c r="AM923" s="101">
        <v>44286.333333333336</v>
      </c>
      <c r="AN923" s="102">
        <v>1.082910756501182</v>
      </c>
      <c r="AO923" s="102">
        <v>1.0135455023236783</v>
      </c>
      <c r="AP923" s="16" t="str">
        <f>IF(AN923&gt;AO923, "computing8H est meilleur", "computing 16H est meilleur")</f>
        <v>computing8H est meilleur</v>
      </c>
      <c r="AQ923" s="81"/>
    </row>
    <row r="924" spans="1:43" x14ac:dyDescent="0.3">
      <c r="A924" s="1">
        <v>44286.666666666664</v>
      </c>
      <c r="B924" s="50">
        <v>1849.1</v>
      </c>
      <c r="C924" s="50">
        <v>1919.37</v>
      </c>
      <c r="D924" s="30">
        <f t="shared" si="268"/>
        <v>1.0580637692663888</v>
      </c>
      <c r="E924" s="30">
        <f t="shared" si="267"/>
        <v>1.0380022713752637</v>
      </c>
      <c r="F924" s="22">
        <f t="shared" si="269"/>
        <v>9.330124649038174</v>
      </c>
      <c r="G924" s="60">
        <v>36.647399999999998</v>
      </c>
      <c r="H924" s="60">
        <v>37.076500000000003</v>
      </c>
      <c r="I924" s="31">
        <f t="shared" si="270"/>
        <v>1.0956412529550827</v>
      </c>
      <c r="J924" s="31">
        <f t="shared" si="271"/>
        <v>1.0117088797568179</v>
      </c>
      <c r="K924" s="24">
        <f t="shared" si="266"/>
        <v>8.3346604359703242</v>
      </c>
      <c r="L924" s="61">
        <v>5.3568900000000003E-2</v>
      </c>
      <c r="M924" s="61">
        <v>5.3769900000000002E-2</v>
      </c>
      <c r="N924" s="32">
        <f t="shared" si="272"/>
        <v>1.0080104831785479</v>
      </c>
      <c r="O924" s="32">
        <f t="shared" si="273"/>
        <v>1.0037521771027593</v>
      </c>
      <c r="P924" s="29">
        <f t="shared" si="274"/>
        <v>20.687050954531063</v>
      </c>
      <c r="Q924" s="50">
        <v>1.1915100000000001</v>
      </c>
      <c r="R924" s="50">
        <v>1.19191</v>
      </c>
      <c r="S924" s="30">
        <f t="shared" si="275"/>
        <v>1.0046951126995634</v>
      </c>
      <c r="T924" s="30">
        <f t="shared" si="276"/>
        <v>1.000335708470764</v>
      </c>
      <c r="U924" s="22">
        <f t="shared" si="277"/>
        <v>21.751145490402049</v>
      </c>
      <c r="V924" s="64">
        <v>306.5</v>
      </c>
      <c r="W924" s="64">
        <v>302.37240000000003</v>
      </c>
      <c r="X924" s="65">
        <f t="shared" si="278"/>
        <v>1.000094263519125</v>
      </c>
      <c r="Y924" s="65">
        <f t="shared" si="279"/>
        <v>0.98653311582381742</v>
      </c>
      <c r="Z924" s="67">
        <f t="shared" si="280"/>
        <v>17.673781297338682</v>
      </c>
      <c r="AA924" s="40">
        <f t="shared" si="282"/>
        <v>1.0956412529550827</v>
      </c>
      <c r="AB924" s="88" cm="1">
        <f t="array" ref="AB924">INDEX(B924:Z924,,MATCH(AA924,B924:Z924,0)+1)</f>
        <v>1.0117088797568179</v>
      </c>
      <c r="AC924" s="40">
        <f t="shared" si="283"/>
        <v>1.0117088797568179</v>
      </c>
      <c r="AD924" s="42">
        <f t="shared" si="284"/>
        <v>1699.0203579260883</v>
      </c>
      <c r="AE924" s="94">
        <v>1.0117088797568179</v>
      </c>
      <c r="AF924" s="95">
        <f t="shared" si="281"/>
        <v>650.14799196387935</v>
      </c>
      <c r="AG924" t="s">
        <v>22</v>
      </c>
      <c r="AM924" s="101">
        <v>44286.666666666664</v>
      </c>
      <c r="AN924" s="102">
        <v>1.0117088797568179</v>
      </c>
      <c r="AO924" s="102">
        <v>1.0117088797568179</v>
      </c>
      <c r="AP924" s="16" t="s">
        <v>22</v>
      </c>
      <c r="AQ924" s="81"/>
    </row>
    <row r="925" spans="1:43" x14ac:dyDescent="0.3">
      <c r="A925" s="1">
        <v>44287</v>
      </c>
      <c r="B925" s="50">
        <v>1919.37</v>
      </c>
      <c r="C925" s="50">
        <v>1926.31</v>
      </c>
      <c r="D925" s="30">
        <f t="shared" si="268"/>
        <v>1.0417554485966145</v>
      </c>
      <c r="E925" s="30">
        <f t="shared" si="267"/>
        <v>1.0036157697577852</v>
      </c>
      <c r="F925" s="22">
        <f t="shared" si="269"/>
        <v>9.3638602315805333</v>
      </c>
      <c r="G925" s="60">
        <v>37.078400000000002</v>
      </c>
      <c r="H925" s="60">
        <v>38.733800000000002</v>
      </c>
      <c r="I925" s="31">
        <f t="shared" si="270"/>
        <v>1.0569317332198194</v>
      </c>
      <c r="J925" s="31">
        <f t="shared" si="271"/>
        <v>1.0446459394148615</v>
      </c>
      <c r="K925" s="24">
        <f t="shared" si="266"/>
        <v>8.7067691808380978</v>
      </c>
      <c r="L925" s="61">
        <v>5.3783499999999998E-2</v>
      </c>
      <c r="M925" s="61">
        <v>5.40169E-2</v>
      </c>
      <c r="N925" s="32">
        <f t="shared" si="272"/>
        <v>1.0083630614031649</v>
      </c>
      <c r="O925" s="32">
        <f t="shared" si="273"/>
        <v>1.0043396208874469</v>
      </c>
      <c r="P925" s="29">
        <f t="shared" si="274"/>
        <v>20.776824912953025</v>
      </c>
      <c r="Q925" s="50">
        <v>1.1917199999999999</v>
      </c>
      <c r="R925" s="50">
        <v>1.1914</v>
      </c>
      <c r="S925" s="30">
        <f t="shared" si="275"/>
        <v>0.99990768017053988</v>
      </c>
      <c r="T925" s="30">
        <f t="shared" si="276"/>
        <v>0.99973148054912242</v>
      </c>
      <c r="U925" s="22">
        <f t="shared" si="277"/>
        <v>21.745304884759008</v>
      </c>
      <c r="V925" s="64">
        <v>302.45909999999998</v>
      </c>
      <c r="W925" s="64">
        <v>313.22379999999998</v>
      </c>
      <c r="X925" s="65">
        <f t="shared" si="278"/>
        <v>1.02193735725938</v>
      </c>
      <c r="Y925" s="65">
        <f t="shared" si="279"/>
        <v>1.0355905972080193</v>
      </c>
      <c r="Z925" s="67">
        <f t="shared" si="280"/>
        <v>18.302801728634886</v>
      </c>
      <c r="AA925" s="40">
        <f t="shared" si="282"/>
        <v>1.0569317332198194</v>
      </c>
      <c r="AB925" s="88" cm="1">
        <f t="array" ref="AB925">INDEX(B925:Z925,,MATCH(AA925,B925:Z925,0)+1)</f>
        <v>1.0446459394148615</v>
      </c>
      <c r="AC925" s="40">
        <f t="shared" si="283"/>
        <v>1.0446459394148615</v>
      </c>
      <c r="AD925" s="42">
        <f t="shared" si="284"/>
        <v>1774.8747178906729</v>
      </c>
      <c r="AE925" s="94">
        <v>1.0036157697577852</v>
      </c>
      <c r="AF925" s="95">
        <f t="shared" si="281"/>
        <v>652.49877741130717</v>
      </c>
      <c r="AG925" t="s">
        <v>37</v>
      </c>
      <c r="AM925" s="101">
        <v>44287</v>
      </c>
      <c r="AN925" s="102">
        <v>1.0036157697577852</v>
      </c>
      <c r="AO925" s="102">
        <v>1.0446459394148615</v>
      </c>
      <c r="AP925" s="16" t="str">
        <f>IF(AN925&gt;AO925, "computing8H est meilleur", "computing 16H est meilleur")</f>
        <v>computing 16H est meilleur</v>
      </c>
      <c r="AQ925" s="81"/>
    </row>
    <row r="926" spans="1:43" x14ac:dyDescent="0.3">
      <c r="A926" s="1">
        <v>44287.333333333336</v>
      </c>
      <c r="B926" s="50">
        <v>1926.3</v>
      </c>
      <c r="C926" s="50">
        <v>1944.39</v>
      </c>
      <c r="D926" s="30">
        <f t="shared" si="268"/>
        <v>1.0130355272823897</v>
      </c>
      <c r="E926" s="30">
        <f t="shared" si="267"/>
        <v>1.0093910605824639</v>
      </c>
      <c r="F926" s="22">
        <f t="shared" si="269"/>
        <v>9.4517968103010297</v>
      </c>
      <c r="G926" s="60">
        <v>38.742800000000003</v>
      </c>
      <c r="H926" s="60">
        <v>37.836199999999998</v>
      </c>
      <c r="I926" s="31">
        <f t="shared" si="270"/>
        <v>1.0204377750927762</v>
      </c>
      <c r="J926" s="31">
        <f t="shared" si="271"/>
        <v>0.9765995230081459</v>
      </c>
      <c r="K926" s="24">
        <f t="shared" si="266"/>
        <v>8.5030266289485112</v>
      </c>
      <c r="L926" s="61">
        <v>5.4041800000000001E-2</v>
      </c>
      <c r="M926" s="61">
        <v>5.9360999999999997E-2</v>
      </c>
      <c r="N926" s="32">
        <f t="shared" si="272"/>
        <v>1.1037028084821554</v>
      </c>
      <c r="O926" s="32">
        <f t="shared" si="273"/>
        <v>1.0984275135173143</v>
      </c>
      <c r="P926" s="29">
        <f t="shared" si="274"/>
        <v>22.821836127919582</v>
      </c>
      <c r="Q926" s="50">
        <v>1.1913899999999999</v>
      </c>
      <c r="R926" s="50">
        <v>1.1942900000000001</v>
      </c>
      <c r="S926" s="30">
        <f t="shared" si="275"/>
        <v>1.0021565468398619</v>
      </c>
      <c r="T926" s="30">
        <f t="shared" si="276"/>
        <v>1.0024341315606142</v>
      </c>
      <c r="U926" s="22">
        <f t="shared" si="277"/>
        <v>21.798235817674179</v>
      </c>
      <c r="V926" s="64">
        <v>313.29250000000002</v>
      </c>
      <c r="W926" s="64">
        <v>327.44929999999999</v>
      </c>
      <c r="X926" s="65">
        <f t="shared" si="278"/>
        <v>1.0826234026352655</v>
      </c>
      <c r="Y926" s="65">
        <f t="shared" si="279"/>
        <v>1.0451871653486757</v>
      </c>
      <c r="Z926" s="67">
        <f t="shared" si="280"/>
        <v>19.129853456690739</v>
      </c>
      <c r="AA926" s="40">
        <f t="shared" si="282"/>
        <v>1.1037028084821554</v>
      </c>
      <c r="AB926" s="88" cm="1">
        <f t="array" ref="AB926">INDEX(B926:Z926,,MATCH(AA926,B926:Z926,0)+1)</f>
        <v>1.0984275135173143</v>
      </c>
      <c r="AC926" s="40">
        <f t="shared" si="283"/>
        <v>0.9765995230081459</v>
      </c>
      <c r="AD926" s="42">
        <f t="shared" si="284"/>
        <v>1733.3418028912486</v>
      </c>
      <c r="AE926" s="94">
        <v>0.9765995230081459</v>
      </c>
      <c r="AF926" s="95">
        <f t="shared" si="281"/>
        <v>637.22999478328097</v>
      </c>
      <c r="AG926" t="s">
        <v>22</v>
      </c>
      <c r="AM926" s="101">
        <v>44287.333333333336</v>
      </c>
      <c r="AN926" s="102">
        <v>0.9765995230081459</v>
      </c>
      <c r="AO926" s="102">
        <v>0.9765995230081459</v>
      </c>
      <c r="AP926" s="16" t="s">
        <v>22</v>
      </c>
      <c r="AQ926" s="81"/>
    </row>
    <row r="927" spans="1:43" x14ac:dyDescent="0.3">
      <c r="A927" s="1">
        <v>44287.666666666664</v>
      </c>
      <c r="B927" s="50">
        <v>1944.39</v>
      </c>
      <c r="C927" s="50">
        <v>1968.05</v>
      </c>
      <c r="D927" s="30">
        <f t="shared" si="268"/>
        <v>1.0216736749208326</v>
      </c>
      <c r="E927" s="30">
        <f t="shared" si="267"/>
        <v>1.01216834071354</v>
      </c>
      <c r="F927" s="22">
        <f t="shared" si="269"/>
        <v>9.5668094942439232</v>
      </c>
      <c r="G927" s="60">
        <v>37.826300000000003</v>
      </c>
      <c r="H927" s="60">
        <v>37.460999999999999</v>
      </c>
      <c r="I927" s="31">
        <f t="shared" si="270"/>
        <v>0.96691514294268865</v>
      </c>
      <c r="J927" s="31">
        <f t="shared" si="271"/>
        <v>0.9903426980698613</v>
      </c>
      <c r="K927" s="24">
        <f t="shared" si="266"/>
        <v>8.4209103334727455</v>
      </c>
      <c r="L927" s="61">
        <v>5.9399899999999999E-2</v>
      </c>
      <c r="M927" s="61">
        <v>6.2150999999999998E-2</v>
      </c>
      <c r="N927" s="32">
        <f t="shared" si="272"/>
        <v>1.1500542172910597</v>
      </c>
      <c r="O927" s="32">
        <f t="shared" si="273"/>
        <v>1.0463148927860149</v>
      </c>
      <c r="P927" s="29">
        <f t="shared" si="274"/>
        <v>23.878827021364177</v>
      </c>
      <c r="Q927" s="50">
        <v>1.1945600000000001</v>
      </c>
      <c r="R927" s="50">
        <v>1.18377</v>
      </c>
      <c r="S927" s="30">
        <f t="shared" si="275"/>
        <v>0.99360410948555888</v>
      </c>
      <c r="T927" s="30">
        <f t="shared" si="276"/>
        <v>0.9909673854808464</v>
      </c>
      <c r="U927" s="22">
        <f t="shared" si="277"/>
        <v>21.601340756335521</v>
      </c>
      <c r="V927" s="64">
        <v>327.45830000000001</v>
      </c>
      <c r="W927" s="64">
        <v>334.79910000000001</v>
      </c>
      <c r="X927" s="65">
        <f t="shared" si="278"/>
        <v>1.0686470311290568</v>
      </c>
      <c r="Y927" s="65">
        <f t="shared" si="279"/>
        <v>1.0224175108708498</v>
      </c>
      <c r="Z927" s="67">
        <f t="shared" si="280"/>
        <v>19.558697154513865</v>
      </c>
      <c r="AA927" s="40">
        <f t="shared" si="282"/>
        <v>1.1500542172910597</v>
      </c>
      <c r="AB927" s="88" cm="1">
        <f t="array" ref="AB927">INDEX(B927:Z927,,MATCH(AA927,B927:Z927,0)+1)</f>
        <v>1.0463148927860149</v>
      </c>
      <c r="AC927" s="40">
        <f t="shared" si="283"/>
        <v>1.0463148927860149</v>
      </c>
      <c r="AD927" s="42">
        <f t="shared" si="284"/>
        <v>1813.6213426536744</v>
      </c>
      <c r="AE927" s="94">
        <v>1.0463148927860149</v>
      </c>
      <c r="AF927" s="95">
        <f t="shared" si="281"/>
        <v>666.74323367170143</v>
      </c>
      <c r="AG927" t="s">
        <v>22</v>
      </c>
      <c r="AM927" s="101">
        <v>44287.666666666664</v>
      </c>
      <c r="AN927" s="102">
        <v>1.0463148927860149</v>
      </c>
      <c r="AO927" s="102">
        <v>1.0463148927860149</v>
      </c>
      <c r="AP927" s="16" t="s">
        <v>22</v>
      </c>
      <c r="AQ927" s="81"/>
    </row>
    <row r="928" spans="1:43" x14ac:dyDescent="0.3">
      <c r="A928" s="1">
        <v>44288</v>
      </c>
      <c r="B928" s="50">
        <v>1968.05</v>
      </c>
      <c r="C928" s="50">
        <v>1994.71</v>
      </c>
      <c r="D928" s="30">
        <f t="shared" si="268"/>
        <v>1.0258795817711468</v>
      </c>
      <c r="E928" s="30">
        <f t="shared" si="267"/>
        <v>1.0135464038007165</v>
      </c>
      <c r="F928" s="22">
        <f t="shared" si="269"/>
        <v>9.6964053587374792</v>
      </c>
      <c r="G928" s="60">
        <v>37.465499999999999</v>
      </c>
      <c r="H928" s="60">
        <v>37.9251</v>
      </c>
      <c r="I928" s="31">
        <f t="shared" si="270"/>
        <v>1.0026119393120658</v>
      </c>
      <c r="J928" s="31">
        <f t="shared" si="271"/>
        <v>1.0122672859030308</v>
      </c>
      <c r="K928" s="24">
        <f t="shared" si="266"/>
        <v>8.5242120480972421</v>
      </c>
      <c r="L928" s="61">
        <v>6.2150900000000002E-2</v>
      </c>
      <c r="M928" s="61">
        <v>5.8353000000000002E-2</v>
      </c>
      <c r="N928" s="32">
        <f t="shared" si="272"/>
        <v>0.98237539120436235</v>
      </c>
      <c r="O928" s="32">
        <f t="shared" si="273"/>
        <v>0.9388922767007396</v>
      </c>
      <c r="P928" s="29">
        <f t="shared" si="274"/>
        <v>22.419646267031752</v>
      </c>
      <c r="Q928" s="50">
        <v>1.1833</v>
      </c>
      <c r="R928" s="50">
        <v>1.2255799999999999</v>
      </c>
      <c r="S928" s="30">
        <f t="shared" si="275"/>
        <v>1.0259677203321724</v>
      </c>
      <c r="T928" s="30">
        <f t="shared" si="276"/>
        <v>1.0357305839601114</v>
      </c>
      <c r="U928" s="22">
        <f t="shared" si="277"/>
        <v>22.373169275880745</v>
      </c>
      <c r="V928" s="64">
        <v>334.67059999999998</v>
      </c>
      <c r="W928" s="64">
        <v>351.52839999999998</v>
      </c>
      <c r="X928" s="65">
        <f t="shared" si="278"/>
        <v>1.0735058479201778</v>
      </c>
      <c r="Y928" s="65">
        <f t="shared" si="279"/>
        <v>1.0503713203370717</v>
      </c>
      <c r="Z928" s="67">
        <f t="shared" si="280"/>
        <v>20.543894554259655</v>
      </c>
      <c r="AA928" s="40">
        <f t="shared" si="282"/>
        <v>1.0735058479201778</v>
      </c>
      <c r="AB928" s="88" cm="1">
        <f t="array" ref="AB928">INDEX(B928:Z928,,MATCH(AA928,B928:Z928,0)+1)</f>
        <v>1.0503713203370717</v>
      </c>
      <c r="AC928" s="40">
        <f t="shared" si="283"/>
        <v>0.9388922767007396</v>
      </c>
      <c r="AD928" s="42">
        <f t="shared" si="284"/>
        <v>1702.7950714771605</v>
      </c>
      <c r="AE928" s="94">
        <v>0.9388922767007396</v>
      </c>
      <c r="AF928" s="95">
        <f t="shared" si="281"/>
        <v>626.00007263683699</v>
      </c>
      <c r="AG928" t="s">
        <v>22</v>
      </c>
      <c r="AM928" s="101">
        <v>44288</v>
      </c>
      <c r="AN928" s="102">
        <v>0.9388922767007396</v>
      </c>
      <c r="AO928" s="102">
        <v>0.9388922767007396</v>
      </c>
      <c r="AP928" s="16" t="s">
        <v>22</v>
      </c>
      <c r="AQ928" s="81"/>
    </row>
    <row r="929" spans="1:43" x14ac:dyDescent="0.3">
      <c r="A929" s="1">
        <v>44288.333333333336</v>
      </c>
      <c r="B929" s="50">
        <v>1994.66</v>
      </c>
      <c r="C929" s="50">
        <v>2073.89</v>
      </c>
      <c r="D929" s="30">
        <f t="shared" si="268"/>
        <v>1.05377912146541</v>
      </c>
      <c r="E929" s="30">
        <f t="shared" si="267"/>
        <v>1.0397210552174305</v>
      </c>
      <c r="F929" s="22">
        <f t="shared" si="269"/>
        <v>10.08155681140248</v>
      </c>
      <c r="G929" s="60">
        <v>37.934600000000003</v>
      </c>
      <c r="H929" s="60">
        <v>39.869900000000001</v>
      </c>
      <c r="I929" s="31">
        <f t="shared" si="270"/>
        <v>1.0641763755988844</v>
      </c>
      <c r="J929" s="31">
        <f t="shared" si="271"/>
        <v>1.0510167498800567</v>
      </c>
      <c r="K929" s="24">
        <f t="shared" si="266"/>
        <v>8.9590896420795847</v>
      </c>
      <c r="L929" s="61">
        <v>5.8382900000000001E-2</v>
      </c>
      <c r="M929" s="61">
        <v>5.8796899999999999E-2</v>
      </c>
      <c r="N929" s="32">
        <f t="shared" si="272"/>
        <v>0.94603457069809116</v>
      </c>
      <c r="O929" s="32">
        <f t="shared" si="273"/>
        <v>1.0070911174333581</v>
      </c>
      <c r="P929" s="29">
        <f t="shared" si="274"/>
        <v>22.578626611525621</v>
      </c>
      <c r="Q929" s="50">
        <v>1.2258899999999999</v>
      </c>
      <c r="R929" s="50">
        <v>1.2117500000000001</v>
      </c>
      <c r="S929" s="30">
        <f t="shared" si="275"/>
        <v>1.0240429307867829</v>
      </c>
      <c r="T929" s="30">
        <f t="shared" si="276"/>
        <v>0.98846552300777413</v>
      </c>
      <c r="U929" s="22">
        <f t="shared" si="277"/>
        <v>22.115106469624923</v>
      </c>
      <c r="V929" s="64">
        <v>351.50880000000001</v>
      </c>
      <c r="W929" s="64">
        <v>346.88529999999997</v>
      </c>
      <c r="X929" s="65">
        <f t="shared" si="278"/>
        <v>1.0364976786129405</v>
      </c>
      <c r="Y929" s="65">
        <f t="shared" si="279"/>
        <v>0.98684670198868407</v>
      </c>
      <c r="Z929" s="67">
        <f t="shared" si="280"/>
        <v>20.273674586874428</v>
      </c>
      <c r="AA929" s="40">
        <f t="shared" si="282"/>
        <v>1.0641763755988844</v>
      </c>
      <c r="AB929" s="88" cm="1">
        <f t="array" ref="AB929">INDEX(B929:Z929,,MATCH(AA929,B929:Z929,0)+1)</f>
        <v>1.0510167498800567</v>
      </c>
      <c r="AC929" s="40">
        <f t="shared" si="283"/>
        <v>0.98684670198868407</v>
      </c>
      <c r="AD929" s="42">
        <f t="shared" si="284"/>
        <v>1680.3977004498213</v>
      </c>
      <c r="AE929" s="94">
        <v>0.98684670198868407</v>
      </c>
      <c r="AF929" s="95">
        <f t="shared" si="281"/>
        <v>617.76610712633931</v>
      </c>
      <c r="AG929" t="s">
        <v>22</v>
      </c>
      <c r="AM929" s="101">
        <v>44288.333333333336</v>
      </c>
      <c r="AN929" s="102">
        <v>0.98684670198868407</v>
      </c>
      <c r="AO929" s="102">
        <v>0.98684670198868407</v>
      </c>
      <c r="AP929" s="16" t="s">
        <v>22</v>
      </c>
      <c r="AQ929" s="81"/>
    </row>
    <row r="930" spans="1:43" x14ac:dyDescent="0.3">
      <c r="A930" s="1">
        <v>44288.666666666664</v>
      </c>
      <c r="B930" s="50">
        <v>2073.7399999999998</v>
      </c>
      <c r="C930" s="50">
        <v>2133.69</v>
      </c>
      <c r="D930" s="30">
        <f t="shared" si="268"/>
        <v>1.0697011019421856</v>
      </c>
      <c r="E930" s="30">
        <f t="shared" si="267"/>
        <v>1.0289091207190875</v>
      </c>
      <c r="F930" s="22">
        <f t="shared" si="269"/>
        <v>10.373005754299653</v>
      </c>
      <c r="G930" s="60">
        <v>39.869900000000001</v>
      </c>
      <c r="H930" s="60">
        <v>41.027099999999997</v>
      </c>
      <c r="I930" s="31">
        <f t="shared" si="270"/>
        <v>1.0815218823975998</v>
      </c>
      <c r="J930" s="31">
        <f t="shared" si="271"/>
        <v>1.0290244018670724</v>
      </c>
      <c r="K930" s="24">
        <f t="shared" si="266"/>
        <v>9.2191218602144289</v>
      </c>
      <c r="L930" s="61">
        <v>5.8798099999999999E-2</v>
      </c>
      <c r="M930" s="61">
        <v>5.7584900000000001E-2</v>
      </c>
      <c r="N930" s="32">
        <f t="shared" si="272"/>
        <v>0.98633161422265769</v>
      </c>
      <c r="O930" s="32">
        <f t="shared" si="273"/>
        <v>0.97936668021585738</v>
      </c>
      <c r="P930" s="29">
        <f t="shared" si="274"/>
        <v>22.112754588363259</v>
      </c>
      <c r="Q930" s="50">
        <v>1.2118100000000001</v>
      </c>
      <c r="R930" s="50">
        <v>1.18998</v>
      </c>
      <c r="S930" s="30">
        <f t="shared" si="275"/>
        <v>0.97070699654944581</v>
      </c>
      <c r="T930" s="30">
        <f t="shared" si="276"/>
        <v>0.98198562480916973</v>
      </c>
      <c r="U930" s="22">
        <f t="shared" si="277"/>
        <v>21.716716644295943</v>
      </c>
      <c r="V930" s="64">
        <v>346.80160000000001</v>
      </c>
      <c r="W930" s="64">
        <v>338.29320000000001</v>
      </c>
      <c r="X930" s="65">
        <f t="shared" si="278"/>
        <v>0.96240321721675248</v>
      </c>
      <c r="Y930" s="65">
        <f t="shared" si="279"/>
        <v>0.97546608781505051</v>
      </c>
      <c r="Z930" s="67">
        <f t="shared" si="280"/>
        <v>19.776282034893807</v>
      </c>
      <c r="AA930" s="40">
        <f t="shared" si="282"/>
        <v>1.0815218823975998</v>
      </c>
      <c r="AB930" s="88" cm="1">
        <f t="array" ref="AB930">INDEX(B930:Z930,,MATCH(AA930,B930:Z930,0)+1)</f>
        <v>1.0290244018670724</v>
      </c>
      <c r="AC930" s="40">
        <f t="shared" si="283"/>
        <v>1.0290244018670724</v>
      </c>
      <c r="AD930" s="42">
        <f t="shared" si="284"/>
        <v>1729.1702386041813</v>
      </c>
      <c r="AE930" s="94">
        <v>1.0290244018670724</v>
      </c>
      <c r="AF930" s="95">
        <f t="shared" si="281"/>
        <v>635.69639887943106</v>
      </c>
      <c r="AG930" t="s">
        <v>22</v>
      </c>
      <c r="AM930" s="101">
        <v>44288.666666666664</v>
      </c>
      <c r="AN930" s="102">
        <v>1.0290244018670724</v>
      </c>
      <c r="AO930" s="102">
        <v>1.0290244018670724</v>
      </c>
      <c r="AP930" s="16" t="s">
        <v>22</v>
      </c>
      <c r="AQ930" s="81"/>
    </row>
    <row r="931" spans="1:43" x14ac:dyDescent="0.3">
      <c r="A931" s="1">
        <v>44289</v>
      </c>
      <c r="B931" s="50">
        <v>2133.69</v>
      </c>
      <c r="C931" s="50">
        <v>2111.35</v>
      </c>
      <c r="D931" s="30">
        <f t="shared" si="268"/>
        <v>1.0181363140991639</v>
      </c>
      <c r="E931" s="30">
        <f t="shared" si="267"/>
        <v>0.98952987547394411</v>
      </c>
      <c r="F931" s="22">
        <f t="shared" si="269"/>
        <v>10.264399092342641</v>
      </c>
      <c r="G931" s="60">
        <v>41.034399999999998</v>
      </c>
      <c r="H931" s="60">
        <v>45.694200000000002</v>
      </c>
      <c r="I931" s="31">
        <f t="shared" si="270"/>
        <v>1.146082633766325</v>
      </c>
      <c r="J931" s="31">
        <f t="shared" si="271"/>
        <v>1.1135583802858091</v>
      </c>
      <c r="K931" s="24">
        <f t="shared" si="266"/>
        <v>10.266030406317874</v>
      </c>
      <c r="L931" s="61">
        <v>5.75887E-2</v>
      </c>
      <c r="M931" s="61">
        <v>5.8520099999999999E-2</v>
      </c>
      <c r="N931" s="32">
        <f t="shared" si="272"/>
        <v>0.99527195606660757</v>
      </c>
      <c r="O931" s="32">
        <f t="shared" si="273"/>
        <v>1.0161733117781786</v>
      </c>
      <c r="P931" s="29">
        <f t="shared" si="274"/>
        <v>22.470391062595208</v>
      </c>
      <c r="Q931" s="50">
        <v>1.18998</v>
      </c>
      <c r="R931" s="50">
        <v>1.22533</v>
      </c>
      <c r="S931" s="30">
        <f t="shared" si="275"/>
        <v>1.0111568645249667</v>
      </c>
      <c r="T931" s="30">
        <f t="shared" si="276"/>
        <v>1.0297063816198591</v>
      </c>
      <c r="U931" s="22">
        <f t="shared" si="277"/>
        <v>22.361841716461743</v>
      </c>
      <c r="V931" s="64">
        <v>338.29320000000001</v>
      </c>
      <c r="W931" s="64">
        <v>342.59969999999998</v>
      </c>
      <c r="X931" s="65">
        <f t="shared" si="278"/>
        <v>0.98788385059353812</v>
      </c>
      <c r="Y931" s="65">
        <f t="shared" si="279"/>
        <v>1.0127300814796159</v>
      </c>
      <c r="Z931" s="67">
        <f t="shared" si="280"/>
        <v>20.028035716561867</v>
      </c>
      <c r="AA931" s="40">
        <f t="shared" si="282"/>
        <v>1.146082633766325</v>
      </c>
      <c r="AB931" s="88" cm="1">
        <f t="array" ref="AB931">INDEX(B931:Z931,,MATCH(AA931,B931:Z931,0)+1)</f>
        <v>1.1135583802858091</v>
      </c>
      <c r="AC931" s="40">
        <f t="shared" si="283"/>
        <v>1.1135583802858091</v>
      </c>
      <c r="AD931" s="42">
        <f t="shared" si="284"/>
        <v>1925.5320101384982</v>
      </c>
      <c r="AE931" s="94">
        <v>1.1135583802858091</v>
      </c>
      <c r="AF931" s="95">
        <f t="shared" si="281"/>
        <v>707.88505228970087</v>
      </c>
      <c r="AG931" t="s">
        <v>22</v>
      </c>
      <c r="AM931" s="101">
        <v>44289</v>
      </c>
      <c r="AN931" s="102">
        <v>1.1135583802858091</v>
      </c>
      <c r="AO931" s="102">
        <v>1.1135583802858091</v>
      </c>
      <c r="AP931" s="16" t="s">
        <v>22</v>
      </c>
      <c r="AQ931" s="81"/>
    </row>
    <row r="932" spans="1:43" x14ac:dyDescent="0.3">
      <c r="A932" s="1">
        <v>44289.333333333336</v>
      </c>
      <c r="B932" s="50">
        <v>2111.37</v>
      </c>
      <c r="C932" s="50">
        <v>2070.98</v>
      </c>
      <c r="D932" s="30">
        <f t="shared" si="268"/>
        <v>0.97060960120729811</v>
      </c>
      <c r="E932" s="30">
        <f t="shared" si="267"/>
        <v>0.98087024064943618</v>
      </c>
      <c r="F932" s="22">
        <f t="shared" si="269"/>
        <v>10.068043607827981</v>
      </c>
      <c r="G932" s="60">
        <v>45.694400000000002</v>
      </c>
      <c r="H932" s="60">
        <v>43.034599999999998</v>
      </c>
      <c r="I932" s="31">
        <f t="shared" si="270"/>
        <v>1.04874446805607</v>
      </c>
      <c r="J932" s="31">
        <f t="shared" si="271"/>
        <v>0.94179155432613182</v>
      </c>
      <c r="K932" s="24">
        <f t="shared" si="266"/>
        <v>9.6684607331254409</v>
      </c>
      <c r="L932" s="61">
        <v>5.8520099999999999E-2</v>
      </c>
      <c r="M932" s="61">
        <v>5.8027200000000001E-2</v>
      </c>
      <c r="N932" s="32">
        <f t="shared" si="272"/>
        <v>1.0076143410078713</v>
      </c>
      <c r="O932" s="32">
        <f t="shared" si="273"/>
        <v>0.99157725294386034</v>
      </c>
      <c r="P932" s="29">
        <f t="shared" si="274"/>
        <v>22.281128642422427</v>
      </c>
      <c r="Q932" s="50">
        <v>1.2253099999999999</v>
      </c>
      <c r="R932" s="50">
        <v>1.20617</v>
      </c>
      <c r="S932" s="30">
        <f t="shared" si="275"/>
        <v>1.0136052706768179</v>
      </c>
      <c r="T932" s="30">
        <f t="shared" si="276"/>
        <v>0.98437946315626257</v>
      </c>
      <c r="U932" s="22">
        <f t="shared" si="277"/>
        <v>22.012537744035928</v>
      </c>
      <c r="V932" s="64">
        <v>342.58240000000001</v>
      </c>
      <c r="W932" s="64">
        <v>338.75220000000002</v>
      </c>
      <c r="X932" s="65">
        <f t="shared" si="278"/>
        <v>1.0013568111921847</v>
      </c>
      <c r="Y932" s="65">
        <f t="shared" si="279"/>
        <v>0.98881962412546587</v>
      </c>
      <c r="Z932" s="67">
        <f t="shared" si="280"/>
        <v>19.804114749222112</v>
      </c>
      <c r="AA932" s="40">
        <f t="shared" si="282"/>
        <v>1.04874446805607</v>
      </c>
      <c r="AB932" s="88" cm="1">
        <f t="array" ref="AB932">INDEX(B932:Z932,,MATCH(AA932,B932:Z932,0)+1)</f>
        <v>0.94179155432613182</v>
      </c>
      <c r="AC932" s="40">
        <f t="shared" si="283"/>
        <v>0.94179155432613182</v>
      </c>
      <c r="AD932" s="42">
        <f t="shared" si="284"/>
        <v>1813.4497847330572</v>
      </c>
      <c r="AE932" s="94">
        <v>0.94179155432613182</v>
      </c>
      <c r="AF932" s="95">
        <f t="shared" si="281"/>
        <v>666.68016368015253</v>
      </c>
      <c r="AG932" t="s">
        <v>22</v>
      </c>
      <c r="AM932" s="101">
        <v>44289.333333333336</v>
      </c>
      <c r="AN932" s="102">
        <v>0.94179155432613182</v>
      </c>
      <c r="AO932" s="102">
        <v>0.94179155432613182</v>
      </c>
      <c r="AP932" s="16" t="s">
        <v>22</v>
      </c>
      <c r="AQ932" s="81"/>
    </row>
    <row r="933" spans="1:43" x14ac:dyDescent="0.3">
      <c r="A933" s="1">
        <v>44289.666666666664</v>
      </c>
      <c r="B933" s="50">
        <v>2071</v>
      </c>
      <c r="C933" s="50">
        <v>2008.52</v>
      </c>
      <c r="D933" s="30">
        <f t="shared" si="268"/>
        <v>0.95128755263170361</v>
      </c>
      <c r="E933" s="30">
        <f t="shared" si="267"/>
        <v>0.96983099951714147</v>
      </c>
      <c r="F933" s="22">
        <f t="shared" si="269"/>
        <v>9.7643007953619776</v>
      </c>
      <c r="G933" s="60">
        <v>43.078800000000001</v>
      </c>
      <c r="H933" s="60">
        <v>41.380200000000002</v>
      </c>
      <c r="I933" s="31">
        <f t="shared" si="270"/>
        <v>0.90558580482509898</v>
      </c>
      <c r="J933" s="31">
        <f t="shared" si="271"/>
        <v>0.96056993231009224</v>
      </c>
      <c r="K933" s="24">
        <f t="shared" si="266"/>
        <v>9.2872326719610889</v>
      </c>
      <c r="L933" s="61">
        <v>5.8032599999999997E-2</v>
      </c>
      <c r="M933" s="61">
        <v>5.55113E-2</v>
      </c>
      <c r="N933" s="32">
        <f t="shared" si="272"/>
        <v>0.94858518696994709</v>
      </c>
      <c r="O933" s="32">
        <f t="shared" si="273"/>
        <v>0.95655373014478073</v>
      </c>
      <c r="P933" s="29">
        <f t="shared" si="274"/>
        <v>21.313096714744887</v>
      </c>
      <c r="Q933" s="50">
        <v>1.20618</v>
      </c>
      <c r="R933" s="50">
        <v>1.16238</v>
      </c>
      <c r="S933" s="30">
        <f t="shared" si="275"/>
        <v>0.9486415682561965</v>
      </c>
      <c r="T933" s="30">
        <f t="shared" si="276"/>
        <v>0.96368701188877282</v>
      </c>
      <c r="U933" s="22">
        <f t="shared" si="277"/>
        <v>21.213196722638813</v>
      </c>
      <c r="V933" s="64">
        <v>338.79919999999998</v>
      </c>
      <c r="W933" s="64">
        <v>321.94970000000001</v>
      </c>
      <c r="X933" s="65">
        <f t="shared" si="278"/>
        <v>0.93977302978787003</v>
      </c>
      <c r="Y933" s="65">
        <f t="shared" si="279"/>
        <v>0.95026700181110235</v>
      </c>
      <c r="Z933" s="67">
        <f t="shared" si="280"/>
        <v>18.819196746266329</v>
      </c>
      <c r="AA933" s="40">
        <f t="shared" si="282"/>
        <v>0.95128755263170361</v>
      </c>
      <c r="AB933" s="88" cm="1">
        <f t="array" ref="AB933">INDEX(B933:Z933,,MATCH(AA933,B933:Z933,0)+1)</f>
        <v>0.96983099951714147</v>
      </c>
      <c r="AC933" s="40">
        <f t="shared" si="283"/>
        <v>0.96056993231009224</v>
      </c>
      <c r="AD933" s="42">
        <f t="shared" si="284"/>
        <v>1741.9453369687842</v>
      </c>
      <c r="AE933" s="94">
        <v>0.95655373014478073</v>
      </c>
      <c r="AF933" s="95">
        <f t="shared" si="281"/>
        <v>637.71539738178285</v>
      </c>
      <c r="AG933" t="s">
        <v>37</v>
      </c>
      <c r="AM933" s="101">
        <v>44289.666666666664</v>
      </c>
      <c r="AN933" s="102">
        <v>0.95655373014478073</v>
      </c>
      <c r="AO933" s="102">
        <v>0.96056993231009224</v>
      </c>
      <c r="AP933" s="16" t="str">
        <f>IF(AN933&gt;AO933, "computing8H est meilleur", "computing 16H est meilleur")</f>
        <v>computing 16H est meilleur</v>
      </c>
      <c r="AQ933" s="81"/>
    </row>
    <row r="934" spans="1:43" x14ac:dyDescent="0.3">
      <c r="A934" s="1">
        <v>44290</v>
      </c>
      <c r="B934" s="50">
        <v>2008.59</v>
      </c>
      <c r="C934" s="50">
        <v>2034.58</v>
      </c>
      <c r="D934" s="30">
        <f t="shared" si="268"/>
        <v>0.98241429261226454</v>
      </c>
      <c r="E934" s="30">
        <f t="shared" si="267"/>
        <v>1.0129394251688997</v>
      </c>
      <c r="F934" s="22">
        <f t="shared" si="269"/>
        <v>9.8906452348301919</v>
      </c>
      <c r="G934" s="60">
        <v>41.38</v>
      </c>
      <c r="H934" s="60">
        <v>44.246499999999997</v>
      </c>
      <c r="I934" s="31">
        <f t="shared" si="270"/>
        <v>1.0271061403753121</v>
      </c>
      <c r="J934" s="31">
        <f t="shared" si="271"/>
        <v>1.0692725954567424</v>
      </c>
      <c r="K934" s="24">
        <f t="shared" si="266"/>
        <v>9.9305833837584903</v>
      </c>
      <c r="L934" s="61">
        <v>5.5500000000000001E-2</v>
      </c>
      <c r="M934" s="61">
        <v>5.6677100000000001E-2</v>
      </c>
      <c r="N934" s="32">
        <f t="shared" si="272"/>
        <v>0.97664243890502933</v>
      </c>
      <c r="O934" s="32">
        <f t="shared" si="273"/>
        <v>1.0212090090090089</v>
      </c>
      <c r="P934" s="29">
        <f t="shared" si="274"/>
        <v>21.76512637497779</v>
      </c>
      <c r="Q934" s="50">
        <v>1.16245</v>
      </c>
      <c r="R934" s="50">
        <v>1.17225</v>
      </c>
      <c r="S934" s="30">
        <f t="shared" si="275"/>
        <v>0.97186987016863158</v>
      </c>
      <c r="T934" s="30">
        <f t="shared" si="276"/>
        <v>1.0084304701277476</v>
      </c>
      <c r="U934" s="22">
        <f t="shared" si="277"/>
        <v>21.392033943923053</v>
      </c>
      <c r="V934" s="64">
        <v>321.9597</v>
      </c>
      <c r="W934" s="64">
        <v>336.5</v>
      </c>
      <c r="X934" s="65">
        <f t="shared" si="278"/>
        <v>0.9932136793711438</v>
      </c>
      <c r="Y934" s="65">
        <f t="shared" si="279"/>
        <v>1.0451618634257642</v>
      </c>
      <c r="Z934" s="67">
        <f t="shared" si="280"/>
        <v>19.669106739503796</v>
      </c>
      <c r="AA934" s="40">
        <f t="shared" si="282"/>
        <v>1.0271061403753121</v>
      </c>
      <c r="AB934" s="88" cm="1">
        <f t="array" ref="AB934">INDEX(B934:Z934,,MATCH(AA934,B934:Z934,0)+1)</f>
        <v>1.0692725954567424</v>
      </c>
      <c r="AC934" s="40">
        <f t="shared" si="283"/>
        <v>1.0129394251688997</v>
      </c>
      <c r="AD934" s="42">
        <f t="shared" si="284"/>
        <v>1764.4851083048054</v>
      </c>
      <c r="AE934" s="94">
        <v>1.0129394251688997</v>
      </c>
      <c r="AF934" s="95">
        <f t="shared" si="281"/>
        <v>645.96706804525957</v>
      </c>
      <c r="AG934" t="s">
        <v>22</v>
      </c>
      <c r="AM934" s="101">
        <v>44290</v>
      </c>
      <c r="AN934" s="102">
        <v>1.0129394251688997</v>
      </c>
      <c r="AO934" s="102">
        <v>1.0129394251688997</v>
      </c>
      <c r="AP934" s="16" t="s">
        <v>22</v>
      </c>
      <c r="AQ934" s="81"/>
    </row>
    <row r="935" spans="1:43" x14ac:dyDescent="0.3">
      <c r="A935" s="1">
        <v>44290.333333333336</v>
      </c>
      <c r="B935" s="50">
        <v>2034.59</v>
      </c>
      <c r="C935" s="50">
        <v>2077.34</v>
      </c>
      <c r="D935" s="30">
        <f t="shared" si="268"/>
        <v>1.0342279907796017</v>
      </c>
      <c r="E935" s="30">
        <f t="shared" si="267"/>
        <v>1.02101160430357</v>
      </c>
      <c r="F935" s="22">
        <f t="shared" si="269"/>
        <v>10.098463558811433</v>
      </c>
      <c r="G935" s="60">
        <v>44.238300000000002</v>
      </c>
      <c r="H935" s="60">
        <v>44.022599999999997</v>
      </c>
      <c r="I935" s="31">
        <f t="shared" si="270"/>
        <v>1.063861768970517</v>
      </c>
      <c r="J935" s="31">
        <f t="shared" si="271"/>
        <v>0.99512413451692305</v>
      </c>
      <c r="K935" s="24">
        <f t="shared" si="266"/>
        <v>9.8821631950108042</v>
      </c>
      <c r="L935" s="61">
        <v>5.6678800000000001E-2</v>
      </c>
      <c r="M935" s="61">
        <v>5.6621999999999999E-2</v>
      </c>
      <c r="N935" s="32">
        <f t="shared" si="272"/>
        <v>1.0202162162162163</v>
      </c>
      <c r="O935" s="32">
        <f t="shared" si="273"/>
        <v>0.99899786163433235</v>
      </c>
      <c r="P935" s="29">
        <f t="shared" si="274"/>
        <v>21.743314706803819</v>
      </c>
      <c r="Q935" s="50">
        <v>1.1722900000000001</v>
      </c>
      <c r="R935" s="50">
        <v>1.1772</v>
      </c>
      <c r="S935" s="30">
        <f t="shared" si="275"/>
        <v>1.0126887177943138</v>
      </c>
      <c r="T935" s="30">
        <f t="shared" si="276"/>
        <v>1.0041883834204848</v>
      </c>
      <c r="U935" s="22">
        <f t="shared" si="277"/>
        <v>21.481631984224229</v>
      </c>
      <c r="V935" s="64">
        <v>336.5</v>
      </c>
      <c r="W935" s="64">
        <v>344.39940000000001</v>
      </c>
      <c r="X935" s="65">
        <f t="shared" si="278"/>
        <v>1.0696972322933584</v>
      </c>
      <c r="Y935" s="65">
        <f t="shared" si="279"/>
        <v>1.0234751857355127</v>
      </c>
      <c r="Z935" s="67">
        <f t="shared" si="280"/>
        <v>20.130842673465271</v>
      </c>
      <c r="AA935" s="40">
        <f t="shared" si="282"/>
        <v>1.0696972322933584</v>
      </c>
      <c r="AB935" s="88" cm="1">
        <f t="array" ref="AB935">INDEX(B935:Z935,,MATCH(AA935,B935:Z935,0)+1)</f>
        <v>1.0234751857355127</v>
      </c>
      <c r="AC935" s="40">
        <f t="shared" si="283"/>
        <v>0.99512413451692305</v>
      </c>
      <c r="AD935" s="42">
        <f t="shared" si="284"/>
        <v>1755.8817162698188</v>
      </c>
      <c r="AE935" s="94">
        <v>0.99512413451692305</v>
      </c>
      <c r="AF935" s="95">
        <f t="shared" si="281"/>
        <v>642.81741951497327</v>
      </c>
      <c r="AG935" t="s">
        <v>22</v>
      </c>
      <c r="AM935" s="101">
        <v>44290.333333333336</v>
      </c>
      <c r="AN935" s="102">
        <v>0.99512413451692305</v>
      </c>
      <c r="AO935" s="102">
        <v>0.99512413451692305</v>
      </c>
      <c r="AP935" s="16" t="s">
        <v>22</v>
      </c>
      <c r="AQ935" s="81"/>
    </row>
    <row r="936" spans="1:43" x14ac:dyDescent="0.3">
      <c r="A936" s="1">
        <v>44290.666666666664</v>
      </c>
      <c r="B936" s="50">
        <v>2077.33</v>
      </c>
      <c r="C936" s="50">
        <v>2075.69</v>
      </c>
      <c r="D936" s="30">
        <f t="shared" si="268"/>
        <v>1.0202006301023794</v>
      </c>
      <c r="E936" s="30">
        <f t="shared" si="267"/>
        <v>0.99921052504898122</v>
      </c>
      <c r="F936" s="22">
        <f t="shared" si="269"/>
        <v>10.090491074787975</v>
      </c>
      <c r="G936" s="60">
        <v>44.030099999999997</v>
      </c>
      <c r="H936" s="60">
        <v>44.313499999999998</v>
      </c>
      <c r="I936" s="31">
        <f t="shared" si="270"/>
        <v>1.001699884489232</v>
      </c>
      <c r="J936" s="31">
        <f t="shared" si="271"/>
        <v>1.0064365059357121</v>
      </c>
      <c r="K936" s="24">
        <f t="shared" si="266"/>
        <v>9.9457697970731669</v>
      </c>
      <c r="L936" s="61">
        <v>5.6616100000000003E-2</v>
      </c>
      <c r="M936" s="61">
        <v>5.7394300000000002E-2</v>
      </c>
      <c r="N936" s="32">
        <f t="shared" si="272"/>
        <v>1.0126237676168162</v>
      </c>
      <c r="O936" s="32">
        <f t="shared" si="273"/>
        <v>1.0137452067521429</v>
      </c>
      <c r="P936" s="29">
        <f t="shared" si="274"/>
        <v>22.042181062925746</v>
      </c>
      <c r="Q936" s="50">
        <v>1.1775500000000001</v>
      </c>
      <c r="R936" s="50">
        <v>1.1820600000000001</v>
      </c>
      <c r="S936" s="30">
        <f t="shared" si="275"/>
        <v>1.0083341152786427</v>
      </c>
      <c r="T936" s="30">
        <f t="shared" si="276"/>
        <v>1.0038299859878561</v>
      </c>
      <c r="U936" s="22">
        <f t="shared" si="277"/>
        <v>21.563906333720091</v>
      </c>
      <c r="V936" s="64">
        <v>344.38900000000001</v>
      </c>
      <c r="W936" s="64">
        <v>348.86169999999998</v>
      </c>
      <c r="X936" s="65">
        <f t="shared" si="278"/>
        <v>1.0367361069836551</v>
      </c>
      <c r="Y936" s="65">
        <f t="shared" si="279"/>
        <v>1.0129873486086953</v>
      </c>
      <c r="Z936" s="67">
        <f t="shared" si="280"/>
        <v>20.392288945052364</v>
      </c>
      <c r="AA936" s="40">
        <f t="shared" si="282"/>
        <v>1.0367361069836551</v>
      </c>
      <c r="AB936" s="88" cm="1">
        <f t="array" ref="AB936">INDEX(B936:Z936,,MATCH(AA936,B936:Z936,0)+1)</f>
        <v>1.0129873486086953</v>
      </c>
      <c r="AC936" s="40">
        <f t="shared" si="283"/>
        <v>1.0129873486086953</v>
      </c>
      <c r="AD936" s="42">
        <f t="shared" si="284"/>
        <v>1778.6859642346492</v>
      </c>
      <c r="AE936" s="94">
        <v>1.0129873486086953</v>
      </c>
      <c r="AF936" s="95">
        <f t="shared" si="281"/>
        <v>651.16591343395612</v>
      </c>
      <c r="AG936" t="s">
        <v>22</v>
      </c>
      <c r="AM936" s="101">
        <v>44290.666666666664</v>
      </c>
      <c r="AN936" s="102">
        <v>1.0129873486086953</v>
      </c>
      <c r="AO936" s="102">
        <v>1.0129873486086953</v>
      </c>
      <c r="AP936" s="16" t="s">
        <v>22</v>
      </c>
      <c r="AQ936" s="81"/>
    </row>
    <row r="937" spans="1:43" x14ac:dyDescent="0.3">
      <c r="A937" s="1">
        <v>44291</v>
      </c>
      <c r="B937" s="50">
        <v>2075.6999999999998</v>
      </c>
      <c r="C937" s="50">
        <v>2028.16</v>
      </c>
      <c r="D937" s="30">
        <f t="shared" si="268"/>
        <v>0.97633019308439206</v>
      </c>
      <c r="E937" s="30">
        <f t="shared" si="267"/>
        <v>0.97709688297923603</v>
      </c>
      <c r="F937" s="22">
        <f t="shared" si="269"/>
        <v>9.859387376905131</v>
      </c>
      <c r="G937" s="60">
        <v>44.320399999999999</v>
      </c>
      <c r="H937" s="60">
        <v>42.706499999999998</v>
      </c>
      <c r="I937" s="31">
        <f t="shared" si="270"/>
        <v>0.96993874644845235</v>
      </c>
      <c r="J937" s="31">
        <f t="shared" si="271"/>
        <v>0.96358561745832616</v>
      </c>
      <c r="K937" s="24">
        <f t="shared" si="266"/>
        <v>9.5836007310111189</v>
      </c>
      <c r="L937" s="61">
        <v>5.7380599999999997E-2</v>
      </c>
      <c r="M937" s="61">
        <v>5.6724499999999997E-2</v>
      </c>
      <c r="N937" s="32">
        <f t="shared" si="272"/>
        <v>1.0019146497197793</v>
      </c>
      <c r="O937" s="32">
        <f t="shared" si="273"/>
        <v>0.98856582189799336</v>
      </c>
      <c r="P937" s="29">
        <f t="shared" si="274"/>
        <v>21.790146838895573</v>
      </c>
      <c r="Q937" s="50">
        <v>1.18205</v>
      </c>
      <c r="R937" s="50">
        <v>1.1703699999999999</v>
      </c>
      <c r="S937" s="30">
        <f t="shared" si="275"/>
        <v>0.99390259436966566</v>
      </c>
      <c r="T937" s="30">
        <f t="shared" si="276"/>
        <v>0.99011886130028326</v>
      </c>
      <c r="U937" s="22">
        <f t="shared" si="277"/>
        <v>21.350830384328901</v>
      </c>
      <c r="V937" s="64">
        <v>348.87049999999999</v>
      </c>
      <c r="W937" s="64">
        <v>340.3646</v>
      </c>
      <c r="X937" s="65">
        <f t="shared" si="278"/>
        <v>0.98831437705617775</v>
      </c>
      <c r="Y937" s="65">
        <f t="shared" si="279"/>
        <v>0.97561874678426519</v>
      </c>
      <c r="Z937" s="67">
        <f t="shared" si="280"/>
        <v>19.895099384634612</v>
      </c>
      <c r="AA937" s="40">
        <f t="shared" si="282"/>
        <v>1.0019146497197793</v>
      </c>
      <c r="AB937" s="88" cm="1">
        <f t="array" ref="AB937">INDEX(B937:Z937,,MATCH(AA937,B937:Z937,0)+1)</f>
        <v>0.98856582189799336</v>
      </c>
      <c r="AC937" s="40">
        <f t="shared" si="283"/>
        <v>0.97561874678426519</v>
      </c>
      <c r="AD937" s="42">
        <f t="shared" si="284"/>
        <v>1735.3193713493708</v>
      </c>
      <c r="AE937" s="94">
        <v>0.98856582189799336</v>
      </c>
      <c r="AF937" s="95">
        <f t="shared" si="281"/>
        <v>643.72036640579643</v>
      </c>
      <c r="AG937" t="s">
        <v>33</v>
      </c>
      <c r="AM937" s="101">
        <v>44291</v>
      </c>
      <c r="AN937" s="102">
        <v>0.98856582189799336</v>
      </c>
      <c r="AO937" s="102">
        <v>0.97561874678426519</v>
      </c>
      <c r="AP937" s="16" t="str">
        <f>IF(AN937&gt;AO937, "computing8H est meilleur", "computing 16H est meilleur")</f>
        <v>computing8H est meilleur</v>
      </c>
      <c r="AQ937" s="81"/>
    </row>
    <row r="938" spans="1:43" x14ac:dyDescent="0.3">
      <c r="A938" s="1">
        <v>44291.333333333336</v>
      </c>
      <c r="B938" s="50">
        <v>2028.19</v>
      </c>
      <c r="C938" s="50">
        <v>2113.1799999999998</v>
      </c>
      <c r="D938" s="30">
        <f t="shared" si="268"/>
        <v>1.0180565592330297</v>
      </c>
      <c r="E938" s="30">
        <f t="shared" si="267"/>
        <v>1.0419043580729614</v>
      </c>
      <c r="F938" s="22">
        <f t="shared" si="269"/>
        <v>10.272538675927001</v>
      </c>
      <c r="G938" s="60">
        <v>42.713900000000002</v>
      </c>
      <c r="H938" s="60">
        <v>44.710799999999999</v>
      </c>
      <c r="I938" s="31">
        <f t="shared" si="270"/>
        <v>1.0088085847600654</v>
      </c>
      <c r="J938" s="31">
        <f t="shared" si="271"/>
        <v>1.0467505893865929</v>
      </c>
      <c r="K938" s="24">
        <f t="shared" si="266"/>
        <v>10.031639713631671</v>
      </c>
      <c r="L938" s="61">
        <v>5.67065E-2</v>
      </c>
      <c r="M938" s="61">
        <v>5.7817100000000003E-2</v>
      </c>
      <c r="N938" s="32">
        <f t="shared" si="272"/>
        <v>1.0076071006577136</v>
      </c>
      <c r="O938" s="32">
        <f t="shared" si="273"/>
        <v>1.0195850563868341</v>
      </c>
      <c r="P938" s="29">
        <f t="shared" si="274"/>
        <v>22.216908093412737</v>
      </c>
      <c r="Q938" s="50">
        <v>1.17038</v>
      </c>
      <c r="R938" s="50">
        <v>1.20774</v>
      </c>
      <c r="S938" s="30">
        <f t="shared" si="275"/>
        <v>1.0217334292119622</v>
      </c>
      <c r="T938" s="30">
        <f t="shared" si="276"/>
        <v>1.0319212563440934</v>
      </c>
      <c r="U938" s="22">
        <f t="shared" si="277"/>
        <v>22.032375714186323</v>
      </c>
      <c r="V938" s="64">
        <v>340.40440000000001</v>
      </c>
      <c r="W938" s="64">
        <v>377.35210000000001</v>
      </c>
      <c r="X938" s="65">
        <f t="shared" si="278"/>
        <v>1.0816394622073233</v>
      </c>
      <c r="Y938" s="65">
        <f t="shared" si="279"/>
        <v>1.1085406064081427</v>
      </c>
      <c r="Z938" s="67">
        <f t="shared" si="280"/>
        <v>22.054525536393118</v>
      </c>
      <c r="AA938" s="40">
        <f t="shared" si="282"/>
        <v>1.0816394622073233</v>
      </c>
      <c r="AB938" s="88" cm="1">
        <f t="array" ref="AB938">INDEX(B938:Z938,,MATCH(AA938,B938:Z938,0)+1)</f>
        <v>1.1085406064081427</v>
      </c>
      <c r="AC938" s="40">
        <f t="shared" si="283"/>
        <v>1.0195850563868341</v>
      </c>
      <c r="AD938" s="42">
        <f t="shared" si="284"/>
        <v>1769.3056990864136</v>
      </c>
      <c r="AE938" s="94">
        <v>1.0319212563440934</v>
      </c>
      <c r="AF938" s="95">
        <f t="shared" si="281"/>
        <v>664.26872923574956</v>
      </c>
      <c r="AG938" t="s">
        <v>33</v>
      </c>
      <c r="AM938" s="101">
        <v>44291.333333333336</v>
      </c>
      <c r="AN938" s="102">
        <v>1.0319212563440934</v>
      </c>
      <c r="AO938" s="102">
        <v>1.0195850563868341</v>
      </c>
      <c r="AP938" s="16" t="str">
        <f>IF(AN938&gt;AO938, "computing8H est meilleur", "computing 16H est meilleur")</f>
        <v>computing8H est meilleur</v>
      </c>
      <c r="AQ938" s="81"/>
    </row>
    <row r="939" spans="1:43" x14ac:dyDescent="0.3">
      <c r="A939" s="1">
        <v>44291.666666666664</v>
      </c>
      <c r="B939" s="50">
        <v>2112.91</v>
      </c>
      <c r="C939" s="50">
        <v>2107.38</v>
      </c>
      <c r="D939" s="30">
        <f t="shared" si="268"/>
        <v>1.0390446654406145</v>
      </c>
      <c r="E939" s="30">
        <f t="shared" si="267"/>
        <v>0.99738275648276564</v>
      </c>
      <c r="F939" s="22">
        <f t="shared" si="269"/>
        <v>10.245652940671892</v>
      </c>
      <c r="G939" s="60">
        <v>44.717300000000002</v>
      </c>
      <c r="H939" s="60">
        <v>45.8003</v>
      </c>
      <c r="I939" s="31">
        <f t="shared" si="270"/>
        <v>1.0722575086798443</v>
      </c>
      <c r="J939" s="31">
        <f t="shared" si="271"/>
        <v>1.0242188146422078</v>
      </c>
      <c r="K939" s="24">
        <f t="shared" si="266"/>
        <v>10.274594136413526</v>
      </c>
      <c r="L939" s="61">
        <v>5.7823399999999997E-2</v>
      </c>
      <c r="M939" s="61">
        <v>5.9999200000000003E-2</v>
      </c>
      <c r="N939" s="32">
        <f t="shared" si="272"/>
        <v>1.0580656538492061</v>
      </c>
      <c r="O939" s="32">
        <f t="shared" si="273"/>
        <v>1.0376283649871851</v>
      </c>
      <c r="P939" s="29">
        <f t="shared" si="274"/>
        <v>23.052894020038419</v>
      </c>
      <c r="Q939" s="50">
        <v>1.20811</v>
      </c>
      <c r="R939" s="50">
        <v>1.2118</v>
      </c>
      <c r="S939" s="30">
        <f t="shared" si="275"/>
        <v>1.0353902151437995</v>
      </c>
      <c r="T939" s="30">
        <f t="shared" si="276"/>
        <v>1.0030543576329969</v>
      </c>
      <c r="U939" s="22">
        <f t="shared" si="277"/>
        <v>22.099670469122003</v>
      </c>
      <c r="V939" s="64">
        <v>377.34300000000002</v>
      </c>
      <c r="W939" s="64">
        <v>368.02629999999999</v>
      </c>
      <c r="X939" s="65">
        <f t="shared" si="278"/>
        <v>1.0811443682866613</v>
      </c>
      <c r="Y939" s="65">
        <f t="shared" si="279"/>
        <v>0.97530973146447653</v>
      </c>
      <c r="Z939" s="67">
        <f t="shared" si="280"/>
        <v>21.509993378476011</v>
      </c>
      <c r="AA939" s="40">
        <f t="shared" si="282"/>
        <v>1.0811443682866613</v>
      </c>
      <c r="AB939" s="88" cm="1">
        <f t="array" ref="AB939">INDEX(B939:Z939,,MATCH(AA939,B939:Z939,0)+1)</f>
        <v>0.97530973146447653</v>
      </c>
      <c r="AC939" s="40">
        <f t="shared" si="283"/>
        <v>0.97530973146447653</v>
      </c>
      <c r="AD939" s="42">
        <f t="shared" si="284"/>
        <v>1725.6210662545379</v>
      </c>
      <c r="AE939" s="94">
        <v>0.97530973146447653</v>
      </c>
      <c r="AF939" s="95">
        <f t="shared" si="281"/>
        <v>647.86775593116795</v>
      </c>
      <c r="AG939" t="s">
        <v>22</v>
      </c>
      <c r="AM939" s="101">
        <v>44291.666666666664</v>
      </c>
      <c r="AN939" s="102">
        <v>0.97530973146447653</v>
      </c>
      <c r="AO939" s="102">
        <v>0.97530973146447653</v>
      </c>
      <c r="AP939" s="16" t="s">
        <v>22</v>
      </c>
      <c r="AQ939" s="81"/>
    </row>
    <row r="940" spans="1:43" x14ac:dyDescent="0.3">
      <c r="A940" s="1">
        <v>44292</v>
      </c>
      <c r="B940" s="50">
        <v>2107.4299999999998</v>
      </c>
      <c r="C940" s="50">
        <v>2099.4499999999998</v>
      </c>
      <c r="D940" s="30">
        <f t="shared" si="268"/>
        <v>0.9936296387446697</v>
      </c>
      <c r="E940" s="30">
        <f t="shared" si="267"/>
        <v>0.99621339736076642</v>
      </c>
      <c r="F940" s="22">
        <f t="shared" si="269"/>
        <v>10.206856724206073</v>
      </c>
      <c r="G940" s="60">
        <v>45.8</v>
      </c>
      <c r="H940" s="60">
        <v>44</v>
      </c>
      <c r="I940" s="31">
        <f t="shared" si="270"/>
        <v>0.98395922830761251</v>
      </c>
      <c r="J940" s="31">
        <f t="shared" si="271"/>
        <v>0.9606986899563319</v>
      </c>
      <c r="K940" s="24">
        <f t="shared" si="266"/>
        <v>9.8707891266854837</v>
      </c>
      <c r="L940" s="61">
        <v>5.9977900000000001E-2</v>
      </c>
      <c r="M940" s="61">
        <v>5.8265999999999998E-2</v>
      </c>
      <c r="N940" s="32">
        <f t="shared" si="272"/>
        <v>1.0076543406302638</v>
      </c>
      <c r="O940" s="32">
        <f t="shared" si="273"/>
        <v>0.97145782029714278</v>
      </c>
      <c r="P940" s="29">
        <f t="shared" si="274"/>
        <v>22.394914176247561</v>
      </c>
      <c r="Q940" s="50">
        <v>1.2117199999999999</v>
      </c>
      <c r="R940" s="50">
        <v>1.2025399999999999</v>
      </c>
      <c r="S940" s="30">
        <f t="shared" si="275"/>
        <v>0.99538949267864674</v>
      </c>
      <c r="T940" s="30">
        <f t="shared" si="276"/>
        <v>0.99242399234146506</v>
      </c>
      <c r="U940" s="22">
        <f t="shared" si="277"/>
        <v>21.932243196396836</v>
      </c>
      <c r="V940" s="64">
        <v>368.1506</v>
      </c>
      <c r="W940" s="64">
        <v>376.70760000000001</v>
      </c>
      <c r="X940" s="65">
        <f t="shared" si="278"/>
        <v>0.99831612087676203</v>
      </c>
      <c r="Y940" s="65">
        <f t="shared" si="279"/>
        <v>1.0232432053621534</v>
      </c>
      <c r="Z940" s="67">
        <f t="shared" si="280"/>
        <v>22.009954571910487</v>
      </c>
      <c r="AA940" s="40">
        <f t="shared" si="282"/>
        <v>1.0076543406302638</v>
      </c>
      <c r="AB940" s="88" cm="1">
        <f t="array" ref="AB940">INDEX(B940:Z940,,MATCH(AA940,B940:Z940,0)+1)</f>
        <v>0.97145782029714278</v>
      </c>
      <c r="AC940" s="40">
        <f t="shared" si="283"/>
        <v>1.0232432053621534</v>
      </c>
      <c r="AD940" s="42">
        <f t="shared" si="284"/>
        <v>1765.7300310747503</v>
      </c>
      <c r="AE940" s="94">
        <v>0.97145782029714278</v>
      </c>
      <c r="AF940" s="95">
        <f t="shared" si="281"/>
        <v>629.3761980176937</v>
      </c>
      <c r="AG940" t="s">
        <v>37</v>
      </c>
      <c r="AM940" s="101">
        <v>44292</v>
      </c>
      <c r="AN940" s="102">
        <v>0.97145782029714278</v>
      </c>
      <c r="AO940" s="102">
        <v>1.0232432053621534</v>
      </c>
      <c r="AP940" s="16" t="str">
        <f>IF(AN940&gt;AO940, "computing8H est meilleur", "computing 16H est meilleur")</f>
        <v>computing 16H est meilleur</v>
      </c>
      <c r="AQ940" s="81"/>
    </row>
    <row r="941" spans="1:43" x14ac:dyDescent="0.3">
      <c r="A941" s="1">
        <v>44292.333333333336</v>
      </c>
      <c r="B941" s="50">
        <v>2099.42</v>
      </c>
      <c r="C941" s="50">
        <v>2084.67</v>
      </c>
      <c r="D941" s="30">
        <f t="shared" si="268"/>
        <v>0.98920011578083267</v>
      </c>
      <c r="E941" s="30">
        <f t="shared" si="267"/>
        <v>0.99297425003096096</v>
      </c>
      <c r="F941" s="22">
        <f t="shared" si="269"/>
        <v>10.135145900891997</v>
      </c>
      <c r="G941" s="60">
        <v>43.999899999999997</v>
      </c>
      <c r="H941" s="60">
        <v>42.489899999999999</v>
      </c>
      <c r="I941" s="31">
        <f t="shared" si="270"/>
        <v>0.92772707423580791</v>
      </c>
      <c r="J941" s="31">
        <f t="shared" si="271"/>
        <v>0.96568174018577324</v>
      </c>
      <c r="K941" s="24">
        <f t="shared" si="266"/>
        <v>9.5320408208644469</v>
      </c>
      <c r="L941" s="61">
        <v>5.8265699999999997E-2</v>
      </c>
      <c r="M941" s="61">
        <v>6.1042399999999997E-2</v>
      </c>
      <c r="N941" s="32">
        <f t="shared" si="272"/>
        <v>1.0177482039217778</v>
      </c>
      <c r="O941" s="32">
        <f t="shared" si="273"/>
        <v>1.0476558249536176</v>
      </c>
      <c r="P941" s="29">
        <f t="shared" si="274"/>
        <v>23.462162286082105</v>
      </c>
      <c r="Q941" s="50">
        <v>1.2026699999999999</v>
      </c>
      <c r="R941" s="50">
        <v>1.27342</v>
      </c>
      <c r="S941" s="30">
        <f t="shared" si="275"/>
        <v>1.0509193543062754</v>
      </c>
      <c r="T941" s="30">
        <f t="shared" si="276"/>
        <v>1.0588274422742732</v>
      </c>
      <c r="U941" s="22">
        <f t="shared" si="277"/>
        <v>23.22246096697819</v>
      </c>
      <c r="V941" s="64">
        <v>376.64960000000002</v>
      </c>
      <c r="W941" s="64">
        <v>386.55470000000003</v>
      </c>
      <c r="X941" s="65">
        <f t="shared" si="278"/>
        <v>1.0499906831606414</v>
      </c>
      <c r="Y941" s="65">
        <f t="shared" si="279"/>
        <v>1.0262979172153641</v>
      </c>
      <c r="Z941" s="67">
        <f t="shared" si="280"/>
        <v>22.588770535156513</v>
      </c>
      <c r="AA941" s="40">
        <f t="shared" si="282"/>
        <v>1.0509193543062754</v>
      </c>
      <c r="AB941" s="88" cm="1">
        <f t="array" ref="AB941">INDEX(B941:Z941,,MATCH(AA941,B941:Z941,0)+1)</f>
        <v>1.0588274422742732</v>
      </c>
      <c r="AC941" s="40">
        <f t="shared" si="283"/>
        <v>1.0476558249536176</v>
      </c>
      <c r="AD941" s="42">
        <f t="shared" si="284"/>
        <v>1849.8773523509944</v>
      </c>
      <c r="AE941" s="94">
        <v>1.0262979172153641</v>
      </c>
      <c r="AF941" s="95">
        <f t="shared" si="281"/>
        <v>645.92748117048359</v>
      </c>
      <c r="AG941" t="s">
        <v>37</v>
      </c>
      <c r="AM941" s="101">
        <v>44292.333333333336</v>
      </c>
      <c r="AN941" s="102">
        <v>1.0262979172153641</v>
      </c>
      <c r="AO941" s="102">
        <v>1.0476558249536176</v>
      </c>
      <c r="AP941" s="16" t="str">
        <f>IF(AN941&gt;AO941, "computing8H est meilleur", "computing 16H est meilleur")</f>
        <v>computing 16H est meilleur</v>
      </c>
      <c r="AQ941" s="81"/>
    </row>
    <row r="942" spans="1:43" x14ac:dyDescent="0.3">
      <c r="A942" s="1">
        <v>44292.666666666664</v>
      </c>
      <c r="B942" s="50">
        <v>2084.84</v>
      </c>
      <c r="C942" s="50">
        <v>2112.21</v>
      </c>
      <c r="D942" s="30">
        <f t="shared" si="268"/>
        <v>1.0060921587867124</v>
      </c>
      <c r="E942" s="30">
        <f t="shared" si="267"/>
        <v>1.0131281057539188</v>
      </c>
      <c r="F942" s="22">
        <f t="shared" si="269"/>
        <v>10.268201168110304</v>
      </c>
      <c r="G942" s="60">
        <v>42.490400000000001</v>
      </c>
      <c r="H942" s="60">
        <v>43.35</v>
      </c>
      <c r="I942" s="31">
        <f t="shared" si="270"/>
        <v>0.98522951188525443</v>
      </c>
      <c r="J942" s="31">
        <f t="shared" si="271"/>
        <v>1.0202304520550525</v>
      </c>
      <c r="K942" s="24">
        <f t="shared" si="266"/>
        <v>9.7248783156777474</v>
      </c>
      <c r="L942" s="61">
        <v>6.1079300000000003E-2</v>
      </c>
      <c r="M942" s="61">
        <v>6.4404699999999995E-2</v>
      </c>
      <c r="N942" s="32">
        <f t="shared" si="272"/>
        <v>1.1053621598985337</v>
      </c>
      <c r="O942" s="32">
        <f t="shared" si="273"/>
        <v>1.0544439769283536</v>
      </c>
      <c r="P942" s="29">
        <f t="shared" si="274"/>
        <v>24.739535708274847</v>
      </c>
      <c r="Q942" s="50">
        <v>1.27369</v>
      </c>
      <c r="R942" s="50">
        <v>1.252</v>
      </c>
      <c r="S942" s="30">
        <f t="shared" si="275"/>
        <v>1.0410170703518007</v>
      </c>
      <c r="T942" s="30">
        <f t="shared" si="276"/>
        <v>0.98297073856275863</v>
      </c>
      <c r="U942" s="22">
        <f t="shared" si="277"/>
        <v>22.826999607955386</v>
      </c>
      <c r="V942" s="64">
        <v>386.52019999999999</v>
      </c>
      <c r="W942" s="64">
        <v>403.3648</v>
      </c>
      <c r="X942" s="65">
        <f t="shared" si="278"/>
        <v>1.0709285234870818</v>
      </c>
      <c r="Y942" s="65">
        <f t="shared" si="279"/>
        <v>1.0435801285417943</v>
      </c>
      <c r="Z942" s="67">
        <f t="shared" si="280"/>
        <v>23.57319205867973</v>
      </c>
      <c r="AA942" s="40">
        <f t="shared" si="282"/>
        <v>1.1053621598985337</v>
      </c>
      <c r="AB942" s="88" cm="1">
        <f t="array" ref="AB942">INDEX(B942:Z942,,MATCH(AA942,B942:Z942,0)+1)</f>
        <v>1.0544439769283536</v>
      </c>
      <c r="AC942" s="40">
        <f t="shared" si="283"/>
        <v>0.98297073856275863</v>
      </c>
      <c r="AD942" s="42">
        <f t="shared" si="284"/>
        <v>1818.3753072909774</v>
      </c>
      <c r="AE942" s="94">
        <v>0.98297073856275863</v>
      </c>
      <c r="AF942" s="95">
        <f t="shared" si="281"/>
        <v>634.92781322413259</v>
      </c>
      <c r="AG942" t="s">
        <v>22</v>
      </c>
      <c r="AM942" s="101">
        <v>44292.666666666664</v>
      </c>
      <c r="AN942" s="102">
        <v>0.98297073856275863</v>
      </c>
      <c r="AO942" s="102">
        <v>0.98297073856275863</v>
      </c>
      <c r="AP942" s="16" t="s">
        <v>22</v>
      </c>
      <c r="AQ942" s="81"/>
    </row>
    <row r="943" spans="1:43" x14ac:dyDescent="0.3">
      <c r="A943" s="1">
        <v>44293</v>
      </c>
      <c r="B943" s="50">
        <v>2112.2199999999998</v>
      </c>
      <c r="C943" s="50">
        <v>2074.89</v>
      </c>
      <c r="D943" s="30">
        <f t="shared" si="268"/>
        <v>0.99522745150706993</v>
      </c>
      <c r="E943" s="30">
        <f t="shared" si="267"/>
        <v>0.98232665157985444</v>
      </c>
      <c r="F943" s="22">
        <f t="shared" si="269"/>
        <v>10.086727671218144</v>
      </c>
      <c r="G943" s="60">
        <v>43.354700000000001</v>
      </c>
      <c r="H943" s="60">
        <v>41.821300000000001</v>
      </c>
      <c r="I943" s="31">
        <f t="shared" si="270"/>
        <v>0.98425291359930711</v>
      </c>
      <c r="J943" s="31">
        <f t="shared" si="271"/>
        <v>0.96463128565069067</v>
      </c>
      <c r="K943" s="24">
        <f t="shared" si="266"/>
        <v>9.3809218724487486</v>
      </c>
      <c r="L943" s="61">
        <v>6.4404699999999995E-2</v>
      </c>
      <c r="M943" s="61">
        <v>6.11055E-2</v>
      </c>
      <c r="N943" s="32">
        <f t="shared" si="272"/>
        <v>1.000428950560992</v>
      </c>
      <c r="O943" s="32">
        <f t="shared" si="273"/>
        <v>0.94877392488436407</v>
      </c>
      <c r="P943" s="29">
        <f t="shared" si="274"/>
        <v>23.472226393756802</v>
      </c>
      <c r="Q943" s="50">
        <v>1.25217</v>
      </c>
      <c r="R943" s="50">
        <v>1.2472000000000001</v>
      </c>
      <c r="S943" s="30">
        <f t="shared" si="275"/>
        <v>0.97920216065133592</v>
      </c>
      <c r="T943" s="30">
        <f t="shared" si="276"/>
        <v>0.99603089037431025</v>
      </c>
      <c r="U943" s="22">
        <f t="shared" si="277"/>
        <v>22.736396744085834</v>
      </c>
      <c r="V943" s="64">
        <v>403.26069999999999</v>
      </c>
      <c r="W943" s="64">
        <v>403.91329999999999</v>
      </c>
      <c r="X943" s="65">
        <f t="shared" si="278"/>
        <v>1.0449992005592463</v>
      </c>
      <c r="Y943" s="65">
        <f t="shared" si="279"/>
        <v>1.0016183079581025</v>
      </c>
      <c r="Z943" s="67">
        <f t="shared" si="280"/>
        <v>23.611340742986169</v>
      </c>
      <c r="AA943" s="40">
        <f t="shared" si="282"/>
        <v>1.0449992005592463</v>
      </c>
      <c r="AB943" s="88" cm="1">
        <f t="array" ref="AB943">INDEX(B943:Z943,,MATCH(AA943,B943:Z943,0)+1)</f>
        <v>1.0016183079581025</v>
      </c>
      <c r="AC943" s="40">
        <f t="shared" si="283"/>
        <v>0.94877392488436407</v>
      </c>
      <c r="AD943" s="42">
        <f t="shared" si="284"/>
        <v>1725.2270772112722</v>
      </c>
      <c r="AE943" s="94">
        <v>0.94877392488436407</v>
      </c>
      <c r="AF943" s="95">
        <f t="shared" si="281"/>
        <v>602.40295337090674</v>
      </c>
      <c r="AG943" t="s">
        <v>22</v>
      </c>
      <c r="AM943" s="101">
        <v>44293</v>
      </c>
      <c r="AN943" s="102">
        <v>0.94877392488436407</v>
      </c>
      <c r="AO943" s="102">
        <v>0.94877392488436407</v>
      </c>
      <c r="AP943" s="16" t="s">
        <v>22</v>
      </c>
      <c r="AQ943" s="81"/>
    </row>
    <row r="944" spans="1:43" x14ac:dyDescent="0.3">
      <c r="A944" s="1">
        <v>44293.333333333336</v>
      </c>
      <c r="B944" s="50">
        <v>2074.7800000000002</v>
      </c>
      <c r="C944" s="50">
        <v>1977.04</v>
      </c>
      <c r="D944" s="30">
        <f t="shared" si="268"/>
        <v>0.93600098474590721</v>
      </c>
      <c r="E944" s="30">
        <f t="shared" si="267"/>
        <v>0.95289139089445618</v>
      </c>
      <c r="F944" s="22">
        <f t="shared" si="269"/>
        <v>9.6115559602006559</v>
      </c>
      <c r="G944" s="60">
        <v>41.807499999999997</v>
      </c>
      <c r="H944" s="60">
        <v>39.182699999999997</v>
      </c>
      <c r="I944" s="31">
        <f t="shared" si="270"/>
        <v>0.9037705254562941</v>
      </c>
      <c r="J944" s="31">
        <f t="shared" si="271"/>
        <v>0.93721700651796924</v>
      </c>
      <c r="K944" s="24">
        <f t="shared" si="266"/>
        <v>8.7919595156753587</v>
      </c>
      <c r="L944" s="61">
        <v>6.10734E-2</v>
      </c>
      <c r="M944" s="61">
        <v>5.8701299999999998E-2</v>
      </c>
      <c r="N944" s="32">
        <f t="shared" si="272"/>
        <v>0.9114443511110214</v>
      </c>
      <c r="O944" s="32">
        <f t="shared" si="273"/>
        <v>0.96115985027851725</v>
      </c>
      <c r="P944" s="29">
        <f t="shared" si="274"/>
        <v>22.56056160632675</v>
      </c>
      <c r="Q944" s="50">
        <v>1.24742</v>
      </c>
      <c r="R944" s="50">
        <v>1.18283</v>
      </c>
      <c r="S944" s="30">
        <f t="shared" si="275"/>
        <v>0.94462413250596966</v>
      </c>
      <c r="T944" s="30">
        <f t="shared" si="276"/>
        <v>0.94822112840903627</v>
      </c>
      <c r="U944" s="22">
        <f t="shared" si="277"/>
        <v>21.559131776632608</v>
      </c>
      <c r="V944" s="64">
        <v>403.8877</v>
      </c>
      <c r="W944" s="64">
        <v>374.31540000000001</v>
      </c>
      <c r="X944" s="65">
        <f t="shared" si="278"/>
        <v>0.92822186739248336</v>
      </c>
      <c r="Y944" s="65">
        <f t="shared" si="279"/>
        <v>0.92678088488458554</v>
      </c>
      <c r="Z944" s="67">
        <f t="shared" si="280"/>
        <v>21.882539267096188</v>
      </c>
      <c r="AA944" s="40">
        <f t="shared" si="282"/>
        <v>0.94462413250596966</v>
      </c>
      <c r="AB944" s="88" cm="1">
        <f t="array" ref="AB944">INDEX(B944:Z944,,MATCH(AA944,B944:Z944,0)+1)</f>
        <v>0.94822112840903627</v>
      </c>
      <c r="AC944" s="40">
        <f t="shared" si="283"/>
        <v>0.92678088488458554</v>
      </c>
      <c r="AD944" s="42">
        <f t="shared" si="284"/>
        <v>1598.90747724471</v>
      </c>
      <c r="AE944" s="94">
        <v>0.92678088488458554</v>
      </c>
      <c r="AF944" s="95">
        <f t="shared" si="281"/>
        <v>558.29554218217663</v>
      </c>
      <c r="AG944" t="s">
        <v>22</v>
      </c>
      <c r="AM944" s="101">
        <v>44293.333333333336</v>
      </c>
      <c r="AN944" s="102">
        <v>0.92678088488458554</v>
      </c>
      <c r="AO944" s="102">
        <v>0.92678088488458554</v>
      </c>
      <c r="AP944" s="16" t="s">
        <v>22</v>
      </c>
      <c r="AQ944" s="81"/>
    </row>
    <row r="945" spans="1:43" x14ac:dyDescent="0.3">
      <c r="A945" s="1">
        <v>44293.666666666664</v>
      </c>
      <c r="B945" s="50">
        <v>1976.91</v>
      </c>
      <c r="C945" s="50">
        <v>1963.47</v>
      </c>
      <c r="D945" s="30">
        <f t="shared" si="268"/>
        <v>0.94635093841274731</v>
      </c>
      <c r="E945" s="30">
        <f t="shared" si="267"/>
        <v>0.9932015114496866</v>
      </c>
      <c r="F945" s="22">
        <f t="shared" si="269"/>
        <v>9.5462119070545359</v>
      </c>
      <c r="G945" s="60">
        <v>39.157800000000002</v>
      </c>
      <c r="H945" s="60">
        <v>39.501300000000001</v>
      </c>
      <c r="I945" s="31">
        <f t="shared" si="270"/>
        <v>0.94483764874723442</v>
      </c>
      <c r="J945" s="31">
        <f t="shared" si="271"/>
        <v>1.0087721986424161</v>
      </c>
      <c r="K945" s="24">
        <f t="shared" si="266"/>
        <v>8.8690843310029432</v>
      </c>
      <c r="L945" s="61">
        <v>5.8701299999999998E-2</v>
      </c>
      <c r="M945" s="61">
        <v>5.87769E-2</v>
      </c>
      <c r="N945" s="32">
        <f t="shared" si="272"/>
        <v>0.96239770505653854</v>
      </c>
      <c r="O945" s="32">
        <f t="shared" si="273"/>
        <v>1.001287876077702</v>
      </c>
      <c r="P945" s="29">
        <f t="shared" si="274"/>
        <v>22.589616813919061</v>
      </c>
      <c r="Q945" s="50">
        <v>1.18283</v>
      </c>
      <c r="R945" s="50">
        <v>1.1735899999999999</v>
      </c>
      <c r="S945" s="30">
        <f t="shared" si="275"/>
        <v>0.94081383976527544</v>
      </c>
      <c r="T945" s="30">
        <f t="shared" si="276"/>
        <v>0.99218822654143013</v>
      </c>
      <c r="U945" s="22">
        <f t="shared" si="277"/>
        <v>21.390716723230099</v>
      </c>
      <c r="V945" s="64">
        <v>374.31540000000001</v>
      </c>
      <c r="W945" s="64">
        <v>375.55380000000002</v>
      </c>
      <c r="X945" s="65">
        <f t="shared" si="278"/>
        <v>0.9298470837314432</v>
      </c>
      <c r="Y945" s="65">
        <f t="shared" si="279"/>
        <v>1.0033084398878593</v>
      </c>
      <c r="Z945" s="67">
        <f t="shared" si="280"/>
        <v>21.954936332855098</v>
      </c>
      <c r="AA945" s="40">
        <f t="shared" si="282"/>
        <v>0.96239770505653854</v>
      </c>
      <c r="AB945" s="88" cm="1">
        <f t="array" ref="AB945">INDEX(B945:Z945,,MATCH(AA945,B945:Z945,0)+1)</f>
        <v>1.001287876077702</v>
      </c>
      <c r="AC945" s="40">
        <f t="shared" si="283"/>
        <v>0.99218822654143013</v>
      </c>
      <c r="AD945" s="42">
        <f t="shared" si="284"/>
        <v>1586.4171742512608</v>
      </c>
      <c r="AE945" s="94">
        <v>1.001287876077702</v>
      </c>
      <c r="AF945" s="95">
        <f t="shared" si="281"/>
        <v>559.01455765524076</v>
      </c>
      <c r="AG945" t="s">
        <v>33</v>
      </c>
      <c r="AM945" s="101">
        <v>44293.666666666664</v>
      </c>
      <c r="AN945" s="102">
        <v>1.001287876077702</v>
      </c>
      <c r="AO945" s="102">
        <v>0.99218822654143013</v>
      </c>
      <c r="AP945" s="16" t="str">
        <f>IF(AN945&gt;AO945, "computing8H est meilleur", "computing 16H est meilleur")</f>
        <v>computing8H est meilleur</v>
      </c>
      <c r="AQ945" s="81"/>
    </row>
    <row r="946" spans="1:43" x14ac:dyDescent="0.3">
      <c r="A946" s="1">
        <v>44294</v>
      </c>
      <c r="B946" s="50">
        <v>1963.46</v>
      </c>
      <c r="C946" s="50">
        <v>2027.76</v>
      </c>
      <c r="D946" s="30">
        <f t="shared" si="268"/>
        <v>1.0257219600285292</v>
      </c>
      <c r="E946" s="30">
        <f t="shared" si="267"/>
        <v>1.0327483116539171</v>
      </c>
      <c r="F946" s="22">
        <f t="shared" si="269"/>
        <v>9.8588342297010918</v>
      </c>
      <c r="G946" s="60">
        <v>39.51</v>
      </c>
      <c r="H946" s="60">
        <v>40.884099999999997</v>
      </c>
      <c r="I946" s="31">
        <f t="shared" si="270"/>
        <v>1.0440857249385818</v>
      </c>
      <c r="J946" s="31">
        <f t="shared" si="271"/>
        <v>1.0347785370792204</v>
      </c>
      <c r="K946" s="24">
        <f t="shared" si="266"/>
        <v>9.1775381092674611</v>
      </c>
      <c r="L946" s="61">
        <v>5.8777000000000003E-2</v>
      </c>
      <c r="M946" s="61">
        <v>6.1008600000000003E-2</v>
      </c>
      <c r="N946" s="32">
        <f t="shared" si="272"/>
        <v>1.0393057734666866</v>
      </c>
      <c r="O946" s="32">
        <f t="shared" si="273"/>
        <v>1.0379672320805757</v>
      </c>
      <c r="P946" s="29">
        <f t="shared" si="274"/>
        <v>23.447282038104401</v>
      </c>
      <c r="Q946" s="50">
        <v>1.1735599999999999</v>
      </c>
      <c r="R946" s="50">
        <v>1.20201</v>
      </c>
      <c r="S946" s="30">
        <f t="shared" si="275"/>
        <v>1.016215347936728</v>
      </c>
      <c r="T946" s="30">
        <f t="shared" si="276"/>
        <v>1.0242424758853403</v>
      </c>
      <c r="U946" s="22">
        <f t="shared" si="277"/>
        <v>21.909280657563151</v>
      </c>
      <c r="V946" s="64">
        <v>375.55380000000002</v>
      </c>
      <c r="W946" s="64">
        <v>397.59750000000003</v>
      </c>
      <c r="X946" s="65">
        <f t="shared" si="278"/>
        <v>1.0621991507696451</v>
      </c>
      <c r="Y946" s="65">
        <f t="shared" si="279"/>
        <v>1.0586965169837184</v>
      </c>
      <c r="Z946" s="67">
        <f t="shared" si="280"/>
        <v>23.243614626192983</v>
      </c>
      <c r="AA946" s="40">
        <f t="shared" si="282"/>
        <v>1.0621991507696451</v>
      </c>
      <c r="AB946" s="88" cm="1">
        <f t="array" ref="AB946">INDEX(B946:Z946,,MATCH(AA946,B946:Z946,0)+1)</f>
        <v>1.0586965169837184</v>
      </c>
      <c r="AC946" s="40">
        <f t="shared" si="283"/>
        <v>1.0379672320805757</v>
      </c>
      <c r="AD946" s="42">
        <f t="shared" si="284"/>
        <v>1646.6490432826695</v>
      </c>
      <c r="AE946" s="94">
        <v>1.0347785370792204</v>
      </c>
      <c r="AF946" s="95">
        <f t="shared" si="281"/>
        <v>578.45626617647758</v>
      </c>
      <c r="AG946" t="s">
        <v>37</v>
      </c>
      <c r="AM946" s="101">
        <v>44294</v>
      </c>
      <c r="AN946" s="102">
        <v>1.0347785370792204</v>
      </c>
      <c r="AO946" s="102">
        <v>1.0379672320805757</v>
      </c>
      <c r="AP946" s="16" t="str">
        <f>IF(AN946&gt;AO946, "computing8H est meilleur", "computing 16H est meilleur")</f>
        <v>computing 16H est meilleur</v>
      </c>
      <c r="AQ946" s="81"/>
    </row>
    <row r="947" spans="1:43" x14ac:dyDescent="0.3">
      <c r="A947" s="1">
        <v>44294.333333333336</v>
      </c>
      <c r="B947" s="50">
        <v>2027.79</v>
      </c>
      <c r="C947" s="50">
        <v>2059.5</v>
      </c>
      <c r="D947" s="30">
        <f t="shared" si="268"/>
        <v>1.0489136524298941</v>
      </c>
      <c r="E947" s="30">
        <f t="shared" si="267"/>
        <v>1.0156377139644639</v>
      </c>
      <c r="F947" s="22">
        <f t="shared" si="269"/>
        <v>10.013003859408224</v>
      </c>
      <c r="G947" s="60">
        <v>40.880600000000001</v>
      </c>
      <c r="H947" s="60">
        <v>41.020400000000002</v>
      </c>
      <c r="I947" s="31">
        <f t="shared" si="270"/>
        <v>1.0382282966337637</v>
      </c>
      <c r="J947" s="31">
        <f t="shared" si="271"/>
        <v>1.0034197149748292</v>
      </c>
      <c r="K947" s="24">
        <f t="shared" si="266"/>
        <v>9.208922673771788</v>
      </c>
      <c r="L947" s="61">
        <v>6.1032099999999999E-2</v>
      </c>
      <c r="M947" s="61">
        <v>6.1518200000000002E-2</v>
      </c>
      <c r="N947" s="32">
        <f t="shared" si="272"/>
        <v>1.0466372900964662</v>
      </c>
      <c r="O947" s="32">
        <f t="shared" si="273"/>
        <v>1.0079646612192601</v>
      </c>
      <c r="P947" s="29">
        <f t="shared" si="274"/>
        <v>23.634031696050346</v>
      </c>
      <c r="Q947" s="50">
        <v>1.2019899999999999</v>
      </c>
      <c r="R947" s="50">
        <v>1.21323</v>
      </c>
      <c r="S947" s="30">
        <f t="shared" si="275"/>
        <v>1.0338031289410001</v>
      </c>
      <c r="T947" s="30">
        <f t="shared" si="276"/>
        <v>1.0093511593274487</v>
      </c>
      <c r="U947" s="22">
        <f t="shared" si="277"/>
        <v>22.114157831741814</v>
      </c>
      <c r="V947" s="64">
        <v>397.90379999999999</v>
      </c>
      <c r="W947" s="64">
        <v>418.12599999999998</v>
      </c>
      <c r="X947" s="65">
        <f t="shared" si="278"/>
        <v>1.1133584588945711</v>
      </c>
      <c r="Y947" s="65">
        <f t="shared" si="279"/>
        <v>1.0508218318095981</v>
      </c>
      <c r="Z947" s="67">
        <f t="shared" si="280"/>
        <v>24.424897699372476</v>
      </c>
      <c r="AA947" s="40">
        <f t="shared" si="282"/>
        <v>1.1133584588945711</v>
      </c>
      <c r="AB947" s="88" cm="1">
        <f t="array" ref="AB947">INDEX(B947:Z947,,MATCH(AA947,B947:Z947,0)+1)</f>
        <v>1.0508218318095981</v>
      </c>
      <c r="AC947" s="40">
        <f t="shared" si="283"/>
        <v>1.0508218318095981</v>
      </c>
      <c r="AD947" s="42">
        <f t="shared" si="284"/>
        <v>1730.334764009817</v>
      </c>
      <c r="AE947" s="94">
        <v>1.0508218318095981</v>
      </c>
      <c r="AF947" s="95">
        <f t="shared" si="281"/>
        <v>607.85447324530662</v>
      </c>
      <c r="AG947" t="s">
        <v>22</v>
      </c>
      <c r="AM947" s="101">
        <v>44294.333333333336</v>
      </c>
      <c r="AN947" s="102">
        <v>1.0508218318095981</v>
      </c>
      <c r="AO947" s="102">
        <v>1.0508218318095981</v>
      </c>
      <c r="AP947" s="16" t="s">
        <v>22</v>
      </c>
      <c r="AQ947" s="81"/>
    </row>
    <row r="948" spans="1:43" x14ac:dyDescent="0.3">
      <c r="A948" s="1">
        <v>44294.666666666664</v>
      </c>
      <c r="B948" s="50">
        <v>2059.4899999999998</v>
      </c>
      <c r="C948" s="50">
        <v>2080.46</v>
      </c>
      <c r="D948" s="30">
        <f t="shared" si="268"/>
        <v>1.0259740900191834</v>
      </c>
      <c r="E948" s="30">
        <f t="shared" si="267"/>
        <v>1.0101821324696891</v>
      </c>
      <c r="F948" s="22">
        <f t="shared" si="269"/>
        <v>10.114957591124227</v>
      </c>
      <c r="G948" s="60">
        <v>41.018900000000002</v>
      </c>
      <c r="H948" s="60">
        <v>41.334000000000003</v>
      </c>
      <c r="I948" s="31">
        <f t="shared" si="270"/>
        <v>1.0110908352617134</v>
      </c>
      <c r="J948" s="31">
        <f t="shared" si="271"/>
        <v>1.0076818247198243</v>
      </c>
      <c r="K948" s="24">
        <f t="shared" si="266"/>
        <v>9.2796640036101188</v>
      </c>
      <c r="L948" s="61">
        <v>6.1520400000000003E-2</v>
      </c>
      <c r="M948" s="61">
        <v>6.17838E-2</v>
      </c>
      <c r="N948" s="32">
        <f t="shared" si="272"/>
        <v>1.0123164695299687</v>
      </c>
      <c r="O948" s="32">
        <f t="shared" si="273"/>
        <v>1.0042815066221935</v>
      </c>
      <c r="P948" s="29">
        <f t="shared" si="274"/>
        <v>23.735220959266119</v>
      </c>
      <c r="Q948" s="50">
        <v>1.21323</v>
      </c>
      <c r="R948" s="50">
        <v>1.21926</v>
      </c>
      <c r="S948" s="30">
        <f t="shared" si="275"/>
        <v>1.0143678399986689</v>
      </c>
      <c r="T948" s="30">
        <f t="shared" si="276"/>
        <v>1.0049702035063426</v>
      </c>
      <c r="U948" s="22">
        <f t="shared" si="277"/>
        <v>22.224069696536951</v>
      </c>
      <c r="V948" s="64">
        <v>418.20510000000002</v>
      </c>
      <c r="W948" s="64">
        <v>418.70479999999998</v>
      </c>
      <c r="X948" s="65">
        <f t="shared" si="278"/>
        <v>1.0522764547611758</v>
      </c>
      <c r="Y948" s="65">
        <f t="shared" si="279"/>
        <v>1.001194868259617</v>
      </c>
      <c r="Z948" s="67">
        <f t="shared" si="280"/>
        <v>24.45408223437785</v>
      </c>
      <c r="AA948" s="40">
        <f t="shared" si="282"/>
        <v>1.0522764547611758</v>
      </c>
      <c r="AB948" s="88" cm="1">
        <f t="array" ref="AB948">INDEX(B948:Z948,,MATCH(AA948,B948:Z948,0)+1)</f>
        <v>1.001194868259617</v>
      </c>
      <c r="AC948" s="40">
        <f t="shared" si="283"/>
        <v>1.001194868259617</v>
      </c>
      <c r="AD948" s="42">
        <f t="shared" si="284"/>
        <v>1732.4022860978444</v>
      </c>
      <c r="AE948" s="94">
        <v>1.001194868259617</v>
      </c>
      <c r="AF948" s="95">
        <f t="shared" si="281"/>
        <v>608.58077926185365</v>
      </c>
      <c r="AG948" t="s">
        <v>22</v>
      </c>
      <c r="AM948" s="101">
        <v>44294.666666666664</v>
      </c>
      <c r="AN948" s="102">
        <v>1.001194868259617</v>
      </c>
      <c r="AO948" s="102">
        <v>1.001194868259617</v>
      </c>
      <c r="AP948" s="16" t="s">
        <v>22</v>
      </c>
      <c r="AQ948" s="81"/>
    </row>
    <row r="949" spans="1:43" x14ac:dyDescent="0.3">
      <c r="A949" s="1">
        <v>44295</v>
      </c>
      <c r="B949" s="50">
        <v>2080.39</v>
      </c>
      <c r="C949" s="50">
        <v>2077.89</v>
      </c>
      <c r="D949" s="30">
        <f t="shared" si="268"/>
        <v>1.0089342507125552</v>
      </c>
      <c r="E949" s="30">
        <f t="shared" si="267"/>
        <v>0.99879830224140664</v>
      </c>
      <c r="F949" s="22">
        <f t="shared" si="269"/>
        <v>10.102802469258707</v>
      </c>
      <c r="G949" s="60">
        <v>41.324800000000003</v>
      </c>
      <c r="H949" s="60">
        <v>41.149799999999999</v>
      </c>
      <c r="I949" s="31">
        <f t="shared" si="270"/>
        <v>1.003191211855998</v>
      </c>
      <c r="J949" s="31">
        <f t="shared" si="271"/>
        <v>0.9957652547622734</v>
      </c>
      <c r="K949" s="24">
        <f t="shared" si="266"/>
        <v>9.2403669906631283</v>
      </c>
      <c r="L949" s="61">
        <v>6.1783699999999997E-2</v>
      </c>
      <c r="M949" s="61">
        <v>6.3163200000000003E-2</v>
      </c>
      <c r="N949" s="32">
        <f t="shared" si="272"/>
        <v>1.0267033374295356</v>
      </c>
      <c r="O949" s="32">
        <f t="shared" si="273"/>
        <v>1.0223278955452653</v>
      </c>
      <c r="P949" s="29">
        <f t="shared" si="274"/>
        <v>24.265178493588405</v>
      </c>
      <c r="Q949" s="50">
        <v>1.21896</v>
      </c>
      <c r="R949" s="50">
        <v>1.21454</v>
      </c>
      <c r="S949" s="30">
        <f t="shared" si="275"/>
        <v>1.0010797622874474</v>
      </c>
      <c r="T949" s="30">
        <f t="shared" si="276"/>
        <v>0.99637395812824037</v>
      </c>
      <c r="U949" s="22">
        <f t="shared" si="277"/>
        <v>22.143484289256403</v>
      </c>
      <c r="V949" s="64">
        <v>418.7047</v>
      </c>
      <c r="W949" s="64">
        <v>421.42070000000001</v>
      </c>
      <c r="X949" s="65">
        <f t="shared" si="278"/>
        <v>1.0076890501813585</v>
      </c>
      <c r="Y949" s="65">
        <f t="shared" si="279"/>
        <v>1.0064866718716079</v>
      </c>
      <c r="Z949" s="67">
        <f t="shared" si="280"/>
        <v>24.612707841753576</v>
      </c>
      <c r="AA949" s="40">
        <f t="shared" si="282"/>
        <v>1.0267033374295356</v>
      </c>
      <c r="AB949" s="88" cm="1">
        <f t="array" ref="AB949">INDEX(B949:Z949,,MATCH(AA949,B949:Z949,0)+1)</f>
        <v>1.0223278955452653</v>
      </c>
      <c r="AC949" s="40">
        <f t="shared" si="283"/>
        <v>1.0064866718716079</v>
      </c>
      <c r="AD949" s="42">
        <f t="shared" si="284"/>
        <v>1743.6398112773845</v>
      </c>
      <c r="AE949" s="94">
        <v>0.99879830224140664</v>
      </c>
      <c r="AF949" s="95">
        <f t="shared" si="281"/>
        <v>607.84944910349168</v>
      </c>
      <c r="AG949" t="s">
        <v>37</v>
      </c>
      <c r="AM949" s="101">
        <v>44295</v>
      </c>
      <c r="AN949" s="102">
        <v>0.99879830224140664</v>
      </c>
      <c r="AO949" s="102">
        <v>1.0064866718716079</v>
      </c>
      <c r="AP949" s="16" t="str">
        <f>IF(AN949&gt;AO949, "computing8H est meilleur", "computing 16H est meilleur")</f>
        <v>computing 16H est meilleur</v>
      </c>
      <c r="AQ949" s="81"/>
    </row>
    <row r="950" spans="1:43" x14ac:dyDescent="0.3">
      <c r="A950" s="1">
        <v>44295.333333333336</v>
      </c>
      <c r="B950" s="50">
        <v>2077.75</v>
      </c>
      <c r="C950" s="50">
        <v>2062.2399999999998</v>
      </c>
      <c r="D950" s="30">
        <f t="shared" si="268"/>
        <v>0.99127567427261232</v>
      </c>
      <c r="E950" s="30">
        <f t="shared" si="267"/>
        <v>0.99253519432077963</v>
      </c>
      <c r="F950" s="22">
        <f t="shared" si="269"/>
        <v>10.027387012010143</v>
      </c>
      <c r="G950" s="60">
        <v>41.138500000000001</v>
      </c>
      <c r="H950" s="60">
        <v>40.565899999999999</v>
      </c>
      <c r="I950" s="31">
        <f t="shared" si="270"/>
        <v>0.98163572479479622</v>
      </c>
      <c r="J950" s="31">
        <f t="shared" si="271"/>
        <v>0.98608116484558261</v>
      </c>
      <c r="K950" s="24">
        <f t="shared" ref="K950:K1001" si="285">J950*K949</f>
        <v>9.1117518457537692</v>
      </c>
      <c r="L950" s="61">
        <v>6.3134399999999993E-2</v>
      </c>
      <c r="M950" s="61">
        <v>6.1468200000000001E-2</v>
      </c>
      <c r="N950" s="32">
        <f t="shared" si="272"/>
        <v>0.99489347513988324</v>
      </c>
      <c r="O950" s="32">
        <f t="shared" si="273"/>
        <v>0.97360868242986398</v>
      </c>
      <c r="P950" s="29">
        <f t="shared" si="274"/>
        <v>23.624788462068079</v>
      </c>
      <c r="Q950" s="50">
        <v>1.2144299999999999</v>
      </c>
      <c r="R950" s="50">
        <v>1.20299</v>
      </c>
      <c r="S950" s="30">
        <f t="shared" si="275"/>
        <v>0.98689866771674206</v>
      </c>
      <c r="T950" s="30">
        <f t="shared" si="276"/>
        <v>0.9905799428538492</v>
      </c>
      <c r="U950" s="22">
        <f t="shared" si="277"/>
        <v>21.934891401836715</v>
      </c>
      <c r="V950" s="64">
        <v>421.47519999999997</v>
      </c>
      <c r="W950" s="64">
        <v>437.67930000000001</v>
      </c>
      <c r="X950" s="65">
        <f t="shared" si="278"/>
        <v>1.0453173800055267</v>
      </c>
      <c r="Y950" s="65">
        <f t="shared" si="279"/>
        <v>1.0384461529409086</v>
      </c>
      <c r="Z950" s="67">
        <f t="shared" si="280"/>
        <v>25.558971771727535</v>
      </c>
      <c r="AA950" s="40">
        <f t="shared" si="282"/>
        <v>1.0453173800055267</v>
      </c>
      <c r="AB950" s="88" cm="1">
        <f t="array" ref="AB950">INDEX(B950:Z950,,MATCH(AA950,B950:Z950,0)+1)</f>
        <v>1.0384461529409086</v>
      </c>
      <c r="AC950" s="40">
        <f t="shared" si="283"/>
        <v>0.97360868242986398</v>
      </c>
      <c r="AD950" s="42">
        <f t="shared" si="284"/>
        <v>1697.6228592900311</v>
      </c>
      <c r="AE950" s="94">
        <v>0.97360868242986398</v>
      </c>
      <c r="AF950" s="95">
        <f t="shared" si="281"/>
        <v>591.80750125736915</v>
      </c>
      <c r="AG950" t="s">
        <v>22</v>
      </c>
      <c r="AM950" s="101">
        <v>44295.333333333336</v>
      </c>
      <c r="AN950" s="102">
        <v>0.97360868242986398</v>
      </c>
      <c r="AO950" s="102">
        <v>0.97360868242986398</v>
      </c>
      <c r="AP950" s="16" t="s">
        <v>22</v>
      </c>
      <c r="AQ950" s="81"/>
    </row>
    <row r="951" spans="1:43" x14ac:dyDescent="0.3">
      <c r="A951" s="1">
        <v>44295.666666666664</v>
      </c>
      <c r="B951" s="50">
        <v>2062.25</v>
      </c>
      <c r="C951" s="50">
        <v>2066.87</v>
      </c>
      <c r="D951" s="30">
        <f t="shared" si="268"/>
        <v>0.99476356635783891</v>
      </c>
      <c r="E951" s="30">
        <f t="shared" si="267"/>
        <v>1.0022402715480663</v>
      </c>
      <c r="F951" s="22">
        <f t="shared" si="269"/>
        <v>10.049851081834598</v>
      </c>
      <c r="G951" s="60">
        <v>40.566099999999999</v>
      </c>
      <c r="H951" s="60">
        <v>40.808500000000002</v>
      </c>
      <c r="I951" s="31">
        <f t="shared" si="270"/>
        <v>0.9919783171481702</v>
      </c>
      <c r="J951" s="31">
        <f t="shared" si="271"/>
        <v>1.0059754326888708</v>
      </c>
      <c r="K951" s="24">
        <f t="shared" si="285"/>
        <v>9.1661985055857649</v>
      </c>
      <c r="L951" s="61">
        <v>6.1468099999999998E-2</v>
      </c>
      <c r="M951" s="61">
        <v>6.1587799999999998E-2</v>
      </c>
      <c r="N951" s="32">
        <f t="shared" si="272"/>
        <v>0.97550305380268132</v>
      </c>
      <c r="O951" s="32">
        <f t="shared" si="273"/>
        <v>1.0019473515530821</v>
      </c>
      <c r="P951" s="29">
        <f t="shared" si="274"/>
        <v>23.670794230570923</v>
      </c>
      <c r="Q951" s="50">
        <v>1.20303</v>
      </c>
      <c r="R951" s="50">
        <v>1.20201</v>
      </c>
      <c r="S951" s="30">
        <f t="shared" si="275"/>
        <v>0.98977297991650415</v>
      </c>
      <c r="T951" s="30">
        <f t="shared" si="276"/>
        <v>0.99915214084436799</v>
      </c>
      <c r="U951" s="22">
        <f t="shared" si="277"/>
        <v>21.916293703333874</v>
      </c>
      <c r="V951" s="64">
        <v>437.69029999999998</v>
      </c>
      <c r="W951" s="64">
        <v>453.99369999999999</v>
      </c>
      <c r="X951" s="65">
        <f t="shared" si="278"/>
        <v>1.0771540057398394</v>
      </c>
      <c r="Y951" s="65">
        <f t="shared" si="279"/>
        <v>1.0372487121601734</v>
      </c>
      <c r="Z951" s="67">
        <f t="shared" si="280"/>
        <v>26.511010554362613</v>
      </c>
      <c r="AA951" s="40">
        <f t="shared" si="282"/>
        <v>1.0771540057398394</v>
      </c>
      <c r="AB951" s="88" cm="1">
        <f t="array" ref="AB951">INDEX(B951:Z951,,MATCH(AA951,B951:Z951,0)+1)</f>
        <v>1.0372487121601734</v>
      </c>
      <c r="AC951" s="40">
        <f t="shared" si="283"/>
        <v>1.0372487121601734</v>
      </c>
      <c r="AD951" s="42">
        <f t="shared" si="284"/>
        <v>1760.8571245322562</v>
      </c>
      <c r="AE951" s="94">
        <v>1.0372487121601734</v>
      </c>
      <c r="AF951" s="95">
        <f t="shared" si="281"/>
        <v>613.85156852593639</v>
      </c>
      <c r="AG951" t="s">
        <v>22</v>
      </c>
      <c r="AM951" s="101">
        <v>44295.666666666664</v>
      </c>
      <c r="AN951" s="102">
        <v>1.0372487121601734</v>
      </c>
      <c r="AO951" s="102">
        <v>1.0372487121601734</v>
      </c>
      <c r="AP951" s="16" t="s">
        <v>22</v>
      </c>
      <c r="AQ951" s="81"/>
    </row>
    <row r="952" spans="1:43" x14ac:dyDescent="0.3">
      <c r="A952" s="1">
        <v>44296</v>
      </c>
      <c r="B952" s="50">
        <v>2067.19</v>
      </c>
      <c r="C952" s="50">
        <v>2162.9299999999998</v>
      </c>
      <c r="D952" s="30">
        <f t="shared" si="268"/>
        <v>1.0488204630864346</v>
      </c>
      <c r="E952" s="30">
        <f t="shared" si="267"/>
        <v>1.0463140785317266</v>
      </c>
      <c r="F952" s="22">
        <f t="shared" si="269"/>
        <v>10.515300674070843</v>
      </c>
      <c r="G952" s="60">
        <v>40.808500000000002</v>
      </c>
      <c r="H952" s="60">
        <v>42.149799999999999</v>
      </c>
      <c r="I952" s="31">
        <f t="shared" si="270"/>
        <v>1.0390399865897881</v>
      </c>
      <c r="J952" s="31">
        <f t="shared" si="271"/>
        <v>1.0328681524682357</v>
      </c>
      <c r="K952" s="24">
        <f t="shared" si="285"/>
        <v>9.4674745156214719</v>
      </c>
      <c r="L952" s="61">
        <v>6.16103E-2</v>
      </c>
      <c r="M952" s="61">
        <v>6.3203400000000007E-2</v>
      </c>
      <c r="N952" s="32">
        <f t="shared" si="272"/>
        <v>1.0282309035093</v>
      </c>
      <c r="O952" s="32">
        <f t="shared" si="273"/>
        <v>1.0258576893798603</v>
      </c>
      <c r="P952" s="29">
        <f t="shared" si="274"/>
        <v>24.282866275159616</v>
      </c>
      <c r="Q952" s="50">
        <v>1.20201</v>
      </c>
      <c r="R952" s="50">
        <v>1.2303599999999999</v>
      </c>
      <c r="S952" s="30">
        <f t="shared" si="275"/>
        <v>1.0227176379641405</v>
      </c>
      <c r="T952" s="30">
        <f t="shared" si="276"/>
        <v>1.0235854942970524</v>
      </c>
      <c r="U952" s="22">
        <f t="shared" si="277"/>
        <v>22.433200323486378</v>
      </c>
      <c r="V952" s="64">
        <v>453.9898</v>
      </c>
      <c r="W952" s="64">
        <v>473.6936</v>
      </c>
      <c r="X952" s="65">
        <f t="shared" si="278"/>
        <v>1.0822574774903626</v>
      </c>
      <c r="Y952" s="65">
        <f t="shared" si="279"/>
        <v>1.0434014156265186</v>
      </c>
      <c r="Z952" s="67">
        <f t="shared" si="280"/>
        <v>27.661625942111524</v>
      </c>
      <c r="AA952" s="40">
        <f t="shared" si="282"/>
        <v>1.0822574774903626</v>
      </c>
      <c r="AB952" s="88" cm="1">
        <f t="array" ref="AB952">INDEX(B952:Z952,,MATCH(AA952,B952:Z952,0)+1)</f>
        <v>1.0434014156265186</v>
      </c>
      <c r="AC952" s="40">
        <f t="shared" si="283"/>
        <v>1.0434014156265186</v>
      </c>
      <c r="AD952" s="42">
        <f t="shared" si="284"/>
        <v>1837.280816452997</v>
      </c>
      <c r="AE952" s="94">
        <v>1.0434014156265186</v>
      </c>
      <c r="AF952" s="95">
        <f t="shared" si="281"/>
        <v>640.4935955845209</v>
      </c>
      <c r="AG952" t="s">
        <v>22</v>
      </c>
      <c r="AM952" s="101">
        <v>44296</v>
      </c>
      <c r="AN952" s="102">
        <v>1.0434014156265186</v>
      </c>
      <c r="AO952" s="102">
        <v>1.0434014156265186</v>
      </c>
      <c r="AP952" s="16" t="s">
        <v>22</v>
      </c>
      <c r="AQ952" s="81"/>
    </row>
    <row r="953" spans="1:43" x14ac:dyDescent="0.3">
      <c r="A953" s="1">
        <v>44296.333333333336</v>
      </c>
      <c r="B953" s="50">
        <v>2162.94</v>
      </c>
      <c r="C953" s="50">
        <v>2156.0700000000002</v>
      </c>
      <c r="D953" s="30">
        <f t="shared" si="268"/>
        <v>1.0429955640265287</v>
      </c>
      <c r="E953" s="30">
        <f t="shared" si="267"/>
        <v>0.99682376764958813</v>
      </c>
      <c r="F953" s="22">
        <f t="shared" si="269"/>
        <v>10.481901635895552</v>
      </c>
      <c r="G953" s="60">
        <v>42.15</v>
      </c>
      <c r="H953" s="60">
        <v>41.213500000000003</v>
      </c>
      <c r="I953" s="31">
        <f t="shared" si="270"/>
        <v>1.009924403004276</v>
      </c>
      <c r="J953" s="31">
        <f t="shared" si="271"/>
        <v>0.97778173190984585</v>
      </c>
      <c r="K953" s="24">
        <f t="shared" si="285"/>
        <v>9.2571236286966911</v>
      </c>
      <c r="L953" s="61">
        <v>6.3203800000000004E-2</v>
      </c>
      <c r="M953" s="61">
        <v>6.3103900000000004E-2</v>
      </c>
      <c r="N953" s="32">
        <f t="shared" si="272"/>
        <v>1.0242426996784628</v>
      </c>
      <c r="O953" s="32">
        <f t="shared" si="273"/>
        <v>0.99841939883361441</v>
      </c>
      <c r="P953" s="29">
        <f t="shared" si="274"/>
        <v>24.244484748401913</v>
      </c>
      <c r="Q953" s="50">
        <v>1.2302299999999999</v>
      </c>
      <c r="R953" s="50">
        <v>1.22818</v>
      </c>
      <c r="S953" s="30">
        <f t="shared" si="275"/>
        <v>1.02177186545869</v>
      </c>
      <c r="T953" s="30">
        <f t="shared" si="276"/>
        <v>0.99833364492818422</v>
      </c>
      <c r="U953" s="22">
        <f t="shared" si="277"/>
        <v>22.395818646350278</v>
      </c>
      <c r="V953" s="64">
        <v>473.6936</v>
      </c>
      <c r="W953" s="64">
        <v>474.77300000000002</v>
      </c>
      <c r="X953" s="65">
        <f t="shared" si="278"/>
        <v>1.0457790020833069</v>
      </c>
      <c r="Y953" s="65">
        <f t="shared" si="279"/>
        <v>1.0022786881646701</v>
      </c>
      <c r="Z953" s="67">
        <f t="shared" si="280"/>
        <v>27.724658161761347</v>
      </c>
      <c r="AA953" s="40">
        <f t="shared" si="282"/>
        <v>1.0457790020833069</v>
      </c>
      <c r="AB953" s="88" cm="1">
        <f t="array" ref="AB953">INDEX(B953:Z953,,MATCH(AA953,B953:Z953,0)+1)</f>
        <v>1.0022786881646701</v>
      </c>
      <c r="AC953" s="40">
        <f t="shared" si="283"/>
        <v>1.0022786881646701</v>
      </c>
      <c r="AD953" s="42">
        <f t="shared" si="284"/>
        <v>1841.467406504624</v>
      </c>
      <c r="AE953" s="94">
        <v>0.99682376764958813</v>
      </c>
      <c r="AF953" s="95">
        <f t="shared" si="281"/>
        <v>638.45923910599379</v>
      </c>
      <c r="AG953" t="s">
        <v>37</v>
      </c>
      <c r="AM953" s="101">
        <v>44296.333333333336</v>
      </c>
      <c r="AN953" s="102">
        <v>0.99682376764958813</v>
      </c>
      <c r="AO953" s="102">
        <v>1.0022786881646701</v>
      </c>
      <c r="AP953" s="16" t="str">
        <f>IF(AN953&gt;AO953, "computing8H est meilleur", "computing 16H est meilleur")</f>
        <v>computing 16H est meilleur</v>
      </c>
      <c r="AQ953" s="81"/>
    </row>
    <row r="954" spans="1:43" x14ac:dyDescent="0.3">
      <c r="A954" s="1">
        <v>44296.666666666664</v>
      </c>
      <c r="B954" s="50">
        <v>2156.36</v>
      </c>
      <c r="C954" s="50">
        <v>2133.4899999999998</v>
      </c>
      <c r="D954" s="30">
        <f t="shared" si="268"/>
        <v>0.9863842732576954</v>
      </c>
      <c r="E954" s="30">
        <f t="shared" si="267"/>
        <v>0.98939416423973714</v>
      </c>
      <c r="F954" s="22">
        <f t="shared" si="269"/>
        <v>10.370732308690013</v>
      </c>
      <c r="G954" s="60">
        <v>41.213500000000003</v>
      </c>
      <c r="H954" s="60">
        <v>41.586799999999997</v>
      </c>
      <c r="I954" s="31">
        <f t="shared" si="270"/>
        <v>0.98663819691577692</v>
      </c>
      <c r="J954" s="31">
        <f t="shared" si="271"/>
        <v>1.0090577116721462</v>
      </c>
      <c r="K954" s="24">
        <f t="shared" si="285"/>
        <v>9.3409719854388378</v>
      </c>
      <c r="L954" s="61">
        <v>6.3116099999999994E-2</v>
      </c>
      <c r="M954" s="61">
        <v>6.3716700000000001E-2</v>
      </c>
      <c r="N954" s="32">
        <f t="shared" si="272"/>
        <v>1.0081150184007923</v>
      </c>
      <c r="O954" s="32">
        <f t="shared" si="273"/>
        <v>1.009515797078717</v>
      </c>
      <c r="P954" s="29">
        <f t="shared" si="274"/>
        <v>24.475190345545755</v>
      </c>
      <c r="Q954" s="50">
        <v>1.22821</v>
      </c>
      <c r="R954" s="50">
        <v>1.2174700000000001</v>
      </c>
      <c r="S954" s="30">
        <f t="shared" si="275"/>
        <v>0.98962795574811224</v>
      </c>
      <c r="T954" s="30">
        <f t="shared" si="276"/>
        <v>0.99125556704472362</v>
      </c>
      <c r="U954" s="22">
        <f t="shared" si="277"/>
        <v>22.199979911718739</v>
      </c>
      <c r="V954" s="64">
        <v>474.77769999999998</v>
      </c>
      <c r="W954" s="64">
        <v>471.29750000000001</v>
      </c>
      <c r="X954" s="65">
        <f t="shared" si="278"/>
        <v>0.99494166693406882</v>
      </c>
      <c r="Y954" s="65">
        <f t="shared" si="279"/>
        <v>0.99266983263957009</v>
      </c>
      <c r="Z954" s="67">
        <f t="shared" si="280"/>
        <v>27.521431777424926</v>
      </c>
      <c r="AA954" s="40">
        <f t="shared" si="282"/>
        <v>1.0081150184007923</v>
      </c>
      <c r="AB954" s="88" cm="1">
        <f t="array" ref="AB954">INDEX(B954:Z954,,MATCH(AA954,B954:Z954,0)+1)</f>
        <v>1.009515797078717</v>
      </c>
      <c r="AC954" s="40">
        <f t="shared" si="283"/>
        <v>0.99266983263957009</v>
      </c>
      <c r="AD954" s="42">
        <f t="shared" si="284"/>
        <v>1827.9691422261683</v>
      </c>
      <c r="AE954" s="94">
        <v>0.99266983263957009</v>
      </c>
      <c r="AF954" s="95">
        <f t="shared" si="281"/>
        <v>633.77922603053412</v>
      </c>
      <c r="AG954" t="s">
        <v>22</v>
      </c>
      <c r="AM954" s="101">
        <v>44296.666666666664</v>
      </c>
      <c r="AN954" s="102">
        <v>0.99266983263957009</v>
      </c>
      <c r="AO954" s="102">
        <v>0.99266983263957009</v>
      </c>
      <c r="AP954" s="16" t="s">
        <v>22</v>
      </c>
      <c r="AQ954" s="81"/>
    </row>
    <row r="955" spans="1:43" x14ac:dyDescent="0.3">
      <c r="A955" s="1">
        <v>44297</v>
      </c>
      <c r="B955" s="50">
        <v>2133.4899999999998</v>
      </c>
      <c r="C955" s="50">
        <v>2130.89</v>
      </c>
      <c r="D955" s="30">
        <f t="shared" si="268"/>
        <v>0.98818842864827749</v>
      </c>
      <c r="E955" s="30">
        <f t="shared" si="267"/>
        <v>0.99878133949538084</v>
      </c>
      <c r="F955" s="22">
        <f t="shared" si="269"/>
        <v>10.358093906821434</v>
      </c>
      <c r="G955" s="60">
        <v>41.6</v>
      </c>
      <c r="H955" s="60">
        <v>40.664200000000001</v>
      </c>
      <c r="I955" s="31">
        <f t="shared" si="270"/>
        <v>0.98667184296407728</v>
      </c>
      <c r="J955" s="31">
        <f t="shared" si="271"/>
        <v>0.97750480769230763</v>
      </c>
      <c r="K955" s="24">
        <f t="shared" si="285"/>
        <v>9.1308450242856249</v>
      </c>
      <c r="L955" s="61">
        <v>6.3716700000000001E-2</v>
      </c>
      <c r="M955" s="61">
        <v>6.6053100000000003E-2</v>
      </c>
      <c r="N955" s="32">
        <f t="shared" si="272"/>
        <v>1.0465332934069123</v>
      </c>
      <c r="O955" s="32">
        <f t="shared" si="273"/>
        <v>1.0366685656978469</v>
      </c>
      <c r="P955" s="29">
        <f t="shared" si="274"/>
        <v>25.372660470698708</v>
      </c>
      <c r="Q955" s="50">
        <v>1.21753</v>
      </c>
      <c r="R955" s="50">
        <v>1.21061</v>
      </c>
      <c r="S955" s="30">
        <f t="shared" si="275"/>
        <v>0.98567020297831798</v>
      </c>
      <c r="T955" s="30">
        <f t="shared" si="276"/>
        <v>0.99431636181449323</v>
      </c>
      <c r="U955" s="22">
        <f t="shared" si="277"/>
        <v>22.073803258175012</v>
      </c>
      <c r="V955" s="64">
        <v>471.29739999999998</v>
      </c>
      <c r="W955" s="64">
        <v>473.5385</v>
      </c>
      <c r="X955" s="65">
        <f t="shared" si="278"/>
        <v>0.99738993638496509</v>
      </c>
      <c r="Y955" s="65">
        <f t="shared" si="279"/>
        <v>1.0047551715753154</v>
      </c>
      <c r="Z955" s="67">
        <f t="shared" si="280"/>
        <v>27.652300907524918</v>
      </c>
      <c r="AA955" s="40">
        <f t="shared" si="282"/>
        <v>1.0465332934069123</v>
      </c>
      <c r="AB955" s="88" cm="1">
        <f t="array" ref="AB955">INDEX(B955:Z955,,MATCH(AA955,B955:Z955,0)+1)</f>
        <v>1.0366685656978469</v>
      </c>
      <c r="AC955" s="40">
        <f t="shared" si="283"/>
        <v>1.0366685656978469</v>
      </c>
      <c r="AD955" s="42">
        <f t="shared" si="284"/>
        <v>1894.9981488115254</v>
      </c>
      <c r="AE955" s="94">
        <v>1.0366685656978469</v>
      </c>
      <c r="AF955" s="95">
        <f t="shared" si="281"/>
        <v>657.01900121816539</v>
      </c>
      <c r="AG955" t="s">
        <v>22</v>
      </c>
      <c r="AM955" s="101">
        <v>44297</v>
      </c>
      <c r="AN955" s="102">
        <v>1.0366685656978469</v>
      </c>
      <c r="AO955" s="102">
        <v>1.0366685656978469</v>
      </c>
      <c r="AP955" s="16" t="s">
        <v>22</v>
      </c>
      <c r="AQ955" s="81"/>
    </row>
    <row r="956" spans="1:43" x14ac:dyDescent="0.3">
      <c r="A956" s="1">
        <v>44297.333333333336</v>
      </c>
      <c r="B956" s="50">
        <v>2131</v>
      </c>
      <c r="C956" s="50">
        <v>2148.4</v>
      </c>
      <c r="D956" s="30">
        <f t="shared" si="268"/>
        <v>1.0069885492784125</v>
      </c>
      <c r="E956" s="30">
        <f t="shared" si="267"/>
        <v>1.0081651806663539</v>
      </c>
      <c r="F956" s="22">
        <f t="shared" si="269"/>
        <v>10.44266961492969</v>
      </c>
      <c r="G956" s="60">
        <v>40.664200000000001</v>
      </c>
      <c r="H956" s="60">
        <v>40.382100000000001</v>
      </c>
      <c r="I956" s="31">
        <f t="shared" si="270"/>
        <v>0.97072355769230767</v>
      </c>
      <c r="J956" s="31">
        <f t="shared" si="271"/>
        <v>0.99306269396668323</v>
      </c>
      <c r="K956" s="24">
        <f t="shared" si="285"/>
        <v>9.0675015580093685</v>
      </c>
      <c r="L956" s="61">
        <v>6.6053100000000003E-2</v>
      </c>
      <c r="M956" s="61">
        <v>7.1360900000000005E-2</v>
      </c>
      <c r="N956" s="32">
        <f t="shared" si="272"/>
        <v>1.1199716871714951</v>
      </c>
      <c r="O956" s="32">
        <f t="shared" si="273"/>
        <v>1.0803565616148221</v>
      </c>
      <c r="P956" s="29">
        <f t="shared" si="274"/>
        <v>27.411520225144368</v>
      </c>
      <c r="Q956" s="50">
        <v>1.21061</v>
      </c>
      <c r="R956" s="50">
        <v>1.24037</v>
      </c>
      <c r="S956" s="30">
        <f t="shared" si="275"/>
        <v>1.0187592913521637</v>
      </c>
      <c r="T956" s="30">
        <f t="shared" si="276"/>
        <v>1.0245826484169138</v>
      </c>
      <c r="U956" s="22">
        <f t="shared" si="277"/>
        <v>22.616435802894856</v>
      </c>
      <c r="V956" s="64">
        <v>473.5342</v>
      </c>
      <c r="W956" s="64">
        <v>492.97329999999999</v>
      </c>
      <c r="X956" s="65">
        <f t="shared" si="278"/>
        <v>1.0459919787378416</v>
      </c>
      <c r="Y956" s="65">
        <f t="shared" si="279"/>
        <v>1.0410511004273819</v>
      </c>
      <c r="Z956" s="67">
        <f t="shared" si="280"/>
        <v>28.787458289127908</v>
      </c>
      <c r="AA956" s="40">
        <f t="shared" si="282"/>
        <v>1.1199716871714951</v>
      </c>
      <c r="AB956" s="88" cm="1">
        <f t="array" ref="AB956">INDEX(B956:Z956,,MATCH(AA956,B956:Z956,0)+1)</f>
        <v>1.0803565616148221</v>
      </c>
      <c r="AC956" s="40">
        <f t="shared" si="283"/>
        <v>1.0803565616148221</v>
      </c>
      <c r="AD956" s="42">
        <f t="shared" si="284"/>
        <v>2047.2736843164726</v>
      </c>
      <c r="AE956" s="94">
        <v>1.0803565616148221</v>
      </c>
      <c r="AF956" s="95">
        <f t="shared" si="281"/>
        <v>709.81478907166172</v>
      </c>
      <c r="AG956" t="s">
        <v>22</v>
      </c>
      <c r="AM956" s="101">
        <v>44297.333333333336</v>
      </c>
      <c r="AN956" s="102">
        <v>1.0803565616148221</v>
      </c>
      <c r="AO956" s="102">
        <v>1.0803565616148221</v>
      </c>
      <c r="AP956" s="16" t="s">
        <v>22</v>
      </c>
      <c r="AQ956" s="81"/>
    </row>
    <row r="957" spans="1:43" x14ac:dyDescent="0.3">
      <c r="A957" s="1">
        <v>44297.666666666664</v>
      </c>
      <c r="B957" s="50">
        <v>2148.6</v>
      </c>
      <c r="C957" s="50">
        <v>2151.36</v>
      </c>
      <c r="D957" s="30">
        <f t="shared" si="268"/>
        <v>1.0095541999061475</v>
      </c>
      <c r="E957" s="30">
        <f t="shared" si="267"/>
        <v>1.001284557386205</v>
      </c>
      <c r="F957" s="22">
        <f t="shared" si="269"/>
        <v>10.456083823315247</v>
      </c>
      <c r="G957" s="60">
        <v>40.397799999999997</v>
      </c>
      <c r="H957" s="60">
        <v>41.319600000000001</v>
      </c>
      <c r="I957" s="31">
        <f t="shared" si="270"/>
        <v>1.0161173710536542</v>
      </c>
      <c r="J957" s="31">
        <f t="shared" si="271"/>
        <v>1.0228180742515682</v>
      </c>
      <c r="K957" s="24">
        <f t="shared" si="285"/>
        <v>9.2744044818362372</v>
      </c>
      <c r="L957" s="61">
        <v>7.1369199999999994E-2</v>
      </c>
      <c r="M957" s="61">
        <v>7.4329999999999993E-2</v>
      </c>
      <c r="N957" s="32">
        <f t="shared" si="272"/>
        <v>1.125306760772772</v>
      </c>
      <c r="O957" s="32">
        <f t="shared" si="273"/>
        <v>1.0414856828996262</v>
      </c>
      <c r="P957" s="29">
        <f t="shared" si="274"/>
        <v>28.548705861001398</v>
      </c>
      <c r="Q957" s="50">
        <v>1.2406699999999999</v>
      </c>
      <c r="R957" s="50">
        <v>1.26355</v>
      </c>
      <c r="S957" s="30">
        <f t="shared" si="275"/>
        <v>1.0437300204029374</v>
      </c>
      <c r="T957" s="30">
        <f t="shared" si="276"/>
        <v>1.0184416484641363</v>
      </c>
      <c r="U957" s="22">
        <f t="shared" si="277"/>
        <v>23.033520161483548</v>
      </c>
      <c r="V957" s="64">
        <v>492.97329999999999</v>
      </c>
      <c r="W957" s="64">
        <v>525.92750000000001</v>
      </c>
      <c r="X957" s="65">
        <f t="shared" si="278"/>
        <v>1.1106431172236346</v>
      </c>
      <c r="Y957" s="65">
        <f t="shared" si="279"/>
        <v>1.0668478394265979</v>
      </c>
      <c r="Z957" s="67">
        <f t="shared" si="280"/>
        <v>30.711837678339414</v>
      </c>
      <c r="AA957" s="40">
        <f t="shared" si="282"/>
        <v>1.125306760772772</v>
      </c>
      <c r="AB957" s="88" cm="1">
        <f t="array" ref="AB957">INDEX(B957:Z957,,MATCH(AA957,B957:Z957,0)+1)</f>
        <v>1.0414856828996262</v>
      </c>
      <c r="AC957" s="40">
        <f t="shared" si="283"/>
        <v>1.0414856828996262</v>
      </c>
      <c r="AD957" s="42">
        <f t="shared" si="284"/>
        <v>2132.2062311927752</v>
      </c>
      <c r="AE957" s="94">
        <v>1.0414856828996262</v>
      </c>
      <c r="AF957" s="95">
        <f t="shared" si="281"/>
        <v>739.26194032855369</v>
      </c>
      <c r="AG957" t="s">
        <v>22</v>
      </c>
      <c r="AM957" s="101">
        <v>44297.666666666664</v>
      </c>
      <c r="AN957" s="102">
        <v>1.0414856828996262</v>
      </c>
      <c r="AO957" s="102">
        <v>1.0414856828996262</v>
      </c>
      <c r="AP957" s="16" t="s">
        <v>22</v>
      </c>
      <c r="AQ957" s="81"/>
    </row>
    <row r="958" spans="1:43" x14ac:dyDescent="0.3">
      <c r="A958" s="1">
        <v>44298</v>
      </c>
      <c r="B958" s="50">
        <v>2151.42</v>
      </c>
      <c r="C958" s="50">
        <v>2181.1</v>
      </c>
      <c r="D958" s="30">
        <f t="shared" si="268"/>
        <v>1.0151261286419064</v>
      </c>
      <c r="E958" s="30">
        <f t="shared" si="267"/>
        <v>1.0137955396900651</v>
      </c>
      <c r="F958" s="22">
        <f t="shared" si="269"/>
        <v>10.600331142702439</v>
      </c>
      <c r="G958" s="60">
        <v>41.313299999999998</v>
      </c>
      <c r="H958" s="60">
        <v>41.335700000000003</v>
      </c>
      <c r="I958" s="31">
        <f t="shared" si="270"/>
        <v>1.0232166108055392</v>
      </c>
      <c r="J958" s="31">
        <f t="shared" si="271"/>
        <v>1.0005421982751319</v>
      </c>
      <c r="K958" s="24">
        <f t="shared" si="285"/>
        <v>9.2794330479491638</v>
      </c>
      <c r="L958" s="61">
        <v>7.4333499999999997E-2</v>
      </c>
      <c r="M958" s="61">
        <v>7.3134299999999999E-2</v>
      </c>
      <c r="N958" s="32">
        <f t="shared" si="272"/>
        <v>1.0247319572028271</v>
      </c>
      <c r="O958" s="32">
        <f t="shared" si="273"/>
        <v>0.98386730074596251</v>
      </c>
      <c r="P958" s="29">
        <f t="shared" si="274"/>
        <v>28.088138175253885</v>
      </c>
      <c r="Q958" s="50">
        <v>1.26376</v>
      </c>
      <c r="R958" s="50">
        <v>1.2926299999999999</v>
      </c>
      <c r="S958" s="30">
        <f t="shared" si="275"/>
        <v>1.0418805967743237</v>
      </c>
      <c r="T958" s="30">
        <f t="shared" si="276"/>
        <v>1.0228445274419193</v>
      </c>
      <c r="U958" s="22">
        <f t="shared" si="277"/>
        <v>23.559710044896562</v>
      </c>
      <c r="V958" s="64">
        <v>525.92750000000001</v>
      </c>
      <c r="W958" s="64">
        <v>580.79139999999995</v>
      </c>
      <c r="X958" s="65">
        <f t="shared" si="278"/>
        <v>1.1781396680104175</v>
      </c>
      <c r="Y958" s="65">
        <f t="shared" si="279"/>
        <v>1.1043183708781152</v>
      </c>
      <c r="Z958" s="67">
        <f t="shared" si="280"/>
        <v>33.915646551616902</v>
      </c>
      <c r="AA958" s="40">
        <f t="shared" si="282"/>
        <v>1.1781396680104175</v>
      </c>
      <c r="AB958" s="88" cm="1">
        <f t="array" ref="AB958">INDEX(B958:Z958,,MATCH(AA958,B958:Z958,0)+1)</f>
        <v>1.1043183708781152</v>
      </c>
      <c r="AC958" s="40">
        <f t="shared" si="283"/>
        <v>0.98386730074596251</v>
      </c>
      <c r="AD958" s="42">
        <f t="shared" si="284"/>
        <v>2097.8079893173576</v>
      </c>
      <c r="AE958" s="94">
        <v>1.1043183708781152</v>
      </c>
      <c r="AF958" s="95">
        <f t="shared" si="281"/>
        <v>816.38054159582282</v>
      </c>
      <c r="AG958" t="s">
        <v>33</v>
      </c>
      <c r="AM958" s="101">
        <v>44298</v>
      </c>
      <c r="AN958" s="102">
        <v>1.1043183708781152</v>
      </c>
      <c r="AO958" s="102">
        <v>0.98386730074596251</v>
      </c>
      <c r="AP958" s="16" t="str">
        <f>IF(AN958&gt;AO958, "computing8H est meilleur", "computing 16H est meilleur")</f>
        <v>computing8H est meilleur</v>
      </c>
      <c r="AQ958" s="81"/>
    </row>
    <row r="959" spans="1:43" x14ac:dyDescent="0.3">
      <c r="A959" s="1">
        <v>44298.333333333336</v>
      </c>
      <c r="B959" s="50">
        <v>2181.1</v>
      </c>
      <c r="C959" s="50">
        <v>2121.7399999999998</v>
      </c>
      <c r="D959" s="30">
        <f t="shared" si="268"/>
        <v>0.98620446030993469</v>
      </c>
      <c r="E959" s="30">
        <f t="shared" si="267"/>
        <v>0.97278437485672364</v>
      </c>
      <c r="F959" s="22">
        <f t="shared" si="269"/>
        <v>10.311836503928051</v>
      </c>
      <c r="G959" s="60">
        <v>41.332000000000001</v>
      </c>
      <c r="H959" s="60">
        <v>39.783700000000003</v>
      </c>
      <c r="I959" s="31">
        <f t="shared" si="270"/>
        <v>0.96297560349814726</v>
      </c>
      <c r="J959" s="31">
        <f t="shared" si="271"/>
        <v>0.96253992064260141</v>
      </c>
      <c r="K959" s="24">
        <f t="shared" si="285"/>
        <v>8.9318247495813203</v>
      </c>
      <c r="L959" s="61">
        <v>7.3105000000000003E-2</v>
      </c>
      <c r="M959" s="61">
        <v>6.9740099999999999E-2</v>
      </c>
      <c r="N959" s="32">
        <f t="shared" si="272"/>
        <v>0.93820551971856569</v>
      </c>
      <c r="O959" s="32">
        <f t="shared" si="273"/>
        <v>0.95397168456329928</v>
      </c>
      <c r="P959" s="29">
        <f t="shared" si="274"/>
        <v>26.795288491293665</v>
      </c>
      <c r="Q959" s="50">
        <v>1.2928299999999999</v>
      </c>
      <c r="R959" s="50">
        <v>1.2769600000000001</v>
      </c>
      <c r="S959" s="30">
        <f t="shared" si="275"/>
        <v>1.0104450212065583</v>
      </c>
      <c r="T959" s="30">
        <f t="shared" si="276"/>
        <v>0.98772460416296048</v>
      </c>
      <c r="U959" s="22">
        <f t="shared" si="277"/>
        <v>23.27050527828958</v>
      </c>
      <c r="V959" s="64">
        <v>580.78380000000004</v>
      </c>
      <c r="W959" s="64">
        <v>570.71349999999995</v>
      </c>
      <c r="X959" s="65">
        <f t="shared" si="278"/>
        <v>1.0851562240042589</v>
      </c>
      <c r="Y959" s="65">
        <f t="shared" si="279"/>
        <v>0.98266084556766198</v>
      </c>
      <c r="Z959" s="67">
        <f t="shared" si="280"/>
        <v>33.327577918385828</v>
      </c>
      <c r="AA959" s="40">
        <f t="shared" si="282"/>
        <v>1.0851562240042589</v>
      </c>
      <c r="AB959" s="88" cm="1">
        <f t="array" ref="AB959">INDEX(B959:Z959,,MATCH(AA959,B959:Z959,0)+1)</f>
        <v>0.98266084556766198</v>
      </c>
      <c r="AC959" s="40">
        <f t="shared" si="283"/>
        <v>0.98266084556766198</v>
      </c>
      <c r="AD959" s="42">
        <f t="shared" si="284"/>
        <v>2061.4337726211916</v>
      </c>
      <c r="AE959" s="94">
        <v>0.98266084556766198</v>
      </c>
      <c r="AF959" s="95">
        <f t="shared" si="281"/>
        <v>802.22519330953708</v>
      </c>
      <c r="AG959" t="s">
        <v>22</v>
      </c>
      <c r="AM959" s="101">
        <v>44298.333333333336</v>
      </c>
      <c r="AN959" s="102">
        <v>0.98266084556766198</v>
      </c>
      <c r="AO959" s="102">
        <v>0.98266084556766198</v>
      </c>
      <c r="AP959" s="16" t="s">
        <v>22</v>
      </c>
      <c r="AQ959" s="81"/>
    </row>
    <row r="960" spans="1:43" x14ac:dyDescent="0.3">
      <c r="A960" s="1">
        <v>44298.666666666664</v>
      </c>
      <c r="B960" s="50">
        <v>2121.7399999999998</v>
      </c>
      <c r="C960" s="50">
        <v>2137.69</v>
      </c>
      <c r="D960" s="30">
        <f t="shared" si="268"/>
        <v>0.98009719866122602</v>
      </c>
      <c r="E960" s="30">
        <f t="shared" si="267"/>
        <v>1.0075174149518793</v>
      </c>
      <c r="F960" s="22">
        <f t="shared" si="269"/>
        <v>10.389354857844014</v>
      </c>
      <c r="G960" s="60">
        <v>39.783499999999997</v>
      </c>
      <c r="H960" s="60">
        <v>40.46</v>
      </c>
      <c r="I960" s="31">
        <f t="shared" si="270"/>
        <v>0.97890254524339493</v>
      </c>
      <c r="J960" s="31">
        <f t="shared" si="271"/>
        <v>1.0170045370568201</v>
      </c>
      <c r="K960" s="24">
        <f t="shared" si="285"/>
        <v>9.0837062945205993</v>
      </c>
      <c r="L960" s="61">
        <v>6.9739099999999998E-2</v>
      </c>
      <c r="M960" s="61">
        <v>7.07343E-2</v>
      </c>
      <c r="N960" s="32">
        <f t="shared" si="272"/>
        <v>0.96757130155256132</v>
      </c>
      <c r="O960" s="32">
        <f t="shared" si="273"/>
        <v>1.0142703304172265</v>
      </c>
      <c r="P960" s="29">
        <f t="shared" si="274"/>
        <v>27.17766611168933</v>
      </c>
      <c r="Q960" s="50">
        <v>1.2770600000000001</v>
      </c>
      <c r="R960" s="50">
        <v>1.3143100000000001</v>
      </c>
      <c r="S960" s="30">
        <f t="shared" si="275"/>
        <v>1.0166147134580727</v>
      </c>
      <c r="T960" s="30">
        <f t="shared" si="276"/>
        <v>1.0291685590340314</v>
      </c>
      <c r="U960" s="22">
        <f t="shared" si="277"/>
        <v>23.94927238525111</v>
      </c>
      <c r="V960" s="64">
        <v>570.71360000000004</v>
      </c>
      <c r="W960" s="64">
        <v>596.71040000000005</v>
      </c>
      <c r="X960" s="65">
        <f t="shared" si="278"/>
        <v>1.0274225968424051</v>
      </c>
      <c r="Y960" s="65">
        <f t="shared" si="279"/>
        <v>1.0455513939040528</v>
      </c>
      <c r="Z960" s="67">
        <f t="shared" si="280"/>
        <v>34.845695548014234</v>
      </c>
      <c r="AA960" s="40">
        <f t="shared" si="282"/>
        <v>1.0274225968424051</v>
      </c>
      <c r="AB960" s="88" cm="1">
        <f t="array" ref="AB960">INDEX(B960:Z960,,MATCH(AA960,B960:Z960,0)+1)</f>
        <v>1.0455513939040528</v>
      </c>
      <c r="AC960" s="40">
        <f t="shared" si="283"/>
        <v>1.0455513939040528</v>
      </c>
      <c r="AD960" s="42">
        <f t="shared" si="284"/>
        <v>2155.334954404977</v>
      </c>
      <c r="AE960" s="94">
        <v>1.0291685590340314</v>
      </c>
      <c r="AF960" s="95">
        <f t="shared" si="281"/>
        <v>825.62494621917358</v>
      </c>
      <c r="AG960" t="s">
        <v>37</v>
      </c>
      <c r="AM960" s="101">
        <v>44298.666666666664</v>
      </c>
      <c r="AN960" s="102">
        <v>1.0291685590340314</v>
      </c>
      <c r="AO960" s="102">
        <v>1.0455513939040528</v>
      </c>
      <c r="AP960" s="16" t="str">
        <f>IF(AN960&gt;AO960, "computing8H est meilleur", "computing 16H est meilleur")</f>
        <v>computing 16H est meilleur</v>
      </c>
      <c r="AQ960" s="81"/>
    </row>
    <row r="961" spans="1:43" x14ac:dyDescent="0.3">
      <c r="A961" s="1">
        <v>44299</v>
      </c>
      <c r="B961" s="50">
        <v>2137.86</v>
      </c>
      <c r="C961" s="50">
        <v>2163.84</v>
      </c>
      <c r="D961" s="30">
        <f t="shared" si="268"/>
        <v>1.0198422049827029</v>
      </c>
      <c r="E961" s="30">
        <f t="shared" si="267"/>
        <v>1.012152339255143</v>
      </c>
      <c r="F961" s="22">
        <f t="shared" si="269"/>
        <v>10.515609822718602</v>
      </c>
      <c r="G961" s="60">
        <v>40.460099999999997</v>
      </c>
      <c r="H961" s="60">
        <v>40.195</v>
      </c>
      <c r="I961" s="31">
        <f t="shared" si="270"/>
        <v>1.0103434841077332</v>
      </c>
      <c r="J961" s="31">
        <f t="shared" si="271"/>
        <v>0.99344786592222967</v>
      </c>
      <c r="K961" s="24">
        <f t="shared" si="285"/>
        <v>9.0241886329558145</v>
      </c>
      <c r="L961" s="61">
        <v>7.0700100000000002E-2</v>
      </c>
      <c r="M961" s="61">
        <v>7.2992000000000001E-2</v>
      </c>
      <c r="N961" s="32">
        <f t="shared" si="272"/>
        <v>1.0466438482859688</v>
      </c>
      <c r="O961" s="32">
        <f t="shared" si="273"/>
        <v>1.032417210159533</v>
      </c>
      <c r="P961" s="29">
        <f t="shared" si="274"/>
        <v>28.058690225677584</v>
      </c>
      <c r="Q961" s="50">
        <v>1.3145199999999999</v>
      </c>
      <c r="R961" s="50">
        <v>1.3130999999999999</v>
      </c>
      <c r="S961" s="30">
        <f t="shared" si="275"/>
        <v>1.0282210702707781</v>
      </c>
      <c r="T961" s="30">
        <f t="shared" si="276"/>
        <v>0.99891975778230835</v>
      </c>
      <c r="U961" s="22">
        <f t="shared" si="277"/>
        <v>23.923401370137565</v>
      </c>
      <c r="V961" s="64">
        <v>596.78779999999995</v>
      </c>
      <c r="W961" s="64">
        <v>550.28470000000004</v>
      </c>
      <c r="X961" s="65">
        <f t="shared" si="278"/>
        <v>0.96420463784286903</v>
      </c>
      <c r="Y961" s="65">
        <f t="shared" si="279"/>
        <v>0.92207766311576755</v>
      </c>
      <c r="Z961" s="67">
        <f t="shared" si="280"/>
        <v>32.13043752055647</v>
      </c>
      <c r="AA961" s="40">
        <f t="shared" si="282"/>
        <v>1.0466438482859688</v>
      </c>
      <c r="AB961" s="88" cm="1">
        <f t="array" ref="AB961">INDEX(B961:Z961,,MATCH(AA961,B961:Z961,0)+1)</f>
        <v>1.032417210159533</v>
      </c>
      <c r="AC961" s="40">
        <f t="shared" si="283"/>
        <v>0.92207766311576755</v>
      </c>
      <c r="AD961" s="42">
        <f t="shared" si="284"/>
        <v>1987.3862179894707</v>
      </c>
      <c r="AE961" s="94">
        <v>0.92207766311576755</v>
      </c>
      <c r="AF961" s="95">
        <f t="shared" si="281"/>
        <v>761.29032101985683</v>
      </c>
      <c r="AG961" t="s">
        <v>22</v>
      </c>
      <c r="AM961" s="101">
        <v>44299</v>
      </c>
      <c r="AN961" s="102">
        <v>0.92207766311576755</v>
      </c>
      <c r="AO961" s="102">
        <v>0.92207766311576755</v>
      </c>
      <c r="AP961" s="16" t="s">
        <v>22</v>
      </c>
      <c r="AQ961" s="81"/>
    </row>
    <row r="962" spans="1:43" x14ac:dyDescent="0.3">
      <c r="A962" s="1">
        <v>44299.333333333336</v>
      </c>
      <c r="B962" s="50">
        <v>2163.9</v>
      </c>
      <c r="C962" s="50">
        <v>2275.6999999999998</v>
      </c>
      <c r="D962" s="30">
        <f t="shared" si="268"/>
        <v>1.0644756906439148</v>
      </c>
      <c r="E962" s="30">
        <f t="shared" ref="E962:E1001" si="286">C962/B962</f>
        <v>1.0516659734738203</v>
      </c>
      <c r="F962" s="22">
        <f t="shared" si="269"/>
        <v>11.058909040880225</v>
      </c>
      <c r="G962" s="60">
        <v>40.186500000000002</v>
      </c>
      <c r="H962" s="60">
        <v>41.020400000000002</v>
      </c>
      <c r="I962" s="31">
        <f t="shared" si="270"/>
        <v>1.0138482109535074</v>
      </c>
      <c r="J962" s="31">
        <f t="shared" si="271"/>
        <v>1.0207507496298509</v>
      </c>
      <c r="K962" s="24">
        <f t="shared" si="285"/>
        <v>9.2114473118908275</v>
      </c>
      <c r="L962" s="61">
        <v>7.2992699999999994E-2</v>
      </c>
      <c r="M962" s="61">
        <v>8.1500699999999995E-2</v>
      </c>
      <c r="N962" s="32">
        <f t="shared" si="272"/>
        <v>1.152766403442145</v>
      </c>
      <c r="O962" s="32">
        <f t="shared" si="273"/>
        <v>1.116559601165596</v>
      </c>
      <c r="P962" s="29">
        <f t="shared" si="274"/>
        <v>31.329199967611572</v>
      </c>
      <c r="Q962" s="50">
        <v>1.3130999999999999</v>
      </c>
      <c r="R962" s="50">
        <v>1.3812599999999999</v>
      </c>
      <c r="S962" s="30">
        <f t="shared" si="275"/>
        <v>1.0507713842315065</v>
      </c>
      <c r="T962" s="30">
        <f t="shared" si="276"/>
        <v>1.0519076993374457</v>
      </c>
      <c r="U962" s="22">
        <f t="shared" si="277"/>
        <v>25.1652100955877</v>
      </c>
      <c r="V962" s="64">
        <v>550.28470000000004</v>
      </c>
      <c r="W962" s="64">
        <v>560.27629999999999</v>
      </c>
      <c r="X962" s="65">
        <f t="shared" si="278"/>
        <v>0.93881996247242328</v>
      </c>
      <c r="Y962" s="65">
        <f t="shared" si="279"/>
        <v>1.0181571466551769</v>
      </c>
      <c r="Z962" s="67">
        <f t="shared" si="280"/>
        <v>32.71383458671221</v>
      </c>
      <c r="AA962" s="40">
        <f t="shared" si="282"/>
        <v>1.152766403442145</v>
      </c>
      <c r="AB962" s="88" cm="1">
        <f t="array" ref="AB962">INDEX(B962:Z962,,MATCH(AA962,B962:Z962,0)+1)</f>
        <v>1.116559601165596</v>
      </c>
      <c r="AC962" s="40">
        <f t="shared" si="283"/>
        <v>1.116559601165596</v>
      </c>
      <c r="AD962" s="42">
        <f t="shared" si="284"/>
        <v>2219.0351629203255</v>
      </c>
      <c r="AE962" s="94">
        <v>1.116559601165596</v>
      </c>
      <c r="AF962" s="95">
        <f t="shared" si="281"/>
        <v>850.02601720915993</v>
      </c>
      <c r="AG962" t="s">
        <v>22</v>
      </c>
      <c r="AM962" s="101">
        <v>44299.333333333336</v>
      </c>
      <c r="AN962" s="102">
        <v>1.116559601165596</v>
      </c>
      <c r="AO962" s="102">
        <v>1.116559601165596</v>
      </c>
      <c r="AP962" s="16" t="s">
        <v>22</v>
      </c>
      <c r="AQ962" s="81"/>
    </row>
    <row r="963" spans="1:43" x14ac:dyDescent="0.3">
      <c r="A963" s="1">
        <v>44299.666666666664</v>
      </c>
      <c r="B963" s="50">
        <v>2275.69</v>
      </c>
      <c r="C963" s="50">
        <v>2299.19</v>
      </c>
      <c r="D963" s="30">
        <f t="shared" ref="D963:D1001" si="287">C963/B962</f>
        <v>1.0625213734460928</v>
      </c>
      <c r="E963" s="30">
        <f t="shared" si="286"/>
        <v>1.01032653832464</v>
      </c>
      <c r="F963" s="22">
        <f t="shared" ref="F963:F1001" si="288">E963*F962</f>
        <v>11.173109288919584</v>
      </c>
      <c r="G963" s="60">
        <v>41.031700000000001</v>
      </c>
      <c r="H963" s="60">
        <v>42.930100000000003</v>
      </c>
      <c r="I963" s="31">
        <f t="shared" ref="I963:I1001" si="289">H963/G962</f>
        <v>1.0682716832767223</v>
      </c>
      <c r="J963" s="31">
        <f t="shared" ref="J963:J1001" si="290">H963/G963</f>
        <v>1.0462666669916187</v>
      </c>
      <c r="K963" s="24">
        <f t="shared" si="285"/>
        <v>9.6376302771809215</v>
      </c>
      <c r="L963" s="61">
        <v>8.1557299999999999E-2</v>
      </c>
      <c r="M963" s="61">
        <v>9.4402E-2</v>
      </c>
      <c r="N963" s="32">
        <f t="shared" ref="N963:N1001" si="291">M963/L962</f>
        <v>1.2933074129330742</v>
      </c>
      <c r="O963" s="32">
        <f t="shared" ref="O963:O1001" si="292">M963/L963</f>
        <v>1.1574929528074127</v>
      </c>
      <c r="P963" s="29">
        <f t="shared" ref="P963:P1001" si="293">O963*P962</f>
        <v>36.263328179604621</v>
      </c>
      <c r="Q963" s="50">
        <v>1.3813299999999999</v>
      </c>
      <c r="R963" s="50">
        <v>1.41246</v>
      </c>
      <c r="S963" s="30">
        <f t="shared" ref="S963:S1001" si="294">R963/Q962</f>
        <v>1.0756682659355723</v>
      </c>
      <c r="T963" s="30">
        <f t="shared" ref="T963:T1001" si="295">R963/Q963</f>
        <v>1.0225362512940428</v>
      </c>
      <c r="U963" s="22">
        <f t="shared" ref="U963:U1001" si="296">T963*U962</f>
        <v>25.732339594169247</v>
      </c>
      <c r="V963" s="64">
        <v>560.27629999999999</v>
      </c>
      <c r="W963" s="64">
        <v>551.64419999999996</v>
      </c>
      <c r="X963" s="65">
        <f t="shared" ref="X963:X1001" si="297">W963/V962</f>
        <v>1.0024705393408173</v>
      </c>
      <c r="Y963" s="65">
        <f t="shared" ref="Y963:Y1001" si="298">W963/V963</f>
        <v>0.98459313735026799</v>
      </c>
      <c r="Z963" s="67">
        <f t="shared" ref="Z963:Z1001" si="299">Y963*Z962</f>
        <v>32.209817030488679</v>
      </c>
      <c r="AA963" s="40">
        <f t="shared" si="282"/>
        <v>1.2933074129330742</v>
      </c>
      <c r="AB963" s="88" cm="1">
        <f t="array" ref="AB963">INDEX(B963:Z963,,MATCH(AA963,B963:Z963,0)+1)</f>
        <v>1.1574929528074127</v>
      </c>
      <c r="AC963" s="40">
        <f t="shared" si="283"/>
        <v>1.1574929528074127</v>
      </c>
      <c r="AD963" s="42">
        <f t="shared" si="284"/>
        <v>2568.5175631121256</v>
      </c>
      <c r="AE963" s="94">
        <v>1.1574929528074127</v>
      </c>
      <c r="AF963" s="95">
        <f t="shared" ref="AF963:AF1001" si="300">AE963*AF962</f>
        <v>983.89912462255518</v>
      </c>
      <c r="AG963" t="s">
        <v>22</v>
      </c>
      <c r="AM963" s="101">
        <v>44299.666666666664</v>
      </c>
      <c r="AN963" s="102">
        <v>1.1574929528074127</v>
      </c>
      <c r="AO963" s="102">
        <v>1.1574929528074127</v>
      </c>
      <c r="AP963" s="16" t="s">
        <v>22</v>
      </c>
      <c r="AQ963" s="81"/>
    </row>
    <row r="964" spans="1:43" x14ac:dyDescent="0.3">
      <c r="A964" s="1">
        <v>44300</v>
      </c>
      <c r="B964" s="50">
        <v>2299.19</v>
      </c>
      <c r="C964" s="50">
        <v>2370.5</v>
      </c>
      <c r="D964" s="30">
        <f t="shared" si="287"/>
        <v>1.0416620893003881</v>
      </c>
      <c r="E964" s="30">
        <f t="shared" si="286"/>
        <v>1.0310152705952966</v>
      </c>
      <c r="F964" s="22">
        <f t="shared" si="288"/>
        <v>11.519646296906247</v>
      </c>
      <c r="G964" s="60">
        <v>42.930100000000003</v>
      </c>
      <c r="H964" s="60">
        <v>43.598100000000002</v>
      </c>
      <c r="I964" s="31">
        <f t="shared" si="289"/>
        <v>1.0625467626249949</v>
      </c>
      <c r="J964" s="31">
        <f t="shared" si="290"/>
        <v>1.0155601780568877</v>
      </c>
      <c r="K964" s="24">
        <f t="shared" si="285"/>
        <v>9.7875935203403088</v>
      </c>
      <c r="L964" s="61">
        <v>9.4401100000000002E-2</v>
      </c>
      <c r="M964" s="61">
        <v>0.12904789999999999</v>
      </c>
      <c r="N964" s="32">
        <f t="shared" si="291"/>
        <v>1.5822973541301637</v>
      </c>
      <c r="O964" s="32">
        <f t="shared" si="292"/>
        <v>1.3670169097605853</v>
      </c>
      <c r="P964" s="29">
        <f t="shared" si="293"/>
        <v>49.572582825717063</v>
      </c>
      <c r="Q964" s="50">
        <v>1.41246</v>
      </c>
      <c r="R964" s="50">
        <v>1.5049600000000001</v>
      </c>
      <c r="S964" s="30">
        <f t="shared" si="294"/>
        <v>1.0895006986020721</v>
      </c>
      <c r="T964" s="30">
        <f t="shared" si="295"/>
        <v>1.0654885802075811</v>
      </c>
      <c r="U964" s="22">
        <f t="shared" si="296"/>
        <v>27.417513979610714</v>
      </c>
      <c r="V964" s="64">
        <v>551.39559999999994</v>
      </c>
      <c r="W964" s="64">
        <v>575.76930000000004</v>
      </c>
      <c r="X964" s="65">
        <f t="shared" si="297"/>
        <v>1.027652427918154</v>
      </c>
      <c r="Y964" s="65">
        <f t="shared" si="298"/>
        <v>1.0442036534205208</v>
      </c>
      <c r="Z964" s="67">
        <f t="shared" si="299"/>
        <v>33.633608619242786</v>
      </c>
      <c r="AA964" s="40">
        <f t="shared" ref="AA964:AA1001" si="301">MAX(D964,I964,N964,S964,X964)</f>
        <v>1.5822973541301637</v>
      </c>
      <c r="AB964" s="88" cm="1">
        <f t="array" ref="AB964">INDEX(B964:Z964,,MATCH(AA964,B964:Z964,0)+1)</f>
        <v>1.3670169097605853</v>
      </c>
      <c r="AC964" s="40">
        <f t="shared" ref="AC964:AC1001" si="302">HLOOKUP(AB963,963:964,2,0)</f>
        <v>1.3670169097605853</v>
      </c>
      <c r="AD964" s="42">
        <f t="shared" ref="AD964:AD1001" si="303">AC964*AD963</f>
        <v>3511.2069417913272</v>
      </c>
      <c r="AE964" s="94">
        <v>1.3670169097605853</v>
      </c>
      <c r="AF964" s="95">
        <f t="shared" si="300"/>
        <v>1345.0067408576704</v>
      </c>
      <c r="AG964" t="s">
        <v>22</v>
      </c>
      <c r="AM964" s="101">
        <v>44300</v>
      </c>
      <c r="AN964" s="102">
        <v>1.3670169097605853</v>
      </c>
      <c r="AO964" s="102">
        <v>1.3670169097605853</v>
      </c>
      <c r="AP964" s="16" t="s">
        <v>22</v>
      </c>
      <c r="AQ964" s="81"/>
    </row>
    <row r="965" spans="1:43" x14ac:dyDescent="0.3">
      <c r="A965" s="1">
        <v>44300.333333333336</v>
      </c>
      <c r="B965" s="50">
        <v>2370.4899999999998</v>
      </c>
      <c r="C965" s="50">
        <v>2348.71</v>
      </c>
      <c r="D965" s="30">
        <f t="shared" si="287"/>
        <v>1.0215380199113602</v>
      </c>
      <c r="E965" s="30">
        <f t="shared" si="286"/>
        <v>0.99081202620555253</v>
      </c>
      <c r="F965" s="22">
        <f t="shared" si="288"/>
        <v>11.413804088608968</v>
      </c>
      <c r="G965" s="60">
        <v>43.5899</v>
      </c>
      <c r="H965" s="60">
        <v>41.617600000000003</v>
      </c>
      <c r="I965" s="31">
        <f t="shared" si="289"/>
        <v>0.96942704535978252</v>
      </c>
      <c r="J965" s="31">
        <f t="shared" si="290"/>
        <v>0.95475328000293658</v>
      </c>
      <c r="K965" s="24">
        <f t="shared" si="285"/>
        <v>9.3447370168803978</v>
      </c>
      <c r="L965" s="61">
        <v>0.12908839999999999</v>
      </c>
      <c r="M965" s="61">
        <v>0.13319549999999999</v>
      </c>
      <c r="N965" s="32">
        <f t="shared" si="291"/>
        <v>1.4109528384732803</v>
      </c>
      <c r="O965" s="32">
        <f t="shared" si="292"/>
        <v>1.0318161817793079</v>
      </c>
      <c r="P965" s="29">
        <f t="shared" si="293"/>
        <v>51.149793132169876</v>
      </c>
      <c r="Q965" s="50">
        <v>1.5047299999999999</v>
      </c>
      <c r="R965" s="50">
        <v>1.4345699999999999</v>
      </c>
      <c r="S965" s="30">
        <f t="shared" si="294"/>
        <v>1.015653540631239</v>
      </c>
      <c r="T965" s="30">
        <f t="shared" si="295"/>
        <v>0.95337369494859547</v>
      </c>
      <c r="U965" s="22">
        <f t="shared" si="296"/>
        <v>26.139136609046236</v>
      </c>
      <c r="V965" s="64">
        <v>575.73289999999997</v>
      </c>
      <c r="W965" s="64">
        <v>546.03639999999996</v>
      </c>
      <c r="X965" s="65">
        <f t="shared" si="297"/>
        <v>0.99028066237742918</v>
      </c>
      <c r="Y965" s="65">
        <f t="shared" si="298"/>
        <v>0.94841965779617599</v>
      </c>
      <c r="Z965" s="67">
        <f t="shared" si="299"/>
        <v>31.898775577112758</v>
      </c>
      <c r="AA965" s="40">
        <f t="shared" si="301"/>
        <v>1.4109528384732803</v>
      </c>
      <c r="AB965" s="88" cm="1">
        <f t="array" ref="AB965">INDEX(B965:Z965,,MATCH(AA965,B965:Z965,0)+1)</f>
        <v>1.0318161817793079</v>
      </c>
      <c r="AC965" s="40">
        <f t="shared" si="302"/>
        <v>1.0318161817793079</v>
      </c>
      <c r="AD965" s="42">
        <f t="shared" si="303"/>
        <v>3622.9201401161276</v>
      </c>
      <c r="AE965" s="94">
        <v>1.0318161817793079</v>
      </c>
      <c r="AF965" s="95">
        <f t="shared" si="300"/>
        <v>1387.7997198191924</v>
      </c>
      <c r="AG965" t="s">
        <v>22</v>
      </c>
      <c r="AM965" s="101">
        <v>44300.333333333336</v>
      </c>
      <c r="AN965" s="102">
        <v>1.0318161817793079</v>
      </c>
      <c r="AO965" s="102">
        <v>1.0318161817793079</v>
      </c>
      <c r="AP965" s="16" t="s">
        <v>22</v>
      </c>
      <c r="AQ965" s="81"/>
    </row>
    <row r="966" spans="1:43" x14ac:dyDescent="0.3">
      <c r="A966" s="1">
        <v>44300.666666666664</v>
      </c>
      <c r="B966" s="50">
        <v>2349.39</v>
      </c>
      <c r="C966" s="50">
        <v>2432.6</v>
      </c>
      <c r="D966" s="30">
        <f t="shared" si="287"/>
        <v>1.0262013339014298</v>
      </c>
      <c r="E966" s="30">
        <f t="shared" si="286"/>
        <v>1.0354177041700185</v>
      </c>
      <c r="F966" s="22">
        <f t="shared" si="288"/>
        <v>11.818054825273869</v>
      </c>
      <c r="G966" s="60">
        <v>41.6175</v>
      </c>
      <c r="H966" s="60">
        <v>42.517099999999999</v>
      </c>
      <c r="I966" s="31">
        <f t="shared" si="289"/>
        <v>0.97538879419315028</v>
      </c>
      <c r="J966" s="31">
        <f t="shared" si="290"/>
        <v>1.0216159067699886</v>
      </c>
      <c r="K966" s="24">
        <f t="shared" si="285"/>
        <v>9.5467319810273459</v>
      </c>
      <c r="L966" s="61">
        <v>0.1332005</v>
      </c>
      <c r="M966" s="61">
        <v>0.1214329</v>
      </c>
      <c r="N966" s="32">
        <f t="shared" si="291"/>
        <v>0.94069567831036716</v>
      </c>
      <c r="O966" s="32">
        <f t="shared" si="292"/>
        <v>0.91165498628008146</v>
      </c>
      <c r="P966" s="29">
        <f t="shared" si="293"/>
        <v>46.630963956137336</v>
      </c>
      <c r="Q966" s="50">
        <v>1.43449</v>
      </c>
      <c r="R966" s="50">
        <v>1.45092</v>
      </c>
      <c r="S966" s="30">
        <f t="shared" si="294"/>
        <v>0.96423943165883585</v>
      </c>
      <c r="T966" s="30">
        <f t="shared" si="295"/>
        <v>1.0114535479508395</v>
      </c>
      <c r="U966" s="22">
        <f t="shared" si="296"/>
        <v>26.438522463591493</v>
      </c>
      <c r="V966" s="64">
        <v>545.95320000000004</v>
      </c>
      <c r="W966" s="64">
        <v>550.01819999999998</v>
      </c>
      <c r="X966" s="65">
        <f t="shared" si="297"/>
        <v>0.95533571209844015</v>
      </c>
      <c r="Y966" s="65">
        <f t="shared" si="298"/>
        <v>1.0074456931473246</v>
      </c>
      <c r="Z966" s="67">
        <f t="shared" si="299"/>
        <v>32.136284071835313</v>
      </c>
      <c r="AA966" s="40">
        <f t="shared" si="301"/>
        <v>1.0262013339014298</v>
      </c>
      <c r="AB966" s="88" cm="1">
        <f t="array" ref="AB966">INDEX(B966:Z966,,MATCH(AA966,B966:Z966,0)+1)</f>
        <v>1.0354177041700185</v>
      </c>
      <c r="AC966" s="40">
        <f t="shared" si="302"/>
        <v>0.91165498628008146</v>
      </c>
      <c r="AD966" s="42">
        <f t="shared" si="303"/>
        <v>3302.8532106313992</v>
      </c>
      <c r="AE966" s="94">
        <v>0.91165498628008146</v>
      </c>
      <c r="AF966" s="95">
        <f t="shared" si="300"/>
        <v>1265.1945345312668</v>
      </c>
      <c r="AG966" t="s">
        <v>22</v>
      </c>
      <c r="AM966" s="101">
        <v>44300.666666666664</v>
      </c>
      <c r="AN966" s="102">
        <v>0.91165498628008146</v>
      </c>
      <c r="AO966" s="102">
        <v>0.91165498628008146</v>
      </c>
      <c r="AP966" s="16" t="s">
        <v>22</v>
      </c>
      <c r="AQ966" s="81"/>
    </row>
    <row r="967" spans="1:43" x14ac:dyDescent="0.3">
      <c r="A967" s="1">
        <v>44301</v>
      </c>
      <c r="B967" s="50">
        <v>2432.59</v>
      </c>
      <c r="C967" s="50">
        <v>2469.1</v>
      </c>
      <c r="D967" s="30">
        <f t="shared" si="287"/>
        <v>1.0509536517989777</v>
      </c>
      <c r="E967" s="30">
        <f t="shared" si="286"/>
        <v>1.0150086944367935</v>
      </c>
      <c r="F967" s="22">
        <f t="shared" si="288"/>
        <v>11.995428398983679</v>
      </c>
      <c r="G967" s="60">
        <v>42.521700000000003</v>
      </c>
      <c r="H967" s="60">
        <v>42.460999999999999</v>
      </c>
      <c r="I967" s="31">
        <f t="shared" si="289"/>
        <v>1.0202679161410464</v>
      </c>
      <c r="J967" s="31">
        <f t="shared" si="290"/>
        <v>0.99857249357386924</v>
      </c>
      <c r="K967" s="24">
        <f t="shared" si="285"/>
        <v>9.5331039597758807</v>
      </c>
      <c r="L967" s="61">
        <v>0.1214319</v>
      </c>
      <c r="M967" s="61">
        <v>0.1362796</v>
      </c>
      <c r="N967" s="32">
        <f t="shared" si="291"/>
        <v>1.0231162795935451</v>
      </c>
      <c r="O967" s="32">
        <f t="shared" si="292"/>
        <v>1.122271824784097</v>
      </c>
      <c r="P967" s="29">
        <f t="shared" si="293"/>
        <v>52.332617010495703</v>
      </c>
      <c r="Q967" s="50">
        <v>1.4514</v>
      </c>
      <c r="R967" s="50">
        <v>1.4387300000000001</v>
      </c>
      <c r="S967" s="30">
        <f t="shared" si="294"/>
        <v>1.0029557543098941</v>
      </c>
      <c r="T967" s="30">
        <f t="shared" si="295"/>
        <v>0.99127049745073725</v>
      </c>
      <c r="U967" s="22">
        <f t="shared" si="296"/>
        <v>26.20772731434683</v>
      </c>
      <c r="V967" s="64">
        <v>550.01819999999998</v>
      </c>
      <c r="W967" s="64">
        <v>550.28980000000001</v>
      </c>
      <c r="X967" s="65">
        <f t="shared" si="297"/>
        <v>1.0079431716857781</v>
      </c>
      <c r="Y967" s="65">
        <f t="shared" si="298"/>
        <v>1.0004938018414664</v>
      </c>
      <c r="Z967" s="67">
        <f t="shared" si="299"/>
        <v>32.152153028087874</v>
      </c>
      <c r="AA967" s="40">
        <f t="shared" si="301"/>
        <v>1.0509536517989777</v>
      </c>
      <c r="AB967" s="88" cm="1">
        <f t="array" ref="AB967">INDEX(B967:Z967,,MATCH(AA967,B967:Z967,0)+1)</f>
        <v>1.0150086944367935</v>
      </c>
      <c r="AC967" s="40">
        <f t="shared" si="302"/>
        <v>1.0150086944367935</v>
      </c>
      <c r="AD967" s="42">
        <f t="shared" si="303"/>
        <v>3352.4247252393484</v>
      </c>
      <c r="AE967" s="94">
        <v>1.0150086944367935</v>
      </c>
      <c r="AF967" s="95">
        <f t="shared" si="300"/>
        <v>1284.1834527031479</v>
      </c>
      <c r="AG967" t="s">
        <v>22</v>
      </c>
      <c r="AM967" s="101">
        <v>44301</v>
      </c>
      <c r="AN967" s="102">
        <v>1.0150086944367935</v>
      </c>
      <c r="AO967" s="102">
        <v>1.0150086944367935</v>
      </c>
      <c r="AP967" s="16" t="s">
        <v>22</v>
      </c>
      <c r="AQ967" s="81"/>
    </row>
    <row r="968" spans="1:43" x14ac:dyDescent="0.3">
      <c r="A968" s="1">
        <v>44301.333333333336</v>
      </c>
      <c r="B968" s="50">
        <v>2468.66</v>
      </c>
      <c r="C968" s="50">
        <v>2461.4899999999998</v>
      </c>
      <c r="D968" s="30">
        <f t="shared" si="287"/>
        <v>1.0118803415289874</v>
      </c>
      <c r="E968" s="30">
        <f t="shared" si="286"/>
        <v>0.99709559032025463</v>
      </c>
      <c r="F968" s="22">
        <f t="shared" si="288"/>
        <v>11.960588760628978</v>
      </c>
      <c r="G968" s="60">
        <v>42.465499999999999</v>
      </c>
      <c r="H968" s="60">
        <v>42.9788</v>
      </c>
      <c r="I968" s="31">
        <f t="shared" si="289"/>
        <v>1.0107498053934814</v>
      </c>
      <c r="J968" s="31">
        <f t="shared" si="290"/>
        <v>1.0120874592316116</v>
      </c>
      <c r="K968" s="24">
        <f t="shared" si="285"/>
        <v>9.6483349652403874</v>
      </c>
      <c r="L968" s="61">
        <v>0.13624610000000001</v>
      </c>
      <c r="M968" s="61">
        <v>0.1331001</v>
      </c>
      <c r="N968" s="32">
        <f t="shared" si="291"/>
        <v>1.0960884248702358</v>
      </c>
      <c r="O968" s="32">
        <f t="shared" si="292"/>
        <v>0.97690943080205594</v>
      </c>
      <c r="P968" s="29">
        <f t="shared" si="293"/>
        <v>51.124227096105351</v>
      </c>
      <c r="Q968" s="50">
        <v>1.4387300000000001</v>
      </c>
      <c r="R968" s="50">
        <v>1.4794799999999999</v>
      </c>
      <c r="S968" s="30">
        <f t="shared" si="294"/>
        <v>1.0193468375361718</v>
      </c>
      <c r="T968" s="30">
        <f t="shared" si="295"/>
        <v>1.0283235909447914</v>
      </c>
      <c r="U968" s="22">
        <f t="shared" si="296"/>
        <v>26.950024262391025</v>
      </c>
      <c r="V968" s="64">
        <v>550.28980000000001</v>
      </c>
      <c r="W968" s="64">
        <v>550.87360000000001</v>
      </c>
      <c r="X968" s="65">
        <f t="shared" si="297"/>
        <v>1.0015552212635874</v>
      </c>
      <c r="Y968" s="65">
        <f t="shared" si="298"/>
        <v>1.0010608955499447</v>
      </c>
      <c r="Z968" s="67">
        <f t="shared" si="299"/>
        <v>32.186263104156517</v>
      </c>
      <c r="AA968" s="40">
        <f t="shared" si="301"/>
        <v>1.0960884248702358</v>
      </c>
      <c r="AB968" s="88" cm="1">
        <f t="array" ref="AB968">INDEX(B968:Z968,,MATCH(AA968,B968:Z968,0)+1)</f>
        <v>0.97690943080205594</v>
      </c>
      <c r="AC968" s="40">
        <f t="shared" si="302"/>
        <v>0.99709559032025463</v>
      </c>
      <c r="AD968" s="42">
        <f t="shared" si="303"/>
        <v>3342.6879104167456</v>
      </c>
      <c r="AE968" s="94">
        <v>0.97690943080205594</v>
      </c>
      <c r="AF968" s="95">
        <f t="shared" si="300"/>
        <v>1254.5309258256511</v>
      </c>
      <c r="AG968" t="s">
        <v>37</v>
      </c>
      <c r="AM968" s="101">
        <v>44301.333333333336</v>
      </c>
      <c r="AN968" s="102">
        <v>0.97690943080205594</v>
      </c>
      <c r="AO968" s="102">
        <v>0.99709559032025463</v>
      </c>
      <c r="AP968" s="16" t="str">
        <f>IF(AN968&gt;AO968, "computing8H est meilleur", "computing 16H est meilleur")</f>
        <v>computing 16H est meilleur</v>
      </c>
      <c r="AQ968" s="81"/>
    </row>
    <row r="969" spans="1:43" x14ac:dyDescent="0.3">
      <c r="A969" s="1">
        <v>44301.666666666664</v>
      </c>
      <c r="B969" s="50">
        <v>2461.42</v>
      </c>
      <c r="C969" s="50">
        <v>2514.04</v>
      </c>
      <c r="D969" s="30">
        <f t="shared" si="287"/>
        <v>1.0183824422966306</v>
      </c>
      <c r="E969" s="30">
        <f t="shared" si="286"/>
        <v>1.0213779038116209</v>
      </c>
      <c r="F969" s="22">
        <f t="shared" si="288"/>
        <v>12.216281076684059</v>
      </c>
      <c r="G969" s="60">
        <v>42.976599999999998</v>
      </c>
      <c r="H969" s="60">
        <v>43.431800000000003</v>
      </c>
      <c r="I969" s="31">
        <f t="shared" si="289"/>
        <v>1.0227549422472362</v>
      </c>
      <c r="J969" s="31">
        <f t="shared" si="290"/>
        <v>1.0105918104270697</v>
      </c>
      <c r="K969" s="24">
        <f t="shared" si="285"/>
        <v>9.7505283001290817</v>
      </c>
      <c r="L969" s="61">
        <v>0.13300799999999999</v>
      </c>
      <c r="M969" s="61">
        <v>0.18235989999999999</v>
      </c>
      <c r="N969" s="32">
        <f t="shared" si="291"/>
        <v>1.3384595962746821</v>
      </c>
      <c r="O969" s="32">
        <f t="shared" si="292"/>
        <v>1.3710445988211235</v>
      </c>
      <c r="P969" s="29">
        <f t="shared" si="293"/>
        <v>70.093595429019771</v>
      </c>
      <c r="Q969" s="50">
        <v>1.4794700000000001</v>
      </c>
      <c r="R969" s="50">
        <v>1.4782</v>
      </c>
      <c r="S969" s="30">
        <f t="shared" si="294"/>
        <v>1.0274339174132741</v>
      </c>
      <c r="T969" s="30">
        <f t="shared" si="295"/>
        <v>0.99914158448633628</v>
      </c>
      <c r="U969" s="22">
        <f t="shared" si="296"/>
        <v>26.926889943470574</v>
      </c>
      <c r="V969" s="64">
        <v>550.88729999999998</v>
      </c>
      <c r="W969" s="64">
        <v>541.88239999999996</v>
      </c>
      <c r="X969" s="65">
        <f t="shared" si="297"/>
        <v>0.98472186836826692</v>
      </c>
      <c r="Y969" s="65">
        <f t="shared" si="298"/>
        <v>0.98365382538315904</v>
      </c>
      <c r="Z969" s="67">
        <f t="shared" si="299"/>
        <v>31.660140827192389</v>
      </c>
      <c r="AA969" s="40">
        <f t="shared" si="301"/>
        <v>1.3384595962746821</v>
      </c>
      <c r="AB969" s="88" cm="1">
        <f t="array" ref="AB969">INDEX(B969:Z969,,MATCH(AA969,B969:Z969,0)+1)</f>
        <v>1.3710445988211235</v>
      </c>
      <c r="AC969" s="40">
        <f t="shared" si="302"/>
        <v>1.3710445988211235</v>
      </c>
      <c r="AD969" s="42">
        <f t="shared" si="303"/>
        <v>4582.9742051215462</v>
      </c>
      <c r="AE969" s="94">
        <v>0.99914158448633628</v>
      </c>
      <c r="AF969" s="95">
        <f t="shared" si="300"/>
        <v>1253.4540170165515</v>
      </c>
      <c r="AG969" t="s">
        <v>37</v>
      </c>
      <c r="AM969" s="101">
        <v>44301.666666666664</v>
      </c>
      <c r="AN969" s="102">
        <v>0.99914158448633628</v>
      </c>
      <c r="AO969" s="102">
        <v>1.3710445988211235</v>
      </c>
      <c r="AP969" s="16" t="str">
        <f>IF(AN969&gt;AO969, "computing8H est meilleur", "computing 16H est meilleur")</f>
        <v>computing 16H est meilleur</v>
      </c>
      <c r="AQ969" s="81"/>
    </row>
    <row r="970" spans="1:43" x14ac:dyDescent="0.3">
      <c r="A970" s="1">
        <v>44302</v>
      </c>
      <c r="B970" s="50">
        <v>2514.04</v>
      </c>
      <c r="C970" s="50">
        <v>2426.59</v>
      </c>
      <c r="D970" s="30">
        <f t="shared" si="287"/>
        <v>0.98584963151351657</v>
      </c>
      <c r="E970" s="30">
        <f t="shared" si="286"/>
        <v>0.96521535059108055</v>
      </c>
      <c r="F970" s="22">
        <f t="shared" si="288"/>
        <v>11.791342022350786</v>
      </c>
      <c r="G970" s="60">
        <v>43.416899999999998</v>
      </c>
      <c r="H970" s="60">
        <v>42.545499999999997</v>
      </c>
      <c r="I970" s="31">
        <f t="shared" si="289"/>
        <v>0.98996895985257094</v>
      </c>
      <c r="J970" s="31">
        <f t="shared" si="290"/>
        <v>0.97992947446731571</v>
      </c>
      <c r="K970" s="24">
        <f t="shared" si="285"/>
        <v>9.5548300729241795</v>
      </c>
      <c r="L970" s="61">
        <v>0.1825003</v>
      </c>
      <c r="M970" s="61">
        <v>0.24579570000000001</v>
      </c>
      <c r="N970" s="32">
        <f t="shared" si="291"/>
        <v>1.8479768134247567</v>
      </c>
      <c r="O970" s="32">
        <f t="shared" si="292"/>
        <v>1.3468235394681543</v>
      </c>
      <c r="P970" s="29">
        <f t="shared" si="293"/>
        <v>94.403704289761251</v>
      </c>
      <c r="Q970" s="50">
        <v>1.47845</v>
      </c>
      <c r="R970" s="50">
        <v>1.41858</v>
      </c>
      <c r="S970" s="30">
        <f t="shared" si="294"/>
        <v>0.95884336958505401</v>
      </c>
      <c r="T970" s="30">
        <f t="shared" si="295"/>
        <v>0.95950488687476743</v>
      </c>
      <c r="U970" s="22">
        <f t="shared" si="296"/>
        <v>25.836482489099044</v>
      </c>
      <c r="V970" s="64">
        <v>541.83510000000001</v>
      </c>
      <c r="W970" s="64">
        <v>540.7577</v>
      </c>
      <c r="X970" s="65">
        <f t="shared" si="297"/>
        <v>0.98161220997470811</v>
      </c>
      <c r="Y970" s="65">
        <f t="shared" si="298"/>
        <v>0.9980115721554399</v>
      </c>
      <c r="Z970" s="67">
        <f t="shared" si="299"/>
        <v>31.597186921608905</v>
      </c>
      <c r="AA970" s="40">
        <f t="shared" si="301"/>
        <v>1.8479768134247567</v>
      </c>
      <c r="AB970" s="88" cm="1">
        <f t="array" ref="AB970">INDEX(B970:Z970,,MATCH(AA970,B970:Z970,0)+1)</f>
        <v>1.3468235394681543</v>
      </c>
      <c r="AC970" s="40">
        <f t="shared" si="302"/>
        <v>1.3468235394681543</v>
      </c>
      <c r="AD970" s="42">
        <f t="shared" si="303"/>
        <v>6172.457540233052</v>
      </c>
      <c r="AE970" s="94">
        <v>1.3468235394681543</v>
      </c>
      <c r="AF970" s="95">
        <f t="shared" si="300"/>
        <v>1688.1813757588079</v>
      </c>
      <c r="AG970" t="s">
        <v>22</v>
      </c>
      <c r="AM970" s="101">
        <v>44302</v>
      </c>
      <c r="AN970" s="102">
        <v>1.3468235394681543</v>
      </c>
      <c r="AO970" s="102">
        <v>1.3468235394681543</v>
      </c>
      <c r="AP970" s="16" t="s">
        <v>22</v>
      </c>
      <c r="AQ970" s="81"/>
    </row>
    <row r="971" spans="1:43" x14ac:dyDescent="0.3">
      <c r="A971" s="1">
        <v>44302.333333333336</v>
      </c>
      <c r="B971" s="50">
        <v>2426.59</v>
      </c>
      <c r="C971" s="50">
        <v>2428.92</v>
      </c>
      <c r="D971" s="30">
        <f t="shared" si="287"/>
        <v>0.96614214570969437</v>
      </c>
      <c r="E971" s="30">
        <f t="shared" si="286"/>
        <v>1.0009601951710012</v>
      </c>
      <c r="F971" s="22">
        <f t="shared" si="288"/>
        <v>11.802664012020271</v>
      </c>
      <c r="G971" s="60">
        <v>42.545000000000002</v>
      </c>
      <c r="H971" s="60">
        <v>42.079700000000003</v>
      </c>
      <c r="I971" s="31">
        <f t="shared" si="289"/>
        <v>0.96920093327713408</v>
      </c>
      <c r="J971" s="31">
        <f t="shared" si="290"/>
        <v>0.9890633446938536</v>
      </c>
      <c r="K971" s="24">
        <f t="shared" si="285"/>
        <v>9.4503321899078063</v>
      </c>
      <c r="L971" s="61">
        <v>0.24589459999999999</v>
      </c>
      <c r="M971" s="61">
        <v>0.37179839999999997</v>
      </c>
      <c r="N971" s="32">
        <f t="shared" si="291"/>
        <v>2.0372481579482331</v>
      </c>
      <c r="O971" s="32">
        <f t="shared" si="292"/>
        <v>1.5120234441911289</v>
      </c>
      <c r="P971" s="29">
        <f t="shared" si="293"/>
        <v>142.74061410460567</v>
      </c>
      <c r="Q971" s="50">
        <v>1.4178299999999999</v>
      </c>
      <c r="R971" s="50">
        <v>1.40262</v>
      </c>
      <c r="S971" s="30">
        <f t="shared" si="294"/>
        <v>0.94870979742297668</v>
      </c>
      <c r="T971" s="30">
        <f t="shared" si="295"/>
        <v>0.98927233871479658</v>
      </c>
      <c r="U971" s="22">
        <f t="shared" si="296"/>
        <v>25.559317456154901</v>
      </c>
      <c r="V971" s="64">
        <v>540.74260000000004</v>
      </c>
      <c r="W971" s="64">
        <v>517.17989999999998</v>
      </c>
      <c r="X971" s="65">
        <f t="shared" si="297"/>
        <v>0.95449685706961396</v>
      </c>
      <c r="Y971" s="65">
        <f t="shared" si="298"/>
        <v>0.95642529366097651</v>
      </c>
      <c r="Z971" s="67">
        <f t="shared" si="299"/>
        <v>30.220348780360563</v>
      </c>
      <c r="AA971" s="40">
        <f t="shared" si="301"/>
        <v>2.0372481579482331</v>
      </c>
      <c r="AB971" s="88" cm="1">
        <f t="array" ref="AB971">INDEX(B971:Z971,,MATCH(AA971,B971:Z971,0)+1)</f>
        <v>1.5120234441911289</v>
      </c>
      <c r="AC971" s="40">
        <f t="shared" si="302"/>
        <v>1.5120234441911289</v>
      </c>
      <c r="AD971" s="42">
        <f t="shared" si="303"/>
        <v>9332.9005091066829</v>
      </c>
      <c r="AE971" s="94">
        <v>1.5120234441911289</v>
      </c>
      <c r="AF971" s="95">
        <f t="shared" si="300"/>
        <v>2552.5698181941511</v>
      </c>
      <c r="AG971" t="s">
        <v>22</v>
      </c>
      <c r="AM971" s="101">
        <v>44302.333333333336</v>
      </c>
      <c r="AN971" s="102">
        <v>1.5120234441911289</v>
      </c>
      <c r="AO971" s="102">
        <v>1.5120234441911289</v>
      </c>
      <c r="AP971" s="16" t="s">
        <v>22</v>
      </c>
      <c r="AQ971" s="81"/>
    </row>
    <row r="972" spans="1:43" x14ac:dyDescent="0.3">
      <c r="A972" s="1">
        <v>44302.666666666664</v>
      </c>
      <c r="B972" s="50">
        <v>2428.39</v>
      </c>
      <c r="C972" s="50">
        <v>2422.67</v>
      </c>
      <c r="D972" s="30">
        <f t="shared" si="287"/>
        <v>0.9983845643475</v>
      </c>
      <c r="E972" s="30">
        <f t="shared" si="286"/>
        <v>0.99764452991488195</v>
      </c>
      <c r="F972" s="22">
        <f t="shared" si="288"/>
        <v>11.774863190015258</v>
      </c>
      <c r="G972" s="60">
        <v>42.072000000000003</v>
      </c>
      <c r="H972" s="60">
        <v>41.389800000000001</v>
      </c>
      <c r="I972" s="31">
        <f t="shared" si="289"/>
        <v>0.97284757315783288</v>
      </c>
      <c r="J972" s="31">
        <f t="shared" si="290"/>
        <v>0.98378494010268103</v>
      </c>
      <c r="K972" s="24">
        <f t="shared" si="285"/>
        <v>9.2970944873988905</v>
      </c>
      <c r="L972" s="61">
        <v>0.37179839999999997</v>
      </c>
      <c r="M972" s="61">
        <v>0.36544339999999997</v>
      </c>
      <c r="N972" s="32">
        <f t="shared" si="291"/>
        <v>1.4861790376852522</v>
      </c>
      <c r="O972" s="32">
        <f t="shared" si="292"/>
        <v>0.98290740358215634</v>
      </c>
      <c r="P972" s="29">
        <f t="shared" si="293"/>
        <v>140.30080639528049</v>
      </c>
      <c r="Q972" s="50">
        <v>1.40249</v>
      </c>
      <c r="R972" s="50">
        <v>1.4098900000000001</v>
      </c>
      <c r="S972" s="30">
        <f t="shared" si="294"/>
        <v>0.99439989279391761</v>
      </c>
      <c r="T972" s="30">
        <f t="shared" si="295"/>
        <v>1.0052763299560068</v>
      </c>
      <c r="U972" s="22">
        <f t="shared" si="296"/>
        <v>25.694176848503897</v>
      </c>
      <c r="V972" s="64">
        <v>517.18100000000004</v>
      </c>
      <c r="W972" s="64">
        <v>508.27429999999998</v>
      </c>
      <c r="X972" s="65">
        <f t="shared" si="297"/>
        <v>0.93995609001399172</v>
      </c>
      <c r="Y972" s="65">
        <f t="shared" si="298"/>
        <v>0.98277836966168508</v>
      </c>
      <c r="Z972" s="67">
        <f t="shared" si="299"/>
        <v>29.699905104970249</v>
      </c>
      <c r="AA972" s="40">
        <f t="shared" si="301"/>
        <v>1.4861790376852522</v>
      </c>
      <c r="AB972" s="88" cm="1">
        <f t="array" ref="AB972">INDEX(B972:Z972,,MATCH(AA972,B972:Z972,0)+1)</f>
        <v>0.98290740358215634</v>
      </c>
      <c r="AC972" s="40">
        <f t="shared" si="302"/>
        <v>0.98290740358215634</v>
      </c>
      <c r="AD972" s="42">
        <f t="shared" si="303"/>
        <v>9173.3770072966345</v>
      </c>
      <c r="AE972" s="94">
        <v>0.98290740358215634</v>
      </c>
      <c r="AF972" s="95">
        <f t="shared" si="300"/>
        <v>2508.93977246339</v>
      </c>
      <c r="AG972" t="s">
        <v>22</v>
      </c>
      <c r="AM972" s="101">
        <v>44302.666666666664</v>
      </c>
      <c r="AN972" s="102">
        <v>0.98290740358215634</v>
      </c>
      <c r="AO972" s="102">
        <v>0.98290740358215634</v>
      </c>
      <c r="AP972" s="16" t="s">
        <v>22</v>
      </c>
      <c r="AQ972" s="81"/>
    </row>
    <row r="973" spans="1:43" x14ac:dyDescent="0.3">
      <c r="A973" s="1">
        <v>44303</v>
      </c>
      <c r="B973" s="50">
        <v>2422.38</v>
      </c>
      <c r="C973" s="50">
        <v>2461.4</v>
      </c>
      <c r="D973" s="30">
        <f t="shared" si="287"/>
        <v>1.0135933684457605</v>
      </c>
      <c r="E973" s="30">
        <f t="shared" si="286"/>
        <v>1.0161081250670827</v>
      </c>
      <c r="F973" s="22">
        <f t="shared" si="288"/>
        <v>11.964534158927812</v>
      </c>
      <c r="G973" s="60">
        <v>41.393099999999997</v>
      </c>
      <c r="H973" s="60">
        <v>42.826000000000001</v>
      </c>
      <c r="I973" s="31">
        <f t="shared" si="289"/>
        <v>1.0179216581099069</v>
      </c>
      <c r="J973" s="31">
        <f t="shared" si="290"/>
        <v>1.0346168805912097</v>
      </c>
      <c r="K973" s="24">
        <f t="shared" si="285"/>
        <v>9.6189308971143728</v>
      </c>
      <c r="L973" s="61">
        <v>0.36538549999999997</v>
      </c>
      <c r="M973" s="61">
        <v>0.30748609999999998</v>
      </c>
      <c r="N973" s="32">
        <f t="shared" si="291"/>
        <v>0.82702373114031691</v>
      </c>
      <c r="O973" s="32">
        <f t="shared" si="292"/>
        <v>0.84153886785326737</v>
      </c>
      <c r="P973" s="29">
        <f t="shared" si="293"/>
        <v>118.0685817727848</v>
      </c>
      <c r="Q973" s="50">
        <v>1.4098900000000001</v>
      </c>
      <c r="R973" s="50">
        <v>1.43553</v>
      </c>
      <c r="S973" s="30">
        <f t="shared" si="294"/>
        <v>1.0235581002360088</v>
      </c>
      <c r="T973" s="30">
        <f t="shared" si="295"/>
        <v>1.0181858159147166</v>
      </c>
      <c r="U973" s="22">
        <f t="shared" si="296"/>
        <v>26.161446418750963</v>
      </c>
      <c r="V973" s="64">
        <v>508.26139999999998</v>
      </c>
      <c r="W973" s="64">
        <v>536.58119999999997</v>
      </c>
      <c r="X973" s="65">
        <f t="shared" si="297"/>
        <v>1.0375114321678482</v>
      </c>
      <c r="Y973" s="65">
        <f t="shared" si="298"/>
        <v>1.055718966657708</v>
      </c>
      <c r="Z973" s="67">
        <f t="shared" si="299"/>
        <v>31.354753127251179</v>
      </c>
      <c r="AA973" s="40">
        <f t="shared" si="301"/>
        <v>1.0375114321678482</v>
      </c>
      <c r="AB973" s="88" cm="1">
        <f t="array" ref="AB973">INDEX(B973:Z973,,MATCH(AA973,B973:Z973,0)+1)</f>
        <v>1.055718966657708</v>
      </c>
      <c r="AC973" s="40">
        <f t="shared" si="302"/>
        <v>0.84153886785326737</v>
      </c>
      <c r="AD973" s="42">
        <f t="shared" si="303"/>
        <v>7719.7533011116038</v>
      </c>
      <c r="AE973" s="94">
        <v>1.0181858159147166</v>
      </c>
      <c r="AF973" s="95">
        <f t="shared" si="300"/>
        <v>2554.5668893065199</v>
      </c>
      <c r="AG973" t="s">
        <v>33</v>
      </c>
      <c r="AM973" s="101">
        <v>44303</v>
      </c>
      <c r="AN973" s="102">
        <v>1.0181858159147166</v>
      </c>
      <c r="AO973" s="102">
        <v>0.84153886785326737</v>
      </c>
      <c r="AP973" s="16" t="str">
        <f>IF(AN973&gt;AO973, "computing8H est meilleur", "computing 16H est meilleur")</f>
        <v>computing8H est meilleur</v>
      </c>
      <c r="AQ973" s="81"/>
    </row>
    <row r="974" spans="1:43" x14ac:dyDescent="0.3">
      <c r="A974" s="1">
        <v>44303.333333333336</v>
      </c>
      <c r="B974" s="50">
        <v>2461.5500000000002</v>
      </c>
      <c r="C974" s="50">
        <v>2345</v>
      </c>
      <c r="D974" s="30">
        <f t="shared" si="287"/>
        <v>0.96805620918270452</v>
      </c>
      <c r="E974" s="30">
        <f t="shared" si="286"/>
        <v>0.9526517844447604</v>
      </c>
      <c r="F974" s="22">
        <f t="shared" si="288"/>
        <v>11.398034816552871</v>
      </c>
      <c r="G974" s="60">
        <v>42.827500000000001</v>
      </c>
      <c r="H974" s="60">
        <v>42.905999999999999</v>
      </c>
      <c r="I974" s="31">
        <f t="shared" si="289"/>
        <v>1.0365495698558456</v>
      </c>
      <c r="J974" s="31">
        <f t="shared" si="290"/>
        <v>1.0018329344463253</v>
      </c>
      <c r="K974" s="24">
        <f t="shared" si="285"/>
        <v>9.6365617668925161</v>
      </c>
      <c r="L974" s="61">
        <v>0.30764520000000001</v>
      </c>
      <c r="M974" s="61">
        <v>0.26268619999999998</v>
      </c>
      <c r="N974" s="32">
        <f t="shared" si="291"/>
        <v>0.71892891206684451</v>
      </c>
      <c r="O974" s="32">
        <f t="shared" si="292"/>
        <v>0.85386087610013084</v>
      </c>
      <c r="P974" s="29">
        <f t="shared" si="293"/>
        <v>100.81414267240997</v>
      </c>
      <c r="Q974" s="50">
        <v>1.4354499999999999</v>
      </c>
      <c r="R974" s="50">
        <v>1.37239</v>
      </c>
      <c r="S974" s="30">
        <f t="shared" si="294"/>
        <v>0.97340218031193915</v>
      </c>
      <c r="T974" s="30">
        <f t="shared" si="295"/>
        <v>0.95606952523598876</v>
      </c>
      <c r="U974" s="22">
        <f t="shared" si="296"/>
        <v>25.012161657061991</v>
      </c>
      <c r="V974" s="64">
        <v>536.58119999999997</v>
      </c>
      <c r="W974" s="64">
        <v>511.07060000000001</v>
      </c>
      <c r="X974" s="65">
        <f t="shared" si="297"/>
        <v>1.0055270772086962</v>
      </c>
      <c r="Y974" s="65">
        <f t="shared" si="298"/>
        <v>0.95245714907641199</v>
      </c>
      <c r="Z974" s="67">
        <f t="shared" si="299"/>
        <v>29.864058773576371</v>
      </c>
      <c r="AA974" s="40">
        <f t="shared" si="301"/>
        <v>1.0365495698558456</v>
      </c>
      <c r="AB974" s="88" cm="1">
        <f t="array" ref="AB974">INDEX(B974:Z974,,MATCH(AA974,B974:Z974,0)+1)</f>
        <v>1.0018329344463253</v>
      </c>
      <c r="AC974" s="40">
        <f t="shared" si="302"/>
        <v>0.95245714907641199</v>
      </c>
      <c r="AD974" s="42">
        <f t="shared" si="303"/>
        <v>7352.7342207499787</v>
      </c>
      <c r="AE974" s="94">
        <v>0.95245714907641199</v>
      </c>
      <c r="AF974" s="95">
        <f t="shared" si="300"/>
        <v>2433.1154965138862</v>
      </c>
      <c r="AG974" t="s">
        <v>22</v>
      </c>
      <c r="AM974" s="101">
        <v>44303.333333333336</v>
      </c>
      <c r="AN974" s="102">
        <v>0.95245714907641199</v>
      </c>
      <c r="AO974" s="102">
        <v>0.95245714907641199</v>
      </c>
      <c r="AP974" s="16" t="s">
        <v>22</v>
      </c>
      <c r="AQ974" s="81"/>
    </row>
    <row r="975" spans="1:43" x14ac:dyDescent="0.3">
      <c r="A975" s="1">
        <v>44303.666666666664</v>
      </c>
      <c r="B975" s="50">
        <v>2345</v>
      </c>
      <c r="C975" s="50">
        <v>2317.6</v>
      </c>
      <c r="D975" s="30">
        <f t="shared" si="287"/>
        <v>0.94152058662225013</v>
      </c>
      <c r="E975" s="30">
        <f t="shared" si="286"/>
        <v>0.98831556503198292</v>
      </c>
      <c r="F975" s="22">
        <f t="shared" si="288"/>
        <v>11.264855219975663</v>
      </c>
      <c r="G975" s="60">
        <v>42.905999999999999</v>
      </c>
      <c r="H975" s="60">
        <v>42.057699999999997</v>
      </c>
      <c r="I975" s="31">
        <f t="shared" si="289"/>
        <v>0.98202556768431493</v>
      </c>
      <c r="J975" s="31">
        <f t="shared" si="290"/>
        <v>0.98022887241877588</v>
      </c>
      <c r="K975" s="24">
        <f t="shared" si="285"/>
        <v>9.4460360747549377</v>
      </c>
      <c r="L975" s="61">
        <v>0.26266149999999999</v>
      </c>
      <c r="M975" s="61">
        <v>0.28225319999999998</v>
      </c>
      <c r="N975" s="32">
        <f t="shared" si="291"/>
        <v>0.91746336364097336</v>
      </c>
      <c r="O975" s="32">
        <f t="shared" si="292"/>
        <v>1.0745891575278448</v>
      </c>
      <c r="P975" s="29">
        <f t="shared" si="293"/>
        <v>108.33378464123697</v>
      </c>
      <c r="Q975" s="50">
        <v>1.37218</v>
      </c>
      <c r="R975" s="50">
        <v>1.36802</v>
      </c>
      <c r="S975" s="30">
        <f t="shared" si="294"/>
        <v>0.95302518374029055</v>
      </c>
      <c r="T975" s="30">
        <f t="shared" si="295"/>
        <v>0.99696832777040922</v>
      </c>
      <c r="U975" s="22">
        <f t="shared" si="296"/>
        <v>24.936332981164242</v>
      </c>
      <c r="V975" s="64">
        <v>511.05770000000001</v>
      </c>
      <c r="W975" s="64">
        <v>514.68610000000001</v>
      </c>
      <c r="X975" s="65">
        <f t="shared" si="297"/>
        <v>0.95919517866075077</v>
      </c>
      <c r="Y975" s="65">
        <f t="shared" si="298"/>
        <v>1.0070997854058357</v>
      </c>
      <c r="Z975" s="67">
        <f t="shared" si="299"/>
        <v>30.076087182216028</v>
      </c>
      <c r="AA975" s="40">
        <f t="shared" si="301"/>
        <v>0.98202556768431493</v>
      </c>
      <c r="AB975" s="88" cm="1">
        <f t="array" ref="AB975">INDEX(B975:Z975,,MATCH(AA975,B975:Z975,0)+1)</f>
        <v>0.98022887241877588</v>
      </c>
      <c r="AC975" s="40">
        <f t="shared" si="302"/>
        <v>0.98022887241877588</v>
      </c>
      <c r="AD975" s="42">
        <f t="shared" si="303"/>
        <v>7207.3623744006982</v>
      </c>
      <c r="AE975" s="94">
        <v>0.98022887241877588</v>
      </c>
      <c r="AF975" s="95">
        <f t="shared" si="300"/>
        <v>2385.0100596124566</v>
      </c>
      <c r="AG975" t="s">
        <v>22</v>
      </c>
      <c r="AM975" s="101">
        <v>44303.666666666664</v>
      </c>
      <c r="AN975" s="102">
        <v>0.98022887241877588</v>
      </c>
      <c r="AO975" s="102">
        <v>0.98022887241877588</v>
      </c>
      <c r="AP975" s="16" t="s">
        <v>22</v>
      </c>
      <c r="AQ975" s="81"/>
    </row>
    <row r="976" spans="1:43" x14ac:dyDescent="0.3">
      <c r="A976" s="1">
        <v>44304</v>
      </c>
      <c r="B976" s="50">
        <v>2317.65</v>
      </c>
      <c r="C976" s="50">
        <v>2210.29</v>
      </c>
      <c r="D976" s="30">
        <f t="shared" si="287"/>
        <v>0.94255437100213213</v>
      </c>
      <c r="E976" s="30">
        <f t="shared" si="286"/>
        <v>0.9536772161456647</v>
      </c>
      <c r="F976" s="22">
        <f t="shared" si="288"/>
        <v>10.743035766470349</v>
      </c>
      <c r="G976" s="60">
        <v>42.056800000000003</v>
      </c>
      <c r="H976" s="60">
        <v>36.5015</v>
      </c>
      <c r="I976" s="31">
        <f t="shared" si="289"/>
        <v>0.85073183237775607</v>
      </c>
      <c r="J976" s="31">
        <f t="shared" si="290"/>
        <v>0.86790958893686632</v>
      </c>
      <c r="K976" s="24">
        <f t="shared" si="285"/>
        <v>8.1983052867233681</v>
      </c>
      <c r="L976" s="61">
        <v>0.28249449999999998</v>
      </c>
      <c r="M976" s="61">
        <v>0.28822569999999997</v>
      </c>
      <c r="N976" s="32">
        <f t="shared" si="291"/>
        <v>1.0973275489555949</v>
      </c>
      <c r="O976" s="32">
        <f t="shared" si="292"/>
        <v>1.0202878286125925</v>
      </c>
      <c r="P976" s="29">
        <f t="shared" si="293"/>
        <v>110.5316418969919</v>
      </c>
      <c r="Q976" s="50">
        <v>1.3686100000000001</v>
      </c>
      <c r="R976" s="50">
        <v>1.24902</v>
      </c>
      <c r="S976" s="30">
        <f t="shared" si="294"/>
        <v>0.91024501158740112</v>
      </c>
      <c r="T976" s="30">
        <f t="shared" si="295"/>
        <v>0.91261937294042861</v>
      </c>
      <c r="U976" s="22">
        <f t="shared" si="296"/>
        <v>22.757380568703837</v>
      </c>
      <c r="V976" s="64">
        <v>514.81780000000003</v>
      </c>
      <c r="W976" s="64">
        <v>481.36110000000002</v>
      </c>
      <c r="X976" s="65">
        <f t="shared" si="297"/>
        <v>0.94189188422364056</v>
      </c>
      <c r="Y976" s="65">
        <f t="shared" si="298"/>
        <v>0.93501254230137343</v>
      </c>
      <c r="Z976" s="67">
        <f t="shared" si="299"/>
        <v>28.121518738721559</v>
      </c>
      <c r="AA976" s="40">
        <f t="shared" si="301"/>
        <v>1.0973275489555949</v>
      </c>
      <c r="AB976" s="88" cm="1">
        <f t="array" ref="AB976">INDEX(B976:Z976,,MATCH(AA976,B976:Z976,0)+1)</f>
        <v>1.0202878286125925</v>
      </c>
      <c r="AC976" s="40">
        <f t="shared" si="302"/>
        <v>0.86790958893686632</v>
      </c>
      <c r="AD976" s="42">
        <f t="shared" si="303"/>
        <v>6255.3389156851472</v>
      </c>
      <c r="AE976" s="94">
        <v>1.0202878286125925</v>
      </c>
      <c r="AF976" s="95">
        <f t="shared" si="300"/>
        <v>2433.3967349411832</v>
      </c>
      <c r="AG976" t="s">
        <v>33</v>
      </c>
      <c r="AM976" s="101">
        <v>44304</v>
      </c>
      <c r="AN976" s="102">
        <v>1.0202878286125925</v>
      </c>
      <c r="AO976" s="102">
        <v>0.86790958893686632</v>
      </c>
      <c r="AP976" s="16" t="str">
        <f>IF(AN976&gt;AO976, "computing8H est meilleur", "computing 16H est meilleur")</f>
        <v>computing8H est meilleur</v>
      </c>
      <c r="AQ976" s="81"/>
    </row>
    <row r="977" spans="1:43" x14ac:dyDescent="0.3">
      <c r="A977" s="1">
        <v>44304.333333333336</v>
      </c>
      <c r="B977" s="50">
        <v>2210.1</v>
      </c>
      <c r="C977" s="50">
        <v>2144.3000000000002</v>
      </c>
      <c r="D977" s="30">
        <f t="shared" si="287"/>
        <v>0.92520440963907413</v>
      </c>
      <c r="E977" s="30">
        <f t="shared" si="286"/>
        <v>0.97022759151169646</v>
      </c>
      <c r="F977" s="22">
        <f t="shared" si="288"/>
        <v>10.423189717226538</v>
      </c>
      <c r="G977" s="60">
        <v>36.484499999999997</v>
      </c>
      <c r="H977" s="60">
        <v>36.549599999999998</v>
      </c>
      <c r="I977" s="31">
        <f t="shared" si="289"/>
        <v>0.86905328032565476</v>
      </c>
      <c r="J977" s="31">
        <f t="shared" si="290"/>
        <v>1.001784319368499</v>
      </c>
      <c r="K977" s="24">
        <f t="shared" si="285"/>
        <v>8.2129336816353362</v>
      </c>
      <c r="L977" s="61">
        <v>0.28812569999999998</v>
      </c>
      <c r="M977" s="61">
        <v>0.30579709999999999</v>
      </c>
      <c r="N977" s="32">
        <f t="shared" si="291"/>
        <v>1.0824886856204281</v>
      </c>
      <c r="O977" s="32">
        <f t="shared" si="292"/>
        <v>1.0613322588023213</v>
      </c>
      <c r="P977" s="29">
        <f t="shared" si="293"/>
        <v>117.31079716366371</v>
      </c>
      <c r="Q977" s="50">
        <v>1.24946</v>
      </c>
      <c r="R977" s="50">
        <v>1.24231</v>
      </c>
      <c r="S977" s="30">
        <f t="shared" si="294"/>
        <v>0.90771658836337588</v>
      </c>
      <c r="T977" s="30">
        <f t="shared" si="295"/>
        <v>0.99427752789204937</v>
      </c>
      <c r="U977" s="22">
        <f t="shared" si="296"/>
        <v>22.627152093149412</v>
      </c>
      <c r="V977" s="64">
        <v>481.31319999999999</v>
      </c>
      <c r="W977" s="64">
        <v>467.45409999999998</v>
      </c>
      <c r="X977" s="65">
        <f t="shared" si="297"/>
        <v>0.90799910181815768</v>
      </c>
      <c r="Y977" s="65">
        <f t="shared" si="298"/>
        <v>0.97120565153833305</v>
      </c>
      <c r="Z977" s="67">
        <f t="shared" si="299"/>
        <v>27.311777928887512</v>
      </c>
      <c r="AA977" s="40">
        <f t="shared" si="301"/>
        <v>1.0824886856204281</v>
      </c>
      <c r="AB977" s="88" cm="1">
        <f t="array" ref="AB977">INDEX(B977:Z977,,MATCH(AA977,B977:Z977,0)+1)</f>
        <v>1.0613322588023213</v>
      </c>
      <c r="AC977" s="40">
        <f t="shared" si="302"/>
        <v>1.0613322588023213</v>
      </c>
      <c r="AD977" s="42">
        <f t="shared" si="303"/>
        <v>6638.9929809581809</v>
      </c>
      <c r="AE977" s="94">
        <v>1.0613322588023213</v>
      </c>
      <c r="AF977" s="95">
        <f t="shared" si="300"/>
        <v>2582.6424532573196</v>
      </c>
      <c r="AG977" t="s">
        <v>22</v>
      </c>
      <c r="AM977" s="101">
        <v>44304.333333333336</v>
      </c>
      <c r="AN977" s="102">
        <v>1.0613322588023213</v>
      </c>
      <c r="AO977" s="102">
        <v>1.0613322588023213</v>
      </c>
      <c r="AP977" s="16" t="s">
        <v>22</v>
      </c>
      <c r="AQ977" s="81"/>
    </row>
    <row r="978" spans="1:43" x14ac:dyDescent="0.3">
      <c r="A978" s="1">
        <v>44304.666666666664</v>
      </c>
      <c r="B978" s="50">
        <v>2143.75</v>
      </c>
      <c r="C978" s="50">
        <v>2235.64</v>
      </c>
      <c r="D978" s="30">
        <f t="shared" si="287"/>
        <v>1.0115560381883173</v>
      </c>
      <c r="E978" s="30">
        <f t="shared" si="286"/>
        <v>1.0428641399416909</v>
      </c>
      <c r="F978" s="22">
        <f t="shared" si="288"/>
        <v>10.869970779904531</v>
      </c>
      <c r="G978" s="60">
        <v>36.547800000000002</v>
      </c>
      <c r="H978" s="60">
        <v>37.363</v>
      </c>
      <c r="I978" s="31">
        <f t="shared" si="289"/>
        <v>1.0240787183598514</v>
      </c>
      <c r="J978" s="31">
        <f t="shared" si="290"/>
        <v>1.0223050361444463</v>
      </c>
      <c r="K978" s="24">
        <f t="shared" si="285"/>
        <v>8.3961234642561529</v>
      </c>
      <c r="L978" s="61">
        <v>0.30590070000000003</v>
      </c>
      <c r="M978" s="61">
        <v>0.3223299</v>
      </c>
      <c r="N978" s="32">
        <f t="shared" si="291"/>
        <v>1.1187127701555259</v>
      </c>
      <c r="O978" s="32">
        <f t="shared" si="292"/>
        <v>1.0537076247292012</v>
      </c>
      <c r="P978" s="29">
        <f t="shared" si="293"/>
        <v>123.6112814344132</v>
      </c>
      <c r="Q978" s="50">
        <v>1.24231</v>
      </c>
      <c r="R978" s="50">
        <v>1.2769299999999999</v>
      </c>
      <c r="S978" s="30">
        <f t="shared" si="294"/>
        <v>1.0219854977350213</v>
      </c>
      <c r="T978" s="30">
        <f t="shared" si="295"/>
        <v>1.0278674404939185</v>
      </c>
      <c r="U978" s="22">
        <f t="shared" si="296"/>
        <v>23.257712907652099</v>
      </c>
      <c r="V978" s="64">
        <v>467.41590000000002</v>
      </c>
      <c r="W978" s="64">
        <v>481.43669999999997</v>
      </c>
      <c r="X978" s="65">
        <f t="shared" si="297"/>
        <v>1.0002565896800668</v>
      </c>
      <c r="Y978" s="65">
        <f t="shared" si="298"/>
        <v>1.0299964121888021</v>
      </c>
      <c r="Z978" s="67">
        <f t="shared" si="299"/>
        <v>28.131033277251451</v>
      </c>
      <c r="AA978" s="40">
        <f t="shared" si="301"/>
        <v>1.1187127701555259</v>
      </c>
      <c r="AB978" s="88" cm="1">
        <f t="array" ref="AB978">INDEX(B978:Z978,,MATCH(AA978,B978:Z978,0)+1)</f>
        <v>1.0537076247292012</v>
      </c>
      <c r="AC978" s="40">
        <f t="shared" si="302"/>
        <v>1.0537076247292012</v>
      </c>
      <c r="AD978" s="42">
        <f t="shared" si="303"/>
        <v>6995.5575245592836</v>
      </c>
      <c r="AE978" s="94">
        <v>1.0537076247292012</v>
      </c>
      <c r="AF978" s="95">
        <f t="shared" si="300"/>
        <v>2721.3500449465673</v>
      </c>
      <c r="AG978" t="s">
        <v>22</v>
      </c>
      <c r="AM978" s="101">
        <v>44304.666666666664</v>
      </c>
      <c r="AN978" s="102">
        <v>1.0537076247292012</v>
      </c>
      <c r="AO978" s="102">
        <v>1.0537076247292012</v>
      </c>
      <c r="AP978" s="16" t="s">
        <v>22</v>
      </c>
      <c r="AQ978" s="81"/>
    </row>
    <row r="979" spans="1:43" x14ac:dyDescent="0.3">
      <c r="A979" s="1">
        <v>44305</v>
      </c>
      <c r="B979" s="50">
        <v>2235.65</v>
      </c>
      <c r="C979" s="50">
        <v>2268.6</v>
      </c>
      <c r="D979" s="30">
        <f t="shared" si="287"/>
        <v>1.0582390670553936</v>
      </c>
      <c r="E979" s="30">
        <f t="shared" si="286"/>
        <v>1.0147384429584236</v>
      </c>
      <c r="F979" s="22">
        <f t="shared" si="288"/>
        <v>11.030177224203886</v>
      </c>
      <c r="G979" s="60">
        <v>37.362299999999998</v>
      </c>
      <c r="H979" s="60">
        <v>37.791499999999999</v>
      </c>
      <c r="I979" s="31">
        <f t="shared" si="289"/>
        <v>1.0340294080628656</v>
      </c>
      <c r="J979" s="31">
        <f t="shared" si="290"/>
        <v>1.0114875154902134</v>
      </c>
      <c r="K979" s="24">
        <f t="shared" si="285"/>
        <v>8.4925740626095401</v>
      </c>
      <c r="L979" s="61">
        <v>0.32259529999999997</v>
      </c>
      <c r="M979" s="61">
        <v>0.36438670000000001</v>
      </c>
      <c r="N979" s="32">
        <f t="shared" si="291"/>
        <v>1.1911927628802417</v>
      </c>
      <c r="O979" s="32">
        <f t="shared" si="292"/>
        <v>1.1295474546591349</v>
      </c>
      <c r="P979" s="29">
        <f t="shared" si="293"/>
        <v>139.62480831139541</v>
      </c>
      <c r="Q979" s="50">
        <v>1.2765500000000001</v>
      </c>
      <c r="R979" s="50">
        <v>1.3038099999999999</v>
      </c>
      <c r="S979" s="30">
        <f t="shared" si="294"/>
        <v>1.0495045520039281</v>
      </c>
      <c r="T979" s="30">
        <f t="shared" si="295"/>
        <v>1.0213544318671417</v>
      </c>
      <c r="U979" s="22">
        <f t="shared" si="296"/>
        <v>23.754368153324098</v>
      </c>
      <c r="V979" s="64">
        <v>481.51119999999997</v>
      </c>
      <c r="W979" s="64">
        <v>533.61249999999995</v>
      </c>
      <c r="X979" s="65">
        <f t="shared" si="297"/>
        <v>1.1416224822476084</v>
      </c>
      <c r="Y979" s="65">
        <f t="shared" si="298"/>
        <v>1.1082037136415519</v>
      </c>
      <c r="Z979" s="67">
        <f t="shared" si="299"/>
        <v>31.174915546424135</v>
      </c>
      <c r="AA979" s="40">
        <f t="shared" si="301"/>
        <v>1.1911927628802417</v>
      </c>
      <c r="AB979" s="88" cm="1">
        <f t="array" ref="AB979">INDEX(B979:Z979,,MATCH(AA979,B979:Z979,0)+1)</f>
        <v>1.1295474546591349</v>
      </c>
      <c r="AC979" s="40">
        <f t="shared" si="302"/>
        <v>1.1295474546591349</v>
      </c>
      <c r="AD979" s="42">
        <f t="shared" si="303"/>
        <v>7901.8141957874968</v>
      </c>
      <c r="AE979" s="94">
        <v>1.1295474546591349</v>
      </c>
      <c r="AF979" s="95">
        <f t="shared" si="300"/>
        <v>3073.8940165059175</v>
      </c>
      <c r="AG979" t="s">
        <v>22</v>
      </c>
      <c r="AM979" s="101">
        <v>44305</v>
      </c>
      <c r="AN979" s="102">
        <v>1.1295474546591349</v>
      </c>
      <c r="AO979" s="102">
        <v>1.1295474546591349</v>
      </c>
      <c r="AP979" s="16" t="s">
        <v>22</v>
      </c>
      <c r="AQ979" s="81"/>
    </row>
    <row r="980" spans="1:43" x14ac:dyDescent="0.3">
      <c r="A980" s="1">
        <v>44305.333333333336</v>
      </c>
      <c r="B980" s="50">
        <v>2268.58</v>
      </c>
      <c r="C980" s="50">
        <v>2095.3200000000002</v>
      </c>
      <c r="D980" s="30">
        <f t="shared" si="287"/>
        <v>0.93723078299376028</v>
      </c>
      <c r="E980" s="30">
        <f t="shared" si="286"/>
        <v>0.92362623315025272</v>
      </c>
      <c r="F980" s="22">
        <f t="shared" si="288"/>
        <v>10.187761040571145</v>
      </c>
      <c r="G980" s="60">
        <v>37.785499999999999</v>
      </c>
      <c r="H980" s="60">
        <v>34.511600000000001</v>
      </c>
      <c r="I980" s="31">
        <f t="shared" si="289"/>
        <v>0.92370116400756919</v>
      </c>
      <c r="J980" s="31">
        <f t="shared" si="290"/>
        <v>0.91335565230048565</v>
      </c>
      <c r="K980" s="24">
        <f t="shared" si="285"/>
        <v>7.7567405226649218</v>
      </c>
      <c r="L980" s="61">
        <v>0.36428430000000001</v>
      </c>
      <c r="M980" s="61">
        <v>0.37149989999999999</v>
      </c>
      <c r="N980" s="32">
        <f t="shared" si="291"/>
        <v>1.1515973729313478</v>
      </c>
      <c r="O980" s="32">
        <f t="shared" si="292"/>
        <v>1.0198076063118833</v>
      </c>
      <c r="P980" s="29">
        <f t="shared" si="293"/>
        <v>142.39044154579969</v>
      </c>
      <c r="Q980" s="50">
        <v>1.30355</v>
      </c>
      <c r="R980" s="50">
        <v>1.18041</v>
      </c>
      <c r="S980" s="30">
        <f t="shared" si="294"/>
        <v>0.92468763464024117</v>
      </c>
      <c r="T980" s="30">
        <f t="shared" si="295"/>
        <v>0.90553488550496719</v>
      </c>
      <c r="U980" s="22">
        <f t="shared" si="296"/>
        <v>21.510409045963176</v>
      </c>
      <c r="V980" s="64">
        <v>533.61249999999995</v>
      </c>
      <c r="W980" s="64">
        <v>483.83499999999998</v>
      </c>
      <c r="X980" s="65">
        <f t="shared" si="297"/>
        <v>1.0048260559671303</v>
      </c>
      <c r="Y980" s="65">
        <f t="shared" si="298"/>
        <v>0.90671601583546113</v>
      </c>
      <c r="Z980" s="67">
        <f t="shared" si="299"/>
        <v>28.266795218260668</v>
      </c>
      <c r="AA980" s="40">
        <f t="shared" si="301"/>
        <v>1.1515973729313478</v>
      </c>
      <c r="AB980" s="88" cm="1">
        <f t="array" ref="AB980">INDEX(B980:Z980,,MATCH(AA980,B980:Z980,0)+1)</f>
        <v>1.0198076063118833</v>
      </c>
      <c r="AC980" s="40">
        <f t="shared" si="302"/>
        <v>1.0198076063118833</v>
      </c>
      <c r="AD980" s="42">
        <f t="shared" si="303"/>
        <v>8058.3302205273058</v>
      </c>
      <c r="AE980" s="94">
        <v>1.0198076063118833</v>
      </c>
      <c r="AF980" s="95">
        <f t="shared" si="300"/>
        <v>3134.7804990293203</v>
      </c>
      <c r="AG980" t="s">
        <v>22</v>
      </c>
      <c r="AM980" s="101">
        <v>44305.333333333336</v>
      </c>
      <c r="AN980" s="102">
        <v>1.0198076063118833</v>
      </c>
      <c r="AO980" s="102">
        <v>1.0198076063118833</v>
      </c>
      <c r="AP980" s="16" t="s">
        <v>22</v>
      </c>
      <c r="AQ980" s="81"/>
    </row>
    <row r="981" spans="1:43" x14ac:dyDescent="0.3">
      <c r="A981" s="1">
        <v>44305.666666666664</v>
      </c>
      <c r="B981" s="50">
        <v>2095.58</v>
      </c>
      <c r="C981" s="50">
        <v>2161.12</v>
      </c>
      <c r="D981" s="30">
        <f t="shared" si="287"/>
        <v>0.95263116134321912</v>
      </c>
      <c r="E981" s="30">
        <f t="shared" si="286"/>
        <v>1.0312753509768178</v>
      </c>
      <c r="F981" s="22">
        <f t="shared" si="288"/>
        <v>10.506386842782957</v>
      </c>
      <c r="G981" s="60">
        <v>34.511600000000001</v>
      </c>
      <c r="H981" s="60">
        <v>34.737299999999998</v>
      </c>
      <c r="I981" s="31">
        <f t="shared" si="289"/>
        <v>0.9193288430747244</v>
      </c>
      <c r="J981" s="31">
        <f t="shared" si="290"/>
        <v>1.0065398300861159</v>
      </c>
      <c r="K981" s="24">
        <f t="shared" si="285"/>
        <v>7.8074682877052402</v>
      </c>
      <c r="L981" s="61">
        <v>0.3715</v>
      </c>
      <c r="M981" s="61">
        <v>0.40890300000000002</v>
      </c>
      <c r="N981" s="32">
        <f t="shared" si="291"/>
        <v>1.1224831814052925</v>
      </c>
      <c r="O981" s="32">
        <f t="shared" si="292"/>
        <v>1.1006810228802153</v>
      </c>
      <c r="P981" s="29">
        <f t="shared" si="293"/>
        <v>156.72645684899629</v>
      </c>
      <c r="Q981" s="50">
        <v>1.1804600000000001</v>
      </c>
      <c r="R981" s="50">
        <v>1.1944999999999999</v>
      </c>
      <c r="S981" s="30">
        <f t="shared" si="294"/>
        <v>0.91634383030953925</v>
      </c>
      <c r="T981" s="30">
        <f t="shared" si="295"/>
        <v>1.0118936685698794</v>
      </c>
      <c r="U981" s="22">
        <f t="shared" si="296"/>
        <v>21.766246721958396</v>
      </c>
      <c r="V981" s="64">
        <v>483.6617</v>
      </c>
      <c r="W981" s="64">
        <v>504.03219999999999</v>
      </c>
      <c r="X981" s="65">
        <f t="shared" si="297"/>
        <v>0.94456595375857955</v>
      </c>
      <c r="Y981" s="65">
        <f t="shared" si="298"/>
        <v>1.0421172484817383</v>
      </c>
      <c r="Z981" s="67">
        <f t="shared" si="299"/>
        <v>29.457314856250562</v>
      </c>
      <c r="AA981" s="40">
        <f t="shared" si="301"/>
        <v>1.1224831814052925</v>
      </c>
      <c r="AB981" s="88" cm="1">
        <f t="array" ref="AB981">INDEX(B981:Z981,,MATCH(AA981,B981:Z981,0)+1)</f>
        <v>1.1006810228802153</v>
      </c>
      <c r="AC981" s="40">
        <f t="shared" si="302"/>
        <v>1.1006810228802153</v>
      </c>
      <c r="AD981" s="42">
        <f t="shared" si="303"/>
        <v>8869.6511498365453</v>
      </c>
      <c r="AE981" s="94">
        <v>1.1006810228802153</v>
      </c>
      <c r="AF981" s="95">
        <f t="shared" si="300"/>
        <v>3450.393406176544</v>
      </c>
      <c r="AG981" t="s">
        <v>22</v>
      </c>
      <c r="AM981" s="101">
        <v>44305.666666666664</v>
      </c>
      <c r="AN981" s="102">
        <v>1.1006810228802153</v>
      </c>
      <c r="AO981" s="102">
        <v>1.1006810228802153</v>
      </c>
      <c r="AP981" s="16" t="s">
        <v>22</v>
      </c>
      <c r="AQ981" s="81"/>
    </row>
    <row r="982" spans="1:43" x14ac:dyDescent="0.3">
      <c r="A982" s="1">
        <v>44306</v>
      </c>
      <c r="B982" s="50">
        <v>2161.12</v>
      </c>
      <c r="C982" s="50">
        <v>2092.0300000000002</v>
      </c>
      <c r="D982" s="30">
        <f t="shared" si="287"/>
        <v>0.99830595825499402</v>
      </c>
      <c r="E982" s="30">
        <f t="shared" si="286"/>
        <v>0.96803046568446005</v>
      </c>
      <c r="F982" s="22">
        <f t="shared" si="288"/>
        <v>10.17050254808027</v>
      </c>
      <c r="G982" s="60">
        <v>34.737099999999998</v>
      </c>
      <c r="H982" s="60">
        <v>32.419899999999998</v>
      </c>
      <c r="I982" s="31">
        <f t="shared" si="289"/>
        <v>0.93939139303886221</v>
      </c>
      <c r="J982" s="31">
        <f t="shared" si="290"/>
        <v>0.93329322252001468</v>
      </c>
      <c r="K982" s="24">
        <f t="shared" si="285"/>
        <v>7.2866572379552448</v>
      </c>
      <c r="L982" s="61">
        <v>0.40889969999999998</v>
      </c>
      <c r="M982" s="61">
        <v>0.41355570000000003</v>
      </c>
      <c r="N982" s="32">
        <f t="shared" si="291"/>
        <v>1.1132051144010768</v>
      </c>
      <c r="O982" s="32">
        <f t="shared" si="292"/>
        <v>1.0113866554560937</v>
      </c>
      <c r="P982" s="29">
        <f t="shared" si="293"/>
        <v>158.51104701399015</v>
      </c>
      <c r="Q982" s="50">
        <v>1.19451</v>
      </c>
      <c r="R982" s="50">
        <v>1.15899</v>
      </c>
      <c r="S982" s="30">
        <f t="shared" si="294"/>
        <v>0.98181217491486361</v>
      </c>
      <c r="T982" s="30">
        <f t="shared" si="295"/>
        <v>0.97026395760604767</v>
      </c>
      <c r="U982" s="22">
        <f t="shared" si="296"/>
        <v>21.119004686677016</v>
      </c>
      <c r="V982" s="64">
        <v>504.03219999999999</v>
      </c>
      <c r="W982" s="64">
        <v>493.9117</v>
      </c>
      <c r="X982" s="65">
        <f t="shared" si="297"/>
        <v>1.0211924988065004</v>
      </c>
      <c r="Y982" s="65">
        <f t="shared" si="298"/>
        <v>0.9799209256868906</v>
      </c>
      <c r="Z982" s="67">
        <f t="shared" si="299"/>
        <v>28.865839242187246</v>
      </c>
      <c r="AA982" s="40">
        <f t="shared" si="301"/>
        <v>1.1132051144010768</v>
      </c>
      <c r="AB982" s="88" cm="1">
        <f t="array" ref="AB982">INDEX(B982:Z982,,MATCH(AA982,B982:Z982,0)+1)</f>
        <v>1.0113866554560937</v>
      </c>
      <c r="AC982" s="40">
        <f t="shared" si="302"/>
        <v>1.0113866554560937</v>
      </c>
      <c r="AD982" s="42">
        <f t="shared" si="303"/>
        <v>8970.6468114954805</v>
      </c>
      <c r="AE982" s="94">
        <v>1.0113866554560937</v>
      </c>
      <c r="AF982" s="95">
        <f t="shared" si="300"/>
        <v>3489.6818470806538</v>
      </c>
      <c r="AG982" t="s">
        <v>22</v>
      </c>
      <c r="AM982" s="101">
        <v>44306</v>
      </c>
      <c r="AN982" s="102">
        <v>1.0113866554560937</v>
      </c>
      <c r="AO982" s="102">
        <v>1.0113866554560937</v>
      </c>
      <c r="AP982" s="16" t="s">
        <v>22</v>
      </c>
      <c r="AQ982" s="81"/>
    </row>
    <row r="983" spans="1:43" x14ac:dyDescent="0.3">
      <c r="A983" s="1">
        <v>44306.333333333336</v>
      </c>
      <c r="B983" s="50">
        <v>2092.54</v>
      </c>
      <c r="C983" s="50">
        <v>2186.65</v>
      </c>
      <c r="D983" s="30">
        <f t="shared" si="287"/>
        <v>1.0118133190197676</v>
      </c>
      <c r="E983" s="30">
        <f t="shared" si="286"/>
        <v>1.0449740506752561</v>
      </c>
      <c r="F983" s="22">
        <f t="shared" si="288"/>
        <v>10.627911245070454</v>
      </c>
      <c r="G983" s="60">
        <v>32.419899999999998</v>
      </c>
      <c r="H983" s="60">
        <v>34.2363</v>
      </c>
      <c r="I983" s="31">
        <f t="shared" si="289"/>
        <v>0.98558313733731373</v>
      </c>
      <c r="J983" s="31">
        <f t="shared" si="290"/>
        <v>1.0560273165555725</v>
      </c>
      <c r="K983" s="24">
        <f t="shared" si="285"/>
        <v>7.6949090896581165</v>
      </c>
      <c r="L983" s="61">
        <v>0.41355570000000003</v>
      </c>
      <c r="M983" s="61">
        <v>0.36126799999999998</v>
      </c>
      <c r="N983" s="32">
        <f t="shared" si="291"/>
        <v>0.88351250930240355</v>
      </c>
      <c r="O983" s="32">
        <f t="shared" si="292"/>
        <v>0.8735655197111295</v>
      </c>
      <c r="P983" s="29">
        <f t="shared" si="293"/>
        <v>138.46978516473158</v>
      </c>
      <c r="Q983" s="50">
        <v>1.1591100000000001</v>
      </c>
      <c r="R983" s="50">
        <v>1.1980999999999999</v>
      </c>
      <c r="S983" s="30">
        <f t="shared" si="294"/>
        <v>1.0030054164469113</v>
      </c>
      <c r="T983" s="30">
        <f t="shared" si="295"/>
        <v>1.0336378773369221</v>
      </c>
      <c r="U983" s="22">
        <f t="shared" si="296"/>
        <v>21.829403175805343</v>
      </c>
      <c r="V983" s="64">
        <v>493.9117</v>
      </c>
      <c r="W983" s="64">
        <v>533.62900000000002</v>
      </c>
      <c r="X983" s="65">
        <f t="shared" si="297"/>
        <v>1.0587200579645508</v>
      </c>
      <c r="Y983" s="65">
        <f t="shared" si="298"/>
        <v>1.0804137662663185</v>
      </c>
      <c r="Z983" s="67">
        <f t="shared" si="299"/>
        <v>31.187050092089613</v>
      </c>
      <c r="AA983" s="40">
        <f t="shared" si="301"/>
        <v>1.0587200579645508</v>
      </c>
      <c r="AB983" s="88" cm="1">
        <f t="array" ref="AB983">INDEX(B983:Z983,,MATCH(AA983,B983:Z983,0)+1)</f>
        <v>1.0804137662663185</v>
      </c>
      <c r="AC983" s="40">
        <f t="shared" si="302"/>
        <v>0.8735655197111295</v>
      </c>
      <c r="AD983" s="42">
        <f t="shared" si="303"/>
        <v>7836.4477440290366</v>
      </c>
      <c r="AE983" s="94">
        <v>0.8735655197111295</v>
      </c>
      <c r="AF983" s="95">
        <f t="shared" si="300"/>
        <v>3048.4657363715055</v>
      </c>
      <c r="AG983" t="s">
        <v>22</v>
      </c>
      <c r="AM983" s="101">
        <v>44306.333333333336</v>
      </c>
      <c r="AN983" s="102">
        <v>0.8735655197111295</v>
      </c>
      <c r="AO983" s="102">
        <v>0.8735655197111295</v>
      </c>
      <c r="AP983" s="16" t="s">
        <v>22</v>
      </c>
      <c r="AQ983" s="81"/>
    </row>
    <row r="984" spans="1:43" x14ac:dyDescent="0.3">
      <c r="A984" s="1">
        <v>44306.666666666664</v>
      </c>
      <c r="B984" s="50">
        <v>2187.14</v>
      </c>
      <c r="C984" s="50">
        <v>2330.0300000000002</v>
      </c>
      <c r="D984" s="30">
        <f t="shared" si="287"/>
        <v>1.1134936488669274</v>
      </c>
      <c r="E984" s="30">
        <f t="shared" si="286"/>
        <v>1.065331894620372</v>
      </c>
      <c r="F984" s="22">
        <f t="shared" si="288"/>
        <v>11.322252822568064</v>
      </c>
      <c r="G984" s="60">
        <v>34.229199999999999</v>
      </c>
      <c r="H984" s="60">
        <v>35.4133</v>
      </c>
      <c r="I984" s="31">
        <f t="shared" si="289"/>
        <v>1.0923321786927165</v>
      </c>
      <c r="J984" s="31">
        <f t="shared" si="290"/>
        <v>1.0345932712420973</v>
      </c>
      <c r="K984" s="24">
        <f t="shared" si="285"/>
        <v>7.9611011669799403</v>
      </c>
      <c r="L984" s="61">
        <v>0.36159940000000002</v>
      </c>
      <c r="M984" s="61">
        <v>0.31732050000000001</v>
      </c>
      <c r="N984" s="32">
        <f t="shared" si="291"/>
        <v>0.76729809309846286</v>
      </c>
      <c r="O984" s="32">
        <f t="shared" si="292"/>
        <v>0.87754708663786496</v>
      </c>
      <c r="P984" s="29">
        <f t="shared" si="293"/>
        <v>121.51375655868125</v>
      </c>
      <c r="Q984" s="50">
        <v>1.19818</v>
      </c>
      <c r="R984" s="50">
        <v>1.2668900000000001</v>
      </c>
      <c r="S984" s="30">
        <f t="shared" si="294"/>
        <v>1.0929851351467936</v>
      </c>
      <c r="T984" s="30">
        <f t="shared" si="295"/>
        <v>1.0573453070490244</v>
      </c>
      <c r="U984" s="22">
        <f t="shared" si="296"/>
        <v>23.08121700361885</v>
      </c>
      <c r="V984" s="64">
        <v>533.89269999999999</v>
      </c>
      <c r="W984" s="64">
        <v>586.36350000000004</v>
      </c>
      <c r="X984" s="65">
        <f t="shared" si="297"/>
        <v>1.1871828506998316</v>
      </c>
      <c r="Y984" s="65">
        <f t="shared" si="298"/>
        <v>1.098279673050409</v>
      </c>
      <c r="Z984" s="67">
        <f t="shared" si="299"/>
        <v>34.252103178546911</v>
      </c>
      <c r="AA984" s="40">
        <f t="shared" si="301"/>
        <v>1.1871828506998316</v>
      </c>
      <c r="AB984" s="88" cm="1">
        <f t="array" ref="AB984">INDEX(B984:Z984,,MATCH(AA984,B984:Z984,0)+1)</f>
        <v>1.098279673050409</v>
      </c>
      <c r="AC984" s="40">
        <f t="shared" si="302"/>
        <v>1.098279673050409</v>
      </c>
      <c r="AD984" s="42">
        <f t="shared" si="303"/>
        <v>8606.6112661888255</v>
      </c>
      <c r="AE984" s="94">
        <v>1.098279673050409</v>
      </c>
      <c r="AF984" s="95">
        <f t="shared" si="300"/>
        <v>3348.0679522474711</v>
      </c>
      <c r="AG984" t="s">
        <v>22</v>
      </c>
      <c r="AM984" s="101">
        <v>44306.666666666664</v>
      </c>
      <c r="AN984" s="102">
        <v>1.098279673050409</v>
      </c>
      <c r="AO984" s="102">
        <v>1.098279673050409</v>
      </c>
      <c r="AP984" s="16" t="s">
        <v>22</v>
      </c>
      <c r="AQ984" s="81"/>
    </row>
    <row r="985" spans="1:43" x14ac:dyDescent="0.3">
      <c r="A985" s="1">
        <v>44307</v>
      </c>
      <c r="B985" s="50">
        <v>2330.2600000000002</v>
      </c>
      <c r="C985" s="50">
        <v>2294.1799999999998</v>
      </c>
      <c r="D985" s="30">
        <f t="shared" si="287"/>
        <v>1.0489406256572511</v>
      </c>
      <c r="E985" s="30">
        <f t="shared" si="286"/>
        <v>0.98451674920395138</v>
      </c>
      <c r="F985" s="22">
        <f t="shared" si="288"/>
        <v>11.146947542539973</v>
      </c>
      <c r="G985" s="60">
        <v>35.411200000000001</v>
      </c>
      <c r="H985" s="60">
        <v>34.813200000000002</v>
      </c>
      <c r="I985" s="31">
        <f t="shared" si="289"/>
        <v>1.0170614563004687</v>
      </c>
      <c r="J985" s="31">
        <f t="shared" si="290"/>
        <v>0.98311268751129588</v>
      </c>
      <c r="K985" s="24">
        <f t="shared" si="285"/>
        <v>7.8266595638189633</v>
      </c>
      <c r="L985" s="61">
        <v>0.31732050000000001</v>
      </c>
      <c r="M985" s="61">
        <v>0.32204850000000002</v>
      </c>
      <c r="N985" s="32">
        <f t="shared" si="291"/>
        <v>0.89062232957244947</v>
      </c>
      <c r="O985" s="32">
        <f t="shared" si="292"/>
        <v>1.0148997622277791</v>
      </c>
      <c r="P985" s="29">
        <f t="shared" si="293"/>
        <v>123.32428263880983</v>
      </c>
      <c r="Q985" s="50">
        <v>1.2666500000000001</v>
      </c>
      <c r="R985" s="50">
        <v>1.26498</v>
      </c>
      <c r="S985" s="30">
        <f t="shared" si="294"/>
        <v>1.055751222687743</v>
      </c>
      <c r="T985" s="30">
        <f t="shared" si="295"/>
        <v>0.99868156159949473</v>
      </c>
      <c r="U985" s="22">
        <f t="shared" si="296"/>
        <v>23.050785840790883</v>
      </c>
      <c r="V985" s="64">
        <v>586.52009999999996</v>
      </c>
      <c r="W985" s="64">
        <v>593.22439999999995</v>
      </c>
      <c r="X985" s="65">
        <f t="shared" si="297"/>
        <v>1.1111303825656353</v>
      </c>
      <c r="Y985" s="65">
        <f t="shared" si="298"/>
        <v>1.0114306398024551</v>
      </c>
      <c r="Z985" s="67">
        <f t="shared" si="299"/>
        <v>34.643626632457405</v>
      </c>
      <c r="AA985" s="40">
        <f t="shared" si="301"/>
        <v>1.1111303825656353</v>
      </c>
      <c r="AB985" s="88" cm="1">
        <f t="array" ref="AB985">INDEX(B985:Z985,,MATCH(AA985,B985:Z985,0)+1)</f>
        <v>1.0114306398024551</v>
      </c>
      <c r="AC985" s="40">
        <f t="shared" si="302"/>
        <v>1.0114306398024551</v>
      </c>
      <c r="AD985" s="42">
        <f t="shared" si="303"/>
        <v>8704.9903394923822</v>
      </c>
      <c r="AE985" s="94">
        <v>1.0114306398024551</v>
      </c>
      <c r="AF985" s="95">
        <f t="shared" si="300"/>
        <v>3386.3385110437553</v>
      </c>
      <c r="AG985" t="s">
        <v>22</v>
      </c>
      <c r="AM985" s="101">
        <v>44307</v>
      </c>
      <c r="AN985" s="102">
        <v>1.0114306398024551</v>
      </c>
      <c r="AO985" s="102">
        <v>1.0114306398024551</v>
      </c>
      <c r="AP985" s="16" t="s">
        <v>22</v>
      </c>
      <c r="AQ985" s="81"/>
    </row>
    <row r="986" spans="1:43" x14ac:dyDescent="0.3">
      <c r="A986" s="1">
        <v>44307.333333333336</v>
      </c>
      <c r="B986" s="50">
        <v>2294.1799999999998</v>
      </c>
      <c r="C986" s="50">
        <v>2442.8000000000002</v>
      </c>
      <c r="D986" s="30">
        <f t="shared" si="287"/>
        <v>1.0482950400384505</v>
      </c>
      <c r="E986" s="30">
        <f t="shared" si="286"/>
        <v>1.0647813162001238</v>
      </c>
      <c r="F986" s="22">
        <f t="shared" si="288"/>
        <v>11.869061475959448</v>
      </c>
      <c r="G986" s="60">
        <v>34.815100000000001</v>
      </c>
      <c r="H986" s="60">
        <v>36.224600000000002</v>
      </c>
      <c r="I986" s="31">
        <f t="shared" si="289"/>
        <v>1.0229701337429966</v>
      </c>
      <c r="J986" s="31">
        <f t="shared" si="290"/>
        <v>1.0404853066629136</v>
      </c>
      <c r="K986" s="24">
        <f t="shared" si="285"/>
        <v>8.1435242764063993</v>
      </c>
      <c r="L986" s="61">
        <v>0.32203349999999997</v>
      </c>
      <c r="M986" s="61">
        <v>0.30116179999999998</v>
      </c>
      <c r="N986" s="32">
        <f t="shared" si="291"/>
        <v>0.94907766753172262</v>
      </c>
      <c r="O986" s="32">
        <f t="shared" si="292"/>
        <v>0.93518779878490899</v>
      </c>
      <c r="P986" s="29">
        <f t="shared" si="293"/>
        <v>115.33136441771653</v>
      </c>
      <c r="Q986" s="50">
        <v>1.26498</v>
      </c>
      <c r="R986" s="50">
        <v>1.2649999999999999</v>
      </c>
      <c r="S986" s="30">
        <f t="shared" si="294"/>
        <v>0.99869735128093784</v>
      </c>
      <c r="T986" s="30">
        <f t="shared" si="295"/>
        <v>1.0000158105266486</v>
      </c>
      <c r="U986" s="22">
        <f t="shared" si="296"/>
        <v>23.051150285854689</v>
      </c>
      <c r="V986" s="64">
        <v>593.32140000000004</v>
      </c>
      <c r="W986" s="64">
        <v>582.46500000000003</v>
      </c>
      <c r="X986" s="65">
        <f t="shared" si="297"/>
        <v>0.99308617044837866</v>
      </c>
      <c r="Y986" s="65">
        <f t="shared" si="298"/>
        <v>0.98170232861986773</v>
      </c>
      <c r="Z986" s="67">
        <f t="shared" si="299"/>
        <v>34.009728936920702</v>
      </c>
      <c r="AA986" s="40">
        <f t="shared" si="301"/>
        <v>1.0482950400384505</v>
      </c>
      <c r="AB986" s="88" cm="1">
        <f t="array" ref="AB986">INDEX(B986:Z986,,MATCH(AA986,B986:Z986,0)+1)</f>
        <v>1.0647813162001238</v>
      </c>
      <c r="AC986" s="40">
        <f t="shared" si="302"/>
        <v>0.98170232861986773</v>
      </c>
      <c r="AD986" s="42">
        <f t="shared" si="303"/>
        <v>8545.709286893125</v>
      </c>
      <c r="AE986" s="94">
        <v>0.93518779878490899</v>
      </c>
      <c r="AF986" s="95">
        <f t="shared" si="300"/>
        <v>3166.8624580835758</v>
      </c>
      <c r="AG986" t="s">
        <v>37</v>
      </c>
      <c r="AM986" s="101">
        <v>44307.333333333336</v>
      </c>
      <c r="AN986" s="102">
        <v>0.93518779878490899</v>
      </c>
      <c r="AO986" s="102">
        <v>0.98170232861986773</v>
      </c>
      <c r="AP986" s="16" t="str">
        <f>IF(AN986&gt;AO986, "computing8H est meilleur", "computing 16H est meilleur")</f>
        <v>computing 16H est meilleur</v>
      </c>
      <c r="AQ986" s="81"/>
    </row>
    <row r="987" spans="1:43" x14ac:dyDescent="0.3">
      <c r="A987" s="1">
        <v>44307.666666666664</v>
      </c>
      <c r="B987" s="50">
        <v>2442.79</v>
      </c>
      <c r="C987" s="50">
        <v>2357.06</v>
      </c>
      <c r="D987" s="30">
        <f t="shared" si="287"/>
        <v>1.0274084858206418</v>
      </c>
      <c r="E987" s="30">
        <f t="shared" si="286"/>
        <v>0.96490488335059499</v>
      </c>
      <c r="F987" s="22">
        <f t="shared" si="288"/>
        <v>11.452515378941692</v>
      </c>
      <c r="G987" s="60">
        <v>36.229399999999998</v>
      </c>
      <c r="H987" s="60">
        <v>33.795299999999997</v>
      </c>
      <c r="I987" s="31">
        <f t="shared" si="289"/>
        <v>0.97070811228461207</v>
      </c>
      <c r="J987" s="31">
        <f t="shared" si="290"/>
        <v>0.93281423374386541</v>
      </c>
      <c r="K987" s="24">
        <f t="shared" si="285"/>
        <v>7.5963953578706009</v>
      </c>
      <c r="L987" s="61">
        <v>0.30116179999999998</v>
      </c>
      <c r="M987" s="61">
        <v>0.30582510000000002</v>
      </c>
      <c r="N987" s="32">
        <f t="shared" si="291"/>
        <v>0.94966859037957241</v>
      </c>
      <c r="O987" s="32">
        <f t="shared" si="292"/>
        <v>1.0154843675393095</v>
      </c>
      <c r="P987" s="29">
        <f t="shared" si="293"/>
        <v>117.11719765317049</v>
      </c>
      <c r="Q987" s="50">
        <v>1.2649900000000001</v>
      </c>
      <c r="R987" s="50">
        <v>1.2035800000000001</v>
      </c>
      <c r="S987" s="30">
        <f t="shared" si="294"/>
        <v>0.95146168318866708</v>
      </c>
      <c r="T987" s="30">
        <f t="shared" si="295"/>
        <v>0.95145416169297781</v>
      </c>
      <c r="U987" s="22">
        <f t="shared" si="296"/>
        <v>21.932112871286719</v>
      </c>
      <c r="V987" s="64">
        <v>582.46500000000003</v>
      </c>
      <c r="W987" s="64">
        <v>543.6327</v>
      </c>
      <c r="X987" s="65">
        <f t="shared" si="297"/>
        <v>0.91625331565657331</v>
      </c>
      <c r="Y987" s="65">
        <f t="shared" si="298"/>
        <v>0.93333110143957143</v>
      </c>
      <c r="Z987" s="67">
        <f t="shared" si="299"/>
        <v>31.742337768357462</v>
      </c>
      <c r="AA987" s="40">
        <f t="shared" si="301"/>
        <v>1.0274084858206418</v>
      </c>
      <c r="AB987" s="88" cm="1">
        <f t="array" ref="AB987">INDEX(B987:Z987,,MATCH(AA987,B987:Z987,0)+1)</f>
        <v>0.96490488335059499</v>
      </c>
      <c r="AC987" s="40">
        <f t="shared" si="302"/>
        <v>0.96490488335059499</v>
      </c>
      <c r="AD987" s="42">
        <f t="shared" si="303"/>
        <v>8245.7966226177068</v>
      </c>
      <c r="AE987" s="94">
        <v>0.96490488335059499</v>
      </c>
      <c r="AF987" s="95">
        <f t="shared" si="300"/>
        <v>3055.7210507045111</v>
      </c>
      <c r="AG987" t="s">
        <v>22</v>
      </c>
      <c r="AM987" s="101">
        <v>44307.666666666664</v>
      </c>
      <c r="AN987" s="102">
        <v>0.96490488335059499</v>
      </c>
      <c r="AO987" s="102">
        <v>0.96490488335059499</v>
      </c>
      <c r="AP987" s="16" t="s">
        <v>22</v>
      </c>
      <c r="AQ987" s="81"/>
    </row>
    <row r="988" spans="1:43" x14ac:dyDescent="0.3">
      <c r="A988" s="1">
        <v>44308</v>
      </c>
      <c r="B988" s="50">
        <v>2357.06</v>
      </c>
      <c r="C988" s="50">
        <v>2471.44</v>
      </c>
      <c r="D988" s="30">
        <f t="shared" si="287"/>
        <v>1.0117283925347655</v>
      </c>
      <c r="E988" s="30">
        <f t="shared" si="286"/>
        <v>1.0485265542667561</v>
      </c>
      <c r="F988" s="22">
        <f t="shared" si="288"/>
        <v>12.008266487968765</v>
      </c>
      <c r="G988" s="60">
        <v>33.7714</v>
      </c>
      <c r="H988" s="60">
        <v>34.5715</v>
      </c>
      <c r="I988" s="31">
        <f t="shared" si="289"/>
        <v>0.95423882261367843</v>
      </c>
      <c r="J988" s="31">
        <f t="shared" si="290"/>
        <v>1.0236916444091746</v>
      </c>
      <c r="K988" s="24">
        <f t="shared" si="285"/>
        <v>7.7763664554807761</v>
      </c>
      <c r="L988" s="61">
        <v>0.30580740000000001</v>
      </c>
      <c r="M988" s="61">
        <v>0.27812959999999998</v>
      </c>
      <c r="N988" s="32">
        <f t="shared" si="291"/>
        <v>0.92352217313085527</v>
      </c>
      <c r="O988" s="32">
        <f t="shared" si="292"/>
        <v>0.90949270684751238</v>
      </c>
      <c r="P988" s="29">
        <f t="shared" si="293"/>
        <v>106.51723711197715</v>
      </c>
      <c r="Q988" s="50">
        <v>1.20312</v>
      </c>
      <c r="R988" s="50">
        <v>1.21831</v>
      </c>
      <c r="S988" s="30">
        <f t="shared" si="294"/>
        <v>0.96309852251796457</v>
      </c>
      <c r="T988" s="30">
        <f t="shared" si="295"/>
        <v>1.012625507015094</v>
      </c>
      <c r="U988" s="22">
        <f t="shared" si="296"/>
        <v>22.209016916198983</v>
      </c>
      <c r="V988" s="64">
        <v>543.68269999999995</v>
      </c>
      <c r="W988" s="64">
        <v>555.39340000000004</v>
      </c>
      <c r="X988" s="65">
        <f t="shared" si="297"/>
        <v>0.95352235756654913</v>
      </c>
      <c r="Y988" s="65">
        <f t="shared" si="298"/>
        <v>1.0215395854972029</v>
      </c>
      <c r="Z988" s="67">
        <f t="shared" si="299"/>
        <v>32.426054566600094</v>
      </c>
      <c r="AA988" s="40">
        <f t="shared" si="301"/>
        <v>1.0117283925347655</v>
      </c>
      <c r="AB988" s="88" cm="1">
        <f t="array" ref="AB988">INDEX(B988:Z988,,MATCH(AA988,B988:Z988,0)+1)</f>
        <v>1.0485265542667561</v>
      </c>
      <c r="AC988" s="40">
        <f t="shared" si="302"/>
        <v>1.0485265542667561</v>
      </c>
      <c r="AD988" s="42">
        <f t="shared" si="303"/>
        <v>8645.9367198977998</v>
      </c>
      <c r="AE988" s="94">
        <v>0.90949270684751238</v>
      </c>
      <c r="AF988" s="95">
        <f t="shared" si="300"/>
        <v>2779.1560097761703</v>
      </c>
      <c r="AG988" t="s">
        <v>37</v>
      </c>
      <c r="AM988" s="101">
        <v>44308</v>
      </c>
      <c r="AN988" s="102">
        <v>0.90949270684751238</v>
      </c>
      <c r="AO988" s="102">
        <v>1.0485265542667561</v>
      </c>
      <c r="AP988" s="16" t="str">
        <f>IF(AN988&gt;AO988, "computing8H est meilleur", "computing 16H est meilleur")</f>
        <v>computing 16H est meilleur</v>
      </c>
      <c r="AQ988" s="81"/>
    </row>
    <row r="989" spans="1:43" x14ac:dyDescent="0.3">
      <c r="A989" s="1">
        <v>44308.333333333336</v>
      </c>
      <c r="B989" s="50">
        <v>2471.02</v>
      </c>
      <c r="C989" s="50">
        <v>2610.58</v>
      </c>
      <c r="D989" s="30">
        <f t="shared" si="287"/>
        <v>1.1075577202107711</v>
      </c>
      <c r="E989" s="30">
        <f t="shared" si="286"/>
        <v>1.0564787011031882</v>
      </c>
      <c r="F989" s="22">
        <f t="shared" si="288"/>
        <v>12.686477781710185</v>
      </c>
      <c r="G989" s="60">
        <v>34.586799999999997</v>
      </c>
      <c r="H989" s="60">
        <v>35.827100000000002</v>
      </c>
      <c r="I989" s="31">
        <f t="shared" si="289"/>
        <v>1.0608710328858146</v>
      </c>
      <c r="J989" s="31">
        <f t="shared" si="290"/>
        <v>1.0358605016942881</v>
      </c>
      <c r="K989" s="24">
        <f t="shared" si="285"/>
        <v>8.0552308579329495</v>
      </c>
      <c r="L989" s="61">
        <v>0.27812930000000002</v>
      </c>
      <c r="M989" s="61">
        <v>0.2925642</v>
      </c>
      <c r="N989" s="32">
        <f t="shared" si="291"/>
        <v>0.9566943115176415</v>
      </c>
      <c r="O989" s="32">
        <f t="shared" si="292"/>
        <v>1.0518999616365481</v>
      </c>
      <c r="P989" s="29">
        <f t="shared" si="293"/>
        <v>112.04547763171986</v>
      </c>
      <c r="Q989" s="50">
        <v>1.21916</v>
      </c>
      <c r="R989" s="50">
        <v>1.2323200000000001</v>
      </c>
      <c r="S989" s="30">
        <f t="shared" si="294"/>
        <v>1.0242702307334266</v>
      </c>
      <c r="T989" s="30">
        <f t="shared" si="295"/>
        <v>1.0107943173988649</v>
      </c>
      <c r="U989" s="22">
        <f t="shared" si="296"/>
        <v>22.448748093909195</v>
      </c>
      <c r="V989" s="64">
        <v>555.20699999999999</v>
      </c>
      <c r="W989" s="64">
        <v>577.11170000000004</v>
      </c>
      <c r="X989" s="65">
        <f t="shared" si="297"/>
        <v>1.0614862308475148</v>
      </c>
      <c r="Y989" s="65">
        <f t="shared" si="298"/>
        <v>1.0394532129458023</v>
      </c>
      <c r="Z989" s="67">
        <f t="shared" si="299"/>
        <v>33.705366602408368</v>
      </c>
      <c r="AA989" s="40">
        <f t="shared" si="301"/>
        <v>1.1075577202107711</v>
      </c>
      <c r="AB989" s="88" cm="1">
        <f t="array" ref="AB989">INDEX(B989:Z989,,MATCH(AA989,B989:Z989,0)+1)</f>
        <v>1.0564787011031882</v>
      </c>
      <c r="AC989" s="40">
        <f t="shared" si="302"/>
        <v>1.0564787011031882</v>
      </c>
      <c r="AD989" s="42">
        <f t="shared" si="303"/>
        <v>9134.2479956579864</v>
      </c>
      <c r="AE989" s="94">
        <v>1.0564787011031882</v>
      </c>
      <c r="AF989" s="95">
        <f t="shared" si="300"/>
        <v>2936.119131371448</v>
      </c>
      <c r="AG989" t="s">
        <v>22</v>
      </c>
      <c r="AM989" s="101">
        <v>44308.333333333336</v>
      </c>
      <c r="AN989" s="102">
        <v>1.0564787011031882</v>
      </c>
      <c r="AO989" s="102">
        <v>1.0564787011031882</v>
      </c>
      <c r="AP989" s="16" t="s">
        <v>22</v>
      </c>
      <c r="AQ989" s="81"/>
    </row>
    <row r="990" spans="1:43" x14ac:dyDescent="0.3">
      <c r="A990" s="1">
        <v>44308.666666666664</v>
      </c>
      <c r="B990" s="50">
        <v>2610.7600000000002</v>
      </c>
      <c r="C990" s="50">
        <v>2397.94</v>
      </c>
      <c r="D990" s="30">
        <f t="shared" si="287"/>
        <v>0.97042516855387662</v>
      </c>
      <c r="E990" s="30">
        <f t="shared" si="286"/>
        <v>0.91848350671835011</v>
      </c>
      <c r="F990" s="22">
        <f t="shared" si="288"/>
        <v>11.652320600849606</v>
      </c>
      <c r="G990" s="60">
        <v>35.825899999999997</v>
      </c>
      <c r="H990" s="60">
        <v>32.957099999999997</v>
      </c>
      <c r="I990" s="31">
        <f t="shared" si="289"/>
        <v>0.95288086784553649</v>
      </c>
      <c r="J990" s="31">
        <f t="shared" si="290"/>
        <v>0.91992385397156806</v>
      </c>
      <c r="K990" s="24">
        <f t="shared" si="285"/>
        <v>7.4101990154603792</v>
      </c>
      <c r="L990" s="61">
        <v>0.29254010000000003</v>
      </c>
      <c r="M990" s="61">
        <v>0.26066149999999999</v>
      </c>
      <c r="N990" s="32">
        <f t="shared" si="291"/>
        <v>0.93719539796777962</v>
      </c>
      <c r="O990" s="32">
        <f t="shared" si="292"/>
        <v>0.8910282727051777</v>
      </c>
      <c r="P990" s="29">
        <f t="shared" si="293"/>
        <v>99.835688398617975</v>
      </c>
      <c r="Q990" s="50">
        <v>1.2327699999999999</v>
      </c>
      <c r="R990" s="50">
        <v>1.1439999999999999</v>
      </c>
      <c r="S990" s="30">
        <f t="shared" si="294"/>
        <v>0.93835099576757763</v>
      </c>
      <c r="T990" s="30">
        <f t="shared" si="295"/>
        <v>0.92799143392522532</v>
      </c>
      <c r="U990" s="22">
        <f t="shared" si="296"/>
        <v>20.832245933492963</v>
      </c>
      <c r="V990" s="64">
        <v>577.11170000000004</v>
      </c>
      <c r="W990" s="64">
        <v>505.24110000000002</v>
      </c>
      <c r="X990" s="65">
        <f t="shared" si="297"/>
        <v>0.9100049170849791</v>
      </c>
      <c r="Y990" s="65">
        <f t="shared" si="298"/>
        <v>0.87546500963331708</v>
      </c>
      <c r="Z990" s="67">
        <f t="shared" si="299"/>
        <v>29.507869097271925</v>
      </c>
      <c r="AA990" s="40">
        <f t="shared" si="301"/>
        <v>0.97042516855387662</v>
      </c>
      <c r="AB990" s="88" cm="1">
        <f t="array" ref="AB990">INDEX(B990:Z990,,MATCH(AA990,B990:Z990,0)+1)</f>
        <v>0.91848350671835011</v>
      </c>
      <c r="AC990" s="40">
        <f t="shared" si="302"/>
        <v>0.91848350671835011</v>
      </c>
      <c r="AD990" s="42">
        <f t="shared" si="303"/>
        <v>8389.6561302870086</v>
      </c>
      <c r="AE990" s="94">
        <v>0.91848350671835011</v>
      </c>
      <c r="AF990" s="95">
        <f t="shared" si="300"/>
        <v>2696.7769959248835</v>
      </c>
      <c r="AG990" t="s">
        <v>22</v>
      </c>
      <c r="AM990" s="101">
        <v>44308.666666666664</v>
      </c>
      <c r="AN990" s="102">
        <v>0.91848350671835011</v>
      </c>
      <c r="AO990" s="102">
        <v>0.91848350671835011</v>
      </c>
      <c r="AP990" s="16" t="s">
        <v>22</v>
      </c>
      <c r="AQ990" s="81"/>
    </row>
    <row r="991" spans="1:43" x14ac:dyDescent="0.3">
      <c r="A991" s="1">
        <v>44309</v>
      </c>
      <c r="B991" s="50">
        <v>2397.94</v>
      </c>
      <c r="C991" s="50">
        <v>2132.4499999999998</v>
      </c>
      <c r="D991" s="30">
        <f t="shared" si="287"/>
        <v>0.81679281128866676</v>
      </c>
      <c r="E991" s="30">
        <f t="shared" si="286"/>
        <v>0.88928413554968</v>
      </c>
      <c r="F991" s="22">
        <f t="shared" si="288"/>
        <v>10.362223852674269</v>
      </c>
      <c r="G991" s="60">
        <v>32.947000000000003</v>
      </c>
      <c r="H991" s="60">
        <v>28.6935</v>
      </c>
      <c r="I991" s="31">
        <f t="shared" si="289"/>
        <v>0.80091498050293231</v>
      </c>
      <c r="J991" s="31">
        <f t="shared" si="290"/>
        <v>0.87089871611982872</v>
      </c>
      <c r="K991" s="24">
        <f t="shared" si="285"/>
        <v>6.4535328087568633</v>
      </c>
      <c r="L991" s="61">
        <v>0.26066159999999999</v>
      </c>
      <c r="M991" s="61">
        <v>0.211918</v>
      </c>
      <c r="N991" s="32">
        <f t="shared" si="291"/>
        <v>0.724406671085434</v>
      </c>
      <c r="O991" s="32">
        <f t="shared" si="292"/>
        <v>0.81300045729789117</v>
      </c>
      <c r="P991" s="29">
        <f t="shared" si="293"/>
        <v>81.166460322726181</v>
      </c>
      <c r="Q991" s="50">
        <v>1.1444300000000001</v>
      </c>
      <c r="R991" s="50">
        <v>1.00437</v>
      </c>
      <c r="S991" s="30">
        <f t="shared" si="294"/>
        <v>0.81472618574429945</v>
      </c>
      <c r="T991" s="30">
        <f t="shared" si="295"/>
        <v>0.87761593107485814</v>
      </c>
      <c r="U991" s="22">
        <f t="shared" si="296"/>
        <v>18.282710911302853</v>
      </c>
      <c r="V991" s="64">
        <v>505.22820000000002</v>
      </c>
      <c r="W991" s="64">
        <v>466.18430000000001</v>
      </c>
      <c r="X991" s="65">
        <f t="shared" si="297"/>
        <v>0.80778868284943794</v>
      </c>
      <c r="Y991" s="65">
        <f t="shared" si="298"/>
        <v>0.92272026779186112</v>
      </c>
      <c r="Z991" s="67">
        <f t="shared" si="299"/>
        <v>27.227508875401934</v>
      </c>
      <c r="AA991" s="40">
        <f t="shared" si="301"/>
        <v>0.81679281128866676</v>
      </c>
      <c r="AB991" s="88" cm="1">
        <f t="array" ref="AB991">INDEX(B991:Z991,,MATCH(AA991,B991:Z991,0)+1)</f>
        <v>0.88928413554968</v>
      </c>
      <c r="AC991" s="40">
        <f t="shared" si="302"/>
        <v>0.88928413554968</v>
      </c>
      <c r="AD991" s="42">
        <f t="shared" si="303"/>
        <v>7460.788099381356</v>
      </c>
      <c r="AE991" s="94">
        <v>0.87761593107485814</v>
      </c>
      <c r="AF991" s="95">
        <f t="shared" si="300"/>
        <v>2366.7344541798757</v>
      </c>
      <c r="AG991" t="s">
        <v>37</v>
      </c>
      <c r="AM991" s="101">
        <v>44309</v>
      </c>
      <c r="AN991" s="102">
        <v>0.87761593107485814</v>
      </c>
      <c r="AO991" s="102">
        <v>0.88928413554968</v>
      </c>
      <c r="AP991" s="16" t="str">
        <f>IF(AN991&gt;AO991, "computing8H est meilleur", "computing 16H est meilleur")</f>
        <v>computing 16H est meilleur</v>
      </c>
      <c r="AQ991" s="81"/>
    </row>
    <row r="992" spans="1:43" x14ac:dyDescent="0.3">
      <c r="A992" s="1">
        <v>44309.333333333336</v>
      </c>
      <c r="B992" s="50">
        <v>2132.2199999999998</v>
      </c>
      <c r="C992" s="50">
        <v>2333.84</v>
      </c>
      <c r="D992" s="30">
        <f t="shared" si="287"/>
        <v>0.9732687223199914</v>
      </c>
      <c r="E992" s="30">
        <f t="shared" si="286"/>
        <v>1.094558722833479</v>
      </c>
      <c r="F992" s="22">
        <f t="shared" si="288"/>
        <v>11.34206250589776</v>
      </c>
      <c r="G992" s="60">
        <v>28.6934</v>
      </c>
      <c r="H992" s="60">
        <v>31.479900000000001</v>
      </c>
      <c r="I992" s="31">
        <f t="shared" si="289"/>
        <v>0.95547090782165289</v>
      </c>
      <c r="J992" s="31">
        <f t="shared" si="290"/>
        <v>1.0971129249235017</v>
      </c>
      <c r="K992" s="24">
        <f t="shared" si="285"/>
        <v>7.0802542559050234</v>
      </c>
      <c r="L992" s="61">
        <v>0.21182970000000001</v>
      </c>
      <c r="M992" s="61">
        <v>0.23494799999999999</v>
      </c>
      <c r="N992" s="32">
        <f t="shared" si="291"/>
        <v>0.90135255825944438</v>
      </c>
      <c r="O992" s="32">
        <f t="shared" si="292"/>
        <v>1.1091362542646286</v>
      </c>
      <c r="P992" s="29">
        <f t="shared" si="293"/>
        <v>90.024663774267111</v>
      </c>
      <c r="Q992" s="50">
        <v>1.0049600000000001</v>
      </c>
      <c r="R992" s="50">
        <v>1.09802</v>
      </c>
      <c r="S992" s="30">
        <f t="shared" si="294"/>
        <v>0.95944706098232302</v>
      </c>
      <c r="T992" s="30">
        <f t="shared" si="295"/>
        <v>1.0926007005253939</v>
      </c>
      <c r="U992" s="22">
        <f t="shared" si="296"/>
        <v>19.975702749192759</v>
      </c>
      <c r="V992" s="64">
        <v>466.77870000000001</v>
      </c>
      <c r="W992" s="64">
        <v>505.01650000000001</v>
      </c>
      <c r="X992" s="65">
        <f t="shared" si="297"/>
        <v>0.99958098142581908</v>
      </c>
      <c r="Y992" s="65">
        <f t="shared" si="298"/>
        <v>1.081918476571446</v>
      </c>
      <c r="Z992" s="67">
        <f t="shared" si="299"/>
        <v>29.457944923310386</v>
      </c>
      <c r="AA992" s="40">
        <f t="shared" si="301"/>
        <v>0.99958098142581908</v>
      </c>
      <c r="AB992" s="88" cm="1">
        <f t="array" ref="AB992">INDEX(B992:Z992,,MATCH(AA992,B992:Z992,0)+1)</f>
        <v>1.081918476571446</v>
      </c>
      <c r="AC992" s="40">
        <f t="shared" si="302"/>
        <v>1.094558722833479</v>
      </c>
      <c r="AD992" s="42">
        <f t="shared" si="303"/>
        <v>8166.2706933900763</v>
      </c>
      <c r="AE992" s="94">
        <v>1.081918476571446</v>
      </c>
      <c r="AF992" s="95">
        <f t="shared" si="300"/>
        <v>2560.6137351154439</v>
      </c>
      <c r="AG992" t="s">
        <v>37</v>
      </c>
      <c r="AM992" s="101">
        <v>44309.333333333336</v>
      </c>
      <c r="AN992" s="102">
        <v>1.081918476571446</v>
      </c>
      <c r="AO992" s="102">
        <v>1.094558722833479</v>
      </c>
      <c r="AP992" s="16" t="str">
        <f>IF(AN992&gt;AO992, "computing8H est meilleur", "computing 16H est meilleur")</f>
        <v>computing 16H est meilleur</v>
      </c>
      <c r="AQ992" s="81"/>
    </row>
    <row r="993" spans="1:43" x14ac:dyDescent="0.3">
      <c r="A993" s="1">
        <v>44309.666666666664</v>
      </c>
      <c r="B993" s="50">
        <v>2333.69</v>
      </c>
      <c r="C993" s="50">
        <v>2367.39</v>
      </c>
      <c r="D993" s="30">
        <f t="shared" si="287"/>
        <v>1.1102934969187046</v>
      </c>
      <c r="E993" s="30">
        <f t="shared" si="286"/>
        <v>1.0144406497863898</v>
      </c>
      <c r="F993" s="22">
        <f t="shared" si="288"/>
        <v>11.505849258400772</v>
      </c>
      <c r="G993" s="60">
        <v>31.479099999999999</v>
      </c>
      <c r="H993" s="60">
        <v>32.232300000000002</v>
      </c>
      <c r="I993" s="31">
        <f t="shared" si="289"/>
        <v>1.1233349829577535</v>
      </c>
      <c r="J993" s="31">
        <f t="shared" si="290"/>
        <v>1.0239269864767417</v>
      </c>
      <c r="K993" s="24">
        <f t="shared" si="285"/>
        <v>7.2496634037379559</v>
      </c>
      <c r="L993" s="61">
        <v>0.23528279999999999</v>
      </c>
      <c r="M993" s="61">
        <v>0.2498155</v>
      </c>
      <c r="N993" s="32">
        <f t="shared" si="291"/>
        <v>1.1793223518703939</v>
      </c>
      <c r="O993" s="32">
        <f t="shared" si="292"/>
        <v>1.0617669459901022</v>
      </c>
      <c r="P993" s="29">
        <f t="shared" si="293"/>
        <v>95.585212319389385</v>
      </c>
      <c r="Q993" s="50">
        <v>1.0981300000000001</v>
      </c>
      <c r="R993" s="50">
        <v>1.15866</v>
      </c>
      <c r="S993" s="30">
        <f t="shared" si="294"/>
        <v>1.152941410603407</v>
      </c>
      <c r="T993" s="30">
        <f t="shared" si="295"/>
        <v>1.0551209783905366</v>
      </c>
      <c r="U993" s="22">
        <f t="shared" si="296"/>
        <v>21.076783028766798</v>
      </c>
      <c r="V993" s="64">
        <v>505.27800000000002</v>
      </c>
      <c r="W993" s="64">
        <v>526.53570000000002</v>
      </c>
      <c r="X993" s="65">
        <f t="shared" si="297"/>
        <v>1.1280199803461468</v>
      </c>
      <c r="Y993" s="65">
        <f t="shared" si="298"/>
        <v>1.0420712954056974</v>
      </c>
      <c r="Z993" s="67">
        <f t="shared" si="299"/>
        <v>30.697278826223741</v>
      </c>
      <c r="AA993" s="40">
        <f t="shared" si="301"/>
        <v>1.1793223518703939</v>
      </c>
      <c r="AB993" s="88" cm="1">
        <f t="array" ref="AB993">INDEX(B993:Z993,,MATCH(AA993,B993:Z993,0)+1)</f>
        <v>1.0617669459901022</v>
      </c>
      <c r="AC993" s="40">
        <f t="shared" si="302"/>
        <v>1.0420712954056974</v>
      </c>
      <c r="AD993" s="42">
        <f t="shared" si="303"/>
        <v>8509.8362800945797</v>
      </c>
      <c r="AE993" s="94">
        <v>1.0617669459901022</v>
      </c>
      <c r="AF993" s="95">
        <f t="shared" si="300"/>
        <v>2718.7750253938334</v>
      </c>
      <c r="AG993" t="s">
        <v>33</v>
      </c>
      <c r="AM993" s="101">
        <v>44309.666666666664</v>
      </c>
      <c r="AN993" s="102">
        <v>1.0617669459901022</v>
      </c>
      <c r="AO993" s="102">
        <v>1.0420712954056974</v>
      </c>
      <c r="AP993" s="16" t="str">
        <f>IF(AN993&gt;AO993, "computing8H est meilleur", "computing 16H est meilleur")</f>
        <v>computing8H est meilleur</v>
      </c>
      <c r="AQ993" s="81"/>
    </row>
    <row r="994" spans="1:43" x14ac:dyDescent="0.3">
      <c r="A994" s="1">
        <v>44310</v>
      </c>
      <c r="B994" s="50">
        <v>2367.39</v>
      </c>
      <c r="C994" s="50">
        <v>2273.34</v>
      </c>
      <c r="D994" s="30">
        <f t="shared" si="287"/>
        <v>0.97413966722229606</v>
      </c>
      <c r="E994" s="30">
        <f t="shared" si="286"/>
        <v>0.96027270538441079</v>
      </c>
      <c r="F994" s="22">
        <f t="shared" si="288"/>
        <v>11.048752995109727</v>
      </c>
      <c r="G994" s="60">
        <v>32.240200000000002</v>
      </c>
      <c r="H994" s="60">
        <v>31.577400000000001</v>
      </c>
      <c r="I994" s="31">
        <f t="shared" si="289"/>
        <v>1.0031227068118211</v>
      </c>
      <c r="J994" s="31">
        <f t="shared" si="290"/>
        <v>0.97944181487707893</v>
      </c>
      <c r="K994" s="24">
        <f t="shared" si="285"/>
        <v>7.1006234814050453</v>
      </c>
      <c r="L994" s="61">
        <v>0.24999969999999999</v>
      </c>
      <c r="M994" s="61">
        <v>0.27242889999999997</v>
      </c>
      <c r="N994" s="32">
        <f t="shared" si="291"/>
        <v>1.1578785189567617</v>
      </c>
      <c r="O994" s="32">
        <f t="shared" si="292"/>
        <v>1.0897169076602891</v>
      </c>
      <c r="P994" s="29">
        <f t="shared" si="293"/>
        <v>104.16082198673716</v>
      </c>
      <c r="Q994" s="50">
        <v>1.15872</v>
      </c>
      <c r="R994" s="50">
        <v>1.17014</v>
      </c>
      <c r="S994" s="30">
        <f t="shared" si="294"/>
        <v>1.065575114057534</v>
      </c>
      <c r="T994" s="30">
        <f t="shared" si="295"/>
        <v>1.0098557028445181</v>
      </c>
      <c r="U994" s="22">
        <f t="shared" si="296"/>
        <v>21.284509539216707</v>
      </c>
      <c r="V994" s="64">
        <v>526.43190000000004</v>
      </c>
      <c r="W994" s="64">
        <v>514.4</v>
      </c>
      <c r="X994" s="65">
        <f t="shared" si="297"/>
        <v>1.0180534280138853</v>
      </c>
      <c r="Y994" s="65">
        <f t="shared" si="298"/>
        <v>0.97714443216681957</v>
      </c>
      <c r="Z994" s="67">
        <f t="shared" si="299"/>
        <v>29.995675087716929</v>
      </c>
      <c r="AA994" s="40">
        <f t="shared" si="301"/>
        <v>1.1578785189567617</v>
      </c>
      <c r="AB994" s="88" cm="1">
        <f t="array" ref="AB994">INDEX(B994:Z994,,MATCH(AA994,B994:Z994,0)+1)</f>
        <v>1.0897169076602891</v>
      </c>
      <c r="AC994" s="40">
        <f t="shared" si="302"/>
        <v>1.0897169076602891</v>
      </c>
      <c r="AD994" s="42">
        <f t="shared" si="303"/>
        <v>9273.3124758400027</v>
      </c>
      <c r="AE994" s="94">
        <v>1.0897169076602891</v>
      </c>
      <c r="AF994" s="95">
        <f t="shared" si="300"/>
        <v>2962.6951132961922</v>
      </c>
      <c r="AG994" t="s">
        <v>22</v>
      </c>
      <c r="AM994" s="101">
        <v>44310</v>
      </c>
      <c r="AN994" s="102">
        <v>1.0897169076602891</v>
      </c>
      <c r="AO994" s="102">
        <v>1.0897169076602891</v>
      </c>
      <c r="AP994" s="16" t="s">
        <v>22</v>
      </c>
      <c r="AQ994" s="81"/>
    </row>
    <row r="995" spans="1:43" x14ac:dyDescent="0.3">
      <c r="A995" s="1">
        <v>44310.333333333336</v>
      </c>
      <c r="B995" s="50">
        <v>2273.2199999999998</v>
      </c>
      <c r="C995" s="50">
        <v>2250.6</v>
      </c>
      <c r="D995" s="30">
        <f t="shared" si="287"/>
        <v>0.95066719045024273</v>
      </c>
      <c r="E995" s="30">
        <f t="shared" si="286"/>
        <v>0.99004935729933752</v>
      </c>
      <c r="F995" s="22">
        <f t="shared" si="288"/>
        <v>10.938810801767515</v>
      </c>
      <c r="G995" s="60">
        <v>31.560700000000001</v>
      </c>
      <c r="H995" s="60">
        <v>30.031199999999998</v>
      </c>
      <c r="I995" s="31">
        <f t="shared" si="289"/>
        <v>0.93148305531603393</v>
      </c>
      <c r="J995" s="31">
        <f t="shared" si="290"/>
        <v>0.95153783027626127</v>
      </c>
      <c r="K995" s="24">
        <f t="shared" si="285"/>
        <v>6.7565118611048289</v>
      </c>
      <c r="L995" s="61">
        <v>0.27248260000000002</v>
      </c>
      <c r="M995" s="61">
        <v>0.27516079999999998</v>
      </c>
      <c r="N995" s="32">
        <f t="shared" si="291"/>
        <v>1.100644520773425</v>
      </c>
      <c r="O995" s="32">
        <f t="shared" si="292"/>
        <v>1.0098288844865688</v>
      </c>
      <c r="P995" s="29">
        <f t="shared" si="293"/>
        <v>105.18460667407086</v>
      </c>
      <c r="Q995" s="50">
        <v>1.1705000000000001</v>
      </c>
      <c r="R995" s="50">
        <v>1.13134</v>
      </c>
      <c r="S995" s="30">
        <f t="shared" si="294"/>
        <v>0.97637047776857222</v>
      </c>
      <c r="T995" s="30">
        <f t="shared" si="295"/>
        <v>0.96654421187526696</v>
      </c>
      <c r="U995" s="22">
        <f t="shared" si="296"/>
        <v>20.572419497733812</v>
      </c>
      <c r="V995" s="64">
        <v>514.58399999999995</v>
      </c>
      <c r="W995" s="64">
        <v>505.84399999999999</v>
      </c>
      <c r="X995" s="65">
        <f t="shared" si="297"/>
        <v>0.96089161770021903</v>
      </c>
      <c r="Y995" s="65">
        <f t="shared" si="298"/>
        <v>0.9830154066197162</v>
      </c>
      <c r="Z995" s="67">
        <f t="shared" si="299"/>
        <v>29.486210743184948</v>
      </c>
      <c r="AA995" s="40">
        <f t="shared" si="301"/>
        <v>1.100644520773425</v>
      </c>
      <c r="AB995" s="88" cm="1">
        <f t="array" ref="AB995">INDEX(B995:Z995,,MATCH(AA995,B995:Z995,0)+1)</f>
        <v>1.0098288844865688</v>
      </c>
      <c r="AC995" s="40">
        <f t="shared" si="302"/>
        <v>1.0098288844865688</v>
      </c>
      <c r="AD995" s="42">
        <f t="shared" si="303"/>
        <v>9364.4587929728914</v>
      </c>
      <c r="AE995" s="94">
        <v>1.0098288844865688</v>
      </c>
      <c r="AF995" s="95">
        <f t="shared" si="300"/>
        <v>2991.8151013337024</v>
      </c>
      <c r="AG995" t="s">
        <v>22</v>
      </c>
      <c r="AM995" s="101">
        <v>44310.333333333336</v>
      </c>
      <c r="AN995" s="102">
        <v>1.0098288844865688</v>
      </c>
      <c r="AO995" s="102">
        <v>1.0098288844865688</v>
      </c>
      <c r="AP995" s="16" t="s">
        <v>22</v>
      </c>
      <c r="AQ995" s="81"/>
    </row>
    <row r="996" spans="1:43" x14ac:dyDescent="0.3">
      <c r="A996" s="1">
        <v>44310.666666666664</v>
      </c>
      <c r="B996" s="50">
        <v>2250.6</v>
      </c>
      <c r="C996" s="50">
        <v>2213.35</v>
      </c>
      <c r="D996" s="30">
        <f t="shared" si="287"/>
        <v>0.97366290988113779</v>
      </c>
      <c r="E996" s="30">
        <f t="shared" si="286"/>
        <v>0.98344885808228921</v>
      </c>
      <c r="F996" s="22">
        <f t="shared" si="288"/>
        <v>10.757760991776474</v>
      </c>
      <c r="G996" s="60">
        <v>30.026299999999999</v>
      </c>
      <c r="H996" s="60">
        <v>28.962900000000001</v>
      </c>
      <c r="I996" s="31">
        <f t="shared" si="289"/>
        <v>0.91768877116160286</v>
      </c>
      <c r="J996" s="31">
        <f t="shared" si="290"/>
        <v>0.96458438102596733</v>
      </c>
      <c r="K996" s="24">
        <f t="shared" si="285"/>
        <v>6.5172258114384078</v>
      </c>
      <c r="L996" s="61">
        <v>0.2751652</v>
      </c>
      <c r="M996" s="61">
        <v>0.27</v>
      </c>
      <c r="N996" s="32">
        <f t="shared" si="291"/>
        <v>0.99088895951521305</v>
      </c>
      <c r="O996" s="32">
        <f t="shared" si="292"/>
        <v>0.98122873095871144</v>
      </c>
      <c r="P996" s="29">
        <f t="shared" si="293"/>
        <v>103.21015812318976</v>
      </c>
      <c r="Q996" s="50">
        <v>1.1313</v>
      </c>
      <c r="R996" s="50">
        <v>1.10287</v>
      </c>
      <c r="S996" s="30">
        <f t="shared" si="294"/>
        <v>0.94222127296027336</v>
      </c>
      <c r="T996" s="30">
        <f t="shared" si="295"/>
        <v>0.97486961902236369</v>
      </c>
      <c r="U996" s="22">
        <f t="shared" si="296"/>
        <v>20.055426758124007</v>
      </c>
      <c r="V996" s="64">
        <v>505.7801</v>
      </c>
      <c r="W996" s="64">
        <v>496.99200000000002</v>
      </c>
      <c r="X996" s="65">
        <f t="shared" si="297"/>
        <v>0.96581316169954778</v>
      </c>
      <c r="Y996" s="65">
        <f t="shared" si="298"/>
        <v>0.98262466237797808</v>
      </c>
      <c r="Z996" s="67">
        <f t="shared" si="299"/>
        <v>28.973877876328018</v>
      </c>
      <c r="AA996" s="40">
        <f t="shared" si="301"/>
        <v>0.99088895951521305</v>
      </c>
      <c r="AB996" s="88" cm="1">
        <f t="array" ref="AB996">INDEX(B996:Z996,,MATCH(AA996,B996:Z996,0)+1)</f>
        <v>0.98122873095871144</v>
      </c>
      <c r="AC996" s="40">
        <f t="shared" si="302"/>
        <v>0.98122873095871144</v>
      </c>
      <c r="AD996" s="42">
        <f t="shared" si="303"/>
        <v>9188.6760175439376</v>
      </c>
      <c r="AE996" s="94">
        <v>0.98122873095871144</v>
      </c>
      <c r="AF996" s="95">
        <f t="shared" si="300"/>
        <v>2935.6549351447775</v>
      </c>
      <c r="AG996" t="s">
        <v>22</v>
      </c>
      <c r="AM996" s="101">
        <v>44310.666666666664</v>
      </c>
      <c r="AN996" s="102">
        <v>0.98122873095871144</v>
      </c>
      <c r="AO996" s="102">
        <v>0.98122873095871144</v>
      </c>
      <c r="AP996" s="16" t="s">
        <v>22</v>
      </c>
      <c r="AQ996" s="81"/>
    </row>
    <row r="997" spans="1:43" x14ac:dyDescent="0.3">
      <c r="A997" s="1">
        <v>44311</v>
      </c>
      <c r="B997" s="50">
        <v>2214.08</v>
      </c>
      <c r="C997" s="50">
        <v>2193.4299999999998</v>
      </c>
      <c r="D997" s="30">
        <f t="shared" si="287"/>
        <v>0.97459788500844213</v>
      </c>
      <c r="E997" s="30">
        <f t="shared" si="286"/>
        <v>0.9906733270703858</v>
      </c>
      <c r="F997" s="22">
        <f t="shared" si="288"/>
        <v>10.657426873551213</v>
      </c>
      <c r="G997" s="60">
        <v>28.9819</v>
      </c>
      <c r="H997" s="60">
        <v>29.121400000000001</v>
      </c>
      <c r="I997" s="31">
        <f t="shared" si="289"/>
        <v>0.96986308669399834</v>
      </c>
      <c r="J997" s="31">
        <f t="shared" si="290"/>
        <v>1.0048133490212858</v>
      </c>
      <c r="K997" s="24">
        <f t="shared" si="285"/>
        <v>6.548595493919394</v>
      </c>
      <c r="L997" s="61">
        <v>0.27008019999999999</v>
      </c>
      <c r="M997" s="61">
        <v>0.27654489999999998</v>
      </c>
      <c r="N997" s="32">
        <f t="shared" si="291"/>
        <v>1.0050140788151989</v>
      </c>
      <c r="O997" s="32">
        <f t="shared" si="292"/>
        <v>1.0239362233884601</v>
      </c>
      <c r="P997" s="29">
        <f t="shared" si="293"/>
        <v>105.68061952398472</v>
      </c>
      <c r="Q997" s="50">
        <v>1.103</v>
      </c>
      <c r="R997" s="50">
        <v>1.0977300000000001</v>
      </c>
      <c r="S997" s="30">
        <f t="shared" si="294"/>
        <v>0.97032617342879879</v>
      </c>
      <c r="T997" s="30">
        <f t="shared" si="295"/>
        <v>0.99522212148685418</v>
      </c>
      <c r="U997" s="22">
        <f t="shared" si="296"/>
        <v>19.959604365544397</v>
      </c>
      <c r="V997" s="64">
        <v>496.99200000000002</v>
      </c>
      <c r="W997" s="64">
        <v>487.7097</v>
      </c>
      <c r="X997" s="65">
        <f t="shared" si="297"/>
        <v>0.96427222027912918</v>
      </c>
      <c r="Y997" s="65">
        <f t="shared" si="298"/>
        <v>0.98132303940506083</v>
      </c>
      <c r="Z997" s="67">
        <f t="shared" si="299"/>
        <v>28.432733900949259</v>
      </c>
      <c r="AA997" s="40">
        <f t="shared" si="301"/>
        <v>1.0050140788151989</v>
      </c>
      <c r="AB997" s="88" cm="1">
        <f t="array" ref="AB997">INDEX(B997:Z997,,MATCH(AA997,B997:Z997,0)+1)</f>
        <v>1.0239362233884601</v>
      </c>
      <c r="AC997" s="40">
        <f t="shared" si="302"/>
        <v>1.0239362233884601</v>
      </c>
      <c r="AD997" s="42">
        <f t="shared" si="303"/>
        <v>9408.6182193440563</v>
      </c>
      <c r="AE997" s="94">
        <v>0.9906733270703858</v>
      </c>
      <c r="AF997" s="95">
        <f t="shared" si="300"/>
        <v>2908.2750417304742</v>
      </c>
      <c r="AG997" t="s">
        <v>37</v>
      </c>
      <c r="AM997" s="101">
        <v>44311</v>
      </c>
      <c r="AN997" s="102">
        <v>0.9906733270703858</v>
      </c>
      <c r="AO997" s="102">
        <v>1.0239362233884601</v>
      </c>
      <c r="AP997" s="16" t="str">
        <f>IF(AN997&gt;AO997, "computing8H est meilleur", "computing 16H est meilleur")</f>
        <v>computing 16H est meilleur</v>
      </c>
      <c r="AQ997" s="81"/>
    </row>
    <row r="998" spans="1:43" x14ac:dyDescent="0.3">
      <c r="A998" s="1">
        <v>44311.333333333336</v>
      </c>
      <c r="B998" s="50">
        <v>2193.33</v>
      </c>
      <c r="C998" s="50">
        <v>2341.59</v>
      </c>
      <c r="D998" s="30">
        <f t="shared" si="287"/>
        <v>1.0575905116346294</v>
      </c>
      <c r="E998" s="30">
        <f t="shared" si="286"/>
        <v>1.0675958474101026</v>
      </c>
      <c r="F998" s="22">
        <f t="shared" si="288"/>
        <v>11.377824674280108</v>
      </c>
      <c r="G998" s="60">
        <v>29.121400000000001</v>
      </c>
      <c r="H998" s="60">
        <v>30.908999999999999</v>
      </c>
      <c r="I998" s="31">
        <f t="shared" si="289"/>
        <v>1.0664932250818615</v>
      </c>
      <c r="J998" s="31">
        <f t="shared" si="290"/>
        <v>1.0613844114637345</v>
      </c>
      <c r="K998" s="24">
        <f t="shared" si="285"/>
        <v>6.9505771742276998</v>
      </c>
      <c r="L998" s="61">
        <v>0.2765186</v>
      </c>
      <c r="M998" s="61">
        <v>0.26168999999999998</v>
      </c>
      <c r="N998" s="32">
        <f t="shared" si="291"/>
        <v>0.96893441281515635</v>
      </c>
      <c r="O998" s="32">
        <f t="shared" si="292"/>
        <v>0.94637395097472643</v>
      </c>
      <c r="P998" s="29">
        <f t="shared" si="293"/>
        <v>100.01338544037023</v>
      </c>
      <c r="Q998" s="50">
        <v>1.0977300000000001</v>
      </c>
      <c r="R998" s="50">
        <v>1.1417999999999999</v>
      </c>
      <c r="S998" s="30">
        <f t="shared" si="294"/>
        <v>1.0351767905711695</v>
      </c>
      <c r="T998" s="30">
        <f t="shared" si="295"/>
        <v>1.0401464841081138</v>
      </c>
      <c r="U998" s="22">
        <f t="shared" si="296"/>
        <v>20.760912305009963</v>
      </c>
      <c r="V998" s="64">
        <v>487.70929999999998</v>
      </c>
      <c r="W998" s="64">
        <v>512.05999999999995</v>
      </c>
      <c r="X998" s="65">
        <f t="shared" si="297"/>
        <v>1.03031839546713</v>
      </c>
      <c r="Y998" s="65">
        <f t="shared" si="298"/>
        <v>1.0499287177833188</v>
      </c>
      <c r="Z998" s="67">
        <f t="shared" si="299"/>
        <v>29.852343847697956</v>
      </c>
      <c r="AA998" s="40">
        <f t="shared" si="301"/>
        <v>1.0664932250818615</v>
      </c>
      <c r="AB998" s="88" cm="1">
        <f t="array" ref="AB998">INDEX(B998:Z998,,MATCH(AA998,B998:Z998,0)+1)</f>
        <v>1.0613844114637345</v>
      </c>
      <c r="AC998" s="40">
        <f t="shared" si="302"/>
        <v>0.94637395097472643</v>
      </c>
      <c r="AD998" s="42">
        <f t="shared" si="303"/>
        <v>8904.0711974534297</v>
      </c>
      <c r="AE998" s="94">
        <v>0.94637395097472643</v>
      </c>
      <c r="AF998" s="95">
        <f t="shared" si="300"/>
        <v>2752.3157417636562</v>
      </c>
      <c r="AG998" t="s">
        <v>22</v>
      </c>
      <c r="AM998" s="101">
        <v>44311.333333333336</v>
      </c>
      <c r="AN998" s="102">
        <v>0.94637395097472643</v>
      </c>
      <c r="AO998" s="102">
        <v>0.94637395097472643</v>
      </c>
      <c r="AP998" s="16" t="s">
        <v>22</v>
      </c>
      <c r="AQ998" s="81"/>
    </row>
    <row r="999" spans="1:43" x14ac:dyDescent="0.3">
      <c r="A999" s="1">
        <v>44311.666666666664</v>
      </c>
      <c r="B999" s="50">
        <v>2341.59</v>
      </c>
      <c r="C999" s="50">
        <v>2320.4899999999998</v>
      </c>
      <c r="D999" s="30">
        <f t="shared" si="287"/>
        <v>1.0579757719996534</v>
      </c>
      <c r="E999" s="30">
        <f t="shared" si="286"/>
        <v>0.99098902882229578</v>
      </c>
      <c r="F999" s="22">
        <f t="shared" si="288"/>
        <v>11.275299424075198</v>
      </c>
      <c r="G999" s="60">
        <v>30.904</v>
      </c>
      <c r="H999" s="60">
        <v>29.83</v>
      </c>
      <c r="I999" s="31">
        <f t="shared" si="289"/>
        <v>1.0243326213712252</v>
      </c>
      <c r="J999" s="31">
        <f t="shared" si="290"/>
        <v>0.96524721718871342</v>
      </c>
      <c r="K999" s="24">
        <f t="shared" si="285"/>
        <v>6.7090252752786785</v>
      </c>
      <c r="L999" s="61">
        <v>0.26173999999999997</v>
      </c>
      <c r="M999" s="61">
        <v>0.25158999999999998</v>
      </c>
      <c r="N999" s="32">
        <f t="shared" si="291"/>
        <v>0.90984837909637895</v>
      </c>
      <c r="O999" s="32">
        <f t="shared" si="292"/>
        <v>0.961221059066249</v>
      </c>
      <c r="P999" s="29">
        <f t="shared" si="293"/>
        <v>96.134972273793636</v>
      </c>
      <c r="Q999" s="50">
        <v>1.1415999999999999</v>
      </c>
      <c r="R999" s="50">
        <v>1.0912999999999999</v>
      </c>
      <c r="S999" s="30">
        <f t="shared" si="294"/>
        <v>0.99414245761708242</v>
      </c>
      <c r="T999" s="30">
        <f t="shared" si="295"/>
        <v>0.95593903293622984</v>
      </c>
      <c r="U999" s="22">
        <f t="shared" si="296"/>
        <v>19.846166431725099</v>
      </c>
      <c r="V999" s="64">
        <v>512.02</v>
      </c>
      <c r="W999" s="64">
        <v>505</v>
      </c>
      <c r="X999" s="65">
        <f t="shared" si="297"/>
        <v>1.035452881460329</v>
      </c>
      <c r="Y999" s="65">
        <f t="shared" si="298"/>
        <v>0.98628959806257577</v>
      </c>
      <c r="Z999" s="67">
        <f t="shared" si="299"/>
        <v>29.443056214771822</v>
      </c>
      <c r="AA999" s="40">
        <f t="shared" si="301"/>
        <v>1.0579757719996534</v>
      </c>
      <c r="AB999" s="88" cm="1">
        <f t="array" ref="AB999">INDEX(B999:Z999,,MATCH(AA999,B999:Z999,0)+1)</f>
        <v>0.99098902882229578</v>
      </c>
      <c r="AC999" s="40">
        <f t="shared" si="302"/>
        <v>0.96524721718871342</v>
      </c>
      <c r="AD999" s="42">
        <f t="shared" si="303"/>
        <v>8594.6299449920989</v>
      </c>
      <c r="AE999" s="94">
        <v>0.99098902882229578</v>
      </c>
      <c r="AF999" s="95">
        <f t="shared" si="300"/>
        <v>2727.5147039426824</v>
      </c>
      <c r="AG999" t="s">
        <v>33</v>
      </c>
      <c r="AM999" s="101">
        <v>44311.666666666664</v>
      </c>
      <c r="AN999" s="102">
        <v>0.99098902882229578</v>
      </c>
      <c r="AO999" s="102">
        <v>0.96524721718871342</v>
      </c>
      <c r="AP999" s="16" t="str">
        <f>IF(AN999&gt;AO999, "computing8H est meilleur", "computing 16H est meilleur")</f>
        <v>computing8H est meilleur</v>
      </c>
      <c r="AQ999" s="81"/>
    </row>
    <row r="1000" spans="1:43" x14ac:dyDescent="0.3">
      <c r="A1000" s="1">
        <v>44312</v>
      </c>
      <c r="B1000" s="50">
        <v>2320.44</v>
      </c>
      <c r="C1000" s="50">
        <v>2450</v>
      </c>
      <c r="D1000" s="30">
        <f t="shared" si="287"/>
        <v>1.0462976012026015</v>
      </c>
      <c r="E1000" s="30">
        <f t="shared" si="286"/>
        <v>1.0558342383341091</v>
      </c>
      <c r="F1000" s="22">
        <f t="shared" si="288"/>
        <v>11.904847179407456</v>
      </c>
      <c r="G1000" s="60">
        <v>29.83</v>
      </c>
      <c r="H1000" s="60">
        <v>32.42</v>
      </c>
      <c r="I1000" s="31">
        <f t="shared" si="289"/>
        <v>1.049055138493399</v>
      </c>
      <c r="J1000" s="31">
        <f t="shared" si="290"/>
        <v>1.0868253436138118</v>
      </c>
      <c r="K1000" s="24">
        <f t="shared" si="285"/>
        <v>7.2915387001184984</v>
      </c>
      <c r="L1000" s="61">
        <v>0.25158999999999998</v>
      </c>
      <c r="M1000" s="61">
        <v>0.26562000000000002</v>
      </c>
      <c r="N1000" s="32">
        <f t="shared" si="291"/>
        <v>1.0148238710170401</v>
      </c>
      <c r="O1000" s="32">
        <f t="shared" si="292"/>
        <v>1.0557653324853931</v>
      </c>
      <c r="P1000" s="29">
        <f t="shared" si="293"/>
        <v>101.49597096611578</v>
      </c>
      <c r="Q1000" s="50">
        <v>1.091</v>
      </c>
      <c r="R1000" s="50">
        <v>1.2141999999999999</v>
      </c>
      <c r="S1000" s="30">
        <f t="shared" si="294"/>
        <v>1.0635949544498948</v>
      </c>
      <c r="T1000" s="30">
        <f t="shared" si="295"/>
        <v>1.1129239230064161</v>
      </c>
      <c r="U1000" s="22">
        <f t="shared" si="296"/>
        <v>22.087273401833741</v>
      </c>
      <c r="V1000" s="64">
        <v>505</v>
      </c>
      <c r="W1000" s="64">
        <v>538.89</v>
      </c>
      <c r="X1000" s="65">
        <f t="shared" si="297"/>
        <v>1.0524784188117651</v>
      </c>
      <c r="Y1000" s="65">
        <f t="shared" si="298"/>
        <v>1.0671089108910892</v>
      </c>
      <c r="Z1000" s="67">
        <f t="shared" si="299"/>
        <v>31.418947650650274</v>
      </c>
      <c r="AA1000" s="40">
        <f t="shared" si="301"/>
        <v>1.0635949544498948</v>
      </c>
      <c r="AB1000" s="88" cm="1">
        <f t="array" ref="AB1000">INDEX(B1000:Z1000,,MATCH(AA1000,B1000:Z1000,0)+1)</f>
        <v>1.1129239230064161</v>
      </c>
      <c r="AC1000" s="40">
        <f t="shared" si="302"/>
        <v>1.0558342383341091</v>
      </c>
      <c r="AD1000" s="42">
        <f t="shared" si="303"/>
        <v>9074.5045617342585</v>
      </c>
      <c r="AE1000" s="94">
        <v>1.0558342383341091</v>
      </c>
      <c r="AF1000" s="95">
        <f t="shared" si="300"/>
        <v>2879.8034099824049</v>
      </c>
      <c r="AG1000" t="s">
        <v>22</v>
      </c>
      <c r="AM1000" s="101">
        <v>44312</v>
      </c>
      <c r="AN1000" s="102">
        <v>1.0558342383341091</v>
      </c>
      <c r="AO1000" s="102">
        <v>1.0558342383341091</v>
      </c>
      <c r="AP1000" s="16" t="s">
        <v>22</v>
      </c>
      <c r="AQ1000" s="81"/>
    </row>
    <row r="1001" spans="1:43" x14ac:dyDescent="0.3">
      <c r="A1001" s="1">
        <v>44312.333333333336</v>
      </c>
      <c r="B1001" s="50">
        <v>2450</v>
      </c>
      <c r="C1001" s="50">
        <v>2494.3200000000002</v>
      </c>
      <c r="D1001" s="30">
        <f t="shared" si="287"/>
        <v>1.074934064229198</v>
      </c>
      <c r="E1001" s="30">
        <f t="shared" si="286"/>
        <v>1.0180897959183675</v>
      </c>
      <c r="F1001" s="22">
        <f t="shared" si="288"/>
        <v>12.12020343532229</v>
      </c>
      <c r="G1001" s="60">
        <v>32.414000000000001</v>
      </c>
      <c r="H1001" s="60">
        <v>32.594000000000001</v>
      </c>
      <c r="I1001" s="31">
        <f t="shared" si="289"/>
        <v>1.0926583975863227</v>
      </c>
      <c r="J1001" s="31">
        <f t="shared" si="290"/>
        <v>1.0055531560436848</v>
      </c>
      <c r="K1001" s="24">
        <f t="shared" si="285"/>
        <v>7.3320297523188227</v>
      </c>
      <c r="L1001" s="61">
        <v>0.26562000000000002</v>
      </c>
      <c r="M1001" s="61">
        <v>0.26934999999999998</v>
      </c>
      <c r="N1001" s="32">
        <f t="shared" si="291"/>
        <v>1.0705910409793713</v>
      </c>
      <c r="O1001" s="32">
        <f t="shared" si="292"/>
        <v>1.0140426172727957</v>
      </c>
      <c r="P1001" s="29">
        <f t="shared" si="293"/>
        <v>102.92124004112372</v>
      </c>
      <c r="Q1001" s="50">
        <v>1.2141999999999999</v>
      </c>
      <c r="R1001" s="50">
        <v>1.2221</v>
      </c>
      <c r="S1001" s="30">
        <f t="shared" si="294"/>
        <v>1.1201649862511458</v>
      </c>
      <c r="T1001" s="30">
        <f t="shared" si="295"/>
        <v>1.0065063416241147</v>
      </c>
      <c r="U1001" s="22">
        <f t="shared" si="296"/>
        <v>22.230980748131294</v>
      </c>
      <c r="V1001" s="64">
        <v>538.79999999999995</v>
      </c>
      <c r="W1001" s="64">
        <v>534.82000000000005</v>
      </c>
      <c r="X1001" s="65">
        <f t="shared" si="297"/>
        <v>1.0590495049504951</v>
      </c>
      <c r="Y1001" s="65">
        <f t="shared" si="298"/>
        <v>0.99261321455085394</v>
      </c>
      <c r="Z1001" s="67">
        <f t="shared" si="299"/>
        <v>31.186862625316969</v>
      </c>
      <c r="AA1001" s="40">
        <f t="shared" si="301"/>
        <v>1.1201649862511458</v>
      </c>
      <c r="AB1001" s="88" cm="1">
        <f t="array" ref="AB1001">INDEX(B1001:Z1001,,MATCH(AA1001,B1001:Z1001,0)+1)</f>
        <v>1.0065063416241147</v>
      </c>
      <c r="AC1001" s="40">
        <f t="shared" si="302"/>
        <v>1.0065063416241147</v>
      </c>
      <c r="AD1001" s="42">
        <f t="shared" si="303"/>
        <v>9133.5463884824894</v>
      </c>
      <c r="AE1001" s="94">
        <v>1.0065063416241147</v>
      </c>
      <c r="AF1001" s="95">
        <f t="shared" si="300"/>
        <v>2898.540394778041</v>
      </c>
      <c r="AG1001" t="s">
        <v>22</v>
      </c>
      <c r="AM1001" s="101">
        <v>44312.333333333336</v>
      </c>
      <c r="AN1001" s="102">
        <v>1.0065063416241147</v>
      </c>
      <c r="AO1001" s="102">
        <v>1.0065063416241147</v>
      </c>
      <c r="AP1001" s="16" t="s">
        <v>22</v>
      </c>
      <c r="AQ1001" s="81"/>
    </row>
    <row r="1002" spans="1:43" x14ac:dyDescent="0.3">
      <c r="AI1002" s="81"/>
      <c r="AM1002" s="107" t="s">
        <v>39</v>
      </c>
      <c r="AN1002" s="108">
        <f>MAX(AN2:AN1001)</f>
        <v>2.0278063279535541</v>
      </c>
      <c r="AO1002" s="108">
        <f>MAX(AO2:AO1001)</f>
        <v>2.0278063279535541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B487F-38FF-497C-B48A-4872C46C39FF}">
  <dimension ref="A1:AJ1003"/>
  <sheetViews>
    <sheetView topLeftCell="R975" workbookViewId="0">
      <selection activeCell="AD1001" sqref="AD1001"/>
    </sheetView>
  </sheetViews>
  <sheetFormatPr baseColWidth="10" defaultColWidth="8.88671875" defaultRowHeight="14.4" x14ac:dyDescent="0.3"/>
  <cols>
    <col min="1" max="1" width="15.5546875" bestFit="1" customWidth="1"/>
    <col min="2" max="3" width="8.88671875" style="3"/>
    <col min="4" max="4" width="10.44140625" style="4" customWidth="1"/>
    <col min="5" max="5" width="10.44140625" style="4" bestFit="1" customWidth="1"/>
    <col min="6" max="6" width="12.21875" style="23" customWidth="1"/>
    <col min="7" max="8" width="8.88671875" style="15"/>
    <col min="9" max="9" width="10.44140625" style="2" customWidth="1"/>
    <col min="10" max="10" width="8.33203125" style="2" customWidth="1"/>
    <col min="11" max="11" width="9.44140625" style="2" customWidth="1"/>
    <col min="12" max="12" width="10" style="27" customWidth="1"/>
    <col min="13" max="13" width="8.88671875" style="27"/>
    <col min="14" max="14" width="10.44140625" style="28" customWidth="1"/>
    <col min="15" max="15" width="10.6640625" style="28" customWidth="1"/>
    <col min="16" max="16" width="9.44140625" style="28" customWidth="1"/>
    <col min="17" max="17" width="8.88671875" style="3"/>
    <col min="18" max="18" width="8" style="3" customWidth="1"/>
    <col min="19" max="19" width="10.44140625" style="4" customWidth="1"/>
    <col min="20" max="20" width="8.33203125" style="4" customWidth="1"/>
    <col min="21" max="21" width="9.44140625" style="4" customWidth="1"/>
    <col min="22" max="23" width="8.88671875" style="68"/>
    <col min="24" max="24" width="10.44140625" style="66" customWidth="1"/>
    <col min="25" max="25" width="8.5546875" style="66" customWidth="1"/>
    <col min="26" max="26" width="9.44140625" style="66" customWidth="1"/>
    <col min="27" max="27" width="23.88671875" style="37" bestFit="1" customWidth="1"/>
    <col min="28" max="28" width="19.44140625" style="89" customWidth="1"/>
    <col min="29" max="29" width="28.88671875" style="40" customWidth="1"/>
    <col min="30" max="30" width="11.6640625" style="83" bestFit="1" customWidth="1"/>
    <col min="31" max="31" width="23.88671875" style="97" customWidth="1"/>
    <col min="32" max="32" width="9.44140625" style="3" bestFit="1" customWidth="1"/>
    <col min="33" max="33" width="20.21875" style="37" bestFit="1" customWidth="1"/>
    <col min="34" max="34" width="9.44140625" style="98" bestFit="1" customWidth="1"/>
    <col min="35" max="35" width="16.109375" bestFit="1" customWidth="1"/>
    <col min="36" max="36" width="19.21875" bestFit="1" customWidth="1"/>
    <col min="40" max="40" width="11" customWidth="1"/>
    <col min="41" max="41" width="11.77734375" customWidth="1"/>
    <col min="42" max="42" width="10.5546875" customWidth="1"/>
    <col min="43" max="43" width="25.88671875" bestFit="1" customWidth="1"/>
    <col min="44" max="44" width="19.21875" bestFit="1" customWidth="1"/>
  </cols>
  <sheetData>
    <row r="1" spans="1:35" s="9" customFormat="1" ht="58.2" thickBot="1" x14ac:dyDescent="0.35">
      <c r="A1" s="6" t="s">
        <v>0</v>
      </c>
      <c r="B1" s="7" t="s">
        <v>1</v>
      </c>
      <c r="C1" s="7" t="s">
        <v>2</v>
      </c>
      <c r="D1" s="12" t="s">
        <v>42</v>
      </c>
      <c r="E1" s="12" t="s">
        <v>10</v>
      </c>
      <c r="F1" s="12" t="s">
        <v>5</v>
      </c>
      <c r="G1" s="8" t="s">
        <v>1</v>
      </c>
      <c r="H1" s="8" t="s">
        <v>2</v>
      </c>
      <c r="I1" s="13" t="s">
        <v>43</v>
      </c>
      <c r="J1" s="13" t="s">
        <v>9</v>
      </c>
      <c r="K1" s="13" t="s">
        <v>5</v>
      </c>
      <c r="L1" s="25" t="s">
        <v>1</v>
      </c>
      <c r="M1" s="25" t="s">
        <v>2</v>
      </c>
      <c r="N1" s="26" t="s">
        <v>43</v>
      </c>
      <c r="O1" s="26" t="s">
        <v>6</v>
      </c>
      <c r="P1" s="26" t="s">
        <v>5</v>
      </c>
      <c r="Q1" s="7" t="s">
        <v>1</v>
      </c>
      <c r="R1" s="7" t="s">
        <v>2</v>
      </c>
      <c r="S1" s="12" t="s">
        <v>43</v>
      </c>
      <c r="T1" s="12" t="s">
        <v>8</v>
      </c>
      <c r="U1" s="12" t="s">
        <v>5</v>
      </c>
      <c r="V1" s="62" t="s">
        <v>1</v>
      </c>
      <c r="W1" s="62" t="s">
        <v>2</v>
      </c>
      <c r="X1" s="63" t="s">
        <v>43</v>
      </c>
      <c r="Y1" s="63" t="s">
        <v>7</v>
      </c>
      <c r="Z1" s="63" t="s">
        <v>5</v>
      </c>
      <c r="AA1" s="39" t="s">
        <v>47</v>
      </c>
      <c r="AB1" s="87" t="s">
        <v>26</v>
      </c>
      <c r="AC1" s="73" t="s">
        <v>48</v>
      </c>
      <c r="AD1" s="82" t="s">
        <v>44</v>
      </c>
      <c r="AE1" s="92" t="s">
        <v>46</v>
      </c>
      <c r="AF1" s="12" t="s">
        <v>28</v>
      </c>
      <c r="AG1" s="39" t="s">
        <v>45</v>
      </c>
      <c r="AH1" s="93" t="s">
        <v>27</v>
      </c>
      <c r="AI1" s="9" t="s">
        <v>50</v>
      </c>
    </row>
    <row r="2" spans="1:35" x14ac:dyDescent="0.3">
      <c r="A2" s="1">
        <v>43979.333333333336</v>
      </c>
      <c r="B2" s="50">
        <v>205.32</v>
      </c>
      <c r="C2" s="50">
        <v>214.26</v>
      </c>
      <c r="D2" s="30">
        <f>C2/B2</f>
        <v>1.04354178842782</v>
      </c>
      <c r="E2" s="30">
        <f t="shared" ref="E2:E65" si="0">C2/B2</f>
        <v>1.04354178842782</v>
      </c>
      <c r="F2" s="22">
        <f>C2/B2</f>
        <v>1.04354178842782</v>
      </c>
      <c r="G2" s="15">
        <v>1</v>
      </c>
      <c r="H2" s="15">
        <v>0</v>
      </c>
      <c r="I2" s="31">
        <f>H2/G2</f>
        <v>0</v>
      </c>
      <c r="J2" s="31">
        <f>H2/G2</f>
        <v>0</v>
      </c>
      <c r="K2" s="24">
        <f>H2/G2</f>
        <v>0</v>
      </c>
      <c r="L2" s="61">
        <v>2.4865999999999998E-3</v>
      </c>
      <c r="M2" s="61">
        <v>2.5473000000000002E-3</v>
      </c>
      <c r="N2" s="32">
        <f>M2/L2</f>
        <v>1.0244108421137297</v>
      </c>
      <c r="O2" s="32">
        <f>M2/L2</f>
        <v>1.0244108421137297</v>
      </c>
      <c r="P2" s="29">
        <f>M2/L2</f>
        <v>1.0244108421137297</v>
      </c>
      <c r="Q2" s="50">
        <v>5.5039999999999999E-2</v>
      </c>
      <c r="R2" s="50">
        <v>5.8740000000000001E-2</v>
      </c>
      <c r="S2" s="30">
        <f>R2/Q2</f>
        <v>1.0672238372093024</v>
      </c>
      <c r="T2" s="30">
        <f>R2/Q2</f>
        <v>1.0672238372093024</v>
      </c>
      <c r="U2" s="22">
        <f>R2/Q2</f>
        <v>1.0672238372093024</v>
      </c>
      <c r="V2" s="64">
        <v>16.448399999999999</v>
      </c>
      <c r="W2" s="64">
        <v>16.9237</v>
      </c>
      <c r="X2" s="65">
        <f>W2/V2</f>
        <v>1.0288964276160599</v>
      </c>
      <c r="Y2" s="65">
        <f>W2/V2</f>
        <v>1.0288964276160599</v>
      </c>
      <c r="Z2" s="67">
        <f>W2/V2</f>
        <v>1.0288964276160599</v>
      </c>
      <c r="AA2" s="40">
        <f>MAX(D2,I2,N2,S2,X2)</f>
        <v>1.0672238372093024</v>
      </c>
      <c r="AB2" s="88" cm="1">
        <f t="array" ref="AB2">INDEX(B2:Z2,,MATCH(AA2,B2:Z2,0)+1)</f>
        <v>1.0672238372093024</v>
      </c>
      <c r="AC2" s="40">
        <v>1</v>
      </c>
      <c r="AD2" s="42">
        <v>1</v>
      </c>
      <c r="AE2" s="94">
        <v>1</v>
      </c>
      <c r="AF2" s="74">
        <v>1</v>
      </c>
      <c r="AG2" s="40">
        <v>1</v>
      </c>
      <c r="AH2" s="95">
        <v>1</v>
      </c>
      <c r="AI2" t="str">
        <f>IF(AC2=AE2,IF(AE2=AG2,"idem","FAUX"),"FAUX")</f>
        <v>idem</v>
      </c>
    </row>
    <row r="3" spans="1:35" ht="16.2" customHeight="1" x14ac:dyDescent="0.3">
      <c r="A3" s="1">
        <v>43979.666666666664</v>
      </c>
      <c r="B3" s="50">
        <v>214.26</v>
      </c>
      <c r="C3" s="50">
        <v>220.21</v>
      </c>
      <c r="D3" s="30">
        <f t="shared" ref="D3" si="1">C3/B2</f>
        <v>1.0725209429183713</v>
      </c>
      <c r="E3" s="30">
        <f t="shared" si="0"/>
        <v>1.0277699990665548</v>
      </c>
      <c r="F3" s="22">
        <f t="shared" ref="F3:F66" si="2">E3*F2</f>
        <v>1.0725209429183713</v>
      </c>
      <c r="G3" s="15">
        <v>1</v>
      </c>
      <c r="H3" s="15">
        <v>0</v>
      </c>
      <c r="I3" s="31">
        <f t="shared" ref="I3:I66" si="3">H3/G2</f>
        <v>0</v>
      </c>
      <c r="J3" s="31">
        <f t="shared" ref="J3:J66" si="4">H3/G3</f>
        <v>0</v>
      </c>
      <c r="K3" s="24">
        <f t="shared" ref="K3:K66" si="5">J3*K2</f>
        <v>0</v>
      </c>
      <c r="L3" s="61">
        <v>2.5549000000000001E-3</v>
      </c>
      <c r="M3" s="61">
        <v>2.5230000000000001E-3</v>
      </c>
      <c r="N3" s="32">
        <f t="shared" ref="N3" si="6">M3/L2</f>
        <v>1.0146384621571625</v>
      </c>
      <c r="O3" s="32">
        <f t="shared" ref="O3:O66" si="7">M3/L3</f>
        <v>0.98751418842224747</v>
      </c>
      <c r="P3" s="29">
        <f t="shared" ref="P3:P66" si="8">O3*P2</f>
        <v>1.0116202413608908</v>
      </c>
      <c r="Q3" s="50">
        <v>5.8749999999999997E-2</v>
      </c>
      <c r="R3" s="50">
        <v>6.5019999999999994E-2</v>
      </c>
      <c r="S3" s="30">
        <f>R3/Q2</f>
        <v>1.1813226744186045</v>
      </c>
      <c r="T3" s="30">
        <f t="shared" ref="T3:T66" si="9">R3/Q3</f>
        <v>1.1067234042553191</v>
      </c>
      <c r="U3" s="22">
        <f t="shared" ref="U3:U66" si="10">T3*U2</f>
        <v>1.1811215982187036</v>
      </c>
      <c r="V3" s="64">
        <v>16.933599999999998</v>
      </c>
      <c r="W3" s="64">
        <v>17.077200000000001</v>
      </c>
      <c r="X3" s="65">
        <f t="shared" ref="X3" si="11">W3/V2</f>
        <v>1.038228642299555</v>
      </c>
      <c r="Y3" s="65">
        <f t="shared" ref="Y3:Y66" si="12">W3/V3</f>
        <v>1.0084801814144662</v>
      </c>
      <c r="Z3" s="67">
        <f t="shared" ref="Z3:Z66" si="13">Y3*Z2</f>
        <v>1.0376216559789402</v>
      </c>
      <c r="AA3" s="40">
        <f>MAX(D3,I3,N3,S3,X3)</f>
        <v>1.1813226744186045</v>
      </c>
      <c r="AB3" s="88" cm="1">
        <f t="array" ref="AB3">INDEX(B3:Z3,,MATCH(AA3,B3:Z3,0)+1)</f>
        <v>1.1067234042553191</v>
      </c>
      <c r="AC3" s="40">
        <f>AB3</f>
        <v>1.1067234042553191</v>
      </c>
      <c r="AD3" s="42">
        <f>AC3*AD2</f>
        <v>1.1067234042553191</v>
      </c>
      <c r="AE3" s="94">
        <v>1.1067234042553191</v>
      </c>
      <c r="AF3" s="74">
        <f t="shared" ref="AF3:AF66" si="14">AE3*AF2</f>
        <v>1.1067234042553191</v>
      </c>
      <c r="AG3" s="40">
        <v>1.1067234042553191</v>
      </c>
      <c r="AH3" s="95">
        <v>1.1067234042553191</v>
      </c>
      <c r="AI3" t="str">
        <f t="shared" ref="AI3:AI66" si="15">IF(AC3=AE3,IF(AE3=AG3,"idem","FAUX"),"FAUX")</f>
        <v>idem</v>
      </c>
    </row>
    <row r="4" spans="1:35" ht="15" customHeight="1" x14ac:dyDescent="0.3">
      <c r="A4" s="1">
        <v>43980</v>
      </c>
      <c r="B4" s="50">
        <v>220.24</v>
      </c>
      <c r="C4" s="50">
        <v>221.35</v>
      </c>
      <c r="D4" s="30">
        <f>C4/B2</f>
        <v>1.0780732515098383</v>
      </c>
      <c r="E4" s="30">
        <f t="shared" si="0"/>
        <v>1.0050399564111878</v>
      </c>
      <c r="F4" s="22">
        <f t="shared" si="2"/>
        <v>1.0779264017207659</v>
      </c>
      <c r="G4" s="15">
        <v>1</v>
      </c>
      <c r="H4" s="15">
        <v>0</v>
      </c>
      <c r="I4" s="31">
        <f t="shared" si="3"/>
        <v>0</v>
      </c>
      <c r="J4" s="31">
        <f t="shared" si="4"/>
        <v>0</v>
      </c>
      <c r="K4" s="24">
        <f t="shared" si="5"/>
        <v>0</v>
      </c>
      <c r="L4" s="61">
        <v>2.5265000000000001E-3</v>
      </c>
      <c r="M4" s="61">
        <v>2.5351000000000002E-3</v>
      </c>
      <c r="N4" s="32">
        <f>M4/L2</f>
        <v>1.0195045443577577</v>
      </c>
      <c r="O4" s="32">
        <f t="shared" si="7"/>
        <v>1.0034039184642787</v>
      </c>
      <c r="P4" s="29">
        <f t="shared" si="8"/>
        <v>1.0150637141792971</v>
      </c>
      <c r="Q4" s="50">
        <v>6.4949999999999994E-2</v>
      </c>
      <c r="R4" s="50">
        <v>6.411E-2</v>
      </c>
      <c r="S4" s="30">
        <f>R4/Q2</f>
        <v>1.1647892441860466</v>
      </c>
      <c r="T4" s="30">
        <f t="shared" si="9"/>
        <v>0.98706697459584303</v>
      </c>
      <c r="U4" s="22">
        <f t="shared" si="10"/>
        <v>1.1658461225835426</v>
      </c>
      <c r="V4" s="64">
        <v>17.076899999999998</v>
      </c>
      <c r="W4" s="64">
        <v>17.068999999999999</v>
      </c>
      <c r="X4" s="65">
        <f>W4/V2</f>
        <v>1.037730113567277</v>
      </c>
      <c r="Y4" s="65">
        <f t="shared" si="12"/>
        <v>0.99953738676223436</v>
      </c>
      <c r="Z4" s="67">
        <f t="shared" si="13"/>
        <v>1.037141638465092</v>
      </c>
      <c r="AA4" s="40">
        <f t="shared" ref="AA4:AA67" si="16">MAX(D4,I4,N4,S4,X4)</f>
        <v>1.1647892441860466</v>
      </c>
      <c r="AB4" s="88" cm="1">
        <f t="array" ref="AB4">INDEX(B4:Z4,,MATCH(AA4,B4:Z4,0)+1)</f>
        <v>0.98706697459584303</v>
      </c>
      <c r="AC4" s="40">
        <f t="shared" ref="AC4:AC67" si="17">HLOOKUP(AB3,3:4,2,0)</f>
        <v>0.98706697459584303</v>
      </c>
      <c r="AD4" s="42">
        <f t="shared" ref="AD4:AD67" si="18">AC4*AD3</f>
        <v>1.0924101223527101</v>
      </c>
      <c r="AE4" s="94">
        <v>0.98706697459584303</v>
      </c>
      <c r="AF4" s="74">
        <f t="shared" si="14"/>
        <v>1.0924101223527101</v>
      </c>
      <c r="AG4" s="40">
        <v>0.98706697459584303</v>
      </c>
      <c r="AH4" s="95">
        <v>1.0924101223527101</v>
      </c>
      <c r="AI4" t="str">
        <f t="shared" si="15"/>
        <v>idem</v>
      </c>
    </row>
    <row r="5" spans="1:35" ht="13.8" customHeight="1" x14ac:dyDescent="0.3">
      <c r="A5" s="1">
        <v>43980.333333333336</v>
      </c>
      <c r="B5" s="50">
        <v>221.35</v>
      </c>
      <c r="C5" s="50">
        <v>219.5</v>
      </c>
      <c r="D5" s="30">
        <f t="shared" ref="D5:D68" si="19">C5/B3</f>
        <v>1.0244562680855036</v>
      </c>
      <c r="E5" s="30">
        <f t="shared" si="0"/>
        <v>0.99164219561779987</v>
      </c>
      <c r="F5" s="22">
        <f t="shared" si="2"/>
        <v>1.068917303716775</v>
      </c>
      <c r="G5" s="15">
        <v>1</v>
      </c>
      <c r="H5" s="15">
        <v>0</v>
      </c>
      <c r="I5" s="31">
        <f t="shared" si="3"/>
        <v>0</v>
      </c>
      <c r="J5" s="31">
        <f t="shared" si="4"/>
        <v>0</v>
      </c>
      <c r="K5" s="24">
        <f t="shared" si="5"/>
        <v>0</v>
      </c>
      <c r="L5" s="61">
        <v>2.5393E-3</v>
      </c>
      <c r="M5" s="61">
        <v>2.5110000000000002E-3</v>
      </c>
      <c r="N5" s="32">
        <f t="shared" ref="N5:N68" si="20">M5/L3</f>
        <v>0.98281733140240324</v>
      </c>
      <c r="O5" s="32">
        <f t="shared" si="7"/>
        <v>0.98885519631394492</v>
      </c>
      <c r="P5" s="29">
        <f t="shared" si="8"/>
        <v>1.003751028355931</v>
      </c>
      <c r="Q5" s="50">
        <v>6.411E-2</v>
      </c>
      <c r="R5" s="50">
        <v>6.4579999999999999E-2</v>
      </c>
      <c r="S5" s="30">
        <f t="shared" ref="S5:S68" si="21">R5/Q3</f>
        <v>1.0992340425531915</v>
      </c>
      <c r="T5" s="30">
        <f t="shared" si="9"/>
        <v>1.0073311495866479</v>
      </c>
      <c r="U5" s="22">
        <f t="shared" si="10"/>
        <v>1.1743931149032161</v>
      </c>
      <c r="V5" s="64">
        <v>17.0672</v>
      </c>
      <c r="W5" s="64">
        <v>16.854299999999999</v>
      </c>
      <c r="X5" s="65">
        <f t="shared" ref="X5:X68" si="22">W5/V3</f>
        <v>0.99531700288184444</v>
      </c>
      <c r="Y5" s="65">
        <f t="shared" si="12"/>
        <v>0.98752578044436101</v>
      </c>
      <c r="Z5" s="67">
        <f t="shared" si="13"/>
        <v>1.0242041059565832</v>
      </c>
      <c r="AA5" s="40">
        <f t="shared" si="16"/>
        <v>1.0992340425531915</v>
      </c>
      <c r="AB5" s="88" cm="1">
        <f t="array" ref="AB5">INDEX(B5:Z5,,MATCH(AA5,B5:Z5,0)+1)</f>
        <v>1.0073311495866479</v>
      </c>
      <c r="AC5" s="40">
        <f t="shared" si="17"/>
        <v>1.0073311495866479</v>
      </c>
      <c r="AD5" s="42">
        <f t="shared" si="18"/>
        <v>1.1004187443696463</v>
      </c>
      <c r="AE5" s="94">
        <v>0.99164219561779987</v>
      </c>
      <c r="AF5" s="74">
        <f t="shared" si="14"/>
        <v>1.0832799722449509</v>
      </c>
      <c r="AG5" s="40">
        <v>1.0073311495866479</v>
      </c>
      <c r="AH5" s="95">
        <v>1.1004187443696463</v>
      </c>
      <c r="AI5" t="str">
        <f>IF(AC5=AG5,"comp 24= comp16",FALSE)</f>
        <v>comp 24= comp16</v>
      </c>
    </row>
    <row r="6" spans="1:35" x14ac:dyDescent="0.3">
      <c r="A6" s="1">
        <v>43980.666666666664</v>
      </c>
      <c r="B6" s="50">
        <v>219.49</v>
      </c>
      <c r="C6" s="50">
        <v>220.67</v>
      </c>
      <c r="D6" s="30">
        <f t="shared" si="19"/>
        <v>1.0019524155466764</v>
      </c>
      <c r="E6" s="30">
        <f t="shared" si="0"/>
        <v>1.0053760991389129</v>
      </c>
      <c r="F6" s="22">
        <f t="shared" si="2"/>
        <v>1.0746639091128558</v>
      </c>
      <c r="G6" s="15">
        <v>1</v>
      </c>
      <c r="H6" s="15">
        <v>0</v>
      </c>
      <c r="I6" s="31">
        <f t="shared" si="3"/>
        <v>0</v>
      </c>
      <c r="J6" s="31">
        <f t="shared" si="4"/>
        <v>0</v>
      </c>
      <c r="K6" s="24">
        <f t="shared" si="5"/>
        <v>0</v>
      </c>
      <c r="L6" s="61">
        <v>2.5121000000000002E-3</v>
      </c>
      <c r="M6" s="61">
        <v>2.5303000000000001E-3</v>
      </c>
      <c r="N6" s="32">
        <f t="shared" si="20"/>
        <v>1.001504056995844</v>
      </c>
      <c r="O6" s="32">
        <f t="shared" si="7"/>
        <v>1.0072449345169381</v>
      </c>
      <c r="P6" s="29">
        <f t="shared" si="8"/>
        <v>1.0110231388276789</v>
      </c>
      <c r="Q6" s="50">
        <v>6.4640000000000003E-2</v>
      </c>
      <c r="R6" s="50">
        <v>6.4689999999999998E-2</v>
      </c>
      <c r="S6" s="30">
        <f t="shared" si="21"/>
        <v>0.9959969207082372</v>
      </c>
      <c r="T6" s="30">
        <f t="shared" si="9"/>
        <v>1.0007735148514851</v>
      </c>
      <c r="U6" s="22">
        <f t="shared" si="10"/>
        <v>1.1753015254190755</v>
      </c>
      <c r="V6" s="64">
        <v>16.853100000000001</v>
      </c>
      <c r="W6" s="64">
        <v>17.0031</v>
      </c>
      <c r="X6" s="65">
        <f t="shared" si="22"/>
        <v>0.99567837253834135</v>
      </c>
      <c r="Y6" s="65">
        <f t="shared" si="12"/>
        <v>1.0089004396817203</v>
      </c>
      <c r="Z6" s="67">
        <f t="shared" si="13"/>
        <v>1.0333199728234199</v>
      </c>
      <c r="AA6" s="40">
        <f t="shared" si="16"/>
        <v>1.0019524155466764</v>
      </c>
      <c r="AB6" s="88" cm="1">
        <f t="array" ref="AB6">INDEX(B6:Z6,,MATCH(AA6,B6:Z6,0)+1)</f>
        <v>1.0053760991389129</v>
      </c>
      <c r="AC6" s="40">
        <f t="shared" si="17"/>
        <v>1.0007735148514851</v>
      </c>
      <c r="AD6" s="42">
        <f t="shared" si="18"/>
        <v>1.1012699346112689</v>
      </c>
      <c r="AE6" s="94">
        <v>1.0007735148514851</v>
      </c>
      <c r="AF6" s="74">
        <f t="shared" si="14"/>
        <v>1.0841179053917986</v>
      </c>
      <c r="AG6" s="40">
        <v>1.0053760991389129</v>
      </c>
      <c r="AH6" s="95">
        <v>1.1063347046336955</v>
      </c>
      <c r="AI6" t="str">
        <f t="shared" ref="AI6" si="23">IF(AC6=AE6,"comp24 = comp8","faux")</f>
        <v>comp24 = comp8</v>
      </c>
    </row>
    <row r="7" spans="1:35" x14ac:dyDescent="0.3">
      <c r="A7" s="1">
        <v>43981</v>
      </c>
      <c r="B7" s="50">
        <v>220.63</v>
      </c>
      <c r="C7" s="50">
        <v>232.18</v>
      </c>
      <c r="D7" s="30">
        <f t="shared" si="19"/>
        <v>1.0489270386266094</v>
      </c>
      <c r="E7" s="30">
        <f t="shared" si="0"/>
        <v>1.0523500883832662</v>
      </c>
      <c r="F7" s="22">
        <f t="shared" si="2"/>
        <v>1.1309226597372202</v>
      </c>
      <c r="G7" s="15">
        <v>1</v>
      </c>
      <c r="H7" s="15">
        <v>0</v>
      </c>
      <c r="I7" s="31">
        <f t="shared" si="3"/>
        <v>0</v>
      </c>
      <c r="J7" s="31">
        <f t="shared" si="4"/>
        <v>0</v>
      </c>
      <c r="K7" s="24">
        <f t="shared" si="5"/>
        <v>0</v>
      </c>
      <c r="L7" s="61">
        <v>2.5301999999999998E-3</v>
      </c>
      <c r="M7" s="61">
        <v>2.5672E-3</v>
      </c>
      <c r="N7" s="32">
        <f t="shared" si="20"/>
        <v>1.0109872799590438</v>
      </c>
      <c r="O7" s="32">
        <f t="shared" si="7"/>
        <v>1.0146233499328117</v>
      </c>
      <c r="P7" s="29">
        <f t="shared" si="8"/>
        <v>1.0258076839769257</v>
      </c>
      <c r="Q7" s="50">
        <v>6.4689999999999998E-2</v>
      </c>
      <c r="R7" s="50">
        <v>6.905E-2</v>
      </c>
      <c r="S7" s="30">
        <f t="shared" si="21"/>
        <v>1.0770550616128529</v>
      </c>
      <c r="T7" s="30">
        <f t="shared" si="9"/>
        <v>1.0673983614159839</v>
      </c>
      <c r="U7" s="22">
        <f t="shared" si="10"/>
        <v>1.2545149224020276</v>
      </c>
      <c r="V7" s="64">
        <v>17.003</v>
      </c>
      <c r="W7" s="64">
        <v>17.296500000000002</v>
      </c>
      <c r="X7" s="65">
        <f t="shared" si="22"/>
        <v>1.0134351270272806</v>
      </c>
      <c r="Y7" s="65">
        <f t="shared" si="12"/>
        <v>1.0172616597071107</v>
      </c>
      <c r="Z7" s="67">
        <f t="shared" si="13"/>
        <v>1.0511567905628587</v>
      </c>
      <c r="AA7" s="40">
        <f t="shared" si="16"/>
        <v>1.0770550616128529</v>
      </c>
      <c r="AB7" s="88" cm="1">
        <f t="array" ref="AB7">INDEX(B7:Z7,,MATCH(AA7,B7:Z7,0)+1)</f>
        <v>1.0673983614159839</v>
      </c>
      <c r="AC7" s="40">
        <f t="shared" si="17"/>
        <v>1.0523500883832662</v>
      </c>
      <c r="AD7" s="42">
        <f t="shared" si="18"/>
        <v>1.1589215130220025</v>
      </c>
      <c r="AE7" s="94">
        <v>1.0172616597071107</v>
      </c>
      <c r="AF7" s="74">
        <f t="shared" si="14"/>
        <v>1.1028315797570576</v>
      </c>
      <c r="AG7" s="40">
        <v>1.0673983614159839</v>
      </c>
      <c r="AH7" s="95">
        <v>1.180899850903643</v>
      </c>
      <c r="AI7" t="s">
        <v>49</v>
      </c>
    </row>
    <row r="8" spans="1:35" x14ac:dyDescent="0.3">
      <c r="A8" s="1">
        <v>43981.333333333336</v>
      </c>
      <c r="B8" s="50">
        <v>232.15</v>
      </c>
      <c r="C8" s="50">
        <v>235.61</v>
      </c>
      <c r="D8" s="30">
        <f t="shared" si="19"/>
        <v>1.0734429814570141</v>
      </c>
      <c r="E8" s="30">
        <f t="shared" si="0"/>
        <v>1.0149041567951755</v>
      </c>
      <c r="F8" s="22">
        <f t="shared" si="2"/>
        <v>1.1477781083811607</v>
      </c>
      <c r="G8" s="15">
        <v>1</v>
      </c>
      <c r="H8" s="15">
        <v>0</v>
      </c>
      <c r="I8" s="31">
        <f t="shared" si="3"/>
        <v>0</v>
      </c>
      <c r="J8" s="31">
        <f t="shared" si="4"/>
        <v>0</v>
      </c>
      <c r="K8" s="24">
        <f t="shared" si="5"/>
        <v>0</v>
      </c>
      <c r="L8" s="61">
        <v>2.565E-3</v>
      </c>
      <c r="M8" s="61">
        <v>2.578E-3</v>
      </c>
      <c r="N8" s="32">
        <f t="shared" si="20"/>
        <v>1.0262330321245172</v>
      </c>
      <c r="O8" s="32">
        <f t="shared" si="7"/>
        <v>1.0050682261208577</v>
      </c>
      <c r="P8" s="29">
        <f t="shared" si="8"/>
        <v>1.0310067092758339</v>
      </c>
      <c r="Q8" s="50">
        <v>6.9059999999999996E-2</v>
      </c>
      <c r="R8" s="50">
        <v>6.9839999999999999E-2</v>
      </c>
      <c r="S8" s="30">
        <f t="shared" si="21"/>
        <v>1.0804455445544554</v>
      </c>
      <c r="T8" s="30">
        <f t="shared" si="9"/>
        <v>1.0112945264986968</v>
      </c>
      <c r="U8" s="22">
        <f t="shared" si="10"/>
        <v>1.2686840744361079</v>
      </c>
      <c r="V8" s="64">
        <v>17.296500000000002</v>
      </c>
      <c r="W8" s="64">
        <v>17.386299999999999</v>
      </c>
      <c r="X8" s="65">
        <f t="shared" si="22"/>
        <v>1.0316380962552882</v>
      </c>
      <c r="Y8" s="65">
        <f t="shared" si="12"/>
        <v>1.0051918018096144</v>
      </c>
      <c r="Z8" s="67">
        <f t="shared" si="13"/>
        <v>1.0566141882902915</v>
      </c>
      <c r="AA8" s="40">
        <f t="shared" si="16"/>
        <v>1.0804455445544554</v>
      </c>
      <c r="AB8" s="88" cm="1">
        <f t="array" ref="AB8">INDEX(B8:Z8,,MATCH(AA8,B8:Z8,0)+1)</f>
        <v>1.0112945264986968</v>
      </c>
      <c r="AC8" s="40">
        <f t="shared" si="17"/>
        <v>1.0112945264986968</v>
      </c>
      <c r="AD8" s="42">
        <f t="shared" si="18"/>
        <v>1.1720109827607392</v>
      </c>
      <c r="AE8" s="94">
        <v>1.0112945264986968</v>
      </c>
      <c r="AF8" s="74">
        <f t="shared" si="14"/>
        <v>1.1152875402582234</v>
      </c>
      <c r="AG8" s="40">
        <v>1.0112945264986968</v>
      </c>
      <c r="AH8" s="95">
        <v>1.1942375555619813</v>
      </c>
      <c r="AI8" t="str">
        <f t="shared" si="15"/>
        <v>idem</v>
      </c>
    </row>
    <row r="9" spans="1:35" x14ac:dyDescent="0.3">
      <c r="A9" s="1">
        <v>43981.666666666664</v>
      </c>
      <c r="B9" s="50">
        <v>235.61</v>
      </c>
      <c r="C9" s="50">
        <v>243.66</v>
      </c>
      <c r="D9" s="30">
        <f t="shared" si="19"/>
        <v>1.1043829035036032</v>
      </c>
      <c r="E9" s="30">
        <f t="shared" si="0"/>
        <v>1.0341666312974831</v>
      </c>
      <c r="F9" s="22">
        <f t="shared" si="2"/>
        <v>1.1869938198215424</v>
      </c>
      <c r="G9" s="15">
        <v>1</v>
      </c>
      <c r="H9" s="15">
        <v>0</v>
      </c>
      <c r="I9" s="31">
        <f t="shared" si="3"/>
        <v>0</v>
      </c>
      <c r="J9" s="31">
        <f t="shared" si="4"/>
        <v>0</v>
      </c>
      <c r="K9" s="24">
        <f t="shared" si="5"/>
        <v>0</v>
      </c>
      <c r="L9" s="61">
        <v>2.578E-3</v>
      </c>
      <c r="M9" s="61">
        <v>2.6180000000000001E-3</v>
      </c>
      <c r="N9" s="32">
        <f t="shared" si="20"/>
        <v>1.0347008141648883</v>
      </c>
      <c r="O9" s="32">
        <f t="shared" si="7"/>
        <v>1.0155159038013966</v>
      </c>
      <c r="P9" s="29">
        <f t="shared" si="8"/>
        <v>1.0470037101955523</v>
      </c>
      <c r="Q9" s="50">
        <v>6.9879999999999998E-2</v>
      </c>
      <c r="R9" s="50">
        <v>7.6910000000000006E-2</v>
      </c>
      <c r="S9" s="30">
        <f t="shared" si="21"/>
        <v>1.1889009120420468</v>
      </c>
      <c r="T9" s="30">
        <f t="shared" si="9"/>
        <v>1.1006010303377218</v>
      </c>
      <c r="U9" s="22">
        <f t="shared" si="10"/>
        <v>1.3963149994974393</v>
      </c>
      <c r="V9" s="64">
        <v>17.383299999999998</v>
      </c>
      <c r="W9" s="64">
        <v>17.727699999999999</v>
      </c>
      <c r="X9" s="65">
        <f t="shared" si="22"/>
        <v>1.0426218902546609</v>
      </c>
      <c r="Y9" s="65">
        <f t="shared" si="12"/>
        <v>1.0198121185275524</v>
      </c>
      <c r="Z9" s="67">
        <f t="shared" si="13"/>
        <v>1.0775479538265924</v>
      </c>
      <c r="AA9" s="40">
        <f t="shared" si="16"/>
        <v>1.1889009120420468</v>
      </c>
      <c r="AB9" s="88" cm="1">
        <f t="array" ref="AB9">INDEX(B9:Z9,,MATCH(AA9,B9:Z9,0)+1)</f>
        <v>1.1006010303377218</v>
      </c>
      <c r="AC9" s="40">
        <f t="shared" si="17"/>
        <v>1.1006010303377218</v>
      </c>
      <c r="AD9" s="42">
        <f t="shared" si="18"/>
        <v>1.2899164951935955</v>
      </c>
      <c r="AE9" s="94">
        <v>1.0341666312974831</v>
      </c>
      <c r="AF9" s="74">
        <f t="shared" si="14"/>
        <v>1.153393158436903</v>
      </c>
      <c r="AG9" s="40">
        <v>1.1006010303377218</v>
      </c>
      <c r="AH9" s="95">
        <v>1.3143790841195189</v>
      </c>
      <c r="AI9" t="str">
        <f>IF(AC9=AG9,"comp 24= comp16",FALSE)</f>
        <v>comp 24= comp16</v>
      </c>
    </row>
    <row r="10" spans="1:35" x14ac:dyDescent="0.3">
      <c r="A10" s="1">
        <v>43982</v>
      </c>
      <c r="B10" s="50">
        <v>243.71</v>
      </c>
      <c r="C10" s="50">
        <v>239.83</v>
      </c>
      <c r="D10" s="30">
        <f t="shared" si="19"/>
        <v>1.0330820590135688</v>
      </c>
      <c r="E10" s="30">
        <f t="shared" si="0"/>
        <v>0.98407943867711622</v>
      </c>
      <c r="F10" s="22">
        <f t="shared" si="2"/>
        <v>1.1680962119231895</v>
      </c>
      <c r="G10" s="15">
        <v>1</v>
      </c>
      <c r="H10" s="15">
        <v>0</v>
      </c>
      <c r="I10" s="31">
        <f t="shared" si="3"/>
        <v>0</v>
      </c>
      <c r="J10" s="31">
        <f t="shared" si="4"/>
        <v>0</v>
      </c>
      <c r="K10" s="24">
        <f t="shared" si="5"/>
        <v>0</v>
      </c>
      <c r="L10" s="61">
        <v>2.6180999999999999E-3</v>
      </c>
      <c r="M10" s="61">
        <v>2.5669999999999998E-3</v>
      </c>
      <c r="N10" s="32">
        <f t="shared" si="20"/>
        <v>1.0007797270955165</v>
      </c>
      <c r="O10" s="32">
        <f t="shared" si="7"/>
        <v>0.98048202895229364</v>
      </c>
      <c r="P10" s="29">
        <f t="shared" si="8"/>
        <v>1.0265683220931143</v>
      </c>
      <c r="Q10" s="50">
        <v>7.6880000000000004E-2</v>
      </c>
      <c r="R10" s="50">
        <v>8.3710000000000007E-2</v>
      </c>
      <c r="S10" s="30">
        <f t="shared" si="21"/>
        <v>1.2121343759050103</v>
      </c>
      <c r="T10" s="30">
        <f t="shared" si="9"/>
        <v>1.0888397502601457</v>
      </c>
      <c r="U10" s="22">
        <f t="shared" si="10"/>
        <v>1.5203632753372873</v>
      </c>
      <c r="V10" s="64">
        <v>17.727699999999999</v>
      </c>
      <c r="W10" s="64">
        <v>17.7409</v>
      </c>
      <c r="X10" s="65">
        <f t="shared" si="22"/>
        <v>1.0256930592894515</v>
      </c>
      <c r="Y10" s="65">
        <f t="shared" si="12"/>
        <v>1.0007445974379079</v>
      </c>
      <c r="Z10" s="67">
        <f t="shared" si="13"/>
        <v>1.0783502932722346</v>
      </c>
      <c r="AA10" s="40">
        <f t="shared" si="16"/>
        <v>1.2121343759050103</v>
      </c>
      <c r="AB10" s="88" cm="1">
        <f t="array" ref="AB10">INDEX(B10:Z10,,MATCH(AA10,B10:Z10,0)+1)</f>
        <v>1.0888397502601457</v>
      </c>
      <c r="AC10" s="40">
        <f t="shared" si="17"/>
        <v>1.0888397502601457</v>
      </c>
      <c r="AD10" s="42">
        <f t="shared" si="18"/>
        <v>1.4045123544830369</v>
      </c>
      <c r="AE10" s="94">
        <v>1.0888397502601457</v>
      </c>
      <c r="AF10" s="74">
        <f t="shared" si="14"/>
        <v>1.2558603185841981</v>
      </c>
      <c r="AG10" s="40">
        <v>1.0888397502601457</v>
      </c>
      <c r="AH10" s="95">
        <v>1.431148193699856</v>
      </c>
      <c r="AI10" t="str">
        <f t="shared" si="15"/>
        <v>idem</v>
      </c>
    </row>
    <row r="11" spans="1:35" x14ac:dyDescent="0.3">
      <c r="A11" s="1">
        <v>43982.333333333336</v>
      </c>
      <c r="B11" s="50">
        <v>239.84</v>
      </c>
      <c r="C11" s="50">
        <v>233.71</v>
      </c>
      <c r="D11" s="30">
        <f t="shared" si="19"/>
        <v>0.99193582615338904</v>
      </c>
      <c r="E11" s="30">
        <f t="shared" si="0"/>
        <v>0.97444129419613079</v>
      </c>
      <c r="F11" s="22">
        <f t="shared" si="2"/>
        <v>1.1382411844920306</v>
      </c>
      <c r="G11" s="15">
        <v>1</v>
      </c>
      <c r="H11" s="15">
        <v>0</v>
      </c>
      <c r="I11" s="31">
        <f t="shared" si="3"/>
        <v>0</v>
      </c>
      <c r="J11" s="31">
        <f t="shared" si="4"/>
        <v>0</v>
      </c>
      <c r="K11" s="24">
        <f t="shared" si="5"/>
        <v>0</v>
      </c>
      <c r="L11" s="61">
        <v>2.5714000000000002E-3</v>
      </c>
      <c r="M11" s="61">
        <v>2.5799999999999998E-3</v>
      </c>
      <c r="N11" s="32">
        <f t="shared" si="20"/>
        <v>1.0007757951900698</v>
      </c>
      <c r="O11" s="32">
        <f t="shared" si="7"/>
        <v>1.0033444816053509</v>
      </c>
      <c r="P11" s="29">
        <f t="shared" si="8"/>
        <v>1.0300016609629907</v>
      </c>
      <c r="Q11" s="50">
        <v>8.3739999999999995E-2</v>
      </c>
      <c r="R11" s="50">
        <v>7.9659999999999995E-2</v>
      </c>
      <c r="S11" s="30">
        <f t="shared" si="21"/>
        <v>1.1399542072123641</v>
      </c>
      <c r="T11" s="30">
        <f t="shared" si="9"/>
        <v>0.9512777645091951</v>
      </c>
      <c r="U11" s="22">
        <f t="shared" si="10"/>
        <v>1.4462877778047325</v>
      </c>
      <c r="V11" s="64">
        <v>17.738399999999999</v>
      </c>
      <c r="W11" s="64">
        <v>17.357900000000001</v>
      </c>
      <c r="X11" s="65">
        <f t="shared" si="22"/>
        <v>0.99853882749535483</v>
      </c>
      <c r="Y11" s="65">
        <f t="shared" si="12"/>
        <v>0.9785493618364679</v>
      </c>
      <c r="Z11" s="67">
        <f t="shared" si="13"/>
        <v>1.0552189913177132</v>
      </c>
      <c r="AA11" s="40">
        <f t="shared" si="16"/>
        <v>1.1399542072123641</v>
      </c>
      <c r="AB11" s="88" cm="1">
        <f t="array" ref="AB11">INDEX(B11:Z11,,MATCH(AA11,B11:Z11,0)+1)</f>
        <v>0.9512777645091951</v>
      </c>
      <c r="AC11" s="40">
        <f t="shared" si="17"/>
        <v>0.9512777645091951</v>
      </c>
      <c r="AD11" s="42">
        <f t="shared" si="18"/>
        <v>1.3360813727981695</v>
      </c>
      <c r="AE11" s="94">
        <v>0.9512777645091951</v>
      </c>
      <c r="AF11" s="74">
        <f t="shared" si="14"/>
        <v>1.1946719963985815</v>
      </c>
      <c r="AG11" s="40">
        <v>0.9512777645091951</v>
      </c>
      <c r="AH11" s="95">
        <v>1.3614194543841716</v>
      </c>
      <c r="AI11" t="str">
        <f t="shared" si="15"/>
        <v>idem</v>
      </c>
    </row>
    <row r="12" spans="1:35" x14ac:dyDescent="0.3">
      <c r="A12" s="1">
        <v>43982.666666666664</v>
      </c>
      <c r="B12" s="50">
        <v>233.72</v>
      </c>
      <c r="C12" s="50">
        <v>231.57</v>
      </c>
      <c r="D12" s="30">
        <f t="shared" si="19"/>
        <v>0.95018669730417293</v>
      </c>
      <c r="E12" s="30">
        <f t="shared" si="0"/>
        <v>0.99080095841177473</v>
      </c>
      <c r="F12" s="22">
        <f t="shared" si="2"/>
        <v>1.1277704564984576</v>
      </c>
      <c r="G12" s="15">
        <v>1</v>
      </c>
      <c r="H12" s="15">
        <v>0</v>
      </c>
      <c r="I12" s="31">
        <f t="shared" si="3"/>
        <v>0</v>
      </c>
      <c r="J12" s="31">
        <f t="shared" si="4"/>
        <v>0</v>
      </c>
      <c r="K12" s="24">
        <f t="shared" si="5"/>
        <v>0</v>
      </c>
      <c r="L12" s="61">
        <v>2.5753999999999998E-3</v>
      </c>
      <c r="M12" s="61">
        <v>2.5598999999999999E-3</v>
      </c>
      <c r="N12" s="32">
        <f t="shared" si="20"/>
        <v>0.97777013865016615</v>
      </c>
      <c r="O12" s="32">
        <f t="shared" si="7"/>
        <v>0.99398151743418506</v>
      </c>
      <c r="P12" s="29">
        <f t="shared" si="8"/>
        <v>1.0238026139237246</v>
      </c>
      <c r="Q12" s="50">
        <v>7.961E-2</v>
      </c>
      <c r="R12" s="50">
        <v>7.3899999999999993E-2</v>
      </c>
      <c r="S12" s="30">
        <f t="shared" si="21"/>
        <v>0.96123829344432865</v>
      </c>
      <c r="T12" s="30">
        <f t="shared" si="9"/>
        <v>0.92827534229368158</v>
      </c>
      <c r="U12" s="22">
        <f t="shared" si="10"/>
        <v>1.3425532819968562</v>
      </c>
      <c r="V12" s="64">
        <v>17.350100000000001</v>
      </c>
      <c r="W12" s="64">
        <v>17.0916</v>
      </c>
      <c r="X12" s="65">
        <f t="shared" si="22"/>
        <v>0.96411830073839255</v>
      </c>
      <c r="Y12" s="65">
        <f t="shared" si="12"/>
        <v>0.98510095042679857</v>
      </c>
      <c r="Z12" s="67">
        <f t="shared" si="13"/>
        <v>1.0394972312554871</v>
      </c>
      <c r="AA12" s="40">
        <f t="shared" si="16"/>
        <v>0.97777013865016615</v>
      </c>
      <c r="AB12" s="88" cm="1">
        <f t="array" ref="AB12">INDEX(B12:Z12,,MATCH(AA12,B12:Z12,0)+1)</f>
        <v>0.99398151743418506</v>
      </c>
      <c r="AC12" s="40">
        <f t="shared" si="17"/>
        <v>0.92827534229368158</v>
      </c>
      <c r="AD12" s="42">
        <f t="shared" si="18"/>
        <v>1.2402513936664328</v>
      </c>
      <c r="AE12" s="94">
        <v>0.99398151743418506</v>
      </c>
      <c r="AF12" s="74">
        <f t="shared" si="14"/>
        <v>1.1874818838163892</v>
      </c>
      <c r="AG12" s="40">
        <v>0.92827534229368158</v>
      </c>
      <c r="AH12" s="95">
        <v>1.263772110023744</v>
      </c>
      <c r="AI12" t="str">
        <f>IF(AC12=AG12,"comp 24= comp16",FALSE)</f>
        <v>comp 24= comp16</v>
      </c>
    </row>
    <row r="13" spans="1:35" x14ac:dyDescent="0.3">
      <c r="A13" s="1">
        <v>43983</v>
      </c>
      <c r="B13" s="50">
        <v>231.56</v>
      </c>
      <c r="C13" s="50">
        <v>238.72</v>
      </c>
      <c r="D13" s="30">
        <f t="shared" si="19"/>
        <v>0.99533022014676453</v>
      </c>
      <c r="E13" s="30">
        <f t="shared" si="0"/>
        <v>1.0309207116945931</v>
      </c>
      <c r="F13" s="22">
        <f t="shared" si="2"/>
        <v>1.162641921641526</v>
      </c>
      <c r="G13" s="15">
        <v>1</v>
      </c>
      <c r="H13" s="15">
        <v>0</v>
      </c>
      <c r="I13" s="31">
        <f t="shared" si="3"/>
        <v>0</v>
      </c>
      <c r="J13" s="31">
        <f t="shared" si="4"/>
        <v>0</v>
      </c>
      <c r="K13" s="24">
        <f t="shared" si="5"/>
        <v>0</v>
      </c>
      <c r="L13" s="61">
        <v>2.5492000000000002E-3</v>
      </c>
      <c r="M13" s="61">
        <v>2.5810999999999998E-3</v>
      </c>
      <c r="N13" s="32">
        <f t="shared" si="20"/>
        <v>1.0037722641362681</v>
      </c>
      <c r="O13" s="32">
        <f t="shared" si="7"/>
        <v>1.0125137297975835</v>
      </c>
      <c r="P13" s="29">
        <f t="shared" si="8"/>
        <v>1.0366142032004257</v>
      </c>
      <c r="Q13" s="50">
        <v>7.3910000000000003E-2</v>
      </c>
      <c r="R13" s="50">
        <v>7.8839999999999993E-2</v>
      </c>
      <c r="S13" s="30">
        <f t="shared" si="21"/>
        <v>0.94148555051349414</v>
      </c>
      <c r="T13" s="30">
        <f t="shared" si="9"/>
        <v>1.0667027465836827</v>
      </c>
      <c r="U13" s="22">
        <f t="shared" si="10"/>
        <v>1.432105273340984</v>
      </c>
      <c r="V13" s="64">
        <v>17.092600000000001</v>
      </c>
      <c r="W13" s="64">
        <v>17.397200000000002</v>
      </c>
      <c r="X13" s="65">
        <f t="shared" si="22"/>
        <v>0.98076489424074342</v>
      </c>
      <c r="Y13" s="65">
        <f t="shared" si="12"/>
        <v>1.0178205773258604</v>
      </c>
      <c r="Z13" s="67">
        <f t="shared" si="13"/>
        <v>1.0580216720450932</v>
      </c>
      <c r="AA13" s="40">
        <f t="shared" si="16"/>
        <v>1.0037722641362681</v>
      </c>
      <c r="AB13" s="88" cm="1">
        <f t="array" ref="AB13">INDEX(B13:Z13,,MATCH(AA13,B13:Z13,0)+1)</f>
        <v>1.0125137297975835</v>
      </c>
      <c r="AC13" s="40">
        <f t="shared" si="17"/>
        <v>1.0125137297975835</v>
      </c>
      <c r="AD13" s="42">
        <f t="shared" si="18"/>
        <v>1.2557715644878509</v>
      </c>
      <c r="AE13" s="94">
        <v>1.0125137297975835</v>
      </c>
      <c r="AF13" s="74">
        <f t="shared" si="14"/>
        <v>1.202341711249993</v>
      </c>
      <c r="AG13" s="40">
        <v>1.0125137297975835</v>
      </c>
      <c r="AH13" s="95">
        <v>1.2795866127343032</v>
      </c>
      <c r="AI13" t="str">
        <f t="shared" si="15"/>
        <v>idem</v>
      </c>
    </row>
    <row r="14" spans="1:35" x14ac:dyDescent="0.3">
      <c r="A14" s="1">
        <v>43983.333333333336</v>
      </c>
      <c r="B14" s="50">
        <v>238.71</v>
      </c>
      <c r="C14" s="50">
        <v>238.22</v>
      </c>
      <c r="D14" s="30">
        <f t="shared" si="19"/>
        <v>1.019253807975355</v>
      </c>
      <c r="E14" s="30">
        <f t="shared" si="0"/>
        <v>0.99794730007121613</v>
      </c>
      <c r="F14" s="22">
        <f t="shared" si="2"/>
        <v>1.1602553666517714</v>
      </c>
      <c r="G14" s="15">
        <v>1</v>
      </c>
      <c r="H14" s="15">
        <v>0</v>
      </c>
      <c r="I14" s="31">
        <f t="shared" si="3"/>
        <v>0</v>
      </c>
      <c r="J14" s="31">
        <f t="shared" si="4"/>
        <v>0</v>
      </c>
      <c r="K14" s="24">
        <f t="shared" si="5"/>
        <v>0</v>
      </c>
      <c r="L14" s="61">
        <v>2.5809000000000001E-3</v>
      </c>
      <c r="M14" s="61">
        <v>2.5704999999999999E-3</v>
      </c>
      <c r="N14" s="32">
        <f t="shared" si="20"/>
        <v>0.99809738293080685</v>
      </c>
      <c r="O14" s="32">
        <f t="shared" si="7"/>
        <v>0.99597039792320496</v>
      </c>
      <c r="P14" s="29">
        <f t="shared" si="8"/>
        <v>1.032437060454374</v>
      </c>
      <c r="Q14" s="50">
        <v>7.8850000000000003E-2</v>
      </c>
      <c r="R14" s="50">
        <v>7.9420000000000004E-2</v>
      </c>
      <c r="S14" s="30">
        <f t="shared" si="21"/>
        <v>0.99761336515513133</v>
      </c>
      <c r="T14" s="30">
        <f t="shared" si="9"/>
        <v>1.0072289156626506</v>
      </c>
      <c r="U14" s="22">
        <f t="shared" si="10"/>
        <v>1.4424578415820033</v>
      </c>
      <c r="V14" s="64">
        <v>17.397099999999998</v>
      </c>
      <c r="W14" s="64">
        <v>17.359000000000002</v>
      </c>
      <c r="X14" s="65">
        <f t="shared" si="22"/>
        <v>1.0005129653431393</v>
      </c>
      <c r="Y14" s="65">
        <f t="shared" si="12"/>
        <v>0.99780997982422381</v>
      </c>
      <c r="Z14" s="67">
        <f t="shared" si="13"/>
        <v>1.0557045832369061</v>
      </c>
      <c r="AA14" s="40">
        <f t="shared" si="16"/>
        <v>1.019253807975355</v>
      </c>
      <c r="AB14" s="88" cm="1">
        <f t="array" ref="AB14">INDEX(B14:Z14,,MATCH(AA14,B14:Z14,0)+1)</f>
        <v>0.99794730007121613</v>
      </c>
      <c r="AC14" s="40">
        <f t="shared" si="17"/>
        <v>0.99597039792320496</v>
      </c>
      <c r="AD14" s="42">
        <f t="shared" si="18"/>
        <v>1.2507113047836105</v>
      </c>
      <c r="AE14" s="94">
        <v>1.0072289156626506</v>
      </c>
      <c r="AF14" s="74">
        <f t="shared" si="14"/>
        <v>1.2110333380783063</v>
      </c>
      <c r="AG14" s="40">
        <v>0.99794730007121613</v>
      </c>
      <c r="AH14" s="95">
        <v>1.2769600053854706</v>
      </c>
      <c r="AI14" t="s">
        <v>49</v>
      </c>
    </row>
    <row r="15" spans="1:35" x14ac:dyDescent="0.3">
      <c r="A15" s="1">
        <v>43983.666666666664</v>
      </c>
      <c r="B15" s="50">
        <v>238.22</v>
      </c>
      <c r="C15" s="50">
        <v>248.23</v>
      </c>
      <c r="D15" s="30">
        <f t="shared" si="19"/>
        <v>1.0719899809984452</v>
      </c>
      <c r="E15" s="30">
        <f t="shared" si="0"/>
        <v>1.0420199815296785</v>
      </c>
      <c r="F15" s="22">
        <f t="shared" si="2"/>
        <v>1.2090092757281892</v>
      </c>
      <c r="G15" s="15">
        <v>1</v>
      </c>
      <c r="H15" s="15">
        <v>0</v>
      </c>
      <c r="I15" s="31">
        <f t="shared" si="3"/>
        <v>0</v>
      </c>
      <c r="J15" s="31">
        <f t="shared" si="4"/>
        <v>0</v>
      </c>
      <c r="K15" s="24">
        <f t="shared" si="5"/>
        <v>0</v>
      </c>
      <c r="L15" s="61">
        <v>2.5704999999999999E-3</v>
      </c>
      <c r="M15" s="61">
        <v>2.6451999999999999E-3</v>
      </c>
      <c r="N15" s="32">
        <f t="shared" si="20"/>
        <v>1.0376588733720382</v>
      </c>
      <c r="O15" s="32">
        <f t="shared" si="7"/>
        <v>1.029060494067302</v>
      </c>
      <c r="P15" s="29">
        <f t="shared" si="8"/>
        <v>1.0624401915245711</v>
      </c>
      <c r="Q15" s="50">
        <v>7.9450000000000007E-2</v>
      </c>
      <c r="R15" s="50">
        <v>8.0930000000000002E-2</v>
      </c>
      <c r="S15" s="30">
        <f t="shared" si="21"/>
        <v>1.0949803815451224</v>
      </c>
      <c r="T15" s="30">
        <f t="shared" si="9"/>
        <v>1.018628067967275</v>
      </c>
      <c r="U15" s="22">
        <f t="shared" si="10"/>
        <v>1.4693280442949217</v>
      </c>
      <c r="V15" s="64">
        <v>17.359000000000002</v>
      </c>
      <c r="W15" s="64">
        <v>17.947700000000001</v>
      </c>
      <c r="X15" s="65">
        <f t="shared" si="22"/>
        <v>1.0500274972795245</v>
      </c>
      <c r="Y15" s="65">
        <f t="shared" si="12"/>
        <v>1.0339132438504521</v>
      </c>
      <c r="Z15" s="67">
        <f t="shared" si="13"/>
        <v>1.0915069502022592</v>
      </c>
      <c r="AA15" s="40">
        <f t="shared" si="16"/>
        <v>1.0949803815451224</v>
      </c>
      <c r="AB15" s="88" cm="1">
        <f t="array" ref="AB15">INDEX(B15:Z15,,MATCH(AA15,B15:Z15,0)+1)</f>
        <v>1.018628067967275</v>
      </c>
      <c r="AC15" s="40">
        <f t="shared" si="17"/>
        <v>1.0420199815296785</v>
      </c>
      <c r="AD15" s="42">
        <f t="shared" si="18"/>
        <v>1.3032661707095778</v>
      </c>
      <c r="AE15" s="94">
        <v>1.018628067967275</v>
      </c>
      <c r="AF15" s="74">
        <f t="shared" si="14"/>
        <v>1.233592549410665</v>
      </c>
      <c r="AG15" s="40">
        <v>1.018628067967275</v>
      </c>
      <c r="AH15" s="95">
        <v>1.3007473031572829</v>
      </c>
      <c r="AI15" t="str">
        <f t="shared" ref="AI15:AI16" si="24">IF(AE15=AG15,"comp8=comp16", FALSE)</f>
        <v>comp8=comp16</v>
      </c>
    </row>
    <row r="16" spans="1:35" x14ac:dyDescent="0.3">
      <c r="A16" s="1">
        <v>43984</v>
      </c>
      <c r="B16" s="50">
        <v>248.23</v>
      </c>
      <c r="C16" s="50">
        <v>248.85</v>
      </c>
      <c r="D16" s="30">
        <f t="shared" si="19"/>
        <v>1.042478320975242</v>
      </c>
      <c r="E16" s="30">
        <f t="shared" si="0"/>
        <v>1.0024976835998871</v>
      </c>
      <c r="F16" s="22">
        <f t="shared" si="2"/>
        <v>1.2120289983682868</v>
      </c>
      <c r="G16" s="15">
        <v>1</v>
      </c>
      <c r="H16" s="15">
        <v>0</v>
      </c>
      <c r="I16" s="31">
        <f t="shared" si="3"/>
        <v>0</v>
      </c>
      <c r="J16" s="31">
        <f t="shared" si="4"/>
        <v>0</v>
      </c>
      <c r="K16" s="24">
        <f t="shared" si="5"/>
        <v>0</v>
      </c>
      <c r="L16" s="61">
        <v>2.6565E-3</v>
      </c>
      <c r="M16" s="61">
        <v>2.6397E-3</v>
      </c>
      <c r="N16" s="32">
        <f t="shared" si="20"/>
        <v>1.0227827502034175</v>
      </c>
      <c r="O16" s="32">
        <f t="shared" si="7"/>
        <v>0.99367588932806328</v>
      </c>
      <c r="P16" s="29">
        <f t="shared" si="8"/>
        <v>1.055721202171056</v>
      </c>
      <c r="Q16" s="50">
        <v>8.0960000000000004E-2</v>
      </c>
      <c r="R16" s="50">
        <v>8.165E-2</v>
      </c>
      <c r="S16" s="30">
        <f t="shared" si="21"/>
        <v>1.0355104629042486</v>
      </c>
      <c r="T16" s="30">
        <f t="shared" si="9"/>
        <v>1.0085227272727273</v>
      </c>
      <c r="U16" s="22">
        <f t="shared" si="10"/>
        <v>1.4818507264906171</v>
      </c>
      <c r="V16" s="64">
        <v>17.946899999999999</v>
      </c>
      <c r="W16" s="64">
        <v>18.02</v>
      </c>
      <c r="X16" s="65">
        <f t="shared" si="22"/>
        <v>1.0358048180443868</v>
      </c>
      <c r="Y16" s="65">
        <f t="shared" si="12"/>
        <v>1.0040731268352752</v>
      </c>
      <c r="Z16" s="67">
        <f t="shared" si="13"/>
        <v>1.0959527964520173</v>
      </c>
      <c r="AA16" s="40">
        <f t="shared" si="16"/>
        <v>1.042478320975242</v>
      </c>
      <c r="AB16" s="88" cm="1">
        <f t="array" ref="AB16">INDEX(B16:Z16,,MATCH(AA16,B16:Z16,0)+1)</f>
        <v>1.0024976835998871</v>
      </c>
      <c r="AC16" s="40">
        <f t="shared" si="17"/>
        <v>1.0085227272727273</v>
      </c>
      <c r="AD16" s="42">
        <f t="shared" si="18"/>
        <v>1.3143735528463072</v>
      </c>
      <c r="AE16" s="94">
        <v>1.0024976835998871</v>
      </c>
      <c r="AF16" s="74">
        <f t="shared" si="14"/>
        <v>1.236673673290271</v>
      </c>
      <c r="AG16" s="40">
        <v>1.0024976835998871</v>
      </c>
      <c r="AH16" s="95">
        <v>1.3039961583639763</v>
      </c>
      <c r="AI16" t="str">
        <f t="shared" si="24"/>
        <v>comp8=comp16</v>
      </c>
    </row>
    <row r="17" spans="1:35" x14ac:dyDescent="0.3">
      <c r="A17" s="1">
        <v>43984.333333333336</v>
      </c>
      <c r="B17" s="50">
        <v>248.85</v>
      </c>
      <c r="C17" s="50">
        <v>233.64</v>
      </c>
      <c r="D17" s="30">
        <f t="shared" si="19"/>
        <v>0.98077407438502218</v>
      </c>
      <c r="E17" s="30">
        <f t="shared" si="0"/>
        <v>0.93887884267631094</v>
      </c>
      <c r="F17" s="22">
        <f t="shared" si="2"/>
        <v>1.1379483832781454</v>
      </c>
      <c r="G17" s="15">
        <v>1</v>
      </c>
      <c r="H17" s="15">
        <v>0</v>
      </c>
      <c r="I17" s="31">
        <f t="shared" si="3"/>
        <v>0</v>
      </c>
      <c r="J17" s="31">
        <f t="shared" si="4"/>
        <v>0</v>
      </c>
      <c r="K17" s="24">
        <f t="shared" si="5"/>
        <v>0</v>
      </c>
      <c r="L17" s="61">
        <v>2.6388000000000002E-3</v>
      </c>
      <c r="M17" s="61">
        <v>2.5387999999999999E-3</v>
      </c>
      <c r="N17" s="32">
        <f t="shared" si="20"/>
        <v>0.98766776891655317</v>
      </c>
      <c r="O17" s="32">
        <f t="shared" si="7"/>
        <v>0.96210398666060326</v>
      </c>
      <c r="P17" s="29">
        <f t="shared" si="8"/>
        <v>1.0157135774108976</v>
      </c>
      <c r="Q17" s="50">
        <v>8.165E-2</v>
      </c>
      <c r="R17" s="50">
        <v>7.5770000000000004E-2</v>
      </c>
      <c r="S17" s="30">
        <f t="shared" si="21"/>
        <v>0.95368156073001886</v>
      </c>
      <c r="T17" s="30">
        <f t="shared" si="9"/>
        <v>0.92798530312308636</v>
      </c>
      <c r="U17" s="22">
        <f t="shared" si="10"/>
        <v>1.3751356956055611</v>
      </c>
      <c r="V17" s="64">
        <v>18.017600000000002</v>
      </c>
      <c r="W17" s="64">
        <v>17.053000000000001</v>
      </c>
      <c r="X17" s="65">
        <f t="shared" si="22"/>
        <v>0.98237225646638626</v>
      </c>
      <c r="Y17" s="65">
        <f t="shared" si="12"/>
        <v>0.94646345795222442</v>
      </c>
      <c r="Z17" s="67">
        <f t="shared" si="13"/>
        <v>1.0372792734823866</v>
      </c>
      <c r="AA17" s="40">
        <f t="shared" si="16"/>
        <v>0.98766776891655317</v>
      </c>
      <c r="AB17" s="88" cm="1">
        <f t="array" ref="AB17">INDEX(B17:Z17,,MATCH(AA17,B17:Z17,0)+1)</f>
        <v>0.96210398666060326</v>
      </c>
      <c r="AC17" s="40">
        <f t="shared" si="17"/>
        <v>0.93887884267631094</v>
      </c>
      <c r="AD17" s="42">
        <f t="shared" si="18"/>
        <v>1.2340375201406919</v>
      </c>
      <c r="AE17" s="94">
        <v>0.92798530312308636</v>
      </c>
      <c r="AF17" s="74">
        <f t="shared" si="14"/>
        <v>1.1476149935726128</v>
      </c>
      <c r="AG17" s="40">
        <v>0.93887884267631094</v>
      </c>
      <c r="AH17" s="95">
        <v>1.2242944040191255</v>
      </c>
      <c r="AI17" t="str">
        <f t="shared" ref="AI17" si="25">IF(AC17=AG17,"comp 24= comp16",FALSE)</f>
        <v>comp 24= comp16</v>
      </c>
    </row>
    <row r="18" spans="1:35" x14ac:dyDescent="0.3">
      <c r="A18" s="1">
        <v>43984.666666666664</v>
      </c>
      <c r="B18" s="50">
        <v>233.63</v>
      </c>
      <c r="C18" s="50">
        <v>237.71</v>
      </c>
      <c r="D18" s="30">
        <f t="shared" si="19"/>
        <v>0.95761994924062366</v>
      </c>
      <c r="E18" s="30">
        <f t="shared" si="0"/>
        <v>1.0174635106792793</v>
      </c>
      <c r="F18" s="22">
        <f t="shared" si="2"/>
        <v>1.1578209570219919</v>
      </c>
      <c r="G18" s="15">
        <v>1</v>
      </c>
      <c r="H18" s="15">
        <v>0</v>
      </c>
      <c r="I18" s="31">
        <f t="shared" si="3"/>
        <v>0</v>
      </c>
      <c r="J18" s="31">
        <f t="shared" si="4"/>
        <v>0</v>
      </c>
      <c r="K18" s="24">
        <f t="shared" si="5"/>
        <v>0</v>
      </c>
      <c r="L18" s="61">
        <v>2.5309E-3</v>
      </c>
      <c r="M18" s="61">
        <v>2.5666E-3</v>
      </c>
      <c r="N18" s="32">
        <f t="shared" si="20"/>
        <v>0.96615847920195752</v>
      </c>
      <c r="O18" s="32">
        <f t="shared" si="7"/>
        <v>1.014105654115137</v>
      </c>
      <c r="P18" s="29">
        <f t="shared" si="8"/>
        <v>1.0300408818139042</v>
      </c>
      <c r="Q18" s="50">
        <v>7.5759999999999994E-2</v>
      </c>
      <c r="R18" s="50">
        <v>7.8719999999999998E-2</v>
      </c>
      <c r="S18" s="30">
        <f t="shared" si="21"/>
        <v>0.97233201581027662</v>
      </c>
      <c r="T18" s="30">
        <f t="shared" si="9"/>
        <v>1.0390707497360085</v>
      </c>
      <c r="U18" s="22">
        <f t="shared" si="10"/>
        <v>1.428863278221618</v>
      </c>
      <c r="V18" s="64">
        <v>17.053000000000001</v>
      </c>
      <c r="W18" s="64">
        <v>17.2669</v>
      </c>
      <c r="X18" s="65">
        <f t="shared" si="22"/>
        <v>0.96211044804395185</v>
      </c>
      <c r="Y18" s="65">
        <f t="shared" si="12"/>
        <v>1.0125432475224301</v>
      </c>
      <c r="Z18" s="67">
        <f t="shared" si="13"/>
        <v>1.0502901241595626</v>
      </c>
      <c r="AA18" s="40">
        <f t="shared" si="16"/>
        <v>0.97233201581027662</v>
      </c>
      <c r="AB18" s="88" cm="1">
        <f t="array" ref="AB18">INDEX(B18:Z18,,MATCH(AA18,B18:Z18,0)+1)</f>
        <v>1.0390707497360085</v>
      </c>
      <c r="AC18" s="40">
        <f t="shared" si="17"/>
        <v>1.014105654115137</v>
      </c>
      <c r="AD18" s="42">
        <f t="shared" si="18"/>
        <v>1.2514444265648978</v>
      </c>
      <c r="AE18" s="94">
        <v>1.014105654115137</v>
      </c>
      <c r="AF18" s="74">
        <f t="shared" si="14"/>
        <v>1.1638028537292933</v>
      </c>
      <c r="AG18" s="40">
        <v>1.014105654115137</v>
      </c>
      <c r="AH18" s="95">
        <v>1.241563877417317</v>
      </c>
      <c r="AI18" t="str">
        <f t="shared" si="15"/>
        <v>idem</v>
      </c>
    </row>
    <row r="19" spans="1:35" x14ac:dyDescent="0.3">
      <c r="A19" s="1">
        <v>43985</v>
      </c>
      <c r="B19" s="50">
        <v>237.71</v>
      </c>
      <c r="C19" s="50">
        <v>236.81</v>
      </c>
      <c r="D19" s="30">
        <f t="shared" si="19"/>
        <v>0.95161744022503514</v>
      </c>
      <c r="E19" s="30">
        <f t="shared" si="0"/>
        <v>0.99621387404820994</v>
      </c>
      <c r="F19" s="22">
        <f t="shared" si="2"/>
        <v>1.1534373010490846</v>
      </c>
      <c r="G19" s="15">
        <v>1</v>
      </c>
      <c r="H19" s="15">
        <v>0</v>
      </c>
      <c r="I19" s="31">
        <f t="shared" si="3"/>
        <v>0</v>
      </c>
      <c r="J19" s="31">
        <f t="shared" si="4"/>
        <v>0</v>
      </c>
      <c r="K19" s="24">
        <f t="shared" si="5"/>
        <v>0</v>
      </c>
      <c r="L19" s="61">
        <v>2.5609999999999999E-3</v>
      </c>
      <c r="M19" s="61">
        <v>2.5557000000000002E-3</v>
      </c>
      <c r="N19" s="32">
        <f t="shared" si="20"/>
        <v>0.96850841291496137</v>
      </c>
      <c r="O19" s="32">
        <f t="shared" si="7"/>
        <v>0.99793049590003913</v>
      </c>
      <c r="P19" s="29">
        <f t="shared" si="8"/>
        <v>1.0279092079858629</v>
      </c>
      <c r="Q19" s="50">
        <v>7.8719999999999998E-2</v>
      </c>
      <c r="R19" s="50">
        <v>7.8740000000000004E-2</v>
      </c>
      <c r="S19" s="30">
        <f t="shared" si="21"/>
        <v>0.96436007348438457</v>
      </c>
      <c r="T19" s="30">
        <f t="shared" si="9"/>
        <v>1.0002540650406504</v>
      </c>
      <c r="U19" s="22">
        <f t="shared" si="10"/>
        <v>1.4292263024284833</v>
      </c>
      <c r="V19" s="64">
        <v>17.2761</v>
      </c>
      <c r="W19" s="64">
        <v>17.194400000000002</v>
      </c>
      <c r="X19" s="65">
        <f t="shared" si="22"/>
        <v>0.95431134002308859</v>
      </c>
      <c r="Y19" s="65">
        <f t="shared" si="12"/>
        <v>0.99527092341442813</v>
      </c>
      <c r="Z19" s="67">
        <f t="shared" si="13"/>
        <v>1.0453232217253423</v>
      </c>
      <c r="AA19" s="40">
        <f t="shared" si="16"/>
        <v>0.96850841291496137</v>
      </c>
      <c r="AB19" s="88" cm="1">
        <f t="array" ref="AB19">INDEX(B19:Z19,,MATCH(AA19,B19:Z19,0)+1)</f>
        <v>0.99793049590003913</v>
      </c>
      <c r="AC19" s="40">
        <f t="shared" si="17"/>
        <v>1.0002540650406504</v>
      </c>
      <c r="AD19" s="42">
        <f t="shared" si="18"/>
        <v>1.2517623748440048</v>
      </c>
      <c r="AE19" s="94">
        <v>1.0002540650406504</v>
      </c>
      <c r="AF19" s="74">
        <f t="shared" si="14"/>
        <v>1.1640985353486351</v>
      </c>
      <c r="AG19" s="40">
        <v>0.99793049590003913</v>
      </c>
      <c r="AH19" s="95">
        <v>1.2389944558826385</v>
      </c>
      <c r="AI19" t="str">
        <f t="shared" ref="AI19" si="26">IF(AC19=AE19,"comp24 = comp8","faux")</f>
        <v>comp24 = comp8</v>
      </c>
    </row>
    <row r="20" spans="1:35" x14ac:dyDescent="0.3">
      <c r="A20" s="1">
        <v>43985.333333333336</v>
      </c>
      <c r="B20" s="50">
        <v>236.82</v>
      </c>
      <c r="C20" s="50">
        <v>239.27</v>
      </c>
      <c r="D20" s="30">
        <f t="shared" si="19"/>
        <v>1.0241407353507683</v>
      </c>
      <c r="E20" s="30">
        <f t="shared" si="0"/>
        <v>1.0103454100160461</v>
      </c>
      <c r="F20" s="22">
        <f t="shared" si="2"/>
        <v>1.165370082856239</v>
      </c>
      <c r="G20" s="15">
        <v>1</v>
      </c>
      <c r="H20" s="15">
        <v>0</v>
      </c>
      <c r="I20" s="31">
        <f t="shared" si="3"/>
        <v>0</v>
      </c>
      <c r="J20" s="31">
        <f t="shared" si="4"/>
        <v>0</v>
      </c>
      <c r="K20" s="24">
        <f t="shared" si="5"/>
        <v>0</v>
      </c>
      <c r="L20" s="61">
        <v>2.5566E-3</v>
      </c>
      <c r="M20" s="61">
        <v>2.5600000000000002E-3</v>
      </c>
      <c r="N20" s="32">
        <f t="shared" si="20"/>
        <v>1.0114978861274646</v>
      </c>
      <c r="O20" s="32">
        <f t="shared" si="7"/>
        <v>1.0013298912618323</v>
      </c>
      <c r="P20" s="29">
        <f t="shared" si="8"/>
        <v>1.0292762154595203</v>
      </c>
      <c r="Q20" s="50">
        <v>7.8750000000000001E-2</v>
      </c>
      <c r="R20" s="50">
        <v>8.5150000000000003E-2</v>
      </c>
      <c r="S20" s="30">
        <f t="shared" si="21"/>
        <v>1.1239440337909188</v>
      </c>
      <c r="T20" s="30">
        <f t="shared" si="9"/>
        <v>1.0812698412698414</v>
      </c>
      <c r="U20" s="22">
        <f t="shared" si="10"/>
        <v>1.5453792971655285</v>
      </c>
      <c r="V20" s="64">
        <v>17.1934</v>
      </c>
      <c r="W20" s="64">
        <v>17.381599999999999</v>
      </c>
      <c r="X20" s="65">
        <f t="shared" si="22"/>
        <v>1.0192693367735881</v>
      </c>
      <c r="Y20" s="65">
        <f t="shared" si="12"/>
        <v>1.0109460606977094</v>
      </c>
      <c r="Z20" s="67">
        <f t="shared" si="13"/>
        <v>1.056765393159073</v>
      </c>
      <c r="AA20" s="40">
        <f t="shared" si="16"/>
        <v>1.1239440337909188</v>
      </c>
      <c r="AB20" s="88" cm="1">
        <f t="array" ref="AB20">INDEX(B20:Z20,,MATCH(AA20,B20:Z20,0)+1)</f>
        <v>1.0812698412698414</v>
      </c>
      <c r="AC20" s="40">
        <f t="shared" si="17"/>
        <v>1.0013298912618323</v>
      </c>
      <c r="AD20" s="42">
        <f t="shared" si="18"/>
        <v>1.2534270826882001</v>
      </c>
      <c r="AE20" s="94">
        <v>1.0812698412698414</v>
      </c>
      <c r="AF20" s="74">
        <f t="shared" si="14"/>
        <v>1.2587046385388734</v>
      </c>
      <c r="AG20" s="40">
        <v>1.0812698412698414</v>
      </c>
      <c r="AH20" s="95">
        <v>1.3396873386464341</v>
      </c>
      <c r="AI20" t="str">
        <f>IF(AE20=AG20,"comp8=comp16", FALSE)</f>
        <v>comp8=comp16</v>
      </c>
    </row>
    <row r="21" spans="1:35" x14ac:dyDescent="0.3">
      <c r="A21" s="1">
        <v>43985.666666666664</v>
      </c>
      <c r="B21" s="50">
        <v>239.3</v>
      </c>
      <c r="C21" s="50">
        <v>244.52</v>
      </c>
      <c r="D21" s="30">
        <f t="shared" si="19"/>
        <v>1.0286483530352111</v>
      </c>
      <c r="E21" s="30">
        <f t="shared" si="0"/>
        <v>1.0218136230672796</v>
      </c>
      <c r="F21" s="22">
        <f t="shared" si="2"/>
        <v>1.1907910265775494</v>
      </c>
      <c r="G21" s="15">
        <v>1</v>
      </c>
      <c r="H21" s="15">
        <v>0</v>
      </c>
      <c r="I21" s="31">
        <f t="shared" si="3"/>
        <v>0</v>
      </c>
      <c r="J21" s="31">
        <f t="shared" si="4"/>
        <v>0</v>
      </c>
      <c r="K21" s="24">
        <f t="shared" si="5"/>
        <v>0</v>
      </c>
      <c r="L21" s="61">
        <v>2.5555E-3</v>
      </c>
      <c r="M21" s="61">
        <v>2.5866999999999999E-3</v>
      </c>
      <c r="N21" s="32">
        <f t="shared" si="20"/>
        <v>1.0100351425224521</v>
      </c>
      <c r="O21" s="32">
        <f t="shared" si="7"/>
        <v>1.012208961064371</v>
      </c>
      <c r="P21" s="29">
        <f t="shared" si="8"/>
        <v>1.0418426086985486</v>
      </c>
      <c r="Q21" s="50">
        <v>8.5180000000000006E-2</v>
      </c>
      <c r="R21" s="50">
        <v>8.5580000000000003E-2</v>
      </c>
      <c r="S21" s="30">
        <f t="shared" si="21"/>
        <v>1.0871443089430894</v>
      </c>
      <c r="T21" s="30">
        <f t="shared" si="9"/>
        <v>1.0046959380136182</v>
      </c>
      <c r="U21" s="22">
        <f t="shared" si="10"/>
        <v>1.5526363025525467</v>
      </c>
      <c r="V21" s="64">
        <v>17.381699999999999</v>
      </c>
      <c r="W21" s="64">
        <v>17.5779</v>
      </c>
      <c r="X21" s="65">
        <f t="shared" si="22"/>
        <v>1.0174692204837898</v>
      </c>
      <c r="Y21" s="65">
        <f t="shared" si="12"/>
        <v>1.0112877336509087</v>
      </c>
      <c r="Z21" s="67">
        <f t="shared" si="13"/>
        <v>1.0686938794485505</v>
      </c>
      <c r="AA21" s="40">
        <f t="shared" si="16"/>
        <v>1.0871443089430894</v>
      </c>
      <c r="AB21" s="88" cm="1">
        <f t="array" ref="AB21">INDEX(B21:Z21,,MATCH(AA21,B21:Z21,0)+1)</f>
        <v>1.0046959380136182</v>
      </c>
      <c r="AC21" s="40">
        <f t="shared" si="17"/>
        <v>1.0046959380136182</v>
      </c>
      <c r="AD21" s="42">
        <f t="shared" si="18"/>
        <v>1.2593130985730943</v>
      </c>
      <c r="AE21" s="94">
        <v>1.0046959380136182</v>
      </c>
      <c r="AF21" s="74">
        <f t="shared" si="14"/>
        <v>1.2646154374989056</v>
      </c>
      <c r="AG21" s="40">
        <v>1.0046959380136182</v>
      </c>
      <c r="AH21" s="95">
        <v>1.3459784273463469</v>
      </c>
      <c r="AI21" t="str">
        <f t="shared" si="15"/>
        <v>idem</v>
      </c>
    </row>
    <row r="22" spans="1:35" x14ac:dyDescent="0.3">
      <c r="A22" s="1">
        <v>43986</v>
      </c>
      <c r="B22" s="50">
        <v>244.54</v>
      </c>
      <c r="C22" s="50">
        <v>243.37</v>
      </c>
      <c r="D22" s="30">
        <f t="shared" si="19"/>
        <v>1.027658136981674</v>
      </c>
      <c r="E22" s="30">
        <f t="shared" si="0"/>
        <v>0.99521550666557623</v>
      </c>
      <c r="F22" s="22">
        <f t="shared" si="2"/>
        <v>1.1850936948481976</v>
      </c>
      <c r="G22" s="15">
        <v>1</v>
      </c>
      <c r="H22" s="15">
        <v>0</v>
      </c>
      <c r="I22" s="31">
        <f t="shared" si="3"/>
        <v>0</v>
      </c>
      <c r="J22" s="31">
        <f t="shared" si="4"/>
        <v>0</v>
      </c>
      <c r="K22" s="24">
        <f t="shared" si="5"/>
        <v>0</v>
      </c>
      <c r="L22" s="61">
        <v>2.5804999999999999E-3</v>
      </c>
      <c r="M22" s="61">
        <v>2.5863000000000001E-3</v>
      </c>
      <c r="N22" s="32">
        <f t="shared" si="20"/>
        <v>1.0116169913165924</v>
      </c>
      <c r="O22" s="32">
        <f t="shared" si="7"/>
        <v>1.0022476264289868</v>
      </c>
      <c r="P22" s="29">
        <f t="shared" si="8"/>
        <v>1.0441842816807041</v>
      </c>
      <c r="Q22" s="50">
        <v>8.5580000000000003E-2</v>
      </c>
      <c r="R22" s="50">
        <v>8.8190000000000004E-2</v>
      </c>
      <c r="S22" s="30">
        <f t="shared" si="21"/>
        <v>1.1198730158730159</v>
      </c>
      <c r="T22" s="30">
        <f t="shared" si="9"/>
        <v>1.0304977798551063</v>
      </c>
      <c r="U22" s="22">
        <f t="shared" si="10"/>
        <v>1.5999882627028403</v>
      </c>
      <c r="V22" s="64">
        <v>17.577999999999999</v>
      </c>
      <c r="W22" s="64">
        <v>17.555599999999998</v>
      </c>
      <c r="X22" s="65">
        <f t="shared" si="22"/>
        <v>1.0210662230856025</v>
      </c>
      <c r="Y22" s="65">
        <f t="shared" si="12"/>
        <v>0.99872567982705651</v>
      </c>
      <c r="Z22" s="67">
        <f t="shared" si="13"/>
        <v>1.0673320212792681</v>
      </c>
      <c r="AA22" s="40">
        <f t="shared" si="16"/>
        <v>1.1198730158730159</v>
      </c>
      <c r="AB22" s="88" cm="1">
        <f t="array" ref="AB22">INDEX(B22:Z22,,MATCH(AA22,B22:Z22,0)+1)</f>
        <v>1.0304977798551063</v>
      </c>
      <c r="AC22" s="40">
        <f t="shared" si="17"/>
        <v>1.0304977798551063</v>
      </c>
      <c r="AD22" s="42">
        <f t="shared" si="18"/>
        <v>1.2977193522220283</v>
      </c>
      <c r="AE22" s="94">
        <v>0.99521550666557623</v>
      </c>
      <c r="AF22" s="74">
        <f t="shared" si="14"/>
        <v>1.2585648933675826</v>
      </c>
      <c r="AG22" s="40">
        <v>1.0304977798551063</v>
      </c>
      <c r="AH22" s="95">
        <v>1.3870277811132778</v>
      </c>
      <c r="AI22" t="str">
        <f>IF(AC22=AG22,"comp 24= comp16",FALSE)</f>
        <v>comp 24= comp16</v>
      </c>
    </row>
    <row r="23" spans="1:35" x14ac:dyDescent="0.3">
      <c r="A23" s="1">
        <v>43986.333333333336</v>
      </c>
      <c r="B23" s="50">
        <v>243.37</v>
      </c>
      <c r="C23" s="50">
        <v>245</v>
      </c>
      <c r="D23" s="30">
        <f t="shared" si="19"/>
        <v>1.0238194734642707</v>
      </c>
      <c r="E23" s="30">
        <f t="shared" si="0"/>
        <v>1.0066976209064387</v>
      </c>
      <c r="F23" s="22">
        <f t="shared" si="2"/>
        <v>1.1930310031549016</v>
      </c>
      <c r="G23" s="15">
        <v>1</v>
      </c>
      <c r="H23" s="15">
        <v>0</v>
      </c>
      <c r="I23" s="31">
        <f t="shared" si="3"/>
        <v>0</v>
      </c>
      <c r="J23" s="31">
        <f t="shared" si="4"/>
        <v>0</v>
      </c>
      <c r="K23" s="24">
        <f t="shared" si="5"/>
        <v>0</v>
      </c>
      <c r="L23" s="61">
        <v>2.5864999999999998E-3</v>
      </c>
      <c r="M23" s="61">
        <v>2.6481E-3</v>
      </c>
      <c r="N23" s="32">
        <f t="shared" si="20"/>
        <v>1.0362355703384856</v>
      </c>
      <c r="O23" s="32">
        <f t="shared" si="7"/>
        <v>1.0238159675236806</v>
      </c>
      <c r="P23" s="29">
        <f t="shared" si="8"/>
        <v>1.0690525406219495</v>
      </c>
      <c r="Q23" s="50">
        <v>8.8190000000000004E-2</v>
      </c>
      <c r="R23" s="50">
        <v>8.695E-2</v>
      </c>
      <c r="S23" s="30">
        <f t="shared" si="21"/>
        <v>1.0207795257102605</v>
      </c>
      <c r="T23" s="30">
        <f t="shared" si="9"/>
        <v>0.98593944891711072</v>
      </c>
      <c r="U23" s="22">
        <f t="shared" si="10"/>
        <v>1.5774915460030838</v>
      </c>
      <c r="V23" s="64">
        <v>17.558499999999999</v>
      </c>
      <c r="W23" s="64">
        <v>17.552199999999999</v>
      </c>
      <c r="X23" s="65">
        <f t="shared" si="22"/>
        <v>1.009809167112538</v>
      </c>
      <c r="Y23" s="65">
        <f t="shared" si="12"/>
        <v>0.9996411994190848</v>
      </c>
      <c r="Z23" s="67">
        <f t="shared" si="13"/>
        <v>1.0669490619300037</v>
      </c>
      <c r="AA23" s="40">
        <f t="shared" si="16"/>
        <v>1.0362355703384856</v>
      </c>
      <c r="AB23" s="88" cm="1">
        <f t="array" ref="AB23">INDEX(B23:Z23,,MATCH(AA23,B23:Z23,0)+1)</f>
        <v>1.0238159675236806</v>
      </c>
      <c r="AC23" s="40">
        <f t="shared" si="17"/>
        <v>0.98593944891711072</v>
      </c>
      <c r="AD23" s="42">
        <f t="shared" si="18"/>
        <v>1.2794727029788564</v>
      </c>
      <c r="AE23" s="94">
        <v>0.98593944891711072</v>
      </c>
      <c r="AF23" s="74">
        <f t="shared" si="14"/>
        <v>1.2408687773932565</v>
      </c>
      <c r="AG23" s="40">
        <v>0.98593944891711072</v>
      </c>
      <c r="AH23" s="95">
        <v>1.367525406143548</v>
      </c>
      <c r="AI23" t="str">
        <f t="shared" si="15"/>
        <v>idem</v>
      </c>
    </row>
    <row r="24" spans="1:35" x14ac:dyDescent="0.3">
      <c r="A24" s="1">
        <v>43986.666666666664</v>
      </c>
      <c r="B24" s="50">
        <v>245.02</v>
      </c>
      <c r="C24" s="50">
        <v>243.21</v>
      </c>
      <c r="D24" s="30">
        <f t="shared" si="19"/>
        <v>0.99456121697881739</v>
      </c>
      <c r="E24" s="30">
        <f t="shared" si="0"/>
        <v>0.99261284793078119</v>
      </c>
      <c r="F24" s="22">
        <f t="shared" si="2"/>
        <v>1.1842179017113037</v>
      </c>
      <c r="G24" s="15">
        <v>1</v>
      </c>
      <c r="H24" s="15">
        <v>0</v>
      </c>
      <c r="I24" s="31">
        <f t="shared" si="3"/>
        <v>0</v>
      </c>
      <c r="J24" s="31">
        <f t="shared" si="4"/>
        <v>0</v>
      </c>
      <c r="K24" s="24">
        <f t="shared" si="5"/>
        <v>0</v>
      </c>
      <c r="L24" s="61">
        <v>2.6492E-3</v>
      </c>
      <c r="M24" s="61">
        <v>2.6229999999999999E-3</v>
      </c>
      <c r="N24" s="32">
        <f t="shared" si="20"/>
        <v>1.0164696764192986</v>
      </c>
      <c r="O24" s="32">
        <f t="shared" si="7"/>
        <v>0.99011022195379739</v>
      </c>
      <c r="P24" s="29">
        <f t="shared" si="8"/>
        <v>1.0584798482754694</v>
      </c>
      <c r="Q24" s="50">
        <v>8.6940000000000003E-2</v>
      </c>
      <c r="R24" s="50">
        <v>8.8819999999999996E-2</v>
      </c>
      <c r="S24" s="30">
        <f t="shared" si="21"/>
        <v>1.0378593129235802</v>
      </c>
      <c r="T24" s="30">
        <f t="shared" si="9"/>
        <v>1.0216241085806301</v>
      </c>
      <c r="U24" s="22">
        <f t="shared" si="10"/>
        <v>1.6116033944788806</v>
      </c>
      <c r="V24" s="64">
        <v>17.5501</v>
      </c>
      <c r="W24" s="64">
        <v>17.516999999999999</v>
      </c>
      <c r="X24" s="65">
        <f t="shared" si="22"/>
        <v>0.99652975310046654</v>
      </c>
      <c r="Y24" s="65">
        <f t="shared" si="12"/>
        <v>0.99811397086056486</v>
      </c>
      <c r="Z24" s="67">
        <f t="shared" si="13"/>
        <v>1.0649367649089108</v>
      </c>
      <c r="AA24" s="40">
        <f t="shared" si="16"/>
        <v>1.0378593129235802</v>
      </c>
      <c r="AB24" s="88" cm="1">
        <f t="array" ref="AB24">INDEX(B24:Z24,,MATCH(AA24,B24:Z24,0)+1)</f>
        <v>1.0216241085806301</v>
      </c>
      <c r="AC24" s="40">
        <f t="shared" si="17"/>
        <v>0.99011022195379739</v>
      </c>
      <c r="AD24" s="42">
        <f t="shared" si="18"/>
        <v>1.2668190019302206</v>
      </c>
      <c r="AE24" s="94">
        <v>0.99011022195379739</v>
      </c>
      <c r="AF24" s="74">
        <f t="shared" si="14"/>
        <v>1.2285968606003743</v>
      </c>
      <c r="AG24" s="40">
        <v>0.99011022195379739</v>
      </c>
      <c r="AH24" s="95">
        <v>1.3540008834042452</v>
      </c>
      <c r="AI24" t="str">
        <f t="shared" si="15"/>
        <v>idem</v>
      </c>
    </row>
    <row r="25" spans="1:35" x14ac:dyDescent="0.3">
      <c r="A25" s="1">
        <v>43987</v>
      </c>
      <c r="B25" s="50">
        <v>243.22</v>
      </c>
      <c r="C25" s="50">
        <v>243.56</v>
      </c>
      <c r="D25" s="30">
        <f t="shared" si="19"/>
        <v>1.0007807042774377</v>
      </c>
      <c r="E25" s="30">
        <f t="shared" si="0"/>
        <v>1.0013979113559741</v>
      </c>
      <c r="F25" s="22">
        <f t="shared" si="2"/>
        <v>1.1858733333640539</v>
      </c>
      <c r="G25" s="15">
        <v>1</v>
      </c>
      <c r="H25" s="15">
        <v>0</v>
      </c>
      <c r="I25" s="31">
        <f t="shared" si="3"/>
        <v>0</v>
      </c>
      <c r="J25" s="31">
        <f t="shared" si="4"/>
        <v>0</v>
      </c>
      <c r="K25" s="24">
        <f t="shared" si="5"/>
        <v>0</v>
      </c>
      <c r="L25" s="61">
        <v>2.6229999999999999E-3</v>
      </c>
      <c r="M25" s="61">
        <v>2.6015000000000001E-3</v>
      </c>
      <c r="N25" s="32">
        <f t="shared" si="20"/>
        <v>1.005799342741156</v>
      </c>
      <c r="O25" s="32">
        <f t="shared" si="7"/>
        <v>0.99180327868852469</v>
      </c>
      <c r="P25" s="29">
        <f t="shared" si="8"/>
        <v>1.0498037839453427</v>
      </c>
      <c r="Q25" s="50">
        <v>8.8819999999999996E-2</v>
      </c>
      <c r="R25" s="50">
        <v>8.7440000000000004E-2</v>
      </c>
      <c r="S25" s="30">
        <f t="shared" si="21"/>
        <v>0.99149563442567179</v>
      </c>
      <c r="T25" s="30">
        <f t="shared" si="9"/>
        <v>0.98446295879306467</v>
      </c>
      <c r="U25" s="22">
        <f t="shared" si="10"/>
        <v>1.5865638461296254</v>
      </c>
      <c r="V25" s="64">
        <v>17.518000000000001</v>
      </c>
      <c r="W25" s="64">
        <v>17.747199999999999</v>
      </c>
      <c r="X25" s="65">
        <f t="shared" si="22"/>
        <v>1.0107469316855084</v>
      </c>
      <c r="Y25" s="65">
        <f t="shared" si="12"/>
        <v>1.0130836853522092</v>
      </c>
      <c r="Z25" s="67">
        <f t="shared" si="13"/>
        <v>1.0788700624609784</v>
      </c>
      <c r="AA25" s="40">
        <f t="shared" si="16"/>
        <v>1.0107469316855084</v>
      </c>
      <c r="AB25" s="88" cm="1">
        <f t="array" ref="AB25">INDEX(B25:Z25,,MATCH(AA25,B25:Z25,0)+1)</f>
        <v>1.0130836853522092</v>
      </c>
      <c r="AC25" s="40">
        <f t="shared" si="17"/>
        <v>0.98446295879306467</v>
      </c>
      <c r="AD25" s="42">
        <f t="shared" si="18"/>
        <v>1.247136382895502</v>
      </c>
      <c r="AE25" s="94">
        <v>0.98446295879306467</v>
      </c>
      <c r="AF25" s="74">
        <f t="shared" si="14"/>
        <v>1.2095081005505148</v>
      </c>
      <c r="AG25" s="40">
        <v>0.99180327868852469</v>
      </c>
      <c r="AH25" s="95">
        <v>1.3429025155074892</v>
      </c>
      <c r="AI25" t="str">
        <f>IF(AC25=AE25,"comp24 = comp8","faux")</f>
        <v>comp24 = comp8</v>
      </c>
    </row>
    <row r="26" spans="1:35" x14ac:dyDescent="0.3">
      <c r="A26" s="1">
        <v>43987.333333333336</v>
      </c>
      <c r="B26" s="50">
        <v>243.59</v>
      </c>
      <c r="C26" s="50">
        <v>241.82</v>
      </c>
      <c r="D26" s="30">
        <f t="shared" si="19"/>
        <v>0.98693984164557991</v>
      </c>
      <c r="E26" s="30">
        <f t="shared" si="0"/>
        <v>0.99273369185927174</v>
      </c>
      <c r="F26" s="22">
        <f t="shared" si="2"/>
        <v>1.1772564123079581</v>
      </c>
      <c r="G26" s="15">
        <v>1</v>
      </c>
      <c r="H26" s="15">
        <v>0</v>
      </c>
      <c r="I26" s="31">
        <f t="shared" si="3"/>
        <v>0</v>
      </c>
      <c r="J26" s="31">
        <f t="shared" si="4"/>
        <v>0</v>
      </c>
      <c r="K26" s="24">
        <f t="shared" si="5"/>
        <v>0</v>
      </c>
      <c r="L26" s="61">
        <v>2.6015000000000001E-3</v>
      </c>
      <c r="M26" s="61">
        <v>2.5896999999999999E-3</v>
      </c>
      <c r="N26" s="32">
        <f t="shared" si="20"/>
        <v>0.97754038955156275</v>
      </c>
      <c r="O26" s="32">
        <f t="shared" si="7"/>
        <v>0.99546415529502208</v>
      </c>
      <c r="P26" s="29">
        <f t="shared" si="8"/>
        <v>1.0450420370106683</v>
      </c>
      <c r="Q26" s="50">
        <v>8.745E-2</v>
      </c>
      <c r="R26" s="50">
        <v>8.5629999999999998E-2</v>
      </c>
      <c r="S26" s="30">
        <f t="shared" si="21"/>
        <v>0.9849321371060501</v>
      </c>
      <c r="T26" s="30">
        <f t="shared" si="9"/>
        <v>0.9791881074899943</v>
      </c>
      <c r="U26" s="22">
        <f t="shared" si="10"/>
        <v>1.5535444499037143</v>
      </c>
      <c r="V26" s="64">
        <v>17.750900000000001</v>
      </c>
      <c r="W26" s="64">
        <v>17.648099999999999</v>
      </c>
      <c r="X26" s="65">
        <f t="shared" si="22"/>
        <v>1.0055840137663032</v>
      </c>
      <c r="Y26" s="65">
        <f t="shared" si="12"/>
        <v>0.994208744345357</v>
      </c>
      <c r="Z26" s="67">
        <f t="shared" si="13"/>
        <v>1.0726220501111261</v>
      </c>
      <c r="AA26" s="40">
        <f t="shared" si="16"/>
        <v>1.0055840137663032</v>
      </c>
      <c r="AB26" s="88" cm="1">
        <f t="array" ref="AB26">INDEX(B26:Z26,,MATCH(AA26,B26:Z26,0)+1)</f>
        <v>0.994208744345357</v>
      </c>
      <c r="AC26" s="40">
        <f t="shared" si="17"/>
        <v>0.994208744345357</v>
      </c>
      <c r="AD26" s="42">
        <f t="shared" si="18"/>
        <v>1.2399138972659474</v>
      </c>
      <c r="AE26" s="94">
        <v>0.994208744345357</v>
      </c>
      <c r="AF26" s="74">
        <f t="shared" si="14"/>
        <v>1.2025035299238651</v>
      </c>
      <c r="AG26" s="40">
        <v>0.994208744345357</v>
      </c>
      <c r="AH26" s="95">
        <v>1.335125423720922</v>
      </c>
      <c r="AI26" t="str">
        <f t="shared" si="15"/>
        <v>idem</v>
      </c>
    </row>
    <row r="27" spans="1:35" x14ac:dyDescent="0.3">
      <c r="A27" s="1">
        <v>43987.666666666664</v>
      </c>
      <c r="B27" s="50">
        <v>241.81</v>
      </c>
      <c r="C27" s="50">
        <v>240.03</v>
      </c>
      <c r="D27" s="30">
        <f t="shared" si="19"/>
        <v>0.98688430227777324</v>
      </c>
      <c r="E27" s="30">
        <f t="shared" si="0"/>
        <v>0.99263884868285013</v>
      </c>
      <c r="F27" s="22">
        <f t="shared" si="2"/>
        <v>1.1685904497178743</v>
      </c>
      <c r="G27" s="15">
        <v>1</v>
      </c>
      <c r="H27" s="15">
        <v>0</v>
      </c>
      <c r="I27" s="31">
        <f t="shared" si="3"/>
        <v>0</v>
      </c>
      <c r="J27" s="31">
        <f t="shared" si="4"/>
        <v>0</v>
      </c>
      <c r="K27" s="24">
        <f t="shared" si="5"/>
        <v>0</v>
      </c>
      <c r="L27" s="61">
        <v>2.5950000000000001E-3</v>
      </c>
      <c r="M27" s="61">
        <v>2.5907E-3</v>
      </c>
      <c r="N27" s="32">
        <f t="shared" si="20"/>
        <v>0.98768585589020208</v>
      </c>
      <c r="O27" s="32">
        <f t="shared" si="7"/>
        <v>0.99834296724470128</v>
      </c>
      <c r="P27" s="29">
        <f t="shared" si="8"/>
        <v>1.0433103681246776</v>
      </c>
      <c r="Q27" s="50">
        <v>8.5629999999999998E-2</v>
      </c>
      <c r="R27" s="50">
        <v>8.5169999999999996E-2</v>
      </c>
      <c r="S27" s="30">
        <f t="shared" si="21"/>
        <v>0.95890565188020715</v>
      </c>
      <c r="T27" s="30">
        <f t="shared" si="9"/>
        <v>0.99462805091673478</v>
      </c>
      <c r="U27" s="22">
        <f t="shared" si="10"/>
        <v>1.5451988882202423</v>
      </c>
      <c r="V27" s="64">
        <v>17.641100000000002</v>
      </c>
      <c r="W27" s="64">
        <v>17.691400000000002</v>
      </c>
      <c r="X27" s="65">
        <f t="shared" si="22"/>
        <v>1.009898390227195</v>
      </c>
      <c r="Y27" s="65">
        <f t="shared" si="12"/>
        <v>1.0028512961209901</v>
      </c>
      <c r="Z27" s="67">
        <f t="shared" si="13"/>
        <v>1.0756804132018964</v>
      </c>
      <c r="AA27" s="40">
        <f t="shared" si="16"/>
        <v>1.009898390227195</v>
      </c>
      <c r="AB27" s="88" cm="1">
        <f t="array" ref="AB27">INDEX(B27:Z27,,MATCH(AA27,B27:Z27,0)+1)</f>
        <v>1.0028512961209901</v>
      </c>
      <c r="AC27" s="40">
        <f t="shared" si="17"/>
        <v>1.0028512961209901</v>
      </c>
      <c r="AD27" s="42">
        <f t="shared" si="18"/>
        <v>1.2434492589515835</v>
      </c>
      <c r="AE27" s="94">
        <v>0.99834296724470128</v>
      </c>
      <c r="AF27" s="74">
        <f t="shared" si="14"/>
        <v>1.2005109421864189</v>
      </c>
      <c r="AG27" s="40">
        <v>1.0028512961209901</v>
      </c>
      <c r="AH27" s="95">
        <v>1.3389322616626127</v>
      </c>
      <c r="AI27" t="str">
        <f>IF(AC27=AG27,"comp 24= comp16",FALSE)</f>
        <v>comp 24= comp16</v>
      </c>
    </row>
    <row r="28" spans="1:35" x14ac:dyDescent="0.3">
      <c r="A28" s="1">
        <v>43988</v>
      </c>
      <c r="B28" s="50">
        <v>240.04</v>
      </c>
      <c r="C28" s="50">
        <v>240.21</v>
      </c>
      <c r="D28" s="30">
        <f t="shared" si="19"/>
        <v>0.98612422513239462</v>
      </c>
      <c r="E28" s="30">
        <f t="shared" si="0"/>
        <v>1.0007082152974505</v>
      </c>
      <c r="F28" s="22">
        <f t="shared" si="2"/>
        <v>1.1694180633508191</v>
      </c>
      <c r="G28" s="15">
        <v>1</v>
      </c>
      <c r="H28" s="15">
        <v>0</v>
      </c>
      <c r="I28" s="31">
        <f t="shared" si="3"/>
        <v>0</v>
      </c>
      <c r="J28" s="31">
        <f t="shared" si="4"/>
        <v>0</v>
      </c>
      <c r="K28" s="24">
        <f t="shared" si="5"/>
        <v>0</v>
      </c>
      <c r="L28" s="61">
        <v>2.5834E-3</v>
      </c>
      <c r="M28" s="61">
        <v>2.5864999999999998E-3</v>
      </c>
      <c r="N28" s="32">
        <f t="shared" si="20"/>
        <v>0.994234095714011</v>
      </c>
      <c r="O28" s="32">
        <f t="shared" si="7"/>
        <v>1.0011999690330571</v>
      </c>
      <c r="P28" s="29">
        <f t="shared" si="8"/>
        <v>1.0445623082582947</v>
      </c>
      <c r="Q28" s="50">
        <v>8.5190000000000002E-2</v>
      </c>
      <c r="R28" s="50">
        <v>8.5629999999999998E-2</v>
      </c>
      <c r="S28" s="30">
        <f t="shared" si="21"/>
        <v>0.9791881074899943</v>
      </c>
      <c r="T28" s="30">
        <f t="shared" si="9"/>
        <v>1.0051649254607349</v>
      </c>
      <c r="U28" s="22">
        <f t="shared" si="10"/>
        <v>1.5531797252999102</v>
      </c>
      <c r="V28" s="64">
        <v>17.691500000000001</v>
      </c>
      <c r="W28" s="64">
        <v>17.6495</v>
      </c>
      <c r="X28" s="65">
        <f t="shared" si="22"/>
        <v>0.99428761358578988</v>
      </c>
      <c r="Y28" s="65">
        <f t="shared" si="12"/>
        <v>0.99762597857728275</v>
      </c>
      <c r="Z28" s="67">
        <f t="shared" si="13"/>
        <v>1.0731267248569578</v>
      </c>
      <c r="AA28" s="40">
        <f t="shared" si="16"/>
        <v>0.99428761358578988</v>
      </c>
      <c r="AB28" s="88" cm="1">
        <f t="array" ref="AB28">INDEX(B28:Z28,,MATCH(AA28,B28:Z28,0)+1)</f>
        <v>0.99762597857728275</v>
      </c>
      <c r="AC28" s="40">
        <f t="shared" si="17"/>
        <v>0.99762597857728275</v>
      </c>
      <c r="AD28" s="42">
        <f t="shared" si="18"/>
        <v>1.2404972837727706</v>
      </c>
      <c r="AE28" s="94">
        <v>0.99762597857728275</v>
      </c>
      <c r="AF28" s="74">
        <f t="shared" si="14"/>
        <v>1.1976609034914618</v>
      </c>
      <c r="AG28" s="40">
        <v>0.99762597857728275</v>
      </c>
      <c r="AH28" s="95">
        <v>1.3357536077898584</v>
      </c>
      <c r="AI28" t="str">
        <f t="shared" si="15"/>
        <v>idem</v>
      </c>
    </row>
    <row r="29" spans="1:35" x14ac:dyDescent="0.3">
      <c r="A29" s="1">
        <v>43988.333333333336</v>
      </c>
      <c r="B29" s="50">
        <v>240.21</v>
      </c>
      <c r="C29" s="50">
        <v>242.32</v>
      </c>
      <c r="D29" s="30">
        <f t="shared" si="19"/>
        <v>1.0021090939167114</v>
      </c>
      <c r="E29" s="30">
        <f t="shared" si="0"/>
        <v>1.0087839806835686</v>
      </c>
      <c r="F29" s="22">
        <f t="shared" si="2"/>
        <v>1.1796902090303087</v>
      </c>
      <c r="G29" s="15">
        <v>1</v>
      </c>
      <c r="H29" s="15">
        <v>0</v>
      </c>
      <c r="I29" s="31">
        <f t="shared" si="3"/>
        <v>0</v>
      </c>
      <c r="J29" s="31">
        <f t="shared" si="4"/>
        <v>0</v>
      </c>
      <c r="K29" s="24">
        <f t="shared" si="5"/>
        <v>0</v>
      </c>
      <c r="L29" s="61">
        <v>2.5850000000000001E-3</v>
      </c>
      <c r="M29" s="61">
        <v>2.5801999999999999E-3</v>
      </c>
      <c r="N29" s="32">
        <f t="shared" si="20"/>
        <v>0.99429672447013484</v>
      </c>
      <c r="O29" s="32">
        <f t="shared" si="7"/>
        <v>0.99814313346228234</v>
      </c>
      <c r="P29" s="29">
        <f t="shared" si="8"/>
        <v>1.0426226954615287</v>
      </c>
      <c r="Q29" s="50">
        <v>8.5629999999999998E-2</v>
      </c>
      <c r="R29" s="50">
        <v>8.6580000000000004E-2</v>
      </c>
      <c r="S29" s="30">
        <f t="shared" si="21"/>
        <v>1.0110942426719609</v>
      </c>
      <c r="T29" s="30">
        <f t="shared" si="9"/>
        <v>1.0110942426719609</v>
      </c>
      <c r="U29" s="22">
        <f t="shared" si="10"/>
        <v>1.5704110780855569</v>
      </c>
      <c r="V29" s="64">
        <v>17.6495</v>
      </c>
      <c r="W29" s="64">
        <v>17.6478</v>
      </c>
      <c r="X29" s="65">
        <f t="shared" si="22"/>
        <v>1.000379794910748</v>
      </c>
      <c r="Y29" s="65">
        <f t="shared" si="12"/>
        <v>0.99990367999093466</v>
      </c>
      <c r="Z29" s="67">
        <f t="shared" si="13"/>
        <v>1.0730233612810913</v>
      </c>
      <c r="AA29" s="40">
        <f t="shared" si="16"/>
        <v>1.0110942426719609</v>
      </c>
      <c r="AB29" s="88" cm="1">
        <f t="array" ref="AB29">INDEX(B29:Z29,,MATCH(AA29,B29:Z29,0)+1)</f>
        <v>1.0110942426719609</v>
      </c>
      <c r="AC29" s="40">
        <f t="shared" si="17"/>
        <v>0.99990367999093466</v>
      </c>
      <c r="AD29" s="42">
        <f t="shared" si="18"/>
        <v>1.2403777990631522</v>
      </c>
      <c r="AE29" s="94">
        <v>1.0110942426719609</v>
      </c>
      <c r="AF29" s="74">
        <f t="shared" si="14"/>
        <v>1.2109480441935161</v>
      </c>
      <c r="AG29" s="40">
        <v>0.99990367999093466</v>
      </c>
      <c r="AH29" s="95">
        <v>1.3356249479902471</v>
      </c>
      <c r="AI29" t="str">
        <f t="shared" ref="AI29:AI32" si="27">IF(AC29=AG29,"comp 24= comp16",FALSE)</f>
        <v>comp 24= comp16</v>
      </c>
    </row>
    <row r="30" spans="1:35" x14ac:dyDescent="0.3">
      <c r="A30" s="1">
        <v>43988.666666666664</v>
      </c>
      <c r="B30" s="50">
        <v>242.31</v>
      </c>
      <c r="C30" s="50">
        <v>241.94</v>
      </c>
      <c r="D30" s="30">
        <f t="shared" si="19"/>
        <v>1.007915347442093</v>
      </c>
      <c r="E30" s="30">
        <f t="shared" si="0"/>
        <v>0.99847303041558333</v>
      </c>
      <c r="F30" s="22">
        <f t="shared" si="2"/>
        <v>1.1778888579620854</v>
      </c>
      <c r="G30" s="15">
        <v>1</v>
      </c>
      <c r="H30" s="15">
        <v>0</v>
      </c>
      <c r="I30" s="31">
        <f t="shared" si="3"/>
        <v>0</v>
      </c>
      <c r="J30" s="31">
        <f t="shared" si="4"/>
        <v>0</v>
      </c>
      <c r="K30" s="24">
        <f t="shared" si="5"/>
        <v>0</v>
      </c>
      <c r="L30" s="61">
        <v>2.5823999999999999E-3</v>
      </c>
      <c r="M30" s="61">
        <v>2.5926E-3</v>
      </c>
      <c r="N30" s="32">
        <f t="shared" si="20"/>
        <v>1.003561198420686</v>
      </c>
      <c r="O30" s="32">
        <f t="shared" si="7"/>
        <v>1.0039498141263941</v>
      </c>
      <c r="P30" s="29">
        <f t="shared" si="8"/>
        <v>1.0467408613125617</v>
      </c>
      <c r="Q30" s="50">
        <v>8.6569999999999994E-2</v>
      </c>
      <c r="R30" s="50">
        <v>8.6139999999999994E-2</v>
      </c>
      <c r="S30" s="30">
        <f t="shared" si="21"/>
        <v>1.0111515436084046</v>
      </c>
      <c r="T30" s="30">
        <f t="shared" si="9"/>
        <v>0.99503292133533561</v>
      </c>
      <c r="U30" s="22">
        <f t="shared" si="10"/>
        <v>1.5626107227248456</v>
      </c>
      <c r="V30" s="64">
        <v>17.651800000000001</v>
      </c>
      <c r="W30" s="64">
        <v>17.551100000000002</v>
      </c>
      <c r="X30" s="65">
        <f t="shared" si="22"/>
        <v>0.99206398552977426</v>
      </c>
      <c r="Y30" s="65">
        <f t="shared" si="12"/>
        <v>0.99429519935643962</v>
      </c>
      <c r="Z30" s="67">
        <f t="shared" si="13"/>
        <v>1.0669019769190997</v>
      </c>
      <c r="AA30" s="40">
        <f t="shared" si="16"/>
        <v>1.0111515436084046</v>
      </c>
      <c r="AB30" s="88" cm="1">
        <f t="array" ref="AB30">INDEX(B30:Z30,,MATCH(AA30,B30:Z30,0)+1)</f>
        <v>0.99503292133533561</v>
      </c>
      <c r="AC30" s="40">
        <f t="shared" si="17"/>
        <v>1.0111515436084046</v>
      </c>
      <c r="AD30" s="42">
        <f t="shared" si="18"/>
        <v>1.2542099261803019</v>
      </c>
      <c r="AE30" s="94">
        <v>0.99503292133533561</v>
      </c>
      <c r="AF30" s="74">
        <f t="shared" si="14"/>
        <v>1.2049331699991854</v>
      </c>
      <c r="AG30" s="40">
        <v>0.99503292133533561</v>
      </c>
      <c r="AH30" s="95">
        <v>1.3289907938070913</v>
      </c>
      <c r="AI30" t="str">
        <f t="shared" ref="AI30" si="28">IF(AE30=AG30,"comp8=comp16", FALSE)</f>
        <v>comp8=comp16</v>
      </c>
    </row>
    <row r="31" spans="1:35" x14ac:dyDescent="0.3">
      <c r="A31" s="1">
        <v>43989</v>
      </c>
      <c r="B31" s="50">
        <v>241.94</v>
      </c>
      <c r="C31" s="50">
        <v>242.29</v>
      </c>
      <c r="D31" s="30">
        <f t="shared" si="19"/>
        <v>1.0086590899629491</v>
      </c>
      <c r="E31" s="30">
        <f t="shared" si="0"/>
        <v>1.0014466396627262</v>
      </c>
      <c r="F31" s="22">
        <f t="shared" si="2"/>
        <v>1.1795928387022967</v>
      </c>
      <c r="G31" s="15">
        <v>1</v>
      </c>
      <c r="H31" s="15">
        <v>0</v>
      </c>
      <c r="I31" s="31">
        <f t="shared" si="3"/>
        <v>0</v>
      </c>
      <c r="J31" s="31">
        <f t="shared" si="4"/>
        <v>0</v>
      </c>
      <c r="K31" s="24">
        <f t="shared" si="5"/>
        <v>0</v>
      </c>
      <c r="L31" s="61">
        <v>2.5899E-3</v>
      </c>
      <c r="M31" s="61">
        <v>2.5741000000000002E-3</v>
      </c>
      <c r="N31" s="32">
        <f t="shared" si="20"/>
        <v>0.99578336557059965</v>
      </c>
      <c r="O31" s="32">
        <f t="shared" si="7"/>
        <v>0.99389937835437669</v>
      </c>
      <c r="P31" s="29">
        <f t="shared" si="8"/>
        <v>1.0403550913566799</v>
      </c>
      <c r="Q31" s="50">
        <v>8.616E-2</v>
      </c>
      <c r="R31" s="50">
        <v>8.6309999999999998E-2</v>
      </c>
      <c r="S31" s="30">
        <f t="shared" si="21"/>
        <v>1.0079411421230877</v>
      </c>
      <c r="T31" s="30">
        <f t="shared" si="9"/>
        <v>1.0017409470752088</v>
      </c>
      <c r="U31" s="22">
        <f t="shared" si="10"/>
        <v>1.5653311452922634</v>
      </c>
      <c r="V31" s="64">
        <v>17.550999999999998</v>
      </c>
      <c r="W31" s="64">
        <v>17.507899999999999</v>
      </c>
      <c r="X31" s="65">
        <f t="shared" si="22"/>
        <v>0.99197710983313969</v>
      </c>
      <c r="Y31" s="65">
        <f t="shared" si="12"/>
        <v>0.99754429947011569</v>
      </c>
      <c r="Z31" s="67">
        <f t="shared" si="13"/>
        <v>1.0642819851690448</v>
      </c>
      <c r="AA31" s="40">
        <f t="shared" si="16"/>
        <v>1.0086590899629491</v>
      </c>
      <c r="AB31" s="88" cm="1">
        <f t="array" ref="AB31">INDEX(B31:Z31,,MATCH(AA31,B31:Z31,0)+1)</f>
        <v>1.0014466396627262</v>
      </c>
      <c r="AC31" s="40">
        <f t="shared" si="17"/>
        <v>1.0017409470752088</v>
      </c>
      <c r="AD31" s="42">
        <f t="shared" si="18"/>
        <v>1.2563934392829834</v>
      </c>
      <c r="AE31" s="94">
        <v>0.99389937835437669</v>
      </c>
      <c r="AF31" s="74">
        <f t="shared" si="14"/>
        <v>1.197582328620759</v>
      </c>
      <c r="AG31" s="40">
        <v>1.0014466396627262</v>
      </c>
      <c r="AH31" s="95">
        <v>1.3309133646008107</v>
      </c>
      <c r="AI31" t="s">
        <v>49</v>
      </c>
    </row>
    <row r="32" spans="1:35" x14ac:dyDescent="0.3">
      <c r="A32" s="1">
        <v>43989.333333333336</v>
      </c>
      <c r="B32" s="50">
        <v>242.28</v>
      </c>
      <c r="C32" s="50">
        <v>237.43</v>
      </c>
      <c r="D32" s="30">
        <f t="shared" si="19"/>
        <v>0.97986050926499113</v>
      </c>
      <c r="E32" s="30">
        <f t="shared" si="0"/>
        <v>0.97998183919432069</v>
      </c>
      <c r="F32" s="22">
        <f t="shared" si="2"/>
        <v>1.1559795595719264</v>
      </c>
      <c r="G32" s="15">
        <v>1</v>
      </c>
      <c r="H32" s="15">
        <v>0</v>
      </c>
      <c r="I32" s="31">
        <f t="shared" si="3"/>
        <v>0</v>
      </c>
      <c r="J32" s="31">
        <f t="shared" si="4"/>
        <v>0</v>
      </c>
      <c r="K32" s="24">
        <f t="shared" si="5"/>
        <v>0</v>
      </c>
      <c r="L32" s="61">
        <v>2.5737999999999998E-3</v>
      </c>
      <c r="M32" s="61">
        <v>2.5623999999999998E-3</v>
      </c>
      <c r="N32" s="32">
        <f t="shared" si="20"/>
        <v>0.99225526641883521</v>
      </c>
      <c r="O32" s="32">
        <f t="shared" si="7"/>
        <v>0.99557075141813667</v>
      </c>
      <c r="P32" s="29">
        <f t="shared" si="8"/>
        <v>1.035747100043654</v>
      </c>
      <c r="Q32" s="50">
        <v>8.6309999999999998E-2</v>
      </c>
      <c r="R32" s="50">
        <v>8.3500000000000005E-2</v>
      </c>
      <c r="S32" s="30">
        <f t="shared" si="21"/>
        <v>0.96453736860344241</v>
      </c>
      <c r="T32" s="30">
        <f t="shared" si="9"/>
        <v>0.96744293824585803</v>
      </c>
      <c r="U32" s="22">
        <f t="shared" si="10"/>
        <v>1.5143685625293013</v>
      </c>
      <c r="V32" s="64">
        <v>17.507899999999999</v>
      </c>
      <c r="W32" s="64">
        <v>17.136399999999998</v>
      </c>
      <c r="X32" s="65">
        <f t="shared" si="22"/>
        <v>0.97080184457109175</v>
      </c>
      <c r="Y32" s="65">
        <f t="shared" si="12"/>
        <v>0.9787810074309311</v>
      </c>
      <c r="Z32" s="67">
        <f t="shared" si="13"/>
        <v>1.041698993634349</v>
      </c>
      <c r="AA32" s="40">
        <f t="shared" si="16"/>
        <v>0.99225526641883521</v>
      </c>
      <c r="AB32" s="88" cm="1">
        <f t="array" ref="AB32">INDEX(B32:Z32,,MATCH(AA32,B32:Z32,0)+1)</f>
        <v>0.99557075141813667</v>
      </c>
      <c r="AC32" s="40">
        <f t="shared" si="17"/>
        <v>0.97998183919432069</v>
      </c>
      <c r="AD32" s="42">
        <f t="shared" si="18"/>
        <v>1.2312427533802162</v>
      </c>
      <c r="AE32" s="94">
        <v>0.96744293824585803</v>
      </c>
      <c r="AF32" s="74">
        <f t="shared" si="14"/>
        <v>1.1585925667921837</v>
      </c>
      <c r="AG32" s="40">
        <v>0.97998183919432069</v>
      </c>
      <c r="AH32" s="95">
        <v>1.3042709268498038</v>
      </c>
      <c r="AI32" t="str">
        <f t="shared" si="27"/>
        <v>comp 24= comp16</v>
      </c>
    </row>
    <row r="33" spans="1:35" x14ac:dyDescent="0.3">
      <c r="A33" s="1">
        <v>43989.666666666664</v>
      </c>
      <c r="B33" s="50">
        <v>237.37</v>
      </c>
      <c r="C33" s="50">
        <v>244.56</v>
      </c>
      <c r="D33" s="30">
        <f t="shared" si="19"/>
        <v>1.0108291311895512</v>
      </c>
      <c r="E33" s="30">
        <f t="shared" si="0"/>
        <v>1.0302902641445844</v>
      </c>
      <c r="F33" s="22">
        <f t="shared" si="2"/>
        <v>1.1909944857771004</v>
      </c>
      <c r="G33" s="15">
        <v>1</v>
      </c>
      <c r="H33" s="15">
        <v>0</v>
      </c>
      <c r="I33" s="31">
        <f t="shared" si="3"/>
        <v>0</v>
      </c>
      <c r="J33" s="31">
        <f t="shared" si="4"/>
        <v>0</v>
      </c>
      <c r="K33" s="24">
        <f t="shared" si="5"/>
        <v>0</v>
      </c>
      <c r="L33" s="61">
        <v>2.5655000000000001E-3</v>
      </c>
      <c r="M33" s="61">
        <v>2.5986999999999998E-3</v>
      </c>
      <c r="N33" s="32">
        <f t="shared" si="20"/>
        <v>1.0033978145874358</v>
      </c>
      <c r="O33" s="32">
        <f t="shared" si="7"/>
        <v>1.0129409471837847</v>
      </c>
      <c r="P33" s="29">
        <f t="shared" si="8"/>
        <v>1.0491506485610771</v>
      </c>
      <c r="Q33" s="50">
        <v>8.3489999999999995E-2</v>
      </c>
      <c r="R33" s="50">
        <v>8.6569999999999994E-2</v>
      </c>
      <c r="S33" s="30">
        <f t="shared" si="21"/>
        <v>1.0047585886722377</v>
      </c>
      <c r="T33" s="30">
        <f t="shared" si="9"/>
        <v>1.0368906455862978</v>
      </c>
      <c r="U33" s="22">
        <f t="shared" si="10"/>
        <v>1.5702345964566011</v>
      </c>
      <c r="V33" s="64">
        <v>17.1418</v>
      </c>
      <c r="W33" s="64">
        <v>17.413499999999999</v>
      </c>
      <c r="X33" s="65">
        <f t="shared" si="22"/>
        <v>0.99216568856475418</v>
      </c>
      <c r="Y33" s="65">
        <f t="shared" si="12"/>
        <v>1.015850144092219</v>
      </c>
      <c r="Z33" s="67">
        <f t="shared" si="13"/>
        <v>1.058210072784173</v>
      </c>
      <c r="AA33" s="40">
        <f t="shared" si="16"/>
        <v>1.0108291311895512</v>
      </c>
      <c r="AB33" s="88" cm="1">
        <f t="array" ref="AB33">INDEX(B33:Z33,,MATCH(AA33,B33:Z33,0)+1)</f>
        <v>1.0302902641445844</v>
      </c>
      <c r="AC33" s="40">
        <f t="shared" si="17"/>
        <v>1.0129409471837847</v>
      </c>
      <c r="AD33" s="42">
        <f t="shared" si="18"/>
        <v>1.2471762008221272</v>
      </c>
      <c r="AE33" s="94">
        <v>1.0129409471837847</v>
      </c>
      <c r="AF33" s="74">
        <f t="shared" si="14"/>
        <v>1.173585852006567</v>
      </c>
      <c r="AG33" s="40">
        <v>1.0129409471837847</v>
      </c>
      <c r="AH33" s="95">
        <v>1.3211494280275131</v>
      </c>
      <c r="AI33" t="str">
        <f t="shared" si="15"/>
        <v>idem</v>
      </c>
    </row>
    <row r="34" spans="1:35" x14ac:dyDescent="0.3">
      <c r="A34" s="1">
        <v>43990</v>
      </c>
      <c r="B34" s="50">
        <v>244.57</v>
      </c>
      <c r="C34" s="50">
        <v>243.69</v>
      </c>
      <c r="D34" s="30">
        <f t="shared" si="19"/>
        <v>1.0058197127290738</v>
      </c>
      <c r="E34" s="30">
        <f t="shared" si="0"/>
        <v>0.99640184814163635</v>
      </c>
      <c r="F34" s="22">
        <f t="shared" si="2"/>
        <v>1.1867091067548008</v>
      </c>
      <c r="G34" s="15">
        <v>1</v>
      </c>
      <c r="H34" s="15">
        <v>0</v>
      </c>
      <c r="I34" s="31">
        <f t="shared" si="3"/>
        <v>0</v>
      </c>
      <c r="J34" s="31">
        <f t="shared" si="4"/>
        <v>0</v>
      </c>
      <c r="K34" s="24">
        <f t="shared" si="5"/>
        <v>0</v>
      </c>
      <c r="L34" s="61">
        <v>2.5912000000000001E-3</v>
      </c>
      <c r="M34" s="61">
        <v>2.5899999999999999E-3</v>
      </c>
      <c r="N34" s="32">
        <f t="shared" si="20"/>
        <v>1.0062941953531743</v>
      </c>
      <c r="O34" s="32">
        <f t="shared" si="7"/>
        <v>0.99953689410311819</v>
      </c>
      <c r="P34" s="29">
        <f t="shared" si="8"/>
        <v>1.048664780709011</v>
      </c>
      <c r="Q34" s="50">
        <v>8.6550000000000002E-2</v>
      </c>
      <c r="R34" s="50">
        <v>8.5989999999999997E-2</v>
      </c>
      <c r="S34" s="30">
        <f t="shared" si="21"/>
        <v>0.99629243424863867</v>
      </c>
      <c r="T34" s="30">
        <f t="shared" si="9"/>
        <v>0.99352975158867696</v>
      </c>
      <c r="U34" s="22">
        <f t="shared" si="10"/>
        <v>1.5600747885534734</v>
      </c>
      <c r="V34" s="64">
        <v>17.413399999999999</v>
      </c>
      <c r="W34" s="64">
        <v>17.441600000000001</v>
      </c>
      <c r="X34" s="65">
        <f t="shared" si="22"/>
        <v>0.99621313806910039</v>
      </c>
      <c r="Y34" s="65">
        <f t="shared" si="12"/>
        <v>1.001619442498306</v>
      </c>
      <c r="Z34" s="67">
        <f t="shared" si="13"/>
        <v>1.0599237831481751</v>
      </c>
      <c r="AA34" s="40">
        <f t="shared" si="16"/>
        <v>1.0062941953531743</v>
      </c>
      <c r="AB34" s="88" cm="1">
        <f t="array" ref="AB34">INDEX(B34:Z34,,MATCH(AA34,B34:Z34,0)+1)</f>
        <v>0.99953689410311819</v>
      </c>
      <c r="AC34" s="40">
        <f t="shared" si="17"/>
        <v>0.99640184814163635</v>
      </c>
      <c r="AD34" s="42">
        <f t="shared" si="18"/>
        <v>1.2426886714574321</v>
      </c>
      <c r="AE34" s="94">
        <v>0.99352975158867696</v>
      </c>
      <c r="AF34" s="74">
        <f t="shared" si="14"/>
        <v>1.1659924600120704</v>
      </c>
      <c r="AG34" s="40">
        <v>0.99953689410311819</v>
      </c>
      <c r="AH34" s="95">
        <v>1.3205375959367316</v>
      </c>
      <c r="AI34" t="s">
        <v>49</v>
      </c>
    </row>
    <row r="35" spans="1:35" x14ac:dyDescent="0.3">
      <c r="A35" s="1">
        <v>43990.333333333336</v>
      </c>
      <c r="B35" s="50">
        <v>243.68</v>
      </c>
      <c r="C35" s="50">
        <v>243</v>
      </c>
      <c r="D35" s="30">
        <f t="shared" si="19"/>
        <v>1.0237182457766356</v>
      </c>
      <c r="E35" s="30">
        <f t="shared" si="0"/>
        <v>0.99720945502298097</v>
      </c>
      <c r="F35" s="22">
        <f t="shared" si="2"/>
        <v>1.1833975416177633</v>
      </c>
      <c r="G35" s="15">
        <v>1</v>
      </c>
      <c r="H35" s="15">
        <v>0</v>
      </c>
      <c r="I35" s="31">
        <f t="shared" si="3"/>
        <v>0</v>
      </c>
      <c r="J35" s="31">
        <f t="shared" si="4"/>
        <v>0</v>
      </c>
      <c r="K35" s="24">
        <f t="shared" si="5"/>
        <v>0</v>
      </c>
      <c r="L35" s="61">
        <v>2.5899999999999999E-3</v>
      </c>
      <c r="M35" s="61">
        <v>2.5723999999999999E-3</v>
      </c>
      <c r="N35" s="32">
        <f t="shared" si="20"/>
        <v>1.0026895342038589</v>
      </c>
      <c r="O35" s="32">
        <f t="shared" si="7"/>
        <v>0.99320463320463326</v>
      </c>
      <c r="P35" s="29">
        <f t="shared" si="8"/>
        <v>1.0415387188787104</v>
      </c>
      <c r="Q35" s="50">
        <v>8.5989999999999997E-2</v>
      </c>
      <c r="R35" s="50">
        <v>8.5360000000000005E-2</v>
      </c>
      <c r="S35" s="30">
        <f t="shared" si="21"/>
        <v>1.0223978919631094</v>
      </c>
      <c r="T35" s="30">
        <f t="shared" si="9"/>
        <v>0.99267356669380169</v>
      </c>
      <c r="U35" s="22">
        <f t="shared" si="10"/>
        <v>1.5486450046624549</v>
      </c>
      <c r="V35" s="64">
        <v>17.441600000000001</v>
      </c>
      <c r="W35" s="64">
        <v>17.384699999999999</v>
      </c>
      <c r="X35" s="65">
        <f t="shared" si="22"/>
        <v>1.0141700404858298</v>
      </c>
      <c r="Y35" s="65">
        <f t="shared" si="12"/>
        <v>0.99673768461609014</v>
      </c>
      <c r="Z35" s="67">
        <f t="shared" si="13"/>
        <v>1.056465977484639</v>
      </c>
      <c r="AA35" s="40">
        <f t="shared" si="16"/>
        <v>1.0237182457766356</v>
      </c>
      <c r="AB35" s="88" cm="1">
        <f t="array" ref="AB35">INDEX(B35:Z35,,MATCH(AA35,B35:Z35,0)+1)</f>
        <v>0.99720945502298097</v>
      </c>
      <c r="AC35" s="40">
        <f t="shared" si="17"/>
        <v>0.99320463320463326</v>
      </c>
      <c r="AD35" s="42">
        <f t="shared" si="18"/>
        <v>1.2342441461224318</v>
      </c>
      <c r="AE35" s="94">
        <v>0.99673768461609014</v>
      </c>
      <c r="AF35" s="74">
        <f t="shared" si="14"/>
        <v>1.1621886248722502</v>
      </c>
      <c r="AG35" s="40">
        <v>0.99267356669380169</v>
      </c>
      <c r="AH35" s="95">
        <v>1.3108627653117737</v>
      </c>
      <c r="AI35" t="s">
        <v>49</v>
      </c>
    </row>
    <row r="36" spans="1:35" x14ac:dyDescent="0.3">
      <c r="A36" s="1">
        <v>43990.666666666664</v>
      </c>
      <c r="B36" s="50">
        <v>243</v>
      </c>
      <c r="C36" s="50">
        <v>246.4</v>
      </c>
      <c r="D36" s="30">
        <f t="shared" si="19"/>
        <v>1.0074825203418245</v>
      </c>
      <c r="E36" s="30">
        <f t="shared" si="0"/>
        <v>1.0139917695473251</v>
      </c>
      <c r="F36" s="22">
        <f t="shared" si="2"/>
        <v>1.1999553673029502</v>
      </c>
      <c r="G36" s="15">
        <v>1</v>
      </c>
      <c r="H36" s="15">
        <v>0</v>
      </c>
      <c r="I36" s="31">
        <f t="shared" si="3"/>
        <v>0</v>
      </c>
      <c r="J36" s="31">
        <f t="shared" si="4"/>
        <v>0</v>
      </c>
      <c r="K36" s="24">
        <f t="shared" si="5"/>
        <v>0</v>
      </c>
      <c r="L36" s="61">
        <v>2.5663999999999999E-3</v>
      </c>
      <c r="M36" s="61">
        <v>2.5785999999999999E-3</v>
      </c>
      <c r="N36" s="32">
        <f t="shared" si="20"/>
        <v>0.99513738808274155</v>
      </c>
      <c r="O36" s="32">
        <f t="shared" si="7"/>
        <v>1.0047537406483791</v>
      </c>
      <c r="P36" s="29">
        <f t="shared" si="8"/>
        <v>1.0464899238235048</v>
      </c>
      <c r="Q36" s="50">
        <v>8.5360000000000005E-2</v>
      </c>
      <c r="R36" s="50">
        <v>8.6480000000000001E-2</v>
      </c>
      <c r="S36" s="30">
        <f t="shared" si="21"/>
        <v>0.99919121894858465</v>
      </c>
      <c r="T36" s="30">
        <f t="shared" si="9"/>
        <v>1.0131208997188379</v>
      </c>
      <c r="U36" s="22">
        <f t="shared" si="10"/>
        <v>1.5689646204687102</v>
      </c>
      <c r="V36" s="64">
        <v>17.385999999999999</v>
      </c>
      <c r="W36" s="64">
        <v>17.448899999999998</v>
      </c>
      <c r="X36" s="65">
        <f t="shared" si="22"/>
        <v>1.002038659882619</v>
      </c>
      <c r="Y36" s="65">
        <f t="shared" si="12"/>
        <v>1.0036178534453009</v>
      </c>
      <c r="Z36" s="67">
        <f t="shared" si="13"/>
        <v>1.0602881165611249</v>
      </c>
      <c r="AA36" s="40">
        <f t="shared" si="16"/>
        <v>1.0074825203418245</v>
      </c>
      <c r="AB36" s="88" cm="1">
        <f t="array" ref="AB36">INDEX(B36:Z36,,MATCH(AA36,B36:Z36,0)+1)</f>
        <v>1.0139917695473251</v>
      </c>
      <c r="AC36" s="40">
        <f t="shared" si="17"/>
        <v>1.0139917695473251</v>
      </c>
      <c r="AD36" s="42">
        <f t="shared" si="18"/>
        <v>1.2515134057801118</v>
      </c>
      <c r="AE36" s="94">
        <v>1.0139917695473251</v>
      </c>
      <c r="AF36" s="74">
        <f t="shared" si="14"/>
        <v>1.1784497002819854</v>
      </c>
      <c r="AG36" s="40">
        <v>1.0036178534453009</v>
      </c>
      <c r="AH36" s="95">
        <v>1.3156052746835736</v>
      </c>
      <c r="AI36" t="str">
        <f t="shared" ref="AI36" si="29">IF(AC36=AE36,"comp24 = comp8","faux")</f>
        <v>comp24 = comp8</v>
      </c>
    </row>
    <row r="37" spans="1:35" x14ac:dyDescent="0.3">
      <c r="A37" s="1">
        <v>43991</v>
      </c>
      <c r="B37" s="50">
        <v>246.37</v>
      </c>
      <c r="C37" s="50">
        <v>243.33</v>
      </c>
      <c r="D37" s="30">
        <f t="shared" si="19"/>
        <v>0.99856369008535784</v>
      </c>
      <c r="E37" s="30">
        <f t="shared" si="0"/>
        <v>0.98766083532897675</v>
      </c>
      <c r="F37" s="22">
        <f t="shared" si="2"/>
        <v>1.1851489204279209</v>
      </c>
      <c r="G37" s="15">
        <v>1</v>
      </c>
      <c r="H37" s="15">
        <v>0</v>
      </c>
      <c r="I37" s="31">
        <f t="shared" si="3"/>
        <v>0</v>
      </c>
      <c r="J37" s="31">
        <f t="shared" si="4"/>
        <v>0</v>
      </c>
      <c r="K37" s="24">
        <f t="shared" si="5"/>
        <v>0</v>
      </c>
      <c r="L37" s="61">
        <v>2.5847999999999999E-3</v>
      </c>
      <c r="M37" s="61">
        <v>2.5561999999999998E-3</v>
      </c>
      <c r="N37" s="32">
        <f t="shared" si="20"/>
        <v>0.98694980694980694</v>
      </c>
      <c r="O37" s="32">
        <f t="shared" si="7"/>
        <v>0.98893531414422775</v>
      </c>
      <c r="P37" s="29">
        <f t="shared" si="8"/>
        <v>1.0349108415651667</v>
      </c>
      <c r="Q37" s="50">
        <v>8.6489999999999997E-2</v>
      </c>
      <c r="R37" s="50">
        <v>8.5449999999999998E-2</v>
      </c>
      <c r="S37" s="30">
        <f t="shared" si="21"/>
        <v>0.99372020002325856</v>
      </c>
      <c r="T37" s="30">
        <f t="shared" si="9"/>
        <v>0.98797548849577987</v>
      </c>
      <c r="U37" s="22">
        <f t="shared" si="10"/>
        <v>1.5500985873401698</v>
      </c>
      <c r="V37" s="64">
        <v>17.448899999999998</v>
      </c>
      <c r="W37" s="64">
        <v>17.311299999999999</v>
      </c>
      <c r="X37" s="65">
        <f t="shared" si="22"/>
        <v>0.99252935510503615</v>
      </c>
      <c r="Y37" s="65">
        <f t="shared" si="12"/>
        <v>0.99211411607608513</v>
      </c>
      <c r="Z37" s="67">
        <f t="shared" si="13"/>
        <v>1.0519268075480175</v>
      </c>
      <c r="AA37" s="40">
        <f t="shared" si="16"/>
        <v>0.99856369008535784</v>
      </c>
      <c r="AB37" s="88" cm="1">
        <f t="array" ref="AB37">INDEX(B37:Z37,,MATCH(AA37,B37:Z37,0)+1)</f>
        <v>0.98766083532897675</v>
      </c>
      <c r="AC37" s="40">
        <f t="shared" si="17"/>
        <v>0.98766083532897675</v>
      </c>
      <c r="AD37" s="42">
        <f t="shared" si="18"/>
        <v>1.2360707757781979</v>
      </c>
      <c r="AE37" s="94">
        <v>0.98766083532897675</v>
      </c>
      <c r="AF37" s="74">
        <f t="shared" si="14"/>
        <v>1.1639086153736879</v>
      </c>
      <c r="AG37" s="40">
        <v>0.98766083532897675</v>
      </c>
      <c r="AH37" s="95">
        <v>1.2993718045571863</v>
      </c>
      <c r="AI37" t="str">
        <f t="shared" si="15"/>
        <v>idem</v>
      </c>
    </row>
    <row r="38" spans="1:35" x14ac:dyDescent="0.3">
      <c r="A38" s="1">
        <v>43991.333333333336</v>
      </c>
      <c r="B38" s="50">
        <v>243.3</v>
      </c>
      <c r="C38" s="50">
        <v>243.32</v>
      </c>
      <c r="D38" s="30">
        <f t="shared" si="19"/>
        <v>1.0013168724279835</v>
      </c>
      <c r="E38" s="30">
        <f t="shared" si="0"/>
        <v>1.0000822030415124</v>
      </c>
      <c r="F38" s="22">
        <f t="shared" si="2"/>
        <v>1.1852463432738252</v>
      </c>
      <c r="G38" s="15">
        <v>1</v>
      </c>
      <c r="H38" s="15">
        <v>0</v>
      </c>
      <c r="I38" s="31">
        <f t="shared" si="3"/>
        <v>0</v>
      </c>
      <c r="J38" s="31">
        <f t="shared" si="4"/>
        <v>0</v>
      </c>
      <c r="K38" s="24">
        <f t="shared" si="5"/>
        <v>0</v>
      </c>
      <c r="L38" s="61">
        <v>2.5561999999999998E-3</v>
      </c>
      <c r="M38" s="61">
        <v>2.5658E-3</v>
      </c>
      <c r="N38" s="32">
        <f t="shared" si="20"/>
        <v>0.99976620947630923</v>
      </c>
      <c r="O38" s="32">
        <f t="shared" si="7"/>
        <v>1.0037555746811675</v>
      </c>
      <c r="P38" s="29">
        <f t="shared" si="8"/>
        <v>1.0387975265190146</v>
      </c>
      <c r="Q38" s="50">
        <v>8.5470000000000004E-2</v>
      </c>
      <c r="R38" s="50">
        <v>8.4690000000000001E-2</v>
      </c>
      <c r="S38" s="30">
        <f t="shared" si="21"/>
        <v>0.99215089034676662</v>
      </c>
      <c r="T38" s="30">
        <f t="shared" si="9"/>
        <v>0.99087399087399086</v>
      </c>
      <c r="U38" s="22">
        <f t="shared" si="10"/>
        <v>1.5359523734858895</v>
      </c>
      <c r="V38" s="64">
        <v>17.3126</v>
      </c>
      <c r="W38" s="64">
        <v>17.3264</v>
      </c>
      <c r="X38" s="65">
        <f t="shared" si="22"/>
        <v>0.99657195444610613</v>
      </c>
      <c r="Y38" s="65">
        <f t="shared" si="12"/>
        <v>1.0007971073091275</v>
      </c>
      <c r="Z38" s="67">
        <f t="shared" si="13"/>
        <v>1.0527653060949811</v>
      </c>
      <c r="AA38" s="40">
        <f t="shared" si="16"/>
        <v>1.0013168724279835</v>
      </c>
      <c r="AB38" s="88" cm="1">
        <f t="array" ref="AB38">INDEX(B38:Z38,,MATCH(AA38,B38:Z38,0)+1)</f>
        <v>1.0000822030415124</v>
      </c>
      <c r="AC38" s="40">
        <f t="shared" si="17"/>
        <v>1.0000822030415124</v>
      </c>
      <c r="AD38" s="42">
        <f t="shared" si="18"/>
        <v>1.2361723845554915</v>
      </c>
      <c r="AE38" s="94">
        <v>1.0007971073091275</v>
      </c>
      <c r="AF38" s="74">
        <f t="shared" si="14"/>
        <v>1.1648363754381588</v>
      </c>
      <c r="AG38" s="40">
        <v>1.0000822030415124</v>
      </c>
      <c r="AH38" s="95">
        <v>1.2994786168715764</v>
      </c>
      <c r="AI38" t="str">
        <f t="shared" ref="AI38" si="30">IF(AC38=AG38,"comp 24= comp16",FALSE)</f>
        <v>comp 24= comp16</v>
      </c>
    </row>
    <row r="39" spans="1:35" x14ac:dyDescent="0.3">
      <c r="A39" s="1">
        <v>43991.666666666664</v>
      </c>
      <c r="B39" s="50">
        <v>243.32</v>
      </c>
      <c r="C39" s="50">
        <v>243.8</v>
      </c>
      <c r="D39" s="30">
        <f t="shared" si="19"/>
        <v>0.98956853513008891</v>
      </c>
      <c r="E39" s="30">
        <f t="shared" si="0"/>
        <v>1.0019727108334704</v>
      </c>
      <c r="F39" s="22">
        <f t="shared" si="2"/>
        <v>1.1875844915755327</v>
      </c>
      <c r="G39" s="15">
        <v>1</v>
      </c>
      <c r="H39" s="15">
        <v>0</v>
      </c>
      <c r="I39" s="31">
        <f t="shared" si="3"/>
        <v>0</v>
      </c>
      <c r="J39" s="31">
        <f t="shared" si="4"/>
        <v>0</v>
      </c>
      <c r="K39" s="24">
        <f t="shared" si="5"/>
        <v>0</v>
      </c>
      <c r="L39" s="61">
        <v>2.5669999999999998E-3</v>
      </c>
      <c r="M39" s="61">
        <v>2.5585999999999999E-3</v>
      </c>
      <c r="N39" s="32">
        <f t="shared" si="20"/>
        <v>0.98986381925100586</v>
      </c>
      <c r="O39" s="32">
        <f t="shared" si="7"/>
        <v>0.99672769770159719</v>
      </c>
      <c r="P39" s="29">
        <f t="shared" si="8"/>
        <v>1.0353982669854112</v>
      </c>
      <c r="Q39" s="50">
        <v>8.4680000000000005E-2</v>
      </c>
      <c r="R39" s="50">
        <v>8.2909999999999998E-2</v>
      </c>
      <c r="S39" s="30">
        <f t="shared" si="21"/>
        <v>0.95860793155278068</v>
      </c>
      <c r="T39" s="30">
        <f t="shared" si="9"/>
        <v>0.9790977798771846</v>
      </c>
      <c r="U39" s="22">
        <f t="shared" si="10"/>
        <v>1.5038475588771267</v>
      </c>
      <c r="V39" s="64">
        <v>17.325500000000002</v>
      </c>
      <c r="W39" s="64">
        <v>17.3733</v>
      </c>
      <c r="X39" s="65">
        <f t="shared" si="22"/>
        <v>0.99566734865808171</v>
      </c>
      <c r="Y39" s="65">
        <f t="shared" si="12"/>
        <v>1.0027589391359557</v>
      </c>
      <c r="Z39" s="67">
        <f t="shared" si="13"/>
        <v>1.0556698214989428</v>
      </c>
      <c r="AA39" s="40">
        <f t="shared" si="16"/>
        <v>0.99566734865808171</v>
      </c>
      <c r="AB39" s="88" cm="1">
        <f t="array" ref="AB39">INDEX(B39:Z39,,MATCH(AA39,B39:Z39,0)+1)</f>
        <v>1.0027589391359557</v>
      </c>
      <c r="AC39" s="40">
        <f t="shared" si="17"/>
        <v>1.0019727108334704</v>
      </c>
      <c r="AD39" s="42">
        <f t="shared" si="18"/>
        <v>1.2386109952105411</v>
      </c>
      <c r="AE39" s="94">
        <v>0.99672769770159719</v>
      </c>
      <c r="AF39" s="74">
        <f t="shared" si="14"/>
        <v>1.1610246786895493</v>
      </c>
      <c r="AG39" s="40">
        <v>1.0027589391359557</v>
      </c>
      <c r="AH39" s="95">
        <v>1.3030637992840011</v>
      </c>
      <c r="AI39" t="s">
        <v>49</v>
      </c>
    </row>
    <row r="40" spans="1:35" x14ac:dyDescent="0.3">
      <c r="A40" s="1">
        <v>43992</v>
      </c>
      <c r="B40" s="50">
        <v>243.79</v>
      </c>
      <c r="C40" s="50">
        <v>243.58</v>
      </c>
      <c r="D40" s="30">
        <f t="shared" si="19"/>
        <v>1.0011508425811755</v>
      </c>
      <c r="E40" s="30">
        <f t="shared" si="0"/>
        <v>0.99913860289593515</v>
      </c>
      <c r="F40" s="22">
        <f t="shared" si="2"/>
        <v>1.1865615097336573</v>
      </c>
      <c r="G40" s="15">
        <v>1</v>
      </c>
      <c r="H40" s="15">
        <v>0</v>
      </c>
      <c r="I40" s="31">
        <f t="shared" si="3"/>
        <v>0</v>
      </c>
      <c r="J40" s="31">
        <f t="shared" si="4"/>
        <v>0</v>
      </c>
      <c r="K40" s="24">
        <f t="shared" si="5"/>
        <v>0</v>
      </c>
      <c r="L40" s="61">
        <v>2.5585999999999999E-3</v>
      </c>
      <c r="M40" s="61">
        <v>2.5515999999999998E-3</v>
      </c>
      <c r="N40" s="32">
        <f t="shared" si="20"/>
        <v>0.99820045379860733</v>
      </c>
      <c r="O40" s="32">
        <f t="shared" si="7"/>
        <v>0.99726412882044868</v>
      </c>
      <c r="P40" s="29">
        <f t="shared" si="8"/>
        <v>1.0325655507074083</v>
      </c>
      <c r="Q40" s="50">
        <v>8.2919999999999994E-2</v>
      </c>
      <c r="R40" s="50">
        <v>8.1220000000000001E-2</v>
      </c>
      <c r="S40" s="30">
        <f t="shared" si="21"/>
        <v>0.95027495027495024</v>
      </c>
      <c r="T40" s="30">
        <f t="shared" si="9"/>
        <v>0.97949831162566336</v>
      </c>
      <c r="U40" s="22">
        <f t="shared" si="10"/>
        <v>1.473016144862521</v>
      </c>
      <c r="V40" s="64">
        <v>17.3734</v>
      </c>
      <c r="W40" s="64">
        <v>17.317</v>
      </c>
      <c r="X40" s="65">
        <f t="shared" si="22"/>
        <v>1.0002541501565334</v>
      </c>
      <c r="Y40" s="65">
        <f t="shared" si="12"/>
        <v>0.99675365789079862</v>
      </c>
      <c r="Z40" s="67">
        <f t="shared" si="13"/>
        <v>1.0522427561039978</v>
      </c>
      <c r="AA40" s="40">
        <f t="shared" si="16"/>
        <v>1.0011508425811755</v>
      </c>
      <c r="AB40" s="88" cm="1">
        <f t="array" ref="AB40">INDEX(B40:Z40,,MATCH(AA40,B40:Z40,0)+1)</f>
        <v>0.99913860289593515</v>
      </c>
      <c r="AC40" s="40">
        <f t="shared" si="17"/>
        <v>0.99675365789079862</v>
      </c>
      <c r="AD40" s="42">
        <f t="shared" si="18"/>
        <v>1.2345900401798693</v>
      </c>
      <c r="AE40" s="94">
        <v>0.99675365789079862</v>
      </c>
      <c r="AF40" s="74">
        <f t="shared" si="14"/>
        <v>1.1572555953852974</v>
      </c>
      <c r="AG40" s="40">
        <v>0.99675365789079862</v>
      </c>
      <c r="AH40" s="95">
        <v>1.2988336084014094</v>
      </c>
      <c r="AI40" t="str">
        <f t="shared" si="15"/>
        <v>idem</v>
      </c>
    </row>
    <row r="41" spans="1:35" x14ac:dyDescent="0.3">
      <c r="A41" s="1">
        <v>43992.333333333336</v>
      </c>
      <c r="B41" s="50">
        <v>243.59</v>
      </c>
      <c r="C41" s="50">
        <v>243.47</v>
      </c>
      <c r="D41" s="30">
        <f t="shared" si="19"/>
        <v>1.0006164721354596</v>
      </c>
      <c r="E41" s="30">
        <f t="shared" si="0"/>
        <v>0.99950736893961167</v>
      </c>
      <c r="F41" s="22">
        <f t="shared" si="2"/>
        <v>1.1859769726789011</v>
      </c>
      <c r="G41" s="15">
        <v>1</v>
      </c>
      <c r="H41" s="15">
        <v>0</v>
      </c>
      <c r="I41" s="31">
        <f t="shared" si="3"/>
        <v>0</v>
      </c>
      <c r="J41" s="31">
        <f t="shared" si="4"/>
        <v>0</v>
      </c>
      <c r="K41" s="24">
        <f t="shared" si="5"/>
        <v>0</v>
      </c>
      <c r="L41" s="61">
        <v>2.5539999999999998E-3</v>
      </c>
      <c r="M41" s="61">
        <v>2.5533999999999999E-3</v>
      </c>
      <c r="N41" s="32">
        <f t="shared" si="20"/>
        <v>0.9947019867549669</v>
      </c>
      <c r="O41" s="32">
        <f t="shared" si="7"/>
        <v>0.99976507439310891</v>
      </c>
      <c r="P41" s="29">
        <f t="shared" si="8"/>
        <v>1.0323229746187534</v>
      </c>
      <c r="Q41" s="50">
        <v>8.1220000000000001E-2</v>
      </c>
      <c r="R41" s="50">
        <v>8.0939999999999998E-2</v>
      </c>
      <c r="S41" s="30">
        <f t="shared" si="21"/>
        <v>0.95583372697213032</v>
      </c>
      <c r="T41" s="30">
        <f t="shared" si="9"/>
        <v>0.99655257325781821</v>
      </c>
      <c r="U41" s="22">
        <f t="shared" si="10"/>
        <v>1.4679380296130564</v>
      </c>
      <c r="V41" s="64">
        <v>17.317799999999998</v>
      </c>
      <c r="W41" s="64">
        <v>17.291799999999999</v>
      </c>
      <c r="X41" s="65">
        <f t="shared" si="22"/>
        <v>0.9980548901907591</v>
      </c>
      <c r="Y41" s="65">
        <f t="shared" si="12"/>
        <v>0.99849865456351272</v>
      </c>
      <c r="Z41" s="67">
        <f t="shared" si="13"/>
        <v>1.0506629762440443</v>
      </c>
      <c r="AA41" s="40">
        <f t="shared" si="16"/>
        <v>1.0006164721354596</v>
      </c>
      <c r="AB41" s="88" cm="1">
        <f t="array" ref="AB41">INDEX(B41:Z41,,MATCH(AA41,B41:Z41,0)+1)</f>
        <v>0.99950736893961167</v>
      </c>
      <c r="AC41" s="40">
        <f t="shared" si="17"/>
        <v>0.99950736893961167</v>
      </c>
      <c r="AD41" s="42">
        <f t="shared" si="18"/>
        <v>1.2339818427792306</v>
      </c>
      <c r="AE41" s="94">
        <v>0.99950736893961167</v>
      </c>
      <c r="AF41" s="74">
        <f t="shared" si="14"/>
        <v>1.1566854953342025</v>
      </c>
      <c r="AG41" s="40">
        <v>0.99950736893961167</v>
      </c>
      <c r="AH41" s="95">
        <v>1.2981937626236346</v>
      </c>
      <c r="AI41" t="str">
        <f t="shared" si="15"/>
        <v>idem</v>
      </c>
    </row>
    <row r="42" spans="1:35" x14ac:dyDescent="0.3">
      <c r="A42" s="1">
        <v>43992.666666666664</v>
      </c>
      <c r="B42" s="50">
        <v>243.49</v>
      </c>
      <c r="C42" s="50">
        <v>247.78</v>
      </c>
      <c r="D42" s="30">
        <f t="shared" si="19"/>
        <v>1.0163665449772346</v>
      </c>
      <c r="E42" s="30">
        <f t="shared" si="0"/>
        <v>1.0176187933796048</v>
      </c>
      <c r="F42" s="22">
        <f t="shared" si="2"/>
        <v>1.2068724559135</v>
      </c>
      <c r="G42" s="15">
        <v>1</v>
      </c>
      <c r="H42" s="15">
        <v>0</v>
      </c>
      <c r="I42" s="31">
        <f t="shared" si="3"/>
        <v>0</v>
      </c>
      <c r="J42" s="31">
        <f t="shared" si="4"/>
        <v>0</v>
      </c>
      <c r="K42" s="24">
        <f t="shared" si="5"/>
        <v>0</v>
      </c>
      <c r="L42" s="61">
        <v>2.5533999999999999E-3</v>
      </c>
      <c r="M42" s="61">
        <v>2.5761E-3</v>
      </c>
      <c r="N42" s="32">
        <f t="shared" si="20"/>
        <v>1.0068396779488784</v>
      </c>
      <c r="O42" s="32">
        <f t="shared" si="7"/>
        <v>1.0088901073079033</v>
      </c>
      <c r="P42" s="29">
        <f t="shared" si="8"/>
        <v>1.0415004366395282</v>
      </c>
      <c r="Q42" s="50">
        <v>8.0909999999999996E-2</v>
      </c>
      <c r="R42" s="50">
        <v>8.3599999999999994E-2</v>
      </c>
      <c r="S42" s="30">
        <f t="shared" si="21"/>
        <v>1.0082006753497348</v>
      </c>
      <c r="T42" s="30">
        <f t="shared" si="9"/>
        <v>1.0332468174514893</v>
      </c>
      <c r="U42" s="22">
        <f t="shared" si="10"/>
        <v>1.5167422973137006</v>
      </c>
      <c r="V42" s="64">
        <v>17.290099999999999</v>
      </c>
      <c r="W42" s="64">
        <v>17.405999999999999</v>
      </c>
      <c r="X42" s="65">
        <f t="shared" si="22"/>
        <v>1.0018764317865241</v>
      </c>
      <c r="Y42" s="65">
        <f t="shared" si="12"/>
        <v>1.0067032579337309</v>
      </c>
      <c r="Z42" s="67">
        <f t="shared" si="13"/>
        <v>1.0577058411752296</v>
      </c>
      <c r="AA42" s="40">
        <f t="shared" si="16"/>
        <v>1.0163665449772346</v>
      </c>
      <c r="AB42" s="88" cm="1">
        <f t="array" ref="AB42">INDEX(B42:Z42,,MATCH(AA42,B42:Z42,0)+1)</f>
        <v>1.0176187933796048</v>
      </c>
      <c r="AC42" s="40">
        <f t="shared" si="17"/>
        <v>1.0176187933796048</v>
      </c>
      <c r="AD42" s="42">
        <f t="shared" si="18"/>
        <v>1.2557231139013418</v>
      </c>
      <c r="AE42" s="94">
        <v>1.0088901073079033</v>
      </c>
      <c r="AF42" s="74">
        <f t="shared" si="14"/>
        <v>1.1669685535092189</v>
      </c>
      <c r="AG42" s="40">
        <v>1.0176187933796048</v>
      </c>
      <c r="AH42" s="95">
        <v>1.3210663702939922</v>
      </c>
      <c r="AI42" t="str">
        <f t="shared" ref="AI42:AI44" si="31">IF(AC42=AG42,"comp 24= comp16",FALSE)</f>
        <v>comp 24= comp16</v>
      </c>
    </row>
    <row r="43" spans="1:35" x14ac:dyDescent="0.3">
      <c r="A43" s="1">
        <v>43993</v>
      </c>
      <c r="B43" s="50">
        <v>247.78</v>
      </c>
      <c r="C43" s="50">
        <v>246.16</v>
      </c>
      <c r="D43" s="30">
        <f t="shared" si="19"/>
        <v>1.0105505152099841</v>
      </c>
      <c r="E43" s="30">
        <f t="shared" si="0"/>
        <v>0.99346194204536276</v>
      </c>
      <c r="F43" s="22">
        <f t="shared" si="2"/>
        <v>1.1989818538528823</v>
      </c>
      <c r="G43" s="15">
        <v>1</v>
      </c>
      <c r="H43" s="15">
        <v>0</v>
      </c>
      <c r="I43" s="31">
        <f t="shared" si="3"/>
        <v>0</v>
      </c>
      <c r="J43" s="31">
        <f t="shared" si="4"/>
        <v>0</v>
      </c>
      <c r="K43" s="24">
        <f t="shared" si="5"/>
        <v>0</v>
      </c>
      <c r="L43" s="61">
        <v>2.5799999999999998E-3</v>
      </c>
      <c r="M43" s="61">
        <v>2.5731999999999999E-3</v>
      </c>
      <c r="N43" s="32">
        <f t="shared" si="20"/>
        <v>1.0075176194205169</v>
      </c>
      <c r="O43" s="32">
        <f t="shared" si="7"/>
        <v>0.99736434108527139</v>
      </c>
      <c r="P43" s="29">
        <f t="shared" si="8"/>
        <v>1.0387553967290055</v>
      </c>
      <c r="Q43" s="50">
        <v>8.3599999999999994E-2</v>
      </c>
      <c r="R43" s="50">
        <v>8.2699999999999996E-2</v>
      </c>
      <c r="S43" s="30">
        <f t="shared" si="21"/>
        <v>1.0182221127801034</v>
      </c>
      <c r="T43" s="30">
        <f t="shared" si="9"/>
        <v>0.98923444976076558</v>
      </c>
      <c r="U43" s="22">
        <f t="shared" si="10"/>
        <v>1.5004137319119981</v>
      </c>
      <c r="V43" s="64">
        <v>17.4084</v>
      </c>
      <c r="W43" s="64">
        <v>17.3386</v>
      </c>
      <c r="X43" s="65">
        <f t="shared" si="22"/>
        <v>1.0012010763491899</v>
      </c>
      <c r="Y43" s="65">
        <f t="shared" si="12"/>
        <v>0.9959904413961076</v>
      </c>
      <c r="Z43" s="67">
        <f t="shared" si="13"/>
        <v>1.0534649076193583</v>
      </c>
      <c r="AA43" s="40">
        <f t="shared" si="16"/>
        <v>1.0182221127801034</v>
      </c>
      <c r="AB43" s="88" cm="1">
        <f t="array" ref="AB43">INDEX(B43:Z43,,MATCH(AA43,B43:Z43,0)+1)</f>
        <v>0.98923444976076558</v>
      </c>
      <c r="AC43" s="40">
        <f t="shared" si="17"/>
        <v>0.99346194204536276</v>
      </c>
      <c r="AD43" s="42">
        <f t="shared" si="18"/>
        <v>1.2475131234076773</v>
      </c>
      <c r="AE43" s="94">
        <v>0.98923444976076558</v>
      </c>
      <c r="AF43" s="74">
        <f t="shared" si="14"/>
        <v>1.1544054949188087</v>
      </c>
      <c r="AG43" s="40">
        <v>0.98923444976076558</v>
      </c>
      <c r="AH43" s="95">
        <v>1.3068443639152292</v>
      </c>
      <c r="AI43" t="str">
        <f>IF(AE43=AG43,"comp8=comp16", FALSE)</f>
        <v>comp8=comp16</v>
      </c>
    </row>
    <row r="44" spans="1:35" x14ac:dyDescent="0.3">
      <c r="A44" s="1">
        <v>43993.333333333336</v>
      </c>
      <c r="B44" s="50">
        <v>246.16</v>
      </c>
      <c r="C44" s="50">
        <v>238.98</v>
      </c>
      <c r="D44" s="30">
        <f t="shared" si="19"/>
        <v>0.98147767875477421</v>
      </c>
      <c r="E44" s="30">
        <f t="shared" si="0"/>
        <v>0.97083197920052</v>
      </c>
      <c r="F44" s="22">
        <f t="shared" si="2"/>
        <v>1.1640099262015022</v>
      </c>
      <c r="G44" s="15">
        <v>1</v>
      </c>
      <c r="H44" s="15">
        <v>0</v>
      </c>
      <c r="I44" s="31">
        <f t="shared" si="3"/>
        <v>0</v>
      </c>
      <c r="J44" s="31">
        <f t="shared" si="4"/>
        <v>0</v>
      </c>
      <c r="K44" s="24">
        <f t="shared" si="5"/>
        <v>0</v>
      </c>
      <c r="L44" s="61">
        <v>2.5731E-3</v>
      </c>
      <c r="M44" s="61">
        <v>2.5033E-3</v>
      </c>
      <c r="N44" s="32">
        <f t="shared" si="20"/>
        <v>0.98037910237330617</v>
      </c>
      <c r="O44" s="32">
        <f t="shared" si="7"/>
        <v>0.97287318798336631</v>
      </c>
      <c r="P44" s="29">
        <f t="shared" si="8"/>
        <v>1.010577274350674</v>
      </c>
      <c r="Q44" s="50">
        <v>8.2669999999999993E-2</v>
      </c>
      <c r="R44" s="50">
        <v>7.8520000000000006E-2</v>
      </c>
      <c r="S44" s="30">
        <f t="shared" si="21"/>
        <v>0.97046100605611185</v>
      </c>
      <c r="T44" s="30">
        <f t="shared" si="9"/>
        <v>0.94980041127373915</v>
      </c>
      <c r="U44" s="22">
        <f t="shared" si="10"/>
        <v>1.4250935796507815</v>
      </c>
      <c r="V44" s="64">
        <v>17.341699999999999</v>
      </c>
      <c r="W44" s="64">
        <v>16.9163</v>
      </c>
      <c r="X44" s="65">
        <f t="shared" si="22"/>
        <v>0.97838069184099574</v>
      </c>
      <c r="Y44" s="65">
        <f t="shared" si="12"/>
        <v>0.97546953297542915</v>
      </c>
      <c r="Z44" s="67">
        <f t="shared" si="13"/>
        <v>1.0276229214414589</v>
      </c>
      <c r="AA44" s="40">
        <f t="shared" si="16"/>
        <v>0.98147767875477421</v>
      </c>
      <c r="AB44" s="88" cm="1">
        <f t="array" ref="AB44">INDEX(B44:Z44,,MATCH(AA44,B44:Z44,0)+1)</f>
        <v>0.97083197920052</v>
      </c>
      <c r="AC44" s="40">
        <f t="shared" si="17"/>
        <v>0.94980041127373915</v>
      </c>
      <c r="AD44" s="42">
        <f t="shared" si="18"/>
        <v>1.1848884776819988</v>
      </c>
      <c r="AE44" s="94">
        <v>0.97287318798336631</v>
      </c>
      <c r="AF44" s="74">
        <f t="shared" si="14"/>
        <v>1.1230901540671772</v>
      </c>
      <c r="AG44" s="40">
        <v>0.94980041127373915</v>
      </c>
      <c r="AH44" s="95">
        <v>1.2412413143174528</v>
      </c>
      <c r="AI44" t="str">
        <f t="shared" si="31"/>
        <v>comp 24= comp16</v>
      </c>
    </row>
    <row r="45" spans="1:35" x14ac:dyDescent="0.3">
      <c r="A45" s="1">
        <v>43993.666666666664</v>
      </c>
      <c r="B45" s="50">
        <v>238.97</v>
      </c>
      <c r="C45" s="50">
        <v>230.51</v>
      </c>
      <c r="D45" s="30">
        <f t="shared" si="19"/>
        <v>0.93030107353297276</v>
      </c>
      <c r="E45" s="30">
        <f t="shared" si="0"/>
        <v>0.96459806670293335</v>
      </c>
      <c r="F45" s="22">
        <f t="shared" si="2"/>
        <v>1.1228017244369932</v>
      </c>
      <c r="G45" s="15">
        <v>1</v>
      </c>
      <c r="H45" s="15">
        <v>0</v>
      </c>
      <c r="I45" s="31">
        <f t="shared" si="3"/>
        <v>0</v>
      </c>
      <c r="J45" s="31">
        <f t="shared" si="4"/>
        <v>0</v>
      </c>
      <c r="K45" s="24">
        <f t="shared" si="5"/>
        <v>0</v>
      </c>
      <c r="L45" s="61">
        <v>2.5000000000000001E-3</v>
      </c>
      <c r="M45" s="61">
        <v>2.4463000000000002E-3</v>
      </c>
      <c r="N45" s="32">
        <f t="shared" si="20"/>
        <v>0.94817829457364355</v>
      </c>
      <c r="O45" s="32">
        <f t="shared" si="7"/>
        <v>0.97852000000000006</v>
      </c>
      <c r="P45" s="29">
        <f t="shared" si="8"/>
        <v>0.98887007449762154</v>
      </c>
      <c r="Q45" s="50">
        <v>7.8530000000000003E-2</v>
      </c>
      <c r="R45" s="50">
        <v>7.5270000000000004E-2</v>
      </c>
      <c r="S45" s="30">
        <f t="shared" si="21"/>
        <v>0.90035885167464125</v>
      </c>
      <c r="T45" s="30">
        <f t="shared" si="9"/>
        <v>0.95848720234305362</v>
      </c>
      <c r="U45" s="22">
        <f t="shared" si="10"/>
        <v>1.3659339582365253</v>
      </c>
      <c r="V45" s="64">
        <v>16.913799999999998</v>
      </c>
      <c r="W45" s="64">
        <v>16.229800000000001</v>
      </c>
      <c r="X45" s="65">
        <f t="shared" si="22"/>
        <v>0.93229705199788615</v>
      </c>
      <c r="Y45" s="65">
        <f t="shared" si="12"/>
        <v>0.9595596495169626</v>
      </c>
      <c r="Z45" s="67">
        <f t="shared" si="13"/>
        <v>0.98606549033396351</v>
      </c>
      <c r="AA45" s="40">
        <f t="shared" si="16"/>
        <v>0.94817829457364355</v>
      </c>
      <c r="AB45" s="88" cm="1">
        <f t="array" ref="AB45">INDEX(B45:Z45,,MATCH(AA45,B45:Z45,0)+1)</f>
        <v>0.97852000000000006</v>
      </c>
      <c r="AC45" s="40">
        <f t="shared" si="17"/>
        <v>0.96459806670293335</v>
      </c>
      <c r="AD45" s="42">
        <f t="shared" si="18"/>
        <v>1.1429411348306378</v>
      </c>
      <c r="AE45" s="94">
        <v>0.9595596495169626</v>
      </c>
      <c r="AF45" s="74">
        <f t="shared" si="14"/>
        <v>1.0776719946126521</v>
      </c>
      <c r="AG45" s="40">
        <v>0.9595596495169626</v>
      </c>
      <c r="AH45" s="95">
        <v>1.1910450805324291</v>
      </c>
      <c r="AI45" t="str">
        <f>IF(AE45=AG45,"comp8=comp16", FALSE)</f>
        <v>comp8=comp16</v>
      </c>
    </row>
    <row r="46" spans="1:35" x14ac:dyDescent="0.3">
      <c r="A46" s="1">
        <v>43994</v>
      </c>
      <c r="B46" s="50">
        <v>230.46</v>
      </c>
      <c r="C46" s="50">
        <v>235.48</v>
      </c>
      <c r="D46" s="30">
        <f t="shared" si="19"/>
        <v>0.95661358466038349</v>
      </c>
      <c r="E46" s="30">
        <f t="shared" si="0"/>
        <v>1.0217825219126964</v>
      </c>
      <c r="F46" s="22">
        <f t="shared" si="2"/>
        <v>1.1472591776031553</v>
      </c>
      <c r="G46" s="15">
        <v>1</v>
      </c>
      <c r="H46" s="15">
        <v>0</v>
      </c>
      <c r="I46" s="31">
        <f t="shared" si="3"/>
        <v>0</v>
      </c>
      <c r="J46" s="31">
        <f t="shared" si="4"/>
        <v>0</v>
      </c>
      <c r="K46" s="24">
        <f t="shared" si="5"/>
        <v>0</v>
      </c>
      <c r="L46" s="61">
        <v>2.4463000000000002E-3</v>
      </c>
      <c r="M46" s="61">
        <v>2.4913000000000001E-3</v>
      </c>
      <c r="N46" s="32">
        <f t="shared" si="20"/>
        <v>0.96820955267964715</v>
      </c>
      <c r="O46" s="32">
        <f t="shared" si="7"/>
        <v>1.0183951273351592</v>
      </c>
      <c r="P46" s="29">
        <f t="shared" si="8"/>
        <v>1.0070604654359336</v>
      </c>
      <c r="Q46" s="50">
        <v>7.5270000000000004E-2</v>
      </c>
      <c r="R46" s="50">
        <v>7.9799999999999996E-2</v>
      </c>
      <c r="S46" s="30">
        <f t="shared" si="21"/>
        <v>0.96528365791701953</v>
      </c>
      <c r="T46" s="30">
        <f t="shared" si="9"/>
        <v>1.060183339976086</v>
      </c>
      <c r="U46" s="22">
        <f t="shared" si="10"/>
        <v>1.4481404260299551</v>
      </c>
      <c r="V46" s="64">
        <v>16.2376</v>
      </c>
      <c r="W46" s="64">
        <v>16.608699999999999</v>
      </c>
      <c r="X46" s="65">
        <f t="shared" si="22"/>
        <v>0.95773194092851333</v>
      </c>
      <c r="Y46" s="65">
        <f t="shared" si="12"/>
        <v>1.0228543627137014</v>
      </c>
      <c r="Z46" s="67">
        <f t="shared" si="13"/>
        <v>1.0086013887095198</v>
      </c>
      <c r="AA46" s="40">
        <f t="shared" si="16"/>
        <v>0.96820955267964715</v>
      </c>
      <c r="AB46" s="88" cm="1">
        <f t="array" ref="AB46">INDEX(B46:Z46,,MATCH(AA46,B46:Z46,0)+1)</f>
        <v>1.0183951273351592</v>
      </c>
      <c r="AC46" s="40">
        <f t="shared" si="17"/>
        <v>1.0183951273351592</v>
      </c>
      <c r="AD46" s="42">
        <f t="shared" si="18"/>
        <v>1.1639656825424387</v>
      </c>
      <c r="AE46" s="94">
        <v>1.0183951273351592</v>
      </c>
      <c r="AF46" s="74">
        <f t="shared" si="14"/>
        <v>1.0974959081790869</v>
      </c>
      <c r="AG46" s="40">
        <v>1.0183951273351592</v>
      </c>
      <c r="AH46" s="95">
        <v>1.2129545064507381</v>
      </c>
      <c r="AI46" t="str">
        <f t="shared" si="15"/>
        <v>idem</v>
      </c>
    </row>
    <row r="47" spans="1:35" x14ac:dyDescent="0.3">
      <c r="A47" s="1">
        <v>43994.333333333336</v>
      </c>
      <c r="B47" s="50">
        <v>235.49</v>
      </c>
      <c r="C47" s="50">
        <v>236.33</v>
      </c>
      <c r="D47" s="30">
        <f t="shared" si="19"/>
        <v>0.98895258819098641</v>
      </c>
      <c r="E47" s="30">
        <f t="shared" si="0"/>
        <v>1.0035670304471527</v>
      </c>
      <c r="F47" s="22">
        <f t="shared" si="2"/>
        <v>1.151351486020441</v>
      </c>
      <c r="G47" s="15">
        <v>1</v>
      </c>
      <c r="H47" s="15">
        <v>0</v>
      </c>
      <c r="I47" s="31">
        <f t="shared" si="3"/>
        <v>0</v>
      </c>
      <c r="J47" s="31">
        <f t="shared" si="4"/>
        <v>0</v>
      </c>
      <c r="K47" s="24">
        <f t="shared" si="5"/>
        <v>0</v>
      </c>
      <c r="L47" s="61">
        <v>2.4916000000000001E-3</v>
      </c>
      <c r="M47" s="61">
        <v>2.4775999999999999E-3</v>
      </c>
      <c r="N47" s="32">
        <f t="shared" si="20"/>
        <v>0.99103999999999992</v>
      </c>
      <c r="O47" s="32">
        <f t="shared" si="7"/>
        <v>0.99438112056509864</v>
      </c>
      <c r="P47" s="29">
        <f t="shared" si="8"/>
        <v>1.0014019140969934</v>
      </c>
      <c r="Q47" s="50">
        <v>7.9799999999999996E-2</v>
      </c>
      <c r="R47" s="50">
        <v>7.85E-2</v>
      </c>
      <c r="S47" s="30">
        <f t="shared" si="21"/>
        <v>0.99961798038965999</v>
      </c>
      <c r="T47" s="30">
        <f t="shared" si="9"/>
        <v>0.98370927318295742</v>
      </c>
      <c r="U47" s="22">
        <f t="shared" si="10"/>
        <v>1.4245491659567855</v>
      </c>
      <c r="V47" s="64">
        <v>16.613800000000001</v>
      </c>
      <c r="W47" s="64">
        <v>16.54</v>
      </c>
      <c r="X47" s="65">
        <f t="shared" si="22"/>
        <v>0.97789970320093655</v>
      </c>
      <c r="Y47" s="65">
        <f t="shared" si="12"/>
        <v>0.99555790968953506</v>
      </c>
      <c r="Z47" s="67">
        <f t="shared" si="13"/>
        <v>1.0041210902536117</v>
      </c>
      <c r="AA47" s="40">
        <f t="shared" si="16"/>
        <v>0.99961798038965999</v>
      </c>
      <c r="AB47" s="88" cm="1">
        <f t="array" ref="AB47">INDEX(B47:Z47,,MATCH(AA47,B47:Z47,0)+1)</f>
        <v>0.98370927318295742</v>
      </c>
      <c r="AC47" s="40">
        <f t="shared" si="17"/>
        <v>0.99438112056509864</v>
      </c>
      <c r="AD47" s="42">
        <f t="shared" si="18"/>
        <v>1.1574254997058702</v>
      </c>
      <c r="AE47" s="94">
        <v>0.98370927318295742</v>
      </c>
      <c r="AF47" s="74">
        <f t="shared" si="14"/>
        <v>1.0796169021561193</v>
      </c>
      <c r="AG47" s="40">
        <v>0.98370927318295742</v>
      </c>
      <c r="AH47" s="95">
        <v>1.1931945959446484</v>
      </c>
      <c r="AI47" t="str">
        <f>IF(AE47=AG47,"comp8=comp16", FALSE)</f>
        <v>comp8=comp16</v>
      </c>
    </row>
    <row r="48" spans="1:35" x14ac:dyDescent="0.3">
      <c r="A48" s="1">
        <v>43994.666666666664</v>
      </c>
      <c r="B48" s="50">
        <v>236.32</v>
      </c>
      <c r="C48" s="50">
        <v>237.55</v>
      </c>
      <c r="D48" s="30">
        <f t="shared" si="19"/>
        <v>1.03076455784084</v>
      </c>
      <c r="E48" s="30">
        <f t="shared" si="0"/>
        <v>1.0052048070413</v>
      </c>
      <c r="F48" s="22">
        <f t="shared" si="2"/>
        <v>1.1573440483418915</v>
      </c>
      <c r="G48" s="15">
        <v>1</v>
      </c>
      <c r="H48" s="15">
        <v>0</v>
      </c>
      <c r="I48" s="31">
        <f t="shared" si="3"/>
        <v>0</v>
      </c>
      <c r="J48" s="31">
        <f t="shared" si="4"/>
        <v>0</v>
      </c>
      <c r="K48" s="24">
        <f t="shared" si="5"/>
        <v>0</v>
      </c>
      <c r="L48" s="61">
        <v>2.4702999999999999E-3</v>
      </c>
      <c r="M48" s="61">
        <v>2.5000000000000001E-3</v>
      </c>
      <c r="N48" s="32">
        <f t="shared" si="20"/>
        <v>1.0219515186199566</v>
      </c>
      <c r="O48" s="32">
        <f t="shared" si="7"/>
        <v>1.0120228312350728</v>
      </c>
      <c r="P48" s="29">
        <f t="shared" si="8"/>
        <v>1.0134416003086604</v>
      </c>
      <c r="Q48" s="50">
        <v>7.8520000000000006E-2</v>
      </c>
      <c r="R48" s="50">
        <v>7.9479999999999995E-2</v>
      </c>
      <c r="S48" s="30">
        <f t="shared" si="21"/>
        <v>1.0559319782117709</v>
      </c>
      <c r="T48" s="30">
        <f t="shared" si="9"/>
        <v>1.0122261844116147</v>
      </c>
      <c r="U48" s="22">
        <f t="shared" si="10"/>
        <v>1.441965966763185</v>
      </c>
      <c r="V48" s="64">
        <v>16.539000000000001</v>
      </c>
      <c r="W48" s="64">
        <v>16.637699999999999</v>
      </c>
      <c r="X48" s="65">
        <f t="shared" si="22"/>
        <v>1.0246403409370841</v>
      </c>
      <c r="Y48" s="65">
        <f t="shared" si="12"/>
        <v>1.005967712679122</v>
      </c>
      <c r="Z48" s="67">
        <f t="shared" si="13"/>
        <v>1.010113396415292</v>
      </c>
      <c r="AA48" s="40">
        <f t="shared" si="16"/>
        <v>1.0559319782117709</v>
      </c>
      <c r="AB48" s="88" cm="1">
        <f t="array" ref="AB48">INDEX(B48:Z48,,MATCH(AA48,B48:Z48,0)+1)</f>
        <v>1.0122261844116147</v>
      </c>
      <c r="AC48" s="40">
        <f t="shared" si="17"/>
        <v>1.0122261844116147</v>
      </c>
      <c r="AD48" s="42">
        <f t="shared" si="18"/>
        <v>1.1715763973079794</v>
      </c>
      <c r="AE48" s="94">
        <v>1.0052048070413</v>
      </c>
      <c r="AF48" s="74">
        <f t="shared" si="14"/>
        <v>1.0852360998103678</v>
      </c>
      <c r="AG48" s="40">
        <v>1.0122261844116147</v>
      </c>
      <c r="AH48" s="95">
        <v>1.2077828131136097</v>
      </c>
      <c r="AI48" t="str">
        <f t="shared" ref="AI48" si="32">IF(AC48=AG48,"comp 24= comp16",FALSE)</f>
        <v>comp 24= comp16</v>
      </c>
    </row>
    <row r="49" spans="1:35" x14ac:dyDescent="0.3">
      <c r="A49" s="1">
        <v>43995</v>
      </c>
      <c r="B49" s="50">
        <v>237.55</v>
      </c>
      <c r="C49" s="50">
        <v>236.6</v>
      </c>
      <c r="D49" s="30">
        <f t="shared" si="19"/>
        <v>1.0047135759480232</v>
      </c>
      <c r="E49" s="30">
        <f t="shared" si="0"/>
        <v>0.99600084192801508</v>
      </c>
      <c r="F49" s="22">
        <f t="shared" si="2"/>
        <v>1.1527156465489012</v>
      </c>
      <c r="G49" s="15">
        <v>1</v>
      </c>
      <c r="H49" s="15">
        <v>0</v>
      </c>
      <c r="I49" s="31">
        <f t="shared" si="3"/>
        <v>0</v>
      </c>
      <c r="J49" s="31">
        <f t="shared" si="4"/>
        <v>0</v>
      </c>
      <c r="K49" s="24">
        <f t="shared" si="5"/>
        <v>0</v>
      </c>
      <c r="L49" s="61">
        <v>2.5140000000000002E-3</v>
      </c>
      <c r="M49" s="61">
        <v>2.5052E-3</v>
      </c>
      <c r="N49" s="32">
        <f t="shared" si="20"/>
        <v>1.0054583400224755</v>
      </c>
      <c r="O49" s="32">
        <f t="shared" si="7"/>
        <v>0.99649960222752576</v>
      </c>
      <c r="P49" s="29">
        <f t="shared" si="8"/>
        <v>1.0098941515884072</v>
      </c>
      <c r="Q49" s="50">
        <v>7.9479999999999995E-2</v>
      </c>
      <c r="R49" s="50">
        <v>7.8810000000000005E-2</v>
      </c>
      <c r="S49" s="30">
        <f t="shared" si="21"/>
        <v>0.98759398496240614</v>
      </c>
      <c r="T49" s="30">
        <f t="shared" si="9"/>
        <v>0.99157020634121806</v>
      </c>
      <c r="U49" s="22">
        <f t="shared" si="10"/>
        <v>1.4298104912003853</v>
      </c>
      <c r="V49" s="64">
        <v>16.641999999999999</v>
      </c>
      <c r="W49" s="64">
        <v>16.577000000000002</v>
      </c>
      <c r="X49" s="65">
        <f t="shared" si="22"/>
        <v>0.99778497393732923</v>
      </c>
      <c r="Y49" s="65">
        <f t="shared" si="12"/>
        <v>0.99609421944477838</v>
      </c>
      <c r="Z49" s="67">
        <f t="shared" si="13"/>
        <v>1.0061681151530042</v>
      </c>
      <c r="AA49" s="40">
        <f t="shared" si="16"/>
        <v>1.0054583400224755</v>
      </c>
      <c r="AB49" s="88" cm="1">
        <f t="array" ref="AB49">INDEX(B49:Z49,,MATCH(AA49,B49:Z49,0)+1)</f>
        <v>0.99649960222752576</v>
      </c>
      <c r="AC49" s="40">
        <f t="shared" si="17"/>
        <v>0.99157020634121806</v>
      </c>
      <c r="AD49" s="42">
        <f t="shared" si="18"/>
        <v>1.1617002500231739</v>
      </c>
      <c r="AE49" s="94">
        <v>0.99157020634121806</v>
      </c>
      <c r="AF49" s="74">
        <f t="shared" si="14"/>
        <v>1.0760877834179052</v>
      </c>
      <c r="AG49" s="40">
        <v>0.99600084192801508</v>
      </c>
      <c r="AH49" s="95">
        <v>1.2029526987273418</v>
      </c>
      <c r="AI49" t="str">
        <f t="shared" ref="AI49" si="33">IF(AC49=AE49,"comp24 = comp8","faux")</f>
        <v>comp24 = comp8</v>
      </c>
    </row>
    <row r="50" spans="1:35" x14ac:dyDescent="0.3">
      <c r="A50" s="1">
        <v>43995.333333333336</v>
      </c>
      <c r="B50" s="50">
        <v>236.6</v>
      </c>
      <c r="C50" s="50">
        <v>237.12</v>
      </c>
      <c r="D50" s="30">
        <f t="shared" si="19"/>
        <v>1.0033852403520651</v>
      </c>
      <c r="E50" s="30">
        <f t="shared" si="0"/>
        <v>1.0021978021978022</v>
      </c>
      <c r="F50" s="22">
        <f t="shared" si="2"/>
        <v>1.1552490875303274</v>
      </c>
      <c r="G50" s="15">
        <v>1</v>
      </c>
      <c r="H50" s="15">
        <v>0</v>
      </c>
      <c r="I50" s="31">
        <f t="shared" si="3"/>
        <v>0</v>
      </c>
      <c r="J50" s="31">
        <f t="shared" si="4"/>
        <v>0</v>
      </c>
      <c r="K50" s="24">
        <f t="shared" si="5"/>
        <v>0</v>
      </c>
      <c r="L50" s="61">
        <v>2.5038999999999999E-3</v>
      </c>
      <c r="M50" s="61">
        <v>2.5260999999999999E-3</v>
      </c>
      <c r="N50" s="32">
        <f t="shared" si="20"/>
        <v>1.0225883495931667</v>
      </c>
      <c r="O50" s="32">
        <f t="shared" si="7"/>
        <v>1.0088661687767084</v>
      </c>
      <c r="P50" s="29">
        <f t="shared" si="8"/>
        <v>1.0188480435830007</v>
      </c>
      <c r="Q50" s="50">
        <v>7.8820000000000001E-2</v>
      </c>
      <c r="R50" s="50">
        <v>7.8039999999999998E-2</v>
      </c>
      <c r="S50" s="30">
        <f t="shared" si="21"/>
        <v>0.99388690779419242</v>
      </c>
      <c r="T50" s="30">
        <f t="shared" si="9"/>
        <v>0.99010403450900786</v>
      </c>
      <c r="U50" s="22">
        <f t="shared" si="10"/>
        <v>1.4156611359208078</v>
      </c>
      <c r="V50" s="64">
        <v>16.586200000000002</v>
      </c>
      <c r="W50" s="64">
        <v>16.621400000000001</v>
      </c>
      <c r="X50" s="65">
        <f t="shared" si="22"/>
        <v>1.0049821633714251</v>
      </c>
      <c r="Y50" s="65">
        <f t="shared" si="12"/>
        <v>1.0021222462046762</v>
      </c>
      <c r="Z50" s="67">
        <f t="shared" si="13"/>
        <v>1.0083034516166538</v>
      </c>
      <c r="AA50" s="40">
        <f t="shared" si="16"/>
        <v>1.0225883495931667</v>
      </c>
      <c r="AB50" s="88" cm="1">
        <f t="array" ref="AB50">INDEX(B50:Z50,,MATCH(AA50,B50:Z50,0)+1)</f>
        <v>1.0088661687767084</v>
      </c>
      <c r="AC50" s="40">
        <f t="shared" si="17"/>
        <v>1.0088661687767084</v>
      </c>
      <c r="AD50" s="42">
        <f t="shared" si="18"/>
        <v>1.1720000805078237</v>
      </c>
      <c r="AE50" s="94">
        <v>1.0088661687767084</v>
      </c>
      <c r="AF50" s="74">
        <f t="shared" si="14"/>
        <v>1.0856285593242425</v>
      </c>
      <c r="AG50" s="40">
        <v>1.0088661687767084</v>
      </c>
      <c r="AH50" s="95">
        <v>1.2136182803846554</v>
      </c>
      <c r="AI50" t="str">
        <f t="shared" si="15"/>
        <v>idem</v>
      </c>
    </row>
    <row r="51" spans="1:35" x14ac:dyDescent="0.3">
      <c r="A51" s="1">
        <v>43995.666666666664</v>
      </c>
      <c r="B51" s="50">
        <v>237.13</v>
      </c>
      <c r="C51" s="50">
        <v>238.11</v>
      </c>
      <c r="D51" s="30">
        <f t="shared" si="19"/>
        <v>1.0023573984424332</v>
      </c>
      <c r="E51" s="30">
        <f t="shared" si="0"/>
        <v>1.0041327541854679</v>
      </c>
      <c r="F51" s="22">
        <f t="shared" si="2"/>
        <v>1.1600234480320764</v>
      </c>
      <c r="G51" s="15">
        <v>1</v>
      </c>
      <c r="H51" s="15">
        <v>0</v>
      </c>
      <c r="I51" s="31">
        <f t="shared" si="3"/>
        <v>0</v>
      </c>
      <c r="J51" s="31">
        <f t="shared" si="4"/>
        <v>0</v>
      </c>
      <c r="K51" s="24">
        <f t="shared" si="5"/>
        <v>0</v>
      </c>
      <c r="L51" s="61">
        <v>2.5146999999999999E-3</v>
      </c>
      <c r="M51" s="61">
        <v>2.5241E-3</v>
      </c>
      <c r="N51" s="32">
        <f t="shared" si="20"/>
        <v>1.0040175019888624</v>
      </c>
      <c r="O51" s="32">
        <f t="shared" si="7"/>
        <v>1.0037380204398139</v>
      </c>
      <c r="P51" s="29">
        <f t="shared" si="8"/>
        <v>1.0226565183949783</v>
      </c>
      <c r="Q51" s="50">
        <v>7.8030000000000002E-2</v>
      </c>
      <c r="R51" s="50">
        <v>7.9060000000000005E-2</v>
      </c>
      <c r="S51" s="30">
        <f t="shared" si="21"/>
        <v>0.99471565173628596</v>
      </c>
      <c r="T51" s="30">
        <f t="shared" si="9"/>
        <v>1.0132000512623351</v>
      </c>
      <c r="U51" s="22">
        <f t="shared" si="10"/>
        <v>1.4343479354850581</v>
      </c>
      <c r="V51" s="64">
        <v>16.623999999999999</v>
      </c>
      <c r="W51" s="64">
        <v>16.810099999999998</v>
      </c>
      <c r="X51" s="65">
        <f t="shared" si="22"/>
        <v>1.0101009494051194</v>
      </c>
      <c r="Y51" s="65">
        <f t="shared" si="12"/>
        <v>1.0111946583253129</v>
      </c>
      <c r="Z51" s="67">
        <f t="shared" si="13"/>
        <v>1.0195910642457358</v>
      </c>
      <c r="AA51" s="40">
        <f t="shared" si="16"/>
        <v>1.0101009494051194</v>
      </c>
      <c r="AB51" s="88" cm="1">
        <f t="array" ref="AB51">INDEX(B51:Z51,,MATCH(AA51,B51:Z51,0)+1)</f>
        <v>1.0111946583253129</v>
      </c>
      <c r="AC51" s="40">
        <f t="shared" si="17"/>
        <v>1.0037380204398139</v>
      </c>
      <c r="AD51" s="42">
        <f t="shared" si="18"/>
        <v>1.1763810407642254</v>
      </c>
      <c r="AE51" s="94">
        <v>1.0037380204398139</v>
      </c>
      <c r="AF51" s="74">
        <f t="shared" si="14"/>
        <v>1.0896866610690421</v>
      </c>
      <c r="AG51" s="40">
        <v>1.0037380204398139</v>
      </c>
      <c r="AH51" s="95">
        <v>1.218154810322865</v>
      </c>
      <c r="AI51" t="str">
        <f t="shared" si="15"/>
        <v>idem</v>
      </c>
    </row>
    <row r="52" spans="1:35" x14ac:dyDescent="0.3">
      <c r="A52" s="1">
        <v>43996</v>
      </c>
      <c r="B52" s="50">
        <v>238.13</v>
      </c>
      <c r="C52" s="50">
        <v>235.2</v>
      </c>
      <c r="D52" s="30">
        <f t="shared" si="19"/>
        <v>0.99408284023668636</v>
      </c>
      <c r="E52" s="30">
        <f t="shared" si="0"/>
        <v>0.98769579641372351</v>
      </c>
      <c r="F52" s="22">
        <f t="shared" si="2"/>
        <v>1.1457502833626352</v>
      </c>
      <c r="G52" s="15">
        <v>1</v>
      </c>
      <c r="H52" s="15">
        <v>0</v>
      </c>
      <c r="I52" s="31">
        <f t="shared" si="3"/>
        <v>0</v>
      </c>
      <c r="J52" s="31">
        <f t="shared" si="4"/>
        <v>0</v>
      </c>
      <c r="K52" s="24">
        <f t="shared" si="5"/>
        <v>0</v>
      </c>
      <c r="L52" s="61">
        <v>2.5135000000000001E-3</v>
      </c>
      <c r="M52" s="61">
        <v>2.5149999999999999E-3</v>
      </c>
      <c r="N52" s="32">
        <f t="shared" si="20"/>
        <v>1.0044330843883542</v>
      </c>
      <c r="O52" s="32">
        <f t="shared" si="7"/>
        <v>1.000596777402029</v>
      </c>
      <c r="P52" s="29">
        <f t="shared" si="8"/>
        <v>1.0232668166951941</v>
      </c>
      <c r="Q52" s="50">
        <v>7.9089999999999994E-2</v>
      </c>
      <c r="R52" s="50">
        <v>7.7060000000000003E-2</v>
      </c>
      <c r="S52" s="30">
        <f t="shared" si="21"/>
        <v>0.97767064196904341</v>
      </c>
      <c r="T52" s="30">
        <f t="shared" si="9"/>
        <v>0.97433303831078533</v>
      </c>
      <c r="U52" s="22">
        <f t="shared" si="10"/>
        <v>1.397532581975959</v>
      </c>
      <c r="V52" s="64">
        <v>16.8111</v>
      </c>
      <c r="W52" s="64">
        <v>16.693300000000001</v>
      </c>
      <c r="X52" s="65">
        <f t="shared" si="22"/>
        <v>1.0064571752420686</v>
      </c>
      <c r="Y52" s="65">
        <f t="shared" si="12"/>
        <v>0.9929927250447621</v>
      </c>
      <c r="Z52" s="67">
        <f t="shared" si="13"/>
        <v>1.0124465093166624</v>
      </c>
      <c r="AA52" s="40">
        <f t="shared" si="16"/>
        <v>1.0064571752420686</v>
      </c>
      <c r="AB52" s="88" cm="1">
        <f t="array" ref="AB52">INDEX(B52:Z52,,MATCH(AA52,B52:Z52,0)+1)</f>
        <v>0.9929927250447621</v>
      </c>
      <c r="AC52" s="40">
        <f t="shared" si="17"/>
        <v>0.9929927250447621</v>
      </c>
      <c r="AD52" s="42">
        <f t="shared" si="18"/>
        <v>1.1681378153594617</v>
      </c>
      <c r="AE52" s="94">
        <v>0.97433303831078533</v>
      </c>
      <c r="AF52" s="74">
        <f t="shared" si="14"/>
        <v>1.0617177152861348</v>
      </c>
      <c r="AG52" s="40">
        <v>0.9929927250447621</v>
      </c>
      <c r="AH52" s="95">
        <v>1.209618864628887</v>
      </c>
      <c r="AI52" t="str">
        <f t="shared" ref="AI52:AI53" si="34">IF(AC52=AG52,"comp 24= comp16",FALSE)</f>
        <v>comp 24= comp16</v>
      </c>
    </row>
    <row r="53" spans="1:35" x14ac:dyDescent="0.3">
      <c r="A53" s="1">
        <v>43996.333333333336</v>
      </c>
      <c r="B53" s="50">
        <v>235.2</v>
      </c>
      <c r="C53" s="50">
        <v>235.39</v>
      </c>
      <c r="D53" s="30">
        <f t="shared" si="19"/>
        <v>0.99266225277274067</v>
      </c>
      <c r="E53" s="30">
        <f t="shared" si="0"/>
        <v>1.0008078231292517</v>
      </c>
      <c r="F53" s="22">
        <f t="shared" si="2"/>
        <v>1.1466758469418821</v>
      </c>
      <c r="G53" s="15">
        <v>1</v>
      </c>
      <c r="H53" s="15">
        <v>0</v>
      </c>
      <c r="I53" s="31">
        <f t="shared" si="3"/>
        <v>0</v>
      </c>
      <c r="J53" s="31">
        <f t="shared" si="4"/>
        <v>0</v>
      </c>
      <c r="K53" s="24">
        <f t="shared" si="5"/>
        <v>0</v>
      </c>
      <c r="L53" s="61">
        <v>2.5149999999999999E-3</v>
      </c>
      <c r="M53" s="61">
        <v>2.4994000000000001E-3</v>
      </c>
      <c r="N53" s="32">
        <f t="shared" si="20"/>
        <v>0.99391577524157959</v>
      </c>
      <c r="O53" s="32">
        <f t="shared" si="7"/>
        <v>0.99379721669980126</v>
      </c>
      <c r="P53" s="29">
        <f t="shared" si="8"/>
        <v>1.0169197143729496</v>
      </c>
      <c r="Q53" s="50">
        <v>7.7049999999999993E-2</v>
      </c>
      <c r="R53" s="50">
        <v>7.7259999999999995E-2</v>
      </c>
      <c r="S53" s="30">
        <f t="shared" si="21"/>
        <v>0.99013200051262329</v>
      </c>
      <c r="T53" s="30">
        <f t="shared" si="9"/>
        <v>1.0027255029201818</v>
      </c>
      <c r="U53" s="22">
        <f t="shared" si="10"/>
        <v>1.4013415611091837</v>
      </c>
      <c r="V53" s="64">
        <v>16.693300000000001</v>
      </c>
      <c r="W53" s="64">
        <v>16.6843</v>
      </c>
      <c r="X53" s="65">
        <f t="shared" si="22"/>
        <v>1.0036272858517807</v>
      </c>
      <c r="Y53" s="65">
        <f t="shared" si="12"/>
        <v>0.99946086154325386</v>
      </c>
      <c r="Z53" s="67">
        <f t="shared" si="13"/>
        <v>1.0119006604680914</v>
      </c>
      <c r="AA53" s="40">
        <f t="shared" si="16"/>
        <v>1.0036272858517807</v>
      </c>
      <c r="AB53" s="88" cm="1">
        <f t="array" ref="AB53">INDEX(B53:Z53,,MATCH(AA53,B53:Z53,0)+1)</f>
        <v>0.99946086154325386</v>
      </c>
      <c r="AC53" s="40">
        <f t="shared" si="17"/>
        <v>0.99946086154325386</v>
      </c>
      <c r="AD53" s="42">
        <f t="shared" si="18"/>
        <v>1.1675080273404219</v>
      </c>
      <c r="AE53" s="94">
        <v>0.99379721669980126</v>
      </c>
      <c r="AF53" s="74">
        <f t="shared" si="14"/>
        <v>1.0551321103722329</v>
      </c>
      <c r="AG53" s="40">
        <v>0.99946086154325386</v>
      </c>
      <c r="AH53" s="95">
        <v>1.20896671258096</v>
      </c>
      <c r="AI53" t="str">
        <f t="shared" si="34"/>
        <v>comp 24= comp16</v>
      </c>
    </row>
    <row r="54" spans="1:35" x14ac:dyDescent="0.3">
      <c r="A54" s="1">
        <v>43996.666666666664</v>
      </c>
      <c r="B54" s="50">
        <v>235.37</v>
      </c>
      <c r="C54" s="50">
        <v>231.77</v>
      </c>
      <c r="D54" s="30">
        <f t="shared" si="19"/>
        <v>0.97329189938269023</v>
      </c>
      <c r="E54" s="30">
        <f t="shared" si="0"/>
        <v>0.98470493265921744</v>
      </c>
      <c r="F54" s="22">
        <f t="shared" si="2"/>
        <v>1.1291373626448571</v>
      </c>
      <c r="G54" s="15">
        <v>1</v>
      </c>
      <c r="H54" s="15">
        <v>0</v>
      </c>
      <c r="I54" s="31">
        <f t="shared" si="3"/>
        <v>0</v>
      </c>
      <c r="J54" s="31">
        <f t="shared" si="4"/>
        <v>0</v>
      </c>
      <c r="K54" s="24">
        <f t="shared" si="5"/>
        <v>0</v>
      </c>
      <c r="L54" s="61">
        <v>2.4995E-3</v>
      </c>
      <c r="M54" s="61">
        <v>2.4972000000000002E-3</v>
      </c>
      <c r="N54" s="32">
        <f t="shared" si="20"/>
        <v>0.99351501889795113</v>
      </c>
      <c r="O54" s="32">
        <f t="shared" si="7"/>
        <v>0.99907981596319273</v>
      </c>
      <c r="P54" s="29">
        <f t="shared" si="8"/>
        <v>1.0159839610850689</v>
      </c>
      <c r="Q54" s="50">
        <v>7.7259999999999995E-2</v>
      </c>
      <c r="R54" s="50">
        <v>7.6420000000000002E-2</v>
      </c>
      <c r="S54" s="30">
        <f t="shared" si="21"/>
        <v>0.96624099127576191</v>
      </c>
      <c r="T54" s="30">
        <f t="shared" si="9"/>
        <v>0.98912762101993279</v>
      </c>
      <c r="U54" s="22">
        <f t="shared" si="10"/>
        <v>1.3861056445762856</v>
      </c>
      <c r="V54" s="64">
        <v>16.683499999999999</v>
      </c>
      <c r="W54" s="64">
        <v>16.572900000000001</v>
      </c>
      <c r="X54" s="65">
        <f t="shared" si="22"/>
        <v>0.98583079037064802</v>
      </c>
      <c r="Y54" s="65">
        <f t="shared" si="12"/>
        <v>0.99337069559744673</v>
      </c>
      <c r="Z54" s="67">
        <f t="shared" si="13"/>
        <v>1.0051924629647038</v>
      </c>
      <c r="AA54" s="40">
        <f t="shared" si="16"/>
        <v>0.99351501889795113</v>
      </c>
      <c r="AB54" s="88" cm="1">
        <f t="array" ref="AB54">INDEX(B54:Z54,,MATCH(AA54,B54:Z54,0)+1)</f>
        <v>0.99907981596319273</v>
      </c>
      <c r="AC54" s="40">
        <f t="shared" si="17"/>
        <v>0.99337069559744673</v>
      </c>
      <c r="AD54" s="42">
        <f t="shared" si="18"/>
        <v>1.1597682612347577</v>
      </c>
      <c r="AE54" s="94">
        <v>0.98912762101993279</v>
      </c>
      <c r="AF54" s="74">
        <f t="shared" si="14"/>
        <v>1.0436603141942278</v>
      </c>
      <c r="AG54" s="40">
        <v>0.99907981596319273</v>
      </c>
      <c r="AH54" s="95">
        <v>1.2078542407110116</v>
      </c>
      <c r="AI54" t="s">
        <v>49</v>
      </c>
    </row>
    <row r="55" spans="1:35" x14ac:dyDescent="0.3">
      <c r="A55" s="1">
        <v>43997</v>
      </c>
      <c r="B55" s="50">
        <v>231.74</v>
      </c>
      <c r="C55" s="50">
        <v>224.56</v>
      </c>
      <c r="D55" s="30">
        <f t="shared" si="19"/>
        <v>0.95476190476190481</v>
      </c>
      <c r="E55" s="30">
        <f t="shared" si="0"/>
        <v>0.96901700181237593</v>
      </c>
      <c r="F55" s="22">
        <f t="shared" si="2"/>
        <v>1.0941533017844529</v>
      </c>
      <c r="G55" s="15">
        <v>1</v>
      </c>
      <c r="H55" s="15">
        <v>0</v>
      </c>
      <c r="I55" s="31">
        <f t="shared" si="3"/>
        <v>0</v>
      </c>
      <c r="J55" s="31">
        <f t="shared" si="4"/>
        <v>0</v>
      </c>
      <c r="K55" s="24">
        <f t="shared" si="5"/>
        <v>0</v>
      </c>
      <c r="L55" s="61">
        <v>2.4886000000000001E-3</v>
      </c>
      <c r="M55" s="61">
        <v>2.4366000000000001E-3</v>
      </c>
      <c r="N55" s="32">
        <f t="shared" si="20"/>
        <v>0.96882703777335999</v>
      </c>
      <c r="O55" s="32">
        <f t="shared" si="7"/>
        <v>0.97910471751185402</v>
      </c>
      <c r="P55" s="29">
        <f t="shared" si="8"/>
        <v>0.99475468921477095</v>
      </c>
      <c r="Q55" s="50">
        <v>7.6439999999999994E-2</v>
      </c>
      <c r="R55" s="50">
        <v>7.1900000000000006E-2</v>
      </c>
      <c r="S55" s="30">
        <f t="shared" si="21"/>
        <v>0.93316028552887753</v>
      </c>
      <c r="T55" s="30">
        <f t="shared" si="9"/>
        <v>0.94060701203558361</v>
      </c>
      <c r="U55" s="22">
        <f t="shared" si="10"/>
        <v>1.3037806887105567</v>
      </c>
      <c r="V55" s="64">
        <v>16.572800000000001</v>
      </c>
      <c r="W55" s="64">
        <v>15.8939</v>
      </c>
      <c r="X55" s="65">
        <f t="shared" si="22"/>
        <v>0.95211252418635017</v>
      </c>
      <c r="Y55" s="65">
        <f t="shared" si="12"/>
        <v>0.95903528673489091</v>
      </c>
      <c r="Z55" s="67">
        <f t="shared" si="13"/>
        <v>0.96401504194310594</v>
      </c>
      <c r="AA55" s="40">
        <f t="shared" si="16"/>
        <v>0.96882703777335999</v>
      </c>
      <c r="AB55" s="88" cm="1">
        <f t="array" ref="AB55">INDEX(B55:Z55,,MATCH(AA55,B55:Z55,0)+1)</f>
        <v>0.97910471751185402</v>
      </c>
      <c r="AC55" s="40">
        <f t="shared" si="17"/>
        <v>0.97910471751185402</v>
      </c>
      <c r="AD55" s="42">
        <f t="shared" si="18"/>
        <v>1.1355345757954716</v>
      </c>
      <c r="AE55" s="94">
        <v>0.97910471751185402</v>
      </c>
      <c r="AF55" s="74">
        <f t="shared" si="14"/>
        <v>1.0218527371074722</v>
      </c>
      <c r="AG55" s="40">
        <v>0.97910471751185402</v>
      </c>
      <c r="AH55" s="95">
        <v>1.18261578514685</v>
      </c>
      <c r="AI55" t="str">
        <f t="shared" si="15"/>
        <v>idem</v>
      </c>
    </row>
    <row r="56" spans="1:35" x14ac:dyDescent="0.3">
      <c r="A56" s="1">
        <v>43997.333333333336</v>
      </c>
      <c r="B56" s="50">
        <v>224.59</v>
      </c>
      <c r="C56" s="50">
        <v>226.43</v>
      </c>
      <c r="D56" s="30">
        <f t="shared" si="19"/>
        <v>0.96201724943705658</v>
      </c>
      <c r="E56" s="30">
        <f t="shared" si="0"/>
        <v>1.0081927067100049</v>
      </c>
      <c r="F56" s="22">
        <f t="shared" si="2"/>
        <v>1.1031173788817565</v>
      </c>
      <c r="G56" s="15">
        <v>1</v>
      </c>
      <c r="H56" s="15">
        <v>0</v>
      </c>
      <c r="I56" s="31">
        <f t="shared" si="3"/>
        <v>0</v>
      </c>
      <c r="J56" s="31">
        <f t="shared" si="4"/>
        <v>0</v>
      </c>
      <c r="K56" s="24">
        <f t="shared" si="5"/>
        <v>0</v>
      </c>
      <c r="L56" s="61">
        <v>2.4359999999999998E-3</v>
      </c>
      <c r="M56" s="61">
        <v>2.4491999999999999E-3</v>
      </c>
      <c r="N56" s="32">
        <f t="shared" si="20"/>
        <v>0.979875975195039</v>
      </c>
      <c r="O56" s="32">
        <f t="shared" si="7"/>
        <v>1.0054187192118227</v>
      </c>
      <c r="P56" s="29">
        <f t="shared" si="8"/>
        <v>1.0001449855602698</v>
      </c>
      <c r="Q56" s="50">
        <v>7.1889999999999996E-2</v>
      </c>
      <c r="R56" s="50">
        <v>7.3679999999999995E-2</v>
      </c>
      <c r="S56" s="30">
        <f t="shared" si="21"/>
        <v>0.9536629562516179</v>
      </c>
      <c r="T56" s="30">
        <f t="shared" si="9"/>
        <v>1.0248991514814301</v>
      </c>
      <c r="U56" s="22">
        <f t="shared" si="10"/>
        <v>1.3362437215773242</v>
      </c>
      <c r="V56" s="64">
        <v>15.895799999999999</v>
      </c>
      <c r="W56" s="64">
        <v>16.124099999999999</v>
      </c>
      <c r="X56" s="65">
        <f t="shared" si="22"/>
        <v>0.96646986543590974</v>
      </c>
      <c r="Y56" s="65">
        <f t="shared" si="12"/>
        <v>1.0143622843770053</v>
      </c>
      <c r="Z56" s="67">
        <f t="shared" si="13"/>
        <v>0.97786050011920345</v>
      </c>
      <c r="AA56" s="40">
        <f t="shared" si="16"/>
        <v>0.979875975195039</v>
      </c>
      <c r="AB56" s="88" cm="1">
        <f t="array" ref="AB56">INDEX(B56:Z56,,MATCH(AA56,B56:Z56,0)+1)</f>
        <v>1.0054187192118227</v>
      </c>
      <c r="AC56" s="40">
        <f t="shared" si="17"/>
        <v>1.0054187192118227</v>
      </c>
      <c r="AD56" s="42">
        <f t="shared" si="18"/>
        <v>1.1416877188170234</v>
      </c>
      <c r="AE56" s="94">
        <v>1.0054187192118227</v>
      </c>
      <c r="AF56" s="74">
        <f t="shared" si="14"/>
        <v>1.0273898701656901</v>
      </c>
      <c r="AG56" s="40">
        <v>1.0054187192118227</v>
      </c>
      <c r="AH56" s="95">
        <v>1.18902404802203</v>
      </c>
      <c r="AI56" t="str">
        <f t="shared" si="15"/>
        <v>idem</v>
      </c>
    </row>
    <row r="57" spans="1:35" x14ac:dyDescent="0.3">
      <c r="A57" s="1">
        <v>43997.666666666664</v>
      </c>
      <c r="B57" s="50">
        <v>226.43</v>
      </c>
      <c r="C57" s="50">
        <v>230.86</v>
      </c>
      <c r="D57" s="30">
        <f t="shared" si="19"/>
        <v>0.99620264089065336</v>
      </c>
      <c r="E57" s="30">
        <f t="shared" si="0"/>
        <v>1.0195645453340989</v>
      </c>
      <c r="F57" s="22">
        <f t="shared" si="2"/>
        <v>1.1246993688497211</v>
      </c>
      <c r="G57" s="15">
        <v>1</v>
      </c>
      <c r="H57" s="15">
        <v>0</v>
      </c>
      <c r="I57" s="31">
        <f t="shared" si="3"/>
        <v>0</v>
      </c>
      <c r="J57" s="31">
        <f t="shared" si="4"/>
        <v>0</v>
      </c>
      <c r="K57" s="24">
        <f t="shared" si="5"/>
        <v>0</v>
      </c>
      <c r="L57" s="61">
        <v>2.4458000000000001E-3</v>
      </c>
      <c r="M57" s="61">
        <v>2.4743E-3</v>
      </c>
      <c r="N57" s="32">
        <f t="shared" si="20"/>
        <v>0.9942537973157598</v>
      </c>
      <c r="O57" s="32">
        <f t="shared" si="7"/>
        <v>1.0116526289966472</v>
      </c>
      <c r="P57" s="29">
        <f t="shared" si="8"/>
        <v>1.0117993040198607</v>
      </c>
      <c r="Q57" s="50">
        <v>7.3700000000000002E-2</v>
      </c>
      <c r="R57" s="50">
        <v>7.8240000000000004E-2</v>
      </c>
      <c r="S57" s="30">
        <f t="shared" si="21"/>
        <v>1.0235478806907379</v>
      </c>
      <c r="T57" s="30">
        <f t="shared" si="9"/>
        <v>1.0616010854816826</v>
      </c>
      <c r="U57" s="22">
        <f t="shared" si="10"/>
        <v>1.4185577852945708</v>
      </c>
      <c r="V57" s="64">
        <v>16.118099999999998</v>
      </c>
      <c r="W57" s="64">
        <v>16.376999999999999</v>
      </c>
      <c r="X57" s="65">
        <f t="shared" si="22"/>
        <v>0.98818546051361256</v>
      </c>
      <c r="Y57" s="65">
        <f t="shared" si="12"/>
        <v>1.0160626872894449</v>
      </c>
      <c r="Z57" s="67">
        <f t="shared" si="13"/>
        <v>0.99356756754531839</v>
      </c>
      <c r="AA57" s="40">
        <f t="shared" si="16"/>
        <v>1.0235478806907379</v>
      </c>
      <c r="AB57" s="88" cm="1">
        <f t="array" ref="AB57">INDEX(B57:Z57,,MATCH(AA57,B57:Z57,0)+1)</f>
        <v>1.0616010854816826</v>
      </c>
      <c r="AC57" s="40">
        <f t="shared" si="17"/>
        <v>1.0116526289966472</v>
      </c>
      <c r="AD57" s="42">
        <f t="shared" si="18"/>
        <v>1.1549913822344267</v>
      </c>
      <c r="AE57" s="94">
        <v>1.0616010854816826</v>
      </c>
      <c r="AF57" s="74">
        <f t="shared" si="14"/>
        <v>1.0906782013807816</v>
      </c>
      <c r="AG57" s="40">
        <v>1.0116526289966472</v>
      </c>
      <c r="AH57" s="95">
        <v>1.2028793041217223</v>
      </c>
      <c r="AI57" t="str">
        <f>IF(AC57=AG57,"comp 24= comp16",FALSE)</f>
        <v>comp 24= comp16</v>
      </c>
    </row>
    <row r="58" spans="1:35" x14ac:dyDescent="0.3">
      <c r="A58" s="1">
        <v>43998</v>
      </c>
      <c r="B58" s="50">
        <v>230.86</v>
      </c>
      <c r="C58" s="50">
        <v>232.97</v>
      </c>
      <c r="D58" s="30">
        <f t="shared" si="19"/>
        <v>1.0373124359944788</v>
      </c>
      <c r="E58" s="30">
        <f t="shared" si="0"/>
        <v>1.0091397383695746</v>
      </c>
      <c r="F58" s="22">
        <f t="shared" si="2"/>
        <v>1.1349788268254333</v>
      </c>
      <c r="G58" s="15">
        <v>1</v>
      </c>
      <c r="H58" s="15">
        <v>0</v>
      </c>
      <c r="I58" s="31">
        <f t="shared" si="3"/>
        <v>0</v>
      </c>
      <c r="J58" s="31">
        <f t="shared" si="4"/>
        <v>0</v>
      </c>
      <c r="K58" s="24">
        <f t="shared" si="5"/>
        <v>0</v>
      </c>
      <c r="L58" s="61">
        <v>2.4700999999999998E-3</v>
      </c>
      <c r="M58" s="61">
        <v>2.4965E-3</v>
      </c>
      <c r="N58" s="32">
        <f t="shared" si="20"/>
        <v>1.0248357963875205</v>
      </c>
      <c r="O58" s="32">
        <f t="shared" si="7"/>
        <v>1.0106878264037895</v>
      </c>
      <c r="P58" s="29">
        <f t="shared" si="8"/>
        <v>1.0226132393367</v>
      </c>
      <c r="Q58" s="50">
        <v>7.8219999999999998E-2</v>
      </c>
      <c r="R58" s="50">
        <v>7.8829999999999997E-2</v>
      </c>
      <c r="S58" s="30">
        <f t="shared" si="21"/>
        <v>1.0965363750173878</v>
      </c>
      <c r="T58" s="30">
        <f t="shared" si="9"/>
        <v>1.0077985170033239</v>
      </c>
      <c r="U58" s="22">
        <f t="shared" si="10"/>
        <v>1.4296204323033881</v>
      </c>
      <c r="V58" s="64">
        <v>16.375800000000002</v>
      </c>
      <c r="W58" s="64">
        <v>16.369499999999999</v>
      </c>
      <c r="X58" s="65">
        <f t="shared" si="22"/>
        <v>1.029800324614049</v>
      </c>
      <c r="Y58" s="65">
        <f t="shared" si="12"/>
        <v>0.99961528597076155</v>
      </c>
      <c r="Z58" s="67">
        <f t="shared" si="13"/>
        <v>0.99318532816308736</v>
      </c>
      <c r="AA58" s="40">
        <f t="shared" si="16"/>
        <v>1.0965363750173878</v>
      </c>
      <c r="AB58" s="88" cm="1">
        <f t="array" ref="AB58">INDEX(B58:Z58,,MATCH(AA58,B58:Z58,0)+1)</f>
        <v>1.0077985170033239</v>
      </c>
      <c r="AC58" s="40">
        <f t="shared" si="17"/>
        <v>1.0077985170033239</v>
      </c>
      <c r="AD58" s="42">
        <f t="shared" si="18"/>
        <v>1.1639986021674744</v>
      </c>
      <c r="AE58" s="94">
        <v>1.0077985170033239</v>
      </c>
      <c r="AF58" s="74">
        <f t="shared" si="14"/>
        <v>1.0991838738794044</v>
      </c>
      <c r="AG58" s="40">
        <v>1.0077985170033239</v>
      </c>
      <c r="AH58" s="95">
        <v>1.2122599788278619</v>
      </c>
      <c r="AI58" t="str">
        <f t="shared" si="15"/>
        <v>idem</v>
      </c>
    </row>
    <row r="59" spans="1:35" x14ac:dyDescent="0.3">
      <c r="A59" s="1">
        <v>43998.333333333336</v>
      </c>
      <c r="B59" s="50">
        <v>232.96</v>
      </c>
      <c r="C59" s="50">
        <v>232.99</v>
      </c>
      <c r="D59" s="30">
        <f t="shared" si="19"/>
        <v>1.0289714260477851</v>
      </c>
      <c r="E59" s="30">
        <f t="shared" si="0"/>
        <v>1.0001287774725274</v>
      </c>
      <c r="F59" s="22">
        <f t="shared" si="2"/>
        <v>1.1351249865301238</v>
      </c>
      <c r="G59" s="15">
        <v>1</v>
      </c>
      <c r="H59" s="15">
        <v>0</v>
      </c>
      <c r="I59" s="31">
        <f t="shared" si="3"/>
        <v>0</v>
      </c>
      <c r="J59" s="31">
        <f t="shared" si="4"/>
        <v>0</v>
      </c>
      <c r="K59" s="24">
        <f t="shared" si="5"/>
        <v>0</v>
      </c>
      <c r="L59" s="61">
        <v>2.4965E-3</v>
      </c>
      <c r="M59" s="61">
        <v>2.4526000000000001E-3</v>
      </c>
      <c r="N59" s="32">
        <f t="shared" si="20"/>
        <v>1.0027802763921825</v>
      </c>
      <c r="O59" s="32">
        <f t="shared" si="7"/>
        <v>0.98241538153414787</v>
      </c>
      <c r="P59" s="29">
        <f t="shared" si="8"/>
        <v>1.0046309756848351</v>
      </c>
      <c r="Q59" s="50">
        <v>7.8829999999999997E-2</v>
      </c>
      <c r="R59" s="50">
        <v>7.7660000000000007E-2</v>
      </c>
      <c r="S59" s="30">
        <f t="shared" si="21"/>
        <v>1.0537313432835822</v>
      </c>
      <c r="T59" s="30">
        <f t="shared" si="9"/>
        <v>0.98515793479639746</v>
      </c>
      <c r="U59" s="22">
        <f t="shared" si="10"/>
        <v>1.4084019126307388</v>
      </c>
      <c r="V59" s="64">
        <v>16.368200000000002</v>
      </c>
      <c r="W59" s="64">
        <v>16.2224</v>
      </c>
      <c r="X59" s="65">
        <f t="shared" si="22"/>
        <v>1.0064709860343342</v>
      </c>
      <c r="Y59" s="65">
        <f t="shared" si="12"/>
        <v>0.9910924842071821</v>
      </c>
      <c r="Z59" s="67">
        <f t="shared" si="13"/>
        <v>0.98433851416727958</v>
      </c>
      <c r="AA59" s="40">
        <f t="shared" si="16"/>
        <v>1.0537313432835822</v>
      </c>
      <c r="AB59" s="88" cm="1">
        <f t="array" ref="AB59">INDEX(B59:Z59,,MATCH(AA59,B59:Z59,0)+1)</f>
        <v>0.98515793479639746</v>
      </c>
      <c r="AC59" s="40">
        <f t="shared" si="17"/>
        <v>0.98515793479639746</v>
      </c>
      <c r="AD59" s="42">
        <f t="shared" si="18"/>
        <v>1.1467224590172025</v>
      </c>
      <c r="AE59" s="94">
        <v>0.98241538153414787</v>
      </c>
      <c r="AF59" s="74">
        <f t="shared" si="14"/>
        <v>1.0798551448334177</v>
      </c>
      <c r="AG59" s="40">
        <v>0.98515793479639746</v>
      </c>
      <c r="AH59" s="95">
        <v>1.1942675371783809</v>
      </c>
      <c r="AI59" t="str">
        <f t="shared" ref="AI59:AI61" si="35">IF(AC59=AG59,"comp 24= comp16",FALSE)</f>
        <v>comp 24= comp16</v>
      </c>
    </row>
    <row r="60" spans="1:35" x14ac:dyDescent="0.3">
      <c r="A60" s="1">
        <v>43998.666666666664</v>
      </c>
      <c r="B60" s="50">
        <v>233</v>
      </c>
      <c r="C60" s="50">
        <v>235.3</v>
      </c>
      <c r="D60" s="30">
        <f t="shared" si="19"/>
        <v>1.019232435242138</v>
      </c>
      <c r="E60" s="30">
        <f t="shared" si="0"/>
        <v>1.0098712446351932</v>
      </c>
      <c r="F60" s="22">
        <f t="shared" si="2"/>
        <v>1.1463300829636831</v>
      </c>
      <c r="G60" s="15">
        <v>1</v>
      </c>
      <c r="H60" s="15">
        <v>0</v>
      </c>
      <c r="I60" s="31">
        <f t="shared" si="3"/>
        <v>0</v>
      </c>
      <c r="J60" s="31">
        <f t="shared" si="4"/>
        <v>0</v>
      </c>
      <c r="K60" s="24">
        <f t="shared" si="5"/>
        <v>0</v>
      </c>
      <c r="L60" s="61">
        <v>2.4550000000000002E-3</v>
      </c>
      <c r="M60" s="61">
        <v>2.4854999999999999E-3</v>
      </c>
      <c r="N60" s="32">
        <f t="shared" si="20"/>
        <v>1.0062345654022105</v>
      </c>
      <c r="O60" s="32">
        <f t="shared" si="7"/>
        <v>1.0124236252545824</v>
      </c>
      <c r="P60" s="29">
        <f t="shared" si="8"/>
        <v>1.0171121344458889</v>
      </c>
      <c r="Q60" s="50">
        <v>7.7640000000000001E-2</v>
      </c>
      <c r="R60" s="50">
        <v>7.9250000000000001E-2</v>
      </c>
      <c r="S60" s="30">
        <f t="shared" si="21"/>
        <v>1.0131679877269242</v>
      </c>
      <c r="T60" s="30">
        <f t="shared" si="9"/>
        <v>1.0207367336424524</v>
      </c>
      <c r="U60" s="22">
        <f t="shared" si="10"/>
        <v>1.4376075679544829</v>
      </c>
      <c r="V60" s="64">
        <v>16.221299999999999</v>
      </c>
      <c r="W60" s="64">
        <v>16.4329</v>
      </c>
      <c r="X60" s="65">
        <f t="shared" si="22"/>
        <v>1.003486852550715</v>
      </c>
      <c r="Y60" s="65">
        <f t="shared" si="12"/>
        <v>1.0130445771917171</v>
      </c>
      <c r="Z60" s="67">
        <f t="shared" si="13"/>
        <v>0.99717879389811481</v>
      </c>
      <c r="AA60" s="40">
        <f t="shared" si="16"/>
        <v>1.019232435242138</v>
      </c>
      <c r="AB60" s="88" cm="1">
        <f t="array" ref="AB60">INDEX(B60:Z60,,MATCH(AA60,B60:Z60,0)+1)</f>
        <v>1.0098712446351932</v>
      </c>
      <c r="AC60" s="40">
        <f t="shared" si="17"/>
        <v>1.0207367336424524</v>
      </c>
      <c r="AD60" s="42">
        <f t="shared" si="18"/>
        <v>1.1705017372116604</v>
      </c>
      <c r="AE60" s="94">
        <v>1.0098712446351932</v>
      </c>
      <c r="AF60" s="74">
        <f t="shared" si="14"/>
        <v>1.0905146591386403</v>
      </c>
      <c r="AG60" s="40">
        <v>1.0098712446351932</v>
      </c>
      <c r="AH60" s="95">
        <v>1.2060564441977384</v>
      </c>
      <c r="AI60" t="str">
        <f>IF(AE60=AG60,"comp8=comp16", FALSE)</f>
        <v>comp8=comp16</v>
      </c>
    </row>
    <row r="61" spans="1:35" x14ac:dyDescent="0.3">
      <c r="A61" s="1">
        <v>43999</v>
      </c>
      <c r="B61" s="50">
        <v>235.31</v>
      </c>
      <c r="C61" s="50">
        <v>234.82</v>
      </c>
      <c r="D61" s="30">
        <f t="shared" si="19"/>
        <v>1.0079842032967032</v>
      </c>
      <c r="E61" s="30">
        <f t="shared" si="0"/>
        <v>0.99791764055926224</v>
      </c>
      <c r="F61" s="22">
        <f t="shared" si="2"/>
        <v>1.1439430116932219</v>
      </c>
      <c r="G61" s="15">
        <v>1</v>
      </c>
      <c r="H61" s="15">
        <v>0</v>
      </c>
      <c r="I61" s="31">
        <f t="shared" si="3"/>
        <v>0</v>
      </c>
      <c r="J61" s="31">
        <f t="shared" si="4"/>
        <v>0</v>
      </c>
      <c r="K61" s="24">
        <f t="shared" si="5"/>
        <v>0</v>
      </c>
      <c r="L61" s="61">
        <v>2.4856000000000001E-3</v>
      </c>
      <c r="M61" s="61">
        <v>2.4803999999999998E-3</v>
      </c>
      <c r="N61" s="32">
        <f t="shared" si="20"/>
        <v>0.99355097135990378</v>
      </c>
      <c r="O61" s="32">
        <f t="shared" si="7"/>
        <v>0.99790794979079489</v>
      </c>
      <c r="P61" s="29">
        <f t="shared" si="8"/>
        <v>1.0149842847922363</v>
      </c>
      <c r="Q61" s="50">
        <v>7.9250000000000001E-2</v>
      </c>
      <c r="R61" s="50">
        <v>7.9250000000000001E-2</v>
      </c>
      <c r="S61" s="30">
        <f t="shared" si="21"/>
        <v>1.0053279208423189</v>
      </c>
      <c r="T61" s="30">
        <f t="shared" si="9"/>
        <v>1</v>
      </c>
      <c r="U61" s="22">
        <f t="shared" si="10"/>
        <v>1.4376075679544829</v>
      </c>
      <c r="V61" s="64">
        <v>16.4331</v>
      </c>
      <c r="W61" s="64">
        <v>16.477699999999999</v>
      </c>
      <c r="X61" s="65">
        <f t="shared" si="22"/>
        <v>1.0066898009555112</v>
      </c>
      <c r="Y61" s="65">
        <f t="shared" si="12"/>
        <v>1.0027140344791914</v>
      </c>
      <c r="Z61" s="67">
        <f t="shared" si="13"/>
        <v>0.99988517152667278</v>
      </c>
      <c r="AA61" s="40">
        <f t="shared" si="16"/>
        <v>1.0079842032967032</v>
      </c>
      <c r="AB61" s="88" cm="1">
        <f t="array" ref="AB61">INDEX(B61:Z61,,MATCH(AA61,B61:Z61,0)+1)</f>
        <v>0.99791764055926224</v>
      </c>
      <c r="AC61" s="40">
        <f t="shared" si="17"/>
        <v>0.99791764055926224</v>
      </c>
      <c r="AD61" s="42">
        <f t="shared" si="18"/>
        <v>1.1680643318687778</v>
      </c>
      <c r="AE61" s="94">
        <v>1</v>
      </c>
      <c r="AF61" s="74">
        <f t="shared" si="14"/>
        <v>1.0905146591386403</v>
      </c>
      <c r="AG61" s="40">
        <v>0.99791764055926224</v>
      </c>
      <c r="AH61" s="95">
        <v>1.2035450011751005</v>
      </c>
      <c r="AI61" t="str">
        <f t="shared" si="35"/>
        <v>comp 24= comp16</v>
      </c>
    </row>
    <row r="62" spans="1:35" x14ac:dyDescent="0.3">
      <c r="A62" s="1">
        <v>43999.333333333336</v>
      </c>
      <c r="B62" s="50">
        <v>234.82</v>
      </c>
      <c r="C62" s="50">
        <v>231.59</v>
      </c>
      <c r="D62" s="30">
        <f t="shared" si="19"/>
        <v>0.99394849785407724</v>
      </c>
      <c r="E62" s="30">
        <f t="shared" si="0"/>
        <v>0.98624478323822506</v>
      </c>
      <c r="F62" s="22">
        <f t="shared" si="2"/>
        <v>1.128207827604264</v>
      </c>
      <c r="G62" s="15">
        <v>1</v>
      </c>
      <c r="H62" s="15">
        <v>0</v>
      </c>
      <c r="I62" s="31">
        <f t="shared" si="3"/>
        <v>0</v>
      </c>
      <c r="J62" s="31">
        <f t="shared" si="4"/>
        <v>0</v>
      </c>
      <c r="K62" s="24">
        <f t="shared" si="5"/>
        <v>0</v>
      </c>
      <c r="L62" s="61">
        <v>2.4865E-3</v>
      </c>
      <c r="M62" s="61">
        <v>2.4634000000000001E-3</v>
      </c>
      <c r="N62" s="32">
        <f t="shared" si="20"/>
        <v>1.0034215885947046</v>
      </c>
      <c r="O62" s="32">
        <f t="shared" si="7"/>
        <v>0.99070983309873317</v>
      </c>
      <c r="P62" s="29">
        <f t="shared" si="8"/>
        <v>1.0055549113843536</v>
      </c>
      <c r="Q62" s="50">
        <v>7.9250000000000001E-2</v>
      </c>
      <c r="R62" s="50">
        <v>8.1750000000000003E-2</v>
      </c>
      <c r="S62" s="30">
        <f t="shared" si="21"/>
        <v>1.0529366306027821</v>
      </c>
      <c r="T62" s="30">
        <f t="shared" si="9"/>
        <v>1.0315457413249212</v>
      </c>
      <c r="U62" s="22">
        <f t="shared" si="10"/>
        <v>1.482957964419924</v>
      </c>
      <c r="V62" s="64">
        <v>16.475200000000001</v>
      </c>
      <c r="W62" s="64">
        <v>16.340599999999998</v>
      </c>
      <c r="X62" s="65">
        <f t="shared" si="22"/>
        <v>1.0073545276889029</v>
      </c>
      <c r="Y62" s="65">
        <f t="shared" si="12"/>
        <v>0.99183014470234032</v>
      </c>
      <c r="Z62" s="67">
        <f t="shared" si="13"/>
        <v>0.99171625436102429</v>
      </c>
      <c r="AA62" s="40">
        <f t="shared" si="16"/>
        <v>1.0529366306027821</v>
      </c>
      <c r="AB62" s="88" cm="1">
        <f t="array" ref="AB62">INDEX(B62:Z62,,MATCH(AA62,B62:Z62,0)+1)</f>
        <v>1.0315457413249212</v>
      </c>
      <c r="AC62" s="40">
        <f t="shared" si="17"/>
        <v>0.98624478323822506</v>
      </c>
      <c r="AD62" s="42">
        <f t="shared" si="18"/>
        <v>1.151997353792225</v>
      </c>
      <c r="AE62" s="94">
        <v>0.99183014470234032</v>
      </c>
      <c r="AF62" s="74">
        <f t="shared" si="14"/>
        <v>1.081605312173501</v>
      </c>
      <c r="AG62" s="40">
        <v>1</v>
      </c>
      <c r="AH62" s="95">
        <v>1.2035450011751005</v>
      </c>
      <c r="AI62" t="s">
        <v>49</v>
      </c>
    </row>
    <row r="63" spans="1:35" x14ac:dyDescent="0.3">
      <c r="A63" s="1">
        <v>43999.666666666664</v>
      </c>
      <c r="B63" s="50">
        <v>231.58</v>
      </c>
      <c r="C63" s="50">
        <v>233.82</v>
      </c>
      <c r="D63" s="30">
        <f t="shared" si="19"/>
        <v>0.99366792741489951</v>
      </c>
      <c r="E63" s="30">
        <f t="shared" si="0"/>
        <v>1.0096726833059848</v>
      </c>
      <c r="F63" s="22">
        <f t="shared" si="2"/>
        <v>1.1391206246240131</v>
      </c>
      <c r="G63" s="15">
        <v>1</v>
      </c>
      <c r="H63" s="15">
        <v>0</v>
      </c>
      <c r="I63" s="31">
        <f t="shared" si="3"/>
        <v>0</v>
      </c>
      <c r="J63" s="31">
        <f t="shared" si="4"/>
        <v>0</v>
      </c>
      <c r="K63" s="24">
        <f t="shared" si="5"/>
        <v>0</v>
      </c>
      <c r="L63" s="61">
        <v>2.4605E-3</v>
      </c>
      <c r="M63" s="61">
        <v>2.4805999999999999E-3</v>
      </c>
      <c r="N63" s="32">
        <f t="shared" si="20"/>
        <v>0.99798841326037968</v>
      </c>
      <c r="O63" s="32">
        <f t="shared" si="7"/>
        <v>1.008169071326966</v>
      </c>
      <c r="P63" s="29">
        <f t="shared" si="8"/>
        <v>1.0137693611786334</v>
      </c>
      <c r="Q63" s="50">
        <v>8.1739999999999993E-2</v>
      </c>
      <c r="R63" s="50">
        <v>8.3489999999999995E-2</v>
      </c>
      <c r="S63" s="30">
        <f t="shared" si="21"/>
        <v>1.0535015772870662</v>
      </c>
      <c r="T63" s="30">
        <f t="shared" si="9"/>
        <v>1.0214093467090777</v>
      </c>
      <c r="U63" s="22">
        <f t="shared" si="10"/>
        <v>1.5147071256351783</v>
      </c>
      <c r="V63" s="64">
        <v>16.3354</v>
      </c>
      <c r="W63" s="64">
        <v>16.398299999999999</v>
      </c>
      <c r="X63" s="65">
        <f t="shared" si="22"/>
        <v>0.99788232287273848</v>
      </c>
      <c r="Y63" s="65">
        <f t="shared" si="12"/>
        <v>1.0038505331978402</v>
      </c>
      <c r="Z63" s="67">
        <f t="shared" si="13"/>
        <v>0.99553489072127921</v>
      </c>
      <c r="AA63" s="40">
        <f t="shared" si="16"/>
        <v>1.0535015772870662</v>
      </c>
      <c r="AB63" s="88" cm="1">
        <f t="array" ref="AB63">INDEX(B63:Z63,,MATCH(AA63,B63:Z63,0)+1)</f>
        <v>1.0214093467090777</v>
      </c>
      <c r="AC63" s="40">
        <f t="shared" si="17"/>
        <v>1.0214093467090777</v>
      </c>
      <c r="AD63" s="42">
        <f t="shared" si="18"/>
        <v>1.1766608645475027</v>
      </c>
      <c r="AE63" s="94">
        <v>1.0214093467090777</v>
      </c>
      <c r="AF63" s="74">
        <f t="shared" si="14"/>
        <v>1.1047617753042036</v>
      </c>
      <c r="AG63" s="40">
        <v>1.0535015772870662</v>
      </c>
      <c r="AH63" s="95">
        <v>1.2679365570739323</v>
      </c>
      <c r="AI63" t="str">
        <f t="shared" ref="AI63" si="36">IF(AC63=AE63,"comp24 = comp8","faux")</f>
        <v>comp24 = comp8</v>
      </c>
    </row>
    <row r="64" spans="1:35" x14ac:dyDescent="0.3">
      <c r="A64" s="1">
        <v>44000</v>
      </c>
      <c r="B64" s="50">
        <v>233.82</v>
      </c>
      <c r="C64" s="50">
        <v>233.46</v>
      </c>
      <c r="D64" s="30">
        <f t="shared" si="19"/>
        <v>0.9942083297845159</v>
      </c>
      <c r="E64" s="30">
        <f t="shared" si="0"/>
        <v>0.99846035411855283</v>
      </c>
      <c r="F64" s="22">
        <f t="shared" si="2"/>
        <v>1.1373667822458391</v>
      </c>
      <c r="G64" s="15">
        <v>1</v>
      </c>
      <c r="H64" s="15">
        <v>0</v>
      </c>
      <c r="I64" s="31">
        <f t="shared" si="3"/>
        <v>0</v>
      </c>
      <c r="J64" s="31">
        <f t="shared" si="4"/>
        <v>0</v>
      </c>
      <c r="K64" s="24">
        <f t="shared" si="5"/>
        <v>0</v>
      </c>
      <c r="L64" s="61">
        <v>2.4788000000000002E-3</v>
      </c>
      <c r="M64" s="61">
        <v>2.4811999999999998E-3</v>
      </c>
      <c r="N64" s="32">
        <f t="shared" si="20"/>
        <v>0.99786848984516385</v>
      </c>
      <c r="O64" s="32">
        <f t="shared" si="7"/>
        <v>1.0009682104243987</v>
      </c>
      <c r="P64" s="29">
        <f t="shared" si="8"/>
        <v>1.0147509032420625</v>
      </c>
      <c r="Q64" s="50">
        <v>8.3500000000000005E-2</v>
      </c>
      <c r="R64" s="50">
        <v>8.2750000000000004E-2</v>
      </c>
      <c r="S64" s="30">
        <f t="shared" si="21"/>
        <v>1.0441640378548895</v>
      </c>
      <c r="T64" s="30">
        <f t="shared" si="9"/>
        <v>0.99101796407185627</v>
      </c>
      <c r="U64" s="22">
        <f t="shared" si="10"/>
        <v>1.5011019718121077</v>
      </c>
      <c r="V64" s="64">
        <v>16.398299999999999</v>
      </c>
      <c r="W64" s="64">
        <v>16.4374</v>
      </c>
      <c r="X64" s="65">
        <f t="shared" si="22"/>
        <v>0.99770564242012227</v>
      </c>
      <c r="Y64" s="65">
        <f t="shared" si="12"/>
        <v>1.0023843935042047</v>
      </c>
      <c r="Z64" s="67">
        <f t="shared" si="13"/>
        <v>0.99790863764792415</v>
      </c>
      <c r="AA64" s="40">
        <f t="shared" si="16"/>
        <v>1.0441640378548895</v>
      </c>
      <c r="AB64" s="88" cm="1">
        <f t="array" ref="AB64">INDEX(B64:Z64,,MATCH(AA64,B64:Z64,0)+1)</f>
        <v>0.99101796407185627</v>
      </c>
      <c r="AC64" s="40">
        <f t="shared" si="17"/>
        <v>0.99101796407185627</v>
      </c>
      <c r="AD64" s="42">
        <f t="shared" si="18"/>
        <v>1.1660920543868964</v>
      </c>
      <c r="AE64" s="94">
        <v>0.99101796407185627</v>
      </c>
      <c r="AF64" s="74">
        <f t="shared" si="14"/>
        <v>1.0948387653463814</v>
      </c>
      <c r="AG64" s="40">
        <v>0.99101796407185627</v>
      </c>
      <c r="AH64" s="95">
        <v>1.2565479053636874</v>
      </c>
      <c r="AI64" t="str">
        <f t="shared" si="15"/>
        <v>idem</v>
      </c>
    </row>
    <row r="65" spans="1:35" x14ac:dyDescent="0.3">
      <c r="A65" s="1">
        <v>44000.333333333336</v>
      </c>
      <c r="B65" s="50">
        <v>233.48</v>
      </c>
      <c r="C65" s="50">
        <v>231.23</v>
      </c>
      <c r="D65" s="30">
        <f t="shared" si="19"/>
        <v>0.99848864323343978</v>
      </c>
      <c r="E65" s="30">
        <f t="shared" si="0"/>
        <v>0.9903632002741134</v>
      </c>
      <c r="F65" s="22">
        <f t="shared" si="2"/>
        <v>1.1264062063504598</v>
      </c>
      <c r="G65" s="15">
        <v>1</v>
      </c>
      <c r="H65" s="15">
        <v>0</v>
      </c>
      <c r="I65" s="31">
        <f t="shared" si="3"/>
        <v>0</v>
      </c>
      <c r="J65" s="31">
        <f t="shared" si="4"/>
        <v>0</v>
      </c>
      <c r="K65" s="24">
        <f t="shared" si="5"/>
        <v>0</v>
      </c>
      <c r="L65" s="61">
        <v>2.4864000000000002E-3</v>
      </c>
      <c r="M65" s="61">
        <v>2.4694999999999999E-3</v>
      </c>
      <c r="N65" s="32">
        <f t="shared" si="20"/>
        <v>1.0036577931314774</v>
      </c>
      <c r="O65" s="32">
        <f t="shared" si="7"/>
        <v>0.99320302445302433</v>
      </c>
      <c r="P65" s="29">
        <f t="shared" si="8"/>
        <v>1.0078536661664548</v>
      </c>
      <c r="Q65" s="50">
        <v>8.2750000000000004E-2</v>
      </c>
      <c r="R65" s="50">
        <v>8.1619999999999998E-2</v>
      </c>
      <c r="S65" s="30">
        <f t="shared" si="21"/>
        <v>0.99853193051137756</v>
      </c>
      <c r="T65" s="30">
        <f t="shared" si="9"/>
        <v>0.98634441087613289</v>
      </c>
      <c r="U65" s="22">
        <f t="shared" si="10"/>
        <v>1.4806035400520148</v>
      </c>
      <c r="V65" s="64">
        <v>16.440899999999999</v>
      </c>
      <c r="W65" s="64">
        <v>16.240100000000002</v>
      </c>
      <c r="X65" s="65">
        <f t="shared" si="22"/>
        <v>0.99416604429643607</v>
      </c>
      <c r="Y65" s="65">
        <f t="shared" si="12"/>
        <v>0.98778655669701798</v>
      </c>
      <c r="Z65" s="67">
        <f t="shared" si="13"/>
        <v>0.98572073708045516</v>
      </c>
      <c r="AA65" s="40">
        <f t="shared" si="16"/>
        <v>1.0036577931314774</v>
      </c>
      <c r="AB65" s="88" cm="1">
        <f t="array" ref="AB65">INDEX(B65:Z65,,MATCH(AA65,B65:Z65,0)+1)</f>
        <v>0.99320302445302433</v>
      </c>
      <c r="AC65" s="40">
        <f t="shared" si="17"/>
        <v>0.98634441087613289</v>
      </c>
      <c r="AD65" s="42">
        <f t="shared" si="18"/>
        <v>1.150168380411583</v>
      </c>
      <c r="AE65" s="94">
        <v>0.98778655669701798</v>
      </c>
      <c r="AF65" s="74">
        <f t="shared" si="14"/>
        <v>1.0814670141599165</v>
      </c>
      <c r="AG65" s="40">
        <v>0.98634441087613289</v>
      </c>
      <c r="AH65" s="95">
        <v>1.239389003453585</v>
      </c>
      <c r="AI65" t="str">
        <f>IF(AC65=AG65,"comp 24= comp16",FALSE)</f>
        <v>comp 24= comp16</v>
      </c>
    </row>
    <row r="66" spans="1:35" x14ac:dyDescent="0.3">
      <c r="A66" s="1">
        <v>44000.666666666664</v>
      </c>
      <c r="B66" s="50">
        <v>231.24</v>
      </c>
      <c r="C66" s="50">
        <v>231.27</v>
      </c>
      <c r="D66" s="30">
        <f t="shared" si="19"/>
        <v>0.98909417500641528</v>
      </c>
      <c r="E66" s="30">
        <f t="shared" ref="E66:E129" si="37">C66/B66</f>
        <v>1.0001297353399066</v>
      </c>
      <c r="F66" s="22">
        <f t="shared" si="2"/>
        <v>1.1265523410425136</v>
      </c>
      <c r="G66" s="15">
        <v>1</v>
      </c>
      <c r="H66" s="15">
        <v>0</v>
      </c>
      <c r="I66" s="31">
        <f t="shared" si="3"/>
        <v>0</v>
      </c>
      <c r="J66" s="31">
        <f t="shared" si="4"/>
        <v>0</v>
      </c>
      <c r="K66" s="24">
        <f t="shared" si="5"/>
        <v>0</v>
      </c>
      <c r="L66" s="61">
        <v>2.4716E-3</v>
      </c>
      <c r="M66" s="61">
        <v>2.4575E-3</v>
      </c>
      <c r="N66" s="32">
        <f t="shared" si="20"/>
        <v>0.99140713248345969</v>
      </c>
      <c r="O66" s="32">
        <f t="shared" si="7"/>
        <v>0.9942951933969898</v>
      </c>
      <c r="P66" s="29">
        <f t="shared" si="8"/>
        <v>1.0021040559168404</v>
      </c>
      <c r="Q66" s="50">
        <v>8.1600000000000006E-2</v>
      </c>
      <c r="R66" s="50">
        <v>8.1759999999999999E-2</v>
      </c>
      <c r="S66" s="30">
        <f t="shared" si="21"/>
        <v>0.9791616766467065</v>
      </c>
      <c r="T66" s="30">
        <f t="shared" si="9"/>
        <v>1.0019607843137255</v>
      </c>
      <c r="U66" s="22">
        <f t="shared" si="10"/>
        <v>1.4835066842481952</v>
      </c>
      <c r="V66" s="64">
        <v>16.245899999999999</v>
      </c>
      <c r="W66" s="64">
        <v>16.160799999999998</v>
      </c>
      <c r="X66" s="65">
        <f t="shared" si="22"/>
        <v>0.98551679137471559</v>
      </c>
      <c r="Y66" s="65">
        <f t="shared" si="12"/>
        <v>0.99476175527363819</v>
      </c>
      <c r="Z66" s="67">
        <f t="shared" si="13"/>
        <v>0.98055729062777797</v>
      </c>
      <c r="AA66" s="40">
        <f t="shared" si="16"/>
        <v>0.99140713248345969</v>
      </c>
      <c r="AB66" s="88" cm="1">
        <f t="array" ref="AB66">INDEX(B66:Z66,,MATCH(AA66,B66:Z66,0)+1)</f>
        <v>0.9942951933969898</v>
      </c>
      <c r="AC66" s="40">
        <f t="shared" si="17"/>
        <v>0.9942951933969898</v>
      </c>
      <c r="AD66" s="42">
        <f t="shared" si="18"/>
        <v>1.1436068922404374</v>
      </c>
      <c r="AE66" s="94">
        <v>0.9942951933969898</v>
      </c>
      <c r="AF66" s="74">
        <f t="shared" si="14"/>
        <v>1.0752974539965994</v>
      </c>
      <c r="AG66" s="40">
        <v>0.9942951933969898</v>
      </c>
      <c r="AH66" s="95">
        <v>1.2323185288829848</v>
      </c>
      <c r="AI66" t="str">
        <f t="shared" si="15"/>
        <v>idem</v>
      </c>
    </row>
    <row r="67" spans="1:35" x14ac:dyDescent="0.3">
      <c r="A67" s="1">
        <v>44001</v>
      </c>
      <c r="B67" s="50">
        <v>231.26</v>
      </c>
      <c r="C67" s="50">
        <v>228.37</v>
      </c>
      <c r="D67" s="30">
        <f t="shared" si="19"/>
        <v>0.97811375706698656</v>
      </c>
      <c r="E67" s="30">
        <f t="shared" si="37"/>
        <v>0.98750324310300097</v>
      </c>
      <c r="F67" s="22">
        <f t="shared" ref="F67:F130" si="38">E67*F66</f>
        <v>1.1124740903047601</v>
      </c>
      <c r="G67" s="15">
        <v>1</v>
      </c>
      <c r="H67" s="15">
        <v>0</v>
      </c>
      <c r="I67" s="31">
        <f t="shared" ref="I67:I130" si="39">H67/G66</f>
        <v>0</v>
      </c>
      <c r="J67" s="31">
        <f t="shared" ref="J67:J130" si="40">H67/G67</f>
        <v>0</v>
      </c>
      <c r="K67" s="24">
        <f t="shared" ref="K67:K130" si="41">J67*K66</f>
        <v>0</v>
      </c>
      <c r="L67" s="61">
        <v>2.457E-3</v>
      </c>
      <c r="M67" s="61">
        <v>2.4306000000000002E-3</v>
      </c>
      <c r="N67" s="32">
        <f t="shared" si="20"/>
        <v>0.97755791505791512</v>
      </c>
      <c r="O67" s="32">
        <f t="shared" ref="O67:O130" si="42">M67/L67</f>
        <v>0.98925518925518929</v>
      </c>
      <c r="P67" s="29">
        <f t="shared" ref="P67:P130" si="43">O67*P66</f>
        <v>0.9913366374894067</v>
      </c>
      <c r="Q67" s="50">
        <v>8.1769999999999995E-2</v>
      </c>
      <c r="R67" s="50">
        <v>7.9339999999999994E-2</v>
      </c>
      <c r="S67" s="30">
        <f t="shared" si="21"/>
        <v>0.95879154078549833</v>
      </c>
      <c r="T67" s="30">
        <f t="shared" ref="T67:T130" si="44">R67/Q67</f>
        <v>0.97028249969426439</v>
      </c>
      <c r="U67" s="22">
        <f t="shared" ref="U67:U130" si="45">T67*U66</f>
        <v>1.4394205739054886</v>
      </c>
      <c r="V67" s="64">
        <v>16.166499999999999</v>
      </c>
      <c r="W67" s="64">
        <v>16.017499999999998</v>
      </c>
      <c r="X67" s="65">
        <f t="shared" si="22"/>
        <v>0.97424715191990696</v>
      </c>
      <c r="Y67" s="65">
        <f t="shared" ref="Y67:Y130" si="46">W67/V67</f>
        <v>0.99078341013824878</v>
      </c>
      <c r="Z67" s="67">
        <f t="shared" ref="Z67:Z130" si="47">Y67*Z66</f>
        <v>0.97151989624411172</v>
      </c>
      <c r="AA67" s="40">
        <f t="shared" si="16"/>
        <v>0.97811375706698656</v>
      </c>
      <c r="AB67" s="88" cm="1">
        <f t="array" ref="AB67">INDEX(B67:Z67,,MATCH(AA67,B67:Z67,0)+1)</f>
        <v>0.98750324310300097</v>
      </c>
      <c r="AC67" s="69">
        <f t="shared" si="17"/>
        <v>0.98925518925518929</v>
      </c>
      <c r="AD67" s="42">
        <f t="shared" si="18"/>
        <v>1.1313190526168528</v>
      </c>
      <c r="AE67" s="94">
        <v>0.97028249969426439</v>
      </c>
      <c r="AF67" s="74">
        <f t="shared" ref="AF67:AF130" si="48">AE67*AF66</f>
        <v>1.0433423015786987</v>
      </c>
      <c r="AG67" s="40">
        <v>0.98750324310300097</v>
      </c>
      <c r="AH67" s="95">
        <v>1.2169185438078667</v>
      </c>
      <c r="AI67" t="s">
        <v>49</v>
      </c>
    </row>
    <row r="68" spans="1:35" x14ac:dyDescent="0.3">
      <c r="A68" s="1">
        <v>44001.333333333336</v>
      </c>
      <c r="B68" s="50">
        <v>228.38</v>
      </c>
      <c r="C68" s="50">
        <v>230.88</v>
      </c>
      <c r="D68" s="30">
        <f t="shared" si="19"/>
        <v>0.99844317592112086</v>
      </c>
      <c r="E68" s="30">
        <f t="shared" si="37"/>
        <v>1.0109466678343113</v>
      </c>
      <c r="F68" s="22">
        <f t="shared" si="38"/>
        <v>1.1246519746456038</v>
      </c>
      <c r="G68" s="15">
        <v>1</v>
      </c>
      <c r="H68" s="15">
        <v>0</v>
      </c>
      <c r="I68" s="31">
        <f t="shared" si="39"/>
        <v>0</v>
      </c>
      <c r="J68" s="31">
        <f t="shared" si="40"/>
        <v>0</v>
      </c>
      <c r="K68" s="24">
        <f t="shared" si="41"/>
        <v>0</v>
      </c>
      <c r="L68" s="61">
        <v>2.4302E-3</v>
      </c>
      <c r="M68" s="61">
        <v>2.4599000000000001E-3</v>
      </c>
      <c r="N68" s="32">
        <f t="shared" si="20"/>
        <v>0.99526622430814049</v>
      </c>
      <c r="O68" s="32">
        <f t="shared" si="42"/>
        <v>1.0122212163607933</v>
      </c>
      <c r="P68" s="29">
        <f t="shared" si="43"/>
        <v>1.0034519770225461</v>
      </c>
      <c r="Q68" s="50">
        <v>7.9329999999999998E-2</v>
      </c>
      <c r="R68" s="50">
        <v>8.0759999999999998E-2</v>
      </c>
      <c r="S68" s="30">
        <f t="shared" si="21"/>
        <v>0.9897058823529411</v>
      </c>
      <c r="T68" s="30">
        <f t="shared" si="44"/>
        <v>1.0180259674776251</v>
      </c>
      <c r="U68" s="22">
        <f t="shared" si="45"/>
        <v>1.4653675223573335</v>
      </c>
      <c r="V68" s="64">
        <v>16.0183</v>
      </c>
      <c r="W68" s="64">
        <v>16.124300000000002</v>
      </c>
      <c r="X68" s="65">
        <f t="shared" si="22"/>
        <v>0.99251503456256673</v>
      </c>
      <c r="Y68" s="65">
        <f t="shared" si="46"/>
        <v>1.0066174313129359</v>
      </c>
      <c r="Z68" s="67">
        <f t="shared" si="47"/>
        <v>0.97794886242665779</v>
      </c>
      <c r="AA68" s="40">
        <f t="shared" ref="AA68:AA131" si="49">MAX(D68,I68,N68,S68,X68)</f>
        <v>0.99844317592112086</v>
      </c>
      <c r="AB68" s="88" cm="1">
        <f t="array" ref="AB68">INDEX(B68:Z68,,MATCH(AA68,B68:Z68,0)+1)</f>
        <v>1.0109466678343113</v>
      </c>
      <c r="AC68" s="69">
        <f t="shared" ref="AC68:AC131" si="50">HLOOKUP(AB67,67:68,2,0)</f>
        <v>1.0109466678343113</v>
      </c>
      <c r="AD68" s="42">
        <f t="shared" ref="AD68:AD131" si="51">AC68*AD67</f>
        <v>1.1437032265004772</v>
      </c>
      <c r="AE68" s="94">
        <v>1.0066174313129359</v>
      </c>
      <c r="AF68" s="74">
        <f t="shared" si="48"/>
        <v>1.0502465475952762</v>
      </c>
      <c r="AG68" s="40">
        <v>1.0109466678343113</v>
      </c>
      <c r="AH68" s="95">
        <v>1.2302397468883453</v>
      </c>
      <c r="AI68" t="str">
        <f t="shared" ref="AI68" si="52">IF(AC68=AG68,"comp 24= comp16",FALSE)</f>
        <v>comp 24= comp16</v>
      </c>
    </row>
    <row r="69" spans="1:35" x14ac:dyDescent="0.3">
      <c r="A69" s="1">
        <v>44001.666666666664</v>
      </c>
      <c r="B69" s="50">
        <v>230.88</v>
      </c>
      <c r="C69" s="50">
        <v>229</v>
      </c>
      <c r="D69" s="30">
        <f t="shared" ref="D69:D132" si="53">C69/B67</f>
        <v>0.99022744962380005</v>
      </c>
      <c r="E69" s="30">
        <f t="shared" si="37"/>
        <v>0.99185724185724189</v>
      </c>
      <c r="F69" s="22">
        <f t="shared" si="38"/>
        <v>1.1154942056212893</v>
      </c>
      <c r="G69" s="15">
        <v>1</v>
      </c>
      <c r="H69" s="15">
        <v>0</v>
      </c>
      <c r="I69" s="31">
        <f t="shared" si="39"/>
        <v>0</v>
      </c>
      <c r="J69" s="31">
        <f t="shared" si="40"/>
        <v>0</v>
      </c>
      <c r="K69" s="24">
        <f t="shared" si="41"/>
        <v>0</v>
      </c>
      <c r="L69" s="61">
        <v>2.4562E-3</v>
      </c>
      <c r="M69" s="61">
        <v>2.4399000000000001E-3</v>
      </c>
      <c r="N69" s="32">
        <f t="shared" ref="N69:N132" si="54">M69/L67</f>
        <v>0.99304029304029307</v>
      </c>
      <c r="O69" s="32">
        <f t="shared" si="42"/>
        <v>0.99336373259506561</v>
      </c>
      <c r="P69" s="29">
        <f t="shared" si="43"/>
        <v>0.99679280137501436</v>
      </c>
      <c r="Q69" s="50">
        <v>8.0780000000000005E-2</v>
      </c>
      <c r="R69" s="50">
        <v>7.9869999999999997E-2</v>
      </c>
      <c r="S69" s="30">
        <f t="shared" ref="S69:S132" si="55">R69/Q67</f>
        <v>0.97676409441115319</v>
      </c>
      <c r="T69" s="30">
        <f t="shared" si="44"/>
        <v>0.98873483535528583</v>
      </c>
      <c r="U69" s="22">
        <f t="shared" si="45"/>
        <v>1.4488599159529612</v>
      </c>
      <c r="V69" s="64">
        <v>16.1248</v>
      </c>
      <c r="W69" s="64">
        <v>15.9512</v>
      </c>
      <c r="X69" s="65">
        <f t="shared" ref="X69:X132" si="56">W69/V67</f>
        <v>0.98668233693130858</v>
      </c>
      <c r="Y69" s="65">
        <f t="shared" si="46"/>
        <v>0.98923397499503862</v>
      </c>
      <c r="Z69" s="67">
        <f t="shared" si="47"/>
        <v>0.96742024052019882</v>
      </c>
      <c r="AA69" s="40">
        <f t="shared" si="49"/>
        <v>0.99304029304029307</v>
      </c>
      <c r="AB69" s="88" cm="1">
        <f t="array" ref="AB69">INDEX(B69:Z69,,MATCH(AA69,B69:Z69,0)+1)</f>
        <v>0.99336373259506561</v>
      </c>
      <c r="AC69" s="40">
        <f t="shared" si="50"/>
        <v>0.99185724185724189</v>
      </c>
      <c r="AD69" s="42">
        <f t="shared" si="51"/>
        <v>1.1343903277399916</v>
      </c>
      <c r="AE69" s="94">
        <v>0.98873483535528583</v>
      </c>
      <c r="AF69" s="74">
        <f t="shared" si="48"/>
        <v>1.0384153473190729</v>
      </c>
      <c r="AG69" s="40">
        <v>0.99336373259506561</v>
      </c>
      <c r="AH69" s="95">
        <v>1.2220755469558153</v>
      </c>
      <c r="AI69" t="s">
        <v>49</v>
      </c>
    </row>
    <row r="70" spans="1:35" x14ac:dyDescent="0.3">
      <c r="A70" s="1">
        <v>44002</v>
      </c>
      <c r="B70" s="50">
        <v>229</v>
      </c>
      <c r="C70" s="50">
        <v>229.81</v>
      </c>
      <c r="D70" s="30">
        <f t="shared" si="53"/>
        <v>1.006261494001226</v>
      </c>
      <c r="E70" s="30">
        <f t="shared" si="37"/>
        <v>1.0035371179039301</v>
      </c>
      <c r="F70" s="22">
        <f t="shared" si="38"/>
        <v>1.1194398401477226</v>
      </c>
      <c r="G70" s="15">
        <v>1</v>
      </c>
      <c r="H70" s="15">
        <v>0</v>
      </c>
      <c r="I70" s="31">
        <f t="shared" si="39"/>
        <v>0</v>
      </c>
      <c r="J70" s="31">
        <f t="shared" si="40"/>
        <v>0</v>
      </c>
      <c r="K70" s="24">
        <f t="shared" si="41"/>
        <v>0</v>
      </c>
      <c r="L70" s="61">
        <v>2.4399000000000001E-3</v>
      </c>
      <c r="M70" s="61">
        <v>2.4464999999999999E-3</v>
      </c>
      <c r="N70" s="32">
        <f t="shared" si="54"/>
        <v>1.0067072668916137</v>
      </c>
      <c r="O70" s="32">
        <f t="shared" si="42"/>
        <v>1.0027050288946269</v>
      </c>
      <c r="P70" s="29">
        <f t="shared" si="43"/>
        <v>0.9994891547046898</v>
      </c>
      <c r="Q70" s="50">
        <v>7.9930000000000001E-2</v>
      </c>
      <c r="R70" s="50">
        <v>7.9649999999999999E-2</v>
      </c>
      <c r="S70" s="30">
        <f t="shared" si="55"/>
        <v>1.004033782932056</v>
      </c>
      <c r="T70" s="30">
        <f t="shared" si="44"/>
        <v>0.99649693481796564</v>
      </c>
      <c r="U70" s="22">
        <f t="shared" si="45"/>
        <v>1.4437844652277412</v>
      </c>
      <c r="V70" s="64">
        <v>15.9611</v>
      </c>
      <c r="W70" s="64">
        <v>15.974600000000001</v>
      </c>
      <c r="X70" s="65">
        <f t="shared" si="56"/>
        <v>0.9972718702983463</v>
      </c>
      <c r="Y70" s="65">
        <f t="shared" si="46"/>
        <v>1.0008458063667292</v>
      </c>
      <c r="Z70" s="67">
        <f t="shared" si="47"/>
        <v>0.96823849071893342</v>
      </c>
      <c r="AA70" s="40">
        <f t="shared" si="49"/>
        <v>1.0067072668916137</v>
      </c>
      <c r="AB70" s="88" cm="1">
        <f t="array" ref="AB70">INDEX(B70:Z70,,MATCH(AA70,B70:Z70,0)+1)</f>
        <v>1.0027050288946269</v>
      </c>
      <c r="AC70" s="40">
        <f t="shared" si="50"/>
        <v>1.0027050288946269</v>
      </c>
      <c r="AD70" s="42">
        <f t="shared" si="51"/>
        <v>1.1374588863543136</v>
      </c>
      <c r="AE70" s="94">
        <v>1.0027050288946269</v>
      </c>
      <c r="AF70" s="74">
        <f t="shared" si="48"/>
        <v>1.041224290838195</v>
      </c>
      <c r="AG70" s="40">
        <v>0.99649693481796564</v>
      </c>
      <c r="AH70" s="95">
        <v>1.2177945366574587</v>
      </c>
      <c r="AI70" t="str">
        <f t="shared" ref="AI70" si="57">IF(AC70=AE70,"comp24 = comp8","faux")</f>
        <v>comp24 = comp8</v>
      </c>
    </row>
    <row r="71" spans="1:35" x14ac:dyDescent="0.3">
      <c r="A71" s="1">
        <v>44002.333333333336</v>
      </c>
      <c r="B71" s="50">
        <v>229.81</v>
      </c>
      <c r="C71" s="50">
        <v>226.64</v>
      </c>
      <c r="D71" s="30">
        <f t="shared" si="53"/>
        <v>0.98163548163548164</v>
      </c>
      <c r="E71" s="30">
        <f t="shared" si="37"/>
        <v>0.98620599625777805</v>
      </c>
      <c r="F71" s="22">
        <f t="shared" si="38"/>
        <v>1.1039982828035326</v>
      </c>
      <c r="G71" s="15">
        <v>1</v>
      </c>
      <c r="H71" s="15">
        <v>0</v>
      </c>
      <c r="I71" s="31">
        <f t="shared" si="39"/>
        <v>0</v>
      </c>
      <c r="J71" s="31">
        <f t="shared" si="40"/>
        <v>0</v>
      </c>
      <c r="K71" s="24">
        <f t="shared" si="41"/>
        <v>0</v>
      </c>
      <c r="L71" s="61">
        <v>2.4464999999999999E-3</v>
      </c>
      <c r="M71" s="61">
        <v>2.4309000000000002E-3</v>
      </c>
      <c r="N71" s="32">
        <f t="shared" si="54"/>
        <v>0.98969953586841475</v>
      </c>
      <c r="O71" s="32">
        <f t="shared" si="42"/>
        <v>0.99362354383813623</v>
      </c>
      <c r="P71" s="29">
        <f t="shared" si="43"/>
        <v>0.99311595592545709</v>
      </c>
      <c r="Q71" s="50">
        <v>7.9630000000000006E-2</v>
      </c>
      <c r="R71" s="50">
        <v>7.7700000000000005E-2</v>
      </c>
      <c r="S71" s="30">
        <f t="shared" si="55"/>
        <v>0.96187175043327555</v>
      </c>
      <c r="T71" s="30">
        <f t="shared" si="44"/>
        <v>0.97576290342835614</v>
      </c>
      <c r="U71" s="22">
        <f t="shared" si="45"/>
        <v>1.4087913217153771</v>
      </c>
      <c r="V71" s="64">
        <v>15.974600000000001</v>
      </c>
      <c r="W71" s="64">
        <v>15.8317</v>
      </c>
      <c r="X71" s="65">
        <f t="shared" si="56"/>
        <v>0.9818230303631672</v>
      </c>
      <c r="Y71" s="65">
        <f t="shared" si="46"/>
        <v>0.991054549096691</v>
      </c>
      <c r="Z71" s="67">
        <f t="shared" si="47"/>
        <v>0.95957716083751321</v>
      </c>
      <c r="AA71" s="40">
        <f t="shared" si="49"/>
        <v>0.98969953586841475</v>
      </c>
      <c r="AB71" s="88" cm="1">
        <f t="array" ref="AB71">INDEX(B71:Z71,,MATCH(AA71,B71:Z71,0)+1)</f>
        <v>0.99362354383813623</v>
      </c>
      <c r="AC71" s="40">
        <f t="shared" si="50"/>
        <v>0.99362354383813623</v>
      </c>
      <c r="AD71" s="42">
        <f t="shared" si="51"/>
        <v>1.130205929629553</v>
      </c>
      <c r="AE71" s="94">
        <v>0.98620599625777805</v>
      </c>
      <c r="AF71" s="74">
        <f t="shared" si="48"/>
        <v>1.0268616390738805</v>
      </c>
      <c r="AG71" s="40">
        <v>0.99362354383813623</v>
      </c>
      <c r="AH71" s="95">
        <v>1.2100293231803052</v>
      </c>
      <c r="AI71" t="str">
        <f>IF(AC71=AG71,"comp 24= comp16",FALSE)</f>
        <v>comp 24= comp16</v>
      </c>
    </row>
    <row r="72" spans="1:35" x14ac:dyDescent="0.3">
      <c r="A72" s="1">
        <v>44002.666666666664</v>
      </c>
      <c r="B72" s="50">
        <v>226.63</v>
      </c>
      <c r="C72" s="50">
        <v>228.89</v>
      </c>
      <c r="D72" s="30">
        <f t="shared" si="53"/>
        <v>0.9995196506550218</v>
      </c>
      <c r="E72" s="30">
        <f t="shared" si="37"/>
        <v>1.0099722013855181</v>
      </c>
      <c r="F72" s="22">
        <f t="shared" si="38"/>
        <v>1.1150075760089158</v>
      </c>
      <c r="G72" s="15">
        <v>1</v>
      </c>
      <c r="H72" s="15">
        <v>0</v>
      </c>
      <c r="I72" s="31">
        <f t="shared" si="39"/>
        <v>0</v>
      </c>
      <c r="J72" s="31">
        <f t="shared" si="40"/>
        <v>0</v>
      </c>
      <c r="K72" s="24">
        <f t="shared" si="41"/>
        <v>0</v>
      </c>
      <c r="L72" s="61">
        <v>2.4337E-3</v>
      </c>
      <c r="M72" s="61">
        <v>2.4418999999999999E-3</v>
      </c>
      <c r="N72" s="32">
        <f t="shared" si="54"/>
        <v>1.0008197057256445</v>
      </c>
      <c r="O72" s="32">
        <f t="shared" si="42"/>
        <v>1.0033693553026255</v>
      </c>
      <c r="P72" s="29">
        <f t="shared" si="43"/>
        <v>0.99646211643767657</v>
      </c>
      <c r="Q72" s="50">
        <v>7.7660000000000007E-2</v>
      </c>
      <c r="R72" s="50">
        <v>7.9530000000000003E-2</v>
      </c>
      <c r="S72" s="30">
        <f t="shared" si="55"/>
        <v>0.99499562116852247</v>
      </c>
      <c r="T72" s="30">
        <f t="shared" si="44"/>
        <v>1.0240793201133145</v>
      </c>
      <c r="U72" s="22">
        <f t="shared" si="45"/>
        <v>1.4427140589238212</v>
      </c>
      <c r="V72" s="64">
        <v>15.8316</v>
      </c>
      <c r="W72" s="64">
        <v>16.059000000000001</v>
      </c>
      <c r="X72" s="65">
        <f t="shared" si="56"/>
        <v>1.0061336624668726</v>
      </c>
      <c r="Y72" s="65">
        <f t="shared" si="46"/>
        <v>1.0143636777078755</v>
      </c>
      <c r="Z72" s="67">
        <f t="shared" si="47"/>
        <v>0.97336021791162142</v>
      </c>
      <c r="AA72" s="40">
        <f t="shared" si="49"/>
        <v>1.0061336624668726</v>
      </c>
      <c r="AB72" s="88" cm="1">
        <f t="array" ref="AB72">INDEX(B72:Z72,,MATCH(AA72,B72:Z72,0)+1)</f>
        <v>1.0143636777078755</v>
      </c>
      <c r="AC72" s="40">
        <f t="shared" si="50"/>
        <v>1.0033693553026255</v>
      </c>
      <c r="AD72" s="42">
        <f t="shared" si="51"/>
        <v>1.134013994971609</v>
      </c>
      <c r="AE72" s="94">
        <v>1.0033693553026255</v>
      </c>
      <c r="AF72" s="74">
        <f t="shared" si="48"/>
        <v>1.0303215007825568</v>
      </c>
      <c r="AG72" s="40">
        <v>1.0033693553026255</v>
      </c>
      <c r="AH72" s="95">
        <v>1.2141063418966951</v>
      </c>
      <c r="AI72" t="str">
        <f t="shared" ref="AI72:AI127" si="58">IF(AC72=AE72,IF(AE72=AG72,"idem","FAUX"),"FAUX")</f>
        <v>idem</v>
      </c>
    </row>
    <row r="73" spans="1:35" x14ac:dyDescent="0.3">
      <c r="A73" s="1">
        <v>44003</v>
      </c>
      <c r="B73" s="50">
        <v>228.88</v>
      </c>
      <c r="C73" s="50">
        <v>230.24</v>
      </c>
      <c r="D73" s="30">
        <f t="shared" si="53"/>
        <v>1.0018711109177147</v>
      </c>
      <c r="E73" s="30">
        <f t="shared" si="37"/>
        <v>1.0059419783292556</v>
      </c>
      <c r="F73" s="22">
        <f t="shared" si="38"/>
        <v>1.1216329268625165</v>
      </c>
      <c r="G73" s="15">
        <v>1</v>
      </c>
      <c r="H73" s="15">
        <v>0</v>
      </c>
      <c r="I73" s="31">
        <f t="shared" si="39"/>
        <v>0</v>
      </c>
      <c r="J73" s="31">
        <f t="shared" si="40"/>
        <v>0</v>
      </c>
      <c r="K73" s="24">
        <f t="shared" si="41"/>
        <v>0</v>
      </c>
      <c r="L73" s="61">
        <v>2.4466000000000002E-3</v>
      </c>
      <c r="M73" s="61">
        <v>2.4540999999999999E-3</v>
      </c>
      <c r="N73" s="32">
        <f t="shared" si="54"/>
        <v>1.0031064786429593</v>
      </c>
      <c r="O73" s="32">
        <f t="shared" si="42"/>
        <v>1.0030654786233957</v>
      </c>
      <c r="P73" s="29">
        <f t="shared" si="43"/>
        <v>0.99951674975463989</v>
      </c>
      <c r="Q73" s="50">
        <v>7.9560000000000006E-2</v>
      </c>
      <c r="R73" s="50">
        <v>7.9949999999999993E-2</v>
      </c>
      <c r="S73" s="30">
        <f t="shared" si="55"/>
        <v>1.0040185859600652</v>
      </c>
      <c r="T73" s="30">
        <f t="shared" si="44"/>
        <v>1.0049019607843135</v>
      </c>
      <c r="U73" s="22">
        <f t="shared" si="45"/>
        <v>1.4497861866636435</v>
      </c>
      <c r="V73" s="64">
        <v>16.059000000000001</v>
      </c>
      <c r="W73" s="64">
        <v>16.029699999999998</v>
      </c>
      <c r="X73" s="65">
        <f t="shared" si="56"/>
        <v>1.0034492256457124</v>
      </c>
      <c r="Y73" s="65">
        <f t="shared" si="46"/>
        <v>0.99817547792515082</v>
      </c>
      <c r="Z73" s="67">
        <f t="shared" si="47"/>
        <v>0.97158430070726165</v>
      </c>
      <c r="AA73" s="40">
        <f t="shared" si="49"/>
        <v>1.0040185859600652</v>
      </c>
      <c r="AB73" s="88" cm="1">
        <f t="array" ref="AB73">INDEX(B73:Z73,,MATCH(AA73,B73:Z73,0)+1)</f>
        <v>1.0049019607843135</v>
      </c>
      <c r="AC73" s="40">
        <f t="shared" si="50"/>
        <v>0.99817547792515082</v>
      </c>
      <c r="AD73" s="42">
        <f t="shared" si="51"/>
        <v>1.1319449614045953</v>
      </c>
      <c r="AE73" s="94">
        <v>1.0049019607843135</v>
      </c>
      <c r="AF73" s="74">
        <f t="shared" si="48"/>
        <v>1.035372096374628</v>
      </c>
      <c r="AG73" s="40">
        <v>0.99817547792515082</v>
      </c>
      <c r="AH73" s="95">
        <v>1.2118911780746902</v>
      </c>
      <c r="AI73" t="str">
        <f t="shared" ref="AI73:AI74" si="59">IF(AC73=AG73,"comp 24= comp16",FALSE)</f>
        <v>comp 24= comp16</v>
      </c>
    </row>
    <row r="74" spans="1:35" x14ac:dyDescent="0.3">
      <c r="A74" s="1">
        <v>44003.333333333336</v>
      </c>
      <c r="B74" s="50">
        <v>230.26</v>
      </c>
      <c r="C74" s="50">
        <v>230.61</v>
      </c>
      <c r="D74" s="30">
        <f t="shared" si="53"/>
        <v>1.0175616643868861</v>
      </c>
      <c r="E74" s="30">
        <f t="shared" si="37"/>
        <v>1.0015200208460002</v>
      </c>
      <c r="F74" s="22">
        <f t="shared" si="38"/>
        <v>1.1233378322929077</v>
      </c>
      <c r="G74" s="15">
        <v>1</v>
      </c>
      <c r="H74" s="15">
        <v>0</v>
      </c>
      <c r="I74" s="31">
        <f t="shared" si="39"/>
        <v>0</v>
      </c>
      <c r="J74" s="31">
        <f t="shared" si="40"/>
        <v>0</v>
      </c>
      <c r="K74" s="24">
        <f t="shared" si="41"/>
        <v>0</v>
      </c>
      <c r="L74" s="61">
        <v>2.4540999999999999E-3</v>
      </c>
      <c r="M74" s="61">
        <v>2.4526000000000001E-3</v>
      </c>
      <c r="N74" s="32">
        <f t="shared" si="54"/>
        <v>1.007765953075564</v>
      </c>
      <c r="O74" s="32">
        <f t="shared" si="42"/>
        <v>0.9993887779634083</v>
      </c>
      <c r="P74" s="29">
        <f t="shared" si="43"/>
        <v>0.99890582309124731</v>
      </c>
      <c r="Q74" s="50">
        <v>7.9969999999999999E-2</v>
      </c>
      <c r="R74" s="50">
        <v>8.0019999999999994E-2</v>
      </c>
      <c r="S74" s="30">
        <f t="shared" si="55"/>
        <v>1.0303888745815091</v>
      </c>
      <c r="T74" s="30">
        <f t="shared" si="44"/>
        <v>1.0006252344629236</v>
      </c>
      <c r="U74" s="22">
        <f t="shared" si="45"/>
        <v>1.4506926429514162</v>
      </c>
      <c r="V74" s="64">
        <v>16.03</v>
      </c>
      <c r="W74" s="64">
        <v>16.077200000000001</v>
      </c>
      <c r="X74" s="65">
        <f t="shared" si="56"/>
        <v>1.0155132772429825</v>
      </c>
      <c r="Y74" s="65">
        <f t="shared" si="46"/>
        <v>1.0029444791016844</v>
      </c>
      <c r="Z74" s="67">
        <f t="shared" si="47"/>
        <v>0.97444511037621884</v>
      </c>
      <c r="AA74" s="40">
        <f t="shared" si="49"/>
        <v>1.0303888745815091</v>
      </c>
      <c r="AB74" s="88" cm="1">
        <f t="array" ref="AB74">INDEX(B74:Z74,,MATCH(AA74,B74:Z74,0)+1)</f>
        <v>1.0006252344629236</v>
      </c>
      <c r="AC74" s="40">
        <f t="shared" si="50"/>
        <v>1.0006252344629236</v>
      </c>
      <c r="AD74" s="42">
        <f t="shared" si="51"/>
        <v>1.1326526924045983</v>
      </c>
      <c r="AE74" s="94">
        <v>1.0015200208460002</v>
      </c>
      <c r="AF74" s="74">
        <f t="shared" si="48"/>
        <v>1.0369458835444845</v>
      </c>
      <c r="AG74" s="40">
        <v>1.0006252344629236</v>
      </c>
      <c r="AH74" s="95">
        <v>1.2126488942045355</v>
      </c>
      <c r="AI74" t="str">
        <f t="shared" si="59"/>
        <v>comp 24= comp16</v>
      </c>
    </row>
    <row r="75" spans="1:35" x14ac:dyDescent="0.3">
      <c r="A75" s="1">
        <v>44003.666666666664</v>
      </c>
      <c r="B75" s="50">
        <v>230.61</v>
      </c>
      <c r="C75" s="50">
        <v>228.04</v>
      </c>
      <c r="D75" s="30">
        <f t="shared" si="53"/>
        <v>0.99632995456134221</v>
      </c>
      <c r="E75" s="30">
        <f t="shared" si="37"/>
        <v>0.98885564372750523</v>
      </c>
      <c r="F75" s="22">
        <f t="shared" si="38"/>
        <v>1.1108189552754635</v>
      </c>
      <c r="G75" s="15">
        <v>1</v>
      </c>
      <c r="H75" s="15">
        <v>0</v>
      </c>
      <c r="I75" s="31">
        <f t="shared" si="39"/>
        <v>0</v>
      </c>
      <c r="J75" s="31">
        <f t="shared" si="40"/>
        <v>0</v>
      </c>
      <c r="K75" s="24">
        <f t="shared" si="41"/>
        <v>0</v>
      </c>
      <c r="L75" s="61">
        <v>2.4537000000000001E-3</v>
      </c>
      <c r="M75" s="61">
        <v>2.4294999999999998E-3</v>
      </c>
      <c r="N75" s="32">
        <f t="shared" si="54"/>
        <v>0.9930107087386576</v>
      </c>
      <c r="O75" s="32">
        <f t="shared" si="42"/>
        <v>0.99013734360353745</v>
      </c>
      <c r="P75" s="29">
        <f t="shared" si="43"/>
        <v>0.98905395818567277</v>
      </c>
      <c r="Q75" s="50">
        <v>8.0049999999999996E-2</v>
      </c>
      <c r="R75" s="50">
        <v>7.8409999999999994E-2</v>
      </c>
      <c r="S75" s="30">
        <f t="shared" si="55"/>
        <v>0.98554550025138243</v>
      </c>
      <c r="T75" s="30">
        <f t="shared" si="44"/>
        <v>0.97951280449718925</v>
      </c>
      <c r="U75" s="22">
        <f t="shared" si="45"/>
        <v>1.4209720191607813</v>
      </c>
      <c r="V75" s="64">
        <v>16.0762</v>
      </c>
      <c r="W75" s="64">
        <v>15.977499999999999</v>
      </c>
      <c r="X75" s="65">
        <f t="shared" si="56"/>
        <v>0.99492496419453258</v>
      </c>
      <c r="Y75" s="65">
        <f t="shared" si="46"/>
        <v>0.99386048941914129</v>
      </c>
      <c r="Z75" s="67">
        <f t="shared" si="47"/>
        <v>0.96846249431059805</v>
      </c>
      <c r="AA75" s="40">
        <f t="shared" si="49"/>
        <v>0.99632995456134221</v>
      </c>
      <c r="AB75" s="88" cm="1">
        <f t="array" ref="AB75">INDEX(B75:Z75,,MATCH(AA75,B75:Z75,0)+1)</f>
        <v>0.98885564372750523</v>
      </c>
      <c r="AC75" s="40">
        <f t="shared" si="50"/>
        <v>0.97951280449718925</v>
      </c>
      <c r="AD75" s="42">
        <f t="shared" si="51"/>
        <v>1.1094478152585203</v>
      </c>
      <c r="AE75" s="94">
        <v>0.99386048941914129</v>
      </c>
      <c r="AF75" s="74">
        <f t="shared" si="48"/>
        <v>1.0305795433206852</v>
      </c>
      <c r="AG75" s="40">
        <v>0.98885564372750523</v>
      </c>
      <c r="AH75" s="95">
        <v>1.1991347028940733</v>
      </c>
      <c r="AI75" t="s">
        <v>49</v>
      </c>
    </row>
    <row r="76" spans="1:35" x14ac:dyDescent="0.3">
      <c r="A76" s="1">
        <v>44004</v>
      </c>
      <c r="B76" s="50">
        <v>228.03</v>
      </c>
      <c r="C76" s="50">
        <v>234.88</v>
      </c>
      <c r="D76" s="30">
        <f t="shared" si="53"/>
        <v>1.0200642751672022</v>
      </c>
      <c r="E76" s="30">
        <f t="shared" si="37"/>
        <v>1.0300399070297768</v>
      </c>
      <c r="F76" s="22">
        <f t="shared" si="38"/>
        <v>1.1441878534188521</v>
      </c>
      <c r="G76" s="15">
        <v>1</v>
      </c>
      <c r="H76" s="15">
        <v>0</v>
      </c>
      <c r="I76" s="31">
        <f t="shared" si="39"/>
        <v>0</v>
      </c>
      <c r="J76" s="31">
        <f t="shared" si="40"/>
        <v>0</v>
      </c>
      <c r="K76" s="24">
        <f t="shared" si="41"/>
        <v>0</v>
      </c>
      <c r="L76" s="61">
        <v>2.4356999999999998E-3</v>
      </c>
      <c r="M76" s="61">
        <v>2.4556000000000001E-3</v>
      </c>
      <c r="N76" s="32">
        <f t="shared" si="54"/>
        <v>1.0006112220365919</v>
      </c>
      <c r="O76" s="32">
        <f t="shared" si="42"/>
        <v>1.0081701358952253</v>
      </c>
      <c r="P76" s="29">
        <f t="shared" si="43"/>
        <v>0.99713466343176016</v>
      </c>
      <c r="Q76" s="50">
        <v>7.8390000000000001E-2</v>
      </c>
      <c r="R76" s="50">
        <v>8.0280000000000004E-2</v>
      </c>
      <c r="S76" s="30">
        <f t="shared" si="55"/>
        <v>1.0038764536701263</v>
      </c>
      <c r="T76" s="30">
        <f t="shared" si="44"/>
        <v>1.024110218140069</v>
      </c>
      <c r="U76" s="22">
        <f t="shared" si="45"/>
        <v>1.455231964513682</v>
      </c>
      <c r="V76" s="64">
        <v>15.979200000000001</v>
      </c>
      <c r="W76" s="64">
        <v>16.1875</v>
      </c>
      <c r="X76" s="65">
        <f t="shared" si="56"/>
        <v>1.009825327510917</v>
      </c>
      <c r="Y76" s="65">
        <f t="shared" si="46"/>
        <v>1.0130356964053269</v>
      </c>
      <c r="Z76" s="67">
        <f t="shared" si="47"/>
        <v>0.98108707736637657</v>
      </c>
      <c r="AA76" s="40">
        <f t="shared" si="49"/>
        <v>1.0200642751672022</v>
      </c>
      <c r="AB76" s="88" cm="1">
        <f t="array" ref="AB76">INDEX(B76:Z76,,MATCH(AA76,B76:Z76,0)+1)</f>
        <v>1.0300399070297768</v>
      </c>
      <c r="AC76" s="40">
        <f t="shared" si="50"/>
        <v>1.0300399070297768</v>
      </c>
      <c r="AD76" s="42">
        <f t="shared" si="51"/>
        <v>1.1427755244832751</v>
      </c>
      <c r="AE76" s="94">
        <v>1.0130356964053269</v>
      </c>
      <c r="AF76" s="74">
        <f t="shared" si="48"/>
        <v>1.0440138653689541</v>
      </c>
      <c r="AG76" s="40">
        <v>1.0130356964053269</v>
      </c>
      <c r="AH76" s="95">
        <v>1.2147662588300923</v>
      </c>
      <c r="AI76" t="str">
        <f t="shared" ref="AI76" si="60">IF(AE76=AG76,"comp8=comp16", FALSE)</f>
        <v>comp8=comp16</v>
      </c>
    </row>
    <row r="77" spans="1:35" x14ac:dyDescent="0.3">
      <c r="A77" s="1">
        <v>44004.333333333336</v>
      </c>
      <c r="B77" s="50">
        <v>234.89</v>
      </c>
      <c r="C77" s="50">
        <v>241.49</v>
      </c>
      <c r="D77" s="30">
        <f t="shared" si="53"/>
        <v>1.0471792203286934</v>
      </c>
      <c r="E77" s="30">
        <f t="shared" si="37"/>
        <v>1.0280982587594194</v>
      </c>
      <c r="F77" s="22">
        <f t="shared" si="38"/>
        <v>1.1763375397935996</v>
      </c>
      <c r="G77" s="15">
        <v>1</v>
      </c>
      <c r="H77" s="15">
        <v>0</v>
      </c>
      <c r="I77" s="31">
        <f t="shared" si="39"/>
        <v>0</v>
      </c>
      <c r="J77" s="31">
        <f t="shared" si="40"/>
        <v>0</v>
      </c>
      <c r="K77" s="24">
        <f t="shared" si="41"/>
        <v>0</v>
      </c>
      <c r="L77" s="61">
        <v>2.4554999999999998E-3</v>
      </c>
      <c r="M77" s="61">
        <v>2.4689999999999998E-3</v>
      </c>
      <c r="N77" s="32">
        <f t="shared" si="54"/>
        <v>1.0062354811101601</v>
      </c>
      <c r="O77" s="32">
        <f t="shared" si="42"/>
        <v>1.0054978619425778</v>
      </c>
      <c r="P77" s="29">
        <f t="shared" si="43"/>
        <v>1.0026167721494668</v>
      </c>
      <c r="Q77" s="50">
        <v>8.029E-2</v>
      </c>
      <c r="R77" s="50">
        <v>8.1900000000000001E-2</v>
      </c>
      <c r="S77" s="30">
        <f t="shared" si="55"/>
        <v>1.0231105559025611</v>
      </c>
      <c r="T77" s="30">
        <f t="shared" si="44"/>
        <v>1.0200523103748911</v>
      </c>
      <c r="U77" s="22">
        <f t="shared" si="45"/>
        <v>1.4844127275335728</v>
      </c>
      <c r="V77" s="64">
        <v>16.1875</v>
      </c>
      <c r="W77" s="64">
        <v>16.318999999999999</v>
      </c>
      <c r="X77" s="65">
        <f t="shared" si="56"/>
        <v>1.0151030716214029</v>
      </c>
      <c r="Y77" s="65">
        <f t="shared" si="46"/>
        <v>1.0081235521235521</v>
      </c>
      <c r="Z77" s="67">
        <f t="shared" si="47"/>
        <v>0.98905698937710573</v>
      </c>
      <c r="AA77" s="40">
        <f t="shared" si="49"/>
        <v>1.0471792203286934</v>
      </c>
      <c r="AB77" s="88" cm="1">
        <f t="array" ref="AB77">INDEX(B77:Z77,,MATCH(AA77,B77:Z77,0)+1)</f>
        <v>1.0280982587594194</v>
      </c>
      <c r="AC77" s="40">
        <f t="shared" si="50"/>
        <v>1.0280982587594194</v>
      </c>
      <c r="AD77" s="42">
        <f t="shared" si="51"/>
        <v>1.1748855268741374</v>
      </c>
      <c r="AE77" s="94">
        <v>1.0280982587594194</v>
      </c>
      <c r="AF77" s="74">
        <f t="shared" si="48"/>
        <v>1.0733488371065127</v>
      </c>
      <c r="AG77" s="40">
        <v>1.0280982587594194</v>
      </c>
      <c r="AH77" s="95">
        <v>1.2488990755029121</v>
      </c>
      <c r="AI77" t="str">
        <f t="shared" si="58"/>
        <v>idem</v>
      </c>
    </row>
    <row r="78" spans="1:35" x14ac:dyDescent="0.3">
      <c r="A78" s="1">
        <v>44004.666666666664</v>
      </c>
      <c r="B78" s="50">
        <v>241.49</v>
      </c>
      <c r="C78" s="50">
        <v>243.13</v>
      </c>
      <c r="D78" s="30">
        <f t="shared" si="53"/>
        <v>1.0662193571021357</v>
      </c>
      <c r="E78" s="30">
        <f t="shared" si="37"/>
        <v>1.0067911714770796</v>
      </c>
      <c r="F78" s="22">
        <f t="shared" si="38"/>
        <v>1.1843262497412639</v>
      </c>
      <c r="G78" s="15">
        <v>1</v>
      </c>
      <c r="H78" s="15">
        <v>0</v>
      </c>
      <c r="I78" s="31">
        <f t="shared" si="39"/>
        <v>0</v>
      </c>
      <c r="J78" s="31">
        <f t="shared" si="40"/>
        <v>0</v>
      </c>
      <c r="K78" s="24">
        <f t="shared" si="41"/>
        <v>0</v>
      </c>
      <c r="L78" s="61">
        <v>2.4689999999999998E-3</v>
      </c>
      <c r="M78" s="61">
        <v>2.4731000000000002E-3</v>
      </c>
      <c r="N78" s="32">
        <f t="shared" si="54"/>
        <v>1.0153549287679109</v>
      </c>
      <c r="O78" s="32">
        <f t="shared" si="42"/>
        <v>1.0016605913325234</v>
      </c>
      <c r="P78" s="29">
        <f t="shared" si="43"/>
        <v>1.0042817088711407</v>
      </c>
      <c r="Q78" s="50">
        <v>8.1869999999999998E-2</v>
      </c>
      <c r="R78" s="50">
        <v>8.3549999999999999E-2</v>
      </c>
      <c r="S78" s="30">
        <f t="shared" si="55"/>
        <v>1.0658247225411404</v>
      </c>
      <c r="T78" s="30">
        <f t="shared" si="44"/>
        <v>1.0205203371198242</v>
      </c>
      <c r="U78" s="22">
        <f t="shared" si="45"/>
        <v>1.5148733771275193</v>
      </c>
      <c r="V78" s="64">
        <v>16.318999999999999</v>
      </c>
      <c r="W78" s="64">
        <v>16.505099999999999</v>
      </c>
      <c r="X78" s="65">
        <f t="shared" si="56"/>
        <v>1.032911534995494</v>
      </c>
      <c r="Y78" s="65">
        <f t="shared" si="46"/>
        <v>1.0114038850419755</v>
      </c>
      <c r="Z78" s="67">
        <f t="shared" si="47"/>
        <v>1.0003360815839246</v>
      </c>
      <c r="AA78" s="40">
        <f t="shared" si="49"/>
        <v>1.0662193571021357</v>
      </c>
      <c r="AB78" s="88" cm="1">
        <f t="array" ref="AB78">INDEX(B78:Z78,,MATCH(AA78,B78:Z78,0)+1)</f>
        <v>1.0067911714770796</v>
      </c>
      <c r="AC78" s="40">
        <f t="shared" si="50"/>
        <v>1.0067911714770796</v>
      </c>
      <c r="AD78" s="42">
        <f t="shared" si="51"/>
        <v>1.1828643759530788</v>
      </c>
      <c r="AE78" s="94">
        <v>1.0067911714770796</v>
      </c>
      <c r="AF78" s="74">
        <f t="shared" si="48"/>
        <v>1.0806381331140271</v>
      </c>
      <c r="AG78" s="40">
        <v>1.0067911714770796</v>
      </c>
      <c r="AH78" s="95">
        <v>1.2573805632822186</v>
      </c>
      <c r="AI78" t="str">
        <f t="shared" si="58"/>
        <v>idem</v>
      </c>
    </row>
    <row r="79" spans="1:35" x14ac:dyDescent="0.3">
      <c r="A79" s="1">
        <v>44005</v>
      </c>
      <c r="B79" s="50">
        <v>243.11</v>
      </c>
      <c r="C79" s="50">
        <v>244.15</v>
      </c>
      <c r="D79" s="30">
        <f t="shared" si="53"/>
        <v>1.0394227085018519</v>
      </c>
      <c r="E79" s="30">
        <f t="shared" si="37"/>
        <v>1.004277898893505</v>
      </c>
      <c r="F79" s="22">
        <f t="shared" si="38"/>
        <v>1.1893926776945811</v>
      </c>
      <c r="G79" s="15">
        <v>1</v>
      </c>
      <c r="H79" s="15">
        <v>0</v>
      </c>
      <c r="I79" s="31">
        <f t="shared" si="39"/>
        <v>0</v>
      </c>
      <c r="J79" s="31">
        <f t="shared" si="40"/>
        <v>0</v>
      </c>
      <c r="K79" s="24">
        <f t="shared" si="41"/>
        <v>0</v>
      </c>
      <c r="L79" s="61">
        <v>2.4827999999999999E-3</v>
      </c>
      <c r="M79" s="61">
        <v>2.4667999999999999E-3</v>
      </c>
      <c r="N79" s="32">
        <f t="shared" si="54"/>
        <v>1.0046019140704541</v>
      </c>
      <c r="O79" s="32">
        <f t="shared" si="42"/>
        <v>0.99355566296117293</v>
      </c>
      <c r="P79" s="29">
        <f t="shared" si="43"/>
        <v>0.99780977905724577</v>
      </c>
      <c r="Q79" s="50">
        <v>8.3589999999999998E-2</v>
      </c>
      <c r="R79" s="50">
        <v>8.2619999999999999E-2</v>
      </c>
      <c r="S79" s="30">
        <f t="shared" si="55"/>
        <v>1.0290198032133515</v>
      </c>
      <c r="T79" s="30">
        <f t="shared" si="44"/>
        <v>0.98839574111735851</v>
      </c>
      <c r="U79" s="22">
        <f t="shared" si="45"/>
        <v>1.4972943942849102</v>
      </c>
      <c r="V79" s="64">
        <v>16.505099999999999</v>
      </c>
      <c r="W79" s="64">
        <v>16.397099999999998</v>
      </c>
      <c r="X79" s="65">
        <f t="shared" si="56"/>
        <v>1.0129482625482624</v>
      </c>
      <c r="Y79" s="65">
        <f t="shared" si="46"/>
        <v>0.99345656796990023</v>
      </c>
      <c r="Z79" s="67">
        <f t="shared" si="47"/>
        <v>0.9937904504268239</v>
      </c>
      <c r="AA79" s="40">
        <f t="shared" si="49"/>
        <v>1.0394227085018519</v>
      </c>
      <c r="AB79" s="88" cm="1">
        <f t="array" ref="AB79">INDEX(B79:Z79,,MATCH(AA79,B79:Z79,0)+1)</f>
        <v>1.004277898893505</v>
      </c>
      <c r="AC79" s="40">
        <f t="shared" si="50"/>
        <v>1.004277898893505</v>
      </c>
      <c r="AD79" s="42">
        <f t="shared" si="51"/>
        <v>1.187924550158135</v>
      </c>
      <c r="AE79" s="94">
        <v>0.98839574111735851</v>
      </c>
      <c r="AF79" s="74">
        <f t="shared" si="48"/>
        <v>1.0680981284589175</v>
      </c>
      <c r="AG79" s="40">
        <v>0.98839574111735851</v>
      </c>
      <c r="AH79" s="95">
        <v>1.2427895937118902</v>
      </c>
      <c r="AI79" t="str">
        <f>IF(AE79=AG79,"comp8=comp16", FALSE)</f>
        <v>comp8=comp16</v>
      </c>
    </row>
    <row r="80" spans="1:35" x14ac:dyDescent="0.3">
      <c r="A80" s="1">
        <v>44005.333333333336</v>
      </c>
      <c r="B80" s="50">
        <v>244.15</v>
      </c>
      <c r="C80" s="50">
        <v>244.4</v>
      </c>
      <c r="D80" s="30">
        <f t="shared" si="53"/>
        <v>1.0120501884135988</v>
      </c>
      <c r="E80" s="30">
        <f t="shared" si="37"/>
        <v>1.0010239606799098</v>
      </c>
      <c r="F80" s="22">
        <f t="shared" si="38"/>
        <v>1.190610569029513</v>
      </c>
      <c r="G80" s="15">
        <v>1</v>
      </c>
      <c r="H80" s="15">
        <v>0</v>
      </c>
      <c r="I80" s="31">
        <f t="shared" si="39"/>
        <v>0</v>
      </c>
      <c r="J80" s="31">
        <f t="shared" si="40"/>
        <v>0</v>
      </c>
      <c r="K80" s="24">
        <f t="shared" si="41"/>
        <v>0</v>
      </c>
      <c r="L80" s="61">
        <v>2.47E-3</v>
      </c>
      <c r="M80" s="61">
        <v>2.4756999999999999E-3</v>
      </c>
      <c r="N80" s="32">
        <f t="shared" si="54"/>
        <v>1.0027136492507089</v>
      </c>
      <c r="O80" s="32">
        <f t="shared" si="42"/>
        <v>1.0023076923076923</v>
      </c>
      <c r="P80" s="29">
        <f t="shared" si="43"/>
        <v>1.0001124170089164</v>
      </c>
      <c r="Q80" s="50">
        <v>8.2619999999999999E-2</v>
      </c>
      <c r="R80" s="50">
        <v>8.3199999999999996E-2</v>
      </c>
      <c r="S80" s="30">
        <f t="shared" si="55"/>
        <v>1.0162452668865274</v>
      </c>
      <c r="T80" s="30">
        <f t="shared" si="44"/>
        <v>1.0070200919874122</v>
      </c>
      <c r="U80" s="22">
        <f t="shared" si="45"/>
        <v>1.5078055386650269</v>
      </c>
      <c r="V80" s="64">
        <v>16.397099999999998</v>
      </c>
      <c r="W80" s="64">
        <v>16.4878</v>
      </c>
      <c r="X80" s="65">
        <f t="shared" si="56"/>
        <v>1.0103437710644034</v>
      </c>
      <c r="Y80" s="65">
        <f t="shared" si="46"/>
        <v>1.0055314659299512</v>
      </c>
      <c r="Z80" s="67">
        <f t="shared" si="47"/>
        <v>0.99928756844487077</v>
      </c>
      <c r="AA80" s="40">
        <f t="shared" si="49"/>
        <v>1.0162452668865274</v>
      </c>
      <c r="AB80" s="88" cm="1">
        <f t="array" ref="AB80">INDEX(B80:Z80,,MATCH(AA80,B80:Z80,0)+1)</f>
        <v>1.0070200919874122</v>
      </c>
      <c r="AC80" s="40">
        <f t="shared" si="50"/>
        <v>1.0010239606799098</v>
      </c>
      <c r="AD80" s="42">
        <f t="shared" si="51"/>
        <v>1.1891409381881966</v>
      </c>
      <c r="AE80" s="94">
        <v>1.0010239606799098</v>
      </c>
      <c r="AF80" s="74">
        <f t="shared" si="48"/>
        <v>1.0691918189447447</v>
      </c>
      <c r="AG80" s="40">
        <v>1.0010239606799098</v>
      </c>
      <c r="AH80" s="95">
        <v>1.2440621613892524</v>
      </c>
      <c r="AI80" t="str">
        <f t="shared" si="58"/>
        <v>idem</v>
      </c>
    </row>
    <row r="81" spans="1:35" x14ac:dyDescent="0.3">
      <c r="A81" s="1">
        <v>44005.666666666664</v>
      </c>
      <c r="B81" s="50">
        <v>244.39</v>
      </c>
      <c r="C81" s="50">
        <v>243.14</v>
      </c>
      <c r="D81" s="30">
        <f t="shared" si="53"/>
        <v>1.0001234009296203</v>
      </c>
      <c r="E81" s="30">
        <f t="shared" si="37"/>
        <v>0.99488522443635174</v>
      </c>
      <c r="F81" s="22">
        <f t="shared" si="38"/>
        <v>1.1845208631852195</v>
      </c>
      <c r="G81" s="15">
        <v>1</v>
      </c>
      <c r="H81" s="15">
        <v>0</v>
      </c>
      <c r="I81" s="31">
        <f t="shared" si="39"/>
        <v>0</v>
      </c>
      <c r="J81" s="31">
        <f t="shared" si="40"/>
        <v>0</v>
      </c>
      <c r="K81" s="24">
        <f t="shared" si="41"/>
        <v>0</v>
      </c>
      <c r="L81" s="61">
        <v>2.4756999999999999E-3</v>
      </c>
      <c r="M81" s="61">
        <v>2.4686E-3</v>
      </c>
      <c r="N81" s="32">
        <f t="shared" si="54"/>
        <v>0.99428065087804096</v>
      </c>
      <c r="O81" s="32">
        <f t="shared" si="42"/>
        <v>0.9971321242476876</v>
      </c>
      <c r="P81" s="29">
        <f t="shared" si="43"/>
        <v>0.99724421885858994</v>
      </c>
      <c r="Q81" s="50">
        <v>8.3199999999999996E-2</v>
      </c>
      <c r="R81" s="50">
        <v>8.276E-2</v>
      </c>
      <c r="S81" s="30">
        <f t="shared" si="55"/>
        <v>0.9900705826055749</v>
      </c>
      <c r="T81" s="30">
        <f t="shared" si="44"/>
        <v>0.99471153846153848</v>
      </c>
      <c r="U81" s="22">
        <f t="shared" si="45"/>
        <v>1.4998315670663176</v>
      </c>
      <c r="V81" s="64">
        <v>16.4878</v>
      </c>
      <c r="W81" s="64">
        <v>16.389800000000001</v>
      </c>
      <c r="X81" s="65">
        <f t="shared" si="56"/>
        <v>0.99301428043453255</v>
      </c>
      <c r="Y81" s="65">
        <f t="shared" si="46"/>
        <v>0.99405621125923416</v>
      </c>
      <c r="Z81" s="67">
        <f t="shared" si="47"/>
        <v>0.99334801424676089</v>
      </c>
      <c r="AA81" s="40">
        <f t="shared" si="49"/>
        <v>1.0001234009296203</v>
      </c>
      <c r="AB81" s="88" cm="1">
        <f t="array" ref="AB81">INDEX(B81:Z81,,MATCH(AA81,B81:Z81,0)+1)</f>
        <v>0.99488522443635174</v>
      </c>
      <c r="AC81" s="40">
        <f t="shared" si="50"/>
        <v>0.99471153846153848</v>
      </c>
      <c r="AD81" s="42">
        <f t="shared" si="51"/>
        <v>1.1828522120727782</v>
      </c>
      <c r="AE81" s="94">
        <v>0.99471153846153848</v>
      </c>
      <c r="AF81" s="74">
        <f t="shared" si="48"/>
        <v>1.0635374391330177</v>
      </c>
      <c r="AG81" s="40">
        <v>0.99488522443635174</v>
      </c>
      <c r="AH81" s="95">
        <v>1.2376990626465192</v>
      </c>
      <c r="AI81" t="str">
        <f t="shared" ref="AI81" si="61">IF(AC81=AE81,"comp24 = comp8","faux")</f>
        <v>comp24 = comp8</v>
      </c>
    </row>
    <row r="82" spans="1:35" x14ac:dyDescent="0.3">
      <c r="A82" s="1">
        <v>44006</v>
      </c>
      <c r="B82" s="50">
        <v>243.15</v>
      </c>
      <c r="C82" s="50">
        <v>242.41</v>
      </c>
      <c r="D82" s="30">
        <f t="shared" si="53"/>
        <v>0.99287323366782709</v>
      </c>
      <c r="E82" s="30">
        <f t="shared" si="37"/>
        <v>0.99695661114538348</v>
      </c>
      <c r="F82" s="22">
        <f t="shared" si="38"/>
        <v>1.180915905592141</v>
      </c>
      <c r="G82" s="15">
        <v>1</v>
      </c>
      <c r="H82" s="15">
        <v>0</v>
      </c>
      <c r="I82" s="31">
        <f t="shared" si="39"/>
        <v>0</v>
      </c>
      <c r="J82" s="31">
        <f t="shared" si="40"/>
        <v>0</v>
      </c>
      <c r="K82" s="24">
        <f t="shared" si="41"/>
        <v>0</v>
      </c>
      <c r="L82" s="61">
        <v>2.4775000000000001E-3</v>
      </c>
      <c r="M82" s="61">
        <v>2.4399999999999999E-3</v>
      </c>
      <c r="N82" s="32">
        <f t="shared" si="54"/>
        <v>0.98785425101214575</v>
      </c>
      <c r="O82" s="32">
        <f t="shared" si="42"/>
        <v>0.98486377396569114</v>
      </c>
      <c r="P82" s="29">
        <f t="shared" si="43"/>
        <v>0.98214970495053855</v>
      </c>
      <c r="Q82" s="50">
        <v>8.2780000000000006E-2</v>
      </c>
      <c r="R82" s="50">
        <v>8.405E-2</v>
      </c>
      <c r="S82" s="30">
        <f t="shared" si="55"/>
        <v>1.0173081578310337</v>
      </c>
      <c r="T82" s="30">
        <f t="shared" si="44"/>
        <v>1.0153418700169121</v>
      </c>
      <c r="U82" s="22">
        <f t="shared" si="45"/>
        <v>1.5228417880155107</v>
      </c>
      <c r="V82" s="64">
        <v>16.389800000000001</v>
      </c>
      <c r="W82" s="64">
        <v>16.298500000000001</v>
      </c>
      <c r="X82" s="65">
        <f t="shared" si="56"/>
        <v>0.99398674155795852</v>
      </c>
      <c r="Y82" s="65">
        <f t="shared" si="46"/>
        <v>0.99442946222650674</v>
      </c>
      <c r="Z82" s="67">
        <f t="shared" si="47"/>
        <v>0.98781453161117483</v>
      </c>
      <c r="AA82" s="40">
        <f t="shared" si="49"/>
        <v>1.0173081578310337</v>
      </c>
      <c r="AB82" s="88" cm="1">
        <f t="array" ref="AB82">INDEX(B82:Z82,,MATCH(AA82,B82:Z82,0)+1)</f>
        <v>1.0153418700169121</v>
      </c>
      <c r="AC82" s="40">
        <f t="shared" si="50"/>
        <v>0.99695661114538348</v>
      </c>
      <c r="AD82" s="42">
        <f t="shared" si="51"/>
        <v>1.1792523328338975</v>
      </c>
      <c r="AE82" s="94">
        <v>0.98486377396569114</v>
      </c>
      <c r="AF82" s="74">
        <f t="shared" si="48"/>
        <v>1.0474394960583504</v>
      </c>
      <c r="AG82" s="40">
        <v>1.0153418700169121</v>
      </c>
      <c r="AH82" s="95">
        <v>1.2566876807856961</v>
      </c>
      <c r="AI82" t="s">
        <v>49</v>
      </c>
    </row>
    <row r="83" spans="1:35" x14ac:dyDescent="0.3">
      <c r="A83" s="1">
        <v>44006.333333333336</v>
      </c>
      <c r="B83" s="50">
        <v>242.4</v>
      </c>
      <c r="C83" s="50">
        <v>232.1</v>
      </c>
      <c r="D83" s="30">
        <f t="shared" si="53"/>
        <v>0.94971152665821024</v>
      </c>
      <c r="E83" s="30">
        <f t="shared" si="37"/>
        <v>0.95750825082508251</v>
      </c>
      <c r="F83" s="22">
        <f t="shared" si="38"/>
        <v>1.1307367231350491</v>
      </c>
      <c r="G83" s="15">
        <v>1</v>
      </c>
      <c r="H83" s="15">
        <v>0</v>
      </c>
      <c r="I83" s="31">
        <f t="shared" si="39"/>
        <v>0</v>
      </c>
      <c r="J83" s="31">
        <f t="shared" si="40"/>
        <v>0</v>
      </c>
      <c r="K83" s="24">
        <f t="shared" si="41"/>
        <v>0</v>
      </c>
      <c r="L83" s="61">
        <v>2.4429999999999999E-3</v>
      </c>
      <c r="M83" s="61">
        <v>2.3944999999999999E-3</v>
      </c>
      <c r="N83" s="32">
        <f t="shared" si="54"/>
        <v>0.96720119562144036</v>
      </c>
      <c r="O83" s="32">
        <f t="shared" si="42"/>
        <v>0.9801473598035203</v>
      </c>
      <c r="P83" s="29">
        <f t="shared" si="43"/>
        <v>0.96265144023907678</v>
      </c>
      <c r="Q83" s="50">
        <v>8.4059999999999996E-2</v>
      </c>
      <c r="R83" s="50">
        <v>8.0769999999999995E-2</v>
      </c>
      <c r="S83" s="30">
        <f t="shared" si="55"/>
        <v>0.97079326923076925</v>
      </c>
      <c r="T83" s="30">
        <f t="shared" si="44"/>
        <v>0.96086128955507966</v>
      </c>
      <c r="U83" s="22">
        <f t="shared" si="45"/>
        <v>1.4632397242209469</v>
      </c>
      <c r="V83" s="64">
        <v>16.3001</v>
      </c>
      <c r="W83" s="64">
        <v>16.027000000000001</v>
      </c>
      <c r="X83" s="65">
        <f t="shared" si="56"/>
        <v>0.97205206273729672</v>
      </c>
      <c r="Y83" s="65">
        <f t="shared" si="46"/>
        <v>0.98324550156134016</v>
      </c>
      <c r="Z83" s="67">
        <f t="shared" si="47"/>
        <v>0.97126419458360991</v>
      </c>
      <c r="AA83" s="40">
        <f t="shared" si="49"/>
        <v>0.97205206273729672</v>
      </c>
      <c r="AB83" s="88" cm="1">
        <f t="array" ref="AB83">INDEX(B83:Z83,,MATCH(AA83,B83:Z83,0)+1)</f>
        <v>0.98324550156134016</v>
      </c>
      <c r="AC83" s="40">
        <f t="shared" si="50"/>
        <v>0.96086128955507966</v>
      </c>
      <c r="AD83" s="42">
        <f t="shared" si="51"/>
        <v>1.1330979172376148</v>
      </c>
      <c r="AE83" s="94">
        <v>0.96086128955507966</v>
      </c>
      <c r="AF83" s="74">
        <f t="shared" si="48"/>
        <v>1.0064440649135493</v>
      </c>
      <c r="AG83" s="40">
        <v>0.96086128955507966</v>
      </c>
      <c r="AH83" s="95">
        <v>1.2075025455277264</v>
      </c>
      <c r="AI83" t="str">
        <f t="shared" si="58"/>
        <v>idem</v>
      </c>
    </row>
    <row r="84" spans="1:35" x14ac:dyDescent="0.3">
      <c r="A84" s="1">
        <v>44006.666666666664</v>
      </c>
      <c r="B84" s="50">
        <v>232.1</v>
      </c>
      <c r="C84" s="50">
        <v>234.58</v>
      </c>
      <c r="D84" s="30">
        <f t="shared" si="53"/>
        <v>0.96475426691342792</v>
      </c>
      <c r="E84" s="30">
        <f t="shared" si="37"/>
        <v>1.010685049547609</v>
      </c>
      <c r="F84" s="22">
        <f t="shared" si="38"/>
        <v>1.1428187010470481</v>
      </c>
      <c r="G84" s="15">
        <v>1</v>
      </c>
      <c r="H84" s="15">
        <v>0</v>
      </c>
      <c r="I84" s="31">
        <f t="shared" si="39"/>
        <v>0</v>
      </c>
      <c r="J84" s="31">
        <f t="shared" si="40"/>
        <v>0</v>
      </c>
      <c r="K84" s="24">
        <f t="shared" si="41"/>
        <v>0</v>
      </c>
      <c r="L84" s="61">
        <v>2.3931999999999998E-3</v>
      </c>
      <c r="M84" s="61">
        <v>2.4193000000000001E-3</v>
      </c>
      <c r="N84" s="32">
        <f t="shared" si="54"/>
        <v>0.97650857719475281</v>
      </c>
      <c r="O84" s="32">
        <f t="shared" si="42"/>
        <v>1.0109059000501421</v>
      </c>
      <c r="P84" s="29">
        <f t="shared" si="43"/>
        <v>0.97315002062944955</v>
      </c>
      <c r="Q84" s="50">
        <v>8.0790000000000001E-2</v>
      </c>
      <c r="R84" s="50">
        <v>8.2540000000000002E-2</v>
      </c>
      <c r="S84" s="30">
        <f t="shared" si="55"/>
        <v>0.99710074897318191</v>
      </c>
      <c r="T84" s="30">
        <f t="shared" si="44"/>
        <v>1.0216610966703801</v>
      </c>
      <c r="U84" s="22">
        <f t="shared" si="45"/>
        <v>1.4949351013392371</v>
      </c>
      <c r="V84" s="64">
        <v>16.0291</v>
      </c>
      <c r="W84" s="64">
        <v>15.9968</v>
      </c>
      <c r="X84" s="65">
        <f t="shared" si="56"/>
        <v>0.97602167201552181</v>
      </c>
      <c r="Y84" s="65">
        <f t="shared" si="46"/>
        <v>0.99798491493596031</v>
      </c>
      <c r="Z84" s="67">
        <f t="shared" si="47"/>
        <v>0.96930701461186797</v>
      </c>
      <c r="AA84" s="40">
        <f t="shared" si="49"/>
        <v>0.99710074897318191</v>
      </c>
      <c r="AB84" s="88" cm="1">
        <f t="array" ref="AB84">INDEX(B84:Z84,,MATCH(AA84,B84:Z84,0)+1)</f>
        <v>1.0216610966703801</v>
      </c>
      <c r="AC84" s="40">
        <f t="shared" si="50"/>
        <v>0.99798491493596031</v>
      </c>
      <c r="AD84" s="42">
        <f t="shared" si="51"/>
        <v>1.1308146285484948</v>
      </c>
      <c r="AE84" s="94">
        <v>0.99798491493596031</v>
      </c>
      <c r="AF84" s="74">
        <f t="shared" si="48"/>
        <v>1.0044159945105506</v>
      </c>
      <c r="AG84" s="40">
        <v>0.99798491493596031</v>
      </c>
      <c r="AH84" s="95">
        <v>1.2050693251834437</v>
      </c>
      <c r="AI84" t="str">
        <f t="shared" si="58"/>
        <v>idem</v>
      </c>
    </row>
    <row r="85" spans="1:35" x14ac:dyDescent="0.3">
      <c r="A85" s="1">
        <v>44007</v>
      </c>
      <c r="B85" s="50">
        <v>234.57</v>
      </c>
      <c r="C85" s="50">
        <v>231.31</v>
      </c>
      <c r="D85" s="30">
        <f t="shared" si="53"/>
        <v>0.95424917491749173</v>
      </c>
      <c r="E85" s="30">
        <f t="shared" si="37"/>
        <v>0.98610222961162985</v>
      </c>
      <c r="F85" s="22">
        <f t="shared" si="38"/>
        <v>1.1269360691443608</v>
      </c>
      <c r="G85" s="15">
        <v>1</v>
      </c>
      <c r="H85" s="15">
        <v>0</v>
      </c>
      <c r="I85" s="31">
        <f t="shared" si="39"/>
        <v>0</v>
      </c>
      <c r="J85" s="31">
        <f t="shared" si="40"/>
        <v>0</v>
      </c>
      <c r="K85" s="24">
        <f t="shared" si="41"/>
        <v>0</v>
      </c>
      <c r="L85" s="61">
        <v>2.4247000000000001E-3</v>
      </c>
      <c r="M85" s="61">
        <v>2.4026E-3</v>
      </c>
      <c r="N85" s="32">
        <f t="shared" si="54"/>
        <v>0.98346295538272621</v>
      </c>
      <c r="O85" s="32">
        <f t="shared" si="42"/>
        <v>0.9908854703674681</v>
      </c>
      <c r="P85" s="29">
        <f t="shared" si="43"/>
        <v>0.9642802159295234</v>
      </c>
      <c r="Q85" s="50">
        <v>8.251E-2</v>
      </c>
      <c r="R85" s="50">
        <v>8.0799999999999997E-2</v>
      </c>
      <c r="S85" s="30">
        <f t="shared" si="55"/>
        <v>0.96121817749226746</v>
      </c>
      <c r="T85" s="30">
        <f t="shared" si="44"/>
        <v>0.97927523936492544</v>
      </c>
      <c r="U85" s="22">
        <f t="shared" si="45"/>
        <v>1.4639529291990105</v>
      </c>
      <c r="V85" s="64">
        <v>16.008400000000002</v>
      </c>
      <c r="W85" s="64">
        <v>15.839499999999999</v>
      </c>
      <c r="X85" s="65">
        <f t="shared" si="56"/>
        <v>0.97174250464721068</v>
      </c>
      <c r="Y85" s="65">
        <f t="shared" si="46"/>
        <v>0.98944928912321017</v>
      </c>
      <c r="Z85" s="67">
        <f t="shared" si="47"/>
        <v>0.95908013654985391</v>
      </c>
      <c r="AA85" s="40">
        <f t="shared" si="49"/>
        <v>0.98346295538272621</v>
      </c>
      <c r="AB85" s="88" cm="1">
        <f t="array" ref="AB85">INDEX(B85:Z85,,MATCH(AA85,B85:Z85,0)+1)</f>
        <v>0.9908854703674681</v>
      </c>
      <c r="AC85" s="40">
        <f t="shared" si="50"/>
        <v>0.97927523936492544</v>
      </c>
      <c r="AD85" s="42">
        <f t="shared" si="51"/>
        <v>1.1073787660491865</v>
      </c>
      <c r="AE85" s="94">
        <v>0.97927523936492544</v>
      </c>
      <c r="AF85" s="74">
        <f t="shared" si="48"/>
        <v>0.98359971344627917</v>
      </c>
      <c r="AG85" s="40">
        <v>0.9908854703674681</v>
      </c>
      <c r="AH85" s="95">
        <v>1.1940856851098041</v>
      </c>
      <c r="AI85" t="str">
        <f>IF(AC85=AE85,"comp24 = comp8","faux")</f>
        <v>comp24 = comp8</v>
      </c>
    </row>
    <row r="86" spans="1:35" x14ac:dyDescent="0.3">
      <c r="A86" s="1">
        <v>44007.333333333336</v>
      </c>
      <c r="B86" s="50">
        <v>231.33</v>
      </c>
      <c r="C86" s="50">
        <v>233.72</v>
      </c>
      <c r="D86" s="30">
        <f t="shared" si="53"/>
        <v>1.0069797501077122</v>
      </c>
      <c r="E86" s="30">
        <f t="shared" si="37"/>
        <v>1.0103315609735011</v>
      </c>
      <c r="F86" s="22">
        <f t="shared" si="38"/>
        <v>1.1385790778559635</v>
      </c>
      <c r="G86" s="15">
        <v>1</v>
      </c>
      <c r="H86" s="15">
        <v>0</v>
      </c>
      <c r="I86" s="31">
        <f t="shared" si="39"/>
        <v>0</v>
      </c>
      <c r="J86" s="31">
        <f t="shared" si="40"/>
        <v>0</v>
      </c>
      <c r="K86" s="24">
        <f t="shared" si="41"/>
        <v>0</v>
      </c>
      <c r="L86" s="61">
        <v>2.4174999999999999E-3</v>
      </c>
      <c r="M86" s="61">
        <v>2.3988E-3</v>
      </c>
      <c r="N86" s="32">
        <f t="shared" si="54"/>
        <v>1.0023399632291494</v>
      </c>
      <c r="O86" s="32">
        <f t="shared" si="42"/>
        <v>0.9922647362978283</v>
      </c>
      <c r="P86" s="29">
        <f t="shared" si="43"/>
        <v>0.95682125417652142</v>
      </c>
      <c r="Q86" s="50">
        <v>8.0829999999999999E-2</v>
      </c>
      <c r="R86" s="50">
        <v>8.1879999999999994E-2</v>
      </c>
      <c r="S86" s="30">
        <f t="shared" si="55"/>
        <v>1.0134917687832652</v>
      </c>
      <c r="T86" s="30">
        <f t="shared" si="44"/>
        <v>1.0129902264010886</v>
      </c>
      <c r="U86" s="22">
        <f t="shared" si="45"/>
        <v>1.4829700091898426</v>
      </c>
      <c r="V86" s="64">
        <v>15.8414</v>
      </c>
      <c r="W86" s="64">
        <v>15.964</v>
      </c>
      <c r="X86" s="65">
        <f t="shared" si="56"/>
        <v>0.9959386366046753</v>
      </c>
      <c r="Y86" s="65">
        <f t="shared" si="46"/>
        <v>1.0077392149683739</v>
      </c>
      <c r="Z86" s="67">
        <f t="shared" si="47"/>
        <v>0.96650266389851069</v>
      </c>
      <c r="AA86" s="40">
        <f t="shared" si="49"/>
        <v>1.0134917687832652</v>
      </c>
      <c r="AB86" s="88" cm="1">
        <f t="array" ref="AB86">INDEX(B86:Z86,,MATCH(AA86,B86:Z86,0)+1)</f>
        <v>1.0129902264010886</v>
      </c>
      <c r="AC86" s="40">
        <f t="shared" si="50"/>
        <v>0.9922647362978283</v>
      </c>
      <c r="AD86" s="42">
        <f t="shared" si="51"/>
        <v>1.0988128992756105</v>
      </c>
      <c r="AE86" s="94">
        <v>0.9922647362978283</v>
      </c>
      <c r="AF86" s="74">
        <f t="shared" si="48"/>
        <v>0.97599131028539166</v>
      </c>
      <c r="AG86" s="40">
        <v>0.9922647362978283</v>
      </c>
      <c r="AH86" s="95">
        <v>1.1848491174524913</v>
      </c>
      <c r="AI86" t="str">
        <f t="shared" si="58"/>
        <v>idem</v>
      </c>
    </row>
    <row r="87" spans="1:35" x14ac:dyDescent="0.3">
      <c r="A87" s="1">
        <v>44007.666666666664</v>
      </c>
      <c r="B87" s="50">
        <v>233.7</v>
      </c>
      <c r="C87" s="50">
        <v>232.5</v>
      </c>
      <c r="D87" s="30">
        <f t="shared" si="53"/>
        <v>0.99117534211536007</v>
      </c>
      <c r="E87" s="30">
        <f t="shared" si="37"/>
        <v>0.99486521181001286</v>
      </c>
      <c r="F87" s="22">
        <f t="shared" si="38"/>
        <v>1.1327327154536222</v>
      </c>
      <c r="G87" s="15">
        <v>1</v>
      </c>
      <c r="H87" s="15">
        <v>0</v>
      </c>
      <c r="I87" s="31">
        <f t="shared" si="39"/>
        <v>0</v>
      </c>
      <c r="J87" s="31">
        <f t="shared" si="40"/>
        <v>0</v>
      </c>
      <c r="K87" s="24">
        <f t="shared" si="41"/>
        <v>0</v>
      </c>
      <c r="L87" s="61">
        <v>2.3988E-3</v>
      </c>
      <c r="M87" s="61">
        <v>2.4080999999999998E-3</v>
      </c>
      <c r="N87" s="32">
        <f t="shared" si="54"/>
        <v>0.99315379222171807</v>
      </c>
      <c r="O87" s="32">
        <f t="shared" si="42"/>
        <v>1.0038769384692345</v>
      </c>
      <c r="P87" s="29">
        <f t="shared" si="43"/>
        <v>0.96053079130501962</v>
      </c>
      <c r="Q87" s="50">
        <v>8.1869999999999998E-2</v>
      </c>
      <c r="R87" s="50">
        <v>8.1670000000000006E-2</v>
      </c>
      <c r="S87" s="30">
        <f t="shared" si="55"/>
        <v>0.98981941582838451</v>
      </c>
      <c r="T87" s="30">
        <f t="shared" si="44"/>
        <v>0.99755710272383058</v>
      </c>
      <c r="U87" s="22">
        <f t="shared" si="45"/>
        <v>1.4793472657937519</v>
      </c>
      <c r="V87" s="64">
        <v>15.9627</v>
      </c>
      <c r="W87" s="64">
        <v>15.906000000000001</v>
      </c>
      <c r="X87" s="65">
        <f t="shared" si="56"/>
        <v>0.99360335823692558</v>
      </c>
      <c r="Y87" s="65">
        <f t="shared" si="46"/>
        <v>0.99644796932849711</v>
      </c>
      <c r="Z87" s="67">
        <f t="shared" si="47"/>
        <v>0.96306961679225389</v>
      </c>
      <c r="AA87" s="40">
        <f t="shared" si="49"/>
        <v>0.99360335823692558</v>
      </c>
      <c r="AB87" s="88" cm="1">
        <f t="array" ref="AB87">INDEX(B87:Z87,,MATCH(AA87,B87:Z87,0)+1)</f>
        <v>0.99644796932849711</v>
      </c>
      <c r="AC87" s="40">
        <f t="shared" si="50"/>
        <v>0.99755710272383058</v>
      </c>
      <c r="AD87" s="42">
        <f t="shared" si="51"/>
        <v>1.0961286122369502</v>
      </c>
      <c r="AE87" s="94">
        <v>0.99755710272383058</v>
      </c>
      <c r="AF87" s="74">
        <f t="shared" si="48"/>
        <v>0.9736070637719304</v>
      </c>
      <c r="AG87" s="40">
        <v>0.99644796932849711</v>
      </c>
      <c r="AH87" s="95">
        <v>1.180640497046197</v>
      </c>
      <c r="AI87" t="str">
        <f t="shared" ref="AI87:AI89" si="62">IF(AC87=AE87,"comp24 = comp8","faux")</f>
        <v>comp24 = comp8</v>
      </c>
    </row>
    <row r="88" spans="1:35" x14ac:dyDescent="0.3">
      <c r="A88" s="1">
        <v>44008</v>
      </c>
      <c r="B88" s="50">
        <v>232.49</v>
      </c>
      <c r="C88" s="50">
        <v>229.2</v>
      </c>
      <c r="D88" s="30">
        <f t="shared" si="53"/>
        <v>0.99079237452989222</v>
      </c>
      <c r="E88" s="30">
        <f t="shared" si="37"/>
        <v>0.98584885371413811</v>
      </c>
      <c r="F88" s="22">
        <f t="shared" si="38"/>
        <v>1.1167032490944564</v>
      </c>
      <c r="G88" s="15">
        <v>1</v>
      </c>
      <c r="H88" s="15">
        <v>0</v>
      </c>
      <c r="I88" s="31">
        <f t="shared" si="39"/>
        <v>0</v>
      </c>
      <c r="J88" s="31">
        <f t="shared" si="40"/>
        <v>0</v>
      </c>
      <c r="K88" s="24">
        <f t="shared" si="41"/>
        <v>0</v>
      </c>
      <c r="L88" s="61">
        <v>2.4110999999999998E-3</v>
      </c>
      <c r="M88" s="61">
        <v>2.3601E-3</v>
      </c>
      <c r="N88" s="32">
        <f t="shared" si="54"/>
        <v>0.97625646328852123</v>
      </c>
      <c r="O88" s="32">
        <f t="shared" si="42"/>
        <v>0.97884782879183785</v>
      </c>
      <c r="P88" s="29">
        <f t="shared" si="43"/>
        <v>0.94021347955662438</v>
      </c>
      <c r="Q88" s="50">
        <v>8.1659999999999996E-2</v>
      </c>
      <c r="R88" s="50">
        <v>7.9960000000000003E-2</v>
      </c>
      <c r="S88" s="30">
        <f t="shared" si="55"/>
        <v>0.98923666955338374</v>
      </c>
      <c r="T88" s="30">
        <f t="shared" si="44"/>
        <v>0.97918197403869711</v>
      </c>
      <c r="U88" s="22">
        <f t="shared" si="45"/>
        <v>1.4485501760086752</v>
      </c>
      <c r="V88" s="64">
        <v>15.9056</v>
      </c>
      <c r="W88" s="64">
        <v>15.612299999999999</v>
      </c>
      <c r="X88" s="65">
        <f t="shared" si="56"/>
        <v>0.98553789437802208</v>
      </c>
      <c r="Y88" s="65">
        <f t="shared" si="46"/>
        <v>0.98155995372698923</v>
      </c>
      <c r="Z88" s="67">
        <f t="shared" si="47"/>
        <v>0.94531056849447404</v>
      </c>
      <c r="AA88" s="40">
        <f t="shared" si="49"/>
        <v>0.99079237452989222</v>
      </c>
      <c r="AB88" s="88" cm="1">
        <f t="array" ref="AB88">INDEX(B88:Z88,,MATCH(AA88,B88:Z88,0)+1)</f>
        <v>0.98584885371413811</v>
      </c>
      <c r="AC88" s="40">
        <f t="shared" si="50"/>
        <v>0.98155995372698923</v>
      </c>
      <c r="AD88" s="42">
        <f t="shared" si="51"/>
        <v>1.0759159499061297</v>
      </c>
      <c r="AE88" s="94">
        <v>0.97884782879183785</v>
      </c>
      <c r="AF88" s="74">
        <f t="shared" si="48"/>
        <v>0.95301316046955054</v>
      </c>
      <c r="AG88" s="40">
        <v>0.97918197403869711</v>
      </c>
      <c r="AH88" s="95">
        <v>1.1560618925277237</v>
      </c>
      <c r="AI88" t="s">
        <v>49</v>
      </c>
    </row>
    <row r="89" spans="1:35" x14ac:dyDescent="0.3">
      <c r="A89" s="1">
        <v>44008.333333333336</v>
      </c>
      <c r="B89" s="50">
        <v>229.21</v>
      </c>
      <c r="C89" s="50">
        <v>230.04</v>
      </c>
      <c r="D89" s="30">
        <f t="shared" si="53"/>
        <v>0.98433889602053914</v>
      </c>
      <c r="E89" s="30">
        <f t="shared" si="37"/>
        <v>1.0036211334584004</v>
      </c>
      <c r="F89" s="22">
        <f t="shared" si="38"/>
        <v>1.1207469805928567</v>
      </c>
      <c r="G89" s="15">
        <v>1</v>
      </c>
      <c r="H89" s="15">
        <v>0</v>
      </c>
      <c r="I89" s="31">
        <f t="shared" si="39"/>
        <v>0</v>
      </c>
      <c r="J89" s="31">
        <f t="shared" si="40"/>
        <v>0</v>
      </c>
      <c r="K89" s="24">
        <f t="shared" si="41"/>
        <v>0</v>
      </c>
      <c r="L89" s="61">
        <v>2.3557000000000001E-3</v>
      </c>
      <c r="M89" s="61">
        <v>2.3563E-3</v>
      </c>
      <c r="N89" s="32">
        <f t="shared" si="54"/>
        <v>0.98228280807070201</v>
      </c>
      <c r="O89" s="32">
        <f t="shared" si="42"/>
        <v>1.0002547013626522</v>
      </c>
      <c r="P89" s="29">
        <f t="shared" si="43"/>
        <v>0.94045295321105138</v>
      </c>
      <c r="Q89" s="50">
        <v>7.9960000000000003E-2</v>
      </c>
      <c r="R89" s="50">
        <v>8.0530000000000004E-2</v>
      </c>
      <c r="S89" s="30">
        <f t="shared" si="55"/>
        <v>0.98363258824966415</v>
      </c>
      <c r="T89" s="30">
        <f t="shared" si="44"/>
        <v>1.007128564282141</v>
      </c>
      <c r="U89" s="22">
        <f t="shared" si="45"/>
        <v>1.4588762590542597</v>
      </c>
      <c r="V89" s="64">
        <v>15.6294</v>
      </c>
      <c r="W89" s="64">
        <v>15.7042</v>
      </c>
      <c r="X89" s="65">
        <f t="shared" si="56"/>
        <v>0.98380599773221322</v>
      </c>
      <c r="Y89" s="65">
        <f t="shared" si="46"/>
        <v>1.0047858523039912</v>
      </c>
      <c r="Z89" s="67">
        <f t="shared" si="47"/>
        <v>0.94983468525669057</v>
      </c>
      <c r="AA89" s="40">
        <f t="shared" si="49"/>
        <v>0.98433889602053914</v>
      </c>
      <c r="AB89" s="88" cm="1">
        <f t="array" ref="AB89">INDEX(B89:Z89,,MATCH(AA89,B89:Z89,0)+1)</f>
        <v>1.0036211334584004</v>
      </c>
      <c r="AC89" s="40">
        <f t="shared" si="50"/>
        <v>1.0036211334584004</v>
      </c>
      <c r="AD89" s="42">
        <f t="shared" si="51"/>
        <v>1.0798119851507615</v>
      </c>
      <c r="AE89" s="94">
        <v>1.0036211334584004</v>
      </c>
      <c r="AF89" s="74">
        <f t="shared" si="48"/>
        <v>0.95646414831122273</v>
      </c>
      <c r="AG89" s="40">
        <v>1.0002547013626522</v>
      </c>
      <c r="AH89" s="95">
        <v>1.1563563430670607</v>
      </c>
      <c r="AI89" t="str">
        <f t="shared" si="62"/>
        <v>comp24 = comp8</v>
      </c>
    </row>
    <row r="90" spans="1:35" x14ac:dyDescent="0.3">
      <c r="A90" s="1">
        <v>44008.666666666664</v>
      </c>
      <c r="B90" s="50">
        <v>230.04</v>
      </c>
      <c r="C90" s="50">
        <v>229.64</v>
      </c>
      <c r="D90" s="30">
        <f t="shared" si="53"/>
        <v>0.98774140823261203</v>
      </c>
      <c r="E90" s="30">
        <f t="shared" si="37"/>
        <v>0.99826117197009212</v>
      </c>
      <c r="F90" s="22">
        <f t="shared" si="38"/>
        <v>1.1187981943285672</v>
      </c>
      <c r="G90" s="15">
        <v>1</v>
      </c>
      <c r="H90" s="15">
        <v>0</v>
      </c>
      <c r="I90" s="31">
        <f t="shared" si="39"/>
        <v>0</v>
      </c>
      <c r="J90" s="31">
        <f t="shared" si="40"/>
        <v>0</v>
      </c>
      <c r="K90" s="24">
        <f t="shared" si="41"/>
        <v>0</v>
      </c>
      <c r="L90" s="61">
        <v>2.3600000000000001E-3</v>
      </c>
      <c r="M90" s="61">
        <v>2.3592999999999999E-3</v>
      </c>
      <c r="N90" s="32">
        <f t="shared" si="54"/>
        <v>0.9785160300277882</v>
      </c>
      <c r="O90" s="32">
        <f t="shared" si="42"/>
        <v>0.99970338983050844</v>
      </c>
      <c r="P90" s="29">
        <f t="shared" si="43"/>
        <v>0.94017400530120065</v>
      </c>
      <c r="Q90" s="50">
        <v>8.0530000000000004E-2</v>
      </c>
      <c r="R90" s="50">
        <v>8.0619999999999997E-2</v>
      </c>
      <c r="S90" s="30">
        <f t="shared" si="55"/>
        <v>0.98726426647073229</v>
      </c>
      <c r="T90" s="30">
        <f t="shared" si="44"/>
        <v>1.0011175959269836</v>
      </c>
      <c r="U90" s="22">
        <f t="shared" si="45"/>
        <v>1.4605066932193518</v>
      </c>
      <c r="V90" s="64">
        <v>15.7042</v>
      </c>
      <c r="W90" s="64">
        <v>15.769399999999999</v>
      </c>
      <c r="X90" s="65">
        <f t="shared" si="56"/>
        <v>0.99143697817121013</v>
      </c>
      <c r="Y90" s="65">
        <f t="shared" si="46"/>
        <v>1.0041517555813093</v>
      </c>
      <c r="Z90" s="67">
        <f t="shared" si="47"/>
        <v>0.95377816671252624</v>
      </c>
      <c r="AA90" s="40">
        <f t="shared" si="49"/>
        <v>0.99143697817121013</v>
      </c>
      <c r="AB90" s="88" cm="1">
        <f t="array" ref="AB90">INDEX(B90:Z90,,MATCH(AA90,B90:Z90,0)+1)</f>
        <v>1.0041517555813093</v>
      </c>
      <c r="AC90" s="40">
        <f t="shared" si="50"/>
        <v>0.99826117197009212</v>
      </c>
      <c r="AD90" s="42">
        <f t="shared" si="51"/>
        <v>1.077934377803951</v>
      </c>
      <c r="AE90" s="94">
        <v>1.0011175959269836</v>
      </c>
      <c r="AF90" s="74">
        <f t="shared" si="48"/>
        <v>0.95753308874768117</v>
      </c>
      <c r="AG90" s="40">
        <v>0.99826117197009212</v>
      </c>
      <c r="AH90" s="95">
        <v>1.154345638245174</v>
      </c>
      <c r="AI90" t="str">
        <f>IF(AC90=AG90,"comp 24= comp16",FALSE)</f>
        <v>comp 24= comp16</v>
      </c>
    </row>
    <row r="91" spans="1:35" x14ac:dyDescent="0.3">
      <c r="A91" s="1">
        <v>44009</v>
      </c>
      <c r="B91" s="50">
        <v>229.66</v>
      </c>
      <c r="C91" s="50">
        <v>230.52</v>
      </c>
      <c r="D91" s="30">
        <f t="shared" si="53"/>
        <v>1.0057152829283189</v>
      </c>
      <c r="E91" s="30">
        <f t="shared" si="37"/>
        <v>1.0037446660280416</v>
      </c>
      <c r="F91" s="22">
        <f t="shared" si="38"/>
        <v>1.1229877199191036</v>
      </c>
      <c r="G91" s="15">
        <v>1</v>
      </c>
      <c r="H91" s="15">
        <v>0</v>
      </c>
      <c r="I91" s="31">
        <f t="shared" si="39"/>
        <v>0</v>
      </c>
      <c r="J91" s="31">
        <f t="shared" si="40"/>
        <v>0</v>
      </c>
      <c r="K91" s="24">
        <f t="shared" si="41"/>
        <v>0</v>
      </c>
      <c r="L91" s="61">
        <v>2.3514999999999999E-3</v>
      </c>
      <c r="M91" s="61">
        <v>2.3611999999999999E-3</v>
      </c>
      <c r="N91" s="32">
        <f t="shared" si="54"/>
        <v>1.0023347624909793</v>
      </c>
      <c r="O91" s="32">
        <f t="shared" si="42"/>
        <v>1.0041250265787796</v>
      </c>
      <c r="P91" s="29">
        <f t="shared" si="43"/>
        <v>0.9440522480617457</v>
      </c>
      <c r="Q91" s="50">
        <v>8.0629999999999993E-2</v>
      </c>
      <c r="R91" s="50">
        <v>8.0850000000000005E-2</v>
      </c>
      <c r="S91" s="30">
        <f t="shared" si="55"/>
        <v>1.0111305652826414</v>
      </c>
      <c r="T91" s="30">
        <f t="shared" si="44"/>
        <v>1.0027285129604366</v>
      </c>
      <c r="U91" s="22">
        <f t="shared" si="45"/>
        <v>1.4644917046606052</v>
      </c>
      <c r="V91" s="64">
        <v>15.769600000000001</v>
      </c>
      <c r="W91" s="64">
        <v>15.814500000000001</v>
      </c>
      <c r="X91" s="65">
        <f t="shared" si="56"/>
        <v>1.011843064992898</v>
      </c>
      <c r="Y91" s="65">
        <f t="shared" si="46"/>
        <v>1.0028472504058441</v>
      </c>
      <c r="Z91" s="67">
        <f t="shared" si="47"/>
        <v>0.95649381198478378</v>
      </c>
      <c r="AA91" s="40">
        <f t="shared" si="49"/>
        <v>1.011843064992898</v>
      </c>
      <c r="AB91" s="88" cm="1">
        <f t="array" ref="AB91">INDEX(B91:Z91,,MATCH(AA91,B91:Z91,0)+1)</f>
        <v>1.0028472504058441</v>
      </c>
      <c r="AC91" s="40">
        <f t="shared" si="50"/>
        <v>1.0028472504058441</v>
      </c>
      <c r="AD91" s="42">
        <f t="shared" si="51"/>
        <v>1.0810035268986267</v>
      </c>
      <c r="AE91" s="94">
        <v>1.0028472504058441</v>
      </c>
      <c r="AF91" s="74">
        <f t="shared" si="48"/>
        <v>0.96025942522322716</v>
      </c>
      <c r="AG91" s="40">
        <v>1.0028472504058441</v>
      </c>
      <c r="AH91" s="95">
        <v>1.1576323493321519</v>
      </c>
      <c r="AI91" t="str">
        <f t="shared" si="58"/>
        <v>idem</v>
      </c>
    </row>
    <row r="92" spans="1:35" x14ac:dyDescent="0.3">
      <c r="A92" s="1">
        <v>44009.333333333336</v>
      </c>
      <c r="B92" s="50">
        <v>230.52</v>
      </c>
      <c r="C92" s="50">
        <v>227.56</v>
      </c>
      <c r="D92" s="30">
        <f t="shared" si="53"/>
        <v>0.98921926621457146</v>
      </c>
      <c r="E92" s="30">
        <f t="shared" si="37"/>
        <v>0.98715946555613387</v>
      </c>
      <c r="F92" s="22">
        <f t="shared" si="38"/>
        <v>1.1085679574214438</v>
      </c>
      <c r="G92" s="15">
        <v>1</v>
      </c>
      <c r="H92" s="15">
        <v>0</v>
      </c>
      <c r="I92" s="31">
        <f t="shared" si="39"/>
        <v>0</v>
      </c>
      <c r="J92" s="31">
        <f t="shared" si="40"/>
        <v>0</v>
      </c>
      <c r="K92" s="24">
        <f t="shared" si="41"/>
        <v>0</v>
      </c>
      <c r="L92" s="61">
        <v>2.3624000000000002E-3</v>
      </c>
      <c r="M92" s="61">
        <v>2.3375000000000002E-3</v>
      </c>
      <c r="N92" s="32">
        <f t="shared" si="54"/>
        <v>0.99046610169491522</v>
      </c>
      <c r="O92" s="32">
        <f t="shared" si="42"/>
        <v>0.9894598713173044</v>
      </c>
      <c r="P92" s="29">
        <f t="shared" si="43"/>
        <v>0.93410181588398689</v>
      </c>
      <c r="Q92" s="50">
        <v>8.0850000000000005E-2</v>
      </c>
      <c r="R92" s="50">
        <v>7.9329999999999998E-2</v>
      </c>
      <c r="S92" s="30">
        <f t="shared" si="55"/>
        <v>0.98509872097355011</v>
      </c>
      <c r="T92" s="30">
        <f t="shared" si="44"/>
        <v>0.98119975262832393</v>
      </c>
      <c r="U92" s="22">
        <f t="shared" si="45"/>
        <v>1.4369588983392183</v>
      </c>
      <c r="V92" s="64">
        <v>15.814500000000001</v>
      </c>
      <c r="W92" s="64">
        <v>15.5946</v>
      </c>
      <c r="X92" s="65">
        <f t="shared" si="56"/>
        <v>0.99302097528049815</v>
      </c>
      <c r="Y92" s="65">
        <f t="shared" si="46"/>
        <v>0.98609503936261023</v>
      </c>
      <c r="Z92" s="67">
        <f t="shared" si="47"/>
        <v>0.94319380317922852</v>
      </c>
      <c r="AA92" s="40">
        <f t="shared" si="49"/>
        <v>0.99302097528049815</v>
      </c>
      <c r="AB92" s="88" cm="1">
        <f t="array" ref="AB92">INDEX(B92:Z92,,MATCH(AA92,B92:Z92,0)+1)</f>
        <v>0.98609503936261023</v>
      </c>
      <c r="AC92" s="40">
        <f t="shared" si="50"/>
        <v>0.98609503936261023</v>
      </c>
      <c r="AD92" s="42">
        <f t="shared" si="51"/>
        <v>1.0659722154082218</v>
      </c>
      <c r="AE92" s="94">
        <v>0.9894598713173044</v>
      </c>
      <c r="AF92" s="74">
        <f t="shared" si="48"/>
        <v>0.95013816731260303</v>
      </c>
      <c r="AG92" s="40">
        <v>0.98609503936261023</v>
      </c>
      <c r="AH92" s="95">
        <v>1.1415355170821193</v>
      </c>
      <c r="AI92" t="str">
        <f t="shared" ref="AI92" si="63">IF(AC92=AG92,"comp 24= comp16",FALSE)</f>
        <v>comp 24= comp16</v>
      </c>
    </row>
    <row r="93" spans="1:35" x14ac:dyDescent="0.3">
      <c r="A93" s="1">
        <v>44009.666666666664</v>
      </c>
      <c r="B93" s="50">
        <v>227.55</v>
      </c>
      <c r="C93" s="50">
        <v>220.94</v>
      </c>
      <c r="D93" s="30">
        <f t="shared" si="53"/>
        <v>0.962030828180789</v>
      </c>
      <c r="E93" s="30">
        <f t="shared" si="37"/>
        <v>0.97095143924412208</v>
      </c>
      <c r="F93" s="22">
        <f t="shared" si="38"/>
        <v>1.0763656537582675</v>
      </c>
      <c r="G93" s="15">
        <v>1</v>
      </c>
      <c r="H93" s="15">
        <v>0</v>
      </c>
      <c r="I93" s="31">
        <f t="shared" si="39"/>
        <v>0</v>
      </c>
      <c r="J93" s="31">
        <f t="shared" si="40"/>
        <v>0</v>
      </c>
      <c r="K93" s="24">
        <f t="shared" si="41"/>
        <v>0</v>
      </c>
      <c r="L93" s="61">
        <v>2.3375000000000002E-3</v>
      </c>
      <c r="M93" s="61">
        <v>2.3045000000000001E-3</v>
      </c>
      <c r="N93" s="32">
        <f t="shared" si="54"/>
        <v>0.98001275781416131</v>
      </c>
      <c r="O93" s="32">
        <f t="shared" si="42"/>
        <v>0.98588235294117643</v>
      </c>
      <c r="P93" s="29">
        <f t="shared" si="43"/>
        <v>0.92091449613033061</v>
      </c>
      <c r="Q93" s="50">
        <v>7.9299999999999995E-2</v>
      </c>
      <c r="R93" s="50">
        <v>7.7380000000000004E-2</v>
      </c>
      <c r="S93" s="30">
        <f t="shared" si="55"/>
        <v>0.9596924221753691</v>
      </c>
      <c r="T93" s="30">
        <f t="shared" si="44"/>
        <v>0.9757881462799497</v>
      </c>
      <c r="U93" s="22">
        <f t="shared" si="45"/>
        <v>1.4021674596909046</v>
      </c>
      <c r="V93" s="64">
        <v>15.600099999999999</v>
      </c>
      <c r="W93" s="64">
        <v>15.1242</v>
      </c>
      <c r="X93" s="65">
        <f t="shared" si="56"/>
        <v>0.95907315340909094</v>
      </c>
      <c r="Y93" s="65">
        <f t="shared" si="46"/>
        <v>0.96949378529624819</v>
      </c>
      <c r="Z93" s="67">
        <f t="shared" si="47"/>
        <v>0.91442053051219474</v>
      </c>
      <c r="AA93" s="40">
        <f t="shared" si="49"/>
        <v>0.98001275781416131</v>
      </c>
      <c r="AB93" s="88" cm="1">
        <f t="array" ref="AB93">INDEX(B93:Z93,,MATCH(AA93,B93:Z93,0)+1)</f>
        <v>0.98588235294117643</v>
      </c>
      <c r="AC93" s="40">
        <f t="shared" si="50"/>
        <v>0.96949378529624819</v>
      </c>
      <c r="AD93" s="42">
        <f t="shared" si="51"/>
        <v>1.0334534381367446</v>
      </c>
      <c r="AE93" s="94">
        <v>0.98588235294117643</v>
      </c>
      <c r="AF93" s="74">
        <f t="shared" si="48"/>
        <v>0.93672445200936627</v>
      </c>
      <c r="AG93" s="40">
        <v>0.98588235294117643</v>
      </c>
      <c r="AH93" s="95">
        <v>1.1254197215468422</v>
      </c>
      <c r="AI93" t="str">
        <f>IF(AE93=AG93,"comp8=comp16", FALSE)</f>
        <v>comp8=comp16</v>
      </c>
    </row>
    <row r="94" spans="1:35" x14ac:dyDescent="0.3">
      <c r="A94" s="1">
        <v>44010</v>
      </c>
      <c r="B94" s="50">
        <v>220.94</v>
      </c>
      <c r="C94" s="50">
        <v>220.58</v>
      </c>
      <c r="D94" s="30">
        <f t="shared" si="53"/>
        <v>0.95688009717161204</v>
      </c>
      <c r="E94" s="30">
        <f t="shared" si="37"/>
        <v>0.99837059835249398</v>
      </c>
      <c r="F94" s="22">
        <f t="shared" si="38"/>
        <v>1.0746118217887148</v>
      </c>
      <c r="G94" s="15">
        <v>1</v>
      </c>
      <c r="H94" s="15">
        <v>0</v>
      </c>
      <c r="I94" s="31">
        <f t="shared" si="39"/>
        <v>0</v>
      </c>
      <c r="J94" s="31">
        <f t="shared" si="40"/>
        <v>0</v>
      </c>
      <c r="K94" s="24">
        <f t="shared" si="41"/>
        <v>0</v>
      </c>
      <c r="L94" s="61">
        <v>2.3040999999999999E-3</v>
      </c>
      <c r="M94" s="61">
        <v>2.2893000000000002E-3</v>
      </c>
      <c r="N94" s="32">
        <f t="shared" si="54"/>
        <v>0.96905689129698613</v>
      </c>
      <c r="O94" s="32">
        <f t="shared" si="42"/>
        <v>0.99357666767935438</v>
      </c>
      <c r="P94" s="29">
        <f t="shared" si="43"/>
        <v>0.91499915628278561</v>
      </c>
      <c r="Q94" s="50">
        <v>7.7380000000000004E-2</v>
      </c>
      <c r="R94" s="50">
        <v>7.7399999999999997E-2</v>
      </c>
      <c r="S94" s="30">
        <f t="shared" si="55"/>
        <v>0.95732838589981439</v>
      </c>
      <c r="T94" s="30">
        <f t="shared" si="44"/>
        <v>1.0002584647195656</v>
      </c>
      <c r="U94" s="22">
        <f t="shared" si="45"/>
        <v>1.4025298705101577</v>
      </c>
      <c r="V94" s="64">
        <v>15.122999999999999</v>
      </c>
      <c r="W94" s="64">
        <v>15.1539</v>
      </c>
      <c r="X94" s="65">
        <f t="shared" si="56"/>
        <v>0.95822820828986055</v>
      </c>
      <c r="Y94" s="65">
        <f t="shared" si="46"/>
        <v>1.0020432453878199</v>
      </c>
      <c r="Z94" s="67">
        <f t="shared" si="47"/>
        <v>0.91628891604369156</v>
      </c>
      <c r="AA94" s="40">
        <f t="shared" si="49"/>
        <v>0.96905689129698613</v>
      </c>
      <c r="AB94" s="88" cm="1">
        <f t="array" ref="AB94">INDEX(B94:Z94,,MATCH(AA94,B94:Z94,0)+1)</f>
        <v>0.99357666767935438</v>
      </c>
      <c r="AC94" s="40">
        <f t="shared" si="50"/>
        <v>0.99357666767935438</v>
      </c>
      <c r="AD94" s="42">
        <f t="shared" si="51"/>
        <v>1.0268152232656784</v>
      </c>
      <c r="AE94" s="94">
        <v>0.99357666767935438</v>
      </c>
      <c r="AF94" s="74">
        <f t="shared" si="48"/>
        <v>0.93070755956123541</v>
      </c>
      <c r="AG94" s="40">
        <v>0.99357666767935438</v>
      </c>
      <c r="AH94" s="95">
        <v>1.1181907766751384</v>
      </c>
      <c r="AI94" t="str">
        <f t="shared" si="58"/>
        <v>idem</v>
      </c>
    </row>
    <row r="95" spans="1:35" x14ac:dyDescent="0.3">
      <c r="A95" s="1">
        <v>44010.333333333336</v>
      </c>
      <c r="B95" s="50">
        <v>220.58</v>
      </c>
      <c r="C95" s="50">
        <v>226.15</v>
      </c>
      <c r="D95" s="30">
        <f t="shared" si="53"/>
        <v>0.99384750604262795</v>
      </c>
      <c r="E95" s="30">
        <f t="shared" si="37"/>
        <v>1.0252516093934174</v>
      </c>
      <c r="F95" s="22">
        <f t="shared" si="38"/>
        <v>1.1017474997620722</v>
      </c>
      <c r="G95" s="15">
        <v>1</v>
      </c>
      <c r="H95" s="15">
        <v>0</v>
      </c>
      <c r="I95" s="31">
        <f t="shared" si="39"/>
        <v>0</v>
      </c>
      <c r="J95" s="31">
        <f t="shared" si="40"/>
        <v>0</v>
      </c>
      <c r="K95" s="24">
        <f t="shared" si="41"/>
        <v>0</v>
      </c>
      <c r="L95" s="61">
        <v>2.2997E-3</v>
      </c>
      <c r="M95" s="61">
        <v>2.3295999999999998E-3</v>
      </c>
      <c r="N95" s="32">
        <f t="shared" si="54"/>
        <v>0.99662032085561481</v>
      </c>
      <c r="O95" s="32">
        <f t="shared" si="42"/>
        <v>1.0130016958733747</v>
      </c>
      <c r="P95" s="29">
        <f t="shared" si="43"/>
        <v>0.9268956970371689</v>
      </c>
      <c r="Q95" s="50">
        <v>7.7399999999999997E-2</v>
      </c>
      <c r="R95" s="50">
        <v>8.029E-2</v>
      </c>
      <c r="S95" s="30">
        <f t="shared" si="55"/>
        <v>1.0124842370744012</v>
      </c>
      <c r="T95" s="30">
        <f t="shared" si="44"/>
        <v>1.0373385012919898</v>
      </c>
      <c r="U95" s="22">
        <f t="shared" si="45"/>
        <v>1.4548982338922554</v>
      </c>
      <c r="V95" s="64">
        <v>15.1549</v>
      </c>
      <c r="W95" s="64">
        <v>15.4221</v>
      </c>
      <c r="X95" s="65">
        <f t="shared" si="56"/>
        <v>0.98858981673194413</v>
      </c>
      <c r="Y95" s="65">
        <f t="shared" si="46"/>
        <v>1.0176312611762532</v>
      </c>
      <c r="Z95" s="67">
        <f t="shared" si="47"/>
        <v>0.93244424523536384</v>
      </c>
      <c r="AA95" s="40">
        <f t="shared" si="49"/>
        <v>1.0124842370744012</v>
      </c>
      <c r="AB95" s="88" cm="1">
        <f t="array" ref="AB95">INDEX(B95:Z95,,MATCH(AA95,B95:Z95,0)+1)</f>
        <v>1.0373385012919898</v>
      </c>
      <c r="AC95" s="40">
        <f t="shared" si="50"/>
        <v>1.0130016958733747</v>
      </c>
      <c r="AD95" s="42">
        <f t="shared" si="51"/>
        <v>1.0401655625167301</v>
      </c>
      <c r="AE95" s="94">
        <v>1.0176312611762532</v>
      </c>
      <c r="AF95" s="74">
        <f t="shared" si="48"/>
        <v>0.94711710762257284</v>
      </c>
      <c r="AG95" s="40">
        <v>1.0130016958733747</v>
      </c>
      <c r="AH95" s="95">
        <v>1.1327291530818813</v>
      </c>
      <c r="AI95" t="str">
        <f>IF(AC95=AG95,"comp 24= comp16",FALSE)</f>
        <v>comp 24= comp16</v>
      </c>
    </row>
    <row r="96" spans="1:35" x14ac:dyDescent="0.3">
      <c r="A96" s="1">
        <v>44010.666666666664</v>
      </c>
      <c r="B96" s="50">
        <v>226.17</v>
      </c>
      <c r="C96" s="50">
        <v>224.93</v>
      </c>
      <c r="D96" s="30">
        <f t="shared" si="53"/>
        <v>1.0180592015931929</v>
      </c>
      <c r="E96" s="30">
        <f t="shared" si="37"/>
        <v>0.99451739841711995</v>
      </c>
      <c r="F96" s="22">
        <f t="shared" si="38"/>
        <v>1.0957070571759426</v>
      </c>
      <c r="G96" s="15">
        <v>1</v>
      </c>
      <c r="H96" s="15">
        <v>0</v>
      </c>
      <c r="I96" s="31">
        <f t="shared" si="39"/>
        <v>0</v>
      </c>
      <c r="J96" s="31">
        <f t="shared" si="40"/>
        <v>0</v>
      </c>
      <c r="K96" s="24">
        <f t="shared" si="41"/>
        <v>0</v>
      </c>
      <c r="L96" s="61">
        <v>2.33E-3</v>
      </c>
      <c r="M96" s="61">
        <v>2.3142000000000002E-3</v>
      </c>
      <c r="N96" s="32">
        <f t="shared" si="54"/>
        <v>1.0043834902999003</v>
      </c>
      <c r="O96" s="32">
        <f t="shared" si="42"/>
        <v>0.99321888412017179</v>
      </c>
      <c r="P96" s="29">
        <f t="shared" si="43"/>
        <v>0.92061030990704573</v>
      </c>
      <c r="Q96" s="50">
        <v>8.0329999999999999E-2</v>
      </c>
      <c r="R96" s="50">
        <v>8.0280000000000004E-2</v>
      </c>
      <c r="S96" s="30">
        <f t="shared" si="55"/>
        <v>1.037477384337038</v>
      </c>
      <c r="T96" s="30">
        <f t="shared" si="44"/>
        <v>0.9993775675339226</v>
      </c>
      <c r="U96" s="22">
        <f t="shared" si="45"/>
        <v>1.4539926579966422</v>
      </c>
      <c r="V96" s="64">
        <v>15.423</v>
      </c>
      <c r="W96" s="64">
        <v>15.3782</v>
      </c>
      <c r="X96" s="65">
        <f t="shared" si="56"/>
        <v>1.0168749586722212</v>
      </c>
      <c r="Y96" s="65">
        <f t="shared" si="46"/>
        <v>0.99709524735784216</v>
      </c>
      <c r="Z96" s="67">
        <f t="shared" si="47"/>
        <v>0.92973572535035154</v>
      </c>
      <c r="AA96" s="40">
        <f t="shared" si="49"/>
        <v>1.037477384337038</v>
      </c>
      <c r="AB96" s="88" cm="1">
        <f t="array" ref="AB96">INDEX(B96:Z96,,MATCH(AA96,B96:Z96,0)+1)</f>
        <v>0.9993775675339226</v>
      </c>
      <c r="AC96" s="40">
        <f t="shared" si="50"/>
        <v>0.9993775675339226</v>
      </c>
      <c r="AD96" s="42">
        <f t="shared" si="51"/>
        <v>1.039518129700524</v>
      </c>
      <c r="AE96" s="94">
        <v>0.9993775675339226</v>
      </c>
      <c r="AF96" s="74">
        <f t="shared" si="48"/>
        <v>0.94652759118561125</v>
      </c>
      <c r="AG96" s="40">
        <v>0.9993775675339226</v>
      </c>
      <c r="AH96" s="95">
        <v>1.1320241056817308</v>
      </c>
      <c r="AI96" t="str">
        <f t="shared" si="58"/>
        <v>idem</v>
      </c>
    </row>
    <row r="97" spans="1:35" x14ac:dyDescent="0.3">
      <c r="A97" s="1">
        <v>44011</v>
      </c>
      <c r="B97" s="50">
        <v>224.89</v>
      </c>
      <c r="C97" s="50">
        <v>222.9</v>
      </c>
      <c r="D97" s="30">
        <f t="shared" si="53"/>
        <v>1.0105177259951037</v>
      </c>
      <c r="E97" s="30">
        <f t="shared" si="37"/>
        <v>0.99115122948997292</v>
      </c>
      <c r="F97" s="22">
        <f t="shared" si="38"/>
        <v>1.0860113968807756</v>
      </c>
      <c r="G97" s="15">
        <v>1</v>
      </c>
      <c r="H97" s="15">
        <v>0</v>
      </c>
      <c r="I97" s="31">
        <f t="shared" si="39"/>
        <v>0</v>
      </c>
      <c r="J97" s="31">
        <f t="shared" si="40"/>
        <v>0</v>
      </c>
      <c r="K97" s="24">
        <f t="shared" si="41"/>
        <v>0</v>
      </c>
      <c r="L97" s="61">
        <v>2.3194000000000001E-3</v>
      </c>
      <c r="M97" s="61">
        <v>2.3005E-3</v>
      </c>
      <c r="N97" s="32">
        <f t="shared" si="54"/>
        <v>1.0003478714614951</v>
      </c>
      <c r="O97" s="32">
        <f t="shared" si="42"/>
        <v>0.9918513408640165</v>
      </c>
      <c r="P97" s="29">
        <f t="shared" si="43"/>
        <v>0.91310857029454107</v>
      </c>
      <c r="Q97" s="50">
        <v>8.0259999999999998E-2</v>
      </c>
      <c r="R97" s="50">
        <v>8.1570000000000004E-2</v>
      </c>
      <c r="S97" s="30">
        <f t="shared" si="55"/>
        <v>1.0538759689922481</v>
      </c>
      <c r="T97" s="30">
        <f t="shared" si="44"/>
        <v>1.0163219536506356</v>
      </c>
      <c r="U97" s="22">
        <f t="shared" si="45"/>
        <v>1.477724658768828</v>
      </c>
      <c r="V97" s="64">
        <v>15.3714</v>
      </c>
      <c r="W97" s="64">
        <v>15.2872</v>
      </c>
      <c r="X97" s="65">
        <f t="shared" si="56"/>
        <v>1.0087298497515655</v>
      </c>
      <c r="Y97" s="65">
        <f t="shared" si="46"/>
        <v>0.99452229465110531</v>
      </c>
      <c r="Z97" s="67">
        <f t="shared" si="47"/>
        <v>0.92464290699454144</v>
      </c>
      <c r="AA97" s="40">
        <f t="shared" si="49"/>
        <v>1.0538759689922481</v>
      </c>
      <c r="AB97" s="88" cm="1">
        <f t="array" ref="AB97">INDEX(B97:Z97,,MATCH(AA97,B97:Z97,0)+1)</f>
        <v>1.0163219536506356</v>
      </c>
      <c r="AC97" s="40">
        <f t="shared" si="50"/>
        <v>1.0163219536506356</v>
      </c>
      <c r="AD97" s="42">
        <f t="shared" si="51"/>
        <v>1.0564850964324914</v>
      </c>
      <c r="AE97" s="94">
        <v>1.0163219536506356</v>
      </c>
      <c r="AF97" s="74">
        <f t="shared" si="48"/>
        <v>0.96197677065799059</v>
      </c>
      <c r="AG97" s="40">
        <v>1.0163219536506356</v>
      </c>
      <c r="AH97" s="95">
        <v>1.1505009506660702</v>
      </c>
      <c r="AI97" t="str">
        <f t="shared" si="58"/>
        <v>idem</v>
      </c>
    </row>
    <row r="98" spans="1:35" x14ac:dyDescent="0.3">
      <c r="A98" s="1">
        <v>44011.333333333336</v>
      </c>
      <c r="B98" s="50">
        <v>222.89</v>
      </c>
      <c r="C98" s="50">
        <v>223.96</v>
      </c>
      <c r="D98" s="30">
        <f t="shared" si="53"/>
        <v>0.99022858911438305</v>
      </c>
      <c r="E98" s="30">
        <f t="shared" si="37"/>
        <v>1.0048005742743058</v>
      </c>
      <c r="F98" s="22">
        <f t="shared" si="38"/>
        <v>1.0912248752542444</v>
      </c>
      <c r="G98" s="15">
        <v>1</v>
      </c>
      <c r="H98" s="15">
        <v>0</v>
      </c>
      <c r="I98" s="31">
        <f t="shared" si="39"/>
        <v>0</v>
      </c>
      <c r="J98" s="31">
        <f t="shared" si="40"/>
        <v>0</v>
      </c>
      <c r="K98" s="24">
        <f t="shared" si="41"/>
        <v>0</v>
      </c>
      <c r="L98" s="61">
        <v>2.3005999999999999E-3</v>
      </c>
      <c r="M98" s="61">
        <v>2.3094999999999999E-3</v>
      </c>
      <c r="N98" s="32">
        <f t="shared" si="54"/>
        <v>0.99120171673819735</v>
      </c>
      <c r="O98" s="32">
        <f t="shared" si="42"/>
        <v>1.003868556028862</v>
      </c>
      <c r="P98" s="29">
        <f t="shared" si="43"/>
        <v>0.91664098195915966</v>
      </c>
      <c r="Q98" s="50">
        <v>8.1570000000000004E-2</v>
      </c>
      <c r="R98" s="50">
        <v>8.2710000000000006E-2</v>
      </c>
      <c r="S98" s="30">
        <f t="shared" si="55"/>
        <v>1.0296277853852858</v>
      </c>
      <c r="T98" s="30">
        <f t="shared" si="44"/>
        <v>1.0139757263699889</v>
      </c>
      <c r="U98" s="22">
        <f t="shared" si="45"/>
        <v>1.4983769342499664</v>
      </c>
      <c r="V98" s="64">
        <v>15.2859</v>
      </c>
      <c r="W98" s="64">
        <v>15.3871</v>
      </c>
      <c r="X98" s="65">
        <f t="shared" si="56"/>
        <v>0.99767230759255654</v>
      </c>
      <c r="Y98" s="65">
        <f t="shared" si="46"/>
        <v>1.0066204803119214</v>
      </c>
      <c r="Z98" s="67">
        <f t="shared" si="47"/>
        <v>0.93076448715585658</v>
      </c>
      <c r="AA98" s="40">
        <f t="shared" si="49"/>
        <v>1.0296277853852858</v>
      </c>
      <c r="AB98" s="88" cm="1">
        <f t="array" ref="AB98">INDEX(B98:Z98,,MATCH(AA98,B98:Z98,0)+1)</f>
        <v>1.0139757263699889</v>
      </c>
      <c r="AC98" s="40">
        <f t="shared" si="50"/>
        <v>1.0139757263699889</v>
      </c>
      <c r="AD98" s="42">
        <f t="shared" si="51"/>
        <v>1.0712502430542032</v>
      </c>
      <c r="AE98" s="94">
        <v>1.0139757263699889</v>
      </c>
      <c r="AF98" s="74">
        <f t="shared" si="48"/>
        <v>0.97542109477899219</v>
      </c>
      <c r="AG98" s="40">
        <v>1.0139757263699889</v>
      </c>
      <c r="AH98" s="95">
        <v>1.1665800371409913</v>
      </c>
      <c r="AI98" t="str">
        <f t="shared" si="58"/>
        <v>idem</v>
      </c>
    </row>
    <row r="99" spans="1:35" x14ac:dyDescent="0.3">
      <c r="A99" s="1">
        <v>44011.666666666664</v>
      </c>
      <c r="B99" s="50">
        <v>223.96</v>
      </c>
      <c r="C99" s="50">
        <v>227.93</v>
      </c>
      <c r="D99" s="30">
        <f t="shared" si="53"/>
        <v>1.0135177197741119</v>
      </c>
      <c r="E99" s="30">
        <f t="shared" si="37"/>
        <v>1.0177263797106626</v>
      </c>
      <c r="F99" s="22">
        <f t="shared" si="38"/>
        <v>1.1105683417427215</v>
      </c>
      <c r="G99" s="15">
        <v>1</v>
      </c>
      <c r="H99" s="15">
        <v>0</v>
      </c>
      <c r="I99" s="31">
        <f t="shared" si="39"/>
        <v>0</v>
      </c>
      <c r="J99" s="31">
        <f t="shared" si="40"/>
        <v>0</v>
      </c>
      <c r="K99" s="24">
        <f t="shared" si="41"/>
        <v>0</v>
      </c>
      <c r="L99" s="61">
        <v>2.3046999999999998E-3</v>
      </c>
      <c r="M99" s="61">
        <v>2.3077000000000002E-3</v>
      </c>
      <c r="N99" s="32">
        <f t="shared" si="54"/>
        <v>0.99495559196343886</v>
      </c>
      <c r="O99" s="32">
        <f t="shared" si="42"/>
        <v>1.0013016878552525</v>
      </c>
      <c r="P99" s="29">
        <f t="shared" si="43"/>
        <v>0.91783416239300264</v>
      </c>
      <c r="Q99" s="50">
        <v>8.2729999999999998E-2</v>
      </c>
      <c r="R99" s="50">
        <v>8.3919999999999995E-2</v>
      </c>
      <c r="S99" s="30">
        <f t="shared" si="55"/>
        <v>1.0456017941689508</v>
      </c>
      <c r="T99" s="30">
        <f t="shared" si="44"/>
        <v>1.0143841411821588</v>
      </c>
      <c r="U99" s="22">
        <f t="shared" si="45"/>
        <v>1.5199297996163081</v>
      </c>
      <c r="V99" s="64">
        <v>15.3812</v>
      </c>
      <c r="W99" s="64">
        <v>15.4656</v>
      </c>
      <c r="X99" s="65">
        <f t="shared" si="56"/>
        <v>1.0061282641789298</v>
      </c>
      <c r="Y99" s="65">
        <f t="shared" si="46"/>
        <v>1.0054872181624321</v>
      </c>
      <c r="Z99" s="67">
        <f t="shared" si="47"/>
        <v>0.93587179495472506</v>
      </c>
      <c r="AA99" s="40">
        <f t="shared" si="49"/>
        <v>1.0456017941689508</v>
      </c>
      <c r="AB99" s="88" cm="1">
        <f t="array" ref="AB99">INDEX(B99:Z99,,MATCH(AA99,B99:Z99,0)+1)</f>
        <v>1.0143841411821588</v>
      </c>
      <c r="AC99" s="40">
        <f t="shared" si="50"/>
        <v>1.0143841411821588</v>
      </c>
      <c r="AD99" s="42">
        <f t="shared" si="51"/>
        <v>1.0866592577917169</v>
      </c>
      <c r="AE99" s="94">
        <v>1.0143841411821588</v>
      </c>
      <c r="AF99" s="74">
        <f t="shared" si="48"/>
        <v>0.98945168951834916</v>
      </c>
      <c r="AG99" s="40">
        <v>1.0143841411821588</v>
      </c>
      <c r="AH99" s="95">
        <v>1.1833602890955155</v>
      </c>
      <c r="AI99" t="str">
        <f t="shared" si="58"/>
        <v>idem</v>
      </c>
    </row>
    <row r="100" spans="1:35" x14ac:dyDescent="0.3">
      <c r="A100" s="1">
        <v>44012</v>
      </c>
      <c r="B100" s="50">
        <v>227.98</v>
      </c>
      <c r="C100" s="50">
        <v>226.81</v>
      </c>
      <c r="D100" s="30">
        <f t="shared" si="53"/>
        <v>1.0175871506124097</v>
      </c>
      <c r="E100" s="30">
        <f t="shared" si="37"/>
        <v>0.99486797087463819</v>
      </c>
      <c r="F100" s="22">
        <f t="shared" si="38"/>
        <v>1.1048688726671931</v>
      </c>
      <c r="G100" s="15">
        <v>1</v>
      </c>
      <c r="H100" s="15">
        <v>0</v>
      </c>
      <c r="I100" s="31">
        <f t="shared" si="39"/>
        <v>0</v>
      </c>
      <c r="J100" s="31">
        <f t="shared" si="40"/>
        <v>0</v>
      </c>
      <c r="K100" s="24">
        <f t="shared" si="41"/>
        <v>0</v>
      </c>
      <c r="L100" s="61">
        <v>2.3029999999999999E-3</v>
      </c>
      <c r="M100" s="61">
        <v>2.3000999999999998E-3</v>
      </c>
      <c r="N100" s="32">
        <f t="shared" si="54"/>
        <v>0.99978266539163696</v>
      </c>
      <c r="O100" s="32">
        <f t="shared" si="42"/>
        <v>0.99874077290490659</v>
      </c>
      <c r="P100" s="29">
        <f t="shared" si="43"/>
        <v>0.91667840074691498</v>
      </c>
      <c r="Q100" s="50">
        <v>8.3940000000000001E-2</v>
      </c>
      <c r="R100" s="50">
        <v>8.3049999999999999E-2</v>
      </c>
      <c r="S100" s="30">
        <f t="shared" si="55"/>
        <v>1.0181439254627926</v>
      </c>
      <c r="T100" s="30">
        <f t="shared" si="44"/>
        <v>0.98939718846795333</v>
      </c>
      <c r="U100" s="22">
        <f t="shared" si="45"/>
        <v>1.5038142704090349</v>
      </c>
      <c r="V100" s="64">
        <v>15.4674</v>
      </c>
      <c r="W100" s="64">
        <v>15.399800000000001</v>
      </c>
      <c r="X100" s="65">
        <f t="shared" si="56"/>
        <v>1.0074513113392081</v>
      </c>
      <c r="Y100" s="65">
        <f t="shared" si="46"/>
        <v>0.99562951756597751</v>
      </c>
      <c r="Z100" s="67">
        <f t="shared" si="47"/>
        <v>0.93178158371437836</v>
      </c>
      <c r="AA100" s="40">
        <f t="shared" si="49"/>
        <v>1.0181439254627926</v>
      </c>
      <c r="AB100" s="88" cm="1">
        <f t="array" ref="AB100">INDEX(B100:Z100,,MATCH(AA100,B100:Z100,0)+1)</f>
        <v>0.98939718846795333</v>
      </c>
      <c r="AC100" s="40">
        <f t="shared" si="50"/>
        <v>0.98939718846795333</v>
      </c>
      <c r="AD100" s="42">
        <f t="shared" si="51"/>
        <v>1.0751376144817977</v>
      </c>
      <c r="AE100" s="94">
        <v>0.99486797087463819</v>
      </c>
      <c r="AF100" s="74">
        <f t="shared" si="48"/>
        <v>0.98437379462960251</v>
      </c>
      <c r="AG100" s="40">
        <v>0.98939718846795333</v>
      </c>
      <c r="AH100" s="95">
        <v>1.1708133429757275</v>
      </c>
      <c r="AI100" t="str">
        <f t="shared" ref="AI100" si="64">IF(AC100=AG100,"comp 24= comp16",FALSE)</f>
        <v>comp 24= comp16</v>
      </c>
    </row>
    <row r="101" spans="1:35" x14ac:dyDescent="0.3">
      <c r="A101" s="1">
        <v>44012.333333333336</v>
      </c>
      <c r="B101" s="50">
        <v>226.82</v>
      </c>
      <c r="C101" s="50">
        <v>226.37</v>
      </c>
      <c r="D101" s="30">
        <f t="shared" si="53"/>
        <v>1.0107608501518128</v>
      </c>
      <c r="E101" s="30">
        <f t="shared" si="37"/>
        <v>0.99801604796755139</v>
      </c>
      <c r="F101" s="22">
        <f t="shared" si="38"/>
        <v>1.1026768658216759</v>
      </c>
      <c r="G101" s="15">
        <v>1</v>
      </c>
      <c r="H101" s="15">
        <v>0</v>
      </c>
      <c r="I101" s="31">
        <f t="shared" si="39"/>
        <v>0</v>
      </c>
      <c r="J101" s="31">
        <f t="shared" si="40"/>
        <v>0</v>
      </c>
      <c r="K101" s="24">
        <f t="shared" si="41"/>
        <v>0</v>
      </c>
      <c r="L101" s="61">
        <v>2.3026000000000001E-3</v>
      </c>
      <c r="M101" s="61">
        <v>2.3178999999999999E-3</v>
      </c>
      <c r="N101" s="32">
        <f t="shared" si="54"/>
        <v>1.0057274265631102</v>
      </c>
      <c r="O101" s="32">
        <f t="shared" si="42"/>
        <v>1.006644662555372</v>
      </c>
      <c r="P101" s="29">
        <f t="shared" si="43"/>
        <v>0.92276941939167634</v>
      </c>
      <c r="Q101" s="50">
        <v>8.3059999999999995E-2</v>
      </c>
      <c r="R101" s="50">
        <v>8.3879999999999996E-2</v>
      </c>
      <c r="S101" s="30">
        <f t="shared" si="55"/>
        <v>1.0139006406382207</v>
      </c>
      <c r="T101" s="30">
        <f t="shared" si="44"/>
        <v>1.0098723814110282</v>
      </c>
      <c r="U101" s="22">
        <f t="shared" si="45"/>
        <v>1.51866049845786</v>
      </c>
      <c r="V101" s="64">
        <v>15.399800000000001</v>
      </c>
      <c r="W101" s="64">
        <v>15.4162</v>
      </c>
      <c r="X101" s="65">
        <f t="shared" si="56"/>
        <v>1.0022755051621459</v>
      </c>
      <c r="Y101" s="65">
        <f t="shared" si="46"/>
        <v>1.0010649488954402</v>
      </c>
      <c r="Z101" s="67">
        <f t="shared" si="47"/>
        <v>0.93277388348274648</v>
      </c>
      <c r="AA101" s="40">
        <f t="shared" si="49"/>
        <v>1.0139006406382207</v>
      </c>
      <c r="AB101" s="88" cm="1">
        <f t="array" ref="AB101">INDEX(B101:Z101,,MATCH(AA101,B101:Z101,0)+1)</f>
        <v>1.0098723814110282</v>
      </c>
      <c r="AC101" s="40">
        <f t="shared" si="50"/>
        <v>1.0098723814110282</v>
      </c>
      <c r="AD101" s="42">
        <f t="shared" si="51"/>
        <v>1.085751783081305</v>
      </c>
      <c r="AE101" s="94">
        <v>1.006644662555372</v>
      </c>
      <c r="AF101" s="74">
        <f t="shared" si="48"/>
        <v>0.99091462632326721</v>
      </c>
      <c r="AG101" s="40">
        <v>0.99801604796755139</v>
      </c>
      <c r="AH101" s="95">
        <v>1.1684905054643129</v>
      </c>
      <c r="AI101" t="s">
        <v>49</v>
      </c>
    </row>
    <row r="102" spans="1:35" x14ac:dyDescent="0.3">
      <c r="A102" s="1">
        <v>44012.666666666664</v>
      </c>
      <c r="B102" s="50">
        <v>226.37</v>
      </c>
      <c r="C102" s="50">
        <v>225.6</v>
      </c>
      <c r="D102" s="30">
        <f t="shared" si="53"/>
        <v>0.98956048776208438</v>
      </c>
      <c r="E102" s="30">
        <f t="shared" si="37"/>
        <v>0.99659848919909877</v>
      </c>
      <c r="F102" s="22">
        <f t="shared" si="38"/>
        <v>1.0989260985526796</v>
      </c>
      <c r="G102" s="15">
        <v>1</v>
      </c>
      <c r="H102" s="15">
        <v>0</v>
      </c>
      <c r="I102" s="31">
        <f t="shared" si="39"/>
        <v>0</v>
      </c>
      <c r="J102" s="31">
        <f t="shared" si="40"/>
        <v>0</v>
      </c>
      <c r="K102" s="24">
        <f t="shared" si="41"/>
        <v>0</v>
      </c>
      <c r="L102" s="61">
        <v>2.3119999999999998E-3</v>
      </c>
      <c r="M102" s="61">
        <v>2.3184999999999998E-3</v>
      </c>
      <c r="N102" s="32">
        <f t="shared" si="54"/>
        <v>1.006730351715154</v>
      </c>
      <c r="O102" s="32">
        <f t="shared" si="42"/>
        <v>1.0028114186851211</v>
      </c>
      <c r="P102" s="29">
        <f t="shared" si="43"/>
        <v>0.92536371057941247</v>
      </c>
      <c r="Q102" s="50">
        <v>8.3879999999999996E-2</v>
      </c>
      <c r="R102" s="50">
        <v>8.2989999999999994E-2</v>
      </c>
      <c r="S102" s="30">
        <f t="shared" si="55"/>
        <v>0.98868239218489384</v>
      </c>
      <c r="T102" s="30">
        <f t="shared" si="44"/>
        <v>0.98938960419647115</v>
      </c>
      <c r="U102" s="22">
        <f t="shared" si="45"/>
        <v>1.5025469094780377</v>
      </c>
      <c r="V102" s="64">
        <v>15.4163</v>
      </c>
      <c r="W102" s="64">
        <v>15.383800000000001</v>
      </c>
      <c r="X102" s="65">
        <f t="shared" si="56"/>
        <v>0.99459508385378292</v>
      </c>
      <c r="Y102" s="65">
        <f t="shared" si="46"/>
        <v>0.99789184175191203</v>
      </c>
      <c r="Z102" s="67">
        <f t="shared" si="47"/>
        <v>0.93080744852668129</v>
      </c>
      <c r="AA102" s="40">
        <f t="shared" si="49"/>
        <v>1.006730351715154</v>
      </c>
      <c r="AB102" s="88" cm="1">
        <f t="array" ref="AB102">INDEX(B102:Z102,,MATCH(AA102,B102:Z102,0)+1)</f>
        <v>1.0028114186851211</v>
      </c>
      <c r="AC102" s="40">
        <f t="shared" si="50"/>
        <v>0.98938960419647115</v>
      </c>
      <c r="AD102" s="42">
        <f t="shared" si="51"/>
        <v>1.0742315269184253</v>
      </c>
      <c r="AE102" s="94">
        <v>0.98938960419647115</v>
      </c>
      <c r="AF102" s="74">
        <f t="shared" si="48"/>
        <v>0.9804006299304715</v>
      </c>
      <c r="AG102" s="40">
        <v>1.0028114186851211</v>
      </c>
      <c r="AH102" s="95">
        <v>1.1717756215047619</v>
      </c>
      <c r="AI102" t="str">
        <f t="shared" ref="AI102" si="65">IF(AC102=AE102,"comp24 = comp8","faux")</f>
        <v>comp24 = comp8</v>
      </c>
    </row>
    <row r="103" spans="1:35" x14ac:dyDescent="0.3">
      <c r="A103" s="1">
        <v>44013</v>
      </c>
      <c r="B103" s="50">
        <v>225.59</v>
      </c>
      <c r="C103" s="50">
        <v>225.58</v>
      </c>
      <c r="D103" s="30">
        <f t="shared" si="53"/>
        <v>0.99453310995503053</v>
      </c>
      <c r="E103" s="30">
        <f t="shared" si="37"/>
        <v>0.9999556717939625</v>
      </c>
      <c r="F103" s="22">
        <f t="shared" si="38"/>
        <v>1.098877385130163</v>
      </c>
      <c r="G103" s="15">
        <v>1</v>
      </c>
      <c r="H103" s="15">
        <v>0</v>
      </c>
      <c r="I103" s="31">
        <f t="shared" si="39"/>
        <v>0</v>
      </c>
      <c r="J103" s="31">
        <f t="shared" si="40"/>
        <v>0</v>
      </c>
      <c r="K103" s="24">
        <f t="shared" si="41"/>
        <v>0</v>
      </c>
      <c r="L103" s="61">
        <v>2.3100999999999998E-3</v>
      </c>
      <c r="M103" s="61">
        <v>2.3089999999999999E-3</v>
      </c>
      <c r="N103" s="32">
        <f t="shared" si="54"/>
        <v>1.0027794666898289</v>
      </c>
      <c r="O103" s="32">
        <f t="shared" si="42"/>
        <v>0.99952383013722346</v>
      </c>
      <c r="P103" s="29">
        <f t="shared" si="43"/>
        <v>0.92492308026832748</v>
      </c>
      <c r="Q103" s="50">
        <v>8.3000000000000004E-2</v>
      </c>
      <c r="R103" s="50">
        <v>8.3430000000000004E-2</v>
      </c>
      <c r="S103" s="30">
        <f t="shared" si="55"/>
        <v>1.0044546111244885</v>
      </c>
      <c r="T103" s="30">
        <f t="shared" si="44"/>
        <v>1.0051807228915663</v>
      </c>
      <c r="U103" s="22">
        <f t="shared" si="45"/>
        <v>1.5103311886476229</v>
      </c>
      <c r="V103" s="64">
        <v>15.395899999999999</v>
      </c>
      <c r="W103" s="64">
        <v>15.3918</v>
      </c>
      <c r="X103" s="65">
        <f t="shared" si="56"/>
        <v>0.99948051273393157</v>
      </c>
      <c r="Y103" s="65">
        <f t="shared" si="46"/>
        <v>0.99973369533447221</v>
      </c>
      <c r="Z103" s="67">
        <f t="shared" si="47"/>
        <v>0.93055957016043056</v>
      </c>
      <c r="AA103" s="40">
        <f t="shared" si="49"/>
        <v>1.0044546111244885</v>
      </c>
      <c r="AB103" s="88" cm="1">
        <f t="array" ref="AB103">INDEX(B103:Z103,,MATCH(AA103,B103:Z103,0)+1)</f>
        <v>1.0051807228915663</v>
      </c>
      <c r="AC103" s="40">
        <f t="shared" si="50"/>
        <v>0.99952383013722346</v>
      </c>
      <c r="AD103" s="42">
        <f t="shared" si="51"/>
        <v>1.0737200102396622</v>
      </c>
      <c r="AE103" s="94">
        <v>0.99952383013722346</v>
      </c>
      <c r="AF103" s="74">
        <f t="shared" si="48"/>
        <v>0.9799337926970515</v>
      </c>
      <c r="AG103" s="40">
        <v>0.99952383013722346</v>
      </c>
      <c r="AH103" s="95">
        <v>1.171217657267865</v>
      </c>
      <c r="AI103" t="str">
        <f t="shared" si="58"/>
        <v>idem</v>
      </c>
    </row>
    <row r="104" spans="1:35" x14ac:dyDescent="0.3">
      <c r="A104" s="1">
        <v>44013.333333333336</v>
      </c>
      <c r="B104" s="50">
        <v>225.58</v>
      </c>
      <c r="C104" s="50">
        <v>229.42</v>
      </c>
      <c r="D104" s="30">
        <f t="shared" si="53"/>
        <v>1.0134735168087643</v>
      </c>
      <c r="E104" s="30">
        <f t="shared" si="37"/>
        <v>1.0170227857079528</v>
      </c>
      <c r="F104" s="22">
        <f t="shared" si="38"/>
        <v>1.1175833393765493</v>
      </c>
      <c r="G104" s="15">
        <v>1</v>
      </c>
      <c r="H104" s="15">
        <v>0</v>
      </c>
      <c r="I104" s="31">
        <f t="shared" si="39"/>
        <v>0</v>
      </c>
      <c r="J104" s="31">
        <f t="shared" si="40"/>
        <v>0</v>
      </c>
      <c r="K104" s="24">
        <f t="shared" si="41"/>
        <v>0</v>
      </c>
      <c r="L104" s="61">
        <v>2.3089999999999999E-3</v>
      </c>
      <c r="M104" s="61">
        <v>2.333E-3</v>
      </c>
      <c r="N104" s="32">
        <f t="shared" si="54"/>
        <v>1.0090830449826991</v>
      </c>
      <c r="O104" s="32">
        <f t="shared" si="42"/>
        <v>1.010394110004331</v>
      </c>
      <c r="P104" s="29">
        <f t="shared" si="43"/>
        <v>0.93453683251018116</v>
      </c>
      <c r="Q104" s="50">
        <v>8.3430000000000004E-2</v>
      </c>
      <c r="R104" s="50">
        <v>9.0139999999999998E-2</v>
      </c>
      <c r="S104" s="30">
        <f t="shared" si="55"/>
        <v>1.0746304244158322</v>
      </c>
      <c r="T104" s="30">
        <f t="shared" si="44"/>
        <v>1.0804267050221743</v>
      </c>
      <c r="U104" s="22">
        <f t="shared" si="45"/>
        <v>1.6318021496427753</v>
      </c>
      <c r="V104" s="64">
        <v>15.394399999999999</v>
      </c>
      <c r="W104" s="64">
        <v>15.773</v>
      </c>
      <c r="X104" s="65">
        <f t="shared" si="56"/>
        <v>1.0231378476028619</v>
      </c>
      <c r="Y104" s="65">
        <f t="shared" si="46"/>
        <v>1.0245933586239153</v>
      </c>
      <c r="Z104" s="67">
        <f t="shared" si="47"/>
        <v>0.9534451553903025</v>
      </c>
      <c r="AA104" s="40">
        <f t="shared" si="49"/>
        <v>1.0746304244158322</v>
      </c>
      <c r="AB104" s="88" cm="1">
        <f t="array" ref="AB104">INDEX(B104:Z104,,MATCH(AA104,B104:Z104,0)+1)</f>
        <v>1.0804267050221743</v>
      </c>
      <c r="AC104" s="40">
        <f t="shared" si="50"/>
        <v>1.0804267050221743</v>
      </c>
      <c r="AD104" s="42">
        <f t="shared" si="51"/>
        <v>1.1600757727796136</v>
      </c>
      <c r="AE104" s="94">
        <v>1.0804267050221743</v>
      </c>
      <c r="AF104" s="74">
        <f t="shared" si="48"/>
        <v>1.0587466387835578</v>
      </c>
      <c r="AG104" s="40">
        <v>1.010394110004331</v>
      </c>
      <c r="AH104" s="95">
        <v>1.1833914224365221</v>
      </c>
      <c r="AI104" t="str">
        <f>IF(AC104=AE104,"comp24 = comp8","faux")</f>
        <v>comp24 = comp8</v>
      </c>
    </row>
    <row r="105" spans="1:35" x14ac:dyDescent="0.3">
      <c r="A105" s="1">
        <v>44013.666666666664</v>
      </c>
      <c r="B105" s="50">
        <v>229.42</v>
      </c>
      <c r="C105" s="50">
        <v>230.99</v>
      </c>
      <c r="D105" s="30">
        <f t="shared" si="53"/>
        <v>1.0239372312602508</v>
      </c>
      <c r="E105" s="30">
        <f t="shared" si="37"/>
        <v>1.0068433440850841</v>
      </c>
      <c r="F105" s="22">
        <f t="shared" si="38"/>
        <v>1.1252313467116604</v>
      </c>
      <c r="G105" s="15">
        <v>1</v>
      </c>
      <c r="H105" s="15">
        <v>0</v>
      </c>
      <c r="I105" s="31">
        <f t="shared" si="39"/>
        <v>0</v>
      </c>
      <c r="J105" s="31">
        <f t="shared" si="40"/>
        <v>0</v>
      </c>
      <c r="K105" s="24">
        <f t="shared" si="41"/>
        <v>0</v>
      </c>
      <c r="L105" s="61">
        <v>2.3379E-3</v>
      </c>
      <c r="M105" s="61">
        <v>2.3203E-3</v>
      </c>
      <c r="N105" s="32">
        <f t="shared" si="54"/>
        <v>1.0044153932730187</v>
      </c>
      <c r="O105" s="32">
        <f t="shared" si="42"/>
        <v>0.99247187647033663</v>
      </c>
      <c r="P105" s="29">
        <f t="shared" si="43"/>
        <v>0.92750152379202422</v>
      </c>
      <c r="Q105" s="50">
        <v>9.0050000000000005E-2</v>
      </c>
      <c r="R105" s="50">
        <v>9.6809999999999993E-2</v>
      </c>
      <c r="S105" s="30">
        <f t="shared" si="55"/>
        <v>1.1663855421686746</v>
      </c>
      <c r="T105" s="30">
        <f t="shared" si="44"/>
        <v>1.0750694058856189</v>
      </c>
      <c r="U105" s="22">
        <f t="shared" si="45"/>
        <v>1.7543005675393342</v>
      </c>
      <c r="V105" s="64">
        <v>15.773</v>
      </c>
      <c r="W105" s="64">
        <v>15.814399999999999</v>
      </c>
      <c r="X105" s="65">
        <f t="shared" si="56"/>
        <v>1.027182561591073</v>
      </c>
      <c r="Y105" s="65">
        <f t="shared" si="46"/>
        <v>1.0026247384771445</v>
      </c>
      <c r="Z105" s="67">
        <f t="shared" si="47"/>
        <v>0.95594769957550241</v>
      </c>
      <c r="AA105" s="40">
        <f t="shared" si="49"/>
        <v>1.1663855421686746</v>
      </c>
      <c r="AB105" s="88" cm="1">
        <f t="array" ref="AB105">INDEX(B105:Z105,,MATCH(AA105,B105:Z105,0)+1)</f>
        <v>1.0750694058856189</v>
      </c>
      <c r="AC105" s="40">
        <f t="shared" si="50"/>
        <v>1.0750694058856189</v>
      </c>
      <c r="AD105" s="42">
        <f t="shared" si="51"/>
        <v>1.2471619718244795</v>
      </c>
      <c r="AE105" s="94">
        <v>1.0750694058856189</v>
      </c>
      <c r="AF105" s="74">
        <f t="shared" si="48"/>
        <v>1.1382261199404355</v>
      </c>
      <c r="AG105" s="40">
        <v>1.0750694058856189</v>
      </c>
      <c r="AH105" s="95">
        <v>1.2722279134489693</v>
      </c>
      <c r="AI105" t="str">
        <f t="shared" si="58"/>
        <v>idem</v>
      </c>
    </row>
    <row r="106" spans="1:35" x14ac:dyDescent="0.3">
      <c r="A106" s="1">
        <v>44014</v>
      </c>
      <c r="B106" s="50">
        <v>230.99</v>
      </c>
      <c r="C106" s="50">
        <v>228.6</v>
      </c>
      <c r="D106" s="30">
        <f t="shared" si="53"/>
        <v>1.013387711676567</v>
      </c>
      <c r="E106" s="30">
        <f t="shared" si="37"/>
        <v>0.98965323174163378</v>
      </c>
      <c r="F106" s="22">
        <f t="shared" si="38"/>
        <v>1.1135888387301855</v>
      </c>
      <c r="G106" s="15">
        <v>1</v>
      </c>
      <c r="H106" s="15">
        <v>0</v>
      </c>
      <c r="I106" s="31">
        <f t="shared" si="39"/>
        <v>0</v>
      </c>
      <c r="J106" s="31">
        <f t="shared" si="40"/>
        <v>0</v>
      </c>
      <c r="K106" s="24">
        <f t="shared" si="41"/>
        <v>0</v>
      </c>
      <c r="L106" s="61">
        <v>2.3251000000000001E-3</v>
      </c>
      <c r="M106" s="61">
        <v>2.3230999999999998E-3</v>
      </c>
      <c r="N106" s="32">
        <f t="shared" si="54"/>
        <v>1.0061065396275444</v>
      </c>
      <c r="O106" s="32">
        <f t="shared" si="42"/>
        <v>0.9991398219431421</v>
      </c>
      <c r="P106" s="29">
        <f t="shared" si="43"/>
        <v>0.926703707333556</v>
      </c>
      <c r="Q106" s="50">
        <v>9.6850000000000006E-2</v>
      </c>
      <c r="R106" s="50">
        <v>9.4079999999999997E-2</v>
      </c>
      <c r="S106" s="30">
        <f t="shared" si="55"/>
        <v>1.1276519237684286</v>
      </c>
      <c r="T106" s="30">
        <f t="shared" si="44"/>
        <v>0.97139907072792975</v>
      </c>
      <c r="U106" s="22">
        <f t="shared" si="45"/>
        <v>1.704125941085189</v>
      </c>
      <c r="V106" s="64">
        <v>15.8123</v>
      </c>
      <c r="W106" s="64">
        <v>15.7913</v>
      </c>
      <c r="X106" s="65">
        <f t="shared" si="56"/>
        <v>1.0257821025827574</v>
      </c>
      <c r="Y106" s="65">
        <f t="shared" si="46"/>
        <v>0.99867191996104299</v>
      </c>
      <c r="Z106" s="67">
        <f t="shared" si="47"/>
        <v>0.9546781245174093</v>
      </c>
      <c r="AA106" s="40">
        <f t="shared" si="49"/>
        <v>1.1276519237684286</v>
      </c>
      <c r="AB106" s="88" cm="1">
        <f t="array" ref="AB106">INDEX(B106:Z106,,MATCH(AA106,B106:Z106,0)+1)</f>
        <v>0.97139907072792975</v>
      </c>
      <c r="AC106" s="40">
        <f t="shared" si="50"/>
        <v>0.97139907072792975</v>
      </c>
      <c r="AD106" s="42">
        <f t="shared" si="51"/>
        <v>1.2114919804775119</v>
      </c>
      <c r="AE106" s="94">
        <v>0.97139907072792975</v>
      </c>
      <c r="AF106" s="74">
        <f t="shared" si="48"/>
        <v>1.1056717951883961</v>
      </c>
      <c r="AG106" s="40">
        <v>0.97139907072792975</v>
      </c>
      <c r="AH106" s="95">
        <v>1.2358410128784618</v>
      </c>
      <c r="AI106" t="str">
        <f t="shared" si="58"/>
        <v>idem</v>
      </c>
    </row>
    <row r="107" spans="1:35" x14ac:dyDescent="0.3">
      <c r="A107" s="1">
        <v>44014.333333333336</v>
      </c>
      <c r="B107" s="50">
        <v>228.63</v>
      </c>
      <c r="C107" s="50">
        <v>225.07</v>
      </c>
      <c r="D107" s="30">
        <f t="shared" si="53"/>
        <v>0.9810391421846395</v>
      </c>
      <c r="E107" s="30">
        <f t="shared" si="37"/>
        <v>0.98442899007129425</v>
      </c>
      <c r="F107" s="22">
        <f t="shared" si="38"/>
        <v>1.096249135865822</v>
      </c>
      <c r="G107" s="15">
        <v>1</v>
      </c>
      <c r="H107" s="15">
        <v>0</v>
      </c>
      <c r="I107" s="31">
        <f t="shared" si="39"/>
        <v>0</v>
      </c>
      <c r="J107" s="31">
        <f t="shared" si="40"/>
        <v>0</v>
      </c>
      <c r="K107" s="24">
        <f t="shared" si="41"/>
        <v>0</v>
      </c>
      <c r="L107" s="61">
        <v>2.3230999999999998E-3</v>
      </c>
      <c r="M107" s="61">
        <v>2.3E-3</v>
      </c>
      <c r="N107" s="32">
        <f t="shared" si="54"/>
        <v>0.9837888703537363</v>
      </c>
      <c r="O107" s="32">
        <f t="shared" si="42"/>
        <v>0.9900563901683096</v>
      </c>
      <c r="P107" s="29">
        <f t="shared" si="43"/>
        <v>0.91748892723825015</v>
      </c>
      <c r="Q107" s="50">
        <v>9.4070000000000001E-2</v>
      </c>
      <c r="R107" s="50">
        <v>9.0999999999999998E-2</v>
      </c>
      <c r="S107" s="30">
        <f t="shared" si="55"/>
        <v>1.0105496946141033</v>
      </c>
      <c r="T107" s="30">
        <f t="shared" si="44"/>
        <v>0.96736472839374932</v>
      </c>
      <c r="U107" s="22">
        <f t="shared" si="45"/>
        <v>1.6485113281466164</v>
      </c>
      <c r="V107" s="64">
        <v>15.795999999999999</v>
      </c>
      <c r="W107" s="64">
        <v>15.374000000000001</v>
      </c>
      <c r="X107" s="65">
        <f t="shared" si="56"/>
        <v>0.97470360743041917</v>
      </c>
      <c r="Y107" s="65">
        <f t="shared" si="46"/>
        <v>0.97328437579133964</v>
      </c>
      <c r="Z107" s="67">
        <f t="shared" si="47"/>
        <v>0.92917330250257357</v>
      </c>
      <c r="AA107" s="40">
        <f t="shared" si="49"/>
        <v>1.0105496946141033</v>
      </c>
      <c r="AB107" s="88" cm="1">
        <f t="array" ref="AB107">INDEX(B107:Z107,,MATCH(AA107,B107:Z107,0)+1)</f>
        <v>0.96736472839374932</v>
      </c>
      <c r="AC107" s="40">
        <f t="shared" si="50"/>
        <v>0.96736472839374932</v>
      </c>
      <c r="AD107" s="42">
        <f t="shared" si="51"/>
        <v>1.1719546106458338</v>
      </c>
      <c r="AE107" s="94">
        <v>0.9900563901683096</v>
      </c>
      <c r="AF107" s="74">
        <f t="shared" si="48"/>
        <v>1.094677426255138</v>
      </c>
      <c r="AG107" s="40">
        <v>0.96736472839374932</v>
      </c>
      <c r="AH107" s="95">
        <v>1.1955090057610294</v>
      </c>
      <c r="AI107" t="str">
        <f t="shared" ref="AI107:AI109" si="66">IF(AC107=AG107,"comp 24= comp16",FALSE)</f>
        <v>comp 24= comp16</v>
      </c>
    </row>
    <row r="108" spans="1:35" x14ac:dyDescent="0.3">
      <c r="A108" s="1">
        <v>44014.666666666664</v>
      </c>
      <c r="B108" s="50">
        <v>225.09</v>
      </c>
      <c r="C108" s="50">
        <v>226.46</v>
      </c>
      <c r="D108" s="30">
        <f t="shared" si="53"/>
        <v>0.98038876141824316</v>
      </c>
      <c r="E108" s="30">
        <f t="shared" si="37"/>
        <v>1.0060864543071661</v>
      </c>
      <c r="F108" s="22">
        <f t="shared" si="38"/>
        <v>1.1029214061405397</v>
      </c>
      <c r="G108" s="15">
        <v>1</v>
      </c>
      <c r="H108" s="15">
        <v>0</v>
      </c>
      <c r="I108" s="31">
        <f t="shared" si="39"/>
        <v>0</v>
      </c>
      <c r="J108" s="31">
        <f t="shared" si="40"/>
        <v>0</v>
      </c>
      <c r="K108" s="24">
        <f t="shared" si="41"/>
        <v>0</v>
      </c>
      <c r="L108" s="61">
        <v>2.3046999999999998E-3</v>
      </c>
      <c r="M108" s="61">
        <v>2.3219999999999998E-3</v>
      </c>
      <c r="N108" s="32">
        <f t="shared" si="54"/>
        <v>0.9986667240118704</v>
      </c>
      <c r="O108" s="32">
        <f t="shared" si="42"/>
        <v>1.0075063999652882</v>
      </c>
      <c r="P108" s="29">
        <f t="shared" si="43"/>
        <v>0.92437596608982364</v>
      </c>
      <c r="Q108" s="50">
        <v>9.0999999999999998E-2</v>
      </c>
      <c r="R108" s="50">
        <v>9.2910000000000006E-2</v>
      </c>
      <c r="S108" s="30">
        <f t="shared" si="55"/>
        <v>0.95931853381517818</v>
      </c>
      <c r="T108" s="30">
        <f t="shared" si="44"/>
        <v>1.0209890109890112</v>
      </c>
      <c r="U108" s="22">
        <f t="shared" si="45"/>
        <v>1.6831119505285952</v>
      </c>
      <c r="V108" s="64">
        <v>15.3743</v>
      </c>
      <c r="W108" s="64">
        <v>15.3634</v>
      </c>
      <c r="X108" s="65">
        <f t="shared" si="56"/>
        <v>0.97161070811962835</v>
      </c>
      <c r="Y108" s="65">
        <f t="shared" si="46"/>
        <v>0.9992910246320158</v>
      </c>
      <c r="Z108" s="67">
        <f t="shared" si="47"/>
        <v>0.92851454151851076</v>
      </c>
      <c r="AA108" s="40">
        <f t="shared" si="49"/>
        <v>0.9986667240118704</v>
      </c>
      <c r="AB108" s="88" cm="1">
        <f t="array" ref="AB108">INDEX(B108:Z108,,MATCH(AA108,B108:Z108,0)+1)</f>
        <v>1.0075063999652882</v>
      </c>
      <c r="AC108" s="40">
        <f t="shared" si="50"/>
        <v>1.0209890109890112</v>
      </c>
      <c r="AD108" s="42">
        <f t="shared" si="51"/>
        <v>1.1965527788473016</v>
      </c>
      <c r="AE108" s="94">
        <v>1.0075063999652882</v>
      </c>
      <c r="AF108" s="74">
        <f t="shared" si="48"/>
        <v>1.1028945128495813</v>
      </c>
      <c r="AG108" s="40">
        <v>1.0075063999652882</v>
      </c>
      <c r="AH108" s="95">
        <v>1.2044829745203758</v>
      </c>
      <c r="AI108" t="str">
        <f>IF(AE108=AG108,"comp8=comp16", FALSE)</f>
        <v>comp8=comp16</v>
      </c>
    </row>
    <row r="109" spans="1:35" x14ac:dyDescent="0.3">
      <c r="A109" s="1">
        <v>44015</v>
      </c>
      <c r="B109" s="50">
        <v>226.46</v>
      </c>
      <c r="C109" s="50">
        <v>227.21</v>
      </c>
      <c r="D109" s="30">
        <f t="shared" si="53"/>
        <v>0.9937890915452916</v>
      </c>
      <c r="E109" s="30">
        <f t="shared" si="37"/>
        <v>1.0033118431511083</v>
      </c>
      <c r="F109" s="22">
        <f t="shared" si="38"/>
        <v>1.1065741088456771</v>
      </c>
      <c r="G109" s="15">
        <v>1</v>
      </c>
      <c r="H109" s="15">
        <v>0</v>
      </c>
      <c r="I109" s="31">
        <f t="shared" si="39"/>
        <v>0</v>
      </c>
      <c r="J109" s="31">
        <f t="shared" si="40"/>
        <v>0</v>
      </c>
      <c r="K109" s="24">
        <f t="shared" si="41"/>
        <v>0</v>
      </c>
      <c r="L109" s="61">
        <v>2.3172000000000002E-3</v>
      </c>
      <c r="M109" s="61">
        <v>2.3257999999999998E-3</v>
      </c>
      <c r="N109" s="32">
        <f t="shared" si="54"/>
        <v>1.0011622401101976</v>
      </c>
      <c r="O109" s="32">
        <f t="shared" si="42"/>
        <v>1.0037113757983771</v>
      </c>
      <c r="P109" s="29">
        <f t="shared" si="43"/>
        <v>0.92780667267897088</v>
      </c>
      <c r="Q109" s="50">
        <v>9.2910000000000006E-2</v>
      </c>
      <c r="R109" s="50">
        <v>9.4229999999999994E-2</v>
      </c>
      <c r="S109" s="30">
        <f t="shared" si="55"/>
        <v>1.0017008610609119</v>
      </c>
      <c r="T109" s="30">
        <f t="shared" si="44"/>
        <v>1.0142072973845655</v>
      </c>
      <c r="U109" s="22">
        <f t="shared" si="45"/>
        <v>1.707024422541271</v>
      </c>
      <c r="V109" s="64">
        <v>15.364000000000001</v>
      </c>
      <c r="W109" s="64">
        <v>15.3926</v>
      </c>
      <c r="X109" s="65">
        <f t="shared" si="56"/>
        <v>0.97446188908584452</v>
      </c>
      <c r="Y109" s="65">
        <f t="shared" si="46"/>
        <v>1.0018614944024993</v>
      </c>
      <c r="Z109" s="67">
        <f t="shared" si="47"/>
        <v>0.93024296614018664</v>
      </c>
      <c r="AA109" s="40">
        <f t="shared" si="49"/>
        <v>1.0017008610609119</v>
      </c>
      <c r="AB109" s="88" cm="1">
        <f t="array" ref="AB109">INDEX(B109:Z109,,MATCH(AA109,B109:Z109,0)+1)</f>
        <v>1.0142072973845655</v>
      </c>
      <c r="AC109" s="40">
        <f t="shared" si="50"/>
        <v>1.0037113757983771</v>
      </c>
      <c r="AD109" s="42">
        <f t="shared" si="51"/>
        <v>1.2009936358721964</v>
      </c>
      <c r="AE109" s="94">
        <v>1.0142072973845655</v>
      </c>
      <c r="AF109" s="74">
        <f t="shared" si="48"/>
        <v>1.1185636631774407</v>
      </c>
      <c r="AG109" s="40">
        <v>1.0037113757983771</v>
      </c>
      <c r="AH109" s="95">
        <v>1.2089532634815681</v>
      </c>
      <c r="AI109" t="str">
        <f t="shared" si="66"/>
        <v>comp 24= comp16</v>
      </c>
    </row>
    <row r="110" spans="1:35" x14ac:dyDescent="0.3">
      <c r="A110" s="1">
        <v>44015.333333333336</v>
      </c>
      <c r="B110" s="50">
        <v>227.23</v>
      </c>
      <c r="C110" s="50">
        <v>226.92</v>
      </c>
      <c r="D110" s="30">
        <f t="shared" si="53"/>
        <v>1.0081300813008129</v>
      </c>
      <c r="E110" s="30">
        <f t="shared" si="37"/>
        <v>0.99863574351978168</v>
      </c>
      <c r="F110" s="22">
        <f t="shared" si="38"/>
        <v>1.1050644579468425</v>
      </c>
      <c r="G110" s="15">
        <v>1</v>
      </c>
      <c r="H110" s="15">
        <v>0</v>
      </c>
      <c r="I110" s="31">
        <f t="shared" si="39"/>
        <v>0</v>
      </c>
      <c r="J110" s="31">
        <f t="shared" si="40"/>
        <v>0</v>
      </c>
      <c r="K110" s="24">
        <f t="shared" si="41"/>
        <v>0</v>
      </c>
      <c r="L110" s="61">
        <v>2.3257E-3</v>
      </c>
      <c r="M110" s="61">
        <v>2.3102999999999999E-3</v>
      </c>
      <c r="N110" s="32">
        <f t="shared" si="54"/>
        <v>1.0024298173298043</v>
      </c>
      <c r="O110" s="32">
        <f t="shared" si="42"/>
        <v>0.99337833770477701</v>
      </c>
      <c r="P110" s="29">
        <f t="shared" si="43"/>
        <v>0.92166305021723627</v>
      </c>
      <c r="Q110" s="50">
        <v>9.4240000000000004E-2</v>
      </c>
      <c r="R110" s="50">
        <v>9.9489999999999995E-2</v>
      </c>
      <c r="S110" s="30">
        <f t="shared" si="55"/>
        <v>1.0932967032967034</v>
      </c>
      <c r="T110" s="30">
        <f t="shared" si="44"/>
        <v>1.0557088285229201</v>
      </c>
      <c r="U110" s="22">
        <f t="shared" si="45"/>
        <v>1.8021207533810595</v>
      </c>
      <c r="V110" s="64">
        <v>15.3932</v>
      </c>
      <c r="W110" s="64">
        <v>15.3996</v>
      </c>
      <c r="X110" s="65">
        <f t="shared" si="56"/>
        <v>1.0016456033770642</v>
      </c>
      <c r="Y110" s="65">
        <f t="shared" si="46"/>
        <v>1.0004157680014552</v>
      </c>
      <c r="Z110" s="67">
        <f t="shared" si="47"/>
        <v>0.93062973139908645</v>
      </c>
      <c r="AA110" s="40">
        <f t="shared" si="49"/>
        <v>1.0932967032967034</v>
      </c>
      <c r="AB110" s="88" cm="1">
        <f t="array" ref="AB110">INDEX(B110:Z110,,MATCH(AA110,B110:Z110,0)+1)</f>
        <v>1.0557088285229201</v>
      </c>
      <c r="AC110" s="40">
        <f t="shared" si="50"/>
        <v>1.0557088285229201</v>
      </c>
      <c r="AD110" s="42">
        <f t="shared" si="51"/>
        <v>1.2678995843901191</v>
      </c>
      <c r="AE110" s="94">
        <v>1.0557088285229201</v>
      </c>
      <c r="AF110" s="74">
        <f t="shared" si="48"/>
        <v>1.1808775344813622</v>
      </c>
      <c r="AG110" s="40">
        <v>1.0557088285229201</v>
      </c>
      <c r="AH110" s="95">
        <v>1.2763026335290875</v>
      </c>
      <c r="AI110" t="str">
        <f t="shared" si="58"/>
        <v>idem</v>
      </c>
    </row>
    <row r="111" spans="1:35" x14ac:dyDescent="0.3">
      <c r="A111" s="1">
        <v>44015.666666666664</v>
      </c>
      <c r="B111" s="50">
        <v>226.92</v>
      </c>
      <c r="C111" s="50">
        <v>224.87</v>
      </c>
      <c r="D111" s="30">
        <f t="shared" si="53"/>
        <v>0.99297889251965021</v>
      </c>
      <c r="E111" s="30">
        <f t="shared" si="37"/>
        <v>0.99096597919971807</v>
      </c>
      <c r="F111" s="22">
        <f t="shared" si="38"/>
        <v>1.0950812826480985</v>
      </c>
      <c r="G111" s="15">
        <v>1</v>
      </c>
      <c r="H111" s="15">
        <v>0</v>
      </c>
      <c r="I111" s="31">
        <f t="shared" si="39"/>
        <v>0</v>
      </c>
      <c r="J111" s="31">
        <f t="shared" si="40"/>
        <v>0</v>
      </c>
      <c r="K111" s="24">
        <f t="shared" si="41"/>
        <v>0</v>
      </c>
      <c r="L111" s="61">
        <v>2.3156000000000001E-3</v>
      </c>
      <c r="M111" s="61">
        <v>2.3138999999999998E-3</v>
      </c>
      <c r="N111" s="32">
        <f t="shared" si="54"/>
        <v>0.99857586742620386</v>
      </c>
      <c r="O111" s="32">
        <f t="shared" si="42"/>
        <v>0.99926584902401094</v>
      </c>
      <c r="P111" s="29">
        <f t="shared" si="43"/>
        <v>0.92098641038938622</v>
      </c>
      <c r="Q111" s="50">
        <v>9.9489999999999995E-2</v>
      </c>
      <c r="R111" s="50">
        <v>9.6549999999999997E-2</v>
      </c>
      <c r="S111" s="30">
        <f t="shared" si="55"/>
        <v>1.0391776988483477</v>
      </c>
      <c r="T111" s="30">
        <f t="shared" si="44"/>
        <v>0.97044929138606895</v>
      </c>
      <c r="U111" s="22">
        <f t="shared" si="45"/>
        <v>1.7488668081107779</v>
      </c>
      <c r="V111" s="64">
        <v>15.4016</v>
      </c>
      <c r="W111" s="64">
        <v>15.286300000000001</v>
      </c>
      <c r="X111" s="65">
        <f t="shared" si="56"/>
        <v>0.99494272324915389</v>
      </c>
      <c r="Y111" s="65">
        <f t="shared" si="46"/>
        <v>0.99251376480365683</v>
      </c>
      <c r="Z111" s="67">
        <f t="shared" si="47"/>
        <v>0.92366281834912323</v>
      </c>
      <c r="AA111" s="40">
        <f t="shared" si="49"/>
        <v>1.0391776988483477</v>
      </c>
      <c r="AB111" s="88" cm="1">
        <f t="array" ref="AB111">INDEX(B111:Z111,,MATCH(AA111,B111:Z111,0)+1)</f>
        <v>0.97044929138606895</v>
      </c>
      <c r="AC111" s="40">
        <f t="shared" si="50"/>
        <v>0.97044929138606895</v>
      </c>
      <c r="AD111" s="42">
        <f t="shared" si="51"/>
        <v>1.2304322532200824</v>
      </c>
      <c r="AE111" s="94">
        <v>0.97044929138606895</v>
      </c>
      <c r="AF111" s="74">
        <f t="shared" si="48"/>
        <v>1.1459817665511662</v>
      </c>
      <c r="AG111" s="40">
        <v>0.97044929138606895</v>
      </c>
      <c r="AH111" s="95">
        <v>1.2385869863024765</v>
      </c>
      <c r="AI111" t="str">
        <f t="shared" si="58"/>
        <v>idem</v>
      </c>
    </row>
    <row r="112" spans="1:35" x14ac:dyDescent="0.3">
      <c r="A112" s="1">
        <v>44016</v>
      </c>
      <c r="B112" s="50">
        <v>224.86</v>
      </c>
      <c r="C112" s="50">
        <v>226.09</v>
      </c>
      <c r="D112" s="30">
        <f t="shared" si="53"/>
        <v>0.99498305681468124</v>
      </c>
      <c r="E112" s="30">
        <f t="shared" si="37"/>
        <v>1.0054700702659431</v>
      </c>
      <c r="F112" s="22">
        <f t="shared" si="38"/>
        <v>1.1010714542111026</v>
      </c>
      <c r="G112" s="15">
        <v>1</v>
      </c>
      <c r="H112" s="15">
        <v>0</v>
      </c>
      <c r="I112" s="31">
        <f t="shared" si="39"/>
        <v>0</v>
      </c>
      <c r="J112" s="31">
        <f t="shared" si="40"/>
        <v>0</v>
      </c>
      <c r="K112" s="24">
        <f t="shared" si="41"/>
        <v>0</v>
      </c>
      <c r="L112" s="61">
        <v>2.3154999999999999E-3</v>
      </c>
      <c r="M112" s="61">
        <v>2.3135E-3</v>
      </c>
      <c r="N112" s="32">
        <f t="shared" si="54"/>
        <v>0.99475426753235585</v>
      </c>
      <c r="O112" s="32">
        <f t="shared" si="42"/>
        <v>0.9991362556683222</v>
      </c>
      <c r="P112" s="29">
        <f t="shared" si="43"/>
        <v>0.92019091359786009</v>
      </c>
      <c r="Q112" s="50">
        <v>9.6519999999999995E-2</v>
      </c>
      <c r="R112" s="50">
        <v>0.10009999999999999</v>
      </c>
      <c r="S112" s="30">
        <f t="shared" si="55"/>
        <v>1.0621816638370118</v>
      </c>
      <c r="T112" s="30">
        <f t="shared" si="44"/>
        <v>1.037090758392043</v>
      </c>
      <c r="U112" s="22">
        <f t="shared" si="45"/>
        <v>1.8137336043502781</v>
      </c>
      <c r="V112" s="64">
        <v>15.285600000000001</v>
      </c>
      <c r="W112" s="64">
        <v>15.3567</v>
      </c>
      <c r="X112" s="65">
        <f t="shared" si="56"/>
        <v>0.99762882311670087</v>
      </c>
      <c r="Y112" s="65">
        <f t="shared" si="46"/>
        <v>1.0046514366462553</v>
      </c>
      <c r="Z112" s="67">
        <f t="shared" si="47"/>
        <v>0.92795917743117584</v>
      </c>
      <c r="AA112" s="40">
        <f t="shared" si="49"/>
        <v>1.0621816638370118</v>
      </c>
      <c r="AB112" s="88" cm="1">
        <f t="array" ref="AB112">INDEX(B112:Z112,,MATCH(AA112,B112:Z112,0)+1)</f>
        <v>1.037090758392043</v>
      </c>
      <c r="AC112" s="40">
        <f t="shared" si="50"/>
        <v>1.037090758392043</v>
      </c>
      <c r="AD112" s="42">
        <f t="shared" si="51"/>
        <v>1.2760699186420457</v>
      </c>
      <c r="AE112" s="94">
        <v>0.9991362556683222</v>
      </c>
      <c r="AF112" s="74">
        <f t="shared" si="48"/>
        <v>1.1449919312961017</v>
      </c>
      <c r="AG112" s="40">
        <v>1.037090758392043</v>
      </c>
      <c r="AH112" s="95">
        <v>1.2845271169589505</v>
      </c>
      <c r="AI112" t="str">
        <f>IF(AC112=AG112,"comp 24= comp16",FALSE)</f>
        <v>comp 24= comp16</v>
      </c>
    </row>
    <row r="113" spans="1:35" x14ac:dyDescent="0.3">
      <c r="A113" s="1">
        <v>44016.333333333336</v>
      </c>
      <c r="B113" s="50">
        <v>226.09</v>
      </c>
      <c r="C113" s="50">
        <v>225.86</v>
      </c>
      <c r="D113" s="30">
        <f t="shared" si="53"/>
        <v>0.99532875022034206</v>
      </c>
      <c r="E113" s="30">
        <f t="shared" si="37"/>
        <v>0.99898270600203465</v>
      </c>
      <c r="F113" s="22">
        <f t="shared" si="38"/>
        <v>1.0999513408294026</v>
      </c>
      <c r="G113" s="15">
        <v>1</v>
      </c>
      <c r="H113" s="15">
        <v>0</v>
      </c>
      <c r="I113" s="31">
        <f t="shared" si="39"/>
        <v>0</v>
      </c>
      <c r="J113" s="31">
        <f t="shared" si="40"/>
        <v>0</v>
      </c>
      <c r="K113" s="24">
        <f t="shared" si="41"/>
        <v>0</v>
      </c>
      <c r="L113" s="61">
        <v>2.307E-3</v>
      </c>
      <c r="M113" s="61">
        <v>2.3195999999999998E-3</v>
      </c>
      <c r="N113" s="32">
        <f t="shared" si="54"/>
        <v>1.0017274140611503</v>
      </c>
      <c r="O113" s="32">
        <f t="shared" si="42"/>
        <v>1.0054616384915473</v>
      </c>
      <c r="P113" s="29">
        <f t="shared" si="43"/>
        <v>0.92521666371113831</v>
      </c>
      <c r="Q113" s="50">
        <v>0.10011</v>
      </c>
      <c r="R113" s="50">
        <v>9.8549999999999999E-2</v>
      </c>
      <c r="S113" s="30">
        <f t="shared" si="55"/>
        <v>0.99055181425268879</v>
      </c>
      <c r="T113" s="30">
        <f t="shared" si="44"/>
        <v>0.98441714114474077</v>
      </c>
      <c r="U113" s="22">
        <f t="shared" si="45"/>
        <v>1.785470449592647</v>
      </c>
      <c r="V113" s="64">
        <v>15.3592</v>
      </c>
      <c r="W113" s="64">
        <v>15.3674</v>
      </c>
      <c r="X113" s="65">
        <f t="shared" si="56"/>
        <v>0.99777945148555991</v>
      </c>
      <c r="Y113" s="65">
        <f t="shared" si="46"/>
        <v>1.0005338819730194</v>
      </c>
      <c r="Z113" s="67">
        <f t="shared" si="47"/>
        <v>0.92845459810770425</v>
      </c>
      <c r="AA113" s="40">
        <f t="shared" si="49"/>
        <v>1.0017274140611503</v>
      </c>
      <c r="AB113" s="88" cm="1">
        <f t="array" ref="AB113">INDEX(B113:Z113,,MATCH(AA113,B113:Z113,0)+1)</f>
        <v>1.0054616384915473</v>
      </c>
      <c r="AC113" s="40">
        <f t="shared" si="50"/>
        <v>0.98441714114474077</v>
      </c>
      <c r="AD113" s="42">
        <f t="shared" si="51"/>
        <v>1.2561851012104046</v>
      </c>
      <c r="AE113" s="94">
        <v>0.98441714114474077</v>
      </c>
      <c r="AF113" s="74">
        <f t="shared" si="48"/>
        <v>1.1271496836403039</v>
      </c>
      <c r="AG113" s="40">
        <v>0.98441714114474077</v>
      </c>
      <c r="AH113" s="95">
        <v>1.2645105121996261</v>
      </c>
      <c r="AI113" t="str">
        <f t="shared" si="58"/>
        <v>idem</v>
      </c>
    </row>
    <row r="114" spans="1:35" x14ac:dyDescent="0.3">
      <c r="A114" s="1">
        <v>44016.666666666664</v>
      </c>
      <c r="B114" s="50">
        <v>225.85</v>
      </c>
      <c r="C114" s="50">
        <v>229.17</v>
      </c>
      <c r="D114" s="30">
        <f t="shared" si="53"/>
        <v>1.0191674819887928</v>
      </c>
      <c r="E114" s="30">
        <f t="shared" si="37"/>
        <v>1.0147000221385876</v>
      </c>
      <c r="F114" s="22">
        <f t="shared" si="38"/>
        <v>1.1161206498909639</v>
      </c>
      <c r="G114" s="15">
        <v>1</v>
      </c>
      <c r="H114" s="15">
        <v>0</v>
      </c>
      <c r="I114" s="31">
        <f t="shared" si="39"/>
        <v>0</v>
      </c>
      <c r="J114" s="31">
        <f t="shared" si="40"/>
        <v>0</v>
      </c>
      <c r="K114" s="24">
        <f t="shared" si="41"/>
        <v>0</v>
      </c>
      <c r="L114" s="61">
        <v>2.3159999999999999E-3</v>
      </c>
      <c r="M114" s="61">
        <v>2.3012000000000002E-3</v>
      </c>
      <c r="N114" s="32">
        <f t="shared" si="54"/>
        <v>0.99382422802850368</v>
      </c>
      <c r="O114" s="32">
        <f t="shared" si="42"/>
        <v>0.99360967184801396</v>
      </c>
      <c r="P114" s="29">
        <f t="shared" si="43"/>
        <v>0.91930422561833847</v>
      </c>
      <c r="Q114" s="50">
        <v>9.8540000000000003E-2</v>
      </c>
      <c r="R114" s="50">
        <v>0.10005</v>
      </c>
      <c r="S114" s="30">
        <f t="shared" si="55"/>
        <v>1.0365727310401989</v>
      </c>
      <c r="T114" s="30">
        <f t="shared" si="44"/>
        <v>1.0153237264055206</v>
      </c>
      <c r="U114" s="22">
        <f t="shared" si="45"/>
        <v>1.8128305102673465</v>
      </c>
      <c r="V114" s="64">
        <v>15.366899999999999</v>
      </c>
      <c r="W114" s="64">
        <v>15.5548</v>
      </c>
      <c r="X114" s="65">
        <f t="shared" si="56"/>
        <v>1.0176113466268906</v>
      </c>
      <c r="Y114" s="65">
        <f t="shared" si="46"/>
        <v>1.0122275800584373</v>
      </c>
      <c r="Z114" s="67">
        <f t="shared" si="47"/>
        <v>0.93980735103669044</v>
      </c>
      <c r="AA114" s="40">
        <f t="shared" si="49"/>
        <v>1.0365727310401989</v>
      </c>
      <c r="AB114" s="88" cm="1">
        <f t="array" ref="AB114">INDEX(B114:Z114,,MATCH(AA114,B114:Z114,0)+1)</f>
        <v>1.0153237264055206</v>
      </c>
      <c r="AC114" s="40">
        <f t="shared" si="50"/>
        <v>0.99360967184801396</v>
      </c>
      <c r="AD114" s="42">
        <f t="shared" si="51"/>
        <v>1.2481576661940343</v>
      </c>
      <c r="AE114" s="94">
        <v>0.99360967184801396</v>
      </c>
      <c r="AF114" s="74">
        <f t="shared" si="48"/>
        <v>1.1199468272854352</v>
      </c>
      <c r="AG114" s="40">
        <v>1.0153237264055206</v>
      </c>
      <c r="AH114" s="95">
        <v>1.2838875253254778</v>
      </c>
      <c r="AI114" t="str">
        <f t="shared" ref="AI114:AI117" si="67">IF(AC114=AE114,"comp24 = comp8","faux")</f>
        <v>comp24 = comp8</v>
      </c>
    </row>
    <row r="115" spans="1:35" x14ac:dyDescent="0.3">
      <c r="A115" s="1">
        <v>44017</v>
      </c>
      <c r="B115" s="50">
        <v>229.24</v>
      </c>
      <c r="C115" s="50">
        <v>226.67</v>
      </c>
      <c r="D115" s="30">
        <f t="shared" si="53"/>
        <v>1.0025653500818257</v>
      </c>
      <c r="E115" s="30">
        <f t="shared" si="37"/>
        <v>0.9887890420519978</v>
      </c>
      <c r="F115" s="22">
        <f t="shared" si="38"/>
        <v>1.1036078682201393</v>
      </c>
      <c r="G115" s="15">
        <v>1</v>
      </c>
      <c r="H115" s="15">
        <v>0</v>
      </c>
      <c r="I115" s="31">
        <f t="shared" si="39"/>
        <v>0</v>
      </c>
      <c r="J115" s="31">
        <f t="shared" si="40"/>
        <v>0</v>
      </c>
      <c r="K115" s="24">
        <f t="shared" si="41"/>
        <v>0</v>
      </c>
      <c r="L115" s="61">
        <v>2.3032999999999999E-3</v>
      </c>
      <c r="M115" s="61">
        <v>2.3070999999999999E-3</v>
      </c>
      <c r="N115" s="32">
        <f t="shared" si="54"/>
        <v>1.0000433463372345</v>
      </c>
      <c r="O115" s="32">
        <f t="shared" si="42"/>
        <v>1.0016498067989406</v>
      </c>
      <c r="P115" s="29">
        <f t="shared" si="43"/>
        <v>0.92082089998005834</v>
      </c>
      <c r="Q115" s="50">
        <v>0.10005</v>
      </c>
      <c r="R115" s="50">
        <v>9.6759999999999999E-2</v>
      </c>
      <c r="S115" s="30">
        <f t="shared" si="55"/>
        <v>0.96653680950953946</v>
      </c>
      <c r="T115" s="30">
        <f t="shared" si="44"/>
        <v>0.96711644177911038</v>
      </c>
      <c r="U115" s="22">
        <f t="shared" si="45"/>
        <v>1.7532181926383652</v>
      </c>
      <c r="V115" s="64">
        <v>15.5579</v>
      </c>
      <c r="W115" s="64">
        <v>15.4034</v>
      </c>
      <c r="X115" s="65">
        <f t="shared" si="56"/>
        <v>1.00287775404969</v>
      </c>
      <c r="Y115" s="65">
        <f t="shared" si="46"/>
        <v>0.9900693538331008</v>
      </c>
      <c r="Z115" s="67">
        <f t="shared" si="47"/>
        <v>0.93047445676849427</v>
      </c>
      <c r="AA115" s="40">
        <f t="shared" si="49"/>
        <v>1.00287775404969</v>
      </c>
      <c r="AB115" s="88" cm="1">
        <f t="array" ref="AB115">INDEX(B115:Z115,,MATCH(AA115,B115:Z115,0)+1)</f>
        <v>0.9900693538331008</v>
      </c>
      <c r="AC115" s="40">
        <f t="shared" si="50"/>
        <v>0.96711644177911038</v>
      </c>
      <c r="AD115" s="42">
        <f t="shared" si="51"/>
        <v>1.2071138009088931</v>
      </c>
      <c r="AE115" s="94">
        <v>0.96711644177911038</v>
      </c>
      <c r="AF115" s="74">
        <f t="shared" si="48"/>
        <v>1.0831189905860938</v>
      </c>
      <c r="AG115" s="40">
        <v>0.9887890420519978</v>
      </c>
      <c r="AH115" s="95">
        <v>1.2694939162690893</v>
      </c>
      <c r="AI115" t="str">
        <f t="shared" si="67"/>
        <v>comp24 = comp8</v>
      </c>
    </row>
    <row r="116" spans="1:35" x14ac:dyDescent="0.3">
      <c r="A116" s="1">
        <v>44017.333333333336</v>
      </c>
      <c r="B116" s="50">
        <v>226.67</v>
      </c>
      <c r="C116" s="50">
        <v>225</v>
      </c>
      <c r="D116" s="30">
        <f t="shared" si="53"/>
        <v>0.99623644011512069</v>
      </c>
      <c r="E116" s="30">
        <f t="shared" si="37"/>
        <v>0.99263246128733407</v>
      </c>
      <c r="F116" s="22">
        <f t="shared" si="38"/>
        <v>1.0954769945274248</v>
      </c>
      <c r="G116" s="15">
        <v>1</v>
      </c>
      <c r="H116" s="15">
        <v>0</v>
      </c>
      <c r="I116" s="31">
        <f t="shared" si="39"/>
        <v>0</v>
      </c>
      <c r="J116" s="31">
        <f t="shared" si="40"/>
        <v>0</v>
      </c>
      <c r="K116" s="24">
        <f t="shared" si="41"/>
        <v>0</v>
      </c>
      <c r="L116" s="61">
        <v>2.3061000000000002E-3</v>
      </c>
      <c r="M116" s="61">
        <v>2.2985000000000002E-3</v>
      </c>
      <c r="N116" s="32">
        <f t="shared" si="54"/>
        <v>0.99244386873920565</v>
      </c>
      <c r="O116" s="32">
        <f t="shared" si="42"/>
        <v>0.99670439269762801</v>
      </c>
      <c r="P116" s="29">
        <f t="shared" si="43"/>
        <v>0.91778623589790731</v>
      </c>
      <c r="Q116" s="50">
        <v>9.6820000000000003E-2</v>
      </c>
      <c r="R116" s="50">
        <v>9.5250000000000001E-2</v>
      </c>
      <c r="S116" s="30">
        <f t="shared" si="55"/>
        <v>0.96661254312969347</v>
      </c>
      <c r="T116" s="30">
        <f t="shared" si="44"/>
        <v>0.98378434207808307</v>
      </c>
      <c r="U116" s="22">
        <f t="shared" si="45"/>
        <v>1.72478860616406</v>
      </c>
      <c r="V116" s="64">
        <v>15.4038</v>
      </c>
      <c r="W116" s="64">
        <v>15.3786</v>
      </c>
      <c r="X116" s="65">
        <f t="shared" si="56"/>
        <v>1.0007613767252992</v>
      </c>
      <c r="Y116" s="65">
        <f t="shared" si="46"/>
        <v>0.99836404004206758</v>
      </c>
      <c r="Z116" s="67">
        <f t="shared" si="47"/>
        <v>0.92895223781534209</v>
      </c>
      <c r="AA116" s="40">
        <f t="shared" si="49"/>
        <v>1.0007613767252992</v>
      </c>
      <c r="AB116" s="88" cm="1">
        <f t="array" ref="AB116">INDEX(B116:Z116,,MATCH(AA116,B116:Z116,0)+1)</f>
        <v>0.99836404004206758</v>
      </c>
      <c r="AC116" s="40">
        <f t="shared" si="50"/>
        <v>0.99836404004206758</v>
      </c>
      <c r="AD116" s="42">
        <f t="shared" si="51"/>
        <v>1.2051390110659386</v>
      </c>
      <c r="AE116" s="94">
        <v>0.99670439269762801</v>
      </c>
      <c r="AF116" s="74">
        <f t="shared" si="48"/>
        <v>1.0795494557313805</v>
      </c>
      <c r="AG116" s="40">
        <v>0.99263246128733407</v>
      </c>
      <c r="AH116" s="95">
        <v>1.2601408706954829</v>
      </c>
      <c r="AI116" t="s">
        <v>49</v>
      </c>
    </row>
    <row r="117" spans="1:35" x14ac:dyDescent="0.3">
      <c r="A117" s="1">
        <v>44017.666666666664</v>
      </c>
      <c r="B117" s="50">
        <v>224.96</v>
      </c>
      <c r="C117" s="50">
        <v>227.56</v>
      </c>
      <c r="D117" s="30">
        <f t="shared" si="53"/>
        <v>0.99267143604955499</v>
      </c>
      <c r="E117" s="30">
        <f t="shared" si="37"/>
        <v>1.0115576102418207</v>
      </c>
      <c r="F117" s="22">
        <f t="shared" si="38"/>
        <v>1.1081380906590539</v>
      </c>
      <c r="G117" s="15">
        <v>1</v>
      </c>
      <c r="H117" s="15">
        <v>0</v>
      </c>
      <c r="I117" s="31">
        <f t="shared" si="39"/>
        <v>0</v>
      </c>
      <c r="J117" s="31">
        <f t="shared" si="40"/>
        <v>0</v>
      </c>
      <c r="K117" s="24">
        <f t="shared" si="41"/>
        <v>0</v>
      </c>
      <c r="L117" s="61">
        <v>2.3056000000000001E-3</v>
      </c>
      <c r="M117" s="61">
        <v>2.3029000000000001E-3</v>
      </c>
      <c r="N117" s="32">
        <f t="shared" si="54"/>
        <v>0.99982633612642735</v>
      </c>
      <c r="O117" s="32">
        <f t="shared" si="42"/>
        <v>0.99882893823733521</v>
      </c>
      <c r="P117" s="29">
        <f t="shared" si="43"/>
        <v>0.91671145153074718</v>
      </c>
      <c r="Q117" s="50">
        <v>9.5189999999999997E-2</v>
      </c>
      <c r="R117" s="50">
        <v>9.8129999999999995E-2</v>
      </c>
      <c r="S117" s="30">
        <f t="shared" si="55"/>
        <v>0.98080959520239874</v>
      </c>
      <c r="T117" s="30">
        <f t="shared" si="44"/>
        <v>1.0308855972265993</v>
      </c>
      <c r="U117" s="22">
        <f t="shared" si="45"/>
        <v>1.7780597323550709</v>
      </c>
      <c r="V117" s="64">
        <v>15.3779</v>
      </c>
      <c r="W117" s="64">
        <v>15.4885</v>
      </c>
      <c r="X117" s="65">
        <f t="shared" si="56"/>
        <v>0.99553924372826663</v>
      </c>
      <c r="Y117" s="65">
        <f t="shared" si="46"/>
        <v>1.0071921393688346</v>
      </c>
      <c r="Z117" s="67">
        <f t="shared" si="47"/>
        <v>0.9356333917767008</v>
      </c>
      <c r="AA117" s="40">
        <f t="shared" si="49"/>
        <v>0.99982633612642735</v>
      </c>
      <c r="AB117" s="88" cm="1">
        <f t="array" ref="AB117">INDEX(B117:Z117,,MATCH(AA117,B117:Z117,0)+1)</f>
        <v>0.99882893823733521</v>
      </c>
      <c r="AC117" s="40">
        <f t="shared" si="50"/>
        <v>1.0071921393688346</v>
      </c>
      <c r="AD117" s="42">
        <f t="shared" si="51"/>
        <v>1.2138065387923442</v>
      </c>
      <c r="AE117" s="94">
        <v>1.0071921393688346</v>
      </c>
      <c r="AF117" s="74">
        <f t="shared" si="48"/>
        <v>1.08731372587255</v>
      </c>
      <c r="AG117" s="40">
        <v>0.99882893823733521</v>
      </c>
      <c r="AH117" s="95">
        <v>1.2586651679062402</v>
      </c>
      <c r="AI117" t="str">
        <f t="shared" si="67"/>
        <v>comp24 = comp8</v>
      </c>
    </row>
    <row r="118" spans="1:35" x14ac:dyDescent="0.3">
      <c r="A118" s="1">
        <v>44018</v>
      </c>
      <c r="B118" s="50">
        <v>227.54</v>
      </c>
      <c r="C118" s="50">
        <v>232.8</v>
      </c>
      <c r="D118" s="30">
        <f t="shared" si="53"/>
        <v>1.0270437199452951</v>
      </c>
      <c r="E118" s="30">
        <f t="shared" si="37"/>
        <v>1.0231168146259999</v>
      </c>
      <c r="F118" s="22">
        <f t="shared" si="38"/>
        <v>1.1337547134808288</v>
      </c>
      <c r="G118" s="15">
        <v>1</v>
      </c>
      <c r="H118" s="15">
        <v>0</v>
      </c>
      <c r="I118" s="31">
        <f t="shared" si="39"/>
        <v>0</v>
      </c>
      <c r="J118" s="31">
        <f t="shared" si="40"/>
        <v>0</v>
      </c>
      <c r="K118" s="24">
        <f t="shared" si="41"/>
        <v>0</v>
      </c>
      <c r="L118" s="61">
        <v>2.2988000000000001E-3</v>
      </c>
      <c r="M118" s="61">
        <v>2.3237000000000002E-3</v>
      </c>
      <c r="N118" s="32">
        <f t="shared" si="54"/>
        <v>1.0076319327002299</v>
      </c>
      <c r="O118" s="32">
        <f t="shared" si="42"/>
        <v>1.0108317382982426</v>
      </c>
      <c r="P118" s="29">
        <f t="shared" si="43"/>
        <v>0.92664103006873033</v>
      </c>
      <c r="Q118" s="50">
        <v>9.8150000000000001E-2</v>
      </c>
      <c r="R118" s="50">
        <v>9.9479999999999999E-2</v>
      </c>
      <c r="S118" s="30">
        <f t="shared" si="55"/>
        <v>1.0274736624664325</v>
      </c>
      <c r="T118" s="30">
        <f t="shared" si="44"/>
        <v>1.013550687722873</v>
      </c>
      <c r="U118" s="22">
        <f t="shared" si="45"/>
        <v>1.8021536645408296</v>
      </c>
      <c r="V118" s="64">
        <v>15.486499999999999</v>
      </c>
      <c r="W118" s="64">
        <v>15.7751</v>
      </c>
      <c r="X118" s="65">
        <f t="shared" si="56"/>
        <v>1.0241044417611238</v>
      </c>
      <c r="Y118" s="65">
        <f t="shared" si="46"/>
        <v>1.0186355858328222</v>
      </c>
      <c r="Z118" s="67">
        <f t="shared" si="47"/>
        <v>0.95306946815721005</v>
      </c>
      <c r="AA118" s="40">
        <f t="shared" si="49"/>
        <v>1.0274736624664325</v>
      </c>
      <c r="AB118" s="88" cm="1">
        <f t="array" ref="AB118">INDEX(B118:Z118,,MATCH(AA118,B118:Z118,0)+1)</f>
        <v>1.013550687722873</v>
      </c>
      <c r="AC118" s="40">
        <f t="shared" si="50"/>
        <v>1.0108317382982426</v>
      </c>
      <c r="AD118" s="42">
        <f t="shared" si="51"/>
        <v>1.2269541735652385</v>
      </c>
      <c r="AE118" s="94">
        <v>1.013550687722873</v>
      </c>
      <c r="AF118" s="74">
        <f t="shared" si="48"/>
        <v>1.1020475746286424</v>
      </c>
      <c r="AG118" s="40">
        <v>1.013550687722873</v>
      </c>
      <c r="AH118" s="95">
        <v>1.2757209465441952</v>
      </c>
      <c r="AI118" t="str">
        <f>IF(AE118=AG118,"comp8=comp16", FALSE)</f>
        <v>comp8=comp16</v>
      </c>
    </row>
    <row r="119" spans="1:35" x14ac:dyDescent="0.3">
      <c r="A119" s="1">
        <v>44018.333333333336</v>
      </c>
      <c r="B119" s="50">
        <v>232.82</v>
      </c>
      <c r="C119" s="50">
        <v>238.79</v>
      </c>
      <c r="D119" s="30">
        <f t="shared" si="53"/>
        <v>1.0614775960170697</v>
      </c>
      <c r="E119" s="30">
        <f t="shared" si="37"/>
        <v>1.0256421269650373</v>
      </c>
      <c r="F119" s="22">
        <f t="shared" si="38"/>
        <v>1.1628265957911137</v>
      </c>
      <c r="G119" s="15">
        <v>1</v>
      </c>
      <c r="H119" s="15">
        <v>0</v>
      </c>
      <c r="I119" s="31">
        <f t="shared" si="39"/>
        <v>0</v>
      </c>
      <c r="J119" s="31">
        <f t="shared" si="40"/>
        <v>0</v>
      </c>
      <c r="K119" s="24">
        <f t="shared" si="41"/>
        <v>0</v>
      </c>
      <c r="L119" s="61">
        <v>2.3241999999999998E-3</v>
      </c>
      <c r="M119" s="61">
        <v>2.4166999999999999E-3</v>
      </c>
      <c r="N119" s="32">
        <f t="shared" si="54"/>
        <v>1.0481870229007633</v>
      </c>
      <c r="O119" s="32">
        <f t="shared" si="42"/>
        <v>1.0397986403923931</v>
      </c>
      <c r="P119" s="29">
        <f t="shared" si="43"/>
        <v>0.96352008319727245</v>
      </c>
      <c r="Q119" s="50">
        <v>9.9479999999999999E-2</v>
      </c>
      <c r="R119" s="50">
        <v>9.8849999999999993E-2</v>
      </c>
      <c r="S119" s="30">
        <f t="shared" si="55"/>
        <v>1.0384494169555625</v>
      </c>
      <c r="T119" s="30">
        <f t="shared" si="44"/>
        <v>0.99366706875753918</v>
      </c>
      <c r="U119" s="22">
        <f t="shared" si="45"/>
        <v>1.7907407492949436</v>
      </c>
      <c r="V119" s="64">
        <v>15.777699999999999</v>
      </c>
      <c r="W119" s="64">
        <v>15.7614</v>
      </c>
      <c r="X119" s="65">
        <f t="shared" si="56"/>
        <v>1.0249383856053167</v>
      </c>
      <c r="Y119" s="65">
        <f t="shared" si="46"/>
        <v>0.99896689631568614</v>
      </c>
      <c r="Z119" s="67">
        <f t="shared" si="47"/>
        <v>0.95208484857824982</v>
      </c>
      <c r="AA119" s="40">
        <f t="shared" si="49"/>
        <v>1.0614775960170697</v>
      </c>
      <c r="AB119" s="88" cm="1">
        <f t="array" ref="AB119">INDEX(B119:Z119,,MATCH(AA119,B119:Z119,0)+1)</f>
        <v>1.0256421269650373</v>
      </c>
      <c r="AC119" s="40">
        <f t="shared" si="50"/>
        <v>0.99366706875753918</v>
      </c>
      <c r="AD119" s="42">
        <f t="shared" si="51"/>
        <v>1.2191839571463996</v>
      </c>
      <c r="AE119" s="94">
        <v>1.0256421269650373</v>
      </c>
      <c r="AF119" s="74">
        <f t="shared" si="48"/>
        <v>1.1303064184587814</v>
      </c>
      <c r="AG119" s="40">
        <v>0.99366706875753918</v>
      </c>
      <c r="AH119" s="95">
        <v>1.2676418935051639</v>
      </c>
      <c r="AI119" t="str">
        <f t="shared" ref="AI119" si="68">IF(AC119=AG119,"comp 24= comp16",FALSE)</f>
        <v>comp 24= comp16</v>
      </c>
    </row>
    <row r="120" spans="1:35" x14ac:dyDescent="0.3">
      <c r="A120" s="1">
        <v>44018.666666666664</v>
      </c>
      <c r="B120" s="50">
        <v>238.78</v>
      </c>
      <c r="C120" s="50">
        <v>241.6</v>
      </c>
      <c r="D120" s="30">
        <f t="shared" si="53"/>
        <v>1.0617913333919311</v>
      </c>
      <c r="E120" s="30">
        <f t="shared" si="37"/>
        <v>1.0118100343412346</v>
      </c>
      <c r="F120" s="22">
        <f t="shared" si="38"/>
        <v>1.1765596178203077</v>
      </c>
      <c r="G120" s="15">
        <v>1</v>
      </c>
      <c r="H120" s="15">
        <v>0</v>
      </c>
      <c r="I120" s="31">
        <f t="shared" si="39"/>
        <v>0</v>
      </c>
      <c r="J120" s="31">
        <f t="shared" si="40"/>
        <v>0</v>
      </c>
      <c r="K120" s="24">
        <f t="shared" si="41"/>
        <v>0</v>
      </c>
      <c r="L120" s="61">
        <v>2.4221999999999998E-3</v>
      </c>
      <c r="M120" s="61">
        <v>2.6193000000000002E-3</v>
      </c>
      <c r="N120" s="32">
        <f t="shared" si="54"/>
        <v>1.1394205672524795</v>
      </c>
      <c r="O120" s="32">
        <f t="shared" si="42"/>
        <v>1.0813723061679468</v>
      </c>
      <c r="P120" s="29">
        <f t="shared" si="43"/>
        <v>1.0419239344061664</v>
      </c>
      <c r="Q120" s="50">
        <v>9.8839999999999997E-2</v>
      </c>
      <c r="R120" s="50">
        <v>0.10512000000000001</v>
      </c>
      <c r="S120" s="30">
        <f t="shared" si="55"/>
        <v>1.0710137544574632</v>
      </c>
      <c r="T120" s="30">
        <f t="shared" si="44"/>
        <v>1.0635370295426954</v>
      </c>
      <c r="U120" s="22">
        <f t="shared" si="45"/>
        <v>1.9045190971862049</v>
      </c>
      <c r="V120" s="64">
        <v>15.7698</v>
      </c>
      <c r="W120" s="64">
        <v>16.311</v>
      </c>
      <c r="X120" s="65">
        <f t="shared" si="56"/>
        <v>1.0532399186388144</v>
      </c>
      <c r="Y120" s="65">
        <f t="shared" si="46"/>
        <v>1.0343187611764257</v>
      </c>
      <c r="Z120" s="67">
        <f t="shared" si="47"/>
        <v>0.98475922111630021</v>
      </c>
      <c r="AA120" s="40">
        <f t="shared" si="49"/>
        <v>1.1394205672524795</v>
      </c>
      <c r="AB120" s="88" cm="1">
        <f t="array" ref="AB120">INDEX(B120:Z120,,MATCH(AA120,B120:Z120,0)+1)</f>
        <v>1.0813723061679468</v>
      </c>
      <c r="AC120" s="40">
        <f t="shared" si="50"/>
        <v>1.0118100343412346</v>
      </c>
      <c r="AD120" s="42">
        <f t="shared" si="51"/>
        <v>1.2335825615485809</v>
      </c>
      <c r="AE120" s="94">
        <v>1.0813723061679468</v>
      </c>
      <c r="AF120" s="74">
        <f t="shared" si="48"/>
        <v>1.2222820584052048</v>
      </c>
      <c r="AG120" s="40">
        <v>1.0813723061679468</v>
      </c>
      <c r="AH120" s="95">
        <v>1.3707928377747818</v>
      </c>
      <c r="AI120" t="str">
        <f>IF(AE120=AG120,"comp8=comp16", FALSE)</f>
        <v>comp8=comp16</v>
      </c>
    </row>
    <row r="121" spans="1:35" x14ac:dyDescent="0.3">
      <c r="A121" s="1">
        <v>44019</v>
      </c>
      <c r="B121" s="50">
        <v>241.6</v>
      </c>
      <c r="C121" s="50">
        <v>237.04</v>
      </c>
      <c r="D121" s="30">
        <f t="shared" si="53"/>
        <v>1.0181255905850013</v>
      </c>
      <c r="E121" s="30">
        <f t="shared" si="37"/>
        <v>0.98112582781456947</v>
      </c>
      <c r="F121" s="22">
        <f t="shared" si="38"/>
        <v>1.1543530290071429</v>
      </c>
      <c r="G121" s="15">
        <v>1</v>
      </c>
      <c r="H121" s="15">
        <v>0</v>
      </c>
      <c r="I121" s="31">
        <f t="shared" si="39"/>
        <v>0</v>
      </c>
      <c r="J121" s="31">
        <f t="shared" si="40"/>
        <v>0</v>
      </c>
      <c r="K121" s="24">
        <f t="shared" si="41"/>
        <v>0</v>
      </c>
      <c r="L121" s="61">
        <v>2.6191000000000001E-3</v>
      </c>
      <c r="M121" s="61">
        <v>2.797E-3</v>
      </c>
      <c r="N121" s="32">
        <f t="shared" si="54"/>
        <v>1.203424834351605</v>
      </c>
      <c r="O121" s="32">
        <f t="shared" si="42"/>
        <v>1.0679240960635332</v>
      </c>
      <c r="P121" s="29">
        <f t="shared" si="43"/>
        <v>1.1126956758176654</v>
      </c>
      <c r="Q121" s="50">
        <v>0.10512000000000001</v>
      </c>
      <c r="R121" s="50">
        <v>0.10646</v>
      </c>
      <c r="S121" s="30">
        <f t="shared" si="55"/>
        <v>1.0701648572577402</v>
      </c>
      <c r="T121" s="30">
        <f t="shared" si="44"/>
        <v>1.0127473363774733</v>
      </c>
      <c r="U121" s="22">
        <f t="shared" si="45"/>
        <v>1.9287966427553591</v>
      </c>
      <c r="V121" s="64">
        <v>16.312000000000001</v>
      </c>
      <c r="W121" s="64">
        <v>16.114000000000001</v>
      </c>
      <c r="X121" s="65">
        <f t="shared" si="56"/>
        <v>1.0213148938058145</v>
      </c>
      <c r="Y121" s="65">
        <f t="shared" si="46"/>
        <v>0.98786169691025005</v>
      </c>
      <c r="Z121" s="67">
        <f t="shared" si="47"/>
        <v>0.97280591521996451</v>
      </c>
      <c r="AA121" s="40">
        <f t="shared" si="49"/>
        <v>1.203424834351605</v>
      </c>
      <c r="AB121" s="88" cm="1">
        <f t="array" ref="AB121">INDEX(B121:Z121,,MATCH(AA121,B121:Z121,0)+1)</f>
        <v>1.0679240960635332</v>
      </c>
      <c r="AC121" s="40">
        <f t="shared" si="50"/>
        <v>1.0679240960635332</v>
      </c>
      <c r="AD121" s="42">
        <f t="shared" si="51"/>
        <v>1.3173725419615061</v>
      </c>
      <c r="AE121" s="94">
        <v>1.0679240960635332</v>
      </c>
      <c r="AF121" s="74">
        <f t="shared" si="48"/>
        <v>1.3053044623570531</v>
      </c>
      <c r="AG121" s="40">
        <v>1.0679240960635332</v>
      </c>
      <c r="AH121" s="95">
        <v>1.4639027021709994</v>
      </c>
      <c r="AI121" t="str">
        <f t="shared" si="58"/>
        <v>idem</v>
      </c>
    </row>
    <row r="122" spans="1:35" x14ac:dyDescent="0.3">
      <c r="A122" s="1">
        <v>44019.333333333336</v>
      </c>
      <c r="B122" s="50">
        <v>237.03</v>
      </c>
      <c r="C122" s="50">
        <v>238.82</v>
      </c>
      <c r="D122" s="30">
        <f t="shared" si="53"/>
        <v>1.0001675182176062</v>
      </c>
      <c r="E122" s="30">
        <f t="shared" si="37"/>
        <v>1.0075517866936674</v>
      </c>
      <c r="F122" s="22">
        <f t="shared" si="38"/>
        <v>1.1630704568513937</v>
      </c>
      <c r="G122" s="15">
        <v>1</v>
      </c>
      <c r="H122" s="15">
        <v>0</v>
      </c>
      <c r="I122" s="31">
        <f t="shared" si="39"/>
        <v>0</v>
      </c>
      <c r="J122" s="31">
        <f t="shared" si="40"/>
        <v>0</v>
      </c>
      <c r="K122" s="24">
        <f t="shared" si="41"/>
        <v>0</v>
      </c>
      <c r="L122" s="61">
        <v>2.797E-3</v>
      </c>
      <c r="M122" s="61">
        <v>2.7732E-3</v>
      </c>
      <c r="N122" s="32">
        <f t="shared" si="54"/>
        <v>1.1449095863264802</v>
      </c>
      <c r="O122" s="32">
        <f t="shared" si="42"/>
        <v>0.99149088308902389</v>
      </c>
      <c r="P122" s="29">
        <f t="shared" si="43"/>
        <v>1.1032276182257952</v>
      </c>
      <c r="Q122" s="50">
        <v>0.10645</v>
      </c>
      <c r="R122" s="50">
        <v>0.11216</v>
      </c>
      <c r="S122" s="30">
        <f t="shared" si="55"/>
        <v>1.1347632537434238</v>
      </c>
      <c r="T122" s="30">
        <f t="shared" si="44"/>
        <v>1.0536402066697979</v>
      </c>
      <c r="U122" s="22">
        <f t="shared" si="45"/>
        <v>2.0322576932967689</v>
      </c>
      <c r="V122" s="64">
        <v>16.1126</v>
      </c>
      <c r="W122" s="64">
        <v>16.698</v>
      </c>
      <c r="X122" s="65">
        <f t="shared" si="56"/>
        <v>1.0588593387360652</v>
      </c>
      <c r="Y122" s="65">
        <f t="shared" si="46"/>
        <v>1.0363318148529721</v>
      </c>
      <c r="Z122" s="67">
        <f t="shared" si="47"/>
        <v>1.0081497196196123</v>
      </c>
      <c r="AA122" s="40">
        <f t="shared" si="49"/>
        <v>1.1449095863264802</v>
      </c>
      <c r="AB122" s="88" cm="1">
        <f t="array" ref="AB122">INDEX(B122:Z122,,MATCH(AA122,B122:Z122,0)+1)</f>
        <v>0.99149088308902389</v>
      </c>
      <c r="AC122" s="40">
        <f t="shared" si="50"/>
        <v>0.99149088308902389</v>
      </c>
      <c r="AD122" s="42">
        <f t="shared" si="51"/>
        <v>1.3061628649866459</v>
      </c>
      <c r="AE122" s="94">
        <v>0.99149088308902389</v>
      </c>
      <c r="AF122" s="74">
        <f t="shared" si="48"/>
        <v>1.2941974740824382</v>
      </c>
      <c r="AG122" s="40">
        <v>0.99149088308902389</v>
      </c>
      <c r="AH122" s="95">
        <v>1.4514461829319325</v>
      </c>
      <c r="AI122" t="str">
        <f t="shared" si="58"/>
        <v>idem</v>
      </c>
    </row>
    <row r="123" spans="1:35" x14ac:dyDescent="0.3">
      <c r="A123" s="1">
        <v>44019.666666666664</v>
      </c>
      <c r="B123" s="50">
        <v>238.81</v>
      </c>
      <c r="C123" s="50">
        <v>239.39</v>
      </c>
      <c r="D123" s="30">
        <f t="shared" si="53"/>
        <v>0.99085264900662251</v>
      </c>
      <c r="E123" s="30">
        <f t="shared" si="37"/>
        <v>1.0024287090155353</v>
      </c>
      <c r="F123" s="22">
        <f t="shared" si="38"/>
        <v>1.1658952165556513</v>
      </c>
      <c r="G123" s="15">
        <v>1</v>
      </c>
      <c r="H123" s="15">
        <v>0</v>
      </c>
      <c r="I123" s="31">
        <f t="shared" si="39"/>
        <v>0</v>
      </c>
      <c r="J123" s="31">
        <f t="shared" si="40"/>
        <v>0</v>
      </c>
      <c r="K123" s="24">
        <f t="shared" si="41"/>
        <v>0</v>
      </c>
      <c r="L123" s="61">
        <v>2.7740999999999998E-3</v>
      </c>
      <c r="M123" s="61">
        <v>3.1359999999999999E-3</v>
      </c>
      <c r="N123" s="32">
        <f t="shared" si="54"/>
        <v>1.1973578710243977</v>
      </c>
      <c r="O123" s="32">
        <f t="shared" si="42"/>
        <v>1.1304567247035076</v>
      </c>
      <c r="P123" s="29">
        <f t="shared" si="43"/>
        <v>1.247151079901984</v>
      </c>
      <c r="Q123" s="50">
        <v>0.11219</v>
      </c>
      <c r="R123" s="50">
        <v>0.11763999999999999</v>
      </c>
      <c r="S123" s="30">
        <f t="shared" si="55"/>
        <v>1.1191019786910197</v>
      </c>
      <c r="T123" s="30">
        <f t="shared" si="44"/>
        <v>1.0485783046617345</v>
      </c>
      <c r="U123" s="22">
        <f t="shared" si="45"/>
        <v>2.130981326672893</v>
      </c>
      <c r="V123" s="64">
        <v>16.694099999999999</v>
      </c>
      <c r="W123" s="64">
        <v>16.8048</v>
      </c>
      <c r="X123" s="65">
        <f t="shared" si="56"/>
        <v>1.030210887690044</v>
      </c>
      <c r="Y123" s="65">
        <f t="shared" si="46"/>
        <v>1.0066310852337055</v>
      </c>
      <c r="Z123" s="67">
        <f t="shared" si="47"/>
        <v>1.0148348463387462</v>
      </c>
      <c r="AA123" s="40">
        <f t="shared" si="49"/>
        <v>1.1973578710243977</v>
      </c>
      <c r="AB123" s="88" cm="1">
        <f t="array" ref="AB123">INDEX(B123:Z123,,MATCH(AA123,B123:Z123,0)+1)</f>
        <v>1.1304567247035076</v>
      </c>
      <c r="AC123" s="40">
        <f t="shared" si="50"/>
        <v>1.1304567247035076</v>
      </c>
      <c r="AD123" s="42">
        <f t="shared" si="51"/>
        <v>1.4765605942821536</v>
      </c>
      <c r="AE123" s="94">
        <v>1.0485783046617301</v>
      </c>
      <c r="AF123" s="74">
        <f t="shared" si="48"/>
        <v>1.3570673932708563</v>
      </c>
      <c r="AG123" s="40">
        <v>1.0485783046617345</v>
      </c>
      <c r="AH123" s="95">
        <v>1.5219549778065116</v>
      </c>
      <c r="AI123" t="str">
        <f>IF(AE123=AG123,"comp8=comp16", FALSE)</f>
        <v>comp8=comp16</v>
      </c>
    </row>
    <row r="124" spans="1:35" x14ac:dyDescent="0.3">
      <c r="A124" s="1">
        <v>44020</v>
      </c>
      <c r="B124" s="50">
        <v>239.39</v>
      </c>
      <c r="C124" s="50">
        <v>240.76</v>
      </c>
      <c r="D124" s="30">
        <f t="shared" si="53"/>
        <v>1.0157364046745136</v>
      </c>
      <c r="E124" s="30">
        <f t="shared" si="37"/>
        <v>1.0057228789840846</v>
      </c>
      <c r="F124" s="22">
        <f t="shared" si="38"/>
        <v>1.1725674937881225</v>
      </c>
      <c r="G124" s="15">
        <v>1</v>
      </c>
      <c r="H124" s="15">
        <v>0</v>
      </c>
      <c r="I124" s="31">
        <f t="shared" si="39"/>
        <v>0</v>
      </c>
      <c r="J124" s="31">
        <f t="shared" si="40"/>
        <v>0</v>
      </c>
      <c r="K124" s="24">
        <f t="shared" si="41"/>
        <v>0</v>
      </c>
      <c r="L124" s="61">
        <v>3.1359999999999999E-3</v>
      </c>
      <c r="M124" s="61">
        <v>4.1999999999999997E-3</v>
      </c>
      <c r="N124" s="32">
        <f t="shared" si="54"/>
        <v>1.5016088666428316</v>
      </c>
      <c r="O124" s="32">
        <f t="shared" si="42"/>
        <v>1.3392857142857142</v>
      </c>
      <c r="P124" s="29">
        <f t="shared" si="43"/>
        <v>1.6702916248687285</v>
      </c>
      <c r="Q124" s="50">
        <v>0.11763999999999999</v>
      </c>
      <c r="R124" s="50">
        <v>0.13408999999999999</v>
      </c>
      <c r="S124" s="30">
        <f t="shared" si="55"/>
        <v>1.259652418976045</v>
      </c>
      <c r="T124" s="30">
        <f t="shared" si="44"/>
        <v>1.1398333900034001</v>
      </c>
      <c r="U124" s="22">
        <f t="shared" si="45"/>
        <v>2.4289636696155066</v>
      </c>
      <c r="V124" s="64">
        <v>16.799499999999998</v>
      </c>
      <c r="W124" s="64">
        <v>16.989999999999998</v>
      </c>
      <c r="X124" s="65">
        <f t="shared" si="56"/>
        <v>1.0544542780184452</v>
      </c>
      <c r="Y124" s="65">
        <f t="shared" si="46"/>
        <v>1.0113396232030716</v>
      </c>
      <c r="Z124" s="67">
        <f t="shared" si="47"/>
        <v>1.0263426911095745</v>
      </c>
      <c r="AA124" s="40">
        <f t="shared" si="49"/>
        <v>1.5016088666428316</v>
      </c>
      <c r="AB124" s="88" cm="1">
        <f t="array" ref="AB124">INDEX(B124:Z124,,MATCH(AA124,B124:Z124,0)+1)</f>
        <v>1.3392857142857142</v>
      </c>
      <c r="AC124" s="40">
        <f t="shared" si="50"/>
        <v>1.3392857142857142</v>
      </c>
      <c r="AD124" s="42">
        <f t="shared" si="51"/>
        <v>1.9775365101993128</v>
      </c>
      <c r="AE124" s="94">
        <v>1.33928571428571</v>
      </c>
      <c r="AF124" s="74">
        <f t="shared" si="48"/>
        <v>1.8175009731306053</v>
      </c>
      <c r="AG124" s="40">
        <v>1.3392857142857142</v>
      </c>
      <c r="AH124" s="95">
        <v>2.0383325595622921</v>
      </c>
      <c r="AI124" t="str">
        <f t="shared" si="58"/>
        <v>idem</v>
      </c>
    </row>
    <row r="125" spans="1:35" x14ac:dyDescent="0.3">
      <c r="A125" s="1">
        <v>44020.333333333336</v>
      </c>
      <c r="B125" s="50">
        <v>240.76</v>
      </c>
      <c r="C125" s="50">
        <v>245.73</v>
      </c>
      <c r="D125" s="30">
        <f t="shared" si="53"/>
        <v>1.028977011012939</v>
      </c>
      <c r="E125" s="30">
        <f t="shared" si="37"/>
        <v>1.0206429639474996</v>
      </c>
      <c r="F125" s="22">
        <f t="shared" si="38"/>
        <v>1.1967727622884008</v>
      </c>
      <c r="G125" s="15">
        <v>1</v>
      </c>
      <c r="H125" s="15">
        <v>0</v>
      </c>
      <c r="I125" s="31">
        <f t="shared" si="39"/>
        <v>0</v>
      </c>
      <c r="J125" s="31">
        <f t="shared" si="40"/>
        <v>0</v>
      </c>
      <c r="K125" s="24">
        <f t="shared" si="41"/>
        <v>0</v>
      </c>
      <c r="L125" s="61">
        <v>4.2034999999999998E-3</v>
      </c>
      <c r="M125" s="61">
        <v>3.8796999999999998E-3</v>
      </c>
      <c r="N125" s="32">
        <f t="shared" si="54"/>
        <v>1.3985436718214916</v>
      </c>
      <c r="O125" s="32">
        <f t="shared" si="42"/>
        <v>0.92296895444272631</v>
      </c>
      <c r="P125" s="29">
        <f t="shared" si="43"/>
        <v>1.5416273146195327</v>
      </c>
      <c r="Q125" s="50">
        <v>0.13402</v>
      </c>
      <c r="R125" s="50">
        <v>0.12631999999999999</v>
      </c>
      <c r="S125" s="30">
        <f t="shared" si="55"/>
        <v>1.1259470541046439</v>
      </c>
      <c r="T125" s="30">
        <f t="shared" si="44"/>
        <v>0.94254588867333222</v>
      </c>
      <c r="U125" s="22">
        <f t="shared" si="45"/>
        <v>2.2894097205329857</v>
      </c>
      <c r="V125" s="64">
        <v>16.988399999999999</v>
      </c>
      <c r="W125" s="64">
        <v>17.311900000000001</v>
      </c>
      <c r="X125" s="65">
        <f t="shared" si="56"/>
        <v>1.0370070863358913</v>
      </c>
      <c r="Y125" s="65">
        <f t="shared" si="46"/>
        <v>1.0190424054060419</v>
      </c>
      <c r="Z125" s="67">
        <f t="shared" si="47"/>
        <v>1.045886724719211</v>
      </c>
      <c r="AA125" s="40">
        <f t="shared" si="49"/>
        <v>1.3985436718214916</v>
      </c>
      <c r="AB125" s="88" cm="1">
        <f t="array" ref="AB125">INDEX(B125:Z125,,MATCH(AA125,B125:Z125,0)+1)</f>
        <v>0.92296895444272631</v>
      </c>
      <c r="AC125" s="40">
        <f t="shared" si="50"/>
        <v>0.92296895444272631</v>
      </c>
      <c r="AD125" s="42">
        <f t="shared" si="51"/>
        <v>1.8252048051909775</v>
      </c>
      <c r="AE125" s="94">
        <v>0.92296895444272631</v>
      </c>
      <c r="AF125" s="74">
        <f t="shared" si="48"/>
        <v>1.6774969728689924</v>
      </c>
      <c r="AG125" s="40">
        <v>0.92296895444272631</v>
      </c>
      <c r="AH125" s="95">
        <v>1.8813176713057749</v>
      </c>
      <c r="AI125" t="str">
        <f t="shared" si="58"/>
        <v>idem</v>
      </c>
    </row>
    <row r="126" spans="1:35" x14ac:dyDescent="0.3">
      <c r="A126" s="1">
        <v>44020.666666666664</v>
      </c>
      <c r="B126" s="50">
        <v>245.73</v>
      </c>
      <c r="C126" s="50">
        <v>246.95</v>
      </c>
      <c r="D126" s="30">
        <f t="shared" si="53"/>
        <v>1.0315802665107148</v>
      </c>
      <c r="E126" s="30">
        <f t="shared" si="37"/>
        <v>1.0049647987628698</v>
      </c>
      <c r="F126" s="22">
        <f t="shared" si="38"/>
        <v>1.2027144982180464</v>
      </c>
      <c r="G126" s="15">
        <v>1</v>
      </c>
      <c r="H126" s="15">
        <v>0</v>
      </c>
      <c r="I126" s="31">
        <f t="shared" si="39"/>
        <v>0</v>
      </c>
      <c r="J126" s="31">
        <f t="shared" si="40"/>
        <v>0</v>
      </c>
      <c r="K126" s="24">
        <f t="shared" si="41"/>
        <v>0</v>
      </c>
      <c r="L126" s="61">
        <v>3.8842999999999998E-3</v>
      </c>
      <c r="M126" s="61">
        <v>4.7657000000000003E-3</v>
      </c>
      <c r="N126" s="32">
        <f t="shared" si="54"/>
        <v>1.5196747448979593</v>
      </c>
      <c r="O126" s="32">
        <f t="shared" si="42"/>
        <v>1.2269134721828903</v>
      </c>
      <c r="P126" s="29">
        <f t="shared" si="43"/>
        <v>1.8914433213918358</v>
      </c>
      <c r="Q126" s="50">
        <v>0.12634000000000001</v>
      </c>
      <c r="R126" s="50">
        <v>0.12992999999999999</v>
      </c>
      <c r="S126" s="30">
        <f t="shared" si="55"/>
        <v>1.1044712682760964</v>
      </c>
      <c r="T126" s="30">
        <f t="shared" si="44"/>
        <v>1.028415387050815</v>
      </c>
      <c r="U126" s="22">
        <f t="shared" si="45"/>
        <v>2.3544641838598288</v>
      </c>
      <c r="V126" s="64">
        <v>17.312000000000001</v>
      </c>
      <c r="W126" s="64">
        <v>17.2819</v>
      </c>
      <c r="X126" s="65">
        <f t="shared" si="56"/>
        <v>1.0287151403315575</v>
      </c>
      <c r="Y126" s="65">
        <f t="shared" si="46"/>
        <v>0.99826132162661729</v>
      </c>
      <c r="Z126" s="67">
        <f t="shared" si="47"/>
        <v>1.0440682640899337</v>
      </c>
      <c r="AA126" s="40">
        <f t="shared" si="49"/>
        <v>1.5196747448979593</v>
      </c>
      <c r="AB126" s="88" cm="1">
        <f t="array" ref="AB126">INDEX(B126:Z126,,MATCH(AA126,B126:Z126,0)+1)</f>
        <v>1.2269134721828903</v>
      </c>
      <c r="AC126" s="86">
        <f t="shared" si="50"/>
        <v>1.2269134721828903</v>
      </c>
      <c r="AD126" s="42">
        <f t="shared" si="51"/>
        <v>2.239368364981758</v>
      </c>
      <c r="AE126" s="94">
        <v>1.0049647987628698</v>
      </c>
      <c r="AF126" s="74">
        <f t="shared" si="48"/>
        <v>1.6858254077646102</v>
      </c>
      <c r="AG126" s="40">
        <v>1.2269134721828903</v>
      </c>
      <c r="AH126" s="95">
        <v>2.3082139963807977</v>
      </c>
      <c r="AI126" t="str">
        <f>IF(AC126=AG126,"comp 24= comp16",FALSE)</f>
        <v>comp 24= comp16</v>
      </c>
    </row>
    <row r="127" spans="1:35" x14ac:dyDescent="0.3">
      <c r="A127" s="1">
        <v>44021</v>
      </c>
      <c r="B127" s="50">
        <v>246.94</v>
      </c>
      <c r="C127" s="50">
        <v>246.71</v>
      </c>
      <c r="D127" s="30">
        <f t="shared" si="53"/>
        <v>1.0247134075427813</v>
      </c>
      <c r="E127" s="30">
        <f t="shared" si="37"/>
        <v>0.99906859965983641</v>
      </c>
      <c r="F127" s="22">
        <f t="shared" si="38"/>
        <v>1.2015942895252865</v>
      </c>
      <c r="G127" s="15">
        <v>1</v>
      </c>
      <c r="H127" s="15">
        <v>0</v>
      </c>
      <c r="I127" s="31">
        <f t="shared" si="39"/>
        <v>0</v>
      </c>
      <c r="J127" s="31">
        <f t="shared" si="40"/>
        <v>0</v>
      </c>
      <c r="K127" s="24">
        <f t="shared" si="41"/>
        <v>0</v>
      </c>
      <c r="L127" s="61">
        <v>4.7625999999999996E-3</v>
      </c>
      <c r="M127" s="61">
        <v>4.5500000000000002E-3</v>
      </c>
      <c r="N127" s="32">
        <f t="shared" si="54"/>
        <v>1.0824313072439635</v>
      </c>
      <c r="O127" s="32">
        <f t="shared" si="42"/>
        <v>0.95536051736446492</v>
      </c>
      <c r="P127" s="29">
        <f t="shared" si="43"/>
        <v>1.8070102700904662</v>
      </c>
      <c r="Q127" s="50">
        <v>0.12992000000000001</v>
      </c>
      <c r="R127" s="50">
        <v>0.12567</v>
      </c>
      <c r="S127" s="30">
        <f t="shared" si="55"/>
        <v>0.93769586628861368</v>
      </c>
      <c r="T127" s="30">
        <f t="shared" si="44"/>
        <v>0.96728756157635465</v>
      </c>
      <c r="U127" s="22">
        <f t="shared" si="45"/>
        <v>2.2774439192246358</v>
      </c>
      <c r="V127" s="64">
        <v>17.2819</v>
      </c>
      <c r="W127" s="64">
        <v>17.0366</v>
      </c>
      <c r="X127" s="65">
        <f t="shared" si="56"/>
        <v>1.0028372301099575</v>
      </c>
      <c r="Y127" s="65">
        <f t="shared" si="46"/>
        <v>0.98580595883554467</v>
      </c>
      <c r="Z127" s="67">
        <f t="shared" si="47"/>
        <v>1.0292487161709398</v>
      </c>
      <c r="AA127" s="40">
        <f t="shared" si="49"/>
        <v>1.0824313072439635</v>
      </c>
      <c r="AB127" s="88" cm="1">
        <f t="array" ref="AB127">INDEX(B127:Z127,,MATCH(AA127,B127:Z127,0)+1)</f>
        <v>0.95536051736446492</v>
      </c>
      <c r="AC127" s="40">
        <f t="shared" si="50"/>
        <v>0.95536051736446492</v>
      </c>
      <c r="AD127" s="42">
        <f t="shared" si="51"/>
        <v>2.1394041197385882</v>
      </c>
      <c r="AE127" s="94">
        <v>0.95536051736446492</v>
      </c>
      <c r="AF127" s="74">
        <f t="shared" si="48"/>
        <v>1.610571033748158</v>
      </c>
      <c r="AG127" s="40">
        <v>0.95536051736446492</v>
      </c>
      <c r="AH127" s="95">
        <v>2.205176517770258</v>
      </c>
      <c r="AI127" t="str">
        <f t="shared" si="58"/>
        <v>idem</v>
      </c>
    </row>
    <row r="128" spans="1:35" x14ac:dyDescent="0.3">
      <c r="A128" s="1">
        <v>44021.333333333336</v>
      </c>
      <c r="B128" s="50">
        <v>246.7</v>
      </c>
      <c r="C128" s="50">
        <v>239.87</v>
      </c>
      <c r="D128" s="30">
        <f t="shared" si="53"/>
        <v>0.97615268790949417</v>
      </c>
      <c r="E128" s="30">
        <f t="shared" si="37"/>
        <v>0.97231455208755579</v>
      </c>
      <c r="F128" s="22">
        <f t="shared" si="38"/>
        <v>1.1683276134107436</v>
      </c>
      <c r="G128" s="15">
        <v>1</v>
      </c>
      <c r="H128" s="15">
        <v>0</v>
      </c>
      <c r="I128" s="31">
        <f t="shared" si="39"/>
        <v>0</v>
      </c>
      <c r="J128" s="31">
        <f t="shared" si="40"/>
        <v>0</v>
      </c>
      <c r="K128" s="24">
        <f t="shared" si="41"/>
        <v>0</v>
      </c>
      <c r="L128" s="61">
        <v>4.5398000000000001E-3</v>
      </c>
      <c r="M128" s="61">
        <v>4.4885000000000003E-3</v>
      </c>
      <c r="N128" s="32">
        <f t="shared" si="54"/>
        <v>1.1555492624153645</v>
      </c>
      <c r="O128" s="32">
        <f t="shared" si="42"/>
        <v>0.98869994272875461</v>
      </c>
      <c r="P128" s="29">
        <f t="shared" si="43"/>
        <v>1.7865909505487154</v>
      </c>
      <c r="Q128" s="50">
        <v>0.12573000000000001</v>
      </c>
      <c r="R128" s="50">
        <v>0.11792999999999999</v>
      </c>
      <c r="S128" s="30">
        <f t="shared" si="55"/>
        <v>0.93343359189488673</v>
      </c>
      <c r="T128" s="30">
        <f t="shared" si="44"/>
        <v>0.93796230016702442</v>
      </c>
      <c r="U128" s="22">
        <f t="shared" si="45"/>
        <v>2.1361565369773423</v>
      </c>
      <c r="V128" s="64">
        <v>17.036300000000001</v>
      </c>
      <c r="W128" s="64">
        <v>16.510300000000001</v>
      </c>
      <c r="X128" s="65">
        <f t="shared" si="56"/>
        <v>0.95369108133086877</v>
      </c>
      <c r="Y128" s="65">
        <f t="shared" si="46"/>
        <v>0.96912475126641351</v>
      </c>
      <c r="Z128" s="67">
        <f t="shared" si="47"/>
        <v>0.99747040605043746</v>
      </c>
      <c r="AA128" s="40">
        <f t="shared" si="49"/>
        <v>1.1555492624153645</v>
      </c>
      <c r="AB128" s="88" cm="1">
        <f t="array" ref="AB128">INDEX(B128:Z128,,MATCH(AA128,B128:Z128,0)+1)</f>
        <v>0.98869994272875461</v>
      </c>
      <c r="AC128" s="40">
        <f t="shared" si="50"/>
        <v>0.98869994272875461</v>
      </c>
      <c r="AD128" s="42">
        <f t="shared" si="51"/>
        <v>2.1152287306592039</v>
      </c>
      <c r="AE128" s="94">
        <v>0.97231455208755579</v>
      </c>
      <c r="AF128" s="74">
        <f t="shared" si="48"/>
        <v>1.565981653284032</v>
      </c>
      <c r="AG128" s="40">
        <v>0.98869994272875461</v>
      </c>
      <c r="AH128" s="95">
        <v>2.1802578968262485</v>
      </c>
      <c r="AI128" t="str">
        <f>IF(AC128=AG128,"comp 24= comp16",FALSE)</f>
        <v>comp 24= comp16</v>
      </c>
    </row>
    <row r="129" spans="1:35" x14ac:dyDescent="0.3">
      <c r="A129" s="1">
        <v>44021.666666666664</v>
      </c>
      <c r="B129" s="50">
        <v>239.86</v>
      </c>
      <c r="C129" s="50">
        <v>241.98</v>
      </c>
      <c r="D129" s="30">
        <f t="shared" si="53"/>
        <v>0.97991414918603703</v>
      </c>
      <c r="E129" s="30">
        <f t="shared" si="37"/>
        <v>1.0088384891186524</v>
      </c>
      <c r="F129" s="22">
        <f t="shared" si="38"/>
        <v>1.1786538643088955</v>
      </c>
      <c r="G129" s="15">
        <v>1</v>
      </c>
      <c r="H129" s="15">
        <v>0</v>
      </c>
      <c r="I129" s="31">
        <f t="shared" si="39"/>
        <v>0</v>
      </c>
      <c r="J129" s="31">
        <f t="shared" si="40"/>
        <v>0</v>
      </c>
      <c r="K129" s="24">
        <f t="shared" si="41"/>
        <v>0</v>
      </c>
      <c r="L129" s="61">
        <v>4.4923000000000003E-3</v>
      </c>
      <c r="M129" s="61">
        <v>4.3214000000000004E-3</v>
      </c>
      <c r="N129" s="32">
        <f t="shared" si="54"/>
        <v>0.90736152521731839</v>
      </c>
      <c r="O129" s="32">
        <f t="shared" si="42"/>
        <v>0.96195712663891553</v>
      </c>
      <c r="P129" s="29">
        <f t="shared" si="43"/>
        <v>1.7186238972689312</v>
      </c>
      <c r="Q129" s="50">
        <v>0.11791</v>
      </c>
      <c r="R129" s="50">
        <v>0.12403</v>
      </c>
      <c r="S129" s="30">
        <f t="shared" si="55"/>
        <v>0.954664408866995</v>
      </c>
      <c r="T129" s="30">
        <f t="shared" si="44"/>
        <v>1.0519039945721314</v>
      </c>
      <c r="U129" s="22">
        <f t="shared" si="45"/>
        <v>2.2470315942778374</v>
      </c>
      <c r="V129" s="64">
        <v>16.519600000000001</v>
      </c>
      <c r="W129" s="64">
        <v>16.827400000000001</v>
      </c>
      <c r="X129" s="65">
        <f t="shared" si="56"/>
        <v>0.97370080836019191</v>
      </c>
      <c r="Y129" s="65">
        <f t="shared" si="46"/>
        <v>1.01863241240708</v>
      </c>
      <c r="Z129" s="67">
        <f t="shared" si="47"/>
        <v>1.0160556860198269</v>
      </c>
      <c r="AA129" s="40">
        <f t="shared" si="49"/>
        <v>0.97991414918603703</v>
      </c>
      <c r="AB129" s="88" cm="1">
        <f t="array" ref="AB129">INDEX(B129:Z129,,MATCH(AA129,B129:Z129,0)+1)</f>
        <v>1.0088384891186524</v>
      </c>
      <c r="AC129" s="40">
        <f t="shared" si="50"/>
        <v>0.96195712663891553</v>
      </c>
      <c r="AD129" s="42">
        <f t="shared" si="51"/>
        <v>2.0347593519290084</v>
      </c>
      <c r="AE129" s="94">
        <v>0.96195712663891553</v>
      </c>
      <c r="AF129" s="74">
        <f t="shared" si="48"/>
        <v>1.5064072115623659</v>
      </c>
      <c r="AG129" s="40">
        <v>1.0088384891186524</v>
      </c>
      <c r="AH129" s="95">
        <v>2.1995280825232033</v>
      </c>
      <c r="AI129" t="str">
        <f t="shared" ref="AI129" si="69">IF(AC129=AE129,"comp24 = comp8","faux")</f>
        <v>comp24 = comp8</v>
      </c>
    </row>
    <row r="130" spans="1:35" x14ac:dyDescent="0.3">
      <c r="A130" s="1">
        <v>44022</v>
      </c>
      <c r="B130" s="50">
        <v>241.97</v>
      </c>
      <c r="C130" s="50">
        <v>238.02</v>
      </c>
      <c r="D130" s="30">
        <f t="shared" si="53"/>
        <v>0.9648155654641265</v>
      </c>
      <c r="E130" s="30">
        <f t="shared" ref="E130:E193" si="70">C130/B130</f>
        <v>0.9836756622721825</v>
      </c>
      <c r="F130" s="22">
        <f t="shared" si="38"/>
        <v>1.1594131205637199</v>
      </c>
      <c r="G130" s="15">
        <v>1</v>
      </c>
      <c r="H130" s="15">
        <v>0</v>
      </c>
      <c r="I130" s="31">
        <f t="shared" si="39"/>
        <v>0</v>
      </c>
      <c r="J130" s="31">
        <f t="shared" si="40"/>
        <v>0</v>
      </c>
      <c r="K130" s="24">
        <f t="shared" si="41"/>
        <v>0</v>
      </c>
      <c r="L130" s="61">
        <v>4.3225E-3</v>
      </c>
      <c r="M130" s="61">
        <v>3.8727000000000002E-3</v>
      </c>
      <c r="N130" s="32">
        <f t="shared" si="54"/>
        <v>0.85305520066963303</v>
      </c>
      <c r="O130" s="32">
        <f t="shared" si="42"/>
        <v>0.89593984962406026</v>
      </c>
      <c r="P130" s="29">
        <f t="shared" si="43"/>
        <v>1.5397836360794426</v>
      </c>
      <c r="Q130" s="50">
        <v>0.12401</v>
      </c>
      <c r="R130" s="50">
        <v>0.11515</v>
      </c>
      <c r="S130" s="30">
        <f t="shared" si="55"/>
        <v>0.9158514276624512</v>
      </c>
      <c r="T130" s="30">
        <f t="shared" si="44"/>
        <v>0.92855414885896304</v>
      </c>
      <c r="U130" s="22">
        <f t="shared" si="45"/>
        <v>2.0864905094838559</v>
      </c>
      <c r="V130" s="64">
        <v>16.8278</v>
      </c>
      <c r="W130" s="64">
        <v>16.5001</v>
      </c>
      <c r="X130" s="65">
        <f t="shared" si="56"/>
        <v>0.96852602971302448</v>
      </c>
      <c r="Y130" s="65">
        <f t="shared" si="46"/>
        <v>0.98052627200228193</v>
      </c>
      <c r="Z130" s="67">
        <f t="shared" si="47"/>
        <v>0.99626929395974195</v>
      </c>
      <c r="AA130" s="40">
        <f t="shared" si="49"/>
        <v>0.96852602971302448</v>
      </c>
      <c r="AB130" s="88" cm="1">
        <f t="array" ref="AB130">INDEX(B130:Z130,,MATCH(AA130,B130:Z130,0)+1)</f>
        <v>0.98052627200228193</v>
      </c>
      <c r="AC130" s="40">
        <f t="shared" si="50"/>
        <v>0.9836756622721825</v>
      </c>
      <c r="AD130" s="42">
        <f t="shared" si="51"/>
        <v>2.001543253073284</v>
      </c>
      <c r="AE130" s="94">
        <v>0.92855414885896304</v>
      </c>
      <c r="AF130" s="74">
        <f t="shared" si="48"/>
        <v>1.3987806661672966</v>
      </c>
      <c r="AG130" s="40">
        <v>0.98052627200228193</v>
      </c>
      <c r="AH130" s="95">
        <v>2.1566950709208039</v>
      </c>
      <c r="AI130" t="s">
        <v>49</v>
      </c>
    </row>
    <row r="131" spans="1:35" x14ac:dyDescent="0.3">
      <c r="A131" s="1">
        <v>44022.333333333336</v>
      </c>
      <c r="B131" s="50">
        <v>238.04</v>
      </c>
      <c r="C131" s="50">
        <v>240.62</v>
      </c>
      <c r="D131" s="30">
        <f t="shared" si="53"/>
        <v>1.0031685149670642</v>
      </c>
      <c r="E131" s="30">
        <f t="shared" si="70"/>
        <v>1.0108385145353722</v>
      </c>
      <c r="F131" s="22">
        <f t="shared" ref="F131:F194" si="71">E131*F130</f>
        <v>1.171979436523451</v>
      </c>
      <c r="G131" s="15">
        <v>1</v>
      </c>
      <c r="H131" s="15">
        <v>0</v>
      </c>
      <c r="I131" s="31">
        <f t="shared" ref="I131:I194" si="72">H131/G130</f>
        <v>0</v>
      </c>
      <c r="J131" s="31">
        <f t="shared" ref="J131:J194" si="73">H131/G131</f>
        <v>0</v>
      </c>
      <c r="K131" s="24">
        <f t="shared" ref="K131:K194" si="74">J131*K130</f>
        <v>0</v>
      </c>
      <c r="L131" s="61">
        <v>3.8727000000000002E-3</v>
      </c>
      <c r="M131" s="61">
        <v>3.8600000000000001E-3</v>
      </c>
      <c r="N131" s="32">
        <f t="shared" si="54"/>
        <v>0.85924804665761412</v>
      </c>
      <c r="O131" s="32">
        <f t="shared" ref="O131:O194" si="75">M131/L131</f>
        <v>0.99672063418286982</v>
      </c>
      <c r="P131" s="29">
        <f t="shared" ref="P131:P194" si="76">O131*P130</f>
        <v>1.5347341222575073</v>
      </c>
      <c r="Q131" s="50">
        <v>0.11516</v>
      </c>
      <c r="R131" s="50">
        <v>0.11627999999999999</v>
      </c>
      <c r="S131" s="30">
        <f t="shared" si="55"/>
        <v>0.98617589687049434</v>
      </c>
      <c r="T131" s="30">
        <f t="shared" ref="T131:T194" si="77">R131/Q131</f>
        <v>1.0097255991663772</v>
      </c>
      <c r="U131" s="22">
        <f t="shared" ref="U131:U194" si="78">T131*U130</f>
        <v>2.106782879843546</v>
      </c>
      <c r="V131" s="64">
        <v>16.5001</v>
      </c>
      <c r="W131" s="64">
        <v>17.053599999999999</v>
      </c>
      <c r="X131" s="65">
        <f t="shared" si="56"/>
        <v>1.0323252378992227</v>
      </c>
      <c r="Y131" s="65">
        <f t="shared" ref="Y131:Y194" si="79">W131/V131</f>
        <v>1.0335452512409016</v>
      </c>
      <c r="Z131" s="67">
        <f t="shared" ref="Z131:Z194" si="80">Y131*Z130</f>
        <v>1.0296893977292172</v>
      </c>
      <c r="AA131" s="40">
        <f t="shared" si="49"/>
        <v>1.0323252378992227</v>
      </c>
      <c r="AB131" s="88" cm="1">
        <f t="array" ref="AB131">INDEX(B131:Z131,,MATCH(AA131,B131:Z131,0)+1)</f>
        <v>1.0335452512409016</v>
      </c>
      <c r="AC131" s="40">
        <f t="shared" si="50"/>
        <v>1.0335452512409016</v>
      </c>
      <c r="AD131" s="42">
        <f t="shared" si="51"/>
        <v>2.0686855243671589</v>
      </c>
      <c r="AE131" s="94">
        <v>1.0108385145353722</v>
      </c>
      <c r="AF131" s="74">
        <f t="shared" ref="AF131:AF194" si="81">AE131*AF130</f>
        <v>1.4139413707493484</v>
      </c>
      <c r="AG131" s="40">
        <v>1.0335452512409016</v>
      </c>
      <c r="AH131" s="95">
        <v>2.2290419489248565</v>
      </c>
      <c r="AI131" t="str">
        <f t="shared" ref="AI131" si="82">IF(AC131=AG131,"comp 24= comp16",FALSE)</f>
        <v>comp 24= comp16</v>
      </c>
    </row>
    <row r="132" spans="1:35" x14ac:dyDescent="0.3">
      <c r="A132" s="1">
        <v>44022.666666666664</v>
      </c>
      <c r="B132" s="50">
        <v>240.61</v>
      </c>
      <c r="C132" s="50">
        <v>241.26</v>
      </c>
      <c r="D132" s="30">
        <f t="shared" si="53"/>
        <v>0.9970657519527214</v>
      </c>
      <c r="E132" s="30">
        <f t="shared" si="70"/>
        <v>1.0027014671044427</v>
      </c>
      <c r="F132" s="22">
        <f t="shared" si="71"/>
        <v>1.1751455004183025</v>
      </c>
      <c r="G132" s="15">
        <v>1</v>
      </c>
      <c r="H132" s="15">
        <v>0</v>
      </c>
      <c r="I132" s="31">
        <f t="shared" si="72"/>
        <v>0</v>
      </c>
      <c r="J132" s="31">
        <f t="shared" si="73"/>
        <v>0</v>
      </c>
      <c r="K132" s="24">
        <f t="shared" si="74"/>
        <v>0</v>
      </c>
      <c r="L132" s="61">
        <v>3.8687000000000001E-3</v>
      </c>
      <c r="M132" s="61">
        <v>3.5312999999999998E-3</v>
      </c>
      <c r="N132" s="32">
        <f t="shared" si="54"/>
        <v>0.81695777906304223</v>
      </c>
      <c r="O132" s="32">
        <f t="shared" si="75"/>
        <v>0.91278724119213162</v>
      </c>
      <c r="P132" s="29">
        <f t="shared" si="76"/>
        <v>1.4008857254188578</v>
      </c>
      <c r="Q132" s="50">
        <v>0.11626</v>
      </c>
      <c r="R132" s="50">
        <v>0.11846</v>
      </c>
      <c r="S132" s="30">
        <f t="shared" si="55"/>
        <v>0.95524554471413592</v>
      </c>
      <c r="T132" s="30">
        <f t="shared" si="77"/>
        <v>1.0189231033889556</v>
      </c>
      <c r="U132" s="22">
        <f t="shared" si="78"/>
        <v>2.1466497500969073</v>
      </c>
      <c r="V132" s="64">
        <v>17.052299999999999</v>
      </c>
      <c r="W132" s="64">
        <v>17.3123</v>
      </c>
      <c r="X132" s="65">
        <f t="shared" si="56"/>
        <v>1.0287916424012646</v>
      </c>
      <c r="Y132" s="65">
        <f t="shared" si="79"/>
        <v>1.0152472100537759</v>
      </c>
      <c r="Z132" s="67">
        <f t="shared" si="80"/>
        <v>1.0453892882665405</v>
      </c>
      <c r="AA132" s="40">
        <f t="shared" ref="AA132:AA195" si="83">MAX(D132,I132,N132,S132,X132)</f>
        <v>1.0287916424012646</v>
      </c>
      <c r="AB132" s="88" cm="1">
        <f t="array" ref="AB132">INDEX(B132:Z132,,MATCH(AA132,B132:Z132,0)+1)</f>
        <v>1.0152472100537759</v>
      </c>
      <c r="AC132" s="40">
        <f t="shared" ref="AC132:AC195" si="84">HLOOKUP(AB131,131:132,2,0)</f>
        <v>1.0152472100537759</v>
      </c>
      <c r="AD132" s="42">
        <f t="shared" ref="AD132:AD195" si="85">AC132*AD131</f>
        <v>2.1002272070923906</v>
      </c>
      <c r="AE132" s="94">
        <v>1.0152472100537759</v>
      </c>
      <c r="AF132" s="74">
        <f t="shared" si="81"/>
        <v>1.4355000318328877</v>
      </c>
      <c r="AG132" s="40">
        <v>1.0152472100537759</v>
      </c>
      <c r="AH132" s="95">
        <v>2.2630286197387921</v>
      </c>
      <c r="AI132" t="str">
        <f t="shared" ref="AI132:AI193" si="86">IF(AC132=AE132,IF(AE132=AG132,"idem","FAUX"),"FAUX")</f>
        <v>idem</v>
      </c>
    </row>
    <row r="133" spans="1:35" x14ac:dyDescent="0.3">
      <c r="A133" s="1">
        <v>44023</v>
      </c>
      <c r="B133" s="50">
        <v>241.27</v>
      </c>
      <c r="C133" s="50">
        <v>240.46</v>
      </c>
      <c r="D133" s="30">
        <f t="shared" ref="D133:D196" si="87">C133/B131</f>
        <v>1.0101663585951941</v>
      </c>
      <c r="E133" s="30">
        <f t="shared" si="70"/>
        <v>0.99664276536660168</v>
      </c>
      <c r="F133" s="22">
        <f t="shared" si="71"/>
        <v>1.1712002612450159</v>
      </c>
      <c r="G133" s="15">
        <v>1</v>
      </c>
      <c r="H133" s="15">
        <v>0</v>
      </c>
      <c r="I133" s="31">
        <f t="shared" si="72"/>
        <v>0</v>
      </c>
      <c r="J133" s="31">
        <f t="shared" si="73"/>
        <v>0</v>
      </c>
      <c r="K133" s="24">
        <f t="shared" si="74"/>
        <v>0</v>
      </c>
      <c r="L133" s="61">
        <v>3.5312999999999998E-3</v>
      </c>
      <c r="M133" s="61">
        <v>3.7572999999999999E-3</v>
      </c>
      <c r="N133" s="32">
        <f t="shared" ref="N133:N196" si="88">M133/L131</f>
        <v>0.97020166808686437</v>
      </c>
      <c r="O133" s="32">
        <f t="shared" si="75"/>
        <v>1.0639990938181407</v>
      </c>
      <c r="P133" s="29">
        <f t="shared" si="76"/>
        <v>1.4905411423884334</v>
      </c>
      <c r="Q133" s="50">
        <v>0.11842999999999999</v>
      </c>
      <c r="R133" s="50">
        <v>0.12214999999999999</v>
      </c>
      <c r="S133" s="30">
        <f t="shared" ref="S133:S196" si="89">R133/Q131</f>
        <v>1.0606981590830149</v>
      </c>
      <c r="T133" s="30">
        <f t="shared" si="77"/>
        <v>1.0314109600607955</v>
      </c>
      <c r="U133" s="22">
        <f t="shared" si="78"/>
        <v>2.2140780796617179</v>
      </c>
      <c r="V133" s="64">
        <v>17.313300000000002</v>
      </c>
      <c r="W133" s="64">
        <v>17.310700000000001</v>
      </c>
      <c r="X133" s="65">
        <f t="shared" ref="X133:X196" si="90">W133/V131</f>
        <v>1.0491269749880305</v>
      </c>
      <c r="Y133" s="65">
        <f t="shared" si="79"/>
        <v>0.9998498264340131</v>
      </c>
      <c r="Z133" s="67">
        <f t="shared" si="80"/>
        <v>1.045232298429277</v>
      </c>
      <c r="AA133" s="40">
        <f t="shared" si="83"/>
        <v>1.0606981590830149</v>
      </c>
      <c r="AB133" s="88" cm="1">
        <f t="array" ref="AB133">INDEX(B133:Z133,,MATCH(AA133,B133:Z133,0)+1)</f>
        <v>1.0314109600607955</v>
      </c>
      <c r="AC133" s="40">
        <f t="shared" si="84"/>
        <v>0.9998498264340131</v>
      </c>
      <c r="AD133" s="42">
        <f t="shared" si="85"/>
        <v>2.099911808483319</v>
      </c>
      <c r="AE133" s="94">
        <v>1.0314109600607955</v>
      </c>
      <c r="AF133" s="74">
        <f t="shared" si="81"/>
        <v>1.4805904660000611</v>
      </c>
      <c r="AG133" s="40">
        <v>0.9998498264340131</v>
      </c>
      <c r="AH133" s="95">
        <v>2.2626887726610354</v>
      </c>
      <c r="AI133" t="str">
        <f t="shared" ref="AI133:AI134" si="91">IF(AC133=AG133,"comp 24= comp16",FALSE)</f>
        <v>comp 24= comp16</v>
      </c>
    </row>
    <row r="134" spans="1:35" x14ac:dyDescent="0.3">
      <c r="A134" s="1">
        <v>44023.333333333336</v>
      </c>
      <c r="B134" s="50">
        <v>240.47</v>
      </c>
      <c r="C134" s="50">
        <v>239.57</v>
      </c>
      <c r="D134" s="30">
        <f t="shared" si="87"/>
        <v>0.99567765263289132</v>
      </c>
      <c r="E134" s="30">
        <f t="shared" si="70"/>
        <v>0.99625732939659828</v>
      </c>
      <c r="F134" s="22">
        <f t="shared" si="71"/>
        <v>1.1668168444565576</v>
      </c>
      <c r="G134" s="15">
        <v>1</v>
      </c>
      <c r="H134" s="15">
        <v>0</v>
      </c>
      <c r="I134" s="31">
        <f t="shared" si="72"/>
        <v>0</v>
      </c>
      <c r="J134" s="31">
        <f t="shared" si="73"/>
        <v>0</v>
      </c>
      <c r="K134" s="24">
        <f t="shared" si="74"/>
        <v>0</v>
      </c>
      <c r="L134" s="61">
        <v>3.7569999999999999E-3</v>
      </c>
      <c r="M134" s="61">
        <v>3.6367999999999999E-3</v>
      </c>
      <c r="N134" s="32">
        <f t="shared" si="88"/>
        <v>0.94005738361723568</v>
      </c>
      <c r="O134" s="32">
        <f t="shared" si="75"/>
        <v>0.96800638807559225</v>
      </c>
      <c r="P134" s="29">
        <f t="shared" si="76"/>
        <v>1.4428533475214944</v>
      </c>
      <c r="Q134" s="50">
        <v>0.12212000000000001</v>
      </c>
      <c r="R134" s="50">
        <v>0.12114</v>
      </c>
      <c r="S134" s="30">
        <f t="shared" si="89"/>
        <v>1.0419748838809564</v>
      </c>
      <c r="T134" s="30">
        <f t="shared" si="77"/>
        <v>0.9919751064526694</v>
      </c>
      <c r="U134" s="22">
        <f t="shared" si="78"/>
        <v>2.1963103387669545</v>
      </c>
      <c r="V134" s="64">
        <v>17.310500000000001</v>
      </c>
      <c r="W134" s="64">
        <v>17.5396</v>
      </c>
      <c r="X134" s="65">
        <f t="shared" si="90"/>
        <v>1.0285767902277112</v>
      </c>
      <c r="Y134" s="65">
        <f t="shared" si="79"/>
        <v>1.0132347419196441</v>
      </c>
      <c r="Z134" s="67">
        <f t="shared" si="80"/>
        <v>1.0590656781450649</v>
      </c>
      <c r="AA134" s="40">
        <f t="shared" si="83"/>
        <v>1.0419748838809564</v>
      </c>
      <c r="AB134" s="88" cm="1">
        <f t="array" ref="AB134">INDEX(B134:Z134,,MATCH(AA134,B134:Z134,0)+1)</f>
        <v>0.9919751064526694</v>
      </c>
      <c r="AC134" s="40">
        <f t="shared" si="84"/>
        <v>0.9919751064526694</v>
      </c>
      <c r="AD134" s="42">
        <f t="shared" si="85"/>
        <v>2.0830602397614579</v>
      </c>
      <c r="AE134" s="94">
        <v>0.96800638807559225</v>
      </c>
      <c r="AF134" s="74">
        <f t="shared" si="81"/>
        <v>1.433221029211877</v>
      </c>
      <c r="AG134" s="40">
        <v>0.9919751064526694</v>
      </c>
      <c r="AH134" s="95">
        <v>2.2445309361296903</v>
      </c>
      <c r="AI134" t="str">
        <f t="shared" si="91"/>
        <v>comp 24= comp16</v>
      </c>
    </row>
    <row r="135" spans="1:35" x14ac:dyDescent="0.3">
      <c r="A135" s="1">
        <v>44023.666666666664</v>
      </c>
      <c r="B135" s="50">
        <v>239.56</v>
      </c>
      <c r="C135" s="50">
        <v>239.19</v>
      </c>
      <c r="D135" s="30">
        <f t="shared" si="87"/>
        <v>0.99137895304016244</v>
      </c>
      <c r="E135" s="30">
        <f t="shared" si="70"/>
        <v>0.99845550175321418</v>
      </c>
      <c r="F135" s="22">
        <f t="shared" si="71"/>
        <v>1.1650146978859743</v>
      </c>
      <c r="G135" s="15">
        <v>1</v>
      </c>
      <c r="H135" s="15">
        <v>0</v>
      </c>
      <c r="I135" s="31">
        <f t="shared" si="72"/>
        <v>0</v>
      </c>
      <c r="J135" s="31">
        <f t="shared" si="73"/>
        <v>0</v>
      </c>
      <c r="K135" s="24">
        <f t="shared" si="74"/>
        <v>0</v>
      </c>
      <c r="L135" s="61">
        <v>3.6375000000000001E-3</v>
      </c>
      <c r="M135" s="61">
        <v>3.8040999999999999E-3</v>
      </c>
      <c r="N135" s="32">
        <f t="shared" si="88"/>
        <v>1.0772520035114548</v>
      </c>
      <c r="O135" s="32">
        <f t="shared" si="75"/>
        <v>1.0458006872852232</v>
      </c>
      <c r="P135" s="29">
        <f t="shared" si="76"/>
        <v>1.5089370224897638</v>
      </c>
      <c r="Q135" s="50">
        <v>0.12112000000000001</v>
      </c>
      <c r="R135" s="50">
        <v>0.12523000000000001</v>
      </c>
      <c r="S135" s="30">
        <f t="shared" si="89"/>
        <v>1.0574178839820993</v>
      </c>
      <c r="T135" s="30">
        <f t="shared" si="77"/>
        <v>1.0339332892998678</v>
      </c>
      <c r="U135" s="22">
        <f t="shared" si="78"/>
        <v>2.2708383728846244</v>
      </c>
      <c r="V135" s="64">
        <v>17.5382</v>
      </c>
      <c r="W135" s="64">
        <v>17.6205</v>
      </c>
      <c r="X135" s="65">
        <f t="shared" si="90"/>
        <v>1.0177435844119838</v>
      </c>
      <c r="Y135" s="65">
        <f t="shared" si="79"/>
        <v>1.0046926138372239</v>
      </c>
      <c r="Z135" s="67">
        <f t="shared" si="80"/>
        <v>1.0640354644008574</v>
      </c>
      <c r="AA135" s="40">
        <f t="shared" si="83"/>
        <v>1.0772520035114548</v>
      </c>
      <c r="AB135" s="88" cm="1">
        <f t="array" ref="AB135">INDEX(B135:Z135,,MATCH(AA135,B135:Z135,0)+1)</f>
        <v>1.0458006872852232</v>
      </c>
      <c r="AC135" s="40">
        <f t="shared" si="84"/>
        <v>1.0339332892998678</v>
      </c>
      <c r="AD135" s="42">
        <f t="shared" si="85"/>
        <v>2.1537453255063355</v>
      </c>
      <c r="AE135" s="94">
        <v>1.0046926138372239</v>
      </c>
      <c r="AF135" s="74">
        <f t="shared" si="81"/>
        <v>1.439946582045357</v>
      </c>
      <c r="AG135" s="40">
        <v>1.0458006872852232</v>
      </c>
      <c r="AH135" s="95">
        <v>2.3473319956373757</v>
      </c>
      <c r="AI135" t="s">
        <v>49</v>
      </c>
    </row>
    <row r="136" spans="1:35" x14ac:dyDescent="0.3">
      <c r="A136" s="1">
        <v>44024</v>
      </c>
      <c r="B136" s="50">
        <v>239.19</v>
      </c>
      <c r="C136" s="50">
        <v>240.45</v>
      </c>
      <c r="D136" s="30">
        <f t="shared" si="87"/>
        <v>0.99991682954214656</v>
      </c>
      <c r="E136" s="30">
        <f t="shared" si="70"/>
        <v>1.0052677787532924</v>
      </c>
      <c r="F136" s="22">
        <f t="shared" si="71"/>
        <v>1.1711517375587714</v>
      </c>
      <c r="G136" s="15">
        <v>1</v>
      </c>
      <c r="H136" s="15">
        <v>0</v>
      </c>
      <c r="I136" s="31">
        <f t="shared" si="72"/>
        <v>0</v>
      </c>
      <c r="J136" s="31">
        <f t="shared" si="73"/>
        <v>0</v>
      </c>
      <c r="K136" s="24">
        <f t="shared" si="74"/>
        <v>0</v>
      </c>
      <c r="L136" s="61">
        <v>3.8108999999999999E-3</v>
      </c>
      <c r="M136" s="61">
        <v>3.7758000000000002E-3</v>
      </c>
      <c r="N136" s="32">
        <f t="shared" si="88"/>
        <v>1.0050039925472452</v>
      </c>
      <c r="O136" s="32">
        <f t="shared" si="75"/>
        <v>0.990789577265213</v>
      </c>
      <c r="P136" s="29">
        <f t="shared" si="76"/>
        <v>1.4950390746324622</v>
      </c>
      <c r="Q136" s="50">
        <v>0.12519</v>
      </c>
      <c r="R136" s="50">
        <v>0.12433</v>
      </c>
      <c r="S136" s="30">
        <f t="shared" si="89"/>
        <v>1.0180969538159186</v>
      </c>
      <c r="T136" s="30">
        <f t="shared" si="77"/>
        <v>0.99313044172857257</v>
      </c>
      <c r="U136" s="22">
        <f t="shared" si="78"/>
        <v>2.2552387163571002</v>
      </c>
      <c r="V136" s="64">
        <v>17.6205</v>
      </c>
      <c r="W136" s="64">
        <v>18.371400000000001</v>
      </c>
      <c r="X136" s="65">
        <f t="shared" si="90"/>
        <v>1.061286502411831</v>
      </c>
      <c r="Y136" s="65">
        <f t="shared" si="79"/>
        <v>1.0426151357793481</v>
      </c>
      <c r="Z136" s="67">
        <f t="shared" si="80"/>
        <v>1.1093794801903416</v>
      </c>
      <c r="AA136" s="40">
        <f t="shared" si="83"/>
        <v>1.061286502411831</v>
      </c>
      <c r="AB136" s="88" cm="1">
        <f t="array" ref="AB136">INDEX(B136:Z136,,MATCH(AA136,B136:Z136,0)+1)</f>
        <v>1.0426151357793481</v>
      </c>
      <c r="AC136" s="40">
        <f t="shared" si="84"/>
        <v>0.990789577265213</v>
      </c>
      <c r="AD136" s="42">
        <f t="shared" si="85"/>
        <v>2.1339084205953505</v>
      </c>
      <c r="AE136" s="94">
        <v>0.990789577265213</v>
      </c>
      <c r="AF136" s="74">
        <f t="shared" si="81"/>
        <v>1.4266840653092077</v>
      </c>
      <c r="AG136" s="40">
        <v>0.99313044172857257</v>
      </c>
      <c r="AH136" s="95">
        <v>2.3312068617109589</v>
      </c>
      <c r="AI136" t="str">
        <f t="shared" ref="AI136" si="92">IF(AC136=AE136,"comp24 = comp8","faux")</f>
        <v>comp24 = comp8</v>
      </c>
    </row>
    <row r="137" spans="1:35" x14ac:dyDescent="0.3">
      <c r="A137" s="1">
        <v>44024.333333333336</v>
      </c>
      <c r="B137" s="50">
        <v>240.44</v>
      </c>
      <c r="C137" s="50">
        <v>237.7</v>
      </c>
      <c r="D137" s="30">
        <f t="shared" si="87"/>
        <v>0.99223576557021198</v>
      </c>
      <c r="E137" s="30">
        <f t="shared" si="70"/>
        <v>0.9886042255864248</v>
      </c>
      <c r="F137" s="22">
        <f t="shared" si="71"/>
        <v>1.157805556553485</v>
      </c>
      <c r="G137" s="15">
        <v>1</v>
      </c>
      <c r="H137" s="15">
        <v>0</v>
      </c>
      <c r="I137" s="31">
        <f t="shared" si="72"/>
        <v>0</v>
      </c>
      <c r="J137" s="31">
        <f t="shared" si="73"/>
        <v>0</v>
      </c>
      <c r="K137" s="24">
        <f t="shared" si="74"/>
        <v>0</v>
      </c>
      <c r="L137" s="61">
        <v>3.7758000000000002E-3</v>
      </c>
      <c r="M137" s="61">
        <v>3.62E-3</v>
      </c>
      <c r="N137" s="32">
        <f t="shared" si="88"/>
        <v>0.99518900343642602</v>
      </c>
      <c r="O137" s="32">
        <f t="shared" si="75"/>
        <v>0.95873722125112548</v>
      </c>
      <c r="P137" s="29">
        <f t="shared" si="76"/>
        <v>1.4333496080749808</v>
      </c>
      <c r="Q137" s="50">
        <v>0.1244</v>
      </c>
      <c r="R137" s="50">
        <v>0.12436999999999999</v>
      </c>
      <c r="S137" s="30">
        <f t="shared" si="89"/>
        <v>1.026832892998679</v>
      </c>
      <c r="T137" s="30">
        <f t="shared" si="77"/>
        <v>0.99975884244372992</v>
      </c>
      <c r="U137" s="22">
        <f t="shared" si="78"/>
        <v>2.254694848499458</v>
      </c>
      <c r="V137" s="64">
        <v>18.371300000000002</v>
      </c>
      <c r="W137" s="64">
        <v>18.1813</v>
      </c>
      <c r="X137" s="65">
        <f t="shared" si="90"/>
        <v>1.0366685292675417</v>
      </c>
      <c r="Y137" s="65">
        <f t="shared" si="79"/>
        <v>0.98965778143081862</v>
      </c>
      <c r="Z137" s="67">
        <f t="shared" si="80"/>
        <v>1.0979060351300483</v>
      </c>
      <c r="AA137" s="40">
        <f t="shared" si="83"/>
        <v>1.0366685292675417</v>
      </c>
      <c r="AB137" s="88" cm="1">
        <f t="array" ref="AB137">INDEX(B137:Z137,,MATCH(AA137,B137:Z137,0)+1)</f>
        <v>0.98965778143081862</v>
      </c>
      <c r="AC137" s="40">
        <f t="shared" si="84"/>
        <v>0.98965778143081862</v>
      </c>
      <c r="AD137" s="42">
        <f t="shared" si="85"/>
        <v>2.1118390733029369</v>
      </c>
      <c r="AE137" s="94">
        <v>0.98965778143081862</v>
      </c>
      <c r="AF137" s="74">
        <f t="shared" si="81"/>
        <v>1.4119289868766116</v>
      </c>
      <c r="AG137" s="40">
        <v>0.98965778143081862</v>
      </c>
      <c r="AH137" s="95">
        <v>2.3070970108171687</v>
      </c>
      <c r="AI137" t="str">
        <f t="shared" si="86"/>
        <v>idem</v>
      </c>
    </row>
    <row r="138" spans="1:35" x14ac:dyDescent="0.3">
      <c r="A138" s="1">
        <v>44024.666666666664</v>
      </c>
      <c r="B138" s="50">
        <v>237.7</v>
      </c>
      <c r="C138" s="50">
        <v>242.79</v>
      </c>
      <c r="D138" s="30">
        <f t="shared" si="87"/>
        <v>1.0150507964379782</v>
      </c>
      <c r="E138" s="30">
        <f t="shared" si="70"/>
        <v>1.0214135464871688</v>
      </c>
      <c r="F138" s="22">
        <f t="shared" si="71"/>
        <v>1.1825982796618455</v>
      </c>
      <c r="G138" s="15">
        <v>1</v>
      </c>
      <c r="H138" s="15">
        <v>0</v>
      </c>
      <c r="I138" s="31">
        <f t="shared" si="72"/>
        <v>0</v>
      </c>
      <c r="J138" s="31">
        <f t="shared" si="73"/>
        <v>0</v>
      </c>
      <c r="K138" s="24">
        <f t="shared" si="74"/>
        <v>0</v>
      </c>
      <c r="L138" s="61">
        <v>3.62E-3</v>
      </c>
      <c r="M138" s="61">
        <v>3.6357999999999998E-3</v>
      </c>
      <c r="N138" s="32">
        <f t="shared" si="88"/>
        <v>0.95405284840851245</v>
      </c>
      <c r="O138" s="32">
        <f t="shared" si="75"/>
        <v>1.0043646408839779</v>
      </c>
      <c r="P138" s="29">
        <f t="shared" si="76"/>
        <v>1.4396056643754185</v>
      </c>
      <c r="Q138" s="50">
        <v>0.12433</v>
      </c>
      <c r="R138" s="50">
        <v>0.12684999999999999</v>
      </c>
      <c r="S138" s="30">
        <f t="shared" si="89"/>
        <v>1.0132598450355459</v>
      </c>
      <c r="T138" s="30">
        <f t="shared" si="77"/>
        <v>1.020268639909917</v>
      </c>
      <c r="U138" s="22">
        <f t="shared" si="78"/>
        <v>2.3003944464904382</v>
      </c>
      <c r="V138" s="64">
        <v>18.172899999999998</v>
      </c>
      <c r="W138" s="64">
        <v>18.299399999999999</v>
      </c>
      <c r="X138" s="65">
        <f t="shared" si="90"/>
        <v>1.0385289861241167</v>
      </c>
      <c r="Y138" s="65">
        <f t="shared" si="79"/>
        <v>1.0069609143284781</v>
      </c>
      <c r="Z138" s="67">
        <f t="shared" si="80"/>
        <v>1.1055484649813077</v>
      </c>
      <c r="AA138" s="40">
        <f t="shared" si="83"/>
        <v>1.0385289861241167</v>
      </c>
      <c r="AB138" s="88" cm="1">
        <f t="array" ref="AB138">INDEX(B138:Z138,,MATCH(AA138,B138:Z138,0)+1)</f>
        <v>1.0069609143284781</v>
      </c>
      <c r="AC138" s="40">
        <f t="shared" si="84"/>
        <v>1.0069609143284781</v>
      </c>
      <c r="AD138" s="42">
        <f t="shared" si="85"/>
        <v>2.126539404167731</v>
      </c>
      <c r="AE138" s="94">
        <v>1.020268639909917</v>
      </c>
      <c r="AF138" s="74">
        <f t="shared" si="81"/>
        <v>1.4405468670899877</v>
      </c>
      <c r="AG138" s="40">
        <v>1.0069609143284781</v>
      </c>
      <c r="AH138" s="95">
        <v>2.3231565154569549</v>
      </c>
      <c r="AI138" t="str">
        <f t="shared" ref="AI138" si="93">IF(AC138=AG138,"comp 24= comp16",FALSE)</f>
        <v>comp 24= comp16</v>
      </c>
    </row>
    <row r="139" spans="1:35" x14ac:dyDescent="0.3">
      <c r="A139" s="1">
        <v>44025</v>
      </c>
      <c r="B139" s="50">
        <v>242.76</v>
      </c>
      <c r="C139" s="50">
        <v>242.77</v>
      </c>
      <c r="D139" s="30">
        <f t="shared" si="87"/>
        <v>1.0096905672932956</v>
      </c>
      <c r="E139" s="30">
        <f t="shared" si="70"/>
        <v>1.0000411929477675</v>
      </c>
      <c r="F139" s="22">
        <f t="shared" si="71"/>
        <v>1.1826469943710096</v>
      </c>
      <c r="G139" s="15">
        <v>1</v>
      </c>
      <c r="H139" s="15">
        <v>0</v>
      </c>
      <c r="I139" s="31">
        <f t="shared" si="72"/>
        <v>0</v>
      </c>
      <c r="J139" s="31">
        <f t="shared" si="73"/>
        <v>0</v>
      </c>
      <c r="K139" s="24">
        <f t="shared" si="74"/>
        <v>0</v>
      </c>
      <c r="L139" s="61">
        <v>3.6357E-3</v>
      </c>
      <c r="M139" s="61">
        <v>3.522E-3</v>
      </c>
      <c r="N139" s="32">
        <f t="shared" si="88"/>
        <v>0.93278245669791826</v>
      </c>
      <c r="O139" s="32">
        <f t="shared" si="75"/>
        <v>0.96872679263965678</v>
      </c>
      <c r="P139" s="29">
        <f t="shared" si="76"/>
        <v>1.3945845779162813</v>
      </c>
      <c r="Q139" s="50">
        <v>0.12689</v>
      </c>
      <c r="R139" s="50">
        <v>0.13295999999999999</v>
      </c>
      <c r="S139" s="30">
        <f t="shared" si="89"/>
        <v>1.0688102893890674</v>
      </c>
      <c r="T139" s="30">
        <f t="shared" si="77"/>
        <v>1.0478367089605169</v>
      </c>
      <c r="U139" s="22">
        <f t="shared" si="78"/>
        <v>2.4104377461215907</v>
      </c>
      <c r="V139" s="64">
        <v>18.303599999999999</v>
      </c>
      <c r="W139" s="64">
        <v>18.145600000000002</v>
      </c>
      <c r="X139" s="65">
        <f t="shared" si="90"/>
        <v>0.98771453299439893</v>
      </c>
      <c r="Y139" s="65">
        <f t="shared" si="79"/>
        <v>0.99136781835267396</v>
      </c>
      <c r="Z139" s="67">
        <f t="shared" si="80"/>
        <v>1.0960051698116666</v>
      </c>
      <c r="AA139" s="40">
        <f t="shared" si="83"/>
        <v>1.0688102893890674</v>
      </c>
      <c r="AB139" s="88" cm="1">
        <f t="array" ref="AB139">INDEX(B139:Z139,,MATCH(AA139,B139:Z139,0)+1)</f>
        <v>1.0478367089605169</v>
      </c>
      <c r="AC139" s="40">
        <f t="shared" si="84"/>
        <v>0.99136781835267396</v>
      </c>
      <c r="AD139" s="42">
        <f t="shared" si="85"/>
        <v>2.1081827297507587</v>
      </c>
      <c r="AE139" s="94">
        <v>1.0000411929477675</v>
      </c>
      <c r="AF139" s="74">
        <f t="shared" si="81"/>
        <v>1.4406062074618404</v>
      </c>
      <c r="AG139" s="40">
        <v>1.0478367089605169</v>
      </c>
      <c r="AH139" s="95">
        <v>2.4342886775565979</v>
      </c>
      <c r="AI139" t="s">
        <v>49</v>
      </c>
    </row>
    <row r="140" spans="1:35" x14ac:dyDescent="0.3">
      <c r="A140" s="1">
        <v>44025.333333333336</v>
      </c>
      <c r="B140" s="50">
        <v>242.76</v>
      </c>
      <c r="C140" s="50">
        <v>242.7</v>
      </c>
      <c r="D140" s="30">
        <f t="shared" si="87"/>
        <v>1.0210349179638198</v>
      </c>
      <c r="E140" s="30">
        <f t="shared" si="70"/>
        <v>0.9997528423133959</v>
      </c>
      <c r="F140" s="22">
        <f t="shared" si="71"/>
        <v>1.1823546940758116</v>
      </c>
      <c r="G140" s="15">
        <v>1</v>
      </c>
      <c r="H140" s="15">
        <v>0</v>
      </c>
      <c r="I140" s="31">
        <f t="shared" si="72"/>
        <v>0</v>
      </c>
      <c r="J140" s="31">
        <f t="shared" si="73"/>
        <v>0</v>
      </c>
      <c r="K140" s="24">
        <f t="shared" si="74"/>
        <v>0</v>
      </c>
      <c r="L140" s="61">
        <v>3.522E-3</v>
      </c>
      <c r="M140" s="61">
        <v>3.3057E-3</v>
      </c>
      <c r="N140" s="32">
        <f t="shared" si="88"/>
        <v>0.91317679558011045</v>
      </c>
      <c r="O140" s="32">
        <f t="shared" si="75"/>
        <v>0.93858603066439528</v>
      </c>
      <c r="P140" s="29">
        <f t="shared" si="76"/>
        <v>1.3089376034122235</v>
      </c>
      <c r="Q140" s="50">
        <v>0.13295999999999999</v>
      </c>
      <c r="R140" s="50">
        <v>0.13220000000000001</v>
      </c>
      <c r="S140" s="30">
        <f t="shared" si="89"/>
        <v>1.0632992841631144</v>
      </c>
      <c r="T140" s="30">
        <f t="shared" si="77"/>
        <v>0.99428399518652244</v>
      </c>
      <c r="U140" s="22">
        <f t="shared" si="78"/>
        <v>2.3966596723621718</v>
      </c>
      <c r="V140" s="64">
        <v>18.149899999999999</v>
      </c>
      <c r="W140" s="64">
        <v>18.716699999999999</v>
      </c>
      <c r="X140" s="65">
        <f t="shared" si="90"/>
        <v>1.0299236775638452</v>
      </c>
      <c r="Y140" s="65">
        <f t="shared" si="79"/>
        <v>1.0312288221973676</v>
      </c>
      <c r="Z140" s="67">
        <f t="shared" si="80"/>
        <v>1.1302321203871109</v>
      </c>
      <c r="AA140" s="40">
        <f t="shared" si="83"/>
        <v>1.0632992841631144</v>
      </c>
      <c r="AB140" s="88" cm="1">
        <f t="array" ref="AB140">INDEX(B140:Z140,,MATCH(AA140,B140:Z140,0)+1)</f>
        <v>0.99428399518652244</v>
      </c>
      <c r="AC140" s="40">
        <f t="shared" si="84"/>
        <v>0.99428399518652244</v>
      </c>
      <c r="AD140" s="42">
        <f t="shared" si="85"/>
        <v>2.0961323471198132</v>
      </c>
      <c r="AE140" s="94">
        <v>0.99428399518652244</v>
      </c>
      <c r="AF140" s="74">
        <f t="shared" si="81"/>
        <v>1.4323716954456629</v>
      </c>
      <c r="AG140" s="40">
        <v>0.99428399518652244</v>
      </c>
      <c r="AH140" s="95">
        <v>2.4203742717582903</v>
      </c>
      <c r="AI140" t="str">
        <f t="shared" si="86"/>
        <v>idem</v>
      </c>
    </row>
    <row r="141" spans="1:35" x14ac:dyDescent="0.3">
      <c r="A141" s="1">
        <v>44025.666666666664</v>
      </c>
      <c r="B141" s="50">
        <v>242.7</v>
      </c>
      <c r="C141" s="50">
        <v>239.5</v>
      </c>
      <c r="D141" s="30">
        <f t="shared" si="87"/>
        <v>0.98657109902784645</v>
      </c>
      <c r="E141" s="30">
        <f t="shared" si="70"/>
        <v>0.98681499793984351</v>
      </c>
      <c r="F141" s="22">
        <f t="shared" si="71"/>
        <v>1.1667653449985864</v>
      </c>
      <c r="G141" s="15">
        <v>1</v>
      </c>
      <c r="H141" s="15">
        <v>0</v>
      </c>
      <c r="I141" s="31">
        <f t="shared" si="72"/>
        <v>0</v>
      </c>
      <c r="J141" s="31">
        <f t="shared" si="73"/>
        <v>0</v>
      </c>
      <c r="K141" s="24">
        <f t="shared" si="74"/>
        <v>0</v>
      </c>
      <c r="L141" s="61">
        <v>3.3035E-3</v>
      </c>
      <c r="M141" s="61">
        <v>3.1676999999999999E-3</v>
      </c>
      <c r="N141" s="32">
        <f t="shared" si="88"/>
        <v>0.87127650796270317</v>
      </c>
      <c r="O141" s="32">
        <f t="shared" si="75"/>
        <v>0.95889208415317084</v>
      </c>
      <c r="P141" s="29">
        <f t="shared" si="76"/>
        <v>1.2551299065624035</v>
      </c>
      <c r="Q141" s="50">
        <v>0.13225999999999999</v>
      </c>
      <c r="R141" s="50">
        <v>0.12427000000000001</v>
      </c>
      <c r="S141" s="30">
        <f t="shared" si="89"/>
        <v>0.97935219481440616</v>
      </c>
      <c r="T141" s="30">
        <f t="shared" si="77"/>
        <v>0.93958868894601555</v>
      </c>
      <c r="U141" s="22">
        <f t="shared" si="78"/>
        <v>2.2518743194045601</v>
      </c>
      <c r="V141" s="64">
        <v>18.717300000000002</v>
      </c>
      <c r="W141" s="64">
        <v>18.404599999999999</v>
      </c>
      <c r="X141" s="65">
        <f t="shared" si="90"/>
        <v>1.0055180401669617</v>
      </c>
      <c r="Y141" s="65">
        <f t="shared" si="79"/>
        <v>0.98329353058400504</v>
      </c>
      <c r="Z141" s="67">
        <f t="shared" si="80"/>
        <v>1.1113499320348885</v>
      </c>
      <c r="AA141" s="40">
        <f t="shared" si="83"/>
        <v>1.0055180401669617</v>
      </c>
      <c r="AB141" s="88" cm="1">
        <f t="array" ref="AB141">INDEX(B141:Z141,,MATCH(AA141,B141:Z141,0)+1)</f>
        <v>0.98329353058400504</v>
      </c>
      <c r="AC141" s="40">
        <f t="shared" si="84"/>
        <v>0.93958868894601555</v>
      </c>
      <c r="AD141" s="42">
        <f t="shared" si="85"/>
        <v>1.9695022438876397</v>
      </c>
      <c r="AE141" s="94">
        <v>0.98329353058400504</v>
      </c>
      <c r="AF141" s="74">
        <f t="shared" si="81"/>
        <v>1.4084418215233632</v>
      </c>
      <c r="AG141" s="40">
        <v>0.93958868894601555</v>
      </c>
      <c r="AH141" s="95">
        <v>2.2741562887600391</v>
      </c>
      <c r="AI141" t="str">
        <f t="shared" ref="AI141:AI142" si="94">IF(AC141=AG141,"comp 24= comp16",FALSE)</f>
        <v>comp 24= comp16</v>
      </c>
    </row>
    <row r="142" spans="1:35" x14ac:dyDescent="0.3">
      <c r="A142" s="1">
        <v>44026</v>
      </c>
      <c r="B142" s="50">
        <v>239.5</v>
      </c>
      <c r="C142" s="50">
        <v>238.4</v>
      </c>
      <c r="D142" s="30">
        <f t="shared" si="87"/>
        <v>0.98203987477343879</v>
      </c>
      <c r="E142" s="30">
        <f t="shared" si="70"/>
        <v>0.99540709812108563</v>
      </c>
      <c r="F142" s="22">
        <f t="shared" si="71"/>
        <v>1.1614065062532903</v>
      </c>
      <c r="G142" s="15">
        <v>1</v>
      </c>
      <c r="H142" s="15">
        <v>0</v>
      </c>
      <c r="I142" s="31">
        <f t="shared" si="72"/>
        <v>0</v>
      </c>
      <c r="J142" s="31">
        <f t="shared" si="73"/>
        <v>0</v>
      </c>
      <c r="K142" s="24">
        <f t="shared" si="74"/>
        <v>0</v>
      </c>
      <c r="L142" s="61">
        <v>3.1587E-3</v>
      </c>
      <c r="M142" s="61">
        <v>3.1391000000000001E-3</v>
      </c>
      <c r="N142" s="32">
        <f t="shared" si="88"/>
        <v>0.89128336172629197</v>
      </c>
      <c r="O142" s="32">
        <f t="shared" si="75"/>
        <v>0.99379491562984779</v>
      </c>
      <c r="P142" s="29">
        <f t="shared" si="76"/>
        <v>1.2473417195966825</v>
      </c>
      <c r="Q142" s="50">
        <v>0.12426</v>
      </c>
      <c r="R142" s="50">
        <v>0.12393999999999999</v>
      </c>
      <c r="S142" s="30">
        <f t="shared" si="89"/>
        <v>0.93216004813477737</v>
      </c>
      <c r="T142" s="30">
        <f t="shared" si="77"/>
        <v>0.9974247545469177</v>
      </c>
      <c r="U142" s="22">
        <f t="shared" si="78"/>
        <v>2.2460751903026006</v>
      </c>
      <c r="V142" s="64">
        <v>18.400700000000001</v>
      </c>
      <c r="W142" s="64">
        <v>18.093</v>
      </c>
      <c r="X142" s="65">
        <f t="shared" si="90"/>
        <v>0.99686499650135818</v>
      </c>
      <c r="Y142" s="65">
        <f t="shared" si="79"/>
        <v>0.98327781008331205</v>
      </c>
      <c r="Z142" s="67">
        <f t="shared" si="80"/>
        <v>1.0927657274075029</v>
      </c>
      <c r="AA142" s="40">
        <f t="shared" si="83"/>
        <v>0.99686499650135818</v>
      </c>
      <c r="AB142" s="88" cm="1">
        <f t="array" ref="AB142">INDEX(B142:Z142,,MATCH(AA142,B142:Z142,0)+1)</f>
        <v>0.98327781008331205</v>
      </c>
      <c r="AC142" s="40">
        <f t="shared" si="84"/>
        <v>0.98327781008331205</v>
      </c>
      <c r="AD142" s="42">
        <f t="shared" si="85"/>
        <v>1.9365678533240076</v>
      </c>
      <c r="AE142" s="94">
        <v>0.99540709812108563</v>
      </c>
      <c r="AF142" s="74">
        <f t="shared" si="81"/>
        <v>1.4019729864349468</v>
      </c>
      <c r="AG142" s="40">
        <v>0.98327781008331205</v>
      </c>
      <c r="AH142" s="95">
        <v>2.2361274153991633</v>
      </c>
      <c r="AI142" t="str">
        <f t="shared" si="94"/>
        <v>comp 24= comp16</v>
      </c>
    </row>
    <row r="143" spans="1:35" x14ac:dyDescent="0.3">
      <c r="A143" s="1">
        <v>44026.333333333336</v>
      </c>
      <c r="B143" s="50">
        <v>238.39</v>
      </c>
      <c r="C143" s="50">
        <v>240.23</v>
      </c>
      <c r="D143" s="30">
        <f t="shared" si="87"/>
        <v>0.98982282653481668</v>
      </c>
      <c r="E143" s="30">
        <f t="shared" si="70"/>
        <v>1.0077184445656278</v>
      </c>
      <c r="F143" s="22">
        <f t="shared" si="71"/>
        <v>1.1703707579899658</v>
      </c>
      <c r="G143" s="15">
        <v>1</v>
      </c>
      <c r="H143" s="15">
        <v>0</v>
      </c>
      <c r="I143" s="31">
        <f t="shared" si="72"/>
        <v>0</v>
      </c>
      <c r="J143" s="31">
        <f t="shared" si="73"/>
        <v>0</v>
      </c>
      <c r="K143" s="24">
        <f t="shared" si="74"/>
        <v>0</v>
      </c>
      <c r="L143" s="61">
        <v>3.1392999999999998E-3</v>
      </c>
      <c r="M143" s="61">
        <v>3.1751000000000001E-3</v>
      </c>
      <c r="N143" s="32">
        <f t="shared" si="88"/>
        <v>0.96113213258665053</v>
      </c>
      <c r="O143" s="32">
        <f t="shared" si="75"/>
        <v>1.0114038161373555</v>
      </c>
      <c r="P143" s="29">
        <f t="shared" si="76"/>
        <v>1.2615661752274159</v>
      </c>
      <c r="Q143" s="50">
        <v>0.12392</v>
      </c>
      <c r="R143" s="50">
        <v>0.12708</v>
      </c>
      <c r="S143" s="30">
        <f t="shared" si="89"/>
        <v>0.96083471949190991</v>
      </c>
      <c r="T143" s="30">
        <f t="shared" si="77"/>
        <v>1.0255003227888961</v>
      </c>
      <c r="U143" s="22">
        <f t="shared" si="78"/>
        <v>2.3033508326634484</v>
      </c>
      <c r="V143" s="64">
        <v>18.0914</v>
      </c>
      <c r="W143" s="64">
        <v>18.113299999999999</v>
      </c>
      <c r="X143" s="65">
        <f t="shared" si="90"/>
        <v>0.96773038846414805</v>
      </c>
      <c r="Y143" s="65">
        <f t="shared" si="79"/>
        <v>1.0012105199155399</v>
      </c>
      <c r="Z143" s="67">
        <f t="shared" si="80"/>
        <v>1.0940885420835491</v>
      </c>
      <c r="AA143" s="40">
        <f t="shared" si="83"/>
        <v>0.98982282653481668</v>
      </c>
      <c r="AB143" s="88" cm="1">
        <f t="array" ref="AB143">INDEX(B143:Z143,,MATCH(AA143,B143:Z143,0)+1)</f>
        <v>1.0077184445656278</v>
      </c>
      <c r="AC143" s="40">
        <f t="shared" si="84"/>
        <v>1.0012105199155399</v>
      </c>
      <c r="AD143" s="42">
        <f t="shared" si="85"/>
        <v>1.9389121072782507</v>
      </c>
      <c r="AE143" s="94">
        <v>1.0255003227888961</v>
      </c>
      <c r="AF143" s="74">
        <f t="shared" si="81"/>
        <v>1.4377237501303506</v>
      </c>
      <c r="AG143" s="40">
        <v>1.0077184445656278</v>
      </c>
      <c r="AH143" s="95">
        <v>2.253386840896602</v>
      </c>
      <c r="AI143" t="s">
        <v>49</v>
      </c>
    </row>
    <row r="144" spans="1:35" x14ac:dyDescent="0.3">
      <c r="A144" s="1">
        <v>44026.666666666664</v>
      </c>
      <c r="B144" s="50">
        <v>240.21</v>
      </c>
      <c r="C144" s="50">
        <v>240.44</v>
      </c>
      <c r="D144" s="30">
        <f t="shared" si="87"/>
        <v>1.0039248434237995</v>
      </c>
      <c r="E144" s="30">
        <f t="shared" si="70"/>
        <v>1.0009574955247491</v>
      </c>
      <c r="F144" s="22">
        <f t="shared" si="71"/>
        <v>1.1714913827530384</v>
      </c>
      <c r="G144" s="15">
        <v>1</v>
      </c>
      <c r="H144" s="15">
        <v>0</v>
      </c>
      <c r="I144" s="31">
        <f t="shared" si="72"/>
        <v>0</v>
      </c>
      <c r="J144" s="31">
        <f t="shared" si="73"/>
        <v>0</v>
      </c>
      <c r="K144" s="24">
        <f t="shared" si="74"/>
        <v>0</v>
      </c>
      <c r="L144" s="61">
        <v>3.1751000000000001E-3</v>
      </c>
      <c r="M144" s="61">
        <v>3.2888000000000001E-3</v>
      </c>
      <c r="N144" s="32">
        <f t="shared" si="88"/>
        <v>1.041187830436572</v>
      </c>
      <c r="O144" s="32">
        <f t="shared" si="75"/>
        <v>1.0358098957513149</v>
      </c>
      <c r="P144" s="29">
        <f t="shared" si="76"/>
        <v>1.3067427284456947</v>
      </c>
      <c r="Q144" s="50">
        <v>0.12714</v>
      </c>
      <c r="R144" s="50">
        <v>0.13256000000000001</v>
      </c>
      <c r="S144" s="30">
        <f t="shared" si="89"/>
        <v>1.0667954289393209</v>
      </c>
      <c r="T144" s="30">
        <f t="shared" si="77"/>
        <v>1.0426301714645274</v>
      </c>
      <c r="U144" s="22">
        <f t="shared" si="78"/>
        <v>2.4015430736028534</v>
      </c>
      <c r="V144" s="64">
        <v>18.113499999999998</v>
      </c>
      <c r="W144" s="64">
        <v>18.079000000000001</v>
      </c>
      <c r="X144" s="65">
        <f t="shared" si="90"/>
        <v>0.98251696946311828</v>
      </c>
      <c r="Y144" s="65">
        <f t="shared" si="79"/>
        <v>0.99809534325227056</v>
      </c>
      <c r="Z144" s="67">
        <f t="shared" si="80"/>
        <v>1.0920046789592561</v>
      </c>
      <c r="AA144" s="40">
        <f t="shared" si="83"/>
        <v>1.0667954289393209</v>
      </c>
      <c r="AB144" s="88" cm="1">
        <f t="array" ref="AB144">INDEX(B144:Z144,,MATCH(AA144,B144:Z144,0)+1)</f>
        <v>1.0426301714645274</v>
      </c>
      <c r="AC144" s="40">
        <f t="shared" si="84"/>
        <v>1.0009574955247491</v>
      </c>
      <c r="AD144" s="42">
        <f t="shared" si="85"/>
        <v>1.9407686069438514</v>
      </c>
      <c r="AE144" s="94">
        <v>1.0426301714645274</v>
      </c>
      <c r="AF144" s="74">
        <f t="shared" si="81"/>
        <v>1.4990141601170308</v>
      </c>
      <c r="AG144" s="40">
        <v>1.0426301714645274</v>
      </c>
      <c r="AH144" s="95">
        <v>2.3494491082999338</v>
      </c>
      <c r="AI144" t="str">
        <f t="shared" ref="AI144" si="95">IF(AE144=AG144,"comp8=comp16", FALSE)</f>
        <v>comp8=comp16</v>
      </c>
    </row>
    <row r="145" spans="1:35" x14ac:dyDescent="0.3">
      <c r="A145" s="1">
        <v>44027</v>
      </c>
      <c r="B145" s="50">
        <v>240.45</v>
      </c>
      <c r="C145" s="50">
        <v>239.66</v>
      </c>
      <c r="D145" s="30">
        <f t="shared" si="87"/>
        <v>1.005327404673015</v>
      </c>
      <c r="E145" s="30">
        <f t="shared" si="70"/>
        <v>0.99671449365772513</v>
      </c>
      <c r="F145" s="22">
        <f t="shared" si="71"/>
        <v>1.1676424403850829</v>
      </c>
      <c r="G145" s="15">
        <v>1</v>
      </c>
      <c r="H145" s="15">
        <v>0</v>
      </c>
      <c r="I145" s="31">
        <f t="shared" si="72"/>
        <v>0</v>
      </c>
      <c r="J145" s="31">
        <f t="shared" si="73"/>
        <v>0</v>
      </c>
      <c r="K145" s="24">
        <f t="shared" si="74"/>
        <v>0</v>
      </c>
      <c r="L145" s="61">
        <v>3.2910999999999999E-3</v>
      </c>
      <c r="M145" s="61">
        <v>3.1911999999999999E-3</v>
      </c>
      <c r="N145" s="32">
        <f t="shared" si="88"/>
        <v>1.0165323479756634</v>
      </c>
      <c r="O145" s="32">
        <f t="shared" si="75"/>
        <v>0.96964540731062565</v>
      </c>
      <c r="P145" s="29">
        <f t="shared" si="76"/>
        <v>1.2670770851739239</v>
      </c>
      <c r="Q145" s="50">
        <v>0.13253999999999999</v>
      </c>
      <c r="R145" s="50">
        <v>0.12873000000000001</v>
      </c>
      <c r="S145" s="30">
        <f t="shared" si="89"/>
        <v>1.0388153647514526</v>
      </c>
      <c r="T145" s="30">
        <f t="shared" si="77"/>
        <v>0.97125396106835682</v>
      </c>
      <c r="U145" s="22">
        <f t="shared" si="78"/>
        <v>2.3325082229130478</v>
      </c>
      <c r="V145" s="64">
        <v>18.079000000000001</v>
      </c>
      <c r="W145" s="64">
        <v>17.845400000000001</v>
      </c>
      <c r="X145" s="65">
        <f t="shared" si="90"/>
        <v>0.98640237903092087</v>
      </c>
      <c r="Y145" s="65">
        <f t="shared" si="79"/>
        <v>0.9870789313568229</v>
      </c>
      <c r="Z145" s="67">
        <f t="shared" si="80"/>
        <v>1.077894811543753</v>
      </c>
      <c r="AA145" s="40">
        <f t="shared" si="83"/>
        <v>1.0388153647514526</v>
      </c>
      <c r="AB145" s="88" cm="1">
        <f t="array" ref="AB145">INDEX(B145:Z145,,MATCH(AA145,B145:Z145,0)+1)</f>
        <v>0.97125396106835682</v>
      </c>
      <c r="AC145" s="40">
        <f t="shared" si="84"/>
        <v>0.97125396106835682</v>
      </c>
      <c r="AD145" s="42">
        <f t="shared" si="85"/>
        <v>1.8849791970113325</v>
      </c>
      <c r="AE145" s="94">
        <v>0.97125396106835682</v>
      </c>
      <c r="AF145" s="74">
        <f t="shared" si="81"/>
        <v>1.4559234407112223</v>
      </c>
      <c r="AG145" s="40">
        <v>0.97125396106835682</v>
      </c>
      <c r="AH145" s="95">
        <v>2.2819117527648296</v>
      </c>
      <c r="AI145" t="str">
        <f t="shared" si="86"/>
        <v>idem</v>
      </c>
    </row>
    <row r="146" spans="1:35" x14ac:dyDescent="0.3">
      <c r="A146" s="1">
        <v>44027.333333333336</v>
      </c>
      <c r="B146" s="50">
        <v>239.66</v>
      </c>
      <c r="C146" s="50">
        <v>238.1</v>
      </c>
      <c r="D146" s="30">
        <f t="shared" si="87"/>
        <v>0.99121601931643144</v>
      </c>
      <c r="E146" s="30">
        <f t="shared" si="70"/>
        <v>0.99349077860302093</v>
      </c>
      <c r="F146" s="22">
        <f t="shared" si="71"/>
        <v>1.1600419972281075</v>
      </c>
      <c r="G146" s="15">
        <v>1</v>
      </c>
      <c r="H146" s="15">
        <v>0</v>
      </c>
      <c r="I146" s="31">
        <f t="shared" si="72"/>
        <v>0</v>
      </c>
      <c r="J146" s="31">
        <f t="shared" si="73"/>
        <v>0</v>
      </c>
      <c r="K146" s="24">
        <f t="shared" si="74"/>
        <v>0</v>
      </c>
      <c r="L146" s="61">
        <v>3.1887999999999999E-3</v>
      </c>
      <c r="M146" s="61">
        <v>3.0994999999999998E-3</v>
      </c>
      <c r="N146" s="32">
        <f t="shared" si="88"/>
        <v>0.97618972630783274</v>
      </c>
      <c r="O146" s="32">
        <f t="shared" si="75"/>
        <v>0.97199573507275461</v>
      </c>
      <c r="P146" s="29">
        <f t="shared" si="76"/>
        <v>1.2315935227974715</v>
      </c>
      <c r="Q146" s="50">
        <v>0.12864999999999999</v>
      </c>
      <c r="R146" s="50">
        <v>0.1288</v>
      </c>
      <c r="S146" s="30">
        <f t="shared" si="89"/>
        <v>1.0130564731791725</v>
      </c>
      <c r="T146" s="30">
        <f t="shared" si="77"/>
        <v>1.0011659541391373</v>
      </c>
      <c r="U146" s="22">
        <f t="shared" si="78"/>
        <v>2.3352278205301253</v>
      </c>
      <c r="V146" s="64">
        <v>17.8401</v>
      </c>
      <c r="W146" s="64">
        <v>17.631499999999999</v>
      </c>
      <c r="X146" s="65">
        <f t="shared" si="90"/>
        <v>0.97339001297374894</v>
      </c>
      <c r="Y146" s="65">
        <f t="shared" si="79"/>
        <v>0.98830724043026663</v>
      </c>
      <c r="Z146" s="67">
        <f t="shared" si="80"/>
        <v>1.0652912466709088</v>
      </c>
      <c r="AA146" s="40">
        <f t="shared" si="83"/>
        <v>1.0130564731791725</v>
      </c>
      <c r="AB146" s="88" cm="1">
        <f t="array" ref="AB146">INDEX(B146:Z146,,MATCH(AA146,B146:Z146,0)+1)</f>
        <v>1.0011659541391373</v>
      </c>
      <c r="AC146" s="40">
        <f t="shared" si="84"/>
        <v>1.0011659541391373</v>
      </c>
      <c r="AD146" s="42">
        <f t="shared" si="85"/>
        <v>1.8871769963082756</v>
      </c>
      <c r="AE146" s="94">
        <v>0.99349077860302093</v>
      </c>
      <c r="AF146" s="74">
        <f t="shared" si="81"/>
        <v>1.4464465126985815</v>
      </c>
      <c r="AG146" s="40">
        <v>1.0011659541391373</v>
      </c>
      <c r="AH146" s="95">
        <v>2.2845723572181118</v>
      </c>
      <c r="AI146" t="str">
        <f>IF(AC146=AG146,"comp 24= comp16",FALSE)</f>
        <v>comp 24= comp16</v>
      </c>
    </row>
    <row r="147" spans="1:35" x14ac:dyDescent="0.3">
      <c r="A147" s="1">
        <v>44027.666666666664</v>
      </c>
      <c r="B147" s="50">
        <v>238.12</v>
      </c>
      <c r="C147" s="50">
        <v>238.61</v>
      </c>
      <c r="D147" s="30">
        <f t="shared" si="87"/>
        <v>0.992347681430651</v>
      </c>
      <c r="E147" s="30">
        <f t="shared" si="70"/>
        <v>1.0020577859902571</v>
      </c>
      <c r="F147" s="22">
        <f t="shared" si="71"/>
        <v>1.1624291153981134</v>
      </c>
      <c r="G147" s="15">
        <v>1</v>
      </c>
      <c r="H147" s="15">
        <v>0</v>
      </c>
      <c r="I147" s="31">
        <f t="shared" si="72"/>
        <v>0</v>
      </c>
      <c r="J147" s="31">
        <f t="shared" si="73"/>
        <v>0</v>
      </c>
      <c r="K147" s="24">
        <f t="shared" si="74"/>
        <v>0</v>
      </c>
      <c r="L147" s="61">
        <v>3.1021E-3</v>
      </c>
      <c r="M147" s="61">
        <v>3.0867999999999998E-3</v>
      </c>
      <c r="N147" s="32">
        <f t="shared" si="88"/>
        <v>0.93792349062623437</v>
      </c>
      <c r="O147" s="32">
        <f t="shared" si="75"/>
        <v>0.99506785725798641</v>
      </c>
      <c r="P147" s="29">
        <f t="shared" si="76"/>
        <v>1.225519127742895</v>
      </c>
      <c r="Q147" s="50">
        <v>0.12881000000000001</v>
      </c>
      <c r="R147" s="50">
        <v>0.13069</v>
      </c>
      <c r="S147" s="30">
        <f t="shared" si="89"/>
        <v>0.98604194960012082</v>
      </c>
      <c r="T147" s="30">
        <f t="shared" si="77"/>
        <v>1.014595140128872</v>
      </c>
      <c r="U147" s="22">
        <f t="shared" si="78"/>
        <v>2.3693107978036028</v>
      </c>
      <c r="V147" s="64">
        <v>17.634</v>
      </c>
      <c r="W147" s="64">
        <v>17.635100000000001</v>
      </c>
      <c r="X147" s="65">
        <f t="shared" si="90"/>
        <v>0.97544665081033244</v>
      </c>
      <c r="Y147" s="65">
        <f t="shared" si="79"/>
        <v>1.000062379494159</v>
      </c>
      <c r="Z147" s="67">
        <f t="shared" si="80"/>
        <v>1.0653576990000082</v>
      </c>
      <c r="AA147" s="40">
        <f t="shared" si="83"/>
        <v>0.992347681430651</v>
      </c>
      <c r="AB147" s="88" cm="1">
        <f t="array" ref="AB147">INDEX(B147:Z147,,MATCH(AA147,B147:Z147,0)+1)</f>
        <v>1.0020577859902571</v>
      </c>
      <c r="AC147" s="40">
        <f t="shared" si="84"/>
        <v>1.014595140128872</v>
      </c>
      <c r="AD147" s="42">
        <f t="shared" si="85"/>
        <v>1.9147206090173785</v>
      </c>
      <c r="AE147" s="94">
        <v>1.014595140128872</v>
      </c>
      <c r="AF147" s="74">
        <f t="shared" si="81"/>
        <v>1.4675576022403354</v>
      </c>
      <c r="AG147" s="40">
        <v>1.0020577859902571</v>
      </c>
      <c r="AH147" s="95">
        <v>2.2892735182085238</v>
      </c>
      <c r="AI147" t="str">
        <f t="shared" ref="AI147" si="96">IF(AC147=AE147,"comp24 = comp8","faux")</f>
        <v>comp24 = comp8</v>
      </c>
    </row>
    <row r="148" spans="1:35" x14ac:dyDescent="0.3">
      <c r="A148" s="1">
        <v>44028</v>
      </c>
      <c r="B148" s="50">
        <v>238.59</v>
      </c>
      <c r="C148" s="50">
        <v>232.63</v>
      </c>
      <c r="D148" s="30">
        <f t="shared" si="87"/>
        <v>0.97066677793540845</v>
      </c>
      <c r="E148" s="30">
        <f t="shared" si="70"/>
        <v>0.97501990862986709</v>
      </c>
      <c r="F148" s="22">
        <f t="shared" si="71"/>
        <v>1.1333915298841657</v>
      </c>
      <c r="G148" s="15">
        <v>1</v>
      </c>
      <c r="H148" s="15">
        <v>0</v>
      </c>
      <c r="I148" s="31">
        <f t="shared" si="72"/>
        <v>0</v>
      </c>
      <c r="J148" s="31">
        <f t="shared" si="73"/>
        <v>0</v>
      </c>
      <c r="K148" s="24">
        <f t="shared" si="74"/>
        <v>0</v>
      </c>
      <c r="L148" s="61">
        <v>3.0953999999999999E-3</v>
      </c>
      <c r="M148" s="61">
        <v>2.9554E-3</v>
      </c>
      <c r="N148" s="32">
        <f t="shared" si="88"/>
        <v>0.92680632212744607</v>
      </c>
      <c r="O148" s="32">
        <f t="shared" si="75"/>
        <v>0.95477159656264132</v>
      </c>
      <c r="P148" s="29">
        <f t="shared" si="76"/>
        <v>1.1700908542131394</v>
      </c>
      <c r="Q148" s="50">
        <v>0.13070999999999999</v>
      </c>
      <c r="R148" s="50">
        <v>0.12399</v>
      </c>
      <c r="S148" s="30">
        <f t="shared" si="89"/>
        <v>0.9637776914108046</v>
      </c>
      <c r="T148" s="30">
        <f t="shared" si="77"/>
        <v>0.94858847831076432</v>
      </c>
      <c r="U148" s="22">
        <f t="shared" si="78"/>
        <v>2.2475009243337825</v>
      </c>
      <c r="V148" s="64">
        <v>17.635100000000001</v>
      </c>
      <c r="W148" s="64">
        <v>16.799299999999999</v>
      </c>
      <c r="X148" s="65">
        <f t="shared" si="90"/>
        <v>0.9416595198457407</v>
      </c>
      <c r="Y148" s="65">
        <f t="shared" si="79"/>
        <v>0.95260588258643264</v>
      </c>
      <c r="Z148" s="67">
        <f t="shared" si="80"/>
        <v>1.0148660111261538</v>
      </c>
      <c r="AA148" s="40">
        <f t="shared" si="83"/>
        <v>0.97066677793540845</v>
      </c>
      <c r="AB148" s="88" cm="1">
        <f t="array" ref="AB148">INDEX(B148:Z148,,MATCH(AA148,B148:Z148,0)+1)</f>
        <v>0.97501990862986709</v>
      </c>
      <c r="AC148" s="40">
        <f t="shared" si="84"/>
        <v>0.97501990862986709</v>
      </c>
      <c r="AD148" s="42">
        <f t="shared" si="85"/>
        <v>1.8668907132558479</v>
      </c>
      <c r="AE148" s="94">
        <v>0.94858847831076432</v>
      </c>
      <c r="AF148" s="74">
        <f t="shared" si="81"/>
        <v>1.3921082327425536</v>
      </c>
      <c r="AG148" s="40">
        <v>0.94858847831076432</v>
      </c>
      <c r="AH148" s="95">
        <v>2.1715784830745535</v>
      </c>
      <c r="AI148" t="str">
        <f>IF(AE148=AG148,"comp8=comp16", FALSE)</f>
        <v>comp8=comp16</v>
      </c>
    </row>
    <row r="149" spans="1:35" x14ac:dyDescent="0.3">
      <c r="A149" s="1">
        <v>44028.333333333336</v>
      </c>
      <c r="B149" s="50">
        <v>232.59</v>
      </c>
      <c r="C149" s="50">
        <v>233.18</v>
      </c>
      <c r="D149" s="30">
        <f t="shared" si="87"/>
        <v>0.97925415756761303</v>
      </c>
      <c r="E149" s="30">
        <f t="shared" si="70"/>
        <v>1.0025366524786103</v>
      </c>
      <c r="F149" s="22">
        <f t="shared" si="71"/>
        <v>1.1362665503176823</v>
      </c>
      <c r="G149" s="15">
        <v>1</v>
      </c>
      <c r="H149" s="15">
        <v>0</v>
      </c>
      <c r="I149" s="31">
        <f t="shared" si="72"/>
        <v>0</v>
      </c>
      <c r="J149" s="31">
        <f t="shared" si="73"/>
        <v>0</v>
      </c>
      <c r="K149" s="24">
        <f t="shared" si="74"/>
        <v>0</v>
      </c>
      <c r="L149" s="61">
        <v>2.9559999999999999E-3</v>
      </c>
      <c r="M149" s="61">
        <v>2.9364999999999999E-3</v>
      </c>
      <c r="N149" s="32">
        <f t="shared" si="88"/>
        <v>0.94661680796879533</v>
      </c>
      <c r="O149" s="32">
        <f t="shared" si="75"/>
        <v>0.9934032476319351</v>
      </c>
      <c r="P149" s="29">
        <f t="shared" si="76"/>
        <v>1.1623720545997578</v>
      </c>
      <c r="Q149" s="50">
        <v>0.124</v>
      </c>
      <c r="R149" s="50">
        <v>0.12615000000000001</v>
      </c>
      <c r="S149" s="30">
        <f t="shared" si="89"/>
        <v>0.97934942939212799</v>
      </c>
      <c r="T149" s="30">
        <f t="shared" si="77"/>
        <v>1.0173387096774194</v>
      </c>
      <c r="U149" s="22">
        <f t="shared" si="78"/>
        <v>2.2864696903605375</v>
      </c>
      <c r="V149" s="64">
        <v>16.808399999999999</v>
      </c>
      <c r="W149" s="64">
        <v>17.03</v>
      </c>
      <c r="X149" s="65">
        <f t="shared" si="90"/>
        <v>0.96574798684359764</v>
      </c>
      <c r="Y149" s="65">
        <f t="shared" si="79"/>
        <v>1.013183884248352</v>
      </c>
      <c r="Z149" s="67">
        <f t="shared" si="80"/>
        <v>1.0282458871444278</v>
      </c>
      <c r="AA149" s="40">
        <f t="shared" si="83"/>
        <v>0.97934942939212799</v>
      </c>
      <c r="AB149" s="88" cm="1">
        <f t="array" ref="AB149">INDEX(B149:Z149,,MATCH(AA149,B149:Z149,0)+1)</f>
        <v>1.0173387096774194</v>
      </c>
      <c r="AC149" s="40">
        <f t="shared" si="84"/>
        <v>1.0025366524786103</v>
      </c>
      <c r="AD149" s="42">
        <f t="shared" si="85"/>
        <v>1.8716263662109229</v>
      </c>
      <c r="AE149" s="94">
        <v>1.0025366524786103</v>
      </c>
      <c r="AF149" s="74">
        <f t="shared" si="81"/>
        <v>1.3956395275416338</v>
      </c>
      <c r="AG149" s="40">
        <v>1.0025366524786103</v>
      </c>
      <c r="AH149" s="95">
        <v>2.1770870230161417</v>
      </c>
      <c r="AI149" t="str">
        <f t="shared" si="86"/>
        <v>idem</v>
      </c>
    </row>
    <row r="150" spans="1:35" x14ac:dyDescent="0.3">
      <c r="A150" s="1">
        <v>44028.666666666664</v>
      </c>
      <c r="B150" s="50">
        <v>233.18</v>
      </c>
      <c r="C150" s="50">
        <v>233.57</v>
      </c>
      <c r="D150" s="30">
        <f t="shared" si="87"/>
        <v>0.97895972169831091</v>
      </c>
      <c r="E150" s="30">
        <f t="shared" si="70"/>
        <v>1.0016725276610343</v>
      </c>
      <c r="F150" s="22">
        <f t="shared" si="71"/>
        <v>1.1381669875533966</v>
      </c>
      <c r="G150" s="15">
        <v>1</v>
      </c>
      <c r="H150" s="15">
        <v>0</v>
      </c>
      <c r="I150" s="31">
        <f t="shared" si="72"/>
        <v>0</v>
      </c>
      <c r="J150" s="31">
        <f t="shared" si="73"/>
        <v>0</v>
      </c>
      <c r="K150" s="24">
        <f t="shared" si="74"/>
        <v>0</v>
      </c>
      <c r="L150" s="61">
        <v>2.9369999999999999E-3</v>
      </c>
      <c r="M150" s="61">
        <v>2.9808E-3</v>
      </c>
      <c r="N150" s="32">
        <f t="shared" si="88"/>
        <v>0.96297732118627644</v>
      </c>
      <c r="O150" s="32">
        <f t="shared" si="75"/>
        <v>1.0149131767109296</v>
      </c>
      <c r="P150" s="29">
        <f t="shared" si="76"/>
        <v>1.1797067144538502</v>
      </c>
      <c r="Q150" s="50">
        <v>0.12615000000000001</v>
      </c>
      <c r="R150" s="50">
        <v>0.12601999999999999</v>
      </c>
      <c r="S150" s="30">
        <f t="shared" si="89"/>
        <v>0.9641190421543876</v>
      </c>
      <c r="T150" s="30">
        <f t="shared" si="77"/>
        <v>0.99896948077685277</v>
      </c>
      <c r="U150" s="22">
        <f t="shared" si="78"/>
        <v>2.2841134393914775</v>
      </c>
      <c r="V150" s="64">
        <v>17.029399999999999</v>
      </c>
      <c r="W150" s="64">
        <v>17.1647</v>
      </c>
      <c r="X150" s="65">
        <f t="shared" si="90"/>
        <v>0.97332592386774097</v>
      </c>
      <c r="Y150" s="65">
        <f t="shared" si="79"/>
        <v>1.0079450832090386</v>
      </c>
      <c r="Z150" s="67">
        <f t="shared" si="80"/>
        <v>1.0364153862771419</v>
      </c>
      <c r="AA150" s="40">
        <f t="shared" si="83"/>
        <v>0.97895972169831091</v>
      </c>
      <c r="AB150" s="88" cm="1">
        <f t="array" ref="AB150">INDEX(B150:Z150,,MATCH(AA150,B150:Z150,0)+1)</f>
        <v>1.0016725276610343</v>
      </c>
      <c r="AC150" s="40">
        <f t="shared" si="84"/>
        <v>0.99896948077685277</v>
      </c>
      <c r="AD150" s="42">
        <f t="shared" si="85"/>
        <v>1.8696976192619934</v>
      </c>
      <c r="AE150" s="94">
        <v>0.99896948077685277</v>
      </c>
      <c r="AF150" s="74">
        <f t="shared" si="81"/>
        <v>1.394201294179918</v>
      </c>
      <c r="AG150" s="40">
        <v>1.0016725276610343</v>
      </c>
      <c r="AH150" s="95">
        <v>2.1807282612826149</v>
      </c>
      <c r="AI150" t="str">
        <f t="shared" ref="AI150" si="97">IF(AC150=AE150,"comp24 = comp8","faux")</f>
        <v>comp24 = comp8</v>
      </c>
    </row>
    <row r="151" spans="1:35" x14ac:dyDescent="0.3">
      <c r="A151" s="1">
        <v>44029</v>
      </c>
      <c r="B151" s="50">
        <v>233.58</v>
      </c>
      <c r="C151" s="50">
        <v>233.12</v>
      </c>
      <c r="D151" s="30">
        <f t="shared" si="87"/>
        <v>1.0022786878197687</v>
      </c>
      <c r="E151" s="30">
        <f t="shared" si="70"/>
        <v>0.9980306533093587</v>
      </c>
      <c r="F151" s="22">
        <f t="shared" si="71"/>
        <v>1.1359255421630612</v>
      </c>
      <c r="G151" s="15">
        <v>1</v>
      </c>
      <c r="H151" s="15">
        <v>0</v>
      </c>
      <c r="I151" s="31">
        <f t="shared" si="72"/>
        <v>0</v>
      </c>
      <c r="J151" s="31">
        <f t="shared" si="73"/>
        <v>0</v>
      </c>
      <c r="K151" s="24">
        <f t="shared" si="74"/>
        <v>0</v>
      </c>
      <c r="L151" s="61">
        <v>2.9808E-3</v>
      </c>
      <c r="M151" s="61">
        <v>2.9645000000000001E-3</v>
      </c>
      <c r="N151" s="32">
        <f t="shared" si="88"/>
        <v>1.00287550744249</v>
      </c>
      <c r="O151" s="32">
        <f t="shared" si="75"/>
        <v>0.99453166935050996</v>
      </c>
      <c r="P151" s="29">
        <f t="shared" si="76"/>
        <v>1.1732556880697931</v>
      </c>
      <c r="Q151" s="50">
        <v>0.12605</v>
      </c>
      <c r="R151" s="50">
        <v>0.12357</v>
      </c>
      <c r="S151" s="30">
        <f t="shared" si="89"/>
        <v>0.99653225806451617</v>
      </c>
      <c r="T151" s="30">
        <f t="shared" si="77"/>
        <v>0.98032526775089257</v>
      </c>
      <c r="U151" s="22">
        <f t="shared" si="78"/>
        <v>2.2391741190448622</v>
      </c>
      <c r="V151" s="64">
        <v>17.1647</v>
      </c>
      <c r="W151" s="64">
        <v>17.403600000000001</v>
      </c>
      <c r="X151" s="65">
        <f t="shared" si="90"/>
        <v>1.0354108659955739</v>
      </c>
      <c r="Y151" s="65">
        <f t="shared" si="79"/>
        <v>1.0139180993550718</v>
      </c>
      <c r="Z151" s="67">
        <f t="shared" si="80"/>
        <v>1.0508403185964723</v>
      </c>
      <c r="AA151" s="40">
        <f t="shared" si="83"/>
        <v>1.0354108659955739</v>
      </c>
      <c r="AB151" s="88" cm="1">
        <f t="array" ref="AB151">INDEX(B151:Z151,,MATCH(AA151,B151:Z151,0)+1)</f>
        <v>1.0139180993550718</v>
      </c>
      <c r="AC151" s="40">
        <f t="shared" si="84"/>
        <v>0.9980306533093587</v>
      </c>
      <c r="AD151" s="42">
        <f t="shared" si="85"/>
        <v>1.8660155364429998</v>
      </c>
      <c r="AE151" s="94">
        <v>0.99453166935050996</v>
      </c>
      <c r="AF151" s="74">
        <f t="shared" si="81"/>
        <v>1.3865773405113953</v>
      </c>
      <c r="AG151" s="40">
        <v>1.0139180993550718</v>
      </c>
      <c r="AH151" s="95">
        <v>2.2110798538895593</v>
      </c>
      <c r="AI151" t="s">
        <v>49</v>
      </c>
    </row>
    <row r="152" spans="1:35" x14ac:dyDescent="0.3">
      <c r="A152" s="1">
        <v>44029.333333333336</v>
      </c>
      <c r="B152" s="50">
        <v>233.13</v>
      </c>
      <c r="C152" s="50">
        <v>233.15</v>
      </c>
      <c r="D152" s="30">
        <f t="shared" si="87"/>
        <v>0.99987134402607425</v>
      </c>
      <c r="E152" s="30">
        <f t="shared" si="70"/>
        <v>1.000085789044739</v>
      </c>
      <c r="F152" s="22">
        <f t="shared" si="71"/>
        <v>1.1360229921302181</v>
      </c>
      <c r="G152" s="15">
        <v>1</v>
      </c>
      <c r="H152" s="15">
        <v>0</v>
      </c>
      <c r="I152" s="31">
        <f t="shared" si="72"/>
        <v>0</v>
      </c>
      <c r="J152" s="31">
        <f t="shared" si="73"/>
        <v>0</v>
      </c>
      <c r="K152" s="24">
        <f t="shared" si="74"/>
        <v>0</v>
      </c>
      <c r="L152" s="61">
        <v>2.9619999999999998E-3</v>
      </c>
      <c r="M152" s="61">
        <v>3.0341999999999999E-3</v>
      </c>
      <c r="N152" s="32">
        <f t="shared" si="88"/>
        <v>1.0330949948927477</v>
      </c>
      <c r="O152" s="32">
        <f t="shared" si="75"/>
        <v>1.0243754220121539</v>
      </c>
      <c r="P152" s="29">
        <f t="shared" si="76"/>
        <v>1.2018542905946543</v>
      </c>
      <c r="Q152" s="50">
        <v>0.1235</v>
      </c>
      <c r="R152" s="50">
        <v>0.12436999999999999</v>
      </c>
      <c r="S152" s="30">
        <f t="shared" si="89"/>
        <v>0.98588981371383255</v>
      </c>
      <c r="T152" s="30">
        <f t="shared" si="77"/>
        <v>1.0070445344129555</v>
      </c>
      <c r="U152" s="22">
        <f t="shared" si="78"/>
        <v>2.2549480581830732</v>
      </c>
      <c r="V152" s="64">
        <v>17.403600000000001</v>
      </c>
      <c r="W152" s="64">
        <v>17.3935</v>
      </c>
      <c r="X152" s="65">
        <f t="shared" si="90"/>
        <v>1.0213806710747295</v>
      </c>
      <c r="Y152" s="65">
        <f t="shared" si="79"/>
        <v>0.99941966030016771</v>
      </c>
      <c r="Z152" s="67">
        <f t="shared" si="80"/>
        <v>1.0502304742414064</v>
      </c>
      <c r="AA152" s="40">
        <f t="shared" si="83"/>
        <v>1.0330949948927477</v>
      </c>
      <c r="AB152" s="88" cm="1">
        <f t="array" ref="AB152">INDEX(B152:Z152,,MATCH(AA152,B152:Z152,0)+1)</f>
        <v>1.0243754220121539</v>
      </c>
      <c r="AC152" s="40">
        <f t="shared" si="84"/>
        <v>0.99941966030016771</v>
      </c>
      <c r="AD152" s="42">
        <f t="shared" si="85"/>
        <v>1.8649326135466981</v>
      </c>
      <c r="AE152" s="94">
        <v>0.99941966030016771</v>
      </c>
      <c r="AF152" s="74">
        <f t="shared" si="81"/>
        <v>1.3857726546338087</v>
      </c>
      <c r="AG152" s="40">
        <v>0.99941966030016771</v>
      </c>
      <c r="AH152" s="95">
        <v>2.2097966764708477</v>
      </c>
      <c r="AI152" t="str">
        <f t="shared" si="86"/>
        <v>idem</v>
      </c>
    </row>
    <row r="153" spans="1:35" x14ac:dyDescent="0.3">
      <c r="A153" s="1">
        <v>44029.666666666664</v>
      </c>
      <c r="B153" s="50">
        <v>233.15</v>
      </c>
      <c r="C153" s="50">
        <v>232.67</v>
      </c>
      <c r="D153" s="30">
        <f t="shared" si="87"/>
        <v>0.99610411850329639</v>
      </c>
      <c r="E153" s="30">
        <f t="shared" si="70"/>
        <v>0.99794123954535696</v>
      </c>
      <c r="F153" s="22">
        <f t="shared" si="71"/>
        <v>1.1336841929184551</v>
      </c>
      <c r="G153" s="15">
        <v>1</v>
      </c>
      <c r="H153" s="15">
        <v>0</v>
      </c>
      <c r="I153" s="31">
        <f t="shared" si="72"/>
        <v>0</v>
      </c>
      <c r="J153" s="31">
        <f t="shared" si="73"/>
        <v>0</v>
      </c>
      <c r="K153" s="24">
        <f t="shared" si="74"/>
        <v>0</v>
      </c>
      <c r="L153" s="61">
        <v>3.0384000000000001E-3</v>
      </c>
      <c r="M153" s="61">
        <v>3.0528E-3</v>
      </c>
      <c r="N153" s="32">
        <f t="shared" si="88"/>
        <v>1.0241545893719808</v>
      </c>
      <c r="O153" s="32">
        <f t="shared" si="75"/>
        <v>1.0047393364928909</v>
      </c>
      <c r="P153" s="29">
        <f t="shared" si="76"/>
        <v>1.2075502824932072</v>
      </c>
      <c r="Q153" s="50">
        <v>0.12433</v>
      </c>
      <c r="R153" s="50">
        <v>0.12224</v>
      </c>
      <c r="S153" s="30">
        <f t="shared" si="89"/>
        <v>0.96977389924633084</v>
      </c>
      <c r="T153" s="30">
        <f t="shared" si="77"/>
        <v>0.98318989785248934</v>
      </c>
      <c r="U153" s="22">
        <f t="shared" si="78"/>
        <v>2.2170421509876848</v>
      </c>
      <c r="V153" s="64">
        <v>17.393799999999999</v>
      </c>
      <c r="W153" s="64">
        <v>17.067599999999999</v>
      </c>
      <c r="X153" s="65">
        <f t="shared" si="90"/>
        <v>0.99434304124161788</v>
      </c>
      <c r="Y153" s="65">
        <f t="shared" si="79"/>
        <v>0.98124619117156686</v>
      </c>
      <c r="Z153" s="67">
        <f t="shared" si="80"/>
        <v>1.0305346527016883</v>
      </c>
      <c r="AA153" s="40">
        <f t="shared" si="83"/>
        <v>1.0241545893719808</v>
      </c>
      <c r="AB153" s="88" cm="1">
        <f t="array" ref="AB153">INDEX(B153:Z153,,MATCH(AA153,B153:Z153,0)+1)</f>
        <v>1.0047393364928909</v>
      </c>
      <c r="AC153" s="40">
        <f t="shared" si="84"/>
        <v>1.0047393364928909</v>
      </c>
      <c r="AD153" s="42">
        <f t="shared" si="85"/>
        <v>1.8737711567388624</v>
      </c>
      <c r="AE153" s="94">
        <v>1.0047393364928909</v>
      </c>
      <c r="AF153" s="74">
        <f t="shared" si="81"/>
        <v>1.3923402975467651</v>
      </c>
      <c r="AG153" s="40">
        <v>1.0047393364928909</v>
      </c>
      <c r="AH153" s="95">
        <v>2.220269646501515</v>
      </c>
      <c r="AI153" t="str">
        <f t="shared" si="86"/>
        <v>idem</v>
      </c>
    </row>
    <row r="154" spans="1:35" x14ac:dyDescent="0.3">
      <c r="A154" s="1">
        <v>44030</v>
      </c>
      <c r="B154" s="50">
        <v>232.66</v>
      </c>
      <c r="C154" s="50">
        <v>233.26</v>
      </c>
      <c r="D154" s="30">
        <f t="shared" si="87"/>
        <v>1.0005576287908033</v>
      </c>
      <c r="E154" s="30">
        <f t="shared" si="70"/>
        <v>1.0025788704547407</v>
      </c>
      <c r="F154" s="22">
        <f t="shared" si="71"/>
        <v>1.136607817588579</v>
      </c>
      <c r="G154" s="15">
        <v>1</v>
      </c>
      <c r="H154" s="15">
        <v>0</v>
      </c>
      <c r="I154" s="31">
        <f t="shared" si="72"/>
        <v>0</v>
      </c>
      <c r="J154" s="31">
        <f t="shared" si="73"/>
        <v>0</v>
      </c>
      <c r="K154" s="24">
        <f t="shared" si="74"/>
        <v>0</v>
      </c>
      <c r="L154" s="61">
        <v>3.0528E-3</v>
      </c>
      <c r="M154" s="61">
        <v>3.3800000000000002E-3</v>
      </c>
      <c r="N154" s="32">
        <f t="shared" si="88"/>
        <v>1.1411208642808914</v>
      </c>
      <c r="O154" s="32">
        <f t="shared" si="75"/>
        <v>1.1071802935010482</v>
      </c>
      <c r="P154" s="29">
        <f t="shared" si="76"/>
        <v>1.3369758761881028</v>
      </c>
      <c r="Q154" s="50">
        <v>0.12224</v>
      </c>
      <c r="R154" s="50">
        <v>0.12088</v>
      </c>
      <c r="S154" s="30">
        <f t="shared" si="89"/>
        <v>0.97878542510121458</v>
      </c>
      <c r="T154" s="30">
        <f t="shared" si="77"/>
        <v>0.98887434554973819</v>
      </c>
      <c r="U154" s="22">
        <f t="shared" si="78"/>
        <v>2.1923761061141307</v>
      </c>
      <c r="V154" s="64">
        <v>17.067499999999999</v>
      </c>
      <c r="W154" s="64">
        <v>16.9604</v>
      </c>
      <c r="X154" s="65">
        <f t="shared" si="90"/>
        <v>0.97453400445884752</v>
      </c>
      <c r="Y154" s="65">
        <f t="shared" si="79"/>
        <v>0.99372491577559696</v>
      </c>
      <c r="Z154" s="67">
        <f t="shared" si="80"/>
        <v>1.0240679609598193</v>
      </c>
      <c r="AA154" s="40">
        <f t="shared" si="83"/>
        <v>1.1411208642808914</v>
      </c>
      <c r="AB154" s="88" cm="1">
        <f t="array" ref="AB154">INDEX(B154:Z154,,MATCH(AA154,B154:Z154,0)+1)</f>
        <v>1.1071802935010482</v>
      </c>
      <c r="AC154" s="40">
        <f t="shared" si="84"/>
        <v>1.1071802935010482</v>
      </c>
      <c r="AD154" s="42">
        <f t="shared" si="85"/>
        <v>2.0746024992719323</v>
      </c>
      <c r="AE154" s="94">
        <v>1.1071802935010482</v>
      </c>
      <c r="AF154" s="74">
        <f t="shared" si="81"/>
        <v>1.5415717392911641</v>
      </c>
      <c r="AG154" s="40">
        <v>1.1071802935010482</v>
      </c>
      <c r="AH154" s="95">
        <v>2.4582387988650161</v>
      </c>
      <c r="AI154" t="str">
        <f t="shared" si="86"/>
        <v>idem</v>
      </c>
    </row>
    <row r="155" spans="1:35" x14ac:dyDescent="0.3">
      <c r="A155" s="1">
        <v>44030.333333333336</v>
      </c>
      <c r="B155" s="50">
        <v>233.25</v>
      </c>
      <c r="C155" s="50">
        <v>234.94</v>
      </c>
      <c r="D155" s="30">
        <f t="shared" si="87"/>
        <v>1.007677460862106</v>
      </c>
      <c r="E155" s="30">
        <f t="shared" si="70"/>
        <v>1.007245444801715</v>
      </c>
      <c r="F155" s="22">
        <f t="shared" si="71"/>
        <v>1.1448430467921147</v>
      </c>
      <c r="G155" s="15">
        <v>1</v>
      </c>
      <c r="H155" s="15">
        <v>0</v>
      </c>
      <c r="I155" s="31">
        <f t="shared" si="72"/>
        <v>0</v>
      </c>
      <c r="J155" s="31">
        <f t="shared" si="73"/>
        <v>0</v>
      </c>
      <c r="K155" s="24">
        <f t="shared" si="74"/>
        <v>0</v>
      </c>
      <c r="L155" s="61">
        <v>3.3801E-3</v>
      </c>
      <c r="M155" s="61">
        <v>3.5463999999999999E-3</v>
      </c>
      <c r="N155" s="32">
        <f t="shared" si="88"/>
        <v>1.1671932596103212</v>
      </c>
      <c r="O155" s="32">
        <f t="shared" si="75"/>
        <v>1.0491997278187035</v>
      </c>
      <c r="P155" s="29">
        <f t="shared" si="76"/>
        <v>1.4027547253967301</v>
      </c>
      <c r="Q155" s="50">
        <v>0.12086</v>
      </c>
      <c r="R155" s="50">
        <v>0.12205000000000001</v>
      </c>
      <c r="S155" s="30">
        <f t="shared" si="89"/>
        <v>0.98166170674817022</v>
      </c>
      <c r="T155" s="30">
        <f t="shared" si="77"/>
        <v>1.0098461029290089</v>
      </c>
      <c r="U155" s="22">
        <f t="shared" si="78"/>
        <v>2.2139624669140301</v>
      </c>
      <c r="V155" s="64">
        <v>16.968800000000002</v>
      </c>
      <c r="W155" s="64">
        <v>17.084800000000001</v>
      </c>
      <c r="X155" s="65">
        <f t="shared" si="90"/>
        <v>0.98223504927042982</v>
      </c>
      <c r="Y155" s="65">
        <f t="shared" si="79"/>
        <v>1.0068360756211399</v>
      </c>
      <c r="Z155" s="67">
        <f t="shared" si="80"/>
        <v>1.0310685669821271</v>
      </c>
      <c r="AA155" s="40">
        <f t="shared" si="83"/>
        <v>1.1671932596103212</v>
      </c>
      <c r="AB155" s="88" cm="1">
        <f t="array" ref="AB155">INDEX(B155:Z155,,MATCH(AA155,B155:Z155,0)+1)</f>
        <v>1.0491997278187035</v>
      </c>
      <c r="AC155" s="40">
        <f t="shared" si="84"/>
        <v>1.0491997278187035</v>
      </c>
      <c r="AD155" s="42">
        <f t="shared" si="85"/>
        <v>2.1766723775681136</v>
      </c>
      <c r="AE155" s="94">
        <v>1.0491997278187035</v>
      </c>
      <c r="AF155" s="74">
        <f t="shared" si="81"/>
        <v>1.6174166492772948</v>
      </c>
      <c r="AG155" s="40">
        <v>1.0491997278187035</v>
      </c>
      <c r="AH155" s="95">
        <v>2.5791834786825514</v>
      </c>
      <c r="AI155" t="str">
        <f t="shared" si="86"/>
        <v>idem</v>
      </c>
    </row>
    <row r="156" spans="1:35" x14ac:dyDescent="0.3">
      <c r="A156" s="1">
        <v>44030.666666666664</v>
      </c>
      <c r="B156" s="50">
        <v>234.95</v>
      </c>
      <c r="C156" s="50">
        <v>235.67</v>
      </c>
      <c r="D156" s="30">
        <f t="shared" si="87"/>
        <v>1.0129373334479497</v>
      </c>
      <c r="E156" s="30">
        <f t="shared" si="70"/>
        <v>1.0030644818046393</v>
      </c>
      <c r="F156" s="22">
        <f t="shared" si="71"/>
        <v>1.1483513974781769</v>
      </c>
      <c r="G156" s="15">
        <v>1</v>
      </c>
      <c r="H156" s="15">
        <v>0</v>
      </c>
      <c r="I156" s="31">
        <f t="shared" si="72"/>
        <v>0</v>
      </c>
      <c r="J156" s="31">
        <f t="shared" si="73"/>
        <v>0</v>
      </c>
      <c r="K156" s="24">
        <f t="shared" si="74"/>
        <v>0</v>
      </c>
      <c r="L156" s="61">
        <v>3.5507999999999998E-3</v>
      </c>
      <c r="M156" s="61">
        <v>3.4489999999999998E-3</v>
      </c>
      <c r="N156" s="32">
        <f t="shared" si="88"/>
        <v>1.1297824947589097</v>
      </c>
      <c r="O156" s="32">
        <f t="shared" si="75"/>
        <v>0.97133040441590623</v>
      </c>
      <c r="P156" s="29">
        <f t="shared" si="76"/>
        <v>1.3625383147159293</v>
      </c>
      <c r="Q156" s="50">
        <v>0.12204</v>
      </c>
      <c r="R156" s="50">
        <v>0.1227</v>
      </c>
      <c r="S156" s="30">
        <f t="shared" si="89"/>
        <v>1.0037630890052356</v>
      </c>
      <c r="T156" s="30">
        <f t="shared" si="77"/>
        <v>1.0054080629301869</v>
      </c>
      <c r="U156" s="22">
        <f t="shared" si="78"/>
        <v>2.2259357152601731</v>
      </c>
      <c r="V156" s="64">
        <v>17.085100000000001</v>
      </c>
      <c r="W156" s="64">
        <v>17.150700000000001</v>
      </c>
      <c r="X156" s="65">
        <f t="shared" si="90"/>
        <v>1.0048747619745131</v>
      </c>
      <c r="Y156" s="65">
        <f t="shared" si="79"/>
        <v>1.0038396029288679</v>
      </c>
      <c r="Z156" s="67">
        <f t="shared" si="80"/>
        <v>1.0350274608717753</v>
      </c>
      <c r="AA156" s="40">
        <f t="shared" si="83"/>
        <v>1.1297824947589097</v>
      </c>
      <c r="AB156" s="88" cm="1">
        <f t="array" ref="AB156">INDEX(B156:Z156,,MATCH(AA156,B156:Z156,0)+1)</f>
        <v>0.97133040441590623</v>
      </c>
      <c r="AC156" s="40">
        <f t="shared" si="84"/>
        <v>0.97133040441590623</v>
      </c>
      <c r="AD156" s="42">
        <f t="shared" si="85"/>
        <v>2.114268060784168</v>
      </c>
      <c r="AE156" s="94">
        <v>0.97133040441590623</v>
      </c>
      <c r="AF156" s="74">
        <f t="shared" si="81"/>
        <v>1.5710459680515347</v>
      </c>
      <c r="AG156" s="40">
        <v>0.97133040441590623</v>
      </c>
      <c r="AH156" s="95">
        <v>2.5052393314115466</v>
      </c>
      <c r="AI156" t="str">
        <f t="shared" si="86"/>
        <v>idem</v>
      </c>
    </row>
    <row r="157" spans="1:35" x14ac:dyDescent="0.3">
      <c r="A157" s="1">
        <v>44031</v>
      </c>
      <c r="B157" s="50">
        <v>235.67</v>
      </c>
      <c r="C157" s="50">
        <v>234.6</v>
      </c>
      <c r="D157" s="30">
        <f t="shared" si="87"/>
        <v>1.0057877813504823</v>
      </c>
      <c r="E157" s="30">
        <f t="shared" si="70"/>
        <v>0.9954597530445114</v>
      </c>
      <c r="F157" s="22">
        <f t="shared" si="71"/>
        <v>1.1431375985419456</v>
      </c>
      <c r="G157" s="15">
        <v>1</v>
      </c>
      <c r="H157" s="15">
        <v>0</v>
      </c>
      <c r="I157" s="31">
        <f t="shared" si="72"/>
        <v>0</v>
      </c>
      <c r="J157" s="31">
        <f t="shared" si="73"/>
        <v>0</v>
      </c>
      <c r="K157" s="24">
        <f t="shared" si="74"/>
        <v>0</v>
      </c>
      <c r="L157" s="61">
        <v>3.4488000000000001E-3</v>
      </c>
      <c r="M157" s="61">
        <v>3.5082999999999998E-3</v>
      </c>
      <c r="N157" s="32">
        <f t="shared" si="88"/>
        <v>1.0379278719564509</v>
      </c>
      <c r="O157" s="32">
        <f t="shared" si="75"/>
        <v>1.0172523776385989</v>
      </c>
      <c r="P157" s="29">
        <f t="shared" si="76"/>
        <v>1.3860453402684687</v>
      </c>
      <c r="Q157" s="50">
        <v>0.12267</v>
      </c>
      <c r="R157" s="50">
        <v>0.12377000000000001</v>
      </c>
      <c r="S157" s="30">
        <f t="shared" si="89"/>
        <v>1.0240774449776602</v>
      </c>
      <c r="T157" s="30">
        <f t="shared" si="77"/>
        <v>1.0089671476318578</v>
      </c>
      <c r="U157" s="22">
        <f t="shared" si="78"/>
        <v>2.2458960094379359</v>
      </c>
      <c r="V157" s="64">
        <v>17.154199999999999</v>
      </c>
      <c r="W157" s="64">
        <v>17.755700000000001</v>
      </c>
      <c r="X157" s="65">
        <f t="shared" si="90"/>
        <v>1.0463733440196124</v>
      </c>
      <c r="Y157" s="65">
        <f t="shared" si="79"/>
        <v>1.0350642991220809</v>
      </c>
      <c r="Z157" s="67">
        <f t="shared" si="80"/>
        <v>1.071319973359351</v>
      </c>
      <c r="AA157" s="40">
        <f t="shared" si="83"/>
        <v>1.0463733440196124</v>
      </c>
      <c r="AB157" s="88" cm="1">
        <f t="array" ref="AB157">INDEX(B157:Z157,,MATCH(AA157,B157:Z157,0)+1)</f>
        <v>1.0350642991220809</v>
      </c>
      <c r="AC157" s="40">
        <f t="shared" si="84"/>
        <v>1.0172523776385989</v>
      </c>
      <c r="AD157" s="42">
        <f t="shared" si="85"/>
        <v>2.1507442117980444</v>
      </c>
      <c r="AE157" s="94">
        <v>1.0089671476318578</v>
      </c>
      <c r="AF157" s="74">
        <f t="shared" si="81"/>
        <v>1.5851337691834877</v>
      </c>
      <c r="AG157" s="40">
        <v>1.0172523776385989</v>
      </c>
      <c r="AH157" s="95">
        <v>2.5484606664321294</v>
      </c>
      <c r="AI157" t="str">
        <f>IF(AC157=AG157,"comp 24= comp16",FALSE)</f>
        <v>comp 24= comp16</v>
      </c>
    </row>
    <row r="158" spans="1:35" x14ac:dyDescent="0.3">
      <c r="A158" s="1">
        <v>44031.333333333336</v>
      </c>
      <c r="B158" s="50">
        <v>234.6</v>
      </c>
      <c r="C158" s="50">
        <v>233.68</v>
      </c>
      <c r="D158" s="30">
        <f t="shared" si="87"/>
        <v>0.99459459459459465</v>
      </c>
      <c r="E158" s="30">
        <f t="shared" si="70"/>
        <v>0.99607843137254903</v>
      </c>
      <c r="F158" s="22">
        <f t="shared" si="71"/>
        <v>1.1386547059986438</v>
      </c>
      <c r="G158" s="15">
        <v>1</v>
      </c>
      <c r="H158" s="15">
        <v>0</v>
      </c>
      <c r="I158" s="31">
        <f t="shared" si="72"/>
        <v>0</v>
      </c>
      <c r="J158" s="31">
        <f t="shared" si="73"/>
        <v>0</v>
      </c>
      <c r="K158" s="24">
        <f t="shared" si="74"/>
        <v>0</v>
      </c>
      <c r="L158" s="61">
        <v>3.5079E-3</v>
      </c>
      <c r="M158" s="61">
        <v>3.3953E-3</v>
      </c>
      <c r="N158" s="32">
        <f t="shared" si="88"/>
        <v>0.9562070519319591</v>
      </c>
      <c r="O158" s="32">
        <f t="shared" si="75"/>
        <v>0.96790102340431594</v>
      </c>
      <c r="P158" s="29">
        <f t="shared" si="76"/>
        <v>1.3415547033306341</v>
      </c>
      <c r="Q158" s="50">
        <v>0.12379999999999999</v>
      </c>
      <c r="R158" s="50">
        <v>0.12161</v>
      </c>
      <c r="S158" s="30">
        <f t="shared" si="89"/>
        <v>0.99647656506063587</v>
      </c>
      <c r="T158" s="30">
        <f t="shared" si="77"/>
        <v>0.98231017770597739</v>
      </c>
      <c r="U158" s="22">
        <f t="shared" si="78"/>
        <v>2.2061665081401243</v>
      </c>
      <c r="V158" s="64">
        <v>17.7575</v>
      </c>
      <c r="W158" s="64">
        <v>17.610900000000001</v>
      </c>
      <c r="X158" s="65">
        <f t="shared" si="90"/>
        <v>1.030775353963395</v>
      </c>
      <c r="Y158" s="65">
        <f t="shared" si="79"/>
        <v>0.99174433338026191</v>
      </c>
      <c r="Z158" s="67">
        <f t="shared" si="80"/>
        <v>1.0624755128162295</v>
      </c>
      <c r="AA158" s="40">
        <f t="shared" si="83"/>
        <v>1.030775353963395</v>
      </c>
      <c r="AB158" s="88" cm="1">
        <f t="array" ref="AB158">INDEX(B158:Z158,,MATCH(AA158,B158:Z158,0)+1)</f>
        <v>0.99174433338026191</v>
      </c>
      <c r="AC158" s="40">
        <f t="shared" si="84"/>
        <v>0.99174433338026191</v>
      </c>
      <c r="AD158" s="42">
        <f t="shared" si="85"/>
        <v>2.1329883846011084</v>
      </c>
      <c r="AE158" s="94">
        <v>0.99174433338026191</v>
      </c>
      <c r="AF158" s="74">
        <f t="shared" si="81"/>
        <v>1.5720474332374199</v>
      </c>
      <c r="AG158" s="40">
        <v>0.99174433338026191</v>
      </c>
      <c r="AH158" s="95">
        <v>2.5274214247765503</v>
      </c>
      <c r="AI158" t="str">
        <f t="shared" si="86"/>
        <v>idem</v>
      </c>
    </row>
    <row r="159" spans="1:35" x14ac:dyDescent="0.3">
      <c r="A159" s="1">
        <v>44031.666666666664</v>
      </c>
      <c r="B159" s="50">
        <v>233.68</v>
      </c>
      <c r="C159" s="50">
        <v>239.11</v>
      </c>
      <c r="D159" s="30">
        <f t="shared" si="87"/>
        <v>1.0145966818008232</v>
      </c>
      <c r="E159" s="30">
        <f t="shared" si="70"/>
        <v>1.0232369051694625</v>
      </c>
      <c r="F159" s="22">
        <f t="shared" si="71"/>
        <v>1.1651135174226965</v>
      </c>
      <c r="G159" s="15">
        <v>1</v>
      </c>
      <c r="H159" s="15">
        <v>0</v>
      </c>
      <c r="I159" s="31">
        <f t="shared" si="72"/>
        <v>0</v>
      </c>
      <c r="J159" s="31">
        <f t="shared" si="73"/>
        <v>0</v>
      </c>
      <c r="K159" s="24">
        <f t="shared" si="74"/>
        <v>0</v>
      </c>
      <c r="L159" s="61">
        <v>3.3953E-3</v>
      </c>
      <c r="M159" s="61">
        <v>3.3811000000000002E-3</v>
      </c>
      <c r="N159" s="32">
        <f t="shared" si="88"/>
        <v>0.98036998376246809</v>
      </c>
      <c r="O159" s="32">
        <f t="shared" si="75"/>
        <v>0.99581774806349965</v>
      </c>
      <c r="P159" s="29">
        <f t="shared" si="76"/>
        <v>1.3359439835747084</v>
      </c>
      <c r="Q159" s="50">
        <v>0.12161</v>
      </c>
      <c r="R159" s="50">
        <v>0.12402000000000001</v>
      </c>
      <c r="S159" s="30">
        <f t="shared" si="89"/>
        <v>1.0110051357300074</v>
      </c>
      <c r="T159" s="30">
        <f t="shared" si="77"/>
        <v>1.0198174492229257</v>
      </c>
      <c r="U159" s="22">
        <f t="shared" si="78"/>
        <v>2.2498871008925105</v>
      </c>
      <c r="V159" s="64">
        <v>17.611000000000001</v>
      </c>
      <c r="W159" s="64">
        <v>18.0154</v>
      </c>
      <c r="X159" s="65">
        <f t="shared" si="90"/>
        <v>1.0502034487180982</v>
      </c>
      <c r="Y159" s="65">
        <f t="shared" si="79"/>
        <v>1.022962920901709</v>
      </c>
      <c r="Z159" s="67">
        <f t="shared" si="80"/>
        <v>1.0868730539770313</v>
      </c>
      <c r="AA159" s="40">
        <f t="shared" si="83"/>
        <v>1.0502034487180982</v>
      </c>
      <c r="AB159" s="88" cm="1">
        <f t="array" ref="AB159">INDEX(B159:Z159,,MATCH(AA159,B159:Z159,0)+1)</f>
        <v>1.022962920901709</v>
      </c>
      <c r="AC159" s="40">
        <f t="shared" si="84"/>
        <v>1.022962920901709</v>
      </c>
      <c r="AD159" s="42">
        <f t="shared" si="85"/>
        <v>2.1819680281609677</v>
      </c>
      <c r="AE159" s="94">
        <v>1.0232369051694625</v>
      </c>
      <c r="AF159" s="74">
        <f t="shared" si="81"/>
        <v>1.6085769503654548</v>
      </c>
      <c r="AG159" s="40">
        <v>1.022962920901709</v>
      </c>
      <c r="AH159" s="95">
        <v>2.5854584030389791</v>
      </c>
      <c r="AI159" t="str">
        <f t="shared" ref="AI159" si="98">IF(AC159=AG159,"comp 24= comp16",FALSE)</f>
        <v>comp 24= comp16</v>
      </c>
    </row>
    <row r="160" spans="1:35" x14ac:dyDescent="0.3">
      <c r="A160" s="1">
        <v>44032</v>
      </c>
      <c r="B160" s="50">
        <v>239.12</v>
      </c>
      <c r="C160" s="50">
        <v>238.6</v>
      </c>
      <c r="D160" s="30">
        <f t="shared" si="87"/>
        <v>1.0170502983802217</v>
      </c>
      <c r="E160" s="30">
        <f t="shared" si="70"/>
        <v>0.99782535965205754</v>
      </c>
      <c r="F160" s="22">
        <f t="shared" si="71"/>
        <v>1.1625798145577759</v>
      </c>
      <c r="G160" s="15">
        <v>1</v>
      </c>
      <c r="H160" s="15">
        <v>0</v>
      </c>
      <c r="I160" s="31">
        <f t="shared" si="72"/>
        <v>0</v>
      </c>
      <c r="J160" s="31">
        <f t="shared" si="73"/>
        <v>0</v>
      </c>
      <c r="K160" s="24">
        <f t="shared" si="74"/>
        <v>0</v>
      </c>
      <c r="L160" s="61">
        <v>3.3811000000000002E-3</v>
      </c>
      <c r="M160" s="61">
        <v>3.3582E-3</v>
      </c>
      <c r="N160" s="32">
        <f t="shared" si="88"/>
        <v>0.95732489523646624</v>
      </c>
      <c r="O160" s="32">
        <f t="shared" si="75"/>
        <v>0.99322705628345798</v>
      </c>
      <c r="P160" s="29">
        <f t="shared" si="76"/>
        <v>1.3268957101655041</v>
      </c>
      <c r="Q160" s="50">
        <v>0.12401</v>
      </c>
      <c r="R160" s="50">
        <v>0.12299</v>
      </c>
      <c r="S160" s="30">
        <f t="shared" si="89"/>
        <v>0.99345718901453961</v>
      </c>
      <c r="T160" s="30">
        <f t="shared" si="77"/>
        <v>0.99177485686638178</v>
      </c>
      <c r="U160" s="22">
        <f t="shared" si="78"/>
        <v>2.2313814574531885</v>
      </c>
      <c r="V160" s="64">
        <v>18.0166</v>
      </c>
      <c r="W160" s="64">
        <v>18.1996</v>
      </c>
      <c r="X160" s="65">
        <f t="shared" si="90"/>
        <v>1.0248965225960862</v>
      </c>
      <c r="Y160" s="65">
        <f t="shared" si="79"/>
        <v>1.0101572993794612</v>
      </c>
      <c r="Z160" s="67">
        <f t="shared" si="80"/>
        <v>1.0979127489737452</v>
      </c>
      <c r="AA160" s="40">
        <f t="shared" si="83"/>
        <v>1.0248965225960862</v>
      </c>
      <c r="AB160" s="88" cm="1">
        <f t="array" ref="AB160">INDEX(B160:Z160,,MATCH(AA160,B160:Z160,0)+1)</f>
        <v>1.0101572993794612</v>
      </c>
      <c r="AC160" s="40">
        <f t="shared" si="84"/>
        <v>1.0101572993794612</v>
      </c>
      <c r="AD160" s="42">
        <f t="shared" si="85"/>
        <v>2.2041309306594115</v>
      </c>
      <c r="AE160" s="94">
        <v>0.99782535965205754</v>
      </c>
      <c r="AF160" s="74">
        <f t="shared" si="81"/>
        <v>1.6050788740264199</v>
      </c>
      <c r="AG160" s="40">
        <v>0.99782535965205754</v>
      </c>
      <c r="AH160" s="95">
        <v>2.5798359608778036</v>
      </c>
      <c r="AI160" t="str">
        <f>IF(AE160=AG160,"comp8=comp16", FALSE)</f>
        <v>comp8=comp16</v>
      </c>
    </row>
    <row r="161" spans="1:35" x14ac:dyDescent="0.3">
      <c r="A161" s="1">
        <v>44032.333333333336</v>
      </c>
      <c r="B161" s="50">
        <v>238.59</v>
      </c>
      <c r="C161" s="50">
        <v>237.91</v>
      </c>
      <c r="D161" s="30">
        <f t="shared" si="87"/>
        <v>1.0181016775077028</v>
      </c>
      <c r="E161" s="30">
        <f t="shared" si="70"/>
        <v>0.99714992246112577</v>
      </c>
      <c r="F161" s="22">
        <f t="shared" si="71"/>
        <v>1.1592663719411562</v>
      </c>
      <c r="G161" s="15">
        <v>1</v>
      </c>
      <c r="H161" s="15">
        <v>0</v>
      </c>
      <c r="I161" s="31">
        <f t="shared" si="72"/>
        <v>0</v>
      </c>
      <c r="J161" s="31">
        <f t="shared" si="73"/>
        <v>0</v>
      </c>
      <c r="K161" s="24">
        <f t="shared" si="74"/>
        <v>0</v>
      </c>
      <c r="L161" s="61">
        <v>3.3514999999999999E-3</v>
      </c>
      <c r="M161" s="61">
        <v>3.2385999999999999E-3</v>
      </c>
      <c r="N161" s="32">
        <f t="shared" si="88"/>
        <v>0.9538479663063647</v>
      </c>
      <c r="O161" s="32">
        <f t="shared" si="75"/>
        <v>0.96631359092943458</v>
      </c>
      <c r="P161" s="29">
        <f t="shared" si="76"/>
        <v>1.2821973584788906</v>
      </c>
      <c r="Q161" s="50">
        <v>0.12302</v>
      </c>
      <c r="R161" s="50">
        <v>0.12177</v>
      </c>
      <c r="S161" s="30">
        <f t="shared" si="89"/>
        <v>1.001315681276211</v>
      </c>
      <c r="T161" s="30">
        <f t="shared" si="77"/>
        <v>0.98983905056088439</v>
      </c>
      <c r="U161" s="22">
        <f t="shared" si="78"/>
        <v>2.2087085032846265</v>
      </c>
      <c r="V161" s="64">
        <v>18.1996</v>
      </c>
      <c r="W161" s="64">
        <v>17.723700000000001</v>
      </c>
      <c r="X161" s="65">
        <f t="shared" si="90"/>
        <v>1.0063994094599966</v>
      </c>
      <c r="Y161" s="65">
        <f t="shared" si="79"/>
        <v>0.97385107364997037</v>
      </c>
      <c r="Z161" s="67">
        <f t="shared" si="80"/>
        <v>1.0692035093620722</v>
      </c>
      <c r="AA161" s="40">
        <f t="shared" si="83"/>
        <v>1.0181016775077028</v>
      </c>
      <c r="AB161" s="88" cm="1">
        <f t="array" ref="AB161">INDEX(B161:Z161,,MATCH(AA161,B161:Z161,0)+1)</f>
        <v>0.99714992246112577</v>
      </c>
      <c r="AC161" s="40">
        <f t="shared" si="84"/>
        <v>0.97385107364997037</v>
      </c>
      <c r="AD161" s="42">
        <f t="shared" si="85"/>
        <v>2.1464952732877762</v>
      </c>
      <c r="AE161" s="94">
        <v>0.97385107364997037</v>
      </c>
      <c r="AF161" s="74">
        <f t="shared" si="81"/>
        <v>1.5631077847635146</v>
      </c>
      <c r="AG161" s="40">
        <v>0.97385107364997037</v>
      </c>
      <c r="AH161" s="95">
        <v>2.5123760203416521</v>
      </c>
      <c r="AI161" t="str">
        <f t="shared" si="86"/>
        <v>idem</v>
      </c>
    </row>
    <row r="162" spans="1:35" x14ac:dyDescent="0.3">
      <c r="A162" s="1">
        <v>44032.666666666664</v>
      </c>
      <c r="B162" s="50">
        <v>237.92</v>
      </c>
      <c r="C162" s="50">
        <v>236.01</v>
      </c>
      <c r="D162" s="30">
        <f t="shared" si="87"/>
        <v>0.98699397791903642</v>
      </c>
      <c r="E162" s="30">
        <f t="shared" si="70"/>
        <v>0.99197209145931409</v>
      </c>
      <c r="F162" s="22">
        <f t="shared" si="71"/>
        <v>1.1499598875329198</v>
      </c>
      <c r="G162" s="15">
        <v>1</v>
      </c>
      <c r="H162" s="15">
        <v>0</v>
      </c>
      <c r="I162" s="31">
        <f t="shared" si="72"/>
        <v>0</v>
      </c>
      <c r="J162" s="31">
        <f t="shared" si="73"/>
        <v>0</v>
      </c>
      <c r="K162" s="24">
        <f t="shared" si="74"/>
        <v>0</v>
      </c>
      <c r="L162" s="61">
        <v>3.2385999999999999E-3</v>
      </c>
      <c r="M162" s="61">
        <v>3.2201E-3</v>
      </c>
      <c r="N162" s="32">
        <f t="shared" si="88"/>
        <v>0.95238236077016347</v>
      </c>
      <c r="O162" s="32">
        <f t="shared" si="75"/>
        <v>0.99428765515963691</v>
      </c>
      <c r="P162" s="29">
        <f t="shared" si="76"/>
        <v>1.2748730050138566</v>
      </c>
      <c r="Q162" s="50">
        <v>0.12177</v>
      </c>
      <c r="R162" s="50">
        <v>0.11771</v>
      </c>
      <c r="S162" s="30">
        <f t="shared" si="89"/>
        <v>0.94919764535118134</v>
      </c>
      <c r="T162" s="30">
        <f t="shared" si="77"/>
        <v>0.96665845446333243</v>
      </c>
      <c r="U162" s="22">
        <f t="shared" si="78"/>
        <v>2.1350667481451371</v>
      </c>
      <c r="V162" s="64">
        <v>17.723700000000001</v>
      </c>
      <c r="W162" s="64">
        <v>17.464500000000001</v>
      </c>
      <c r="X162" s="65">
        <f t="shared" si="90"/>
        <v>0.96935603832021588</v>
      </c>
      <c r="Y162" s="65">
        <f t="shared" si="79"/>
        <v>0.98537551414208091</v>
      </c>
      <c r="Z162" s="67">
        <f t="shared" si="80"/>
        <v>1.0535669577601692</v>
      </c>
      <c r="AA162" s="40">
        <f t="shared" si="83"/>
        <v>0.98699397791903642</v>
      </c>
      <c r="AB162" s="88" cm="1">
        <f t="array" ref="AB162">INDEX(B162:Z162,,MATCH(AA162,B162:Z162,0)+1)</f>
        <v>0.99197209145931409</v>
      </c>
      <c r="AC162" s="40">
        <f t="shared" si="84"/>
        <v>0.99197209145931409</v>
      </c>
      <c r="AD162" s="42">
        <f t="shared" si="85"/>
        <v>2.1292634055508075</v>
      </c>
      <c r="AE162" s="94">
        <v>0.99197209145931409</v>
      </c>
      <c r="AF162" s="74">
        <f t="shared" si="81"/>
        <v>1.5505592984281991</v>
      </c>
      <c r="AG162" s="40">
        <v>0.99197209145931409</v>
      </c>
      <c r="AH162" s="95">
        <v>2.4922068954305368</v>
      </c>
      <c r="AI162" t="str">
        <f t="shared" si="86"/>
        <v>idem</v>
      </c>
    </row>
    <row r="163" spans="1:35" x14ac:dyDescent="0.3">
      <c r="A163" s="1">
        <v>44033</v>
      </c>
      <c r="B163" s="50">
        <v>236</v>
      </c>
      <c r="C163" s="50">
        <v>241.77</v>
      </c>
      <c r="D163" s="30">
        <f t="shared" si="87"/>
        <v>1.0133283037847354</v>
      </c>
      <c r="E163" s="30">
        <f t="shared" si="70"/>
        <v>1.0244491525423729</v>
      </c>
      <c r="F163" s="22">
        <f t="shared" si="71"/>
        <v>1.178075432240822</v>
      </c>
      <c r="G163" s="15">
        <v>1</v>
      </c>
      <c r="H163" s="15">
        <v>0</v>
      </c>
      <c r="I163" s="31">
        <f t="shared" si="72"/>
        <v>0</v>
      </c>
      <c r="J163" s="31">
        <f t="shared" si="73"/>
        <v>0</v>
      </c>
      <c r="K163" s="24">
        <f t="shared" si="74"/>
        <v>0</v>
      </c>
      <c r="L163" s="61">
        <v>3.2192000000000002E-3</v>
      </c>
      <c r="M163" s="61">
        <v>3.2181000000000002E-3</v>
      </c>
      <c r="N163" s="32">
        <f t="shared" si="88"/>
        <v>0.96019692674921686</v>
      </c>
      <c r="O163" s="32">
        <f t="shared" si="75"/>
        <v>0.99965830019880719</v>
      </c>
      <c r="P163" s="29">
        <f t="shared" si="76"/>
        <v>1.2744373811614973</v>
      </c>
      <c r="Q163" s="50">
        <v>0.11772000000000001</v>
      </c>
      <c r="R163" s="50">
        <v>0.12138</v>
      </c>
      <c r="S163" s="30">
        <f t="shared" si="89"/>
        <v>0.98666883433588037</v>
      </c>
      <c r="T163" s="30">
        <f t="shared" si="77"/>
        <v>1.0310907237512741</v>
      </c>
      <c r="U163" s="22">
        <f t="shared" si="78"/>
        <v>2.2014475186022486</v>
      </c>
      <c r="V163" s="64">
        <v>17.464500000000001</v>
      </c>
      <c r="W163" s="64">
        <v>17.770399999999999</v>
      </c>
      <c r="X163" s="65">
        <f t="shared" si="90"/>
        <v>0.97641706411129903</v>
      </c>
      <c r="Y163" s="65">
        <f t="shared" si="79"/>
        <v>1.0175155315067708</v>
      </c>
      <c r="Z163" s="67">
        <f t="shared" si="80"/>
        <v>1.07202074300331</v>
      </c>
      <c r="AA163" s="40">
        <f t="shared" si="83"/>
        <v>1.0133283037847354</v>
      </c>
      <c r="AB163" s="88" cm="1">
        <f t="array" ref="AB163">INDEX(B163:Z163,,MATCH(AA163,B163:Z163,0)+1)</f>
        <v>1.0244491525423729</v>
      </c>
      <c r="AC163" s="40">
        <f t="shared" si="84"/>
        <v>1.0244491525423729</v>
      </c>
      <c r="AD163" s="42">
        <f t="shared" si="85"/>
        <v>2.1813220913560114</v>
      </c>
      <c r="AE163" s="94">
        <v>0.99965830019880719</v>
      </c>
      <c r="AF163" s="74">
        <f t="shared" si="81"/>
        <v>1.5500294726241886</v>
      </c>
      <c r="AG163" s="40">
        <v>1.0244491525423729</v>
      </c>
      <c r="AH163" s="95">
        <v>2.5531392419840717</v>
      </c>
      <c r="AI163" t="str">
        <f t="shared" ref="AI163:AI164" si="99">IF(AC163=AG163,"comp 24= comp16",FALSE)</f>
        <v>comp 24= comp16</v>
      </c>
    </row>
    <row r="164" spans="1:35" x14ac:dyDescent="0.3">
      <c r="A164" s="1">
        <v>44033.333333333336</v>
      </c>
      <c r="B164" s="50">
        <v>241.77</v>
      </c>
      <c r="C164" s="50">
        <v>243.6</v>
      </c>
      <c r="D164" s="30">
        <f t="shared" si="87"/>
        <v>1.0238735709482178</v>
      </c>
      <c r="E164" s="30">
        <f t="shared" si="70"/>
        <v>1.007569177317285</v>
      </c>
      <c r="F164" s="22">
        <f t="shared" si="71"/>
        <v>1.18699249408059</v>
      </c>
      <c r="G164" s="15">
        <v>1</v>
      </c>
      <c r="H164" s="15">
        <v>0</v>
      </c>
      <c r="I164" s="31">
        <f t="shared" si="72"/>
        <v>0</v>
      </c>
      <c r="J164" s="31">
        <f t="shared" si="73"/>
        <v>0</v>
      </c>
      <c r="K164" s="24">
        <f t="shared" si="74"/>
        <v>0</v>
      </c>
      <c r="L164" s="61">
        <v>3.2181000000000002E-3</v>
      </c>
      <c r="M164" s="61">
        <v>3.2458000000000001E-3</v>
      </c>
      <c r="N164" s="32">
        <f t="shared" si="88"/>
        <v>1.00222318285679</v>
      </c>
      <c r="O164" s="32">
        <f t="shared" si="75"/>
        <v>1.0086075634691276</v>
      </c>
      <c r="P164" s="29">
        <f t="shared" si="76"/>
        <v>1.2854071818072736</v>
      </c>
      <c r="Q164" s="50">
        <v>0.12143</v>
      </c>
      <c r="R164" s="50">
        <v>0.12372</v>
      </c>
      <c r="S164" s="30">
        <f t="shared" si="89"/>
        <v>1.0160137965016014</v>
      </c>
      <c r="T164" s="30">
        <f t="shared" si="77"/>
        <v>1.0188586016635099</v>
      </c>
      <c r="U164" s="22">
        <f t="shared" si="78"/>
        <v>2.2429637404386908</v>
      </c>
      <c r="V164" s="64">
        <v>17.772500000000001</v>
      </c>
      <c r="W164" s="64">
        <v>17.760200000000001</v>
      </c>
      <c r="X164" s="65">
        <f t="shared" si="90"/>
        <v>1.0020593894051468</v>
      </c>
      <c r="Y164" s="65">
        <f t="shared" si="79"/>
        <v>0.99930791953861309</v>
      </c>
      <c r="Z164" s="67">
        <f t="shared" si="80"/>
        <v>1.0712788183928759</v>
      </c>
      <c r="AA164" s="40">
        <f t="shared" si="83"/>
        <v>1.0238735709482178</v>
      </c>
      <c r="AB164" s="88" cm="1">
        <f t="array" ref="AB164">INDEX(B164:Z164,,MATCH(AA164,B164:Z164,0)+1)</f>
        <v>1.007569177317285</v>
      </c>
      <c r="AC164" s="40">
        <f t="shared" si="84"/>
        <v>1.007569177317285</v>
      </c>
      <c r="AD164" s="42">
        <f t="shared" si="85"/>
        <v>2.1978329050515959</v>
      </c>
      <c r="AE164" s="94">
        <v>1.0188586016635099</v>
      </c>
      <c r="AF164" s="74">
        <f t="shared" si="81"/>
        <v>1.5792608610151084</v>
      </c>
      <c r="AG164" s="40">
        <v>1.007569177317285</v>
      </c>
      <c r="AH164" s="95">
        <v>2.5724644056223678</v>
      </c>
      <c r="AI164" t="str">
        <f t="shared" si="99"/>
        <v>comp 24= comp16</v>
      </c>
    </row>
    <row r="165" spans="1:35" x14ac:dyDescent="0.3">
      <c r="A165" s="1">
        <v>44033.666666666664</v>
      </c>
      <c r="B165" s="50">
        <v>243.61</v>
      </c>
      <c r="C165" s="50">
        <v>245.59</v>
      </c>
      <c r="D165" s="30">
        <f t="shared" si="87"/>
        <v>1.0406355932203391</v>
      </c>
      <c r="E165" s="30">
        <f t="shared" si="70"/>
        <v>1.0081277451664545</v>
      </c>
      <c r="F165" s="22">
        <f t="shared" si="71"/>
        <v>1.1966400665869714</v>
      </c>
      <c r="G165" s="15">
        <v>1</v>
      </c>
      <c r="H165" s="15">
        <v>0</v>
      </c>
      <c r="I165" s="31">
        <f t="shared" si="72"/>
        <v>0</v>
      </c>
      <c r="J165" s="31">
        <f t="shared" si="73"/>
        <v>0</v>
      </c>
      <c r="K165" s="24">
        <f t="shared" si="74"/>
        <v>0</v>
      </c>
      <c r="L165" s="61">
        <v>3.2447999999999999E-3</v>
      </c>
      <c r="M165" s="61">
        <v>3.2978999999999999E-3</v>
      </c>
      <c r="N165" s="32">
        <f t="shared" si="88"/>
        <v>1.0244470675944333</v>
      </c>
      <c r="O165" s="32">
        <f t="shared" si="75"/>
        <v>1.0163646449704142</v>
      </c>
      <c r="P165" s="29">
        <f t="shared" si="76"/>
        <v>1.3064424139799704</v>
      </c>
      <c r="Q165" s="50">
        <v>0.12373000000000001</v>
      </c>
      <c r="R165" s="50">
        <v>0.12321</v>
      </c>
      <c r="S165" s="30">
        <f t="shared" si="89"/>
        <v>1.0466360856269112</v>
      </c>
      <c r="T165" s="30">
        <f t="shared" si="77"/>
        <v>0.99579730057383009</v>
      </c>
      <c r="U165" s="22">
        <f t="shared" si="78"/>
        <v>2.2335372380138292</v>
      </c>
      <c r="V165" s="64">
        <v>17.7745</v>
      </c>
      <c r="W165" s="64">
        <v>17.7285</v>
      </c>
      <c r="X165" s="65">
        <f t="shared" si="90"/>
        <v>1.0151163789401356</v>
      </c>
      <c r="Y165" s="65">
        <f t="shared" si="79"/>
        <v>0.99741202284171149</v>
      </c>
      <c r="Z165" s="67">
        <f t="shared" si="80"/>
        <v>1.0685063732807167</v>
      </c>
      <c r="AA165" s="40">
        <f t="shared" si="83"/>
        <v>1.0466360856269112</v>
      </c>
      <c r="AB165" s="88" cm="1">
        <f t="array" ref="AB165">INDEX(B165:Z165,,MATCH(AA165,B165:Z165,0)+1)</f>
        <v>0.99579730057383009</v>
      </c>
      <c r="AC165" s="40">
        <f t="shared" si="84"/>
        <v>1.0081277451664545</v>
      </c>
      <c r="AD165" s="42">
        <f t="shared" si="85"/>
        <v>2.2156963308223037</v>
      </c>
      <c r="AE165" s="94">
        <v>0.99579730057383009</v>
      </c>
      <c r="AF165" s="74">
        <f t="shared" si="81"/>
        <v>1.5726237023007477</v>
      </c>
      <c r="AG165" s="40">
        <v>0.99579730057383009</v>
      </c>
      <c r="AH165" s="95">
        <v>2.5616531109410161</v>
      </c>
      <c r="AI165" t="str">
        <f t="shared" ref="AI165:AI168" si="100">IF(AE165=AG165,"comp8=comp16", FALSE)</f>
        <v>comp8=comp16</v>
      </c>
    </row>
    <row r="166" spans="1:35" x14ac:dyDescent="0.3">
      <c r="A166" s="1">
        <v>44034</v>
      </c>
      <c r="B166" s="50">
        <v>245.53</v>
      </c>
      <c r="C166" s="50">
        <v>242.25</v>
      </c>
      <c r="D166" s="30">
        <f t="shared" si="87"/>
        <v>1.0019853579848617</v>
      </c>
      <c r="E166" s="30">
        <f t="shared" si="70"/>
        <v>0.98664114364843403</v>
      </c>
      <c r="F166" s="22">
        <f t="shared" si="71"/>
        <v>1.1806543238329077</v>
      </c>
      <c r="G166" s="15">
        <v>1</v>
      </c>
      <c r="H166" s="15">
        <v>0</v>
      </c>
      <c r="I166" s="31">
        <f t="shared" si="72"/>
        <v>0</v>
      </c>
      <c r="J166" s="31">
        <f t="shared" si="73"/>
        <v>0</v>
      </c>
      <c r="K166" s="24">
        <f t="shared" si="74"/>
        <v>0</v>
      </c>
      <c r="L166" s="61">
        <v>3.2978E-3</v>
      </c>
      <c r="M166" s="61">
        <v>3.2247E-3</v>
      </c>
      <c r="N166" s="32">
        <f t="shared" si="88"/>
        <v>1.0020508995991424</v>
      </c>
      <c r="O166" s="32">
        <f t="shared" si="75"/>
        <v>0.9778337073200315</v>
      </c>
      <c r="P166" s="29">
        <f t="shared" si="76"/>
        <v>1.2774834290621657</v>
      </c>
      <c r="Q166" s="50">
        <v>0.1232</v>
      </c>
      <c r="R166" s="50">
        <v>0.12087000000000001</v>
      </c>
      <c r="S166" s="30">
        <f t="shared" si="89"/>
        <v>0.99538828954953473</v>
      </c>
      <c r="T166" s="30">
        <f t="shared" si="77"/>
        <v>0.98108766233766231</v>
      </c>
      <c r="U166" s="22">
        <f t="shared" si="78"/>
        <v>2.1912958275871066</v>
      </c>
      <c r="V166" s="64">
        <v>17.726800000000001</v>
      </c>
      <c r="W166" s="64">
        <v>17.470800000000001</v>
      </c>
      <c r="X166" s="65">
        <f t="shared" si="90"/>
        <v>0.98302433534955691</v>
      </c>
      <c r="Y166" s="65">
        <f t="shared" si="79"/>
        <v>0.98555858925468776</v>
      </c>
      <c r="Z166" s="67">
        <f t="shared" si="80"/>
        <v>1.0530756338601859</v>
      </c>
      <c r="AA166" s="40">
        <f t="shared" si="83"/>
        <v>1.0020508995991424</v>
      </c>
      <c r="AB166" s="88" cm="1">
        <f t="array" ref="AB166">INDEX(B166:Z166,,MATCH(AA166,B166:Z166,0)+1)</f>
        <v>0.9778337073200315</v>
      </c>
      <c r="AC166" s="40">
        <f t="shared" si="84"/>
        <v>0.98108766233766231</v>
      </c>
      <c r="AD166" s="42">
        <f t="shared" si="85"/>
        <v>2.1737923336565896</v>
      </c>
      <c r="AE166" s="94">
        <v>0.9778337073200315</v>
      </c>
      <c r="AF166" s="74">
        <f t="shared" si="81"/>
        <v>1.5377644650400937</v>
      </c>
      <c r="AG166" s="40">
        <v>0.9778337073200315</v>
      </c>
      <c r="AH166" s="95">
        <v>2.5048707583393459</v>
      </c>
      <c r="AI166" t="str">
        <f t="shared" si="100"/>
        <v>comp8=comp16</v>
      </c>
    </row>
    <row r="167" spans="1:35" x14ac:dyDescent="0.3">
      <c r="A167" s="1">
        <v>44034.333333333336</v>
      </c>
      <c r="B167" s="50">
        <v>242.21</v>
      </c>
      <c r="C167" s="50">
        <v>244.56</v>
      </c>
      <c r="D167" s="30">
        <f t="shared" si="87"/>
        <v>1.0038996757111776</v>
      </c>
      <c r="E167" s="30">
        <f t="shared" si="70"/>
        <v>1.0097023244292143</v>
      </c>
      <c r="F167" s="22">
        <f t="shared" si="71"/>
        <v>1.192109415121489</v>
      </c>
      <c r="G167" s="15">
        <v>1</v>
      </c>
      <c r="H167" s="15">
        <v>0</v>
      </c>
      <c r="I167" s="31">
        <f t="shared" si="72"/>
        <v>0</v>
      </c>
      <c r="J167" s="31">
        <f t="shared" si="73"/>
        <v>0</v>
      </c>
      <c r="K167" s="24">
        <f t="shared" si="74"/>
        <v>0</v>
      </c>
      <c r="L167" s="61">
        <v>3.2258999999999999E-3</v>
      </c>
      <c r="M167" s="61">
        <v>3.2403000000000002E-3</v>
      </c>
      <c r="N167" s="32">
        <f t="shared" si="88"/>
        <v>0.99861316568047342</v>
      </c>
      <c r="O167" s="32">
        <f t="shared" si="75"/>
        <v>1.0044638705477542</v>
      </c>
      <c r="P167" s="29">
        <f t="shared" si="76"/>
        <v>1.2831859497164004</v>
      </c>
      <c r="Q167" s="50">
        <v>0.12086</v>
      </c>
      <c r="R167" s="50">
        <v>0.1217</v>
      </c>
      <c r="S167" s="30">
        <f t="shared" si="89"/>
        <v>0.98359330800937517</v>
      </c>
      <c r="T167" s="30">
        <f t="shared" si="77"/>
        <v>1.0069501903028297</v>
      </c>
      <c r="U167" s="22">
        <f t="shared" si="78"/>
        <v>2.206525750598634</v>
      </c>
      <c r="V167" s="64">
        <v>17.469000000000001</v>
      </c>
      <c r="W167" s="64">
        <v>17.697500000000002</v>
      </c>
      <c r="X167" s="65">
        <f t="shared" si="90"/>
        <v>0.99566795127851704</v>
      </c>
      <c r="Y167" s="65">
        <f t="shared" si="79"/>
        <v>1.0130803136985518</v>
      </c>
      <c r="Z167" s="67">
        <f t="shared" si="80"/>
        <v>1.0668501934993784</v>
      </c>
      <c r="AA167" s="40">
        <f t="shared" si="83"/>
        <v>1.0038996757111776</v>
      </c>
      <c r="AB167" s="88" cm="1">
        <f t="array" ref="AB167">INDEX(B167:Z167,,MATCH(AA167,B167:Z167,0)+1)</f>
        <v>1.0097023244292143</v>
      </c>
      <c r="AC167" s="40">
        <f t="shared" si="84"/>
        <v>1.0044638705477542</v>
      </c>
      <c r="AD167" s="42">
        <f t="shared" si="85"/>
        <v>2.1834958612317332</v>
      </c>
      <c r="AE167" s="94">
        <v>1.0097023244292143</v>
      </c>
      <c r="AF167" s="74">
        <f t="shared" si="81"/>
        <v>1.5526843547756297</v>
      </c>
      <c r="AG167" s="40">
        <v>1.0097023244292143</v>
      </c>
      <c r="AH167" s="95">
        <v>2.5291738270900064</v>
      </c>
      <c r="AI167" t="str">
        <f t="shared" si="100"/>
        <v>comp8=comp16</v>
      </c>
    </row>
    <row r="168" spans="1:35" x14ac:dyDescent="0.3">
      <c r="A168" s="1">
        <v>44034.666666666664</v>
      </c>
      <c r="B168" s="50">
        <v>244.56</v>
      </c>
      <c r="C168" s="50">
        <v>263.74</v>
      </c>
      <c r="D168" s="30">
        <f t="shared" si="87"/>
        <v>1.0741660896835417</v>
      </c>
      <c r="E168" s="30">
        <f t="shared" si="70"/>
        <v>1.078426561988878</v>
      </c>
      <c r="F168" s="22">
        <f t="shared" si="71"/>
        <v>1.2856024580640395</v>
      </c>
      <c r="G168" s="15">
        <v>1</v>
      </c>
      <c r="H168" s="15">
        <v>0</v>
      </c>
      <c r="I168" s="31">
        <f t="shared" si="72"/>
        <v>0</v>
      </c>
      <c r="J168" s="31">
        <f t="shared" si="73"/>
        <v>0</v>
      </c>
      <c r="K168" s="24">
        <f t="shared" si="74"/>
        <v>0</v>
      </c>
      <c r="L168" s="61">
        <v>3.2414000000000002E-3</v>
      </c>
      <c r="M168" s="61">
        <v>3.2867999999999999E-3</v>
      </c>
      <c r="N168" s="32">
        <f t="shared" si="88"/>
        <v>0.99666444296197465</v>
      </c>
      <c r="O168" s="32">
        <f t="shared" si="75"/>
        <v>1.0140062935768495</v>
      </c>
      <c r="P168" s="29">
        <f t="shared" si="76"/>
        <v>1.3011586288418167</v>
      </c>
      <c r="Q168" s="50">
        <v>0.12174</v>
      </c>
      <c r="R168" s="50">
        <v>0.12379999999999999</v>
      </c>
      <c r="S168" s="30">
        <f t="shared" si="89"/>
        <v>1.0048701298701297</v>
      </c>
      <c r="T168" s="30">
        <f t="shared" si="77"/>
        <v>1.0169213077049448</v>
      </c>
      <c r="U168" s="22">
        <f t="shared" si="78"/>
        <v>2.2438630517833977</v>
      </c>
      <c r="V168" s="64">
        <v>17.7</v>
      </c>
      <c r="W168" s="64">
        <v>18.09</v>
      </c>
      <c r="X168" s="65">
        <f t="shared" si="90"/>
        <v>1.0204887514949117</v>
      </c>
      <c r="Y168" s="65">
        <f t="shared" si="79"/>
        <v>1.0220338983050847</v>
      </c>
      <c r="Z168" s="67">
        <f t="shared" si="80"/>
        <v>1.0903570621697036</v>
      </c>
      <c r="AA168" s="40">
        <f t="shared" si="83"/>
        <v>1.0741660896835417</v>
      </c>
      <c r="AB168" s="88" cm="1">
        <f t="array" ref="AB168">INDEX(B168:Z168,,MATCH(AA168,B168:Z168,0)+1)</f>
        <v>1.078426561988878</v>
      </c>
      <c r="AC168" s="40">
        <f t="shared" si="84"/>
        <v>1.078426561988878</v>
      </c>
      <c r="AD168" s="42">
        <f t="shared" si="85"/>
        <v>2.3547399347450821</v>
      </c>
      <c r="AE168" s="94">
        <v>1.0220338983050847</v>
      </c>
      <c r="AF168" s="74">
        <f t="shared" si="81"/>
        <v>1.5868960439486521</v>
      </c>
      <c r="AG168" s="40">
        <v>1.0220338983050847</v>
      </c>
      <c r="AH168" s="95">
        <v>2.5849013859919894</v>
      </c>
      <c r="AI168" t="str">
        <f t="shared" si="100"/>
        <v>comp8=comp16</v>
      </c>
    </row>
    <row r="169" spans="1:35" x14ac:dyDescent="0.3">
      <c r="A169" s="1">
        <v>44035</v>
      </c>
      <c r="B169" s="50">
        <v>263.75</v>
      </c>
      <c r="C169" s="50">
        <v>262.45999999999998</v>
      </c>
      <c r="D169" s="30">
        <f t="shared" si="87"/>
        <v>1.0836051360389742</v>
      </c>
      <c r="E169" s="30">
        <f t="shared" si="70"/>
        <v>0.99510900473933639</v>
      </c>
      <c r="F169" s="22">
        <f t="shared" si="71"/>
        <v>1.2793145825345509</v>
      </c>
      <c r="G169" s="15">
        <v>1</v>
      </c>
      <c r="H169" s="15">
        <v>0</v>
      </c>
      <c r="I169" s="31">
        <f t="shared" si="72"/>
        <v>0</v>
      </c>
      <c r="J169" s="31">
        <f t="shared" si="73"/>
        <v>0</v>
      </c>
      <c r="K169" s="24">
        <f t="shared" si="74"/>
        <v>0</v>
      </c>
      <c r="L169" s="61">
        <v>3.2916999999999998E-3</v>
      </c>
      <c r="M169" s="61">
        <v>3.2835E-3</v>
      </c>
      <c r="N169" s="32">
        <f t="shared" si="88"/>
        <v>1.0178554821910164</v>
      </c>
      <c r="O169" s="32">
        <f t="shared" si="75"/>
        <v>0.99750888598596477</v>
      </c>
      <c r="P169" s="29">
        <f t="shared" si="76"/>
        <v>1.2979172943470259</v>
      </c>
      <c r="Q169" s="50">
        <v>0.12385</v>
      </c>
      <c r="R169" s="50">
        <v>0.12442</v>
      </c>
      <c r="S169" s="30">
        <f t="shared" si="89"/>
        <v>1.0294555684262785</v>
      </c>
      <c r="T169" s="30">
        <f t="shared" si="77"/>
        <v>1.0046023415421881</v>
      </c>
      <c r="U169" s="22">
        <f t="shared" si="78"/>
        <v>2.2541900759216014</v>
      </c>
      <c r="V169" s="64">
        <v>18.094999999999999</v>
      </c>
      <c r="W169" s="64">
        <v>18.192699999999999</v>
      </c>
      <c r="X169" s="65">
        <f t="shared" si="90"/>
        <v>1.0414276718758944</v>
      </c>
      <c r="Y169" s="65">
        <f t="shared" si="79"/>
        <v>1.0053992815694943</v>
      </c>
      <c r="Z169" s="67">
        <f t="shared" si="80"/>
        <v>1.0962442069596445</v>
      </c>
      <c r="AA169" s="40">
        <f t="shared" si="83"/>
        <v>1.0836051360389742</v>
      </c>
      <c r="AB169" s="88" cm="1">
        <f t="array" ref="AB169">INDEX(B169:Z169,,MATCH(AA169,B169:Z169,0)+1)</f>
        <v>0.99510900473933639</v>
      </c>
      <c r="AC169" s="40">
        <f t="shared" si="84"/>
        <v>0.99510900473933639</v>
      </c>
      <c r="AD169" s="42">
        <f t="shared" si="85"/>
        <v>2.3432229128841486</v>
      </c>
      <c r="AE169" s="94">
        <v>0.99510900473933639</v>
      </c>
      <c r="AF169" s="74">
        <f t="shared" si="81"/>
        <v>1.5791345429185335</v>
      </c>
      <c r="AG169" s="40">
        <v>0.99510900473933639</v>
      </c>
      <c r="AH169" s="95">
        <v>2.5722586455638199</v>
      </c>
      <c r="AI169" t="str">
        <f t="shared" si="86"/>
        <v>idem</v>
      </c>
    </row>
    <row r="170" spans="1:35" x14ac:dyDescent="0.3">
      <c r="A170" s="1">
        <v>44035.333333333336</v>
      </c>
      <c r="B170" s="50">
        <v>262.45</v>
      </c>
      <c r="C170" s="50">
        <v>268.27</v>
      </c>
      <c r="D170" s="30">
        <f t="shared" si="87"/>
        <v>1.0969496238141969</v>
      </c>
      <c r="E170" s="30">
        <f t="shared" si="70"/>
        <v>1.022175652505239</v>
      </c>
      <c r="F170" s="22">
        <f t="shared" si="71"/>
        <v>1.3076842181617221</v>
      </c>
      <c r="G170" s="15">
        <v>1</v>
      </c>
      <c r="H170" s="15">
        <v>0</v>
      </c>
      <c r="I170" s="31">
        <f t="shared" si="72"/>
        <v>0</v>
      </c>
      <c r="J170" s="31">
        <f t="shared" si="73"/>
        <v>0</v>
      </c>
      <c r="K170" s="24">
        <f t="shared" si="74"/>
        <v>0</v>
      </c>
      <c r="L170" s="61">
        <v>3.2832E-3</v>
      </c>
      <c r="M170" s="61">
        <v>3.3273E-3</v>
      </c>
      <c r="N170" s="32">
        <f t="shared" si="88"/>
        <v>1.0265008946751404</v>
      </c>
      <c r="O170" s="32">
        <f t="shared" si="75"/>
        <v>1.0134320175438596</v>
      </c>
      <c r="P170" s="29">
        <f t="shared" si="76"/>
        <v>1.3153509422151739</v>
      </c>
      <c r="Q170" s="50">
        <v>0.12443</v>
      </c>
      <c r="R170" s="50">
        <v>0.12496</v>
      </c>
      <c r="S170" s="30">
        <f t="shared" si="89"/>
        <v>1.026449811072778</v>
      </c>
      <c r="T170" s="30">
        <f t="shared" si="77"/>
        <v>1.0042594229687374</v>
      </c>
      <c r="U170" s="22">
        <f t="shared" si="78"/>
        <v>2.2637916249068817</v>
      </c>
      <c r="V170" s="64">
        <v>18.1935</v>
      </c>
      <c r="W170" s="64">
        <v>18.29</v>
      </c>
      <c r="X170" s="65">
        <f t="shared" si="90"/>
        <v>1.0333333333333334</v>
      </c>
      <c r="Y170" s="65">
        <f t="shared" si="79"/>
        <v>1.0053040921208123</v>
      </c>
      <c r="Z170" s="67">
        <f t="shared" si="80"/>
        <v>1.1020587872202654</v>
      </c>
      <c r="AA170" s="40">
        <f t="shared" si="83"/>
        <v>1.0969496238141969</v>
      </c>
      <c r="AB170" s="88" cm="1">
        <f t="array" ref="AB170">INDEX(B170:Z170,,MATCH(AA170,B170:Z170,0)+1)</f>
        <v>1.022175652505239</v>
      </c>
      <c r="AC170" s="40">
        <f t="shared" si="84"/>
        <v>1.022175652505239</v>
      </c>
      <c r="AD170" s="42">
        <f t="shared" si="85"/>
        <v>2.3951854099425813</v>
      </c>
      <c r="AE170" s="94">
        <v>1.0053040921208123</v>
      </c>
      <c r="AF170" s="74">
        <f t="shared" si="81"/>
        <v>1.5875104180053301</v>
      </c>
      <c r="AG170" s="40">
        <v>1.022175652505239</v>
      </c>
      <c r="AH170" s="95">
        <v>2.6293001594414398</v>
      </c>
      <c r="AI170" t="str">
        <f>IF(AC170=AG170,"comp 24= comp16",FALSE)</f>
        <v>comp 24= comp16</v>
      </c>
    </row>
    <row r="171" spans="1:35" x14ac:dyDescent="0.3">
      <c r="A171" s="1">
        <v>44035.666666666664</v>
      </c>
      <c r="B171" s="50">
        <v>268.27</v>
      </c>
      <c r="C171" s="50">
        <v>275.3</v>
      </c>
      <c r="D171" s="30">
        <f t="shared" si="87"/>
        <v>1.0437914691943129</v>
      </c>
      <c r="E171" s="30">
        <f t="shared" si="70"/>
        <v>1.0262049427815263</v>
      </c>
      <c r="F171" s="22">
        <f t="shared" si="71"/>
        <v>1.341952008274955</v>
      </c>
      <c r="G171" s="15">
        <v>1</v>
      </c>
      <c r="H171" s="15">
        <v>0</v>
      </c>
      <c r="I171" s="31">
        <f t="shared" si="72"/>
        <v>0</v>
      </c>
      <c r="J171" s="31">
        <f t="shared" si="73"/>
        <v>0</v>
      </c>
      <c r="K171" s="24">
        <f t="shared" si="74"/>
        <v>0</v>
      </c>
      <c r="L171" s="61">
        <v>3.3275000000000002E-3</v>
      </c>
      <c r="M171" s="61">
        <v>3.2997E-3</v>
      </c>
      <c r="N171" s="32">
        <f t="shared" si="88"/>
        <v>1.0024303551356442</v>
      </c>
      <c r="O171" s="32">
        <f t="shared" si="75"/>
        <v>0.99164537941397446</v>
      </c>
      <c r="P171" s="29">
        <f t="shared" si="76"/>
        <v>1.304361684155495</v>
      </c>
      <c r="Q171" s="50">
        <v>0.12490999999999999</v>
      </c>
      <c r="R171" s="50">
        <v>0.12422</v>
      </c>
      <c r="S171" s="30">
        <f t="shared" si="89"/>
        <v>1.0029874848607185</v>
      </c>
      <c r="T171" s="30">
        <f t="shared" si="77"/>
        <v>0.99447602273637026</v>
      </c>
      <c r="U171" s="22">
        <f t="shared" si="78"/>
        <v>2.2512864914413004</v>
      </c>
      <c r="V171" s="64">
        <v>18.284099999999999</v>
      </c>
      <c r="W171" s="64">
        <v>18.75</v>
      </c>
      <c r="X171" s="65">
        <f t="shared" si="90"/>
        <v>1.036197844708483</v>
      </c>
      <c r="Y171" s="65">
        <f t="shared" si="79"/>
        <v>1.0254811557582819</v>
      </c>
      <c r="Z171" s="67">
        <f t="shared" si="80"/>
        <v>1.1301405188322082</v>
      </c>
      <c r="AA171" s="40">
        <f t="shared" si="83"/>
        <v>1.0437914691943129</v>
      </c>
      <c r="AB171" s="88" cm="1">
        <f t="array" ref="AB171">INDEX(B171:Z171,,MATCH(AA171,B171:Z171,0)+1)</f>
        <v>1.0262049427815263</v>
      </c>
      <c r="AC171" s="40">
        <f t="shared" si="84"/>
        <v>1.0262049427815263</v>
      </c>
      <c r="AD171" s="42">
        <f t="shared" si="85"/>
        <v>2.4579511065612731</v>
      </c>
      <c r="AE171" s="94">
        <v>1.0262049427815263</v>
      </c>
      <c r="AF171" s="74">
        <f t="shared" si="81"/>
        <v>1.6291110376742366</v>
      </c>
      <c r="AG171" s="40">
        <v>1.0262049427815263</v>
      </c>
      <c r="AH171" s="95">
        <v>2.6982008196750606</v>
      </c>
      <c r="AI171" t="str">
        <f t="shared" si="86"/>
        <v>idem</v>
      </c>
    </row>
    <row r="172" spans="1:35" x14ac:dyDescent="0.3">
      <c r="A172" s="1">
        <v>44036</v>
      </c>
      <c r="B172" s="50">
        <v>275.31</v>
      </c>
      <c r="C172" s="50">
        <v>270.79000000000002</v>
      </c>
      <c r="D172" s="30">
        <f t="shared" si="87"/>
        <v>1.0317774814250336</v>
      </c>
      <c r="E172" s="30">
        <f t="shared" si="70"/>
        <v>0.98358214376521025</v>
      </c>
      <c r="F172" s="22">
        <f t="shared" si="71"/>
        <v>1.3199200331291094</v>
      </c>
      <c r="G172" s="15">
        <v>1</v>
      </c>
      <c r="H172" s="15">
        <v>0</v>
      </c>
      <c r="I172" s="31">
        <f t="shared" si="72"/>
        <v>0</v>
      </c>
      <c r="J172" s="31">
        <f t="shared" si="73"/>
        <v>0</v>
      </c>
      <c r="K172" s="24">
        <f t="shared" si="74"/>
        <v>0</v>
      </c>
      <c r="L172" s="61">
        <v>3.3035E-3</v>
      </c>
      <c r="M172" s="61">
        <v>3.1930000000000001E-3</v>
      </c>
      <c r="N172" s="32">
        <f t="shared" si="88"/>
        <v>0.97252680311890838</v>
      </c>
      <c r="O172" s="32">
        <f t="shared" si="75"/>
        <v>0.96655062812168913</v>
      </c>
      <c r="P172" s="29">
        <f t="shared" si="76"/>
        <v>1.2607316051183579</v>
      </c>
      <c r="Q172" s="50">
        <v>0.1242</v>
      </c>
      <c r="R172" s="50">
        <v>0.12252</v>
      </c>
      <c r="S172" s="30">
        <f t="shared" si="89"/>
        <v>0.98465000401832359</v>
      </c>
      <c r="T172" s="30">
        <f t="shared" si="77"/>
        <v>0.98647342995169085</v>
      </c>
      <c r="U172" s="22">
        <f t="shared" si="78"/>
        <v>2.2208343070160077</v>
      </c>
      <c r="V172" s="64">
        <v>18.750800000000002</v>
      </c>
      <c r="W172" s="64">
        <v>18.409700000000001</v>
      </c>
      <c r="X172" s="65">
        <f t="shared" si="90"/>
        <v>1.0118833649380274</v>
      </c>
      <c r="Y172" s="65">
        <f t="shared" si="79"/>
        <v>0.98180877615888384</v>
      </c>
      <c r="Z172" s="67">
        <f t="shared" si="80"/>
        <v>1.1095818796822163</v>
      </c>
      <c r="AA172" s="40">
        <f t="shared" si="83"/>
        <v>1.0317774814250336</v>
      </c>
      <c r="AB172" s="88" cm="1">
        <f t="array" ref="AB172">INDEX(B172:Z172,,MATCH(AA172,B172:Z172,0)+1)</f>
        <v>0.98358214376521025</v>
      </c>
      <c r="AC172" s="40">
        <f t="shared" si="84"/>
        <v>0.98358214376521025</v>
      </c>
      <c r="AD172" s="42">
        <f t="shared" si="85"/>
        <v>2.4175968186616079</v>
      </c>
      <c r="AE172" s="94">
        <v>0.98358214376521025</v>
      </c>
      <c r="AF172" s="74">
        <f t="shared" si="81"/>
        <v>1.6023645268671918</v>
      </c>
      <c r="AG172" s="40">
        <v>0.98358214376521025</v>
      </c>
      <c r="AH172" s="95">
        <v>2.6539021465250436</v>
      </c>
      <c r="AI172" t="str">
        <f t="shared" si="86"/>
        <v>idem</v>
      </c>
    </row>
    <row r="173" spans="1:35" x14ac:dyDescent="0.3">
      <c r="A173" s="1">
        <v>44036.333333333336</v>
      </c>
      <c r="B173" s="50">
        <v>270.77999999999997</v>
      </c>
      <c r="C173" s="50">
        <v>278.19</v>
      </c>
      <c r="D173" s="30">
        <f t="shared" si="87"/>
        <v>1.0369776717486114</v>
      </c>
      <c r="E173" s="30">
        <f t="shared" si="70"/>
        <v>1.0273653888765788</v>
      </c>
      <c r="F173" s="22">
        <f t="shared" si="71"/>
        <v>1.3560401581216743</v>
      </c>
      <c r="G173" s="15">
        <v>1</v>
      </c>
      <c r="H173" s="15">
        <v>0</v>
      </c>
      <c r="I173" s="31">
        <f t="shared" si="72"/>
        <v>0</v>
      </c>
      <c r="J173" s="31">
        <f t="shared" si="73"/>
        <v>0</v>
      </c>
      <c r="K173" s="24">
        <f t="shared" si="74"/>
        <v>0</v>
      </c>
      <c r="L173" s="61">
        <v>3.1930000000000001E-3</v>
      </c>
      <c r="M173" s="61">
        <v>3.1914000000000001E-3</v>
      </c>
      <c r="N173" s="32">
        <f t="shared" si="88"/>
        <v>0.95909842223891806</v>
      </c>
      <c r="O173" s="32">
        <f t="shared" si="75"/>
        <v>0.99949890385217666</v>
      </c>
      <c r="P173" s="29">
        <f t="shared" si="76"/>
        <v>1.2600998573675939</v>
      </c>
      <c r="Q173" s="50">
        <v>0.12266000000000001</v>
      </c>
      <c r="R173" s="50">
        <v>0.12318999999999999</v>
      </c>
      <c r="S173" s="30">
        <f t="shared" si="89"/>
        <v>0.98623008566167636</v>
      </c>
      <c r="T173" s="30">
        <f t="shared" si="77"/>
        <v>1.0043208870047284</v>
      </c>
      <c r="U173" s="22">
        <f t="shared" si="78"/>
        <v>2.2304302811128482</v>
      </c>
      <c r="V173" s="64">
        <v>18.409700000000001</v>
      </c>
      <c r="W173" s="64">
        <v>19.040299999999998</v>
      </c>
      <c r="X173" s="65">
        <f t="shared" si="90"/>
        <v>1.0413583386658354</v>
      </c>
      <c r="Y173" s="65">
        <f t="shared" si="79"/>
        <v>1.0342536814831311</v>
      </c>
      <c r="Z173" s="67">
        <f t="shared" si="80"/>
        <v>1.1475891439683048</v>
      </c>
      <c r="AA173" s="40">
        <f t="shared" si="83"/>
        <v>1.0413583386658354</v>
      </c>
      <c r="AB173" s="88" cm="1">
        <f t="array" ref="AB173">INDEX(B173:Z173,,MATCH(AA173,B173:Z173,0)+1)</f>
        <v>1.0342536814831311</v>
      </c>
      <c r="AC173" s="40">
        <f t="shared" si="84"/>
        <v>1.0273653888765788</v>
      </c>
      <c r="AD173" s="42">
        <f t="shared" si="85"/>
        <v>2.4837552957510627</v>
      </c>
      <c r="AE173" s="94">
        <v>1.0043208870047284</v>
      </c>
      <c r="AF173" s="74">
        <f t="shared" si="81"/>
        <v>1.6092881629281701</v>
      </c>
      <c r="AG173" s="40">
        <v>1.0273653888765788</v>
      </c>
      <c r="AH173" s="95">
        <v>2.7265272108050889</v>
      </c>
      <c r="AI173" t="str">
        <f>IF(AC173=AG173,"comp 24= comp16",FALSE)</f>
        <v>comp 24= comp16</v>
      </c>
    </row>
    <row r="174" spans="1:35" x14ac:dyDescent="0.3">
      <c r="A174" s="1">
        <v>44036.666666666664</v>
      </c>
      <c r="B174" s="50">
        <v>278.18</v>
      </c>
      <c r="C174" s="50">
        <v>279.14999999999998</v>
      </c>
      <c r="D174" s="30">
        <f t="shared" si="87"/>
        <v>1.0139479132614144</v>
      </c>
      <c r="E174" s="30">
        <f t="shared" si="70"/>
        <v>1.0034869508951039</v>
      </c>
      <c r="F174" s="22">
        <f t="shared" si="71"/>
        <v>1.3607686035648334</v>
      </c>
      <c r="G174" s="15">
        <v>1</v>
      </c>
      <c r="H174" s="15">
        <v>0</v>
      </c>
      <c r="I174" s="31">
        <f t="shared" si="72"/>
        <v>0</v>
      </c>
      <c r="J174" s="31">
        <f t="shared" si="73"/>
        <v>0</v>
      </c>
      <c r="K174" s="24">
        <f t="shared" si="74"/>
        <v>0</v>
      </c>
      <c r="L174" s="61">
        <v>3.1836E-3</v>
      </c>
      <c r="M174" s="61">
        <v>3.2112999999999998E-3</v>
      </c>
      <c r="N174" s="32">
        <f t="shared" si="88"/>
        <v>0.97209020735583462</v>
      </c>
      <c r="O174" s="32">
        <f t="shared" si="75"/>
        <v>1.0087008418142982</v>
      </c>
      <c r="P174" s="29">
        <f t="shared" si="76"/>
        <v>1.2710637868967691</v>
      </c>
      <c r="Q174" s="50">
        <v>0.12318999999999999</v>
      </c>
      <c r="R174" s="50">
        <v>0.12197</v>
      </c>
      <c r="S174" s="30">
        <f t="shared" si="89"/>
        <v>0.9820450885668276</v>
      </c>
      <c r="T174" s="30">
        <f t="shared" si="77"/>
        <v>0.99009659874989853</v>
      </c>
      <c r="U174" s="22">
        <f t="shared" si="78"/>
        <v>2.2083414350786112</v>
      </c>
      <c r="V174" s="64">
        <v>19.042400000000001</v>
      </c>
      <c r="W174" s="64">
        <v>19.185300000000002</v>
      </c>
      <c r="X174" s="65">
        <f t="shared" si="90"/>
        <v>1.0231723446466283</v>
      </c>
      <c r="Y174" s="65">
        <f t="shared" si="79"/>
        <v>1.0075043061798934</v>
      </c>
      <c r="Z174" s="67">
        <f t="shared" si="80"/>
        <v>1.1562010042733648</v>
      </c>
      <c r="AA174" s="40">
        <f t="shared" si="83"/>
        <v>1.0231723446466283</v>
      </c>
      <c r="AB174" s="88" cm="1">
        <f t="array" ref="AB174">INDEX(B174:Z174,,MATCH(AA174,B174:Z174,0)+1)</f>
        <v>1.0075043061798934</v>
      </c>
      <c r="AC174" s="40">
        <f t="shared" si="84"/>
        <v>1.0075043061798934</v>
      </c>
      <c r="AD174" s="42">
        <f t="shared" si="85"/>
        <v>2.5023941559663103</v>
      </c>
      <c r="AE174" s="94">
        <v>1.0075043061798934</v>
      </c>
      <c r="AF174" s="74">
        <f t="shared" si="81"/>
        <v>1.6213647540344613</v>
      </c>
      <c r="AG174" s="40">
        <v>1.0075043061798934</v>
      </c>
      <c r="AH174" s="95">
        <v>2.7469879058027811</v>
      </c>
      <c r="AI174" t="str">
        <f t="shared" si="86"/>
        <v>idem</v>
      </c>
    </row>
    <row r="175" spans="1:35" x14ac:dyDescent="0.3">
      <c r="A175" s="1">
        <v>44037</v>
      </c>
      <c r="B175" s="50">
        <v>279.14999999999998</v>
      </c>
      <c r="C175" s="50">
        <v>283.01</v>
      </c>
      <c r="D175" s="30">
        <f t="shared" si="87"/>
        <v>1.0451658172686313</v>
      </c>
      <c r="E175" s="30">
        <f t="shared" si="70"/>
        <v>1.0138276912054451</v>
      </c>
      <c r="F175" s="22">
        <f t="shared" si="71"/>
        <v>1.3795848916169928</v>
      </c>
      <c r="G175" s="15">
        <v>1</v>
      </c>
      <c r="H175" s="15">
        <v>0</v>
      </c>
      <c r="I175" s="31">
        <f t="shared" si="72"/>
        <v>0</v>
      </c>
      <c r="J175" s="31">
        <f t="shared" si="73"/>
        <v>0</v>
      </c>
      <c r="K175" s="24">
        <f t="shared" si="74"/>
        <v>0</v>
      </c>
      <c r="L175" s="61">
        <v>3.2173000000000002E-3</v>
      </c>
      <c r="M175" s="61">
        <v>3.2187000000000001E-3</v>
      </c>
      <c r="N175" s="32">
        <f t="shared" si="88"/>
        <v>1.0080488568744128</v>
      </c>
      <c r="O175" s="32">
        <f t="shared" si="75"/>
        <v>1.000435147483915</v>
      </c>
      <c r="P175" s="29">
        <f t="shared" si="76"/>
        <v>1.2716168871055329</v>
      </c>
      <c r="Q175" s="50">
        <v>0.122</v>
      </c>
      <c r="R175" s="50">
        <v>0.13045000000000001</v>
      </c>
      <c r="S175" s="30">
        <f t="shared" si="89"/>
        <v>1.0635088863525193</v>
      </c>
      <c r="T175" s="30">
        <f t="shared" si="77"/>
        <v>1.0692622950819672</v>
      </c>
      <c r="U175" s="22">
        <f t="shared" si="78"/>
        <v>2.3612962311967611</v>
      </c>
      <c r="V175" s="64">
        <v>19.187799999999999</v>
      </c>
      <c r="W175" s="64">
        <v>19.865300000000001</v>
      </c>
      <c r="X175" s="65">
        <f t="shared" si="90"/>
        <v>1.0790670135852296</v>
      </c>
      <c r="Y175" s="65">
        <f t="shared" si="79"/>
        <v>1.0353088941931854</v>
      </c>
      <c r="Z175" s="67">
        <f t="shared" si="80"/>
        <v>1.1970251831993077</v>
      </c>
      <c r="AA175" s="40">
        <f t="shared" si="83"/>
        <v>1.0790670135852296</v>
      </c>
      <c r="AB175" s="88" cm="1">
        <f t="array" ref="AB175">INDEX(B175:Z175,,MATCH(AA175,B175:Z175,0)+1)</f>
        <v>1.0353088941931854</v>
      </c>
      <c r="AC175" s="40">
        <f t="shared" si="84"/>
        <v>1.0353088941931854</v>
      </c>
      <c r="AD175" s="42">
        <f t="shared" si="85"/>
        <v>2.5907509264489703</v>
      </c>
      <c r="AE175" s="94">
        <v>1.000435147483915</v>
      </c>
      <c r="AF175" s="74">
        <f t="shared" si="81"/>
        <v>1.6220702868276879</v>
      </c>
      <c r="AG175" s="40">
        <v>1.0353088941931854</v>
      </c>
      <c r="AH175" s="95">
        <v>2.8439810111187316</v>
      </c>
      <c r="AI175" t="str">
        <f t="shared" ref="AI175" si="101">IF(AC175=AG175,"comp 24= comp16",FALSE)</f>
        <v>comp 24= comp16</v>
      </c>
    </row>
    <row r="176" spans="1:35" x14ac:dyDescent="0.3">
      <c r="A176" s="1">
        <v>44037.333333333336</v>
      </c>
      <c r="B176" s="50">
        <v>283.01</v>
      </c>
      <c r="C176" s="50">
        <v>286.08</v>
      </c>
      <c r="D176" s="30">
        <f t="shared" si="87"/>
        <v>1.0283988784240419</v>
      </c>
      <c r="E176" s="30">
        <f t="shared" si="70"/>
        <v>1.0108476732270943</v>
      </c>
      <c r="F176" s="22">
        <f t="shared" si="71"/>
        <v>1.3945501777102904</v>
      </c>
      <c r="G176" s="15">
        <v>1</v>
      </c>
      <c r="H176" s="15">
        <v>0</v>
      </c>
      <c r="I176" s="31">
        <f t="shared" si="72"/>
        <v>0</v>
      </c>
      <c r="J176" s="31">
        <f t="shared" si="73"/>
        <v>0</v>
      </c>
      <c r="K176" s="24">
        <f t="shared" si="74"/>
        <v>0</v>
      </c>
      <c r="L176" s="61">
        <v>3.2187000000000001E-3</v>
      </c>
      <c r="M176" s="61">
        <v>3.2139E-3</v>
      </c>
      <c r="N176" s="32">
        <f t="shared" si="88"/>
        <v>1.0095175273275536</v>
      </c>
      <c r="O176" s="32">
        <f t="shared" si="75"/>
        <v>0.99850871469848068</v>
      </c>
      <c r="P176" s="29">
        <f t="shared" si="76"/>
        <v>1.2697205435326286</v>
      </c>
      <c r="Q176" s="50">
        <v>0.13045000000000001</v>
      </c>
      <c r="R176" s="50">
        <v>0.13780000000000001</v>
      </c>
      <c r="S176" s="30">
        <f t="shared" si="89"/>
        <v>1.1185972887409694</v>
      </c>
      <c r="T176" s="30">
        <f t="shared" si="77"/>
        <v>1.0563434266002298</v>
      </c>
      <c r="U176" s="22">
        <f t="shared" si="78"/>
        <v>2.4943397520805952</v>
      </c>
      <c r="V176" s="64">
        <v>19.864799999999999</v>
      </c>
      <c r="W176" s="64">
        <v>19.6921</v>
      </c>
      <c r="X176" s="65">
        <f t="shared" si="90"/>
        <v>1.0341185984959878</v>
      </c>
      <c r="Y176" s="65">
        <f t="shared" si="79"/>
        <v>0.99130623011558139</v>
      </c>
      <c r="Z176" s="67">
        <f t="shared" si="80"/>
        <v>1.186618521710719</v>
      </c>
      <c r="AA176" s="40">
        <f t="shared" si="83"/>
        <v>1.1185972887409694</v>
      </c>
      <c r="AB176" s="88" cm="1">
        <f t="array" ref="AB176">INDEX(B176:Z176,,MATCH(AA176,B176:Z176,0)+1)</f>
        <v>1.0563434266002298</v>
      </c>
      <c r="AC176" s="40">
        <f t="shared" si="84"/>
        <v>0.99130623011558139</v>
      </c>
      <c r="AD176" s="42">
        <f t="shared" si="85"/>
        <v>2.5682275340665788</v>
      </c>
      <c r="AE176" s="94">
        <v>1.0563434266002298</v>
      </c>
      <c r="AF176" s="74">
        <f t="shared" si="81"/>
        <v>1.7134632849739775</v>
      </c>
      <c r="AG176" s="40">
        <v>1.0563434266002298</v>
      </c>
      <c r="AH176" s="95">
        <v>3.0042206464711474</v>
      </c>
      <c r="AI176" t="str">
        <f>IF(AE176=AG176,"comp8=comp16", FALSE)</f>
        <v>comp8=comp16</v>
      </c>
    </row>
    <row r="177" spans="1:35" x14ac:dyDescent="0.3">
      <c r="A177" s="1">
        <v>44037.666666666664</v>
      </c>
      <c r="B177" s="50">
        <v>286.08</v>
      </c>
      <c r="C177" s="50">
        <v>305.26</v>
      </c>
      <c r="D177" s="30">
        <f t="shared" si="87"/>
        <v>1.0935339423249151</v>
      </c>
      <c r="E177" s="30">
        <f t="shared" si="70"/>
        <v>1.0670441834451903</v>
      </c>
      <c r="F177" s="22">
        <f t="shared" si="71"/>
        <v>1.4880466556482219</v>
      </c>
      <c r="G177" s="15">
        <v>1</v>
      </c>
      <c r="H177" s="15">
        <v>0</v>
      </c>
      <c r="I177" s="31">
        <f t="shared" si="72"/>
        <v>0</v>
      </c>
      <c r="J177" s="31">
        <f t="shared" si="73"/>
        <v>0</v>
      </c>
      <c r="K177" s="24">
        <f t="shared" si="74"/>
        <v>0</v>
      </c>
      <c r="L177" s="61">
        <v>3.2117999999999999E-3</v>
      </c>
      <c r="M177" s="61">
        <v>3.2475E-3</v>
      </c>
      <c r="N177" s="32">
        <f t="shared" si="88"/>
        <v>1.0093867528673111</v>
      </c>
      <c r="O177" s="32">
        <f t="shared" si="75"/>
        <v>1.0111152624696431</v>
      </c>
      <c r="P177" s="29">
        <f t="shared" si="76"/>
        <v>1.2838338206370918</v>
      </c>
      <c r="Q177" s="50">
        <v>0.13780000000000001</v>
      </c>
      <c r="R177" s="50">
        <v>0.14362</v>
      </c>
      <c r="S177" s="30">
        <f t="shared" si="89"/>
        <v>1.1772131147540983</v>
      </c>
      <c r="T177" s="30">
        <f t="shared" si="77"/>
        <v>1.0422351233671987</v>
      </c>
      <c r="U177" s="22">
        <f t="shared" si="78"/>
        <v>2.5996884992294271</v>
      </c>
      <c r="V177" s="64">
        <v>19.6874</v>
      </c>
      <c r="W177" s="64">
        <v>19.824200000000001</v>
      </c>
      <c r="X177" s="65">
        <f t="shared" si="90"/>
        <v>1.0331669081395471</v>
      </c>
      <c r="Y177" s="65">
        <f t="shared" si="79"/>
        <v>1.0069486067230817</v>
      </c>
      <c r="Z177" s="67">
        <f t="shared" si="80"/>
        <v>1.1948638671484115</v>
      </c>
      <c r="AA177" s="40">
        <f t="shared" si="83"/>
        <v>1.1772131147540983</v>
      </c>
      <c r="AB177" s="88" cm="1">
        <f t="array" ref="AB177">INDEX(B177:Z177,,MATCH(AA177,B177:Z177,0)+1)</f>
        <v>1.0422351233671987</v>
      </c>
      <c r="AC177" s="40">
        <f t="shared" si="84"/>
        <v>1.0422351233671987</v>
      </c>
      <c r="AD177" s="42">
        <f t="shared" si="85"/>
        <v>2.6766969408029171</v>
      </c>
      <c r="AE177" s="94">
        <v>1.0422351233671987</v>
      </c>
      <c r="AF177" s="74">
        <f t="shared" si="81"/>
        <v>1.7858316182000189</v>
      </c>
      <c r="AG177" s="40">
        <v>1.0422351233671987</v>
      </c>
      <c r="AH177" s="95">
        <v>3.1311042760971417</v>
      </c>
      <c r="AI177" t="str">
        <f t="shared" si="86"/>
        <v>idem</v>
      </c>
    </row>
    <row r="178" spans="1:35" x14ac:dyDescent="0.3">
      <c r="A178" s="1">
        <v>44038</v>
      </c>
      <c r="B178" s="50">
        <v>305.31</v>
      </c>
      <c r="C178" s="50">
        <v>311.58999999999997</v>
      </c>
      <c r="D178" s="30">
        <f t="shared" si="87"/>
        <v>1.1009858308893679</v>
      </c>
      <c r="E178" s="30">
        <f t="shared" si="70"/>
        <v>1.0205692574760079</v>
      </c>
      <c r="F178" s="22">
        <f t="shared" si="71"/>
        <v>1.5186546704445627</v>
      </c>
      <c r="G178" s="15">
        <v>1</v>
      </c>
      <c r="H178" s="15">
        <v>0</v>
      </c>
      <c r="I178" s="31">
        <f t="shared" si="72"/>
        <v>0</v>
      </c>
      <c r="J178" s="31">
        <f t="shared" si="73"/>
        <v>0</v>
      </c>
      <c r="K178" s="24">
        <f t="shared" si="74"/>
        <v>0</v>
      </c>
      <c r="L178" s="61">
        <v>3.2490000000000002E-3</v>
      </c>
      <c r="M178" s="61">
        <v>3.2615000000000001E-3</v>
      </c>
      <c r="N178" s="32">
        <f t="shared" si="88"/>
        <v>1.0132972939385465</v>
      </c>
      <c r="O178" s="32">
        <f t="shared" si="75"/>
        <v>1.0038473376423516</v>
      </c>
      <c r="P178" s="29">
        <f t="shared" si="76"/>
        <v>1.2887731628217529</v>
      </c>
      <c r="Q178" s="50">
        <v>0.14368</v>
      </c>
      <c r="R178" s="50">
        <v>0.15215999999999999</v>
      </c>
      <c r="S178" s="30">
        <f t="shared" si="89"/>
        <v>1.1664239172096587</v>
      </c>
      <c r="T178" s="30">
        <f t="shared" si="77"/>
        <v>1.0590200445434297</v>
      </c>
      <c r="U178" s="22">
        <f t="shared" si="78"/>
        <v>2.7531222302529899</v>
      </c>
      <c r="V178" s="64">
        <v>19.819600000000001</v>
      </c>
      <c r="W178" s="64">
        <v>19.8857</v>
      </c>
      <c r="X178" s="65">
        <f t="shared" si="90"/>
        <v>1.0010521122790061</v>
      </c>
      <c r="Y178" s="65">
        <f t="shared" si="79"/>
        <v>1.0033350824436416</v>
      </c>
      <c r="Z178" s="67">
        <f t="shared" si="80"/>
        <v>1.1988488366542798</v>
      </c>
      <c r="AA178" s="40">
        <f t="shared" si="83"/>
        <v>1.1664239172096587</v>
      </c>
      <c r="AB178" s="88" cm="1">
        <f t="array" ref="AB178">INDEX(B178:Z178,,MATCH(AA178,B178:Z178,0)+1)</f>
        <v>1.0590200445434297</v>
      </c>
      <c r="AC178" s="40">
        <f t="shared" si="84"/>
        <v>1.0590200445434297</v>
      </c>
      <c r="AD178" s="42">
        <f t="shared" si="85"/>
        <v>2.8346757134783673</v>
      </c>
      <c r="AE178" s="94">
        <v>1.0205692574760079</v>
      </c>
      <c r="AF178" s="74">
        <f t="shared" si="81"/>
        <v>1.822564848563571</v>
      </c>
      <c r="AG178" s="40">
        <v>1.0590200445434297</v>
      </c>
      <c r="AH178" s="95">
        <v>3.3159021899425181</v>
      </c>
      <c r="AI178" t="str">
        <f>IF(AC178=AG178,"comp 24= comp16",FALSE)</f>
        <v>comp 24= comp16</v>
      </c>
    </row>
    <row r="179" spans="1:35" x14ac:dyDescent="0.3">
      <c r="A179" s="1">
        <v>44038.333333333336</v>
      </c>
      <c r="B179" s="50">
        <v>311.61</v>
      </c>
      <c r="C179" s="50">
        <v>310.79000000000002</v>
      </c>
      <c r="D179" s="30">
        <f t="shared" si="87"/>
        <v>1.0863744407158837</v>
      </c>
      <c r="E179" s="30">
        <f t="shared" si="70"/>
        <v>0.99736850550367451</v>
      </c>
      <c r="F179" s="22">
        <f t="shared" si="71"/>
        <v>1.5146583390374688</v>
      </c>
      <c r="G179" s="15">
        <v>1</v>
      </c>
      <c r="H179" s="15">
        <v>0</v>
      </c>
      <c r="I179" s="31">
        <f t="shared" si="72"/>
        <v>0</v>
      </c>
      <c r="J179" s="31">
        <f t="shared" si="73"/>
        <v>0</v>
      </c>
      <c r="K179" s="24">
        <f t="shared" si="74"/>
        <v>0</v>
      </c>
      <c r="L179" s="61">
        <v>3.2667999999999998E-3</v>
      </c>
      <c r="M179" s="61">
        <v>3.1974E-3</v>
      </c>
      <c r="N179" s="32">
        <f t="shared" si="88"/>
        <v>0.99551653278535401</v>
      </c>
      <c r="O179" s="32">
        <f t="shared" si="75"/>
        <v>0.97875596914411667</v>
      </c>
      <c r="P179" s="29">
        <f t="shared" si="76"/>
        <v>1.2613944259845333</v>
      </c>
      <c r="Q179" s="50">
        <v>0.15215999999999999</v>
      </c>
      <c r="R179" s="50">
        <v>0.14704</v>
      </c>
      <c r="S179" s="30">
        <f t="shared" si="89"/>
        <v>1.0670537010159651</v>
      </c>
      <c r="T179" s="30">
        <f t="shared" si="77"/>
        <v>0.96635120925341755</v>
      </c>
      <c r="U179" s="22">
        <f t="shared" si="78"/>
        <v>2.6604829964274428</v>
      </c>
      <c r="V179" s="64">
        <v>19.889299999999999</v>
      </c>
      <c r="W179" s="64">
        <v>19.457699999999999</v>
      </c>
      <c r="X179" s="65">
        <f t="shared" si="90"/>
        <v>0.98833263914991309</v>
      </c>
      <c r="Y179" s="65">
        <f t="shared" si="79"/>
        <v>0.97829988989054417</v>
      </c>
      <c r="Z179" s="67">
        <f t="shared" si="80"/>
        <v>1.1728336848942889</v>
      </c>
      <c r="AA179" s="40">
        <f t="shared" si="83"/>
        <v>1.0863744407158837</v>
      </c>
      <c r="AB179" s="88" cm="1">
        <f t="array" ref="AB179">INDEX(B179:Z179,,MATCH(AA179,B179:Z179,0)+1)</f>
        <v>0.99736850550367451</v>
      </c>
      <c r="AC179" s="40">
        <f t="shared" si="84"/>
        <v>0.96635120925341755</v>
      </c>
      <c r="AD179" s="42">
        <f t="shared" si="85"/>
        <v>2.7392923035611143</v>
      </c>
      <c r="AE179" s="94">
        <v>0.96635120925341755</v>
      </c>
      <c r="AF179" s="74">
        <f t="shared" si="81"/>
        <v>1.7612377453521788</v>
      </c>
      <c r="AG179" s="40">
        <v>0.96635120925341755</v>
      </c>
      <c r="AH179" s="95">
        <v>3.2043260910170077</v>
      </c>
      <c r="AI179" t="str">
        <f t="shared" si="86"/>
        <v>idem</v>
      </c>
    </row>
    <row r="180" spans="1:35" x14ac:dyDescent="0.3">
      <c r="A180" s="1">
        <v>44038.666666666664</v>
      </c>
      <c r="B180" s="50">
        <v>310.79000000000002</v>
      </c>
      <c r="C180" s="50">
        <v>311</v>
      </c>
      <c r="D180" s="30">
        <f t="shared" si="87"/>
        <v>1.0186367953882938</v>
      </c>
      <c r="E180" s="30">
        <f t="shared" si="70"/>
        <v>1.0006756974162616</v>
      </c>
      <c r="F180" s="22">
        <f t="shared" si="71"/>
        <v>1.5156817897636756</v>
      </c>
      <c r="G180" s="15">
        <v>1</v>
      </c>
      <c r="H180" s="15">
        <v>0</v>
      </c>
      <c r="I180" s="31">
        <f t="shared" si="72"/>
        <v>0</v>
      </c>
      <c r="J180" s="31">
        <f t="shared" si="73"/>
        <v>0</v>
      </c>
      <c r="K180" s="24">
        <f t="shared" si="74"/>
        <v>0</v>
      </c>
      <c r="L180" s="61">
        <v>3.1974E-3</v>
      </c>
      <c r="M180" s="61">
        <v>3.2323E-3</v>
      </c>
      <c r="N180" s="32">
        <f t="shared" si="88"/>
        <v>0.99485995690981832</v>
      </c>
      <c r="O180" s="32">
        <f t="shared" si="75"/>
        <v>1.0109151185338088</v>
      </c>
      <c r="P180" s="29">
        <f t="shared" si="76"/>
        <v>1.2751626956620401</v>
      </c>
      <c r="Q180" s="50">
        <v>0.14704999999999999</v>
      </c>
      <c r="R180" s="50">
        <v>0.14849000000000001</v>
      </c>
      <c r="S180" s="30">
        <f t="shared" si="89"/>
        <v>1.0334771714922049</v>
      </c>
      <c r="T180" s="30">
        <f t="shared" si="77"/>
        <v>1.0097925875552536</v>
      </c>
      <c r="U180" s="22">
        <f t="shared" si="78"/>
        <v>2.6865360091092221</v>
      </c>
      <c r="V180" s="64">
        <v>19.457999999999998</v>
      </c>
      <c r="W180" s="64">
        <v>19.555700000000002</v>
      </c>
      <c r="X180" s="65">
        <f t="shared" si="90"/>
        <v>0.9866848977779572</v>
      </c>
      <c r="Y180" s="65">
        <f t="shared" si="79"/>
        <v>1.0050210710247716</v>
      </c>
      <c r="Z180" s="67">
        <f t="shared" si="80"/>
        <v>1.1787225661263876</v>
      </c>
      <c r="AA180" s="40">
        <f t="shared" si="83"/>
        <v>1.0334771714922049</v>
      </c>
      <c r="AB180" s="88" cm="1">
        <f t="array" ref="AB180">INDEX(B180:Z180,,MATCH(AA180,B180:Z180,0)+1)</f>
        <v>1.0097925875552536</v>
      </c>
      <c r="AC180" s="40">
        <f t="shared" si="84"/>
        <v>1.0006756974162616</v>
      </c>
      <c r="AD180" s="42">
        <f t="shared" si="85"/>
        <v>2.7411432362930159</v>
      </c>
      <c r="AE180" s="94">
        <v>1.0006756974162616</v>
      </c>
      <c r="AF180" s="74">
        <f t="shared" si="81"/>
        <v>1.7624278091461356</v>
      </c>
      <c r="AG180" s="40">
        <v>1.0097925875552536</v>
      </c>
      <c r="AH180" s="95">
        <v>3.2357047348188752</v>
      </c>
      <c r="AI180" t="str">
        <f t="shared" ref="AI180" si="102">IF(AC180=AE180,"comp24 = comp8","faux")</f>
        <v>comp24 = comp8</v>
      </c>
    </row>
    <row r="181" spans="1:35" ht="15" customHeight="1" x14ac:dyDescent="0.3">
      <c r="A181" s="1">
        <v>44039</v>
      </c>
      <c r="B181" s="50">
        <v>311.02</v>
      </c>
      <c r="C181" s="50">
        <v>320.14999999999998</v>
      </c>
      <c r="D181" s="30">
        <f t="shared" si="87"/>
        <v>1.0274060524373414</v>
      </c>
      <c r="E181" s="30">
        <f t="shared" si="70"/>
        <v>1.0293550254002959</v>
      </c>
      <c r="F181" s="22">
        <f t="shared" si="71"/>
        <v>1.5601746672009542</v>
      </c>
      <c r="G181" s="15">
        <v>1</v>
      </c>
      <c r="H181" s="15">
        <v>0</v>
      </c>
      <c r="I181" s="31">
        <f t="shared" si="72"/>
        <v>0</v>
      </c>
      <c r="J181" s="31">
        <f t="shared" si="73"/>
        <v>0</v>
      </c>
      <c r="K181" s="24">
        <f t="shared" si="74"/>
        <v>0</v>
      </c>
      <c r="L181" s="61">
        <v>3.2374000000000001E-3</v>
      </c>
      <c r="M181" s="61">
        <v>3.1619999999999999E-3</v>
      </c>
      <c r="N181" s="32">
        <f t="shared" si="88"/>
        <v>0.96791967674788781</v>
      </c>
      <c r="O181" s="32">
        <f t="shared" si="75"/>
        <v>0.97670970531908319</v>
      </c>
      <c r="P181" s="29">
        <f t="shared" si="76"/>
        <v>1.245463780713959</v>
      </c>
      <c r="Q181" s="50">
        <v>0.14846999999999999</v>
      </c>
      <c r="R181" s="50">
        <v>0.14058999999999999</v>
      </c>
      <c r="S181" s="30">
        <f t="shared" si="89"/>
        <v>0.92396161934805465</v>
      </c>
      <c r="T181" s="30">
        <f t="shared" si="77"/>
        <v>0.94692530477537551</v>
      </c>
      <c r="U181" s="22">
        <f t="shared" si="78"/>
        <v>2.5439489292157713</v>
      </c>
      <c r="V181" s="64">
        <v>19.552399999999999</v>
      </c>
      <c r="W181" s="64">
        <v>19.235199999999999</v>
      </c>
      <c r="X181" s="65">
        <f t="shared" si="90"/>
        <v>0.9671129702905582</v>
      </c>
      <c r="Y181" s="65">
        <f t="shared" si="79"/>
        <v>0.98377692764059654</v>
      </c>
      <c r="Z181" s="67">
        <f t="shared" si="80"/>
        <v>1.1596000646444575</v>
      </c>
      <c r="AA181" s="40">
        <f t="shared" si="83"/>
        <v>1.0274060524373414</v>
      </c>
      <c r="AB181" s="88" cm="1">
        <f t="array" ref="AB181">INDEX(B181:Z181,,MATCH(AA181,B181:Z181,0)+1)</f>
        <v>1.0293550254002959</v>
      </c>
      <c r="AC181" s="40">
        <f t="shared" si="84"/>
        <v>0.94692530477537551</v>
      </c>
      <c r="AD181" s="42">
        <f t="shared" si="85"/>
        <v>2.5956578944597233</v>
      </c>
      <c r="AE181" s="94">
        <v>0.97670970531908319</v>
      </c>
      <c r="AF181" s="74">
        <f t="shared" si="81"/>
        <v>1.7213803461172794</v>
      </c>
      <c r="AG181" s="40">
        <v>1.0293550254002959</v>
      </c>
      <c r="AH181" s="95">
        <v>3.3306889294973407</v>
      </c>
      <c r="AI181" t="s">
        <v>49</v>
      </c>
    </row>
    <row r="182" spans="1:35" x14ac:dyDescent="0.3">
      <c r="A182" s="1">
        <v>44039.333333333336</v>
      </c>
      <c r="B182" s="50">
        <v>320.11</v>
      </c>
      <c r="C182" s="50">
        <v>313.16000000000003</v>
      </c>
      <c r="D182" s="30">
        <f t="shared" si="87"/>
        <v>1.0076257279835259</v>
      </c>
      <c r="E182" s="30">
        <f t="shared" si="70"/>
        <v>0.9782887132548187</v>
      </c>
      <c r="F182" s="22">
        <f t="shared" si="71"/>
        <v>1.5263012676287866</v>
      </c>
      <c r="G182" s="15">
        <v>1</v>
      </c>
      <c r="H182" s="15">
        <v>0</v>
      </c>
      <c r="I182" s="31">
        <f t="shared" si="72"/>
        <v>0</v>
      </c>
      <c r="J182" s="31">
        <f t="shared" si="73"/>
        <v>0</v>
      </c>
      <c r="K182" s="24">
        <f t="shared" si="74"/>
        <v>0</v>
      </c>
      <c r="L182" s="61">
        <v>3.1624999999999999E-3</v>
      </c>
      <c r="M182" s="61">
        <v>3.0837999999999998E-3</v>
      </c>
      <c r="N182" s="32">
        <f t="shared" si="88"/>
        <v>0.9644711327953962</v>
      </c>
      <c r="O182" s="32">
        <f t="shared" si="75"/>
        <v>0.97511462450592878</v>
      </c>
      <c r="P182" s="29">
        <f t="shared" si="76"/>
        <v>1.2144699468666267</v>
      </c>
      <c r="Q182" s="50">
        <v>0.1406</v>
      </c>
      <c r="R182" s="50">
        <v>0.13439000000000001</v>
      </c>
      <c r="S182" s="30">
        <f t="shared" si="89"/>
        <v>0.91390683441006471</v>
      </c>
      <c r="T182" s="30">
        <f t="shared" si="77"/>
        <v>0.95583214793741111</v>
      </c>
      <c r="U182" s="22">
        <f t="shared" si="78"/>
        <v>2.4315881692553876</v>
      </c>
      <c r="V182" s="64">
        <v>19.2165</v>
      </c>
      <c r="W182" s="64">
        <v>18.718</v>
      </c>
      <c r="X182" s="65">
        <f t="shared" si="90"/>
        <v>0.96196936992496662</v>
      </c>
      <c r="Y182" s="65">
        <f t="shared" si="79"/>
        <v>0.97405875159368249</v>
      </c>
      <c r="Z182" s="67">
        <f t="shared" si="80"/>
        <v>1.1295185913155339</v>
      </c>
      <c r="AA182" s="40">
        <f t="shared" si="83"/>
        <v>1.0076257279835259</v>
      </c>
      <c r="AB182" s="88" cm="1">
        <f t="array" ref="AB182">INDEX(B182:Z182,,MATCH(AA182,B182:Z182,0)+1)</f>
        <v>0.9782887132548187</v>
      </c>
      <c r="AC182" s="40">
        <f t="shared" si="84"/>
        <v>0.9782887132548187</v>
      </c>
      <c r="AD182" s="42">
        <f t="shared" si="85"/>
        <v>2.5393028216207147</v>
      </c>
      <c r="AE182" s="94">
        <v>0.9782887132548187</v>
      </c>
      <c r="AF182" s="74">
        <f t="shared" si="81"/>
        <v>1.6840069638252078</v>
      </c>
      <c r="AG182" s="40">
        <v>0.9782887132548187</v>
      </c>
      <c r="AH182" s="95">
        <v>3.2583753870900232</v>
      </c>
      <c r="AI182" t="str">
        <f t="shared" si="86"/>
        <v>idem</v>
      </c>
    </row>
    <row r="183" spans="1:35" x14ac:dyDescent="0.3">
      <c r="A183" s="1">
        <v>44039.666666666664</v>
      </c>
      <c r="B183" s="50">
        <v>313.16000000000003</v>
      </c>
      <c r="C183" s="50">
        <v>321.93</v>
      </c>
      <c r="D183" s="30">
        <f t="shared" si="87"/>
        <v>1.0350781300237928</v>
      </c>
      <c r="E183" s="30">
        <f t="shared" si="70"/>
        <v>1.0280048537488824</v>
      </c>
      <c r="F183" s="22">
        <f t="shared" si="71"/>
        <v>1.5690451114054647</v>
      </c>
      <c r="G183" s="15">
        <v>1</v>
      </c>
      <c r="H183" s="15">
        <v>0</v>
      </c>
      <c r="I183" s="31">
        <f t="shared" si="72"/>
        <v>0</v>
      </c>
      <c r="J183" s="31">
        <f t="shared" si="73"/>
        <v>0</v>
      </c>
      <c r="K183" s="24">
        <f t="shared" si="74"/>
        <v>0</v>
      </c>
      <c r="L183" s="61">
        <v>3.0837999999999998E-3</v>
      </c>
      <c r="M183" s="61">
        <v>3.1694000000000002E-3</v>
      </c>
      <c r="N183" s="32">
        <f t="shared" si="88"/>
        <v>0.97899549020819177</v>
      </c>
      <c r="O183" s="32">
        <f t="shared" si="75"/>
        <v>1.0277579609572607</v>
      </c>
      <c r="P183" s="29">
        <f t="shared" si="76"/>
        <v>1.248181156235517</v>
      </c>
      <c r="Q183" s="50">
        <v>0.13442999999999999</v>
      </c>
      <c r="R183" s="50">
        <v>0.13858999999999999</v>
      </c>
      <c r="S183" s="30">
        <f t="shared" si="89"/>
        <v>0.93345456994679055</v>
      </c>
      <c r="T183" s="30">
        <f t="shared" si="77"/>
        <v>1.0309454734806218</v>
      </c>
      <c r="U183" s="22">
        <f t="shared" si="78"/>
        <v>2.5068348164628738</v>
      </c>
      <c r="V183" s="64">
        <v>18.721699999999998</v>
      </c>
      <c r="W183" s="64">
        <v>19.747399999999999</v>
      </c>
      <c r="X183" s="65">
        <f t="shared" si="90"/>
        <v>1.0099732002209447</v>
      </c>
      <c r="Y183" s="65">
        <f t="shared" si="79"/>
        <v>1.0547866913795223</v>
      </c>
      <c r="Z183" s="67">
        <f t="shared" si="80"/>
        <v>1.1914011777853708</v>
      </c>
      <c r="AA183" s="40">
        <f t="shared" si="83"/>
        <v>1.0350781300237928</v>
      </c>
      <c r="AB183" s="88" cm="1">
        <f t="array" ref="AB183">INDEX(B183:Z183,,MATCH(AA183,B183:Z183,0)+1)</f>
        <v>1.0280048537488824</v>
      </c>
      <c r="AC183" s="40">
        <f t="shared" si="84"/>
        <v>1.0280048537488824</v>
      </c>
      <c r="AD183" s="42">
        <f t="shared" si="85"/>
        <v>2.6104156257643272</v>
      </c>
      <c r="AE183" s="94">
        <v>1.0280048537488824</v>
      </c>
      <c r="AF183" s="74">
        <f t="shared" si="81"/>
        <v>1.7311673325592323</v>
      </c>
      <c r="AG183" s="40">
        <v>1.0280048537488824</v>
      </c>
      <c r="AH183" s="95">
        <v>3.3496257132644374</v>
      </c>
      <c r="AI183" t="str">
        <f t="shared" si="86"/>
        <v>idem</v>
      </c>
    </row>
    <row r="184" spans="1:35" x14ac:dyDescent="0.3">
      <c r="A184" s="1">
        <v>44040</v>
      </c>
      <c r="B184" s="50">
        <v>321.95</v>
      </c>
      <c r="C184" s="50">
        <v>315.73</v>
      </c>
      <c r="D184" s="30">
        <f t="shared" si="87"/>
        <v>0.98631720346131024</v>
      </c>
      <c r="E184" s="30">
        <f t="shared" si="70"/>
        <v>0.98068022984935554</v>
      </c>
      <c r="F184" s="22">
        <f t="shared" si="71"/>
        <v>1.5387315204971188</v>
      </c>
      <c r="G184" s="15">
        <v>1</v>
      </c>
      <c r="H184" s="15">
        <v>0</v>
      </c>
      <c r="I184" s="31">
        <f t="shared" si="72"/>
        <v>0</v>
      </c>
      <c r="J184" s="31">
        <f t="shared" si="73"/>
        <v>0</v>
      </c>
      <c r="K184" s="24">
        <f t="shared" si="74"/>
        <v>0</v>
      </c>
      <c r="L184" s="61">
        <v>3.1700000000000001E-3</v>
      </c>
      <c r="M184" s="61">
        <v>3.1692000000000001E-3</v>
      </c>
      <c r="N184" s="32">
        <f t="shared" si="88"/>
        <v>1.0021185770750989</v>
      </c>
      <c r="O184" s="32">
        <f t="shared" si="75"/>
        <v>0.99974763406940059</v>
      </c>
      <c r="P184" s="29">
        <f t="shared" si="76"/>
        <v>1.2478661578364669</v>
      </c>
      <c r="Q184" s="50">
        <v>0.13861000000000001</v>
      </c>
      <c r="R184" s="50">
        <v>0.14080000000000001</v>
      </c>
      <c r="S184" s="30">
        <f t="shared" si="89"/>
        <v>1.0014224751066856</v>
      </c>
      <c r="T184" s="30">
        <f t="shared" si="77"/>
        <v>1.0157997258495057</v>
      </c>
      <c r="U184" s="22">
        <f t="shared" si="78"/>
        <v>2.5464421193129834</v>
      </c>
      <c r="V184" s="64">
        <v>19.748899999999999</v>
      </c>
      <c r="W184" s="64">
        <v>20.050599999999999</v>
      </c>
      <c r="X184" s="65">
        <f t="shared" si="90"/>
        <v>1.0434054068118543</v>
      </c>
      <c r="Y184" s="65">
        <f t="shared" si="79"/>
        <v>1.0152768002268482</v>
      </c>
      <c r="Z184" s="67">
        <f t="shared" si="80"/>
        <v>1.2096019755684295</v>
      </c>
      <c r="AA184" s="40">
        <f t="shared" si="83"/>
        <v>1.0434054068118543</v>
      </c>
      <c r="AB184" s="88" cm="1">
        <f t="array" ref="AB184">INDEX(B184:Z184,,MATCH(AA184,B184:Z184,0)+1)</f>
        <v>1.0152768002268482</v>
      </c>
      <c r="AC184" s="40">
        <f t="shared" si="84"/>
        <v>0.98068022984935554</v>
      </c>
      <c r="AD184" s="42">
        <f t="shared" si="85"/>
        <v>2.5599829958769096</v>
      </c>
      <c r="AE184" s="94">
        <v>1.0152768002268482</v>
      </c>
      <c r="AF184" s="74">
        <f t="shared" si="81"/>
        <v>1.7576140300579852</v>
      </c>
      <c r="AG184" s="40">
        <v>1.0152768002268482</v>
      </c>
      <c r="AH184" s="95">
        <v>3.4007972761206919</v>
      </c>
      <c r="AI184" t="str">
        <f>IF(AE184=AG184,"comp8=comp16", FALSE)</f>
        <v>comp8=comp16</v>
      </c>
    </row>
    <row r="185" spans="1:35" x14ac:dyDescent="0.3">
      <c r="A185" s="1">
        <v>44040.333333333336</v>
      </c>
      <c r="B185" s="50">
        <v>315.72000000000003</v>
      </c>
      <c r="C185" s="50">
        <v>321.7</v>
      </c>
      <c r="D185" s="30">
        <f t="shared" si="87"/>
        <v>1.0272704049048409</v>
      </c>
      <c r="E185" s="30">
        <f t="shared" si="70"/>
        <v>1.0189408336500696</v>
      </c>
      <c r="F185" s="22">
        <f t="shared" si="71"/>
        <v>1.5678763782589733</v>
      </c>
      <c r="G185" s="15">
        <v>1</v>
      </c>
      <c r="H185" s="15">
        <v>0</v>
      </c>
      <c r="I185" s="31">
        <f t="shared" si="72"/>
        <v>0</v>
      </c>
      <c r="J185" s="31">
        <f t="shared" si="73"/>
        <v>0</v>
      </c>
      <c r="K185" s="24">
        <f t="shared" si="74"/>
        <v>0</v>
      </c>
      <c r="L185" s="61">
        <v>3.1694000000000002E-3</v>
      </c>
      <c r="M185" s="61">
        <v>3.1717E-3</v>
      </c>
      <c r="N185" s="32">
        <f t="shared" si="88"/>
        <v>1.0285037940203645</v>
      </c>
      <c r="O185" s="32">
        <f t="shared" si="75"/>
        <v>1.0007256894049346</v>
      </c>
      <c r="P185" s="29">
        <f t="shared" si="76"/>
        <v>1.2487717210859852</v>
      </c>
      <c r="Q185" s="50">
        <v>0.14080000000000001</v>
      </c>
      <c r="R185" s="50">
        <v>0.14079</v>
      </c>
      <c r="S185" s="30">
        <f t="shared" si="89"/>
        <v>1.0473108681097969</v>
      </c>
      <c r="T185" s="30">
        <f t="shared" si="77"/>
        <v>0.99992897727272723</v>
      </c>
      <c r="U185" s="22">
        <f t="shared" si="78"/>
        <v>2.5462612640488276</v>
      </c>
      <c r="V185" s="64">
        <v>20.0504</v>
      </c>
      <c r="W185" s="64">
        <v>20.360399999999998</v>
      </c>
      <c r="X185" s="65">
        <f t="shared" si="90"/>
        <v>1.0875294444414769</v>
      </c>
      <c r="Y185" s="65">
        <f t="shared" si="79"/>
        <v>1.0154610381837768</v>
      </c>
      <c r="Z185" s="67">
        <f t="shared" si="80"/>
        <v>1.2283036778998648</v>
      </c>
      <c r="AA185" s="40">
        <f t="shared" si="83"/>
        <v>1.0875294444414769</v>
      </c>
      <c r="AB185" s="88" cm="1">
        <f t="array" ref="AB185">INDEX(B185:Z185,,MATCH(AA185,B185:Z185,0)+1)</f>
        <v>1.0154610381837768</v>
      </c>
      <c r="AC185" s="40">
        <f t="shared" si="84"/>
        <v>1.0154610381837768</v>
      </c>
      <c r="AD185" s="42">
        <f t="shared" si="85"/>
        <v>2.5995629907259818</v>
      </c>
      <c r="AE185" s="94">
        <v>0.99992897727272723</v>
      </c>
      <c r="AF185" s="74">
        <f t="shared" si="81"/>
        <v>1.7574891995160775</v>
      </c>
      <c r="AG185" s="40">
        <v>1.0154610381837768</v>
      </c>
      <c r="AH185" s="95">
        <v>3.4533771326620779</v>
      </c>
      <c r="AI185" t="str">
        <f t="shared" ref="AI185:AI186" si="103">IF(AC185=AG185,"comp 24= comp16",FALSE)</f>
        <v>comp 24= comp16</v>
      </c>
    </row>
    <row r="186" spans="1:35" x14ac:dyDescent="0.3">
      <c r="A186" s="1">
        <v>44040.666666666664</v>
      </c>
      <c r="B186" s="50">
        <v>321.7</v>
      </c>
      <c r="C186" s="50">
        <v>316.77</v>
      </c>
      <c r="D186" s="30">
        <f t="shared" si="87"/>
        <v>0.9839105451157012</v>
      </c>
      <c r="E186" s="30">
        <f t="shared" si="70"/>
        <v>0.98467516319552373</v>
      </c>
      <c r="F186" s="22">
        <f t="shared" si="71"/>
        <v>1.5438489286325612</v>
      </c>
      <c r="G186" s="15">
        <v>1</v>
      </c>
      <c r="H186" s="15">
        <v>0</v>
      </c>
      <c r="I186" s="31">
        <f t="shared" si="72"/>
        <v>0</v>
      </c>
      <c r="J186" s="31">
        <f t="shared" si="73"/>
        <v>0</v>
      </c>
      <c r="K186" s="24">
        <f t="shared" si="74"/>
        <v>0</v>
      </c>
      <c r="L186" s="61">
        <v>3.1765999999999999E-3</v>
      </c>
      <c r="M186" s="61">
        <v>3.1879999999999999E-3</v>
      </c>
      <c r="N186" s="32">
        <f t="shared" si="88"/>
        <v>1.0056782334384857</v>
      </c>
      <c r="O186" s="32">
        <f t="shared" si="75"/>
        <v>1.0035887426808536</v>
      </c>
      <c r="P186" s="29">
        <f t="shared" si="76"/>
        <v>1.2532532414600894</v>
      </c>
      <c r="Q186" s="50">
        <v>0.14087</v>
      </c>
      <c r="R186" s="50">
        <v>0.14904000000000001</v>
      </c>
      <c r="S186" s="30">
        <f t="shared" si="89"/>
        <v>1.0752470961691076</v>
      </c>
      <c r="T186" s="30">
        <f t="shared" si="77"/>
        <v>1.0579967345779797</v>
      </c>
      <c r="U186" s="22">
        <f t="shared" si="78"/>
        <v>2.6939361027460587</v>
      </c>
      <c r="V186" s="64">
        <v>20.361999999999998</v>
      </c>
      <c r="W186" s="64">
        <v>20.173200000000001</v>
      </c>
      <c r="X186" s="65">
        <f t="shared" si="90"/>
        <v>1.0214847409222794</v>
      </c>
      <c r="Y186" s="65">
        <f t="shared" si="79"/>
        <v>0.99072782634318846</v>
      </c>
      <c r="Z186" s="67">
        <f t="shared" si="80"/>
        <v>1.2169146328950771</v>
      </c>
      <c r="AA186" s="40">
        <f t="shared" si="83"/>
        <v>1.0752470961691076</v>
      </c>
      <c r="AB186" s="88" cm="1">
        <f t="array" ref="AB186">INDEX(B186:Z186,,MATCH(AA186,B186:Z186,0)+1)</f>
        <v>1.0579967345779797</v>
      </c>
      <c r="AC186" s="40">
        <f t="shared" si="84"/>
        <v>0.99072782634318846</v>
      </c>
      <c r="AD186" s="42">
        <f t="shared" si="85"/>
        <v>2.5754593912441504</v>
      </c>
      <c r="AE186" s="94">
        <v>0.98467516319552373</v>
      </c>
      <c r="AF186" s="74">
        <f t="shared" si="81"/>
        <v>1.7305559643478641</v>
      </c>
      <c r="AG186" s="40">
        <v>0.99072782634318846</v>
      </c>
      <c r="AH186" s="95">
        <v>3.4213568201855731</v>
      </c>
      <c r="AI186" t="str">
        <f t="shared" si="103"/>
        <v>comp 24= comp16</v>
      </c>
    </row>
    <row r="187" spans="1:35" x14ac:dyDescent="0.3">
      <c r="A187" s="1">
        <v>44041</v>
      </c>
      <c r="B187" s="50">
        <v>316.77</v>
      </c>
      <c r="C187" s="50">
        <v>321.11</v>
      </c>
      <c r="D187" s="30">
        <f t="shared" si="87"/>
        <v>1.0170720891929557</v>
      </c>
      <c r="E187" s="30">
        <f t="shared" si="70"/>
        <v>1.0137007923730152</v>
      </c>
      <c r="F187" s="22">
        <f t="shared" si="71"/>
        <v>1.565000882259058</v>
      </c>
      <c r="G187" s="15">
        <v>1</v>
      </c>
      <c r="H187" s="15">
        <v>0</v>
      </c>
      <c r="I187" s="31">
        <f t="shared" si="72"/>
        <v>0</v>
      </c>
      <c r="J187" s="31">
        <f t="shared" si="73"/>
        <v>0</v>
      </c>
      <c r="K187" s="24">
        <f t="shared" si="74"/>
        <v>0</v>
      </c>
      <c r="L187" s="61">
        <v>3.1886000000000002E-3</v>
      </c>
      <c r="M187" s="61">
        <v>3.2311000000000002E-3</v>
      </c>
      <c r="N187" s="32">
        <f t="shared" si="88"/>
        <v>1.0194674070802046</v>
      </c>
      <c r="O187" s="32">
        <f t="shared" si="75"/>
        <v>1.0133287336134982</v>
      </c>
      <c r="P187" s="29">
        <f t="shared" si="76"/>
        <v>1.269957520065764</v>
      </c>
      <c r="Q187" s="50">
        <v>0.14904000000000001</v>
      </c>
      <c r="R187" s="50">
        <v>0.14448</v>
      </c>
      <c r="S187" s="30">
        <f t="shared" si="89"/>
        <v>1.0261363636363636</v>
      </c>
      <c r="T187" s="30">
        <f t="shared" si="77"/>
        <v>0.96940418679549112</v>
      </c>
      <c r="U187" s="22">
        <f t="shared" si="78"/>
        <v>2.6115129369615575</v>
      </c>
      <c r="V187" s="64">
        <v>20.1692</v>
      </c>
      <c r="W187" s="64">
        <v>20.100100000000001</v>
      </c>
      <c r="X187" s="65">
        <f t="shared" si="90"/>
        <v>1.0024787535410766</v>
      </c>
      <c r="Y187" s="65">
        <f t="shared" si="79"/>
        <v>0.99657398409456011</v>
      </c>
      <c r="Z187" s="67">
        <f t="shared" si="80"/>
        <v>1.2127454640072159</v>
      </c>
      <c r="AA187" s="40">
        <f t="shared" si="83"/>
        <v>1.0261363636363636</v>
      </c>
      <c r="AB187" s="88" cm="1">
        <f t="array" ref="AB187">INDEX(B187:Z187,,MATCH(AA187,B187:Z187,0)+1)</f>
        <v>0.96940418679549112</v>
      </c>
      <c r="AC187" s="40">
        <f t="shared" si="84"/>
        <v>0.96940418679549112</v>
      </c>
      <c r="AD187" s="42">
        <f t="shared" si="85"/>
        <v>2.4966611167938462</v>
      </c>
      <c r="AE187" s="94">
        <v>0.96940418679549112</v>
      </c>
      <c r="AF187" s="74">
        <f t="shared" si="81"/>
        <v>1.6776081973227281</v>
      </c>
      <c r="AG187" s="40">
        <v>0.96940418679549112</v>
      </c>
      <c r="AH187" s="95">
        <v>3.316677626009203</v>
      </c>
      <c r="AI187" t="str">
        <f t="shared" si="86"/>
        <v>idem</v>
      </c>
    </row>
    <row r="188" spans="1:35" x14ac:dyDescent="0.3">
      <c r="A188" s="1">
        <v>44041.333333333336</v>
      </c>
      <c r="B188" s="50">
        <v>321.10000000000002</v>
      </c>
      <c r="C188" s="50">
        <v>321.51</v>
      </c>
      <c r="D188" s="30">
        <f t="shared" si="87"/>
        <v>0.99940938762822507</v>
      </c>
      <c r="E188" s="30">
        <f t="shared" si="70"/>
        <v>1.0012768607910307</v>
      </c>
      <c r="F188" s="22">
        <f t="shared" si="71"/>
        <v>1.5669991705235431</v>
      </c>
      <c r="G188" s="15">
        <v>1</v>
      </c>
      <c r="H188" s="15">
        <v>0</v>
      </c>
      <c r="I188" s="31">
        <f t="shared" si="72"/>
        <v>0</v>
      </c>
      <c r="J188" s="31">
        <f t="shared" si="73"/>
        <v>0</v>
      </c>
      <c r="K188" s="24">
        <f t="shared" si="74"/>
        <v>0</v>
      </c>
      <c r="L188" s="61">
        <v>3.2357000000000002E-3</v>
      </c>
      <c r="M188" s="61">
        <v>3.2081000000000002E-3</v>
      </c>
      <c r="N188" s="32">
        <f t="shared" si="88"/>
        <v>1.0099162626707803</v>
      </c>
      <c r="O188" s="32">
        <f t="shared" si="75"/>
        <v>0.99147016101616348</v>
      </c>
      <c r="P188" s="29">
        <f t="shared" si="76"/>
        <v>1.2591249869032908</v>
      </c>
      <c r="Q188" s="50">
        <v>0.14448</v>
      </c>
      <c r="R188" s="50">
        <v>0.14274999999999999</v>
      </c>
      <c r="S188" s="30">
        <f t="shared" si="89"/>
        <v>1.0133456378221055</v>
      </c>
      <c r="T188" s="30">
        <f t="shared" si="77"/>
        <v>0.98802602436323361</v>
      </c>
      <c r="U188" s="22">
        <f t="shared" si="78"/>
        <v>2.5802427446792797</v>
      </c>
      <c r="V188" s="64">
        <v>20.105899999999998</v>
      </c>
      <c r="W188" s="64">
        <v>19.927299999999999</v>
      </c>
      <c r="X188" s="65">
        <f t="shared" si="90"/>
        <v>0.97865140948826246</v>
      </c>
      <c r="Y188" s="65">
        <f t="shared" si="79"/>
        <v>0.99111703529809658</v>
      </c>
      <c r="Z188" s="67">
        <f t="shared" si="80"/>
        <v>1.2019726888580464</v>
      </c>
      <c r="AA188" s="40">
        <f t="shared" si="83"/>
        <v>1.0133456378221055</v>
      </c>
      <c r="AB188" s="88" cm="1">
        <f t="array" ref="AB188">INDEX(B188:Z188,,MATCH(AA188,B188:Z188,0)+1)</f>
        <v>0.98802602436323361</v>
      </c>
      <c r="AC188" s="40">
        <f t="shared" si="84"/>
        <v>0.98802602436323361</v>
      </c>
      <c r="AD188" s="42">
        <f t="shared" si="85"/>
        <v>2.4667661574080948</v>
      </c>
      <c r="AE188" s="94">
        <v>1.0012768607910307</v>
      </c>
      <c r="AF188" s="74">
        <f t="shared" si="81"/>
        <v>1.6797502694526012</v>
      </c>
      <c r="AG188" s="40">
        <v>0.98802602436323361</v>
      </c>
      <c r="AH188" s="95">
        <v>3.2769638089203608</v>
      </c>
      <c r="AI188" t="str">
        <f t="shared" ref="AI188" si="104">IF(AC188=AG188,"comp 24= comp16",FALSE)</f>
        <v>comp 24= comp16</v>
      </c>
    </row>
    <row r="189" spans="1:35" x14ac:dyDescent="0.3">
      <c r="A189" s="1">
        <v>44041.666666666664</v>
      </c>
      <c r="B189" s="50">
        <v>321.51</v>
      </c>
      <c r="C189" s="50">
        <v>317.70999999999998</v>
      </c>
      <c r="D189" s="30">
        <f t="shared" si="87"/>
        <v>1.0029674527259527</v>
      </c>
      <c r="E189" s="30">
        <f t="shared" si="70"/>
        <v>0.98818077198220888</v>
      </c>
      <c r="F189" s="22">
        <f t="shared" si="71"/>
        <v>1.5484784500234359</v>
      </c>
      <c r="G189" s="15">
        <v>1</v>
      </c>
      <c r="H189" s="15">
        <v>0</v>
      </c>
      <c r="I189" s="31">
        <f t="shared" si="72"/>
        <v>0</v>
      </c>
      <c r="J189" s="31">
        <f t="shared" si="73"/>
        <v>0</v>
      </c>
      <c r="K189" s="24">
        <f t="shared" si="74"/>
        <v>0</v>
      </c>
      <c r="L189" s="61">
        <v>3.2082E-3</v>
      </c>
      <c r="M189" s="61">
        <v>3.1662999999999999E-3</v>
      </c>
      <c r="N189" s="32">
        <f t="shared" si="88"/>
        <v>0.99300633506868208</v>
      </c>
      <c r="O189" s="32">
        <f t="shared" si="75"/>
        <v>0.98693971697525085</v>
      </c>
      <c r="P189" s="29">
        <f t="shared" si="76"/>
        <v>1.2426804582108002</v>
      </c>
      <c r="Q189" s="50">
        <v>0.14273</v>
      </c>
      <c r="R189" s="50">
        <v>0.13972000000000001</v>
      </c>
      <c r="S189" s="30">
        <f t="shared" si="89"/>
        <v>0.93746645195920564</v>
      </c>
      <c r="T189" s="30">
        <f t="shared" si="77"/>
        <v>0.97891123099558619</v>
      </c>
      <c r="U189" s="22">
        <f t="shared" si="78"/>
        <v>2.5258286014614235</v>
      </c>
      <c r="V189" s="64">
        <v>19.921399999999998</v>
      </c>
      <c r="W189" s="64">
        <v>19.899000000000001</v>
      </c>
      <c r="X189" s="65">
        <f t="shared" si="90"/>
        <v>0.98660333577930714</v>
      </c>
      <c r="Y189" s="65">
        <f t="shared" si="79"/>
        <v>0.99887558103346163</v>
      </c>
      <c r="Z189" s="67">
        <f t="shared" si="80"/>
        <v>1.2006211679694334</v>
      </c>
      <c r="AA189" s="40">
        <f t="shared" si="83"/>
        <v>1.0029674527259527</v>
      </c>
      <c r="AB189" s="88" cm="1">
        <f t="array" ref="AB189">INDEX(B189:Z189,,MATCH(AA189,B189:Z189,0)+1)</f>
        <v>0.98818077198220888</v>
      </c>
      <c r="AC189" s="40">
        <f t="shared" si="84"/>
        <v>0.97891123099558619</v>
      </c>
      <c r="AD189" s="42">
        <f t="shared" si="85"/>
        <v>2.4147450957266101</v>
      </c>
      <c r="AE189" s="94">
        <v>0.98818077198220888</v>
      </c>
      <c r="AF189" s="74">
        <f t="shared" si="81"/>
        <v>1.6598969180049947</v>
      </c>
      <c r="AG189" s="40">
        <v>0.98818077198220888</v>
      </c>
      <c r="AH189" s="95">
        <v>3.2382326264566816</v>
      </c>
      <c r="AI189" t="str">
        <f t="shared" ref="AI189:AI190" si="105">IF(AE189=AG189,"comp8=comp16", FALSE)</f>
        <v>comp8=comp16</v>
      </c>
    </row>
    <row r="190" spans="1:35" x14ac:dyDescent="0.3">
      <c r="A190" s="1">
        <v>44042</v>
      </c>
      <c r="B190" s="50">
        <v>317.76</v>
      </c>
      <c r="C190" s="50">
        <v>318.99</v>
      </c>
      <c r="D190" s="30">
        <f t="shared" si="87"/>
        <v>0.99342883836810958</v>
      </c>
      <c r="E190" s="30">
        <f t="shared" si="70"/>
        <v>1.0038708459214503</v>
      </c>
      <c r="F190" s="22">
        <f t="shared" si="71"/>
        <v>1.5544723715161628</v>
      </c>
      <c r="G190" s="15">
        <v>1</v>
      </c>
      <c r="H190" s="15">
        <v>0</v>
      </c>
      <c r="I190" s="31">
        <f t="shared" si="72"/>
        <v>0</v>
      </c>
      <c r="J190" s="31">
        <f t="shared" si="73"/>
        <v>0</v>
      </c>
      <c r="K190" s="24">
        <f t="shared" si="74"/>
        <v>0</v>
      </c>
      <c r="L190" s="61">
        <v>3.1706999999999998E-3</v>
      </c>
      <c r="M190" s="61">
        <v>3.1760999999999998E-3</v>
      </c>
      <c r="N190" s="32">
        <f t="shared" si="88"/>
        <v>0.9815804926291064</v>
      </c>
      <c r="O190" s="32">
        <f t="shared" si="75"/>
        <v>1.0017030939540166</v>
      </c>
      <c r="P190" s="29">
        <f t="shared" si="76"/>
        <v>1.2447968597859536</v>
      </c>
      <c r="Q190" s="50">
        <v>0.13976</v>
      </c>
      <c r="R190" s="50">
        <v>0.13985</v>
      </c>
      <c r="S190" s="30">
        <f t="shared" si="89"/>
        <v>0.96795404208194913</v>
      </c>
      <c r="T190" s="30">
        <f t="shared" si="77"/>
        <v>1.0006439610761306</v>
      </c>
      <c r="U190" s="22">
        <f t="shared" si="78"/>
        <v>2.5274551367657421</v>
      </c>
      <c r="V190" s="64">
        <v>19.892600000000002</v>
      </c>
      <c r="W190" s="64">
        <v>19.739999999999998</v>
      </c>
      <c r="X190" s="65">
        <f t="shared" si="90"/>
        <v>0.98180136178932553</v>
      </c>
      <c r="Y190" s="65">
        <f t="shared" si="79"/>
        <v>0.99232880568653659</v>
      </c>
      <c r="Z190" s="67">
        <f t="shared" si="80"/>
        <v>1.1914109696930826</v>
      </c>
      <c r="AA190" s="40">
        <f t="shared" si="83"/>
        <v>0.99342883836810958</v>
      </c>
      <c r="AB190" s="88" cm="1">
        <f t="array" ref="AB190">INDEX(B190:Z190,,MATCH(AA190,B190:Z190,0)+1)</f>
        <v>1.0038708459214503</v>
      </c>
      <c r="AC190" s="40">
        <f t="shared" si="84"/>
        <v>1.0038708459214503</v>
      </c>
      <c r="AD190" s="42">
        <f t="shared" si="85"/>
        <v>2.4240922019317455</v>
      </c>
      <c r="AE190" s="94">
        <v>0.99232880568653659</v>
      </c>
      <c r="AF190" s="74">
        <f t="shared" si="81"/>
        <v>1.6471635262066593</v>
      </c>
      <c r="AG190" s="40">
        <v>0.99232880568653659</v>
      </c>
      <c r="AH190" s="95">
        <v>3.2133915147469354</v>
      </c>
      <c r="AI190" t="str">
        <f t="shared" si="105"/>
        <v>comp8=comp16</v>
      </c>
    </row>
    <row r="191" spans="1:35" x14ac:dyDescent="0.3">
      <c r="A191" s="1">
        <v>44042.333333333336</v>
      </c>
      <c r="B191" s="50">
        <v>319.02</v>
      </c>
      <c r="C191" s="50">
        <v>319.20999999999998</v>
      </c>
      <c r="D191" s="30">
        <f t="shared" si="87"/>
        <v>0.99284625672607385</v>
      </c>
      <c r="E191" s="30">
        <f t="shared" si="70"/>
        <v>1.0005955739452073</v>
      </c>
      <c r="F191" s="22">
        <f t="shared" si="71"/>
        <v>1.5553981747591823</v>
      </c>
      <c r="G191" s="15">
        <v>1</v>
      </c>
      <c r="H191" s="15">
        <v>0</v>
      </c>
      <c r="I191" s="31">
        <f t="shared" si="72"/>
        <v>0</v>
      </c>
      <c r="J191" s="31">
        <f t="shared" si="73"/>
        <v>0</v>
      </c>
      <c r="K191" s="24">
        <f t="shared" si="74"/>
        <v>0</v>
      </c>
      <c r="L191" s="61">
        <v>3.1809E-3</v>
      </c>
      <c r="M191" s="61">
        <v>3.1684999999999999E-3</v>
      </c>
      <c r="N191" s="32">
        <f t="shared" si="88"/>
        <v>0.98762545975936655</v>
      </c>
      <c r="O191" s="32">
        <f t="shared" si="75"/>
        <v>0.99610173221415321</v>
      </c>
      <c r="P191" s="29">
        <f t="shared" si="76"/>
        <v>1.2399443082875268</v>
      </c>
      <c r="Q191" s="50">
        <v>0.13986000000000001</v>
      </c>
      <c r="R191" s="50">
        <v>0.13811999999999999</v>
      </c>
      <c r="S191" s="30">
        <f t="shared" si="89"/>
        <v>0.96770125411616337</v>
      </c>
      <c r="T191" s="30">
        <f t="shared" si="77"/>
        <v>0.98755898755898741</v>
      </c>
      <c r="U191" s="22">
        <f t="shared" si="78"/>
        <v>2.4960110359651382</v>
      </c>
      <c r="V191" s="64">
        <v>19.738800000000001</v>
      </c>
      <c r="W191" s="64">
        <v>19.7179</v>
      </c>
      <c r="X191" s="65">
        <f t="shared" si="90"/>
        <v>0.98978485447809905</v>
      </c>
      <c r="Y191" s="65">
        <f t="shared" si="79"/>
        <v>0.99894117170243368</v>
      </c>
      <c r="Z191" s="67">
        <f t="shared" si="80"/>
        <v>1.1901494700443407</v>
      </c>
      <c r="AA191" s="40">
        <f t="shared" si="83"/>
        <v>0.99284625672607385</v>
      </c>
      <c r="AB191" s="88" cm="1">
        <f t="array" ref="AB191">INDEX(B191:Z191,,MATCH(AA191,B191:Z191,0)+1)</f>
        <v>1.0005955739452073</v>
      </c>
      <c r="AC191" s="40">
        <f t="shared" si="84"/>
        <v>1.0005955739452073</v>
      </c>
      <c r="AD191" s="42">
        <f t="shared" si="85"/>
        <v>2.4255359280879962</v>
      </c>
      <c r="AE191" s="94">
        <v>1.0005955739452073</v>
      </c>
      <c r="AF191" s="74">
        <f t="shared" si="81"/>
        <v>1.6481445338863636</v>
      </c>
      <c r="AG191" s="40">
        <v>1.0005955739452073</v>
      </c>
      <c r="AH191" s="95">
        <v>3.2153053270088687</v>
      </c>
      <c r="AI191" t="str">
        <f t="shared" si="86"/>
        <v>idem</v>
      </c>
    </row>
    <row r="192" spans="1:35" x14ac:dyDescent="0.3">
      <c r="A192" s="1">
        <v>44042.666666666664</v>
      </c>
      <c r="B192" s="50">
        <v>319.18</v>
      </c>
      <c r="C192" s="50">
        <v>334.87</v>
      </c>
      <c r="D192" s="30">
        <f t="shared" si="87"/>
        <v>1.0538456696878147</v>
      </c>
      <c r="E192" s="30">
        <f t="shared" si="70"/>
        <v>1.0491572153643711</v>
      </c>
      <c r="F192" s="22">
        <f t="shared" si="71"/>
        <v>1.6318572178131692</v>
      </c>
      <c r="G192" s="15">
        <v>1</v>
      </c>
      <c r="H192" s="15">
        <v>0</v>
      </c>
      <c r="I192" s="31">
        <f t="shared" si="72"/>
        <v>0</v>
      </c>
      <c r="J192" s="31">
        <f t="shared" si="73"/>
        <v>0</v>
      </c>
      <c r="K192" s="24">
        <f t="shared" si="74"/>
        <v>0</v>
      </c>
      <c r="L192" s="61">
        <v>3.1722E-3</v>
      </c>
      <c r="M192" s="61">
        <v>3.2280999999999998E-3</v>
      </c>
      <c r="N192" s="32">
        <f t="shared" si="88"/>
        <v>1.0181032579556564</v>
      </c>
      <c r="O192" s="32">
        <f t="shared" si="75"/>
        <v>1.0176218397326775</v>
      </c>
      <c r="P192" s="29">
        <f t="shared" si="76"/>
        <v>1.2617944081656152</v>
      </c>
      <c r="Q192" s="50">
        <v>0.13818</v>
      </c>
      <c r="R192" s="50">
        <v>0.1406</v>
      </c>
      <c r="S192" s="30">
        <f t="shared" si="89"/>
        <v>1.0060103033772181</v>
      </c>
      <c r="T192" s="30">
        <f t="shared" si="77"/>
        <v>1.017513388334057</v>
      </c>
      <c r="U192" s="22">
        <f t="shared" si="78"/>
        <v>2.5397246465240877</v>
      </c>
      <c r="V192" s="64">
        <v>19.7165</v>
      </c>
      <c r="W192" s="64">
        <v>19.97</v>
      </c>
      <c r="X192" s="65">
        <f t="shared" si="90"/>
        <v>1.003890894101324</v>
      </c>
      <c r="Y192" s="65">
        <f t="shared" si="79"/>
        <v>1.0128572515405878</v>
      </c>
      <c r="Z192" s="67">
        <f t="shared" si="80"/>
        <v>1.2054515211515981</v>
      </c>
      <c r="AA192" s="40">
        <f t="shared" si="83"/>
        <v>1.0538456696878147</v>
      </c>
      <c r="AB192" s="88" cm="1">
        <f t="array" ref="AB192">INDEX(B192:Z192,,MATCH(AA192,B192:Z192,0)+1)</f>
        <v>1.0491572153643711</v>
      </c>
      <c r="AC192" s="40">
        <f t="shared" si="84"/>
        <v>1.0491572153643711</v>
      </c>
      <c r="AD192" s="42">
        <f t="shared" si="85"/>
        <v>2.5447685200790375</v>
      </c>
      <c r="AE192" s="94">
        <v>1.0491572153643711</v>
      </c>
      <c r="AF192" s="74">
        <f t="shared" si="81"/>
        <v>1.7291627296902266</v>
      </c>
      <c r="AG192" s="40">
        <v>1.0491572153643711</v>
      </c>
      <c r="AH192" s="95">
        <v>3.3733607834308534</v>
      </c>
      <c r="AI192" t="str">
        <f t="shared" si="86"/>
        <v>idem</v>
      </c>
    </row>
    <row r="193" spans="1:35" x14ac:dyDescent="0.3">
      <c r="A193" s="1">
        <v>44043</v>
      </c>
      <c r="B193" s="50">
        <v>334.82</v>
      </c>
      <c r="C193" s="50">
        <v>336.81</v>
      </c>
      <c r="D193" s="30">
        <f t="shared" si="87"/>
        <v>1.0557645288696633</v>
      </c>
      <c r="E193" s="30">
        <f t="shared" si="70"/>
        <v>1.0059434920255661</v>
      </c>
      <c r="F193" s="22">
        <f t="shared" si="71"/>
        <v>1.6415561481741041</v>
      </c>
      <c r="G193" s="15">
        <v>1</v>
      </c>
      <c r="H193" s="15">
        <v>0</v>
      </c>
      <c r="I193" s="31">
        <f t="shared" si="72"/>
        <v>0</v>
      </c>
      <c r="J193" s="31">
        <f t="shared" si="73"/>
        <v>0</v>
      </c>
      <c r="K193" s="24">
        <f t="shared" si="74"/>
        <v>0</v>
      </c>
      <c r="L193" s="61">
        <v>3.2304E-3</v>
      </c>
      <c r="M193" s="61">
        <v>3.1900000000000001E-3</v>
      </c>
      <c r="N193" s="32">
        <f t="shared" si="88"/>
        <v>1.0028608255525167</v>
      </c>
      <c r="O193" s="32">
        <f t="shared" si="75"/>
        <v>0.98749380881624571</v>
      </c>
      <c r="P193" s="29">
        <f t="shared" si="76"/>
        <v>1.2460141660625039</v>
      </c>
      <c r="Q193" s="50">
        <v>0.14055999999999999</v>
      </c>
      <c r="R193" s="50">
        <v>0.1394</v>
      </c>
      <c r="S193" s="30">
        <f t="shared" si="89"/>
        <v>0.99671099671099661</v>
      </c>
      <c r="T193" s="30">
        <f t="shared" si="77"/>
        <v>0.99174729652817306</v>
      </c>
      <c r="U193" s="22">
        <f t="shared" si="78"/>
        <v>2.5187650521162337</v>
      </c>
      <c r="V193" s="64">
        <v>19.97</v>
      </c>
      <c r="W193" s="64">
        <v>20.559799999999999</v>
      </c>
      <c r="X193" s="65">
        <f t="shared" si="90"/>
        <v>1.0415932072871703</v>
      </c>
      <c r="Y193" s="65">
        <f t="shared" si="79"/>
        <v>1.0295343014521783</v>
      </c>
      <c r="Z193" s="67">
        <f t="shared" si="80"/>
        <v>1.2410536897632762</v>
      </c>
      <c r="AA193" s="40">
        <f t="shared" si="83"/>
        <v>1.0557645288696633</v>
      </c>
      <c r="AB193" s="88" cm="1">
        <f t="array" ref="AB193">INDEX(B193:Z193,,MATCH(AA193,B193:Z193,0)+1)</f>
        <v>1.0059434920255661</v>
      </c>
      <c r="AC193" s="40">
        <f t="shared" si="84"/>
        <v>1.0059434920255661</v>
      </c>
      <c r="AD193" s="42">
        <f t="shared" si="85"/>
        <v>2.5598933314850387</v>
      </c>
      <c r="AE193" s="94">
        <v>1.0059434920255661</v>
      </c>
      <c r="AF193" s="74">
        <f t="shared" si="81"/>
        <v>1.7394399945850465</v>
      </c>
      <c r="AG193" s="40">
        <v>1.0059434920255661</v>
      </c>
      <c r="AH193" s="95">
        <v>3.3934103263465323</v>
      </c>
      <c r="AI193" t="str">
        <f t="shared" si="86"/>
        <v>idem</v>
      </c>
    </row>
    <row r="194" spans="1:35" x14ac:dyDescent="0.3">
      <c r="A194" s="1">
        <v>44043.333333333336</v>
      </c>
      <c r="B194" s="50">
        <v>336.8</v>
      </c>
      <c r="C194" s="50">
        <v>344.38</v>
      </c>
      <c r="D194" s="30">
        <f t="shared" si="87"/>
        <v>1.0789523153079768</v>
      </c>
      <c r="E194" s="30">
        <f t="shared" ref="E194:E257" si="106">C194/B194</f>
        <v>1.0225059382422803</v>
      </c>
      <c r="F194" s="22">
        <f t="shared" si="71"/>
        <v>1.6785009094661461</v>
      </c>
      <c r="G194" s="15">
        <v>1</v>
      </c>
      <c r="H194" s="15">
        <v>0</v>
      </c>
      <c r="I194" s="31">
        <f t="shared" si="72"/>
        <v>0</v>
      </c>
      <c r="J194" s="31">
        <f t="shared" si="73"/>
        <v>0</v>
      </c>
      <c r="K194" s="24">
        <f t="shared" si="74"/>
        <v>0</v>
      </c>
      <c r="L194" s="61">
        <v>3.1901E-3</v>
      </c>
      <c r="M194" s="61">
        <v>3.1979999999999999E-3</v>
      </c>
      <c r="N194" s="32">
        <f t="shared" si="88"/>
        <v>1.0081331567996974</v>
      </c>
      <c r="O194" s="32">
        <f t="shared" si="75"/>
        <v>1.0024764113977618</v>
      </c>
      <c r="P194" s="29">
        <f t="shared" si="76"/>
        <v>1.2490998097451138</v>
      </c>
      <c r="Q194" s="50">
        <v>0.13941000000000001</v>
      </c>
      <c r="R194" s="50">
        <v>0.13863</v>
      </c>
      <c r="S194" s="30">
        <f t="shared" si="89"/>
        <v>1.0032566217976553</v>
      </c>
      <c r="T194" s="30">
        <f t="shared" si="77"/>
        <v>0.99440499246825909</v>
      </c>
      <c r="U194" s="22">
        <f t="shared" si="78"/>
        <v>2.5046725426789576</v>
      </c>
      <c r="V194" s="64">
        <v>20.559799999999999</v>
      </c>
      <c r="W194" s="64">
        <v>20.366199999999999</v>
      </c>
      <c r="X194" s="65">
        <f t="shared" si="90"/>
        <v>1.0329520959602363</v>
      </c>
      <c r="Y194" s="65">
        <f t="shared" si="79"/>
        <v>0.99058356598799602</v>
      </c>
      <c r="Z194" s="67">
        <f t="shared" si="80"/>
        <v>1.2293673895882662</v>
      </c>
      <c r="AA194" s="40">
        <f t="shared" si="83"/>
        <v>1.0789523153079768</v>
      </c>
      <c r="AB194" s="88" cm="1">
        <f t="array" ref="AB194">INDEX(B194:Z194,,MATCH(AA194,B194:Z194,0)+1)</f>
        <v>1.0225059382422803</v>
      </c>
      <c r="AC194" s="40">
        <f t="shared" si="84"/>
        <v>1.0225059382422803</v>
      </c>
      <c r="AD194" s="42">
        <f t="shared" si="85"/>
        <v>2.617506132710266</v>
      </c>
      <c r="AE194" s="94">
        <v>0.99058356598799602</v>
      </c>
      <c r="AF194" s="74">
        <f t="shared" si="81"/>
        <v>1.7230606726581958</v>
      </c>
      <c r="AG194" s="40">
        <v>1.0225059382422803</v>
      </c>
      <c r="AH194" s="95">
        <v>3.4697822095820037</v>
      </c>
      <c r="AI194" t="str">
        <f>IF(AC194=AG194,"comp 24= comp16",FALSE)</f>
        <v>comp 24= comp16</v>
      </c>
    </row>
    <row r="195" spans="1:35" x14ac:dyDescent="0.3">
      <c r="A195" s="1">
        <v>44043.666666666664</v>
      </c>
      <c r="B195" s="50">
        <v>344.38</v>
      </c>
      <c r="C195" s="50">
        <v>346.33</v>
      </c>
      <c r="D195" s="30">
        <f t="shared" si="87"/>
        <v>1.0343766800071681</v>
      </c>
      <c r="E195" s="30">
        <f t="shared" si="106"/>
        <v>1.0056623497299495</v>
      </c>
      <c r="F195" s="22">
        <f t="shared" ref="F195:F258" si="107">E195*F194</f>
        <v>1.6880051686375817</v>
      </c>
      <c r="G195" s="15">
        <v>1</v>
      </c>
      <c r="H195" s="15">
        <v>0</v>
      </c>
      <c r="I195" s="31">
        <f t="shared" ref="I195:I248" si="108">H195/G194</f>
        <v>0</v>
      </c>
      <c r="J195" s="31">
        <f t="shared" ref="J195:J258" si="109">H195/G195</f>
        <v>0</v>
      </c>
      <c r="K195" s="24">
        <f t="shared" ref="K195:K258" si="110">J195*K194</f>
        <v>0</v>
      </c>
      <c r="L195" s="61">
        <v>3.1946000000000001E-3</v>
      </c>
      <c r="M195" s="61">
        <v>3.2239999999999999E-3</v>
      </c>
      <c r="N195" s="32">
        <f t="shared" si="88"/>
        <v>0.99801882119861318</v>
      </c>
      <c r="O195" s="32">
        <f t="shared" ref="O195:O258" si="111">M195/L195</f>
        <v>1.0092030301133161</v>
      </c>
      <c r="P195" s="29">
        <f t="shared" ref="P195:P258" si="112">O195*P194</f>
        <v>1.2605953129087355</v>
      </c>
      <c r="Q195" s="50">
        <v>0.1386</v>
      </c>
      <c r="R195" s="50">
        <v>0.13877999999999999</v>
      </c>
      <c r="S195" s="30">
        <f t="shared" si="89"/>
        <v>0.98733636881047238</v>
      </c>
      <c r="T195" s="30">
        <f t="shared" ref="T195:T258" si="113">R195/Q195</f>
        <v>1.0012987012987011</v>
      </c>
      <c r="U195" s="22">
        <f t="shared" ref="U195:U258" si="114">T195*U194</f>
        <v>2.507925364162956</v>
      </c>
      <c r="V195" s="64">
        <v>20.3673</v>
      </c>
      <c r="W195" s="64">
        <v>20.6615</v>
      </c>
      <c r="X195" s="65">
        <f t="shared" si="90"/>
        <v>1.0346269404106161</v>
      </c>
      <c r="Y195" s="65">
        <f t="shared" ref="Y195:Y258" si="115">W195/V195</f>
        <v>1.0144447226681985</v>
      </c>
      <c r="Z195" s="67">
        <f t="shared" ref="Z195:Z258" si="116">Y195*Z194</f>
        <v>1.2471252605881959</v>
      </c>
      <c r="AA195" s="40">
        <f t="shared" si="83"/>
        <v>1.0346269404106161</v>
      </c>
      <c r="AB195" s="88" cm="1">
        <f t="array" ref="AB195">INDEX(B195:Z195,,MATCH(AA195,B195:Z195,0)+1)</f>
        <v>1.0144447226681985</v>
      </c>
      <c r="AC195" s="40">
        <f t="shared" si="84"/>
        <v>1.0056623497299495</v>
      </c>
      <c r="AD195" s="42">
        <f t="shared" si="85"/>
        <v>2.6323273678539589</v>
      </c>
      <c r="AE195" s="94">
        <v>1.0056623497299495</v>
      </c>
      <c r="AF195" s="74">
        <f t="shared" ref="AF195:AF258" si="117">AE195*AF194</f>
        <v>1.7328172447927086</v>
      </c>
      <c r="AG195" s="40">
        <v>1.0056623497299495</v>
      </c>
      <c r="AH195" s="95">
        <v>3.4894293299394139</v>
      </c>
      <c r="AI195" t="str">
        <f t="shared" ref="AI195:AI256" si="118">IF(AC195=AE195,IF(AE195=AG195,"idem","FAUX"),"FAUX")</f>
        <v>idem</v>
      </c>
    </row>
    <row r="196" spans="1:35" x14ac:dyDescent="0.3">
      <c r="A196" s="1">
        <v>44044</v>
      </c>
      <c r="B196" s="50">
        <v>346.32</v>
      </c>
      <c r="C196" s="50">
        <v>354.99</v>
      </c>
      <c r="D196" s="30">
        <f t="shared" si="87"/>
        <v>1.0540083135391924</v>
      </c>
      <c r="E196" s="30">
        <f t="shared" si="106"/>
        <v>1.0250346500346501</v>
      </c>
      <c r="F196" s="22">
        <f t="shared" si="107"/>
        <v>1.730263787291104</v>
      </c>
      <c r="G196" s="15">
        <v>1</v>
      </c>
      <c r="H196" s="15">
        <v>0</v>
      </c>
      <c r="I196" s="31">
        <f t="shared" si="108"/>
        <v>0</v>
      </c>
      <c r="J196" s="31">
        <f t="shared" si="109"/>
        <v>0</v>
      </c>
      <c r="K196" s="24">
        <f t="shared" si="110"/>
        <v>0</v>
      </c>
      <c r="L196" s="61">
        <v>3.2204E-3</v>
      </c>
      <c r="M196" s="61">
        <v>3.4074999999999999E-3</v>
      </c>
      <c r="N196" s="32">
        <f t="shared" si="88"/>
        <v>1.068148333908028</v>
      </c>
      <c r="O196" s="32">
        <f t="shared" si="111"/>
        <v>1.058098372872935</v>
      </c>
      <c r="P196" s="29">
        <f t="shared" si="112"/>
        <v>1.3338338494399813</v>
      </c>
      <c r="Q196" s="50">
        <v>0.13875999999999999</v>
      </c>
      <c r="R196" s="50">
        <v>0.14074</v>
      </c>
      <c r="S196" s="30">
        <f t="shared" si="89"/>
        <v>1.0095402051502762</v>
      </c>
      <c r="T196" s="30">
        <f t="shared" si="113"/>
        <v>1.0142692418564427</v>
      </c>
      <c r="U196" s="22">
        <f t="shared" si="114"/>
        <v>2.5437115577421046</v>
      </c>
      <c r="V196" s="64">
        <v>20.663699999999999</v>
      </c>
      <c r="W196" s="64">
        <v>21.0565</v>
      </c>
      <c r="X196" s="65">
        <f t="shared" si="90"/>
        <v>1.0241587953190205</v>
      </c>
      <c r="Y196" s="65">
        <f t="shared" si="115"/>
        <v>1.0190091803500825</v>
      </c>
      <c r="Z196" s="67">
        <f t="shared" si="116"/>
        <v>1.2708320895858605</v>
      </c>
      <c r="AA196" s="40">
        <f t="shared" ref="AA196:AA259" si="119">MAX(D196,I196,N196,S196,X196)</f>
        <v>1.068148333908028</v>
      </c>
      <c r="AB196" s="88" cm="1">
        <f t="array" ref="AB196">INDEX(B196:Z196,,MATCH(AA196,B196:Z196,0)+1)</f>
        <v>1.058098372872935</v>
      </c>
      <c r="AC196" s="40">
        <f t="shared" ref="AC196:AC259" si="120">HLOOKUP(AB195,195:196,2,0)</f>
        <v>1.0190091803500825</v>
      </c>
      <c r="AD196" s="42">
        <f t="shared" ref="AD196:AD259" si="121">AC196*AD195</f>
        <v>2.6823657535299525</v>
      </c>
      <c r="AE196" s="94">
        <v>1.0190091803500825</v>
      </c>
      <c r="AF196" s="74">
        <f t="shared" si="117"/>
        <v>1.7657566803127063</v>
      </c>
      <c r="AG196" s="40">
        <v>1.0250346500346501</v>
      </c>
      <c r="AH196" s="95">
        <v>3.5767859720350907</v>
      </c>
      <c r="AI196" t="str">
        <f>IF(AC196=AE196,"comp24 = comp8","faux")</f>
        <v>comp24 = comp8</v>
      </c>
    </row>
    <row r="197" spans="1:35" x14ac:dyDescent="0.3">
      <c r="A197" s="1">
        <v>44044.333333333336</v>
      </c>
      <c r="B197" s="50">
        <v>354.99</v>
      </c>
      <c r="C197" s="50">
        <v>357.89</v>
      </c>
      <c r="D197" s="30">
        <f t="shared" ref="D197:D260" si="122">C197/B195</f>
        <v>1.0392299204367268</v>
      </c>
      <c r="E197" s="30">
        <f t="shared" si="106"/>
        <v>1.008169244204062</v>
      </c>
      <c r="F197" s="22">
        <f t="shared" si="107"/>
        <v>1.7443987347069301</v>
      </c>
      <c r="G197" s="15">
        <v>1</v>
      </c>
      <c r="H197" s="15">
        <v>0</v>
      </c>
      <c r="I197" s="31">
        <f t="shared" si="108"/>
        <v>0</v>
      </c>
      <c r="J197" s="31">
        <f t="shared" si="109"/>
        <v>0</v>
      </c>
      <c r="K197" s="24">
        <f t="shared" si="110"/>
        <v>0</v>
      </c>
      <c r="L197" s="61">
        <v>3.4039999999999999E-3</v>
      </c>
      <c r="M197" s="61">
        <v>3.6575000000000002E-3</v>
      </c>
      <c r="N197" s="32">
        <f t="shared" ref="N197:N260" si="123">M197/L195</f>
        <v>1.1449007700494584</v>
      </c>
      <c r="O197" s="32">
        <f t="shared" si="111"/>
        <v>1.0744712103407756</v>
      </c>
      <c r="P197" s="29">
        <f t="shared" si="112"/>
        <v>1.4331660706012725</v>
      </c>
      <c r="Q197" s="50">
        <v>0.14074</v>
      </c>
      <c r="R197" s="50">
        <v>0.1394</v>
      </c>
      <c r="S197" s="30">
        <f t="shared" ref="S197:S260" si="124">R197/Q195</f>
        <v>1.0057720057720057</v>
      </c>
      <c r="T197" s="30">
        <f t="shared" si="113"/>
        <v>0.99047889725735394</v>
      </c>
      <c r="U197" s="22">
        <f t="shared" si="114"/>
        <v>2.5194926186531856</v>
      </c>
      <c r="V197" s="64">
        <v>21.0534</v>
      </c>
      <c r="W197" s="64">
        <v>20.9131</v>
      </c>
      <c r="X197" s="65">
        <f t="shared" ref="X197:X260" si="125">W197/V195</f>
        <v>1.0267978573497714</v>
      </c>
      <c r="Y197" s="65">
        <f t="shared" si="115"/>
        <v>0.99333599323624688</v>
      </c>
      <c r="Z197" s="67">
        <f t="shared" si="116"/>
        <v>1.2623632559452658</v>
      </c>
      <c r="AA197" s="40">
        <f t="shared" si="119"/>
        <v>1.1449007700494584</v>
      </c>
      <c r="AB197" s="88" cm="1">
        <f t="array" ref="AB197">INDEX(B197:Z197,,MATCH(AA197,B197:Z197,0)+1)</f>
        <v>1.0744712103407756</v>
      </c>
      <c r="AC197" s="40">
        <f t="shared" si="120"/>
        <v>1.0744712103407756</v>
      </c>
      <c r="AD197" s="42">
        <f t="shared" si="121"/>
        <v>2.882124777771975</v>
      </c>
      <c r="AE197" s="94">
        <v>1.0744712103407756</v>
      </c>
      <c r="AF197" s="74">
        <f t="shared" si="117"/>
        <v>1.8972547174629035</v>
      </c>
      <c r="AG197" s="40">
        <v>1.0744712103407756</v>
      </c>
      <c r="AH197" s="95">
        <v>3.8431535525024518</v>
      </c>
      <c r="AI197" t="str">
        <f t="shared" si="118"/>
        <v>idem</v>
      </c>
    </row>
    <row r="198" spans="1:35" x14ac:dyDescent="0.3">
      <c r="A198" s="1">
        <v>44044.666666666664</v>
      </c>
      <c r="B198" s="50">
        <v>357.9</v>
      </c>
      <c r="C198" s="50">
        <v>387</v>
      </c>
      <c r="D198" s="30">
        <f t="shared" si="122"/>
        <v>1.1174636174636174</v>
      </c>
      <c r="E198" s="30">
        <f t="shared" si="106"/>
        <v>1.0813076278290026</v>
      </c>
      <c r="F198" s="22">
        <f t="shared" si="107"/>
        <v>1.8862316578138643</v>
      </c>
      <c r="G198" s="15">
        <v>1</v>
      </c>
      <c r="H198" s="15">
        <v>0</v>
      </c>
      <c r="I198" s="31">
        <f t="shared" si="108"/>
        <v>0</v>
      </c>
      <c r="J198" s="31">
        <f t="shared" si="109"/>
        <v>0</v>
      </c>
      <c r="K198" s="24">
        <f t="shared" si="110"/>
        <v>0</v>
      </c>
      <c r="L198" s="61">
        <v>3.6581999999999999E-3</v>
      </c>
      <c r="M198" s="61">
        <v>3.7144000000000001E-3</v>
      </c>
      <c r="N198" s="32">
        <f t="shared" si="123"/>
        <v>1.1533970935287543</v>
      </c>
      <c r="O198" s="32">
        <f t="shared" si="111"/>
        <v>1.0153627467060304</v>
      </c>
      <c r="P198" s="29">
        <f t="shared" si="112"/>
        <v>1.4551834379315969</v>
      </c>
      <c r="Q198" s="50">
        <v>0.13944000000000001</v>
      </c>
      <c r="R198" s="50">
        <v>0.14410000000000001</v>
      </c>
      <c r="S198" s="30">
        <f t="shared" si="124"/>
        <v>1.038483712885558</v>
      </c>
      <c r="T198" s="30">
        <f t="shared" si="113"/>
        <v>1.0334193918531267</v>
      </c>
      <c r="U198" s="22">
        <f t="shared" si="114"/>
        <v>2.6036925297470166</v>
      </c>
      <c r="V198" s="64">
        <v>20.922000000000001</v>
      </c>
      <c r="W198" s="64">
        <v>21.616800000000001</v>
      </c>
      <c r="X198" s="65">
        <f t="shared" si="125"/>
        <v>1.0461243630134005</v>
      </c>
      <c r="Y198" s="65">
        <f t="shared" si="115"/>
        <v>1.0332090622311443</v>
      </c>
      <c r="Z198" s="67">
        <f t="shared" si="116"/>
        <v>1.3042851558702619</v>
      </c>
      <c r="AA198" s="40">
        <f t="shared" si="119"/>
        <v>1.1533970935287543</v>
      </c>
      <c r="AB198" s="88" cm="1">
        <f t="array" ref="AB198">INDEX(B198:Z198,,MATCH(AA198,B198:Z198,0)+1)</f>
        <v>1.0153627467060304</v>
      </c>
      <c r="AC198" s="40">
        <f t="shared" si="120"/>
        <v>1.0153627467060304</v>
      </c>
      <c r="AD198" s="42">
        <f t="shared" si="121"/>
        <v>2.9264021307080599</v>
      </c>
      <c r="AE198" s="94">
        <v>1.0153627467060304</v>
      </c>
      <c r="AF198" s="74">
        <f t="shared" si="117"/>
        <v>1.9264017611241075</v>
      </c>
      <c r="AG198" s="40">
        <v>1.0153627467060304</v>
      </c>
      <c r="AH198" s="95">
        <v>3.9021949470819282</v>
      </c>
      <c r="AI198" t="str">
        <f t="shared" si="118"/>
        <v>idem</v>
      </c>
    </row>
    <row r="199" spans="1:35" x14ac:dyDescent="0.3">
      <c r="A199" s="1">
        <v>44045</v>
      </c>
      <c r="B199" s="50">
        <v>387.01</v>
      </c>
      <c r="C199" s="50">
        <v>380.21</v>
      </c>
      <c r="D199" s="30">
        <f t="shared" si="122"/>
        <v>1.0710442547677399</v>
      </c>
      <c r="E199" s="30">
        <f t="shared" si="106"/>
        <v>0.98242939458928702</v>
      </c>
      <c r="F199" s="22">
        <f t="shared" si="107"/>
        <v>1.8530894256412218</v>
      </c>
      <c r="G199" s="15">
        <v>1</v>
      </c>
      <c r="H199" s="15">
        <v>0</v>
      </c>
      <c r="I199" s="31">
        <f t="shared" si="108"/>
        <v>0</v>
      </c>
      <c r="J199" s="31">
        <f t="shared" si="109"/>
        <v>0</v>
      </c>
      <c r="K199" s="24">
        <f t="shared" si="110"/>
        <v>0</v>
      </c>
      <c r="L199" s="61">
        <v>3.7096E-3</v>
      </c>
      <c r="M199" s="61">
        <v>3.4437000000000001E-3</v>
      </c>
      <c r="N199" s="32">
        <f t="shared" si="123"/>
        <v>1.011662749706228</v>
      </c>
      <c r="O199" s="32">
        <f t="shared" si="111"/>
        <v>0.92832111278844087</v>
      </c>
      <c r="P199" s="29">
        <f t="shared" si="112"/>
        <v>1.3508775084119691</v>
      </c>
      <c r="Q199" s="50">
        <v>0.14415</v>
      </c>
      <c r="R199" s="50">
        <v>0.13671</v>
      </c>
      <c r="S199" s="30">
        <f t="shared" si="124"/>
        <v>0.97136563876651982</v>
      </c>
      <c r="T199" s="30">
        <f t="shared" si="113"/>
        <v>0.94838709677419353</v>
      </c>
      <c r="U199" s="22">
        <f t="shared" si="114"/>
        <v>2.4693083991794285</v>
      </c>
      <c r="V199" s="64">
        <v>21.6204</v>
      </c>
      <c r="W199" s="64">
        <v>20.877500000000001</v>
      </c>
      <c r="X199" s="65">
        <f t="shared" si="125"/>
        <v>0.99164505495549415</v>
      </c>
      <c r="Y199" s="65">
        <f t="shared" si="115"/>
        <v>0.96563893359974839</v>
      </c>
      <c r="Z199" s="67">
        <f t="shared" si="116"/>
        <v>1.2594685270245414</v>
      </c>
      <c r="AA199" s="40">
        <f t="shared" si="119"/>
        <v>1.0710442547677399</v>
      </c>
      <c r="AB199" s="88" cm="1">
        <f t="array" ref="AB199">INDEX(B199:Z199,,MATCH(AA199,B199:Z199,0)+1)</f>
        <v>0.98242939458928702</v>
      </c>
      <c r="AC199" s="40">
        <f t="shared" si="120"/>
        <v>0.92832111278844087</v>
      </c>
      <c r="AD199" s="42">
        <f t="shared" si="121"/>
        <v>2.7166408824453705</v>
      </c>
      <c r="AE199" s="94">
        <v>0.98242939458928702</v>
      </c>
      <c r="AF199" s="74">
        <f t="shared" si="117"/>
        <v>1.8925537159168933</v>
      </c>
      <c r="AG199" s="40">
        <v>0.92832111278844087</v>
      </c>
      <c r="AH199" s="95">
        <v>3.6224899555925267</v>
      </c>
      <c r="AI199" t="str">
        <f>IF(AC199=AG199,"comp 24= comp16",FALSE)</f>
        <v>comp 24= comp16</v>
      </c>
    </row>
    <row r="200" spans="1:35" x14ac:dyDescent="0.3">
      <c r="A200" s="1">
        <v>44045.333333333336</v>
      </c>
      <c r="B200" s="50">
        <v>380.29</v>
      </c>
      <c r="C200" s="50">
        <v>368.13</v>
      </c>
      <c r="D200" s="30">
        <f t="shared" si="122"/>
        <v>1.0285834031852474</v>
      </c>
      <c r="E200" s="30">
        <f t="shared" si="106"/>
        <v>0.96802440242972465</v>
      </c>
      <c r="F200" s="22">
        <f t="shared" si="107"/>
        <v>1.7938357839051855</v>
      </c>
      <c r="G200" s="15">
        <v>1</v>
      </c>
      <c r="H200" s="15">
        <v>0</v>
      </c>
      <c r="I200" s="31">
        <f t="shared" si="108"/>
        <v>0</v>
      </c>
      <c r="J200" s="31">
        <f t="shared" si="109"/>
        <v>0</v>
      </c>
      <c r="K200" s="24">
        <f t="shared" si="110"/>
        <v>0</v>
      </c>
      <c r="L200" s="61">
        <v>3.4437000000000001E-3</v>
      </c>
      <c r="M200" s="61">
        <v>3.3083000000000001E-3</v>
      </c>
      <c r="N200" s="32">
        <f t="shared" si="123"/>
        <v>0.90435186703843429</v>
      </c>
      <c r="O200" s="32">
        <f t="shared" si="111"/>
        <v>0.96068182478148501</v>
      </c>
      <c r="P200" s="29">
        <f t="shared" si="112"/>
        <v>1.2977634698374763</v>
      </c>
      <c r="Q200" s="50">
        <v>0.13666</v>
      </c>
      <c r="R200" s="50">
        <v>0.13475000000000001</v>
      </c>
      <c r="S200" s="30">
        <f t="shared" si="124"/>
        <v>0.96636546184738958</v>
      </c>
      <c r="T200" s="30">
        <f t="shared" si="113"/>
        <v>0.98602370847358412</v>
      </c>
      <c r="U200" s="22">
        <f t="shared" si="114"/>
        <v>2.4347966251238695</v>
      </c>
      <c r="V200" s="64">
        <v>20.876300000000001</v>
      </c>
      <c r="W200" s="64">
        <v>20.3689</v>
      </c>
      <c r="X200" s="65">
        <f t="shared" si="125"/>
        <v>0.97356371283816079</v>
      </c>
      <c r="Y200" s="65">
        <f t="shared" si="115"/>
        <v>0.97569492678300274</v>
      </c>
      <c r="Z200" s="67">
        <f t="shared" si="116"/>
        <v>1.2288570522607063</v>
      </c>
      <c r="AA200" s="40">
        <f t="shared" si="119"/>
        <v>1.0285834031852474</v>
      </c>
      <c r="AB200" s="88" cm="1">
        <f t="array" ref="AB200">INDEX(B200:Z200,,MATCH(AA200,B200:Z200,0)+1)</f>
        <v>0.96802440242972465</v>
      </c>
      <c r="AC200" s="40">
        <f t="shared" si="120"/>
        <v>0.96802440242972465</v>
      </c>
      <c r="AD200" s="42">
        <f t="shared" si="121"/>
        <v>2.6297746668453397</v>
      </c>
      <c r="AE200" s="94">
        <v>0.96802440242972465</v>
      </c>
      <c r="AF200" s="74">
        <f t="shared" si="117"/>
        <v>1.8320381799166054</v>
      </c>
      <c r="AG200" s="40">
        <v>0.96802440242972465</v>
      </c>
      <c r="AH200" s="95">
        <v>3.5066586745701356</v>
      </c>
      <c r="AI200" t="str">
        <f t="shared" si="118"/>
        <v>idem</v>
      </c>
    </row>
    <row r="201" spans="1:35" x14ac:dyDescent="0.3">
      <c r="A201" s="1">
        <v>44045.666666666664</v>
      </c>
      <c r="B201" s="50">
        <v>368.18</v>
      </c>
      <c r="C201" s="50">
        <v>372.42</v>
      </c>
      <c r="D201" s="30">
        <f t="shared" si="122"/>
        <v>0.96230071574377929</v>
      </c>
      <c r="E201" s="30">
        <f t="shared" si="106"/>
        <v>1.0115161062523765</v>
      </c>
      <c r="F201" s="22">
        <f t="shared" si="107"/>
        <v>1.8144937873919527</v>
      </c>
      <c r="G201" s="15">
        <v>1</v>
      </c>
      <c r="H201" s="15">
        <v>0</v>
      </c>
      <c r="I201" s="31">
        <f t="shared" si="108"/>
        <v>0</v>
      </c>
      <c r="J201" s="31">
        <f t="shared" si="109"/>
        <v>0</v>
      </c>
      <c r="K201" s="24">
        <f t="shared" si="110"/>
        <v>0</v>
      </c>
      <c r="L201" s="61">
        <v>3.3078000000000001E-3</v>
      </c>
      <c r="M201" s="61">
        <v>3.3311999999999999E-3</v>
      </c>
      <c r="N201" s="32">
        <f t="shared" si="123"/>
        <v>0.89799439292646099</v>
      </c>
      <c r="O201" s="32">
        <f t="shared" si="111"/>
        <v>1.0070741882822418</v>
      </c>
      <c r="P201" s="29">
        <f t="shared" si="112"/>
        <v>1.306944092968922</v>
      </c>
      <c r="Q201" s="50">
        <v>0.13482</v>
      </c>
      <c r="R201" s="50">
        <v>0.13375000000000001</v>
      </c>
      <c r="S201" s="30">
        <f t="shared" si="124"/>
        <v>0.92785293097467925</v>
      </c>
      <c r="T201" s="30">
        <f t="shared" si="113"/>
        <v>0.9920634920634922</v>
      </c>
      <c r="U201" s="22">
        <f t="shared" si="114"/>
        <v>2.4154728423847915</v>
      </c>
      <c r="V201" s="64">
        <v>20.368500000000001</v>
      </c>
      <c r="W201" s="64">
        <v>20.989799999999999</v>
      </c>
      <c r="X201" s="65">
        <f t="shared" si="125"/>
        <v>0.97083310207026696</v>
      </c>
      <c r="Y201" s="65">
        <f t="shared" si="115"/>
        <v>1.0305029825465792</v>
      </c>
      <c r="Z201" s="67">
        <f t="shared" si="116"/>
        <v>1.2663408574780555</v>
      </c>
      <c r="AA201" s="40">
        <f t="shared" si="119"/>
        <v>0.97083310207026696</v>
      </c>
      <c r="AB201" s="88" cm="1">
        <f t="array" ref="AB201">INDEX(B201:Z201,,MATCH(AA201,B201:Z201,0)+1)</f>
        <v>1.0305029825465792</v>
      </c>
      <c r="AC201" s="40">
        <f t="shared" si="120"/>
        <v>1.0115161062523765</v>
      </c>
      <c r="AD201" s="42">
        <f t="shared" si="121"/>
        <v>2.6600594313285386</v>
      </c>
      <c r="AE201" s="94">
        <v>0.9920634920634922</v>
      </c>
      <c r="AF201" s="74">
        <f t="shared" si="117"/>
        <v>1.8174981943617121</v>
      </c>
      <c r="AG201" s="40">
        <v>1.0115161062523765</v>
      </c>
      <c r="AH201" s="95">
        <v>3.547041728457303</v>
      </c>
      <c r="AI201" t="str">
        <f>IF(AC201=AG201,"comp 24= comp16",FALSE)</f>
        <v>comp 24= comp16</v>
      </c>
    </row>
    <row r="202" spans="1:35" x14ac:dyDescent="0.3">
      <c r="A202" s="1">
        <v>44046</v>
      </c>
      <c r="B202" s="50">
        <v>372.45</v>
      </c>
      <c r="C202" s="50">
        <v>384.65</v>
      </c>
      <c r="D202" s="30">
        <f t="shared" si="122"/>
        <v>1.0114649346551314</v>
      </c>
      <c r="E202" s="30">
        <f t="shared" si="106"/>
        <v>1.0327560746408915</v>
      </c>
      <c r="F202" s="22">
        <f t="shared" si="107"/>
        <v>1.8739294813271974</v>
      </c>
      <c r="G202" s="15">
        <v>1</v>
      </c>
      <c r="H202" s="15">
        <v>0</v>
      </c>
      <c r="I202" s="31">
        <f t="shared" si="108"/>
        <v>0</v>
      </c>
      <c r="J202" s="31">
        <f t="shared" si="109"/>
        <v>0</v>
      </c>
      <c r="K202" s="24">
        <f t="shared" si="110"/>
        <v>0</v>
      </c>
      <c r="L202" s="61">
        <v>3.3351000000000001E-3</v>
      </c>
      <c r="M202" s="61">
        <v>3.4102E-3</v>
      </c>
      <c r="N202" s="32">
        <f t="shared" si="123"/>
        <v>0.99027209106484304</v>
      </c>
      <c r="O202" s="32">
        <f t="shared" si="111"/>
        <v>1.0225180654253245</v>
      </c>
      <c r="P202" s="29">
        <f t="shared" si="112"/>
        <v>1.3363739455616377</v>
      </c>
      <c r="Q202" s="50">
        <v>0.13381000000000001</v>
      </c>
      <c r="R202" s="50">
        <v>0.13649</v>
      </c>
      <c r="S202" s="30">
        <f t="shared" si="124"/>
        <v>0.99875603687984782</v>
      </c>
      <c r="T202" s="30">
        <f t="shared" si="113"/>
        <v>1.0200283984754501</v>
      </c>
      <c r="U202" s="22">
        <f t="shared" si="114"/>
        <v>2.4638508949787021</v>
      </c>
      <c r="V202" s="64">
        <v>20.989899999999999</v>
      </c>
      <c r="W202" s="64">
        <v>21.5899</v>
      </c>
      <c r="X202" s="65">
        <f t="shared" si="125"/>
        <v>1.0341823024194901</v>
      </c>
      <c r="Y202" s="65">
        <f t="shared" si="115"/>
        <v>1.028585176680213</v>
      </c>
      <c r="Z202" s="67">
        <f t="shared" si="116"/>
        <v>1.3025394346264381</v>
      </c>
      <c r="AA202" s="40">
        <f t="shared" si="119"/>
        <v>1.0341823024194901</v>
      </c>
      <c r="AB202" s="88" cm="1">
        <f t="array" ref="AB202">INDEX(B202:Z202,,MATCH(AA202,B202:Z202,0)+1)</f>
        <v>1.028585176680213</v>
      </c>
      <c r="AC202" s="40">
        <f t="shared" si="120"/>
        <v>1.028585176680213</v>
      </c>
      <c r="AD202" s="42">
        <f t="shared" si="121"/>
        <v>2.7360977001529316</v>
      </c>
      <c r="AE202" s="94">
        <v>1.028585176680213</v>
      </c>
      <c r="AF202" s="74">
        <f t="shared" si="117"/>
        <v>1.8694517013635097</v>
      </c>
      <c r="AG202" s="40">
        <v>1.028585176680213</v>
      </c>
      <c r="AH202" s="95">
        <v>3.648434542957343</v>
      </c>
      <c r="AI202" t="str">
        <f t="shared" si="118"/>
        <v>idem</v>
      </c>
    </row>
    <row r="203" spans="1:35" x14ac:dyDescent="0.3">
      <c r="A203" s="1">
        <v>44046.333333333336</v>
      </c>
      <c r="B203" s="50">
        <v>384.64</v>
      </c>
      <c r="C203" s="50">
        <v>393.67</v>
      </c>
      <c r="D203" s="30">
        <f t="shared" si="122"/>
        <v>1.0692324406540279</v>
      </c>
      <c r="E203" s="30">
        <f t="shared" si="106"/>
        <v>1.0234764975041599</v>
      </c>
      <c r="F203" s="22">
        <f t="shared" si="107"/>
        <v>1.9179227821185469</v>
      </c>
      <c r="G203" s="15">
        <v>1</v>
      </c>
      <c r="H203" s="15">
        <v>0</v>
      </c>
      <c r="I203" s="31">
        <f t="shared" si="108"/>
        <v>0</v>
      </c>
      <c r="J203" s="31">
        <f t="shared" si="109"/>
        <v>0</v>
      </c>
      <c r="K203" s="24">
        <f t="shared" si="110"/>
        <v>0</v>
      </c>
      <c r="L203" s="61">
        <v>3.4101000000000001E-3</v>
      </c>
      <c r="M203" s="61">
        <v>3.4185000000000001E-3</v>
      </c>
      <c r="N203" s="32">
        <f t="shared" si="123"/>
        <v>1.0334663522582985</v>
      </c>
      <c r="O203" s="32">
        <f t="shared" si="111"/>
        <v>1.002463270871822</v>
      </c>
      <c r="P203" s="29">
        <f t="shared" si="112"/>
        <v>1.3396657965756014</v>
      </c>
      <c r="Q203" s="50">
        <v>0.13649</v>
      </c>
      <c r="R203" s="50">
        <v>0.13739000000000001</v>
      </c>
      <c r="S203" s="30">
        <f t="shared" si="124"/>
        <v>1.0190624536418931</v>
      </c>
      <c r="T203" s="30">
        <f t="shared" si="113"/>
        <v>1.0065938896622464</v>
      </c>
      <c r="U203" s="22">
        <f t="shared" si="114"/>
        <v>2.4800972559244188</v>
      </c>
      <c r="V203" s="64">
        <v>21.582899999999999</v>
      </c>
      <c r="W203" s="64">
        <v>22.159099999999999</v>
      </c>
      <c r="X203" s="65">
        <f t="shared" si="125"/>
        <v>1.0879102535778284</v>
      </c>
      <c r="Y203" s="65">
        <f t="shared" si="115"/>
        <v>1.0266970610992963</v>
      </c>
      <c r="Z203" s="67">
        <f t="shared" si="116"/>
        <v>1.3373134094969028</v>
      </c>
      <c r="AA203" s="40">
        <f t="shared" si="119"/>
        <v>1.0879102535778284</v>
      </c>
      <c r="AB203" s="88" cm="1">
        <f t="array" ref="AB203">INDEX(B203:Z203,,MATCH(AA203,B203:Z203,0)+1)</f>
        <v>1.0266970610992963</v>
      </c>
      <c r="AC203" s="40">
        <f t="shared" si="120"/>
        <v>1.0266970610992963</v>
      </c>
      <c r="AD203" s="42">
        <f t="shared" si="121"/>
        <v>2.8091434676275586</v>
      </c>
      <c r="AE203" s="94">
        <v>1.0234764975041599</v>
      </c>
      <c r="AF203" s="74">
        <f t="shared" si="117"/>
        <v>1.9133398795647176</v>
      </c>
      <c r="AG203" s="40">
        <v>1.0266970610992963</v>
      </c>
      <c r="AH203" s="95">
        <v>3.7458370228674585</v>
      </c>
      <c r="AI203" t="str">
        <f>IF(AC203=AG203,"comp 24= comp16",FALSE)</f>
        <v>comp 24= comp16</v>
      </c>
    </row>
    <row r="204" spans="1:35" x14ac:dyDescent="0.3">
      <c r="A204" s="1">
        <v>44046.666666666664</v>
      </c>
      <c r="B204" s="50">
        <v>393.66</v>
      </c>
      <c r="C204" s="50">
        <v>385.94</v>
      </c>
      <c r="D204" s="30">
        <f t="shared" si="122"/>
        <v>1.036219626795543</v>
      </c>
      <c r="E204" s="30">
        <f t="shared" si="106"/>
        <v>0.98038916831783762</v>
      </c>
      <c r="F204" s="22">
        <f t="shared" si="107"/>
        <v>1.8803107212590355</v>
      </c>
      <c r="G204" s="15">
        <v>1</v>
      </c>
      <c r="H204" s="15">
        <v>0</v>
      </c>
      <c r="I204" s="31">
        <f t="shared" si="108"/>
        <v>0</v>
      </c>
      <c r="J204" s="31">
        <f t="shared" si="109"/>
        <v>0</v>
      </c>
      <c r="K204" s="24">
        <f t="shared" si="110"/>
        <v>0</v>
      </c>
      <c r="L204" s="61">
        <v>3.4185000000000001E-3</v>
      </c>
      <c r="M204" s="61">
        <v>3.3817999999999999E-3</v>
      </c>
      <c r="N204" s="32">
        <f t="shared" si="123"/>
        <v>1.0140025786333242</v>
      </c>
      <c r="O204" s="32">
        <f t="shared" si="111"/>
        <v>0.98926429720637699</v>
      </c>
      <c r="P204" s="29">
        <f t="shared" si="112"/>
        <v>1.3252835427407834</v>
      </c>
      <c r="Q204" s="50">
        <v>0.13739000000000001</v>
      </c>
      <c r="R204" s="50">
        <v>0.13730000000000001</v>
      </c>
      <c r="S204" s="30">
        <f t="shared" si="124"/>
        <v>1.0260817577161647</v>
      </c>
      <c r="T204" s="30">
        <f t="shared" si="113"/>
        <v>0.99934493048984641</v>
      </c>
      <c r="U204" s="22">
        <f t="shared" si="114"/>
        <v>2.478472619829847</v>
      </c>
      <c r="V204" s="64">
        <v>22.159400000000002</v>
      </c>
      <c r="W204" s="64">
        <v>22.0504</v>
      </c>
      <c r="X204" s="65">
        <f t="shared" si="125"/>
        <v>1.0505242997822763</v>
      </c>
      <c r="Y204" s="65">
        <f t="shared" si="115"/>
        <v>0.99508109425345448</v>
      </c>
      <c r="Z204" s="67">
        <f t="shared" si="116"/>
        <v>1.330735290881996</v>
      </c>
      <c r="AA204" s="40">
        <f t="shared" si="119"/>
        <v>1.0505242997822763</v>
      </c>
      <c r="AB204" s="88" cm="1">
        <f t="array" ref="AB204">INDEX(B204:Z204,,MATCH(AA204,B204:Z204,0)+1)</f>
        <v>0.99508109425345448</v>
      </c>
      <c r="AC204" s="40">
        <f t="shared" si="120"/>
        <v>0.99508109425345448</v>
      </c>
      <c r="AD204" s="42">
        <f t="shared" si="121"/>
        <v>2.7953255556817744</v>
      </c>
      <c r="AE204" s="94">
        <v>0.99508109425345448</v>
      </c>
      <c r="AF204" s="74">
        <f t="shared" si="117"/>
        <v>1.9039283410360319</v>
      </c>
      <c r="AG204" s="40">
        <v>0.98038916831783762</v>
      </c>
      <c r="AH204" s="95">
        <v>3.6723780435031923</v>
      </c>
      <c r="AI204" t="str">
        <f t="shared" ref="AI204" si="126">IF(AC204=AE204,"comp24 = comp8","faux")</f>
        <v>comp24 = comp8</v>
      </c>
    </row>
    <row r="205" spans="1:35" x14ac:dyDescent="0.3">
      <c r="A205" s="1">
        <v>44047</v>
      </c>
      <c r="B205" s="50">
        <v>385.91</v>
      </c>
      <c r="C205" s="50">
        <v>394.73</v>
      </c>
      <c r="D205" s="30">
        <f t="shared" si="122"/>
        <v>1.0262323211314477</v>
      </c>
      <c r="E205" s="30">
        <f t="shared" si="106"/>
        <v>1.0228550698349357</v>
      </c>
      <c r="F205" s="22">
        <f t="shared" si="107"/>
        <v>1.9232853541047892</v>
      </c>
      <c r="G205" s="15">
        <v>1</v>
      </c>
      <c r="H205" s="15">
        <v>0</v>
      </c>
      <c r="I205" s="31">
        <f t="shared" si="108"/>
        <v>0</v>
      </c>
      <c r="J205" s="31">
        <f t="shared" si="109"/>
        <v>0</v>
      </c>
      <c r="K205" s="24">
        <f t="shared" si="110"/>
        <v>0</v>
      </c>
      <c r="L205" s="61">
        <v>3.3828E-3</v>
      </c>
      <c r="M205" s="61">
        <v>3.3728999999999999E-3</v>
      </c>
      <c r="N205" s="32">
        <f t="shared" si="123"/>
        <v>0.98909122899621704</v>
      </c>
      <c r="O205" s="32">
        <f t="shared" si="111"/>
        <v>0.99707343029443063</v>
      </c>
      <c r="P205" s="29">
        <f t="shared" si="112"/>
        <v>1.3214050080733086</v>
      </c>
      <c r="Q205" s="50">
        <v>0.13735</v>
      </c>
      <c r="R205" s="50">
        <v>0.13699</v>
      </c>
      <c r="S205" s="30">
        <f t="shared" si="124"/>
        <v>1.0036632720345813</v>
      </c>
      <c r="T205" s="30">
        <f t="shared" si="113"/>
        <v>0.99737895886421546</v>
      </c>
      <c r="U205" s="22">
        <f t="shared" si="114"/>
        <v>2.4719764411393572</v>
      </c>
      <c r="V205" s="64">
        <v>22.062200000000001</v>
      </c>
      <c r="W205" s="64">
        <v>22.26</v>
      </c>
      <c r="X205" s="65">
        <f t="shared" si="125"/>
        <v>1.0313720584351502</v>
      </c>
      <c r="Y205" s="65">
        <f t="shared" si="115"/>
        <v>1.0089655610047956</v>
      </c>
      <c r="Z205" s="67">
        <f t="shared" si="116"/>
        <v>1.3426660793136331</v>
      </c>
      <c r="AA205" s="40">
        <f t="shared" si="119"/>
        <v>1.0313720584351502</v>
      </c>
      <c r="AB205" s="88" cm="1">
        <f t="array" ref="AB205">INDEX(B205:Z205,,MATCH(AA205,B205:Z205,0)+1)</f>
        <v>1.0089655610047956</v>
      </c>
      <c r="AC205" s="40">
        <f t="shared" si="120"/>
        <v>1.0089655610047956</v>
      </c>
      <c r="AD205" s="42">
        <f t="shared" si="121"/>
        <v>2.8203872174795035</v>
      </c>
      <c r="AE205" s="94">
        <v>0.99737895886421546</v>
      </c>
      <c r="AF205" s="74">
        <f t="shared" si="117"/>
        <v>1.8989380665345905</v>
      </c>
      <c r="AG205" s="40">
        <v>1.0089655610047956</v>
      </c>
      <c r="AH205" s="95">
        <v>3.7053029728848923</v>
      </c>
      <c r="AI205" t="str">
        <f t="shared" ref="AI205:AI206" si="127">IF(AC205=AG205,"comp 24= comp16",FALSE)</f>
        <v>comp 24= comp16</v>
      </c>
    </row>
    <row r="206" spans="1:35" x14ac:dyDescent="0.3">
      <c r="A206" s="1">
        <v>44047.333333333336</v>
      </c>
      <c r="B206" s="50">
        <v>394.71</v>
      </c>
      <c r="C206" s="50">
        <v>390.3</v>
      </c>
      <c r="D206" s="30">
        <f t="shared" si="122"/>
        <v>0.99146471574455108</v>
      </c>
      <c r="E206" s="30">
        <f t="shared" si="106"/>
        <v>0.98882724025233726</v>
      </c>
      <c r="F206" s="22">
        <f t="shared" si="107"/>
        <v>1.901796948917178</v>
      </c>
      <c r="G206" s="15">
        <v>1</v>
      </c>
      <c r="H206" s="15">
        <v>0</v>
      </c>
      <c r="I206" s="31">
        <f t="shared" si="108"/>
        <v>0</v>
      </c>
      <c r="J206" s="31">
        <f t="shared" si="109"/>
        <v>0</v>
      </c>
      <c r="K206" s="24">
        <f t="shared" si="110"/>
        <v>0</v>
      </c>
      <c r="L206" s="61">
        <v>3.3773000000000002E-3</v>
      </c>
      <c r="M206" s="61">
        <v>3.4523000000000002E-3</v>
      </c>
      <c r="N206" s="32">
        <f t="shared" si="123"/>
        <v>1.0098873775047537</v>
      </c>
      <c r="O206" s="32">
        <f t="shared" si="111"/>
        <v>1.02220708850265</v>
      </c>
      <c r="P206" s="29">
        <f t="shared" si="112"/>
        <v>1.3507495660354374</v>
      </c>
      <c r="Q206" s="50">
        <v>0.13703000000000001</v>
      </c>
      <c r="R206" s="50">
        <v>0.14742</v>
      </c>
      <c r="S206" s="30">
        <f t="shared" si="124"/>
        <v>1.0730038576315597</v>
      </c>
      <c r="T206" s="30">
        <f t="shared" si="113"/>
        <v>1.0758228125228051</v>
      </c>
      <c r="U206" s="22">
        <f t="shared" si="114"/>
        <v>2.6594086473966576</v>
      </c>
      <c r="V206" s="64">
        <v>22.258500000000002</v>
      </c>
      <c r="W206" s="64">
        <v>21.959900000000001</v>
      </c>
      <c r="X206" s="65">
        <f t="shared" si="125"/>
        <v>0.99099704865655203</v>
      </c>
      <c r="Y206" s="65">
        <f t="shared" si="115"/>
        <v>0.98658490015050426</v>
      </c>
      <c r="Z206" s="67">
        <f t="shared" si="116"/>
        <v>1.3246540797951099</v>
      </c>
      <c r="AA206" s="40">
        <f t="shared" si="119"/>
        <v>1.0730038576315597</v>
      </c>
      <c r="AB206" s="88" cm="1">
        <f t="array" ref="AB206">INDEX(B206:Z206,,MATCH(AA206,B206:Z206,0)+1)</f>
        <v>1.0758228125228051</v>
      </c>
      <c r="AC206" s="40">
        <f t="shared" si="120"/>
        <v>0.98658490015050426</v>
      </c>
      <c r="AD206" s="42">
        <f t="shared" si="121"/>
        <v>2.7825514413427745</v>
      </c>
      <c r="AE206" s="94">
        <v>0.98882724025233726</v>
      </c>
      <c r="AF206" s="74">
        <f t="shared" si="117"/>
        <v>1.8777216877415084</v>
      </c>
      <c r="AG206" s="40">
        <v>0.98658490015050426</v>
      </c>
      <c r="AH206" s="95">
        <v>3.6555959635310082</v>
      </c>
      <c r="AI206" t="str">
        <f t="shared" si="127"/>
        <v>comp 24= comp16</v>
      </c>
    </row>
    <row r="207" spans="1:35" x14ac:dyDescent="0.3">
      <c r="A207" s="1">
        <v>44047.666666666664</v>
      </c>
      <c r="B207" s="50">
        <v>390.31</v>
      </c>
      <c r="C207" s="50">
        <v>389.61</v>
      </c>
      <c r="D207" s="30">
        <f t="shared" si="122"/>
        <v>1.009587727708533</v>
      </c>
      <c r="E207" s="30">
        <f t="shared" si="106"/>
        <v>0.99820655376495604</v>
      </c>
      <c r="F207" s="22">
        <f t="shared" si="107"/>
        <v>1.8983861783393243</v>
      </c>
      <c r="G207" s="15">
        <v>1</v>
      </c>
      <c r="H207" s="15">
        <v>0</v>
      </c>
      <c r="I207" s="31">
        <f t="shared" si="108"/>
        <v>0</v>
      </c>
      <c r="J207" s="31">
        <f t="shared" si="109"/>
        <v>0</v>
      </c>
      <c r="K207" s="24">
        <f t="shared" si="110"/>
        <v>0</v>
      </c>
      <c r="L207" s="61">
        <v>3.4523000000000002E-3</v>
      </c>
      <c r="M207" s="61">
        <v>3.5458E-3</v>
      </c>
      <c r="N207" s="32">
        <f t="shared" si="123"/>
        <v>1.0481849355563437</v>
      </c>
      <c r="O207" s="32">
        <f t="shared" si="111"/>
        <v>1.0270833936795758</v>
      </c>
      <c r="P207" s="29">
        <f t="shared" si="112"/>
        <v>1.3873324482948912</v>
      </c>
      <c r="Q207" s="50">
        <v>0.14742</v>
      </c>
      <c r="R207" s="50">
        <v>0.14335000000000001</v>
      </c>
      <c r="S207" s="30">
        <f t="shared" si="124"/>
        <v>1.0436840189297416</v>
      </c>
      <c r="T207" s="30">
        <f t="shared" si="113"/>
        <v>0.97239180572513917</v>
      </c>
      <c r="U207" s="22">
        <f t="shared" si="114"/>
        <v>2.5859871768030858</v>
      </c>
      <c r="V207" s="64">
        <v>21.959800000000001</v>
      </c>
      <c r="W207" s="64">
        <v>22.2818</v>
      </c>
      <c r="X207" s="65">
        <f t="shared" si="125"/>
        <v>1.0099536764239287</v>
      </c>
      <c r="Y207" s="65">
        <f t="shared" si="115"/>
        <v>1.0146631572236542</v>
      </c>
      <c r="Z207" s="67">
        <f t="shared" si="116"/>
        <v>1.3440776908341006</v>
      </c>
      <c r="AA207" s="40">
        <f t="shared" si="119"/>
        <v>1.0481849355563437</v>
      </c>
      <c r="AB207" s="88" cm="1">
        <f t="array" ref="AB207">INDEX(B207:Z207,,MATCH(AA207,B207:Z207,0)+1)</f>
        <v>1.0270833936795758</v>
      </c>
      <c r="AC207" s="40">
        <f t="shared" si="120"/>
        <v>0.97239180572513917</v>
      </c>
      <c r="AD207" s="42">
        <f t="shared" si="121"/>
        <v>2.705730220570389</v>
      </c>
      <c r="AE207" s="94">
        <v>0.97239180572513917</v>
      </c>
      <c r="AF207" s="74">
        <f t="shared" si="117"/>
        <v>1.8258811825922212</v>
      </c>
      <c r="AG207" s="40">
        <v>0.97239180572513917</v>
      </c>
      <c r="AH207" s="95">
        <v>3.5546715599794472</v>
      </c>
      <c r="AI207" t="str">
        <f t="shared" si="118"/>
        <v>idem</v>
      </c>
    </row>
    <row r="208" spans="1:35" x14ac:dyDescent="0.3">
      <c r="A208" s="1">
        <v>44048</v>
      </c>
      <c r="B208" s="50">
        <v>389.59</v>
      </c>
      <c r="C208" s="50">
        <v>390.04</v>
      </c>
      <c r="D208" s="30">
        <f t="shared" si="122"/>
        <v>0.98816852879329142</v>
      </c>
      <c r="E208" s="30">
        <f t="shared" si="106"/>
        <v>1.0011550604481636</v>
      </c>
      <c r="F208" s="22">
        <f t="shared" si="107"/>
        <v>1.9005789291292645</v>
      </c>
      <c r="G208" s="15">
        <v>1</v>
      </c>
      <c r="H208" s="15">
        <v>0</v>
      </c>
      <c r="I208" s="31">
        <f t="shared" si="108"/>
        <v>0</v>
      </c>
      <c r="J208" s="31">
        <f t="shared" si="109"/>
        <v>0</v>
      </c>
      <c r="K208" s="24">
        <f t="shared" si="110"/>
        <v>0</v>
      </c>
      <c r="L208" s="61">
        <v>3.5458999999999998E-3</v>
      </c>
      <c r="M208" s="61">
        <v>3.5000000000000001E-3</v>
      </c>
      <c r="N208" s="32">
        <f t="shared" si="123"/>
        <v>1.0363307967903355</v>
      </c>
      <c r="O208" s="32">
        <f t="shared" si="111"/>
        <v>0.98705547251755554</v>
      </c>
      <c r="P208" s="29">
        <f t="shared" si="112"/>
        <v>1.3693740852906511</v>
      </c>
      <c r="Q208" s="50">
        <v>0.14333000000000001</v>
      </c>
      <c r="R208" s="50">
        <v>0.14249999999999999</v>
      </c>
      <c r="S208" s="30">
        <f t="shared" si="124"/>
        <v>1.0399182660731225</v>
      </c>
      <c r="T208" s="30">
        <f t="shared" si="113"/>
        <v>0.99420916765506162</v>
      </c>
      <c r="U208" s="22">
        <f t="shared" si="114"/>
        <v>2.5710121586160586</v>
      </c>
      <c r="V208" s="64">
        <v>22.296700000000001</v>
      </c>
      <c r="W208" s="64">
        <v>22.984100000000002</v>
      </c>
      <c r="X208" s="65">
        <f t="shared" si="125"/>
        <v>1.0325987824875891</v>
      </c>
      <c r="Y208" s="65">
        <f t="shared" si="115"/>
        <v>1.030829674346428</v>
      </c>
      <c r="Z208" s="67">
        <f t="shared" si="116"/>
        <v>1.3855151683388149</v>
      </c>
      <c r="AA208" s="40">
        <f t="shared" si="119"/>
        <v>1.0399182660731225</v>
      </c>
      <c r="AB208" s="88" cm="1">
        <f t="array" ref="AB208">INDEX(B208:Z208,,MATCH(AA208,B208:Z208,0)+1)</f>
        <v>0.99420916765506162</v>
      </c>
      <c r="AC208" s="40">
        <f t="shared" si="120"/>
        <v>0.98705547251755554</v>
      </c>
      <c r="AD208" s="42">
        <f t="shared" si="121"/>
        <v>2.6707058213701353</v>
      </c>
      <c r="AE208" s="94">
        <v>0.98705547251755554</v>
      </c>
      <c r="AF208" s="74">
        <f t="shared" si="117"/>
        <v>1.802246013444478</v>
      </c>
      <c r="AG208" s="40">
        <v>0.98705547251755554</v>
      </c>
      <c r="AH208" s="95">
        <v>3.5086580162802297</v>
      </c>
      <c r="AI208" t="str">
        <f t="shared" si="118"/>
        <v>idem</v>
      </c>
    </row>
    <row r="209" spans="1:35" x14ac:dyDescent="0.3">
      <c r="A209" s="1">
        <v>44048.333333333336</v>
      </c>
      <c r="B209" s="50">
        <v>390.05</v>
      </c>
      <c r="C209" s="50">
        <v>395.3</v>
      </c>
      <c r="D209" s="30">
        <f t="shared" si="122"/>
        <v>1.0127847095898133</v>
      </c>
      <c r="E209" s="30">
        <f t="shared" si="106"/>
        <v>1.0134598128445071</v>
      </c>
      <c r="F209" s="22">
        <f t="shared" si="107"/>
        <v>1.9261603658115583</v>
      </c>
      <c r="G209" s="15">
        <v>1</v>
      </c>
      <c r="H209" s="15">
        <v>0</v>
      </c>
      <c r="I209" s="31">
        <f t="shared" si="108"/>
        <v>0</v>
      </c>
      <c r="J209" s="31">
        <f t="shared" si="109"/>
        <v>0</v>
      </c>
      <c r="K209" s="24">
        <f t="shared" si="110"/>
        <v>0</v>
      </c>
      <c r="L209" s="61">
        <v>3.5038999999999999E-3</v>
      </c>
      <c r="M209" s="61">
        <v>3.5013000000000002E-3</v>
      </c>
      <c r="N209" s="32">
        <f t="shared" si="123"/>
        <v>1.0141934362598848</v>
      </c>
      <c r="O209" s="32">
        <f t="shared" si="111"/>
        <v>0.99925796969091596</v>
      </c>
      <c r="P209" s="29">
        <f t="shared" si="112"/>
        <v>1.3683579682148912</v>
      </c>
      <c r="Q209" s="50">
        <v>0.14248</v>
      </c>
      <c r="R209" s="50">
        <v>0.14247000000000001</v>
      </c>
      <c r="S209" s="30">
        <f t="shared" si="124"/>
        <v>0.96642246642246654</v>
      </c>
      <c r="T209" s="30">
        <f t="shared" si="113"/>
        <v>0.99992981471083675</v>
      </c>
      <c r="U209" s="22">
        <f t="shared" si="114"/>
        <v>2.570831711384264</v>
      </c>
      <c r="V209" s="64">
        <v>22.9862</v>
      </c>
      <c r="W209" s="64">
        <v>23.122900000000001</v>
      </c>
      <c r="X209" s="65">
        <f t="shared" si="125"/>
        <v>1.0529649632510314</v>
      </c>
      <c r="Y209" s="65">
        <f t="shared" si="115"/>
        <v>1.0059470464887628</v>
      </c>
      <c r="Z209" s="67">
        <f t="shared" si="116"/>
        <v>1.3937548914558118</v>
      </c>
      <c r="AA209" s="40">
        <f t="shared" si="119"/>
        <v>1.0529649632510314</v>
      </c>
      <c r="AB209" s="88" cm="1">
        <f t="array" ref="AB209">INDEX(B209:Z209,,MATCH(AA209,B209:Z209,0)+1)</f>
        <v>1.0059470464887628</v>
      </c>
      <c r="AC209" s="40">
        <f t="shared" si="120"/>
        <v>0.99992981471083675</v>
      </c>
      <c r="AD209" s="42">
        <f t="shared" si="121"/>
        <v>2.6705183771097927</v>
      </c>
      <c r="AE209" s="94">
        <v>1.0059470464887628</v>
      </c>
      <c r="AF209" s="74">
        <f t="shared" si="117"/>
        <v>1.8129640542706196</v>
      </c>
      <c r="AG209" s="40">
        <v>1.0059470464887628</v>
      </c>
      <c r="AH209" s="95">
        <v>3.5295241686162182</v>
      </c>
      <c r="AI209" t="str">
        <f>IF(AE209=AG209,"comp8=comp16", FALSE)</f>
        <v>comp8=comp16</v>
      </c>
    </row>
    <row r="210" spans="1:35" x14ac:dyDescent="0.3">
      <c r="A210" s="1">
        <v>44048.666666666664</v>
      </c>
      <c r="B210" s="50">
        <v>395.3</v>
      </c>
      <c r="C210" s="50">
        <v>400.72</v>
      </c>
      <c r="D210" s="30">
        <f t="shared" si="122"/>
        <v>1.0285684950845762</v>
      </c>
      <c r="E210" s="30">
        <f t="shared" si="106"/>
        <v>1.0137111054895016</v>
      </c>
      <c r="F210" s="22">
        <f t="shared" si="107"/>
        <v>1.9525701537768976</v>
      </c>
      <c r="G210" s="15">
        <v>1</v>
      </c>
      <c r="H210" s="15">
        <v>0</v>
      </c>
      <c r="I210" s="31">
        <f t="shared" si="108"/>
        <v>0</v>
      </c>
      <c r="J210" s="31">
        <f t="shared" si="109"/>
        <v>0</v>
      </c>
      <c r="K210" s="24">
        <f t="shared" si="110"/>
        <v>0</v>
      </c>
      <c r="L210" s="61">
        <v>3.4979999999999998E-3</v>
      </c>
      <c r="M210" s="61">
        <v>3.5027999999999999E-3</v>
      </c>
      <c r="N210" s="32">
        <f t="shared" si="123"/>
        <v>0.98784511689556953</v>
      </c>
      <c r="O210" s="32">
        <f t="shared" si="111"/>
        <v>1.0013722126929674</v>
      </c>
      <c r="P210" s="29">
        <f t="shared" si="112"/>
        <v>1.3702356463873988</v>
      </c>
      <c r="Q210" s="50">
        <v>0.14249000000000001</v>
      </c>
      <c r="R210" s="50">
        <v>0.14227000000000001</v>
      </c>
      <c r="S210" s="30">
        <f t="shared" si="124"/>
        <v>0.99260447917393424</v>
      </c>
      <c r="T210" s="30">
        <f t="shared" si="113"/>
        <v>0.99845603200224575</v>
      </c>
      <c r="U210" s="22">
        <f t="shared" si="114"/>
        <v>2.5668624294942748</v>
      </c>
      <c r="V210" s="64">
        <v>23.1264</v>
      </c>
      <c r="W210" s="64">
        <v>23.2728</v>
      </c>
      <c r="X210" s="65">
        <f t="shared" si="125"/>
        <v>1.0437777787744373</v>
      </c>
      <c r="Y210" s="65">
        <f t="shared" si="115"/>
        <v>1.0063304275633043</v>
      </c>
      <c r="Z210" s="67">
        <f t="shared" si="116"/>
        <v>1.4025779558371738</v>
      </c>
      <c r="AA210" s="40">
        <f t="shared" si="119"/>
        <v>1.0437777787744373</v>
      </c>
      <c r="AB210" s="88" cm="1">
        <f t="array" ref="AB210">INDEX(B210:Z210,,MATCH(AA210,B210:Z210,0)+1)</f>
        <v>1.0063304275633043</v>
      </c>
      <c r="AC210" s="40">
        <f t="shared" si="120"/>
        <v>1.0063304275633043</v>
      </c>
      <c r="AD210" s="42">
        <f t="shared" si="121"/>
        <v>2.6874239002525591</v>
      </c>
      <c r="AE210" s="94">
        <v>1.0137111054895016</v>
      </c>
      <c r="AF210" s="74">
        <f t="shared" si="117"/>
        <v>1.8378217956673986</v>
      </c>
      <c r="AG210" s="40">
        <v>1.0063304275633043</v>
      </c>
      <c r="AH210" s="95">
        <v>3.5518675656985748</v>
      </c>
      <c r="AI210" t="str">
        <f t="shared" ref="AI210" si="128">IF(AC210=AG210,"comp 24= comp16",FALSE)</f>
        <v>comp 24= comp16</v>
      </c>
    </row>
    <row r="211" spans="1:35" x14ac:dyDescent="0.3">
      <c r="A211" s="1">
        <v>44049</v>
      </c>
      <c r="B211" s="50">
        <v>400.72</v>
      </c>
      <c r="C211" s="50">
        <v>394.9</v>
      </c>
      <c r="D211" s="30">
        <f t="shared" si="122"/>
        <v>1.0124343032944494</v>
      </c>
      <c r="E211" s="30">
        <f t="shared" si="106"/>
        <v>0.98547614294270303</v>
      </c>
      <c r="F211" s="22">
        <f t="shared" si="107"/>
        <v>1.9242113039690976</v>
      </c>
      <c r="G211" s="15">
        <v>1</v>
      </c>
      <c r="H211" s="15">
        <v>0</v>
      </c>
      <c r="I211" s="31">
        <f t="shared" si="108"/>
        <v>0</v>
      </c>
      <c r="J211" s="31">
        <f t="shared" si="109"/>
        <v>0</v>
      </c>
      <c r="K211" s="24">
        <f t="shared" si="110"/>
        <v>0</v>
      </c>
      <c r="L211" s="61">
        <v>3.5024000000000001E-3</v>
      </c>
      <c r="M211" s="61">
        <v>3.5125999999999998E-3</v>
      </c>
      <c r="N211" s="32">
        <f t="shared" si="123"/>
        <v>1.0024829475727046</v>
      </c>
      <c r="O211" s="32">
        <f t="shared" si="111"/>
        <v>1.0029122887163087</v>
      </c>
      <c r="P211" s="29">
        <f t="shared" si="112"/>
        <v>1.3742261681990566</v>
      </c>
      <c r="Q211" s="50">
        <v>0.14229</v>
      </c>
      <c r="R211" s="50">
        <v>0.14119000000000001</v>
      </c>
      <c r="S211" s="30">
        <f t="shared" si="124"/>
        <v>0.99094609769792263</v>
      </c>
      <c r="T211" s="30">
        <f t="shared" si="113"/>
        <v>0.99226930915735478</v>
      </c>
      <c r="U211" s="22">
        <f t="shared" si="114"/>
        <v>2.5470188096162532</v>
      </c>
      <c r="V211" s="64">
        <v>23.2685</v>
      </c>
      <c r="W211" s="64">
        <v>22.959700000000002</v>
      </c>
      <c r="X211" s="65">
        <f t="shared" si="125"/>
        <v>0.99884713436757711</v>
      </c>
      <c r="Y211" s="65">
        <f t="shared" si="115"/>
        <v>0.98672883941809753</v>
      </c>
      <c r="Z211" s="67">
        <f t="shared" si="116"/>
        <v>1.3839641185566223</v>
      </c>
      <c r="AA211" s="40">
        <f t="shared" si="119"/>
        <v>1.0124343032944494</v>
      </c>
      <c r="AB211" s="88" cm="1">
        <f t="array" ref="AB211">INDEX(B211:Z211,,MATCH(AA211,B211:Z211,0)+1)</f>
        <v>0.98547614294270303</v>
      </c>
      <c r="AC211" s="40">
        <f t="shared" si="120"/>
        <v>0.98672883941809753</v>
      </c>
      <c r="AD211" s="42">
        <f t="shared" si="121"/>
        <v>2.6517586661206649</v>
      </c>
      <c r="AE211" s="94">
        <v>0.98547614294270303</v>
      </c>
      <c r="AF211" s="74">
        <f t="shared" si="117"/>
        <v>1.8111295346103404</v>
      </c>
      <c r="AG211" s="40">
        <v>0.98547614294270303</v>
      </c>
      <c r="AH211" s="95">
        <v>3.5002807488879193</v>
      </c>
      <c r="AI211" t="str">
        <f t="shared" ref="AI211:AI214" si="129">IF(AE211=AG211,"comp8=comp16", FALSE)</f>
        <v>comp8=comp16</v>
      </c>
    </row>
    <row r="212" spans="1:35" x14ac:dyDescent="0.3">
      <c r="A212" s="1">
        <v>44049.333333333336</v>
      </c>
      <c r="B212" s="50">
        <v>394.91</v>
      </c>
      <c r="C212" s="50">
        <v>399.15</v>
      </c>
      <c r="D212" s="30">
        <f t="shared" si="122"/>
        <v>1.0097394384012142</v>
      </c>
      <c r="E212" s="30">
        <f t="shared" si="106"/>
        <v>1.0107366235344761</v>
      </c>
      <c r="F212" s="22">
        <f t="shared" si="107"/>
        <v>1.9448708363405971</v>
      </c>
      <c r="G212" s="15">
        <v>1</v>
      </c>
      <c r="H212" s="15">
        <v>0</v>
      </c>
      <c r="I212" s="31">
        <f t="shared" si="108"/>
        <v>0</v>
      </c>
      <c r="J212" s="31">
        <f t="shared" si="109"/>
        <v>0</v>
      </c>
      <c r="K212" s="24">
        <f t="shared" si="110"/>
        <v>0</v>
      </c>
      <c r="L212" s="61">
        <v>3.5119999999999999E-3</v>
      </c>
      <c r="M212" s="61">
        <v>3.532E-3</v>
      </c>
      <c r="N212" s="32">
        <f t="shared" si="123"/>
        <v>1.0097198399085192</v>
      </c>
      <c r="O212" s="32">
        <f t="shared" si="111"/>
        <v>1.0056947608200455</v>
      </c>
      <c r="P212" s="29">
        <f t="shared" si="112"/>
        <v>1.3820520575395978</v>
      </c>
      <c r="Q212" s="50">
        <v>0.14119000000000001</v>
      </c>
      <c r="R212" s="50">
        <v>0.14337</v>
      </c>
      <c r="S212" s="30">
        <f t="shared" si="124"/>
        <v>1.0061758719910168</v>
      </c>
      <c r="T212" s="30">
        <f t="shared" si="113"/>
        <v>1.0154401869820808</v>
      </c>
      <c r="U212" s="22">
        <f t="shared" si="114"/>
        <v>2.5863452562836051</v>
      </c>
      <c r="V212" s="64">
        <v>22.952100000000002</v>
      </c>
      <c r="W212" s="64">
        <v>23.049099999999999</v>
      </c>
      <c r="X212" s="65">
        <f t="shared" si="125"/>
        <v>0.99665749965407491</v>
      </c>
      <c r="Y212" s="65">
        <f t="shared" si="115"/>
        <v>1.0042261928102438</v>
      </c>
      <c r="Z212" s="67">
        <f t="shared" si="116"/>
        <v>1.3898130177641017</v>
      </c>
      <c r="AA212" s="40">
        <f t="shared" si="119"/>
        <v>1.0097394384012142</v>
      </c>
      <c r="AB212" s="88" cm="1">
        <f t="array" ref="AB212">INDEX(B212:Z212,,MATCH(AA212,B212:Z212,0)+1)</f>
        <v>1.0107366235344761</v>
      </c>
      <c r="AC212" s="40">
        <f t="shared" si="120"/>
        <v>1.0107366235344761</v>
      </c>
      <c r="AD212" s="42">
        <f t="shared" si="121"/>
        <v>2.680229600623087</v>
      </c>
      <c r="AE212" s="94">
        <v>1.0056947608200455</v>
      </c>
      <c r="AF212" s="74">
        <f t="shared" si="117"/>
        <v>1.8214434841240665</v>
      </c>
      <c r="AG212" s="40">
        <v>1.0056947608200455</v>
      </c>
      <c r="AH212" s="95">
        <v>3.5202140105558457</v>
      </c>
      <c r="AI212" t="str">
        <f t="shared" si="129"/>
        <v>comp8=comp16</v>
      </c>
    </row>
    <row r="213" spans="1:35" x14ac:dyDescent="0.3">
      <c r="A213" s="1">
        <v>44049.666666666664</v>
      </c>
      <c r="B213" s="50">
        <v>399.18</v>
      </c>
      <c r="C213" s="50">
        <v>394.77</v>
      </c>
      <c r="D213" s="30">
        <f t="shared" si="122"/>
        <v>0.98515172689159503</v>
      </c>
      <c r="E213" s="30">
        <f t="shared" si="106"/>
        <v>0.98895235232226053</v>
      </c>
      <c r="F213" s="22">
        <f t="shared" si="107"/>
        <v>1.9233845885619958</v>
      </c>
      <c r="G213" s="15">
        <v>1</v>
      </c>
      <c r="H213" s="15">
        <v>0</v>
      </c>
      <c r="I213" s="31">
        <f t="shared" si="108"/>
        <v>0</v>
      </c>
      <c r="J213" s="31">
        <f t="shared" si="109"/>
        <v>0</v>
      </c>
      <c r="K213" s="24">
        <f t="shared" si="110"/>
        <v>0</v>
      </c>
      <c r="L213" s="61">
        <v>3.5355E-3</v>
      </c>
      <c r="M213" s="61">
        <v>3.5599999999999998E-3</v>
      </c>
      <c r="N213" s="32">
        <f t="shared" si="123"/>
        <v>1.0164458656920967</v>
      </c>
      <c r="O213" s="32">
        <f t="shared" si="111"/>
        <v>1.0069297129118935</v>
      </c>
      <c r="P213" s="29">
        <f t="shared" si="112"/>
        <v>1.391629281527639</v>
      </c>
      <c r="Q213" s="50">
        <v>0.14332</v>
      </c>
      <c r="R213" s="50">
        <v>0.14444000000000001</v>
      </c>
      <c r="S213" s="30">
        <f t="shared" si="124"/>
        <v>1.0151099866469886</v>
      </c>
      <c r="T213" s="30">
        <f t="shared" si="113"/>
        <v>1.0078146804353894</v>
      </c>
      <c r="U213" s="22">
        <f t="shared" si="114"/>
        <v>2.6065567179570466</v>
      </c>
      <c r="V213" s="64">
        <v>23.048400000000001</v>
      </c>
      <c r="W213" s="64">
        <v>22.748699999999999</v>
      </c>
      <c r="X213" s="65">
        <f t="shared" si="125"/>
        <v>0.97766078604121454</v>
      </c>
      <c r="Y213" s="65">
        <f t="shared" si="115"/>
        <v>0.98699692820325913</v>
      </c>
      <c r="Z213" s="67">
        <f t="shared" si="116"/>
        <v>1.37174117931007</v>
      </c>
      <c r="AA213" s="40">
        <f t="shared" si="119"/>
        <v>1.0164458656920967</v>
      </c>
      <c r="AB213" s="88" cm="1">
        <f t="array" ref="AB213">INDEX(B213:Z213,,MATCH(AA213,B213:Z213,0)+1)</f>
        <v>1.0069297129118935</v>
      </c>
      <c r="AC213" s="40">
        <f t="shared" si="120"/>
        <v>0.98895235232226053</v>
      </c>
      <c r="AD213" s="42">
        <f t="shared" si="121"/>
        <v>2.6506193682999548</v>
      </c>
      <c r="AE213" s="94">
        <v>1.0078146804353894</v>
      </c>
      <c r="AF213" s="74">
        <f t="shared" si="117"/>
        <v>1.8356774828836182</v>
      </c>
      <c r="AG213" s="40">
        <v>1.0069297129118935</v>
      </c>
      <c r="AH213" s="95">
        <v>3.5446080830374229</v>
      </c>
      <c r="AI213" t="s">
        <v>49</v>
      </c>
    </row>
    <row r="214" spans="1:35" x14ac:dyDescent="0.3">
      <c r="A214" s="1">
        <v>44050</v>
      </c>
      <c r="B214" s="50">
        <v>394.77</v>
      </c>
      <c r="C214" s="50">
        <v>394.13</v>
      </c>
      <c r="D214" s="30">
        <f t="shared" si="122"/>
        <v>0.99802486642526134</v>
      </c>
      <c r="E214" s="30">
        <f t="shared" si="106"/>
        <v>0.99837880284722758</v>
      </c>
      <c r="F214" s="22">
        <f t="shared" si="107"/>
        <v>1.9202664029433327</v>
      </c>
      <c r="G214" s="15">
        <v>1</v>
      </c>
      <c r="H214" s="15">
        <v>0</v>
      </c>
      <c r="I214" s="31">
        <f t="shared" si="108"/>
        <v>0</v>
      </c>
      <c r="J214" s="31">
        <f t="shared" si="109"/>
        <v>0</v>
      </c>
      <c r="K214" s="24">
        <f t="shared" si="110"/>
        <v>0</v>
      </c>
      <c r="L214" s="61">
        <v>3.5601999999999999E-3</v>
      </c>
      <c r="M214" s="61">
        <v>3.5853999999999999E-3</v>
      </c>
      <c r="N214" s="32">
        <f t="shared" si="123"/>
        <v>1.0208997722095672</v>
      </c>
      <c r="O214" s="32">
        <f t="shared" si="111"/>
        <v>1.0070782540306724</v>
      </c>
      <c r="P214" s="29">
        <f t="shared" si="112"/>
        <v>1.4014795870988137</v>
      </c>
      <c r="Q214" s="50">
        <v>0.14441000000000001</v>
      </c>
      <c r="R214" s="50">
        <v>0.14332</v>
      </c>
      <c r="S214" s="30">
        <f t="shared" si="124"/>
        <v>1.0150860542531339</v>
      </c>
      <c r="T214" s="30">
        <f t="shared" si="113"/>
        <v>0.99245204625718431</v>
      </c>
      <c r="U214" s="22">
        <f t="shared" si="114"/>
        <v>2.5868825484218814</v>
      </c>
      <c r="V214" s="64">
        <v>22.748799999999999</v>
      </c>
      <c r="W214" s="64">
        <v>22.655899999999999</v>
      </c>
      <c r="X214" s="65">
        <f t="shared" si="125"/>
        <v>0.98709486277944058</v>
      </c>
      <c r="Y214" s="65">
        <f t="shared" si="115"/>
        <v>0.99591626811084544</v>
      </c>
      <c r="Z214" s="67">
        <f t="shared" si="116"/>
        <v>1.3661393561124551</v>
      </c>
      <c r="AA214" s="40">
        <f t="shared" si="119"/>
        <v>1.0208997722095672</v>
      </c>
      <c r="AB214" s="88" cm="1">
        <f t="array" ref="AB214">INDEX(B214:Z214,,MATCH(AA214,B214:Z214,0)+1)</f>
        <v>1.0070782540306724</v>
      </c>
      <c r="AC214" s="40">
        <f t="shared" si="120"/>
        <v>1.0070782540306724</v>
      </c>
      <c r="AD214" s="42">
        <f t="shared" si="121"/>
        <v>2.6693811255274023</v>
      </c>
      <c r="AE214" s="94">
        <v>0.99245204625718431</v>
      </c>
      <c r="AF214" s="74">
        <f t="shared" si="117"/>
        <v>1.8218218741560843</v>
      </c>
      <c r="AG214" s="40">
        <v>0.99245204625718431</v>
      </c>
      <c r="AH214" s="95">
        <v>3.517853545190246</v>
      </c>
      <c r="AI214" t="str">
        <f t="shared" si="129"/>
        <v>comp8=comp16</v>
      </c>
    </row>
    <row r="215" spans="1:35" x14ac:dyDescent="0.3">
      <c r="A215" s="1">
        <v>44050.333333333336</v>
      </c>
      <c r="B215" s="50">
        <v>394.14</v>
      </c>
      <c r="C215" s="50">
        <v>385.49</v>
      </c>
      <c r="D215" s="30">
        <f t="shared" si="122"/>
        <v>0.96570469462397912</v>
      </c>
      <c r="E215" s="30">
        <f t="shared" si="106"/>
        <v>0.97805348353376975</v>
      </c>
      <c r="F215" s="22">
        <f t="shared" si="107"/>
        <v>1.8781232447115881</v>
      </c>
      <c r="G215" s="15">
        <v>1</v>
      </c>
      <c r="H215" s="15">
        <v>0</v>
      </c>
      <c r="I215" s="31">
        <f t="shared" si="108"/>
        <v>0</v>
      </c>
      <c r="J215" s="31">
        <f t="shared" si="109"/>
        <v>0</v>
      </c>
      <c r="K215" s="24">
        <f t="shared" si="110"/>
        <v>0</v>
      </c>
      <c r="L215" s="61">
        <v>3.5821999999999998E-3</v>
      </c>
      <c r="M215" s="61">
        <v>3.5140000000000002E-3</v>
      </c>
      <c r="N215" s="32">
        <f t="shared" si="123"/>
        <v>0.99391882336303217</v>
      </c>
      <c r="O215" s="32">
        <f t="shared" si="111"/>
        <v>0.98096142035620582</v>
      </c>
      <c r="P215" s="29">
        <f t="shared" si="112"/>
        <v>1.3747974063606812</v>
      </c>
      <c r="Q215" s="50">
        <v>0.14330000000000001</v>
      </c>
      <c r="R215" s="50">
        <v>0.14152000000000001</v>
      </c>
      <c r="S215" s="30">
        <f t="shared" si="124"/>
        <v>0.98744069215741004</v>
      </c>
      <c r="T215" s="30">
        <f t="shared" si="113"/>
        <v>0.98757850662944868</v>
      </c>
      <c r="U215" s="22">
        <f t="shared" si="114"/>
        <v>2.5547496039962643</v>
      </c>
      <c r="V215" s="64">
        <v>22.655899999999999</v>
      </c>
      <c r="W215" s="64">
        <v>22.550899999999999</v>
      </c>
      <c r="X215" s="65">
        <f t="shared" si="125"/>
        <v>0.9784149875913295</v>
      </c>
      <c r="Y215" s="65">
        <f t="shared" si="115"/>
        <v>0.99536544564550511</v>
      </c>
      <c r="Z215" s="67">
        <f t="shared" si="116"/>
        <v>1.3598079090107373</v>
      </c>
      <c r="AA215" s="40">
        <f t="shared" si="119"/>
        <v>0.99391882336303217</v>
      </c>
      <c r="AB215" s="88" cm="1">
        <f t="array" ref="AB215">INDEX(B215:Z215,,MATCH(AA215,B215:Z215,0)+1)</f>
        <v>0.98096142035620582</v>
      </c>
      <c r="AC215" s="40">
        <f t="shared" si="120"/>
        <v>0.98096142035620582</v>
      </c>
      <c r="AD215" s="42">
        <f t="shared" si="121"/>
        <v>2.6185599003694078</v>
      </c>
      <c r="AE215" s="94">
        <v>0.98096142035620582</v>
      </c>
      <c r="AF215" s="74">
        <f t="shared" si="117"/>
        <v>1.7871369733081572</v>
      </c>
      <c r="AG215" s="40">
        <v>0.98096142035620582</v>
      </c>
      <c r="AH215" s="95">
        <v>3.4508786102949376</v>
      </c>
      <c r="AI215" t="str">
        <f t="shared" si="118"/>
        <v>idem</v>
      </c>
    </row>
    <row r="216" spans="1:35" x14ac:dyDescent="0.3">
      <c r="A216" s="1">
        <v>44050.666666666664</v>
      </c>
      <c r="B216" s="50">
        <v>385.47</v>
      </c>
      <c r="C216" s="50">
        <v>379.34</v>
      </c>
      <c r="D216" s="30">
        <f t="shared" si="122"/>
        <v>0.96091394989487544</v>
      </c>
      <c r="E216" s="30">
        <f t="shared" si="106"/>
        <v>0.98409733572003</v>
      </c>
      <c r="F216" s="22">
        <f t="shared" si="107"/>
        <v>1.8482560812745317</v>
      </c>
      <c r="G216" s="15">
        <v>1</v>
      </c>
      <c r="H216" s="15">
        <v>0</v>
      </c>
      <c r="I216" s="31">
        <f t="shared" si="108"/>
        <v>0</v>
      </c>
      <c r="J216" s="31">
        <f t="shared" si="109"/>
        <v>0</v>
      </c>
      <c r="K216" s="24">
        <f t="shared" si="110"/>
        <v>0</v>
      </c>
      <c r="L216" s="61">
        <v>3.5144999999999998E-3</v>
      </c>
      <c r="M216" s="61">
        <v>3.496E-3</v>
      </c>
      <c r="N216" s="32">
        <f t="shared" si="123"/>
        <v>0.98196730520757258</v>
      </c>
      <c r="O216" s="32">
        <f t="shared" si="111"/>
        <v>0.99473609332764268</v>
      </c>
      <c r="P216" s="29">
        <f t="shared" si="112"/>
        <v>1.3675606011201997</v>
      </c>
      <c r="Q216" s="50">
        <v>0.14149999999999999</v>
      </c>
      <c r="R216" s="50">
        <v>0.13888</v>
      </c>
      <c r="S216" s="30">
        <f t="shared" si="124"/>
        <v>0.96170625302956858</v>
      </c>
      <c r="T216" s="30">
        <f t="shared" si="113"/>
        <v>0.98148409893992949</v>
      </c>
      <c r="U216" s="22">
        <f t="shared" si="114"/>
        <v>2.5074461130954151</v>
      </c>
      <c r="V216" s="64">
        <v>22.558399999999999</v>
      </c>
      <c r="W216" s="64">
        <v>22.3323</v>
      </c>
      <c r="X216" s="65">
        <f t="shared" si="125"/>
        <v>0.98169134196089469</v>
      </c>
      <c r="Y216" s="65">
        <f t="shared" si="115"/>
        <v>0.9899771260373077</v>
      </c>
      <c r="Z216" s="67">
        <f t="shared" si="116"/>
        <v>1.3461787257252507</v>
      </c>
      <c r="AA216" s="40">
        <f t="shared" si="119"/>
        <v>0.98196730520757258</v>
      </c>
      <c r="AB216" s="88" cm="1">
        <f t="array" ref="AB216">INDEX(B216:Z216,,MATCH(AA216,B216:Z216,0)+1)</f>
        <v>0.99473609332764268</v>
      </c>
      <c r="AC216" s="40">
        <f t="shared" si="120"/>
        <v>0.99473609332764268</v>
      </c>
      <c r="AD216" s="42">
        <f t="shared" si="121"/>
        <v>2.6047760454378861</v>
      </c>
      <c r="AE216" s="94">
        <v>0.9899771260373077</v>
      </c>
      <c r="AF216" s="74">
        <f t="shared" si="117"/>
        <v>1.7692247246706221</v>
      </c>
      <c r="AG216" s="40">
        <v>0.9899771260373077</v>
      </c>
      <c r="AH216" s="95">
        <v>3.4162908889234007</v>
      </c>
      <c r="AI216" t="str">
        <f>IF(AE216=AG216,"comp8=comp16", FALSE)</f>
        <v>comp8=comp16</v>
      </c>
    </row>
    <row r="217" spans="1:35" x14ac:dyDescent="0.3">
      <c r="A217" s="1">
        <v>44051</v>
      </c>
      <c r="B217" s="50">
        <v>379.34</v>
      </c>
      <c r="C217" s="50">
        <v>379.97</v>
      </c>
      <c r="D217" s="30">
        <f t="shared" si="122"/>
        <v>0.96404830770792116</v>
      </c>
      <c r="E217" s="30">
        <f t="shared" si="106"/>
        <v>1.001660779248168</v>
      </c>
      <c r="F217" s="22">
        <f t="shared" si="107"/>
        <v>1.8513256266196128</v>
      </c>
      <c r="G217" s="15">
        <v>1</v>
      </c>
      <c r="H217" s="15">
        <v>0</v>
      </c>
      <c r="I217" s="31">
        <f t="shared" si="108"/>
        <v>0</v>
      </c>
      <c r="J217" s="31">
        <f t="shared" si="109"/>
        <v>0</v>
      </c>
      <c r="K217" s="24">
        <f t="shared" si="110"/>
        <v>0</v>
      </c>
      <c r="L217" s="61">
        <v>3.4960999999999998E-3</v>
      </c>
      <c r="M217" s="61">
        <v>3.4937000000000002E-3</v>
      </c>
      <c r="N217" s="32">
        <f t="shared" si="123"/>
        <v>0.97529451175255444</v>
      </c>
      <c r="O217" s="32">
        <f t="shared" si="111"/>
        <v>0.99931352078029811</v>
      </c>
      <c r="P217" s="29">
        <f t="shared" si="112"/>
        <v>1.3666217991858476</v>
      </c>
      <c r="Q217" s="50">
        <v>0.13891000000000001</v>
      </c>
      <c r="R217" s="50">
        <v>0.14204</v>
      </c>
      <c r="S217" s="30">
        <f t="shared" si="124"/>
        <v>0.99120725750174454</v>
      </c>
      <c r="T217" s="30">
        <f t="shared" si="113"/>
        <v>1.0225325750485925</v>
      </c>
      <c r="U217" s="22">
        <f t="shared" si="114"/>
        <v>2.5639453308190392</v>
      </c>
      <c r="V217" s="64">
        <v>22.3323</v>
      </c>
      <c r="W217" s="64">
        <v>22.08</v>
      </c>
      <c r="X217" s="65">
        <f t="shared" si="125"/>
        <v>0.97458057283091815</v>
      </c>
      <c r="Y217" s="65">
        <f t="shared" si="115"/>
        <v>0.98870246235273562</v>
      </c>
      <c r="Z217" s="67">
        <f t="shared" si="116"/>
        <v>1.3309702208914234</v>
      </c>
      <c r="AA217" s="40">
        <f t="shared" si="119"/>
        <v>0.99120725750174454</v>
      </c>
      <c r="AB217" s="88" cm="1">
        <f t="array" ref="AB217">INDEX(B217:Z217,,MATCH(AA217,B217:Z217,0)+1)</f>
        <v>1.0225325750485925</v>
      </c>
      <c r="AC217" s="40">
        <f t="shared" si="120"/>
        <v>0.99931352078029811</v>
      </c>
      <c r="AD217" s="42">
        <f t="shared" si="121"/>
        <v>2.6029879208107158</v>
      </c>
      <c r="AE217" s="94">
        <v>0.99931352078029811</v>
      </c>
      <c r="AF217" s="74">
        <f t="shared" si="117"/>
        <v>1.7680101886621529</v>
      </c>
      <c r="AG217" s="40">
        <v>0.98870246235273562</v>
      </c>
      <c r="AH217" s="95">
        <v>3.3776952139917822</v>
      </c>
      <c r="AI217" t="str">
        <f t="shared" ref="AI217" si="130">IF(AC217=AE217,"comp24 = comp8","faux")</f>
        <v>comp24 = comp8</v>
      </c>
    </row>
    <row r="218" spans="1:35" x14ac:dyDescent="0.3">
      <c r="A218" s="1">
        <v>44051.333333333336</v>
      </c>
      <c r="B218" s="50">
        <v>379.96</v>
      </c>
      <c r="C218" s="50">
        <v>390.46</v>
      </c>
      <c r="D218" s="30">
        <f t="shared" si="122"/>
        <v>1.0129452356863049</v>
      </c>
      <c r="E218" s="30">
        <f t="shared" si="106"/>
        <v>1.0276344878408255</v>
      </c>
      <c r="F218" s="22">
        <f t="shared" si="107"/>
        <v>1.902486062137841</v>
      </c>
      <c r="G218" s="15">
        <v>1</v>
      </c>
      <c r="H218" s="15">
        <v>0</v>
      </c>
      <c r="I218" s="31">
        <f t="shared" si="108"/>
        <v>0</v>
      </c>
      <c r="J218" s="31">
        <f t="shared" si="109"/>
        <v>0</v>
      </c>
      <c r="K218" s="24">
        <f t="shared" si="110"/>
        <v>0</v>
      </c>
      <c r="L218" s="61">
        <v>3.5006E-3</v>
      </c>
      <c r="M218" s="61">
        <v>3.4905000000000001E-3</v>
      </c>
      <c r="N218" s="32">
        <f t="shared" si="123"/>
        <v>0.9931711481007256</v>
      </c>
      <c r="O218" s="32">
        <f t="shared" si="111"/>
        <v>0.9971147803233732</v>
      </c>
      <c r="P218" s="29">
        <f t="shared" si="112"/>
        <v>1.3626787950803294</v>
      </c>
      <c r="Q218" s="50">
        <v>0.14204</v>
      </c>
      <c r="R218" s="50">
        <v>0.14186000000000001</v>
      </c>
      <c r="S218" s="30">
        <f t="shared" si="124"/>
        <v>1.0025441696113075</v>
      </c>
      <c r="T218" s="30">
        <f t="shared" si="113"/>
        <v>0.99873275133765149</v>
      </c>
      <c r="U218" s="22">
        <f t="shared" si="114"/>
        <v>2.560696174528224</v>
      </c>
      <c r="V218" s="64">
        <v>22.0806</v>
      </c>
      <c r="W218" s="64">
        <v>22.634799999999998</v>
      </c>
      <c r="X218" s="65">
        <f t="shared" si="125"/>
        <v>1.0033867650187955</v>
      </c>
      <c r="Y218" s="65">
        <f t="shared" si="115"/>
        <v>1.0250989556443211</v>
      </c>
      <c r="Z218" s="67">
        <f t="shared" si="116"/>
        <v>1.3643761834294894</v>
      </c>
      <c r="AA218" s="40">
        <f t="shared" si="119"/>
        <v>1.0129452356863049</v>
      </c>
      <c r="AB218" s="88" cm="1">
        <f t="array" ref="AB218">INDEX(B218:Z218,,MATCH(AA218,B218:Z218,0)+1)</f>
        <v>1.0276344878408255</v>
      </c>
      <c r="AC218" s="40">
        <f t="shared" si="120"/>
        <v>0.99873275133765149</v>
      </c>
      <c r="AD218" s="42">
        <f t="shared" si="121"/>
        <v>2.5996892878499591</v>
      </c>
      <c r="AE218" s="94">
        <v>0.99873275133765149</v>
      </c>
      <c r="AF218" s="74">
        <f t="shared" si="117"/>
        <v>1.7657696801155522</v>
      </c>
      <c r="AG218" s="40">
        <v>0.99873275133765149</v>
      </c>
      <c r="AH218" s="95">
        <v>3.3734148342500303</v>
      </c>
      <c r="AI218" t="str">
        <f t="shared" si="118"/>
        <v>idem</v>
      </c>
    </row>
    <row r="219" spans="1:35" x14ac:dyDescent="0.3">
      <c r="A219" s="1">
        <v>44051.666666666664</v>
      </c>
      <c r="B219" s="50">
        <v>390.47</v>
      </c>
      <c r="C219" s="50">
        <v>397.03</v>
      </c>
      <c r="D219" s="30">
        <f t="shared" si="122"/>
        <v>1.0466336268255392</v>
      </c>
      <c r="E219" s="30">
        <f t="shared" si="106"/>
        <v>1.0168002663456859</v>
      </c>
      <c r="F219" s="22">
        <f t="shared" si="107"/>
        <v>1.9344483347007118</v>
      </c>
      <c r="G219" s="15">
        <v>1</v>
      </c>
      <c r="H219" s="15">
        <v>0</v>
      </c>
      <c r="I219" s="31">
        <f t="shared" si="108"/>
        <v>0</v>
      </c>
      <c r="J219" s="31">
        <f t="shared" si="109"/>
        <v>0</v>
      </c>
      <c r="K219" s="24">
        <f t="shared" si="110"/>
        <v>0</v>
      </c>
      <c r="L219" s="61">
        <v>3.4905000000000001E-3</v>
      </c>
      <c r="M219" s="61">
        <v>3.5133999999999999E-3</v>
      </c>
      <c r="N219" s="32">
        <f t="shared" si="123"/>
        <v>1.0049483710420182</v>
      </c>
      <c r="O219" s="32">
        <f t="shared" si="111"/>
        <v>1.0065606646612233</v>
      </c>
      <c r="P219" s="29">
        <f t="shared" si="112"/>
        <v>1.3716188736958113</v>
      </c>
      <c r="Q219" s="50">
        <v>0.14187</v>
      </c>
      <c r="R219" s="50">
        <v>0.14696000000000001</v>
      </c>
      <c r="S219" s="30">
        <f t="shared" si="124"/>
        <v>1.0579511914189044</v>
      </c>
      <c r="T219" s="30">
        <f t="shared" si="113"/>
        <v>1.0358779164023402</v>
      </c>
      <c r="U219" s="22">
        <f t="shared" si="114"/>
        <v>2.6525686178097398</v>
      </c>
      <c r="V219" s="64">
        <v>22.639900000000001</v>
      </c>
      <c r="W219" s="64">
        <v>22.923400000000001</v>
      </c>
      <c r="X219" s="65">
        <f t="shared" si="125"/>
        <v>1.0264683888359014</v>
      </c>
      <c r="Y219" s="65">
        <f t="shared" si="115"/>
        <v>1.0125221401154598</v>
      </c>
      <c r="Z219" s="67">
        <f t="shared" si="116"/>
        <v>1.3814610931685898</v>
      </c>
      <c r="AA219" s="40">
        <f t="shared" si="119"/>
        <v>1.0579511914189044</v>
      </c>
      <c r="AB219" s="88" cm="1">
        <f t="array" ref="AB219">INDEX(B219:Z219,,MATCH(AA219,B219:Z219,0)+1)</f>
        <v>1.0358779164023402</v>
      </c>
      <c r="AC219" s="40">
        <f t="shared" si="120"/>
        <v>1.0168002663456859</v>
      </c>
      <c r="AD219" s="42">
        <f t="shared" si="121"/>
        <v>2.6433647603018651</v>
      </c>
      <c r="AE219" s="94">
        <v>1.0168002663456859</v>
      </c>
      <c r="AF219" s="74">
        <f t="shared" si="117"/>
        <v>1.79543508104663</v>
      </c>
      <c r="AG219" s="40">
        <v>1.0168002663456859</v>
      </c>
      <c r="AH219" s="95">
        <v>3.4300891019599185</v>
      </c>
      <c r="AI219" t="str">
        <f t="shared" si="118"/>
        <v>idem</v>
      </c>
    </row>
    <row r="220" spans="1:35" x14ac:dyDescent="0.3">
      <c r="A220" s="1">
        <v>44052</v>
      </c>
      <c r="B220" s="50">
        <v>397.05</v>
      </c>
      <c r="C220" s="50">
        <v>395.34</v>
      </c>
      <c r="D220" s="30">
        <f t="shared" si="122"/>
        <v>1.0404779450468471</v>
      </c>
      <c r="E220" s="30">
        <f t="shared" si="106"/>
        <v>0.99569323762750273</v>
      </c>
      <c r="F220" s="22">
        <f t="shared" si="107"/>
        <v>1.9261171254012828</v>
      </c>
      <c r="G220" s="15">
        <v>1</v>
      </c>
      <c r="H220" s="15">
        <v>0</v>
      </c>
      <c r="I220" s="31">
        <f t="shared" si="108"/>
        <v>0</v>
      </c>
      <c r="J220" s="31">
        <f t="shared" si="109"/>
        <v>0</v>
      </c>
      <c r="K220" s="24">
        <f t="shared" si="110"/>
        <v>0</v>
      </c>
      <c r="L220" s="61">
        <v>3.5179E-3</v>
      </c>
      <c r="M220" s="61">
        <v>3.4767999999999999E-3</v>
      </c>
      <c r="N220" s="32">
        <f t="shared" si="123"/>
        <v>0.99320116551448323</v>
      </c>
      <c r="O220" s="32">
        <f t="shared" si="111"/>
        <v>0.98831689360129615</v>
      </c>
      <c r="P220" s="29">
        <f t="shared" si="112"/>
        <v>1.3555941044559527</v>
      </c>
      <c r="Q220" s="50">
        <v>0.14695</v>
      </c>
      <c r="R220" s="50">
        <v>0.14913999999999999</v>
      </c>
      <c r="S220" s="30">
        <f t="shared" si="124"/>
        <v>1.0499859194593073</v>
      </c>
      <c r="T220" s="30">
        <f t="shared" si="113"/>
        <v>1.0149030282408982</v>
      </c>
      <c r="U220" s="22">
        <f t="shared" si="114"/>
        <v>2.6920999228318787</v>
      </c>
      <c r="V220" s="64">
        <v>22.922999999999998</v>
      </c>
      <c r="W220" s="64">
        <v>22.734999999999999</v>
      </c>
      <c r="X220" s="65">
        <f t="shared" si="125"/>
        <v>1.0296368758095342</v>
      </c>
      <c r="Y220" s="65">
        <f t="shared" si="115"/>
        <v>0.99179863019674563</v>
      </c>
      <c r="Z220" s="67">
        <f t="shared" si="116"/>
        <v>1.3701312198747062</v>
      </c>
      <c r="AA220" s="40">
        <f t="shared" si="119"/>
        <v>1.0499859194593073</v>
      </c>
      <c r="AB220" s="88" cm="1">
        <f t="array" ref="AB220">INDEX(B220:Z220,,MATCH(AA220,B220:Z220,0)+1)</f>
        <v>1.0149030282408982</v>
      </c>
      <c r="AC220" s="40">
        <f t="shared" si="120"/>
        <v>1.0149030282408982</v>
      </c>
      <c r="AD220" s="42">
        <f t="shared" si="121"/>
        <v>2.6827588999756387</v>
      </c>
      <c r="AE220" s="94">
        <v>1.0149030282408982</v>
      </c>
      <c r="AF220" s="74">
        <f t="shared" si="117"/>
        <v>1.8221925007641673</v>
      </c>
      <c r="AG220" s="40">
        <v>0.99569323762750273</v>
      </c>
      <c r="AH220" s="95">
        <v>3.4153165232812843</v>
      </c>
      <c r="AI220" t="str">
        <f>IF(AC220=AE220,"comp24 = comp8","faux")</f>
        <v>comp24 = comp8</v>
      </c>
    </row>
    <row r="221" spans="1:35" x14ac:dyDescent="0.3">
      <c r="A221" s="1">
        <v>44052.333333333336</v>
      </c>
      <c r="B221" s="50">
        <v>395.34</v>
      </c>
      <c r="C221" s="50">
        <v>386.66</v>
      </c>
      <c r="D221" s="30">
        <f t="shared" si="122"/>
        <v>0.99024252823520376</v>
      </c>
      <c r="E221" s="30">
        <f t="shared" si="106"/>
        <v>0.97804421510598483</v>
      </c>
      <c r="F221" s="22">
        <f t="shared" si="107"/>
        <v>1.8838277121152933</v>
      </c>
      <c r="G221" s="15">
        <v>1</v>
      </c>
      <c r="H221" s="15">
        <v>0</v>
      </c>
      <c r="I221" s="31">
        <f t="shared" si="108"/>
        <v>0</v>
      </c>
      <c r="J221" s="31">
        <f t="shared" si="109"/>
        <v>0</v>
      </c>
      <c r="K221" s="24">
        <f t="shared" si="110"/>
        <v>0</v>
      </c>
      <c r="L221" s="61">
        <v>3.4789999999999999E-3</v>
      </c>
      <c r="M221" s="61">
        <v>3.4350000000000001E-3</v>
      </c>
      <c r="N221" s="32">
        <f t="shared" si="123"/>
        <v>0.98409969918349804</v>
      </c>
      <c r="O221" s="32">
        <f t="shared" si="111"/>
        <v>0.98735268755389483</v>
      </c>
      <c r="P221" s="29">
        <f t="shared" si="112"/>
        <v>1.3384494822668003</v>
      </c>
      <c r="Q221" s="50">
        <v>0.14913999999999999</v>
      </c>
      <c r="R221" s="50">
        <v>0.14405000000000001</v>
      </c>
      <c r="S221" s="30">
        <f t="shared" si="124"/>
        <v>1.015366180305914</v>
      </c>
      <c r="T221" s="30">
        <f t="shared" si="113"/>
        <v>0.96587099369719742</v>
      </c>
      <c r="U221" s="22">
        <f t="shared" si="114"/>
        <v>2.6002212275977752</v>
      </c>
      <c r="V221" s="64">
        <v>22.739599999999999</v>
      </c>
      <c r="W221" s="64">
        <v>22.223400000000002</v>
      </c>
      <c r="X221" s="65">
        <f t="shared" si="125"/>
        <v>0.98160327563284289</v>
      </c>
      <c r="Y221" s="65">
        <f t="shared" si="115"/>
        <v>0.97729951274428761</v>
      </c>
      <c r="Z221" s="67">
        <f t="shared" si="116"/>
        <v>1.3390285735792868</v>
      </c>
      <c r="AA221" s="40">
        <f t="shared" si="119"/>
        <v>1.015366180305914</v>
      </c>
      <c r="AB221" s="88" cm="1">
        <f t="array" ref="AB221">INDEX(B221:Z221,,MATCH(AA221,B221:Z221,0)+1)</f>
        <v>0.96587099369719742</v>
      </c>
      <c r="AC221" s="40">
        <f t="shared" si="120"/>
        <v>0.96587099369719742</v>
      </c>
      <c r="AD221" s="42">
        <f t="shared" si="121"/>
        <v>2.5911990045694702</v>
      </c>
      <c r="AE221" s="94">
        <v>0.96587099369719742</v>
      </c>
      <c r="AF221" s="74">
        <f t="shared" si="117"/>
        <v>1.7600028814206674</v>
      </c>
      <c r="AG221" s="40">
        <v>0.96587099369719742</v>
      </c>
      <c r="AH221" s="95">
        <v>3.2987551641321518</v>
      </c>
      <c r="AI221" t="str">
        <f t="shared" si="118"/>
        <v>idem</v>
      </c>
    </row>
    <row r="222" spans="1:35" x14ac:dyDescent="0.3">
      <c r="A222" s="1">
        <v>44052.666666666664</v>
      </c>
      <c r="B222" s="50">
        <v>386.64</v>
      </c>
      <c r="C222" s="50">
        <v>390.14</v>
      </c>
      <c r="D222" s="30">
        <f t="shared" si="122"/>
        <v>0.98259665029593246</v>
      </c>
      <c r="E222" s="30">
        <f t="shared" si="106"/>
        <v>1.0090523484378233</v>
      </c>
      <c r="F222" s="22">
        <f t="shared" si="107"/>
        <v>1.9008807769621885</v>
      </c>
      <c r="G222" s="15">
        <v>1</v>
      </c>
      <c r="H222" s="15">
        <v>0</v>
      </c>
      <c r="I222" s="31">
        <f t="shared" si="108"/>
        <v>0</v>
      </c>
      <c r="J222" s="31">
        <f t="shared" si="109"/>
        <v>0</v>
      </c>
      <c r="K222" s="24">
        <f t="shared" si="110"/>
        <v>0</v>
      </c>
      <c r="L222" s="61">
        <v>3.4351999999999998E-3</v>
      </c>
      <c r="M222" s="61">
        <v>3.4664000000000001E-3</v>
      </c>
      <c r="N222" s="32">
        <f t="shared" si="123"/>
        <v>0.98536058443958041</v>
      </c>
      <c r="O222" s="32">
        <f t="shared" si="111"/>
        <v>1.0090824406148116</v>
      </c>
      <c r="P222" s="29">
        <f t="shared" si="112"/>
        <v>1.3506058702054138</v>
      </c>
      <c r="Q222" s="50">
        <v>0.14402999999999999</v>
      </c>
      <c r="R222" s="50">
        <v>0.14512</v>
      </c>
      <c r="S222" s="30">
        <f t="shared" si="124"/>
        <v>0.98754678462061929</v>
      </c>
      <c r="T222" s="30">
        <f t="shared" si="113"/>
        <v>1.0075678678053184</v>
      </c>
      <c r="U222" s="22">
        <f t="shared" si="114"/>
        <v>2.6198993581128178</v>
      </c>
      <c r="V222" s="64">
        <v>22.227900000000002</v>
      </c>
      <c r="W222" s="64">
        <v>22.422000000000001</v>
      </c>
      <c r="X222" s="65">
        <f t="shared" si="125"/>
        <v>0.97814422196047646</v>
      </c>
      <c r="Y222" s="65">
        <f t="shared" si="115"/>
        <v>1.0087322689052947</v>
      </c>
      <c r="Z222" s="67">
        <f t="shared" si="116"/>
        <v>1.3507213311556543</v>
      </c>
      <c r="AA222" s="40">
        <f t="shared" si="119"/>
        <v>0.98754678462061929</v>
      </c>
      <c r="AB222" s="88" cm="1">
        <f t="array" ref="AB222">INDEX(B222:Z222,,MATCH(AA222,B222:Z222,0)+1)</f>
        <v>1.0075678678053184</v>
      </c>
      <c r="AC222" s="40">
        <f t="shared" si="120"/>
        <v>1.0075678678053184</v>
      </c>
      <c r="AD222" s="42">
        <f t="shared" si="121"/>
        <v>2.6108088560933247</v>
      </c>
      <c r="AE222" s="94">
        <v>1.0090824406148116</v>
      </c>
      <c r="AF222" s="74">
        <f t="shared" si="117"/>
        <v>1.7759880030730679</v>
      </c>
      <c r="AG222" s="40">
        <v>1.0075678678053184</v>
      </c>
      <c r="AH222" s="95">
        <v>3.3237197071364153</v>
      </c>
      <c r="AI222" t="str">
        <f t="shared" ref="AI222" si="131">IF(AC222=AG222,"comp 24= comp16",FALSE)</f>
        <v>comp 24= comp16</v>
      </c>
    </row>
    <row r="223" spans="1:35" x14ac:dyDescent="0.3">
      <c r="A223" s="1">
        <v>44053</v>
      </c>
      <c r="B223" s="50">
        <v>390.14</v>
      </c>
      <c r="C223" s="50">
        <v>395.02</v>
      </c>
      <c r="D223" s="30">
        <f t="shared" si="122"/>
        <v>0.99919057014215618</v>
      </c>
      <c r="E223" s="30">
        <f t="shared" si="106"/>
        <v>1.0125083303429538</v>
      </c>
      <c r="F223" s="22">
        <f t="shared" si="107"/>
        <v>1.9246576216630022</v>
      </c>
      <c r="G223" s="15">
        <v>1</v>
      </c>
      <c r="H223" s="15">
        <v>0</v>
      </c>
      <c r="I223" s="31">
        <f t="shared" si="108"/>
        <v>0</v>
      </c>
      <c r="J223" s="31">
        <f t="shared" si="109"/>
        <v>0</v>
      </c>
      <c r="K223" s="24">
        <f t="shared" si="110"/>
        <v>0</v>
      </c>
      <c r="L223" s="61">
        <v>3.4677000000000002E-3</v>
      </c>
      <c r="M223" s="61">
        <v>3.4678E-3</v>
      </c>
      <c r="N223" s="32">
        <f t="shared" si="123"/>
        <v>0.99678068410462783</v>
      </c>
      <c r="O223" s="32">
        <f t="shared" si="111"/>
        <v>1.0000288375580355</v>
      </c>
      <c r="P223" s="29">
        <f t="shared" si="112"/>
        <v>1.350644818380579</v>
      </c>
      <c r="Q223" s="50">
        <v>0.14512</v>
      </c>
      <c r="R223" s="50">
        <v>0.14459</v>
      </c>
      <c r="S223" s="30">
        <f t="shared" si="124"/>
        <v>0.96949175271556931</v>
      </c>
      <c r="T223" s="30">
        <f t="shared" si="113"/>
        <v>0.99634785005512683</v>
      </c>
      <c r="U223" s="22">
        <f t="shared" si="114"/>
        <v>2.6103310928165127</v>
      </c>
      <c r="V223" s="64">
        <v>22.4224</v>
      </c>
      <c r="W223" s="64">
        <v>22.540800000000001</v>
      </c>
      <c r="X223" s="65">
        <f t="shared" si="125"/>
        <v>0.99125754190926851</v>
      </c>
      <c r="Y223" s="65">
        <f t="shared" si="115"/>
        <v>1.0052804338518624</v>
      </c>
      <c r="Z223" s="67">
        <f t="shared" si="116"/>
        <v>1.3578537257971213</v>
      </c>
      <c r="AA223" s="40">
        <f t="shared" si="119"/>
        <v>0.99919057014215618</v>
      </c>
      <c r="AB223" s="88" cm="1">
        <f t="array" ref="AB223">INDEX(B223:Z223,,MATCH(AA223,B223:Z223,0)+1)</f>
        <v>1.0125083303429538</v>
      </c>
      <c r="AC223" s="40">
        <f t="shared" si="120"/>
        <v>0.99634785005512683</v>
      </c>
      <c r="AD223" s="42">
        <f t="shared" si="121"/>
        <v>2.6012737906734689</v>
      </c>
      <c r="AE223" s="94">
        <v>1.0000288375580355</v>
      </c>
      <c r="AF223" s="74">
        <f t="shared" si="117"/>
        <v>1.776039218230177</v>
      </c>
      <c r="AG223" s="40">
        <v>1.0000288375580355</v>
      </c>
      <c r="AH223" s="95">
        <v>3.3238155550963637</v>
      </c>
      <c r="AI223" t="str">
        <f>IF(AE223=AG223,"comp8=comp16", FALSE)</f>
        <v>comp8=comp16</v>
      </c>
    </row>
    <row r="224" spans="1:35" x14ac:dyDescent="0.3">
      <c r="A224" s="1">
        <v>44053.333333333336</v>
      </c>
      <c r="B224" s="50">
        <v>395.04</v>
      </c>
      <c r="C224" s="50">
        <v>396.79</v>
      </c>
      <c r="D224" s="30">
        <f t="shared" si="122"/>
        <v>1.0262518104696876</v>
      </c>
      <c r="E224" s="30">
        <f t="shared" si="106"/>
        <v>1.004429931146213</v>
      </c>
      <c r="F224" s="22">
        <f t="shared" si="107"/>
        <v>1.9331837224070034</v>
      </c>
      <c r="G224" s="15">
        <v>1</v>
      </c>
      <c r="H224" s="15">
        <v>0</v>
      </c>
      <c r="I224" s="31">
        <f t="shared" si="108"/>
        <v>0</v>
      </c>
      <c r="J224" s="31">
        <f t="shared" si="109"/>
        <v>0</v>
      </c>
      <c r="K224" s="24">
        <f t="shared" si="110"/>
        <v>0</v>
      </c>
      <c r="L224" s="61">
        <v>3.4699000000000002E-3</v>
      </c>
      <c r="M224" s="61">
        <v>3.5268999999999999E-3</v>
      </c>
      <c r="N224" s="32">
        <f t="shared" si="123"/>
        <v>1.0266942244993014</v>
      </c>
      <c r="O224" s="32">
        <f t="shared" si="111"/>
        <v>1.0164269863684832</v>
      </c>
      <c r="P224" s="29">
        <f t="shared" si="112"/>
        <v>1.3728318424007793</v>
      </c>
      <c r="Q224" s="50">
        <v>0.14463000000000001</v>
      </c>
      <c r="R224" s="50">
        <v>0.14499000000000001</v>
      </c>
      <c r="S224" s="30">
        <f t="shared" si="124"/>
        <v>1.0066652780670695</v>
      </c>
      <c r="T224" s="30">
        <f t="shared" si="113"/>
        <v>1.0024891101431239</v>
      </c>
      <c r="U224" s="22">
        <f t="shared" si="114"/>
        <v>2.6168284944165539</v>
      </c>
      <c r="V224" s="64">
        <v>22.542200000000001</v>
      </c>
      <c r="W224" s="64">
        <v>22.55</v>
      </c>
      <c r="X224" s="65">
        <f t="shared" si="125"/>
        <v>1.0144907976012127</v>
      </c>
      <c r="Y224" s="65">
        <f t="shared" si="115"/>
        <v>1.0003460176912635</v>
      </c>
      <c r="Z224" s="67">
        <f t="shared" si="116"/>
        <v>1.3583235672083951</v>
      </c>
      <c r="AA224" s="40">
        <f t="shared" si="119"/>
        <v>1.0266942244993014</v>
      </c>
      <c r="AB224" s="88" cm="1">
        <f t="array" ref="AB224">INDEX(B224:Z224,,MATCH(AA224,B224:Z224,0)+1)</f>
        <v>1.0164269863684832</v>
      </c>
      <c r="AC224" s="40">
        <f t="shared" si="120"/>
        <v>1.004429931146213</v>
      </c>
      <c r="AD224" s="42">
        <f t="shared" si="121"/>
        <v>2.6127972544586009</v>
      </c>
      <c r="AE224" s="94">
        <v>1.004429931146213</v>
      </c>
      <c r="AF224" s="74">
        <f t="shared" si="117"/>
        <v>1.7839069496799107</v>
      </c>
      <c r="AG224" s="40">
        <v>1.004429931146213</v>
      </c>
      <c r="AH224" s="95">
        <v>3.3385398291481523</v>
      </c>
      <c r="AI224" t="str">
        <f t="shared" si="118"/>
        <v>idem</v>
      </c>
    </row>
    <row r="225" spans="1:35" x14ac:dyDescent="0.3">
      <c r="A225" s="1">
        <v>44053.666666666664</v>
      </c>
      <c r="B225" s="50">
        <v>396.78</v>
      </c>
      <c r="C225" s="50">
        <v>395.44</v>
      </c>
      <c r="D225" s="30">
        <f t="shared" si="122"/>
        <v>1.0135848669708309</v>
      </c>
      <c r="E225" s="30">
        <f t="shared" si="106"/>
        <v>0.99662281364988159</v>
      </c>
      <c r="F225" s="22">
        <f t="shared" si="107"/>
        <v>1.9266550007274195</v>
      </c>
      <c r="G225" s="15">
        <v>1</v>
      </c>
      <c r="H225" s="15">
        <v>0</v>
      </c>
      <c r="I225" s="31">
        <f t="shared" si="108"/>
        <v>0</v>
      </c>
      <c r="J225" s="31">
        <f t="shared" si="109"/>
        <v>0</v>
      </c>
      <c r="K225" s="24">
        <f t="shared" si="110"/>
        <v>0</v>
      </c>
      <c r="L225" s="61">
        <v>3.5290999999999999E-3</v>
      </c>
      <c r="M225" s="61">
        <v>3.4952E-3</v>
      </c>
      <c r="N225" s="32">
        <f t="shared" si="123"/>
        <v>1.007930328459786</v>
      </c>
      <c r="O225" s="32">
        <f t="shared" si="111"/>
        <v>0.99039415148338106</v>
      </c>
      <c r="P225" s="29">
        <f t="shared" si="112"/>
        <v>1.3596446276838865</v>
      </c>
      <c r="Q225" s="50">
        <v>0.14499999999999999</v>
      </c>
      <c r="R225" s="50">
        <v>0.14383000000000001</v>
      </c>
      <c r="S225" s="30">
        <f t="shared" si="124"/>
        <v>0.99111080485115777</v>
      </c>
      <c r="T225" s="30">
        <f t="shared" si="113"/>
        <v>0.99193103448275877</v>
      </c>
      <c r="U225" s="22">
        <f t="shared" si="114"/>
        <v>2.5957133955305722</v>
      </c>
      <c r="V225" s="64">
        <v>22.55</v>
      </c>
      <c r="W225" s="64">
        <v>22.636900000000001</v>
      </c>
      <c r="X225" s="65">
        <f t="shared" si="125"/>
        <v>1.0095663265306123</v>
      </c>
      <c r="Y225" s="65">
        <f t="shared" si="115"/>
        <v>1.0038536585365854</v>
      </c>
      <c r="Z225" s="67">
        <f t="shared" si="116"/>
        <v>1.3635580824186129</v>
      </c>
      <c r="AA225" s="40">
        <f t="shared" si="119"/>
        <v>1.0135848669708309</v>
      </c>
      <c r="AB225" s="88" cm="1">
        <f t="array" ref="AB225">INDEX(B225:Z225,,MATCH(AA225,B225:Z225,0)+1)</f>
        <v>0.99662281364988159</v>
      </c>
      <c r="AC225" s="40">
        <f t="shared" si="120"/>
        <v>0.99039415148338106</v>
      </c>
      <c r="AD225" s="42">
        <f t="shared" si="121"/>
        <v>2.5876991198276338</v>
      </c>
      <c r="AE225" s="94">
        <v>0.99039415148338106</v>
      </c>
      <c r="AF225" s="74">
        <f t="shared" si="117"/>
        <v>1.7667710097535416</v>
      </c>
      <c r="AG225" s="40">
        <v>0.99039415148338106</v>
      </c>
      <c r="AH225" s="95">
        <v>3.3064703212826561</v>
      </c>
      <c r="AI225" t="str">
        <f t="shared" si="118"/>
        <v>idem</v>
      </c>
    </row>
    <row r="226" spans="1:35" x14ac:dyDescent="0.3">
      <c r="A226" s="1">
        <v>44054</v>
      </c>
      <c r="B226" s="50">
        <v>395.43</v>
      </c>
      <c r="C226" s="50">
        <v>390.98</v>
      </c>
      <c r="D226" s="30">
        <f t="shared" si="122"/>
        <v>0.98972255974078571</v>
      </c>
      <c r="E226" s="30">
        <f t="shared" si="106"/>
        <v>0.98874642793920542</v>
      </c>
      <c r="F226" s="22">
        <f t="shared" si="107"/>
        <v>1.9049732498404433</v>
      </c>
      <c r="G226" s="15">
        <v>1</v>
      </c>
      <c r="H226" s="15">
        <v>0</v>
      </c>
      <c r="I226" s="31">
        <f t="shared" si="108"/>
        <v>0</v>
      </c>
      <c r="J226" s="31">
        <f t="shared" si="109"/>
        <v>0</v>
      </c>
      <c r="K226" s="24">
        <f t="shared" si="110"/>
        <v>0</v>
      </c>
      <c r="L226" s="61">
        <v>3.4946999999999999E-3</v>
      </c>
      <c r="M226" s="61">
        <v>3.5019999999999999E-3</v>
      </c>
      <c r="N226" s="32">
        <f t="shared" si="123"/>
        <v>1.0092509870601458</v>
      </c>
      <c r="O226" s="32">
        <f t="shared" si="111"/>
        <v>1.002088877442985</v>
      </c>
      <c r="P226" s="29">
        <f t="shared" si="112"/>
        <v>1.3624847586771311</v>
      </c>
      <c r="Q226" s="50">
        <v>0.14376</v>
      </c>
      <c r="R226" s="50">
        <v>0.14158999999999999</v>
      </c>
      <c r="S226" s="30">
        <f t="shared" si="124"/>
        <v>0.97898084768028748</v>
      </c>
      <c r="T226" s="30">
        <f t="shared" si="113"/>
        <v>0.98490539788536446</v>
      </c>
      <c r="U226" s="22">
        <f t="shared" si="114"/>
        <v>2.5565321346214085</v>
      </c>
      <c r="V226" s="64">
        <v>22.636900000000001</v>
      </c>
      <c r="W226" s="64">
        <v>22.2227</v>
      </c>
      <c r="X226" s="65">
        <f t="shared" si="125"/>
        <v>0.98582658303093751</v>
      </c>
      <c r="Y226" s="65">
        <f t="shared" si="115"/>
        <v>0.98170244158873343</v>
      </c>
      <c r="Z226" s="67">
        <f t="shared" si="116"/>
        <v>1.3386082987584036</v>
      </c>
      <c r="AA226" s="40">
        <f t="shared" si="119"/>
        <v>1.0092509870601458</v>
      </c>
      <c r="AB226" s="88" cm="1">
        <f t="array" ref="AB226">INDEX(B226:Z226,,MATCH(AA226,B226:Z226,0)+1)</f>
        <v>1.002088877442985</v>
      </c>
      <c r="AC226" s="40">
        <f t="shared" si="120"/>
        <v>0.98874642793920542</v>
      </c>
      <c r="AD226" s="42">
        <f t="shared" si="121"/>
        <v>2.5585782613109989</v>
      </c>
      <c r="AE226" s="94">
        <v>0.98170244158873343</v>
      </c>
      <c r="AF226" s="74">
        <f t="shared" si="117"/>
        <v>1.7344434140032439</v>
      </c>
      <c r="AG226" s="40">
        <v>1.002088877442985</v>
      </c>
      <c r="AH226" s="95">
        <v>3.3133771325526831</v>
      </c>
      <c r="AI226" t="s">
        <v>49</v>
      </c>
    </row>
    <row r="227" spans="1:35" x14ac:dyDescent="0.3">
      <c r="A227" s="1">
        <v>44054.333333333336</v>
      </c>
      <c r="B227" s="50">
        <v>390.98</v>
      </c>
      <c r="C227" s="50">
        <v>382.28</v>
      </c>
      <c r="D227" s="30">
        <f t="shared" si="122"/>
        <v>0.9634558193457331</v>
      </c>
      <c r="E227" s="30">
        <f t="shared" si="106"/>
        <v>0.97774822241546866</v>
      </c>
      <c r="F227" s="22">
        <f t="shared" si="107"/>
        <v>1.8625842087805118</v>
      </c>
      <c r="G227" s="15">
        <v>1</v>
      </c>
      <c r="H227" s="15">
        <v>0</v>
      </c>
      <c r="I227" s="31">
        <f t="shared" si="108"/>
        <v>0</v>
      </c>
      <c r="J227" s="31">
        <f t="shared" si="109"/>
        <v>0</v>
      </c>
      <c r="K227" s="24">
        <f t="shared" si="110"/>
        <v>0</v>
      </c>
      <c r="L227" s="61">
        <v>3.4987E-3</v>
      </c>
      <c r="M227" s="61">
        <v>3.3863999999999999E-3</v>
      </c>
      <c r="N227" s="32">
        <f t="shared" si="123"/>
        <v>0.95956476155393733</v>
      </c>
      <c r="O227" s="32">
        <f t="shared" si="111"/>
        <v>0.96790236373510163</v>
      </c>
      <c r="P227" s="29">
        <f t="shared" si="112"/>
        <v>1.3187522184766447</v>
      </c>
      <c r="Q227" s="50">
        <v>0.14157</v>
      </c>
      <c r="R227" s="50">
        <v>0.13719000000000001</v>
      </c>
      <c r="S227" s="30">
        <f t="shared" si="124"/>
        <v>0.94613793103448285</v>
      </c>
      <c r="T227" s="30">
        <f t="shared" si="113"/>
        <v>0.9690612417885146</v>
      </c>
      <c r="U227" s="22">
        <f t="shared" si="114"/>
        <v>2.477436205048464</v>
      </c>
      <c r="V227" s="64">
        <v>22.2226</v>
      </c>
      <c r="W227" s="64">
        <v>21.4</v>
      </c>
      <c r="X227" s="65">
        <f t="shared" si="125"/>
        <v>0.94900221729490009</v>
      </c>
      <c r="Y227" s="65">
        <f t="shared" si="115"/>
        <v>0.96298362927830217</v>
      </c>
      <c r="Z227" s="67">
        <f t="shared" si="116"/>
        <v>1.2890578777204214</v>
      </c>
      <c r="AA227" s="40">
        <f t="shared" si="119"/>
        <v>0.9634558193457331</v>
      </c>
      <c r="AB227" s="88" cm="1">
        <f t="array" ref="AB227">INDEX(B227:Z227,,MATCH(AA227,B227:Z227,0)+1)</f>
        <v>0.97774822241546866</v>
      </c>
      <c r="AC227" s="40">
        <f t="shared" si="120"/>
        <v>0.96790236373510163</v>
      </c>
      <c r="AD227" s="42">
        <f t="shared" si="121"/>
        <v>2.4764539469241624</v>
      </c>
      <c r="AE227" s="94">
        <v>0.96790236373510163</v>
      </c>
      <c r="AF227" s="74">
        <f t="shared" si="117"/>
        <v>1.6787718801785192</v>
      </c>
      <c r="AG227" s="40">
        <v>0.96790236373510163</v>
      </c>
      <c r="AH227" s="95">
        <v>3.2070255585435752</v>
      </c>
      <c r="AI227" t="str">
        <f t="shared" si="118"/>
        <v>idem</v>
      </c>
    </row>
    <row r="228" spans="1:35" x14ac:dyDescent="0.3">
      <c r="A228" s="1">
        <v>44054.666666666664</v>
      </c>
      <c r="B228" s="50">
        <v>382.26</v>
      </c>
      <c r="C228" s="50">
        <v>379</v>
      </c>
      <c r="D228" s="30">
        <f t="shared" si="122"/>
        <v>0.95845029461598763</v>
      </c>
      <c r="E228" s="30">
        <f t="shared" si="106"/>
        <v>0.99147177313870138</v>
      </c>
      <c r="F228" s="22">
        <f t="shared" si="107"/>
        <v>1.8466996680997592</v>
      </c>
      <c r="G228" s="15">
        <v>1</v>
      </c>
      <c r="H228" s="15">
        <v>0</v>
      </c>
      <c r="I228" s="31">
        <f t="shared" si="108"/>
        <v>0</v>
      </c>
      <c r="J228" s="31">
        <f t="shared" si="109"/>
        <v>0</v>
      </c>
      <c r="K228" s="24">
        <f t="shared" si="110"/>
        <v>0</v>
      </c>
      <c r="L228" s="61">
        <v>3.3817000000000001E-3</v>
      </c>
      <c r="M228" s="61">
        <v>3.3906000000000001E-3</v>
      </c>
      <c r="N228" s="32">
        <f t="shared" si="123"/>
        <v>0.97021203536784284</v>
      </c>
      <c r="O228" s="32">
        <f t="shared" si="111"/>
        <v>1.0026318124020464</v>
      </c>
      <c r="P228" s="29">
        <f t="shared" si="112"/>
        <v>1.3222229269204577</v>
      </c>
      <c r="Q228" s="50">
        <v>0.13714999999999999</v>
      </c>
      <c r="R228" s="50">
        <v>0.13685</v>
      </c>
      <c r="S228" s="30">
        <f t="shared" si="124"/>
        <v>0.95193377851975514</v>
      </c>
      <c r="T228" s="30">
        <f t="shared" si="113"/>
        <v>0.99781261392635801</v>
      </c>
      <c r="U228" s="22">
        <f t="shared" si="114"/>
        <v>2.4720170955952043</v>
      </c>
      <c r="V228" s="64">
        <v>21.402200000000001</v>
      </c>
      <c r="W228" s="64">
        <v>21.290199999999999</v>
      </c>
      <c r="X228" s="65">
        <f t="shared" si="125"/>
        <v>0.9405086385503314</v>
      </c>
      <c r="Y228" s="65">
        <f t="shared" si="115"/>
        <v>0.99476689312313682</v>
      </c>
      <c r="Z228" s="67">
        <f t="shared" si="116"/>
        <v>1.2823121000758479</v>
      </c>
      <c r="AA228" s="40">
        <f t="shared" si="119"/>
        <v>0.97021203536784284</v>
      </c>
      <c r="AB228" s="88" cm="1">
        <f t="array" ref="AB228">INDEX(B228:Z228,,MATCH(AA228,B228:Z228,0)+1)</f>
        <v>1.0026318124020464</v>
      </c>
      <c r="AC228" s="40">
        <f t="shared" si="120"/>
        <v>0.99147177313870138</v>
      </c>
      <c r="AD228" s="42">
        <f t="shared" si="121"/>
        <v>2.4553341858532347</v>
      </c>
      <c r="AE228" s="94">
        <v>0.99147177313870138</v>
      </c>
      <c r="AF228" s="74">
        <f t="shared" si="117"/>
        <v>1.6644549327359879</v>
      </c>
      <c r="AG228" s="40">
        <v>1.0026318124020464</v>
      </c>
      <c r="AH228" s="95">
        <v>3.2154658481822298</v>
      </c>
      <c r="AI228" t="str">
        <f t="shared" ref="AI228:AI229" si="132">IF(AC228=AE228,"comp24 = comp8","faux")</f>
        <v>comp24 = comp8</v>
      </c>
    </row>
    <row r="229" spans="1:35" x14ac:dyDescent="0.3">
      <c r="A229" s="1">
        <v>44055</v>
      </c>
      <c r="B229" s="50">
        <v>378.99</v>
      </c>
      <c r="C229" s="50">
        <v>379.09</v>
      </c>
      <c r="D229" s="30">
        <f t="shared" si="122"/>
        <v>0.96958923730114066</v>
      </c>
      <c r="E229" s="30">
        <f t="shared" si="106"/>
        <v>1.0002638592047282</v>
      </c>
      <c r="F229" s="22">
        <f t="shared" si="107"/>
        <v>1.8471869368055558</v>
      </c>
      <c r="G229" s="15">
        <v>1</v>
      </c>
      <c r="H229" s="15">
        <v>0</v>
      </c>
      <c r="I229" s="31">
        <f t="shared" si="108"/>
        <v>0</v>
      </c>
      <c r="J229" s="31">
        <f t="shared" si="109"/>
        <v>0</v>
      </c>
      <c r="K229" s="24">
        <f t="shared" si="110"/>
        <v>0</v>
      </c>
      <c r="L229" s="61">
        <v>3.3873000000000002E-3</v>
      </c>
      <c r="M229" s="61">
        <v>3.4155000000000001E-3</v>
      </c>
      <c r="N229" s="32">
        <f t="shared" si="123"/>
        <v>0.97621973876011092</v>
      </c>
      <c r="O229" s="32">
        <f t="shared" si="111"/>
        <v>1.0083252147728279</v>
      </c>
      <c r="P229" s="29">
        <f t="shared" si="112"/>
        <v>1.3332307167646276</v>
      </c>
      <c r="Q229" s="50">
        <v>0.13685</v>
      </c>
      <c r="R229" s="50">
        <v>0.13274</v>
      </c>
      <c r="S229" s="30">
        <f t="shared" si="124"/>
        <v>0.93762802853711946</v>
      </c>
      <c r="T229" s="30">
        <f t="shared" si="113"/>
        <v>0.96996711728169527</v>
      </c>
      <c r="U229" s="22">
        <f t="shared" si="114"/>
        <v>2.3977752960855492</v>
      </c>
      <c r="V229" s="64">
        <v>21.299299999999999</v>
      </c>
      <c r="W229" s="64">
        <v>21.5426</v>
      </c>
      <c r="X229" s="65">
        <f t="shared" si="125"/>
        <v>0.96940052019115674</v>
      </c>
      <c r="Y229" s="65">
        <f t="shared" si="115"/>
        <v>1.011422910612086</v>
      </c>
      <c r="Z229" s="67">
        <f t="shared" si="116"/>
        <v>1.2969598365718107</v>
      </c>
      <c r="AA229" s="40">
        <f t="shared" si="119"/>
        <v>0.97621973876011092</v>
      </c>
      <c r="AB229" s="88" cm="1">
        <f t="array" ref="AB229">INDEX(B229:Z229,,MATCH(AA229,B229:Z229,0)+1)</f>
        <v>1.0083252147728279</v>
      </c>
      <c r="AC229" s="40">
        <f t="shared" si="120"/>
        <v>1.0083252147728279</v>
      </c>
      <c r="AD229" s="42">
        <f t="shared" si="121"/>
        <v>2.4757753702895293</v>
      </c>
      <c r="AE229" s="94">
        <v>1.0083252147728279</v>
      </c>
      <c r="AF229" s="74">
        <f t="shared" si="117"/>
        <v>1.6783118775307078</v>
      </c>
      <c r="AG229" s="40">
        <v>1.0002638592047282</v>
      </c>
      <c r="AH229" s="95">
        <v>3.2163142784437615</v>
      </c>
      <c r="AI229" t="str">
        <f t="shared" si="132"/>
        <v>comp24 = comp8</v>
      </c>
    </row>
    <row r="230" spans="1:35" x14ac:dyDescent="0.3">
      <c r="A230" s="1">
        <v>44055.333333333336</v>
      </c>
      <c r="B230" s="50">
        <v>379.1</v>
      </c>
      <c r="C230" s="50">
        <v>385.01</v>
      </c>
      <c r="D230" s="30">
        <f t="shared" si="122"/>
        <v>1.0071940564014021</v>
      </c>
      <c r="E230" s="30">
        <f t="shared" si="106"/>
        <v>1.015589554207333</v>
      </c>
      <c r="F230" s="22">
        <f t="shared" si="107"/>
        <v>1.8759837576879634</v>
      </c>
      <c r="G230" s="15">
        <v>1</v>
      </c>
      <c r="H230" s="15">
        <v>0</v>
      </c>
      <c r="I230" s="31">
        <f t="shared" si="108"/>
        <v>0</v>
      </c>
      <c r="J230" s="31">
        <f t="shared" si="109"/>
        <v>0</v>
      </c>
      <c r="K230" s="24">
        <f t="shared" si="110"/>
        <v>0</v>
      </c>
      <c r="L230" s="61">
        <v>3.4142999999999999E-3</v>
      </c>
      <c r="M230" s="61">
        <v>3.4930999999999999E-3</v>
      </c>
      <c r="N230" s="32">
        <f t="shared" si="123"/>
        <v>1.0329420114143772</v>
      </c>
      <c r="O230" s="32">
        <f t="shared" si="111"/>
        <v>1.0230794013414171</v>
      </c>
      <c r="P230" s="29">
        <f t="shared" si="112"/>
        <v>1.3640008835575435</v>
      </c>
      <c r="Q230" s="50">
        <v>0.13272999999999999</v>
      </c>
      <c r="R230" s="50">
        <v>0.13588</v>
      </c>
      <c r="S230" s="30">
        <f t="shared" si="124"/>
        <v>0.99074006562158223</v>
      </c>
      <c r="T230" s="30">
        <f t="shared" si="113"/>
        <v>1.0237323890604988</v>
      </c>
      <c r="U230" s="22">
        <f t="shared" si="114"/>
        <v>2.4546802322919041</v>
      </c>
      <c r="V230" s="64">
        <v>21.541899999999998</v>
      </c>
      <c r="W230" s="64">
        <v>21.842400000000001</v>
      </c>
      <c r="X230" s="65">
        <f t="shared" si="125"/>
        <v>1.0205679789928139</v>
      </c>
      <c r="Y230" s="65">
        <f t="shared" si="115"/>
        <v>1.0139495587668685</v>
      </c>
      <c r="Z230" s="67">
        <f t="shared" si="116"/>
        <v>1.3150518540303373</v>
      </c>
      <c r="AA230" s="40">
        <f t="shared" si="119"/>
        <v>1.0329420114143772</v>
      </c>
      <c r="AB230" s="88" cm="1">
        <f t="array" ref="AB230">INDEX(B230:Z230,,MATCH(AA230,B230:Z230,0)+1)</f>
        <v>1.0230794013414171</v>
      </c>
      <c r="AC230" s="40">
        <f t="shared" si="120"/>
        <v>1.0230794013414171</v>
      </c>
      <c r="AD230" s="42">
        <f t="shared" si="121"/>
        <v>2.5329147836916368</v>
      </c>
      <c r="AE230" s="94">
        <v>1.0139495587668685</v>
      </c>
      <c r="AF230" s="74">
        <f t="shared" si="117"/>
        <v>1.701723587695456</v>
      </c>
      <c r="AG230" s="40">
        <v>1.0230794013414171</v>
      </c>
      <c r="AH230" s="95">
        <v>3.2905448865160953</v>
      </c>
      <c r="AI230" t="str">
        <f t="shared" ref="AI230:AI231" si="133">IF(AC230=AG230,"comp 24= comp16",FALSE)</f>
        <v>comp 24= comp16</v>
      </c>
    </row>
    <row r="231" spans="1:35" x14ac:dyDescent="0.3">
      <c r="A231" s="1">
        <v>44055.666666666664</v>
      </c>
      <c r="B231" s="50">
        <v>385.09</v>
      </c>
      <c r="C231" s="50">
        <v>387.18</v>
      </c>
      <c r="D231" s="30">
        <f t="shared" si="122"/>
        <v>1.0216100688672525</v>
      </c>
      <c r="E231" s="30">
        <f t="shared" si="106"/>
        <v>1.0054273027084579</v>
      </c>
      <c r="F231" s="22">
        <f t="shared" si="107"/>
        <v>1.8861652894170864</v>
      </c>
      <c r="G231" s="15">
        <v>1</v>
      </c>
      <c r="H231" s="15">
        <v>0</v>
      </c>
      <c r="I231" s="31">
        <f t="shared" si="108"/>
        <v>0</v>
      </c>
      <c r="J231" s="31">
        <f t="shared" si="109"/>
        <v>0</v>
      </c>
      <c r="K231" s="24">
        <f t="shared" si="110"/>
        <v>0</v>
      </c>
      <c r="L231" s="61">
        <v>3.4956000000000002E-3</v>
      </c>
      <c r="M231" s="61">
        <v>3.4605999999999999E-3</v>
      </c>
      <c r="N231" s="32">
        <f t="shared" si="123"/>
        <v>1.0216396540017121</v>
      </c>
      <c r="O231" s="32">
        <f t="shared" si="111"/>
        <v>0.98998741274745383</v>
      </c>
      <c r="P231" s="29">
        <f t="shared" si="112"/>
        <v>1.3503437056983736</v>
      </c>
      <c r="Q231" s="50">
        <v>0.13589999999999999</v>
      </c>
      <c r="R231" s="50">
        <v>0.13669999999999999</v>
      </c>
      <c r="S231" s="30">
        <f t="shared" si="124"/>
        <v>0.99890390938984286</v>
      </c>
      <c r="T231" s="30">
        <f t="shared" si="113"/>
        <v>1.00588668138337</v>
      </c>
      <c r="U231" s="22">
        <f t="shared" si="114"/>
        <v>2.4691301527174634</v>
      </c>
      <c r="V231" s="64">
        <v>21.842400000000001</v>
      </c>
      <c r="W231" s="64">
        <v>21.491900000000001</v>
      </c>
      <c r="X231" s="65">
        <f t="shared" si="125"/>
        <v>1.0090425506941543</v>
      </c>
      <c r="Y231" s="65">
        <f t="shared" si="115"/>
        <v>0.98395322858293954</v>
      </c>
      <c r="Z231" s="67">
        <f t="shared" si="116"/>
        <v>1.2939495175271309</v>
      </c>
      <c r="AA231" s="40">
        <f t="shared" si="119"/>
        <v>1.0216396540017121</v>
      </c>
      <c r="AB231" s="88" cm="1">
        <f t="array" ref="AB231">INDEX(B231:Z231,,MATCH(AA231,B231:Z231,0)+1)</f>
        <v>0.98998741274745383</v>
      </c>
      <c r="AC231" s="40">
        <f t="shared" si="120"/>
        <v>0.98998741274745383</v>
      </c>
      <c r="AD231" s="42">
        <f t="shared" si="121"/>
        <v>2.5075537534166603</v>
      </c>
      <c r="AE231" s="94">
        <v>1.00588668138337</v>
      </c>
      <c r="AF231" s="74">
        <f t="shared" si="117"/>
        <v>1.7117410922587843</v>
      </c>
      <c r="AG231" s="40">
        <v>0.98998741274745383</v>
      </c>
      <c r="AH231" s="95">
        <v>3.2575980187314335</v>
      </c>
      <c r="AI231" t="str">
        <f t="shared" si="133"/>
        <v>comp 24= comp16</v>
      </c>
    </row>
    <row r="232" spans="1:35" x14ac:dyDescent="0.3">
      <c r="A232" s="1">
        <v>44056</v>
      </c>
      <c r="B232" s="50">
        <v>387.18</v>
      </c>
      <c r="C232" s="50">
        <v>389.55</v>
      </c>
      <c r="D232" s="30">
        <f t="shared" si="122"/>
        <v>1.0275652862041678</v>
      </c>
      <c r="E232" s="30">
        <f t="shared" si="106"/>
        <v>1.0061211839454518</v>
      </c>
      <c r="F232" s="22">
        <f t="shared" si="107"/>
        <v>1.8977108541051346</v>
      </c>
      <c r="G232" s="15">
        <v>1</v>
      </c>
      <c r="H232" s="15">
        <v>0</v>
      </c>
      <c r="I232" s="31">
        <f t="shared" si="108"/>
        <v>0</v>
      </c>
      <c r="J232" s="31">
        <f t="shared" si="109"/>
        <v>0</v>
      </c>
      <c r="K232" s="24">
        <f t="shared" si="110"/>
        <v>0</v>
      </c>
      <c r="L232" s="61">
        <v>3.4599000000000001E-3</v>
      </c>
      <c r="M232" s="61">
        <v>3.4153E-3</v>
      </c>
      <c r="N232" s="32">
        <f t="shared" si="123"/>
        <v>1.0002928858038251</v>
      </c>
      <c r="O232" s="32">
        <f t="shared" si="111"/>
        <v>0.98710945403046324</v>
      </c>
      <c r="P232" s="29">
        <f t="shared" si="112"/>
        <v>1.332937038085394</v>
      </c>
      <c r="Q232" s="50">
        <v>0.13669999999999999</v>
      </c>
      <c r="R232" s="50">
        <v>0.13785</v>
      </c>
      <c r="S232" s="30">
        <f t="shared" si="124"/>
        <v>1.0385745498380172</v>
      </c>
      <c r="T232" s="30">
        <f t="shared" si="113"/>
        <v>1.0084125822970009</v>
      </c>
      <c r="U232" s="22">
        <f t="shared" si="114"/>
        <v>2.4899019133292053</v>
      </c>
      <c r="V232" s="64">
        <v>21.491900000000001</v>
      </c>
      <c r="W232" s="64">
        <v>21.229800000000001</v>
      </c>
      <c r="X232" s="65">
        <f t="shared" si="125"/>
        <v>0.98551195576991824</v>
      </c>
      <c r="Y232" s="65">
        <f t="shared" si="115"/>
        <v>0.9878047078201555</v>
      </c>
      <c r="Z232" s="67">
        <f t="shared" si="116"/>
        <v>1.2781694250949187</v>
      </c>
      <c r="AA232" s="40">
        <f t="shared" si="119"/>
        <v>1.0385745498380172</v>
      </c>
      <c r="AB232" s="88" cm="1">
        <f t="array" ref="AB232">INDEX(B232:Z232,,MATCH(AA232,B232:Z232,0)+1)</f>
        <v>1.0084125822970009</v>
      </c>
      <c r="AC232" s="40">
        <f t="shared" si="120"/>
        <v>0.98710945403046324</v>
      </c>
      <c r="AD232" s="42">
        <f t="shared" si="121"/>
        <v>2.4752300164871586</v>
      </c>
      <c r="AE232" s="94">
        <v>1.0084125822970009</v>
      </c>
      <c r="AF232" s="74">
        <f t="shared" si="117"/>
        <v>1.7261412550685695</v>
      </c>
      <c r="AG232" s="40">
        <v>1.0084125822970009</v>
      </c>
      <c r="AH232" s="95">
        <v>3.2850028301545589</v>
      </c>
      <c r="AI232" t="str">
        <f>IF(AE232=AG232,"comp8=comp16", FALSE)</f>
        <v>comp8=comp16</v>
      </c>
    </row>
    <row r="233" spans="1:35" x14ac:dyDescent="0.3">
      <c r="A233" s="1">
        <v>44056.333333333336</v>
      </c>
      <c r="B233" s="50">
        <v>389.55</v>
      </c>
      <c r="C233" s="50">
        <v>392.59</v>
      </c>
      <c r="D233" s="30">
        <f t="shared" si="122"/>
        <v>1.0194759666571451</v>
      </c>
      <c r="E233" s="30">
        <f t="shared" si="106"/>
        <v>1.0078038762674881</v>
      </c>
      <c r="F233" s="22">
        <f t="shared" si="107"/>
        <v>1.9125203548020404</v>
      </c>
      <c r="G233" s="15">
        <v>1</v>
      </c>
      <c r="H233" s="15">
        <v>0</v>
      </c>
      <c r="I233" s="31">
        <f t="shared" si="108"/>
        <v>0</v>
      </c>
      <c r="J233" s="31">
        <f t="shared" si="109"/>
        <v>0</v>
      </c>
      <c r="K233" s="24">
        <f t="shared" si="110"/>
        <v>0</v>
      </c>
      <c r="L233" s="61">
        <v>3.4209000000000002E-3</v>
      </c>
      <c r="M233" s="61">
        <v>3.4164999999999998E-3</v>
      </c>
      <c r="N233" s="32">
        <f t="shared" si="123"/>
        <v>0.97737155280924581</v>
      </c>
      <c r="O233" s="32">
        <f t="shared" si="111"/>
        <v>0.99871378876903727</v>
      </c>
      <c r="P233" s="29">
        <f t="shared" si="112"/>
        <v>1.3312225994968423</v>
      </c>
      <c r="Q233" s="50">
        <v>0.13786999999999999</v>
      </c>
      <c r="R233" s="50">
        <v>0.13625999999999999</v>
      </c>
      <c r="S233" s="30">
        <f t="shared" si="124"/>
        <v>1.0026490066225167</v>
      </c>
      <c r="T233" s="30">
        <f t="shared" si="113"/>
        <v>0.98832233263218972</v>
      </c>
      <c r="U233" s="22">
        <f t="shared" si="114"/>
        <v>2.4608256670068727</v>
      </c>
      <c r="V233" s="64">
        <v>21.229800000000001</v>
      </c>
      <c r="W233" s="64">
        <v>21.160399999999999</v>
      </c>
      <c r="X233" s="65">
        <f t="shared" si="125"/>
        <v>0.96877632494597654</v>
      </c>
      <c r="Y233" s="65">
        <f t="shared" si="115"/>
        <v>0.99673101018379817</v>
      </c>
      <c r="Z233" s="67">
        <f t="shared" si="116"/>
        <v>1.273991102260903</v>
      </c>
      <c r="AA233" s="40">
        <f t="shared" si="119"/>
        <v>1.0194759666571451</v>
      </c>
      <c r="AB233" s="88" cm="1">
        <f t="array" ref="AB233">INDEX(B233:Z233,,MATCH(AA233,B233:Z233,0)+1)</f>
        <v>1.0078038762674881</v>
      </c>
      <c r="AC233" s="40">
        <f t="shared" si="120"/>
        <v>0.98832233263218972</v>
      </c>
      <c r="AD233" s="42">
        <f t="shared" si="121"/>
        <v>2.446325103695802</v>
      </c>
      <c r="AE233" s="94">
        <v>0.98832233263218972</v>
      </c>
      <c r="AF233" s="74">
        <f t="shared" si="117"/>
        <v>1.7059839516620241</v>
      </c>
      <c r="AG233" s="40">
        <v>0.98832233263218972</v>
      </c>
      <c r="AH233" s="95">
        <v>3.2466416598016985</v>
      </c>
      <c r="AI233" t="str">
        <f t="shared" si="118"/>
        <v>idem</v>
      </c>
    </row>
    <row r="234" spans="1:35" x14ac:dyDescent="0.3">
      <c r="A234" s="1">
        <v>44056.666666666664</v>
      </c>
      <c r="B234" s="50">
        <v>392.57</v>
      </c>
      <c r="C234" s="50">
        <v>424.54</v>
      </c>
      <c r="D234" s="30">
        <f t="shared" si="122"/>
        <v>1.0964925874270366</v>
      </c>
      <c r="E234" s="30">
        <f t="shared" si="106"/>
        <v>1.0814377053773849</v>
      </c>
      <c r="F234" s="22">
        <f t="shared" si="107"/>
        <v>2.0682716239846606</v>
      </c>
      <c r="G234" s="15">
        <v>1</v>
      </c>
      <c r="H234" s="15">
        <v>0</v>
      </c>
      <c r="I234" s="31">
        <f t="shared" si="108"/>
        <v>0</v>
      </c>
      <c r="J234" s="31">
        <f t="shared" si="109"/>
        <v>0</v>
      </c>
      <c r="K234" s="24">
        <f t="shared" si="110"/>
        <v>0</v>
      </c>
      <c r="L234" s="61">
        <v>3.4166000000000001E-3</v>
      </c>
      <c r="M234" s="61">
        <v>3.4876999999999998E-3</v>
      </c>
      <c r="N234" s="32">
        <f t="shared" si="123"/>
        <v>1.0080349143038816</v>
      </c>
      <c r="O234" s="32">
        <f t="shared" si="111"/>
        <v>1.0208101621495054</v>
      </c>
      <c r="P234" s="29">
        <f t="shared" si="112"/>
        <v>1.3589255576494577</v>
      </c>
      <c r="Q234" s="50">
        <v>0.13624</v>
      </c>
      <c r="R234" s="50">
        <v>0.13944000000000001</v>
      </c>
      <c r="S234" s="30">
        <f t="shared" si="124"/>
        <v>1.0200438917337236</v>
      </c>
      <c r="T234" s="30">
        <f t="shared" si="113"/>
        <v>1.0234879624192601</v>
      </c>
      <c r="U234" s="22">
        <f t="shared" si="114"/>
        <v>2.5186254477938808</v>
      </c>
      <c r="V234" s="64">
        <v>21.161100000000001</v>
      </c>
      <c r="W234" s="64">
        <v>21.7667</v>
      </c>
      <c r="X234" s="65">
        <f t="shared" si="125"/>
        <v>1.0127862124800506</v>
      </c>
      <c r="Y234" s="65">
        <f t="shared" si="115"/>
        <v>1.0286185500753742</v>
      </c>
      <c r="Z234" s="67">
        <f t="shared" si="116"/>
        <v>1.3104508804165378</v>
      </c>
      <c r="AA234" s="40">
        <f t="shared" si="119"/>
        <v>1.0964925874270366</v>
      </c>
      <c r="AB234" s="88" cm="1">
        <f t="array" ref="AB234">INDEX(B234:Z234,,MATCH(AA234,B234:Z234,0)+1)</f>
        <v>1.0814377053773849</v>
      </c>
      <c r="AC234" s="40">
        <f t="shared" si="120"/>
        <v>1.0814377053773849</v>
      </c>
      <c r="AD234" s="42">
        <f t="shared" si="121"/>
        <v>2.6455482067478813</v>
      </c>
      <c r="AE234" s="94">
        <v>1.0814377053773849</v>
      </c>
      <c r="AF234" s="74">
        <f t="shared" si="117"/>
        <v>1.8449153700960228</v>
      </c>
      <c r="AG234" s="40">
        <v>1.0814377053773849</v>
      </c>
      <c r="AH234" s="95">
        <v>3.5110407067585734</v>
      </c>
      <c r="AI234" t="str">
        <f t="shared" si="118"/>
        <v>idem</v>
      </c>
    </row>
    <row r="235" spans="1:35" x14ac:dyDescent="0.3">
      <c r="A235" s="1">
        <v>44057</v>
      </c>
      <c r="B235" s="50">
        <v>424.54</v>
      </c>
      <c r="C235" s="50">
        <v>422.22</v>
      </c>
      <c r="D235" s="30">
        <f t="shared" si="122"/>
        <v>1.0838659992298807</v>
      </c>
      <c r="E235" s="30">
        <f t="shared" si="106"/>
        <v>0.99453526169501105</v>
      </c>
      <c r="F235" s="22">
        <f t="shared" si="107"/>
        <v>2.0569690608159501</v>
      </c>
      <c r="G235" s="15">
        <v>1</v>
      </c>
      <c r="H235" s="15">
        <v>0</v>
      </c>
      <c r="I235" s="31">
        <f t="shared" si="108"/>
        <v>0</v>
      </c>
      <c r="J235" s="31">
        <f t="shared" si="109"/>
        <v>0</v>
      </c>
      <c r="K235" s="24">
        <f t="shared" si="110"/>
        <v>0</v>
      </c>
      <c r="L235" s="61">
        <v>3.4876999999999998E-3</v>
      </c>
      <c r="M235" s="61">
        <v>3.4769000000000002E-3</v>
      </c>
      <c r="N235" s="32">
        <f t="shared" si="123"/>
        <v>1.0163699611213424</v>
      </c>
      <c r="O235" s="32">
        <f t="shared" si="111"/>
        <v>0.99690340338905303</v>
      </c>
      <c r="P235" s="29">
        <f t="shared" si="112"/>
        <v>1.3547175133731111</v>
      </c>
      <c r="Q235" s="50">
        <v>0.13943</v>
      </c>
      <c r="R235" s="50">
        <v>0.13864000000000001</v>
      </c>
      <c r="S235" s="30">
        <f t="shared" si="124"/>
        <v>1.0055849713498224</v>
      </c>
      <c r="T235" s="30">
        <f t="shared" si="113"/>
        <v>0.99433407444595867</v>
      </c>
      <c r="U235" s="22">
        <f t="shared" si="114"/>
        <v>2.5043551035081668</v>
      </c>
      <c r="V235" s="64">
        <v>21.775099999999998</v>
      </c>
      <c r="W235" s="64">
        <v>21.4194</v>
      </c>
      <c r="X235" s="65">
        <f t="shared" si="125"/>
        <v>1.0089308424949834</v>
      </c>
      <c r="Y235" s="65">
        <f t="shared" si="115"/>
        <v>0.98366482817530121</v>
      </c>
      <c r="Z235" s="67">
        <f t="shared" si="116"/>
        <v>1.2890444401171057</v>
      </c>
      <c r="AA235" s="40">
        <f t="shared" si="119"/>
        <v>1.0838659992298807</v>
      </c>
      <c r="AB235" s="88" cm="1">
        <f t="array" ref="AB235">INDEX(B235:Z235,,MATCH(AA235,B235:Z235,0)+1)</f>
        <v>0.99453526169501105</v>
      </c>
      <c r="AC235" s="40">
        <f t="shared" si="120"/>
        <v>0.99453526169501105</v>
      </c>
      <c r="AD235" s="42">
        <f t="shared" si="121"/>
        <v>2.6310909781247713</v>
      </c>
      <c r="AE235" s="94">
        <v>0.99453526169501105</v>
      </c>
      <c r="AF235" s="74">
        <f t="shared" si="117"/>
        <v>1.8348333904035963</v>
      </c>
      <c r="AG235" s="40">
        <v>0.99453526169501105</v>
      </c>
      <c r="AH235" s="95">
        <v>3.4918537881179743</v>
      </c>
      <c r="AI235" t="str">
        <f t="shared" si="118"/>
        <v>idem</v>
      </c>
    </row>
    <row r="236" spans="1:35" x14ac:dyDescent="0.3">
      <c r="A236" s="1">
        <v>44057.333333333336</v>
      </c>
      <c r="B236" s="50">
        <v>422.2</v>
      </c>
      <c r="C236" s="50">
        <v>436.4</v>
      </c>
      <c r="D236" s="30">
        <f t="shared" si="122"/>
        <v>1.1116488779071247</v>
      </c>
      <c r="E236" s="30">
        <f t="shared" si="106"/>
        <v>1.033633349123638</v>
      </c>
      <c r="F236" s="22">
        <f t="shared" si="107"/>
        <v>2.1261518193748947</v>
      </c>
      <c r="G236" s="15">
        <v>1</v>
      </c>
      <c r="H236" s="15">
        <v>0</v>
      </c>
      <c r="I236" s="31">
        <f t="shared" si="108"/>
        <v>0</v>
      </c>
      <c r="J236" s="31">
        <f t="shared" si="109"/>
        <v>0</v>
      </c>
      <c r="K236" s="24">
        <f t="shared" si="110"/>
        <v>0</v>
      </c>
      <c r="L236" s="61">
        <v>3.4756000000000001E-3</v>
      </c>
      <c r="M236" s="61">
        <v>3.4677000000000002E-3</v>
      </c>
      <c r="N236" s="32">
        <f t="shared" si="123"/>
        <v>1.0149563893929638</v>
      </c>
      <c r="O236" s="32">
        <f t="shared" si="111"/>
        <v>0.99772701116354012</v>
      </c>
      <c r="P236" s="29">
        <f t="shared" si="112"/>
        <v>1.3516382555886572</v>
      </c>
      <c r="Q236" s="50">
        <v>0.13861999999999999</v>
      </c>
      <c r="R236" s="50">
        <v>0.13852</v>
      </c>
      <c r="S236" s="30">
        <f t="shared" si="124"/>
        <v>1.0167351732237229</v>
      </c>
      <c r="T236" s="30">
        <f t="shared" si="113"/>
        <v>0.99927860337613628</v>
      </c>
      <c r="U236" s="22">
        <f t="shared" si="114"/>
        <v>2.5025484701915399</v>
      </c>
      <c r="V236" s="64">
        <v>21.419799999999999</v>
      </c>
      <c r="W236" s="64">
        <v>22.987300000000001</v>
      </c>
      <c r="X236" s="65">
        <f t="shared" si="125"/>
        <v>1.0862998615383888</v>
      </c>
      <c r="Y236" s="65">
        <f t="shared" si="115"/>
        <v>1.0731799549949115</v>
      </c>
      <c r="Z236" s="67">
        <f t="shared" si="116"/>
        <v>1.3833766542313164</v>
      </c>
      <c r="AA236" s="40">
        <f t="shared" si="119"/>
        <v>1.1116488779071247</v>
      </c>
      <c r="AB236" s="88" cm="1">
        <f t="array" ref="AB236">INDEX(B236:Z236,,MATCH(AA236,B236:Z236,0)+1)</f>
        <v>1.033633349123638</v>
      </c>
      <c r="AC236" s="40">
        <f t="shared" si="120"/>
        <v>1.033633349123638</v>
      </c>
      <c r="AD236" s="42">
        <f t="shared" si="121"/>
        <v>2.7195833795680961</v>
      </c>
      <c r="AE236" s="94">
        <v>0.99772701116354012</v>
      </c>
      <c r="AF236" s="74">
        <f t="shared" si="117"/>
        <v>1.830662834590445</v>
      </c>
      <c r="AG236" s="40">
        <v>1.033633349123638</v>
      </c>
      <c r="AH236" s="95">
        <v>3.6092965256624443</v>
      </c>
      <c r="AI236" t="str">
        <f t="shared" ref="AI236:AI238" si="134">IF(AC236=AG236,"comp 24= comp16",FALSE)</f>
        <v>comp 24= comp16</v>
      </c>
    </row>
    <row r="237" spans="1:35" x14ac:dyDescent="0.3">
      <c r="A237" s="1">
        <v>44057.666666666664</v>
      </c>
      <c r="B237" s="50">
        <v>436.5</v>
      </c>
      <c r="C237" s="50">
        <v>438.11</v>
      </c>
      <c r="D237" s="30">
        <f t="shared" si="122"/>
        <v>1.0319640081028878</v>
      </c>
      <c r="E237" s="30">
        <f t="shared" si="106"/>
        <v>1.0036884306987399</v>
      </c>
      <c r="F237" s="22">
        <f t="shared" si="107"/>
        <v>2.1339939830156589</v>
      </c>
      <c r="G237" s="15">
        <v>1</v>
      </c>
      <c r="H237" s="15">
        <v>0</v>
      </c>
      <c r="I237" s="31">
        <f t="shared" si="108"/>
        <v>0</v>
      </c>
      <c r="J237" s="31">
        <f t="shared" si="109"/>
        <v>0</v>
      </c>
      <c r="K237" s="24">
        <f t="shared" si="110"/>
        <v>0</v>
      </c>
      <c r="L237" s="61">
        <v>3.4683000000000001E-3</v>
      </c>
      <c r="M237" s="61">
        <v>3.5731000000000001E-3</v>
      </c>
      <c r="N237" s="32">
        <f t="shared" si="123"/>
        <v>1.0244860509791553</v>
      </c>
      <c r="O237" s="32">
        <f t="shared" si="111"/>
        <v>1.0302165325952195</v>
      </c>
      <c r="P237" s="29">
        <f t="shared" si="112"/>
        <v>1.3924800769955976</v>
      </c>
      <c r="Q237" s="50">
        <v>0.13847999999999999</v>
      </c>
      <c r="R237" s="50">
        <v>0.13825999999999999</v>
      </c>
      <c r="S237" s="30">
        <f t="shared" si="124"/>
        <v>0.99160869253388795</v>
      </c>
      <c r="T237" s="30">
        <f t="shared" si="113"/>
        <v>0.99841132293471979</v>
      </c>
      <c r="U237" s="22">
        <f t="shared" si="114"/>
        <v>2.4985727288321944</v>
      </c>
      <c r="V237" s="64">
        <v>22.9879</v>
      </c>
      <c r="W237" s="64">
        <v>23.104700000000001</v>
      </c>
      <c r="X237" s="65">
        <f t="shared" si="125"/>
        <v>1.0610605691822312</v>
      </c>
      <c r="Y237" s="65">
        <f t="shared" si="115"/>
        <v>1.0050809338826079</v>
      </c>
      <c r="Z237" s="67">
        <f t="shared" si="116"/>
        <v>1.390405499546209</v>
      </c>
      <c r="AA237" s="40">
        <f t="shared" si="119"/>
        <v>1.0610605691822312</v>
      </c>
      <c r="AB237" s="88" cm="1">
        <f t="array" ref="AB237">INDEX(B237:Z237,,MATCH(AA237,B237:Z237,0)+1)</f>
        <v>1.0050809338826079</v>
      </c>
      <c r="AC237" s="40">
        <f t="shared" si="120"/>
        <v>1.0036884306987399</v>
      </c>
      <c r="AD237" s="42">
        <f t="shared" si="121"/>
        <v>2.7296143743930781</v>
      </c>
      <c r="AE237" s="94">
        <v>1.0050809338826079</v>
      </c>
      <c r="AF237" s="74">
        <f t="shared" si="117"/>
        <v>1.8399643114143465</v>
      </c>
      <c r="AG237" s="40">
        <v>1.0050809338826079</v>
      </c>
      <c r="AH237" s="95">
        <v>3.6276351226720616</v>
      </c>
      <c r="AI237" t="str">
        <f>IF(AE237=AG237,"comp8=comp16", FALSE)</f>
        <v>comp8=comp16</v>
      </c>
    </row>
    <row r="238" spans="1:35" x14ac:dyDescent="0.3">
      <c r="A238" s="1">
        <v>44058</v>
      </c>
      <c r="B238" s="50">
        <v>438.12</v>
      </c>
      <c r="C238" s="50">
        <v>437.02</v>
      </c>
      <c r="D238" s="30">
        <f t="shared" si="122"/>
        <v>1.0351018474656561</v>
      </c>
      <c r="E238" s="30">
        <f t="shared" si="106"/>
        <v>0.99748927234547602</v>
      </c>
      <c r="F238" s="22">
        <f t="shared" si="107"/>
        <v>2.1286361053079137</v>
      </c>
      <c r="G238" s="15">
        <v>1</v>
      </c>
      <c r="H238" s="15">
        <v>0</v>
      </c>
      <c r="I238" s="31">
        <f t="shared" si="108"/>
        <v>0</v>
      </c>
      <c r="J238" s="31">
        <f t="shared" si="109"/>
        <v>0</v>
      </c>
      <c r="K238" s="24">
        <f t="shared" si="110"/>
        <v>0</v>
      </c>
      <c r="L238" s="61">
        <v>3.5736000000000001E-3</v>
      </c>
      <c r="M238" s="61">
        <v>3.5109E-3</v>
      </c>
      <c r="N238" s="32">
        <f t="shared" si="123"/>
        <v>1.0101565197375992</v>
      </c>
      <c r="O238" s="32">
        <f t="shared" si="111"/>
        <v>0.98245466756212219</v>
      </c>
      <c r="P238" s="29">
        <f t="shared" si="112"/>
        <v>1.3680485511315881</v>
      </c>
      <c r="Q238" s="50">
        <v>0.13825999999999999</v>
      </c>
      <c r="R238" s="50">
        <v>0.13841999999999999</v>
      </c>
      <c r="S238" s="30">
        <f t="shared" si="124"/>
        <v>0.99855720675227233</v>
      </c>
      <c r="T238" s="30">
        <f t="shared" si="113"/>
        <v>1.0011572399826414</v>
      </c>
      <c r="U238" s="22">
        <f t="shared" si="114"/>
        <v>2.5014641770935362</v>
      </c>
      <c r="V238" s="64">
        <v>23.096599999999999</v>
      </c>
      <c r="W238" s="64">
        <v>23.3322</v>
      </c>
      <c r="X238" s="65">
        <f t="shared" si="125"/>
        <v>1.0892818793826273</v>
      </c>
      <c r="Y238" s="65">
        <f t="shared" si="115"/>
        <v>1.0102006355913857</v>
      </c>
      <c r="Z238" s="67">
        <f t="shared" si="116"/>
        <v>1.4045885193713386</v>
      </c>
      <c r="AA238" s="40">
        <f t="shared" si="119"/>
        <v>1.0892818793826273</v>
      </c>
      <c r="AB238" s="88" cm="1">
        <f t="array" ref="AB238">INDEX(B238:Z238,,MATCH(AA238,B238:Z238,0)+1)</f>
        <v>1.0102006355913857</v>
      </c>
      <c r="AC238" s="40">
        <f t="shared" si="120"/>
        <v>1.0102006355913857</v>
      </c>
      <c r="AD238" s="42">
        <f t="shared" si="121"/>
        <v>2.7574581759312702</v>
      </c>
      <c r="AE238" s="94">
        <v>0.98245466756212219</v>
      </c>
      <c r="AF238" s="74">
        <f t="shared" si="117"/>
        <v>1.8076815258967509</v>
      </c>
      <c r="AG238" s="40">
        <v>1.0102006355913857</v>
      </c>
      <c r="AH238" s="95">
        <v>3.6646393066169511</v>
      </c>
      <c r="AI238" t="str">
        <f t="shared" si="134"/>
        <v>comp 24= comp16</v>
      </c>
    </row>
    <row r="239" spans="1:35" x14ac:dyDescent="0.3">
      <c r="A239" s="1">
        <v>44058.333333333336</v>
      </c>
      <c r="B239" s="50">
        <v>437.07</v>
      </c>
      <c r="C239" s="50">
        <v>435.59</v>
      </c>
      <c r="D239" s="30">
        <f t="shared" si="122"/>
        <v>0.99791523482245126</v>
      </c>
      <c r="E239" s="30">
        <f t="shared" si="106"/>
        <v>0.99661381472075405</v>
      </c>
      <c r="F239" s="22">
        <f t="shared" si="107"/>
        <v>2.1214281490632487</v>
      </c>
      <c r="G239" s="15">
        <v>1</v>
      </c>
      <c r="H239" s="15">
        <v>0</v>
      </c>
      <c r="I239" s="31">
        <f t="shared" si="108"/>
        <v>0</v>
      </c>
      <c r="J239" s="31">
        <f t="shared" si="109"/>
        <v>0</v>
      </c>
      <c r="K239" s="24">
        <f t="shared" si="110"/>
        <v>0</v>
      </c>
      <c r="L239" s="61">
        <v>3.5079E-3</v>
      </c>
      <c r="M239" s="61">
        <v>3.5901000000000001E-3</v>
      </c>
      <c r="N239" s="32">
        <f t="shared" si="123"/>
        <v>1.0351180693711617</v>
      </c>
      <c r="O239" s="32">
        <f t="shared" si="111"/>
        <v>1.0234328230565295</v>
      </c>
      <c r="P239" s="29">
        <f t="shared" si="112"/>
        <v>1.4001057907629961</v>
      </c>
      <c r="Q239" s="50">
        <v>0.13844999999999999</v>
      </c>
      <c r="R239" s="50">
        <v>0.14036999999999999</v>
      </c>
      <c r="S239" s="30">
        <f t="shared" si="124"/>
        <v>1.0136481802426343</v>
      </c>
      <c r="T239" s="30">
        <f t="shared" si="113"/>
        <v>1.0138678223185267</v>
      </c>
      <c r="U239" s="22">
        <f t="shared" si="114"/>
        <v>2.5361540378376288</v>
      </c>
      <c r="V239" s="64">
        <v>23.337800000000001</v>
      </c>
      <c r="W239" s="64">
        <v>23.396699999999999</v>
      </c>
      <c r="X239" s="65">
        <f t="shared" si="125"/>
        <v>1.0177832685891273</v>
      </c>
      <c r="Y239" s="65">
        <f t="shared" si="115"/>
        <v>1.0025238025863619</v>
      </c>
      <c r="Z239" s="67">
        <f t="shared" si="116"/>
        <v>1.4081334235093022</v>
      </c>
      <c r="AA239" s="40">
        <f t="shared" si="119"/>
        <v>1.0351180693711617</v>
      </c>
      <c r="AB239" s="88" cm="1">
        <f t="array" ref="AB239">INDEX(B239:Z239,,MATCH(AA239,B239:Z239,0)+1)</f>
        <v>1.0234328230565295</v>
      </c>
      <c r="AC239" s="40">
        <f t="shared" si="120"/>
        <v>1.0025238025863619</v>
      </c>
      <c r="AD239" s="42">
        <f t="shared" si="121"/>
        <v>2.7644174560074704</v>
      </c>
      <c r="AE239" s="94">
        <v>1.0025238025863619</v>
      </c>
      <c r="AF239" s="74">
        <f t="shared" si="117"/>
        <v>1.8122437572071277</v>
      </c>
      <c r="AG239" s="40">
        <v>1.0025238025863619</v>
      </c>
      <c r="AH239" s="95">
        <v>3.6738881327770745</v>
      </c>
      <c r="AI239" t="str">
        <f t="shared" si="118"/>
        <v>idem</v>
      </c>
    </row>
    <row r="240" spans="1:35" x14ac:dyDescent="0.3">
      <c r="A240" s="1">
        <v>44058.666666666664</v>
      </c>
      <c r="B240" s="50">
        <v>435.59</v>
      </c>
      <c r="C240" s="50">
        <v>432.32</v>
      </c>
      <c r="D240" s="30">
        <f t="shared" si="122"/>
        <v>0.98676161782160132</v>
      </c>
      <c r="E240" s="30">
        <f t="shared" si="106"/>
        <v>0.99249294060928861</v>
      </c>
      <c r="F240" s="22">
        <f t="shared" si="107"/>
        <v>2.1055024619551039</v>
      </c>
      <c r="G240" s="15">
        <v>1</v>
      </c>
      <c r="H240" s="15">
        <v>0</v>
      </c>
      <c r="I240" s="31">
        <f t="shared" si="108"/>
        <v>0</v>
      </c>
      <c r="J240" s="31">
        <f t="shared" si="109"/>
        <v>0</v>
      </c>
      <c r="K240" s="24">
        <f t="shared" si="110"/>
        <v>0</v>
      </c>
      <c r="L240" s="61">
        <v>3.5939000000000001E-3</v>
      </c>
      <c r="M240" s="61">
        <v>3.5328E-3</v>
      </c>
      <c r="N240" s="32">
        <f t="shared" si="123"/>
        <v>0.98858294157152449</v>
      </c>
      <c r="O240" s="32">
        <f t="shared" si="111"/>
        <v>0.98299897047775397</v>
      </c>
      <c r="P240" s="29">
        <f t="shared" si="112"/>
        <v>1.3763025508799669</v>
      </c>
      <c r="Q240" s="50">
        <v>0.14038</v>
      </c>
      <c r="R240" s="50">
        <v>0.13836999999999999</v>
      </c>
      <c r="S240" s="30">
        <f t="shared" si="124"/>
        <v>1.000795602488066</v>
      </c>
      <c r="T240" s="30">
        <f t="shared" si="113"/>
        <v>0.98568172104288354</v>
      </c>
      <c r="U240" s="22">
        <f t="shared" si="114"/>
        <v>2.4998406768456523</v>
      </c>
      <c r="V240" s="64">
        <v>23.396699999999999</v>
      </c>
      <c r="W240" s="64">
        <v>23.088100000000001</v>
      </c>
      <c r="X240" s="65">
        <f t="shared" si="125"/>
        <v>0.99963198046465718</v>
      </c>
      <c r="Y240" s="65">
        <f t="shared" si="115"/>
        <v>0.98681010569866701</v>
      </c>
      <c r="Z240" s="67">
        <f t="shared" si="116"/>
        <v>1.3895602924910402</v>
      </c>
      <c r="AA240" s="40">
        <f t="shared" si="119"/>
        <v>1.000795602488066</v>
      </c>
      <c r="AB240" s="88" cm="1">
        <f t="array" ref="AB240">INDEX(B240:Z240,,MATCH(AA240,B240:Z240,0)+1)</f>
        <v>0.98568172104288354</v>
      </c>
      <c r="AC240" s="40">
        <f t="shared" si="120"/>
        <v>0.98299897047775397</v>
      </c>
      <c r="AD240" s="42">
        <f t="shared" si="121"/>
        <v>2.717419513226075</v>
      </c>
      <c r="AE240" s="94">
        <v>0.98299897047775397</v>
      </c>
      <c r="AF240" s="74">
        <f t="shared" si="117"/>
        <v>1.7814337475893434</v>
      </c>
      <c r="AG240" s="40">
        <v>0.98568172104288354</v>
      </c>
      <c r="AH240" s="95">
        <v>3.6212843776347325</v>
      </c>
      <c r="AI240" t="str">
        <f t="shared" ref="AI240:AI244" si="135">IF(AC240=AE240,"comp24 = comp8","faux")</f>
        <v>comp24 = comp8</v>
      </c>
    </row>
    <row r="241" spans="1:35" ht="14.25" customHeight="1" x14ac:dyDescent="0.3">
      <c r="A241" s="1">
        <v>44059</v>
      </c>
      <c r="B241" s="50">
        <v>432.3</v>
      </c>
      <c r="C241" s="50">
        <v>426.65</v>
      </c>
      <c r="D241" s="30">
        <f t="shared" si="122"/>
        <v>0.97615942526368771</v>
      </c>
      <c r="E241" s="30">
        <f t="shared" si="106"/>
        <v>0.98693037242655557</v>
      </c>
      <c r="F241" s="22">
        <f t="shared" si="107"/>
        <v>2.0779843289223803</v>
      </c>
      <c r="G241" s="15">
        <v>1</v>
      </c>
      <c r="H241" s="15">
        <v>0</v>
      </c>
      <c r="I241" s="31">
        <f t="shared" si="108"/>
        <v>0</v>
      </c>
      <c r="J241" s="31">
        <f t="shared" si="109"/>
        <v>0</v>
      </c>
      <c r="K241" s="24">
        <f t="shared" si="110"/>
        <v>0</v>
      </c>
      <c r="L241" s="61">
        <v>3.5319000000000001E-3</v>
      </c>
      <c r="M241" s="61">
        <v>3.5306000000000001E-3</v>
      </c>
      <c r="N241" s="32">
        <f t="shared" si="123"/>
        <v>1.0064711080703554</v>
      </c>
      <c r="O241" s="32">
        <f t="shared" si="111"/>
        <v>0.99963192615872476</v>
      </c>
      <c r="P241" s="29">
        <f t="shared" si="112"/>
        <v>1.3757959699133075</v>
      </c>
      <c r="Q241" s="50">
        <v>0.13838</v>
      </c>
      <c r="R241" s="50">
        <v>0.13888</v>
      </c>
      <c r="S241" s="30">
        <f t="shared" si="124"/>
        <v>1.0031058143734202</v>
      </c>
      <c r="T241" s="30">
        <f t="shared" si="113"/>
        <v>1.0036132389073567</v>
      </c>
      <c r="U241" s="22">
        <f t="shared" si="114"/>
        <v>2.5088731984414236</v>
      </c>
      <c r="V241" s="64">
        <v>23.104500000000002</v>
      </c>
      <c r="W241" s="64">
        <v>23.3169</v>
      </c>
      <c r="X241" s="65">
        <f t="shared" si="125"/>
        <v>0.99910445714677476</v>
      </c>
      <c r="Y241" s="65">
        <f t="shared" si="115"/>
        <v>1.0091930143478542</v>
      </c>
      <c r="Z241" s="67">
        <f t="shared" si="116"/>
        <v>1.4023345401971188</v>
      </c>
      <c r="AA241" s="40">
        <f t="shared" si="119"/>
        <v>1.0064711080703554</v>
      </c>
      <c r="AB241" s="88" cm="1">
        <f t="array" ref="AB241">INDEX(B241:Z241,,MATCH(AA241,B241:Z241,0)+1)</f>
        <v>0.99963192615872476</v>
      </c>
      <c r="AC241" s="40">
        <f t="shared" si="120"/>
        <v>1.0036132389073567</v>
      </c>
      <c r="AD241" s="42">
        <f t="shared" si="121"/>
        <v>2.7272381991388737</v>
      </c>
      <c r="AE241" s="94">
        <v>0.98693037242655557</v>
      </c>
      <c r="AF241" s="74">
        <f t="shared" si="117"/>
        <v>1.7581510719615852</v>
      </c>
      <c r="AG241" s="40">
        <v>0.99963192615872476</v>
      </c>
      <c r="AH241" s="95">
        <v>3.6199514775835064</v>
      </c>
      <c r="AI241" t="s">
        <v>49</v>
      </c>
    </row>
    <row r="242" spans="1:35" x14ac:dyDescent="0.3">
      <c r="A242" s="1">
        <v>44059.333333333336</v>
      </c>
      <c r="B242" s="50">
        <v>426.64</v>
      </c>
      <c r="C242" s="50">
        <v>430.34</v>
      </c>
      <c r="D242" s="30">
        <f t="shared" si="122"/>
        <v>0.98794738171216057</v>
      </c>
      <c r="E242" s="30">
        <f t="shared" si="106"/>
        <v>1.0086724170260641</v>
      </c>
      <c r="F242" s="22">
        <f t="shared" si="107"/>
        <v>2.0960054755964213</v>
      </c>
      <c r="G242" s="15">
        <v>1</v>
      </c>
      <c r="H242" s="15">
        <v>0</v>
      </c>
      <c r="I242" s="31">
        <f t="shared" si="108"/>
        <v>0</v>
      </c>
      <c r="J242" s="31">
        <f t="shared" si="109"/>
        <v>0</v>
      </c>
      <c r="K242" s="24">
        <f t="shared" si="110"/>
        <v>0</v>
      </c>
      <c r="L242" s="61">
        <v>3.5301999999999998E-3</v>
      </c>
      <c r="M242" s="61">
        <v>3.5076999999999999E-3</v>
      </c>
      <c r="N242" s="32">
        <f t="shared" si="123"/>
        <v>0.97601491416010455</v>
      </c>
      <c r="O242" s="32">
        <f t="shared" si="111"/>
        <v>0.99362642343210017</v>
      </c>
      <c r="P242" s="29">
        <f t="shared" si="112"/>
        <v>1.3670272289572571</v>
      </c>
      <c r="Q242" s="50">
        <v>0.13886000000000001</v>
      </c>
      <c r="R242" s="50">
        <v>0.13733000000000001</v>
      </c>
      <c r="S242" s="30">
        <f t="shared" si="124"/>
        <v>0.97827325829890299</v>
      </c>
      <c r="T242" s="30">
        <f t="shared" si="113"/>
        <v>0.98898170819530462</v>
      </c>
      <c r="U242" s="22">
        <f t="shared" si="114"/>
        <v>2.4812297014400166</v>
      </c>
      <c r="V242" s="64">
        <v>23.3093</v>
      </c>
      <c r="W242" s="64">
        <v>23.224299999999999</v>
      </c>
      <c r="X242" s="65">
        <f t="shared" si="125"/>
        <v>0.99263143947650734</v>
      </c>
      <c r="Y242" s="65">
        <f t="shared" si="115"/>
        <v>0.99635338684559382</v>
      </c>
      <c r="Z242" s="67">
        <f t="shared" si="116"/>
        <v>1.3972207686159579</v>
      </c>
      <c r="AA242" s="40">
        <f t="shared" si="119"/>
        <v>0.99263143947650734</v>
      </c>
      <c r="AB242" s="88" cm="1">
        <f t="array" ref="AB242">INDEX(B242:Z242,,MATCH(AA242,B242:Z242,0)+1)</f>
        <v>0.99635338684559382</v>
      </c>
      <c r="AC242" s="40">
        <f t="shared" si="120"/>
        <v>0.99362642343210017</v>
      </c>
      <c r="AD242" s="42">
        <f t="shared" si="121"/>
        <v>2.7098559376577609</v>
      </c>
      <c r="AE242" s="94">
        <v>0.99635338684559382</v>
      </c>
      <c r="AF242" s="74">
        <f t="shared" si="117"/>
        <v>1.7517397751351367</v>
      </c>
      <c r="AG242" s="40">
        <v>0.99635338684559382</v>
      </c>
      <c r="AH242" s="95">
        <v>3.6067509149070385</v>
      </c>
      <c r="AI242" t="str">
        <f t="shared" ref="AI242" si="136">IF(AE242=AG242,"comp8=comp16", FALSE)</f>
        <v>comp8=comp16</v>
      </c>
    </row>
    <row r="243" spans="1:35" x14ac:dyDescent="0.3">
      <c r="A243" s="1">
        <v>44059.666666666664</v>
      </c>
      <c r="B243" s="50">
        <v>430.33</v>
      </c>
      <c r="C243" s="50">
        <v>433.62</v>
      </c>
      <c r="D243" s="30">
        <f t="shared" si="122"/>
        <v>1.0030534351145037</v>
      </c>
      <c r="E243" s="30">
        <f t="shared" si="106"/>
        <v>1.0076452954709176</v>
      </c>
      <c r="F243" s="22">
        <f t="shared" si="107"/>
        <v>2.1120300567660171</v>
      </c>
      <c r="G243" s="15">
        <v>1</v>
      </c>
      <c r="H243" s="15">
        <v>0</v>
      </c>
      <c r="I243" s="31">
        <f t="shared" si="108"/>
        <v>0</v>
      </c>
      <c r="J243" s="31">
        <f t="shared" si="109"/>
        <v>0</v>
      </c>
      <c r="K243" s="24">
        <f t="shared" si="110"/>
        <v>0</v>
      </c>
      <c r="L243" s="61">
        <v>3.5100000000000001E-3</v>
      </c>
      <c r="M243" s="61">
        <v>3.5301999999999998E-3</v>
      </c>
      <c r="N243" s="32">
        <f t="shared" si="123"/>
        <v>0.99951867266910155</v>
      </c>
      <c r="O243" s="32">
        <f t="shared" si="111"/>
        <v>1.0057549857549857</v>
      </c>
      <c r="P243" s="29">
        <f t="shared" si="112"/>
        <v>1.3748944511865837</v>
      </c>
      <c r="Q243" s="50">
        <v>0.13730999999999999</v>
      </c>
      <c r="R243" s="50">
        <v>0.13882</v>
      </c>
      <c r="S243" s="30">
        <f t="shared" si="124"/>
        <v>1.0031796502384738</v>
      </c>
      <c r="T243" s="30">
        <f t="shared" si="113"/>
        <v>1.0109970140557862</v>
      </c>
      <c r="U243" s="22">
        <f t="shared" si="114"/>
        <v>2.5085158193423869</v>
      </c>
      <c r="V243" s="64">
        <v>23.2257</v>
      </c>
      <c r="W243" s="64">
        <v>23.529</v>
      </c>
      <c r="X243" s="65">
        <f t="shared" si="125"/>
        <v>1.0183730442121663</v>
      </c>
      <c r="Y243" s="65">
        <f t="shared" si="115"/>
        <v>1.0130588098528786</v>
      </c>
      <c r="Z243" s="67">
        <f t="shared" si="116"/>
        <v>1.4154668089558065</v>
      </c>
      <c r="AA243" s="40">
        <f t="shared" si="119"/>
        <v>1.0183730442121663</v>
      </c>
      <c r="AB243" s="88" cm="1">
        <f t="array" ref="AB243">INDEX(B243:Z243,,MATCH(AA243,B243:Z243,0)+1)</f>
        <v>1.0130588098528786</v>
      </c>
      <c r="AC243" s="40">
        <f t="shared" si="120"/>
        <v>1.0130588098528786</v>
      </c>
      <c r="AD243" s="42">
        <f t="shared" si="121"/>
        <v>2.7452434310763274</v>
      </c>
      <c r="AE243" s="94">
        <v>1.0076452954709176</v>
      </c>
      <c r="AF243" s="74">
        <f t="shared" si="117"/>
        <v>1.7651323433042037</v>
      </c>
      <c r="AG243" s="40">
        <v>1.0130588098528786</v>
      </c>
      <c r="AH243" s="95">
        <v>3.6538507892915053</v>
      </c>
      <c r="AI243" t="str">
        <f t="shared" ref="AI243" si="137">IF(AC243=AG243,"comp 24= comp16",FALSE)</f>
        <v>comp 24= comp16</v>
      </c>
    </row>
    <row r="244" spans="1:35" x14ac:dyDescent="0.3">
      <c r="A244" s="1">
        <v>44060</v>
      </c>
      <c r="B244" s="50">
        <v>433.61</v>
      </c>
      <c r="C244" s="50">
        <v>423.6</v>
      </c>
      <c r="D244" s="30">
        <f t="shared" si="122"/>
        <v>0.99287455465966634</v>
      </c>
      <c r="E244" s="30">
        <f t="shared" si="106"/>
        <v>0.97691473905122117</v>
      </c>
      <c r="F244" s="22">
        <f t="shared" si="107"/>
        <v>2.0632732917739096</v>
      </c>
      <c r="G244" s="15">
        <v>1</v>
      </c>
      <c r="H244" s="15">
        <v>0</v>
      </c>
      <c r="I244" s="31">
        <f t="shared" si="108"/>
        <v>0</v>
      </c>
      <c r="J244" s="31">
        <f t="shared" si="109"/>
        <v>0</v>
      </c>
      <c r="K244" s="24">
        <f t="shared" si="110"/>
        <v>0</v>
      </c>
      <c r="L244" s="61">
        <v>3.5260000000000001E-3</v>
      </c>
      <c r="M244" s="61">
        <v>3.7039E-3</v>
      </c>
      <c r="N244" s="32">
        <f t="shared" si="123"/>
        <v>1.0492040111041867</v>
      </c>
      <c r="O244" s="32">
        <f t="shared" si="111"/>
        <v>1.0504537719795803</v>
      </c>
      <c r="P244" s="29">
        <f t="shared" si="112"/>
        <v>1.4442630623227419</v>
      </c>
      <c r="Q244" s="50">
        <v>0.13882</v>
      </c>
      <c r="R244" s="50">
        <v>0.13825000000000001</v>
      </c>
      <c r="S244" s="30">
        <f t="shared" si="124"/>
        <v>0.99560708627394501</v>
      </c>
      <c r="T244" s="30">
        <f t="shared" si="113"/>
        <v>0.99589396340584935</v>
      </c>
      <c r="U244" s="22">
        <f t="shared" si="114"/>
        <v>2.4982157615911613</v>
      </c>
      <c r="V244" s="64">
        <v>23.5291</v>
      </c>
      <c r="W244" s="64">
        <v>23.144600000000001</v>
      </c>
      <c r="X244" s="65">
        <f t="shared" si="125"/>
        <v>0.99293415074669766</v>
      </c>
      <c r="Y244" s="65">
        <f t="shared" si="115"/>
        <v>0.98365853347556853</v>
      </c>
      <c r="Z244" s="67">
        <f t="shared" si="116"/>
        <v>1.3923360054808114</v>
      </c>
      <c r="AA244" s="40">
        <f t="shared" si="119"/>
        <v>1.0492040111041867</v>
      </c>
      <c r="AB244" s="88" cm="1">
        <f t="array" ref="AB244">INDEX(B244:Z244,,MATCH(AA244,B244:Z244,0)+1)</f>
        <v>1.0504537719795803</v>
      </c>
      <c r="AC244" s="40">
        <f t="shared" si="120"/>
        <v>0.98365853347556853</v>
      </c>
      <c r="AD244" s="42">
        <f t="shared" si="121"/>
        <v>2.7003821274459781</v>
      </c>
      <c r="AE244" s="94">
        <v>0.98365853347556853</v>
      </c>
      <c r="AF244" s="74">
        <f t="shared" si="117"/>
        <v>1.7362874922049067</v>
      </c>
      <c r="AG244" s="40">
        <v>0.97691473905122117</v>
      </c>
      <c r="AH244" s="95">
        <v>3.5695006903528093</v>
      </c>
      <c r="AI244" t="str">
        <f t="shared" si="135"/>
        <v>comp24 = comp8</v>
      </c>
    </row>
    <row r="245" spans="1:35" x14ac:dyDescent="0.3">
      <c r="A245" s="1">
        <v>44060.333333333336</v>
      </c>
      <c r="B245" s="50">
        <v>423.6</v>
      </c>
      <c r="C245" s="50">
        <v>440.87</v>
      </c>
      <c r="D245" s="30">
        <f t="shared" si="122"/>
        <v>1.0244928310831223</v>
      </c>
      <c r="E245" s="30">
        <f t="shared" si="106"/>
        <v>1.0407695939565627</v>
      </c>
      <c r="F245" s="22">
        <f t="shared" si="107"/>
        <v>2.1473921061009524</v>
      </c>
      <c r="G245" s="15">
        <v>1</v>
      </c>
      <c r="H245" s="15">
        <v>0</v>
      </c>
      <c r="I245" s="31">
        <f t="shared" si="108"/>
        <v>0</v>
      </c>
      <c r="J245" s="31">
        <f t="shared" si="109"/>
        <v>0</v>
      </c>
      <c r="K245" s="24">
        <f t="shared" si="110"/>
        <v>0</v>
      </c>
      <c r="L245" s="61">
        <v>3.6992000000000001E-3</v>
      </c>
      <c r="M245" s="61">
        <v>3.6067999999999998E-3</v>
      </c>
      <c r="N245" s="32">
        <f t="shared" si="123"/>
        <v>1.0275783475783475</v>
      </c>
      <c r="O245" s="32">
        <f t="shared" si="111"/>
        <v>0.97502162629757783</v>
      </c>
      <c r="P245" s="29">
        <f t="shared" si="112"/>
        <v>1.4081877198274397</v>
      </c>
      <c r="Q245" s="50">
        <v>0.13824</v>
      </c>
      <c r="R245" s="50">
        <v>0.14082</v>
      </c>
      <c r="S245" s="30">
        <f t="shared" si="124"/>
        <v>1.025562595586629</v>
      </c>
      <c r="T245" s="30">
        <f t="shared" si="113"/>
        <v>1.0186631944444444</v>
      </c>
      <c r="U245" s="22">
        <f t="shared" si="114"/>
        <v>2.5448404481139129</v>
      </c>
      <c r="V245" s="64">
        <v>23.144300000000001</v>
      </c>
      <c r="W245" s="64">
        <v>23.357299999999999</v>
      </c>
      <c r="X245" s="65">
        <f t="shared" si="125"/>
        <v>1.0056661370809059</v>
      </c>
      <c r="Y245" s="65">
        <f t="shared" si="115"/>
        <v>1.0092031299283191</v>
      </c>
      <c r="Z245" s="67">
        <f t="shared" si="116"/>
        <v>1.405149854643128</v>
      </c>
      <c r="AA245" s="40">
        <f t="shared" si="119"/>
        <v>1.0275783475783475</v>
      </c>
      <c r="AB245" s="88" cm="1">
        <f t="array" ref="AB245">INDEX(B245:Z245,,MATCH(AA245,B245:Z245,0)+1)</f>
        <v>0.97502162629757783</v>
      </c>
      <c r="AC245" s="40">
        <f t="shared" si="120"/>
        <v>0.97502162629757783</v>
      </c>
      <c r="AD245" s="42">
        <f t="shared" si="121"/>
        <v>2.6329309735272908</v>
      </c>
      <c r="AE245" s="94">
        <v>0.97502162629757783</v>
      </c>
      <c r="AF245" s="74">
        <f t="shared" si="117"/>
        <v>1.6929178543697712</v>
      </c>
      <c r="AG245" s="40">
        <v>0.97502162629757783</v>
      </c>
      <c r="AH245" s="95">
        <v>3.4803403681781226</v>
      </c>
      <c r="AI245" t="str">
        <f t="shared" si="118"/>
        <v>idem</v>
      </c>
    </row>
    <row r="246" spans="1:35" x14ac:dyDescent="0.3">
      <c r="A246" s="1">
        <v>44060.666666666664</v>
      </c>
      <c r="B246" s="50">
        <v>440.87</v>
      </c>
      <c r="C246" s="50">
        <v>430.89</v>
      </c>
      <c r="D246" s="30">
        <f t="shared" si="122"/>
        <v>0.99372708193999204</v>
      </c>
      <c r="E246" s="30">
        <f t="shared" si="106"/>
        <v>0.97736294145666514</v>
      </c>
      <c r="F246" s="22">
        <f t="shared" si="107"/>
        <v>2.0987814652796501</v>
      </c>
      <c r="G246" s="15">
        <v>1</v>
      </c>
      <c r="H246" s="15">
        <v>0</v>
      </c>
      <c r="I246" s="31">
        <f t="shared" si="108"/>
        <v>0</v>
      </c>
      <c r="J246" s="31">
        <f t="shared" si="109"/>
        <v>0</v>
      </c>
      <c r="K246" s="24">
        <f t="shared" si="110"/>
        <v>0</v>
      </c>
      <c r="L246" s="61">
        <v>3.607E-3</v>
      </c>
      <c r="M246" s="61">
        <v>3.5877000000000001E-3</v>
      </c>
      <c r="N246" s="32">
        <f t="shared" si="123"/>
        <v>1.0174985819625639</v>
      </c>
      <c r="O246" s="32">
        <f t="shared" si="111"/>
        <v>0.99464929304130856</v>
      </c>
      <c r="P246" s="29">
        <f t="shared" si="112"/>
        <v>1.4006529199958153</v>
      </c>
      <c r="Q246" s="50">
        <v>0.14085</v>
      </c>
      <c r="R246" s="50">
        <v>0.14038999999999999</v>
      </c>
      <c r="S246" s="30">
        <f t="shared" si="124"/>
        <v>1.0113096095663447</v>
      </c>
      <c r="T246" s="30">
        <f t="shared" si="113"/>
        <v>0.99673411430599923</v>
      </c>
      <c r="U246" s="22">
        <f t="shared" si="114"/>
        <v>2.5365292901009031</v>
      </c>
      <c r="V246" s="64">
        <v>23.357399999999998</v>
      </c>
      <c r="W246" s="64">
        <v>23.496099999999998</v>
      </c>
      <c r="X246" s="65">
        <f t="shared" si="125"/>
        <v>0.99859748141662874</v>
      </c>
      <c r="Y246" s="65">
        <f t="shared" si="115"/>
        <v>1.0059381609254454</v>
      </c>
      <c r="Z246" s="67">
        <f t="shared" si="116"/>
        <v>1.4134938606043652</v>
      </c>
      <c r="AA246" s="40">
        <f t="shared" si="119"/>
        <v>1.0174985819625639</v>
      </c>
      <c r="AB246" s="88" cm="1">
        <f t="array" ref="AB246">INDEX(B246:Z246,,MATCH(AA246,B246:Z246,0)+1)</f>
        <v>0.99464929304130856</v>
      </c>
      <c r="AC246" s="40">
        <f t="shared" si="120"/>
        <v>0.99464929304130856</v>
      </c>
      <c r="AD246" s="42">
        <f t="shared" si="121"/>
        <v>2.6188429314454842</v>
      </c>
      <c r="AE246" s="94">
        <v>0.97736294145666514</v>
      </c>
      <c r="AF246" s="74">
        <f t="shared" si="117"/>
        <v>1.6545951737913458</v>
      </c>
      <c r="AG246" s="40">
        <v>0.99464929304130856</v>
      </c>
      <c r="AH246" s="95">
        <v>3.4617180867514974</v>
      </c>
      <c r="AI246" t="str">
        <f t="shared" ref="AI246:AI250" si="138">IF(AC246=AG246,"comp 24= comp16",FALSE)</f>
        <v>comp 24= comp16</v>
      </c>
    </row>
    <row r="247" spans="1:35" x14ac:dyDescent="0.3">
      <c r="A247" s="1">
        <v>44061</v>
      </c>
      <c r="B247" s="50">
        <v>430.89</v>
      </c>
      <c r="C247" s="50">
        <v>429.5</v>
      </c>
      <c r="D247" s="30">
        <f t="shared" si="122"/>
        <v>1.0139282341831917</v>
      </c>
      <c r="E247" s="30">
        <f t="shared" si="106"/>
        <v>0.9967741186845831</v>
      </c>
      <c r="F247" s="22">
        <f t="shared" si="107"/>
        <v>2.0920110453656613</v>
      </c>
      <c r="G247" s="15">
        <v>1</v>
      </c>
      <c r="H247" s="15">
        <v>0</v>
      </c>
      <c r="I247" s="31">
        <f t="shared" si="108"/>
        <v>0</v>
      </c>
      <c r="J247" s="31">
        <f t="shared" si="109"/>
        <v>0</v>
      </c>
      <c r="K247" s="24">
        <f t="shared" si="110"/>
        <v>0</v>
      </c>
      <c r="L247" s="61">
        <v>3.5821E-3</v>
      </c>
      <c r="M247" s="61">
        <v>3.6186999999999999E-3</v>
      </c>
      <c r="N247" s="32">
        <f t="shared" si="123"/>
        <v>0.97823853806228367</v>
      </c>
      <c r="O247" s="32">
        <f t="shared" si="111"/>
        <v>1.0102174701990452</v>
      </c>
      <c r="P247" s="29">
        <f t="shared" si="112"/>
        <v>1.4149640494650781</v>
      </c>
      <c r="Q247" s="50">
        <v>0.14038999999999999</v>
      </c>
      <c r="R247" s="50">
        <v>0.14013</v>
      </c>
      <c r="S247" s="30">
        <f t="shared" si="124"/>
        <v>1.013671875</v>
      </c>
      <c r="T247" s="30">
        <f t="shared" si="113"/>
        <v>0.99814801624047311</v>
      </c>
      <c r="U247" s="22">
        <f t="shared" si="114"/>
        <v>2.5318316790500721</v>
      </c>
      <c r="V247" s="64">
        <v>23.486799999999999</v>
      </c>
      <c r="W247" s="64">
        <v>23.460799999999999</v>
      </c>
      <c r="X247" s="65">
        <f t="shared" si="125"/>
        <v>1.0136750733441926</v>
      </c>
      <c r="Y247" s="65">
        <f t="shared" si="115"/>
        <v>0.99889299521433317</v>
      </c>
      <c r="Z247" s="67">
        <f t="shared" si="116"/>
        <v>1.4119291161361656</v>
      </c>
      <c r="AA247" s="40">
        <f t="shared" si="119"/>
        <v>1.0139282341831917</v>
      </c>
      <c r="AB247" s="88" cm="1">
        <f t="array" ref="AB247">INDEX(B247:Z247,,MATCH(AA247,B247:Z247,0)+1)</f>
        <v>0.9967741186845831</v>
      </c>
      <c r="AC247" s="40">
        <f t="shared" si="120"/>
        <v>1.0102174701990452</v>
      </c>
      <c r="AD247" s="42">
        <f t="shared" si="121"/>
        <v>2.6456008810535083</v>
      </c>
      <c r="AE247" s="94">
        <v>0.99889299521433317</v>
      </c>
      <c r="AF247" s="74">
        <f t="shared" si="117"/>
        <v>1.6527635290156175</v>
      </c>
      <c r="AG247" s="40">
        <v>0.9967741186845831</v>
      </c>
      <c r="AH247" s="95">
        <v>3.4505509950562048</v>
      </c>
      <c r="AI247" t="s">
        <v>49</v>
      </c>
    </row>
    <row r="248" spans="1:35" x14ac:dyDescent="0.3">
      <c r="A248" s="1">
        <v>44061.333333333336</v>
      </c>
      <c r="B248" s="50">
        <v>429.5</v>
      </c>
      <c r="C248" s="50">
        <v>420.12</v>
      </c>
      <c r="D248" s="30">
        <f t="shared" si="122"/>
        <v>0.9529339714655114</v>
      </c>
      <c r="E248" s="30">
        <f t="shared" si="106"/>
        <v>0.97816065192083823</v>
      </c>
      <c r="F248" s="22">
        <f t="shared" si="107"/>
        <v>2.0463228879604696</v>
      </c>
      <c r="G248" s="15">
        <v>1</v>
      </c>
      <c r="H248" s="15">
        <v>0</v>
      </c>
      <c r="I248" s="31">
        <f t="shared" si="108"/>
        <v>0</v>
      </c>
      <c r="J248" s="31">
        <f t="shared" si="109"/>
        <v>0</v>
      </c>
      <c r="K248" s="24">
        <f t="shared" si="110"/>
        <v>0</v>
      </c>
      <c r="L248" s="61">
        <v>3.6188000000000001E-3</v>
      </c>
      <c r="M248" s="61">
        <v>3.5133999999999999E-3</v>
      </c>
      <c r="N248" s="32">
        <f t="shared" si="123"/>
        <v>0.9740504574438591</v>
      </c>
      <c r="O248" s="32">
        <f t="shared" si="111"/>
        <v>0.97087432297999332</v>
      </c>
      <c r="P248" s="29">
        <f t="shared" si="112"/>
        <v>1.3737522635654376</v>
      </c>
      <c r="Q248" s="50">
        <v>0.14016000000000001</v>
      </c>
      <c r="R248" s="50">
        <v>0.13594000000000001</v>
      </c>
      <c r="S248" s="30">
        <f t="shared" si="124"/>
        <v>0.96514022009229683</v>
      </c>
      <c r="T248" s="30">
        <f t="shared" si="113"/>
        <v>0.96989155251141557</v>
      </c>
      <c r="U248" s="22">
        <f t="shared" si="114"/>
        <v>2.4556021578914584</v>
      </c>
      <c r="V248" s="64">
        <v>23.457699999999999</v>
      </c>
      <c r="W248" s="64">
        <v>22.8001</v>
      </c>
      <c r="X248" s="65">
        <f t="shared" si="125"/>
        <v>0.97614032383741345</v>
      </c>
      <c r="Y248" s="65">
        <f t="shared" si="115"/>
        <v>0.97196656108655155</v>
      </c>
      <c r="Z248" s="67">
        <f t="shared" si="116"/>
        <v>1.3723478875088431</v>
      </c>
      <c r="AA248" s="40">
        <f t="shared" si="119"/>
        <v>0.97614032383741345</v>
      </c>
      <c r="AB248" s="88" cm="1">
        <f t="array" ref="AB248">INDEX(B248:Z248,,MATCH(AA248,B248:Z248,0)+1)</f>
        <v>0.97196656108655155</v>
      </c>
      <c r="AC248" s="40">
        <f t="shared" si="120"/>
        <v>0.97816065192083823</v>
      </c>
      <c r="AD248" s="42">
        <f t="shared" si="121"/>
        <v>2.5878226825336439</v>
      </c>
      <c r="AE248" s="94">
        <v>0.97087432297999332</v>
      </c>
      <c r="AF248" s="74">
        <f t="shared" si="117"/>
        <v>1.6046256722790622</v>
      </c>
      <c r="AG248" s="40">
        <v>0.97196656108655155</v>
      </c>
      <c r="AH248" s="95">
        <v>3.353820184518558</v>
      </c>
      <c r="AI248" t="s">
        <v>49</v>
      </c>
    </row>
    <row r="249" spans="1:35" x14ac:dyDescent="0.3">
      <c r="A249" s="1">
        <v>44061.666666666664</v>
      </c>
      <c r="B249" s="50">
        <v>420.13</v>
      </c>
      <c r="C249" s="50">
        <v>421.95</v>
      </c>
      <c r="D249" s="30">
        <f t="shared" si="122"/>
        <v>0.97925224535264221</v>
      </c>
      <c r="E249" s="30">
        <f t="shared" si="106"/>
        <v>1.0043319924785186</v>
      </c>
      <c r="F249" s="22">
        <f t="shared" si="107"/>
        <v>2.0551875433197346</v>
      </c>
      <c r="G249" s="60">
        <v>2.09</v>
      </c>
      <c r="H249" s="60">
        <v>3.1</v>
      </c>
      <c r="I249" s="31">
        <v>0</v>
      </c>
      <c r="J249" s="31">
        <f t="shared" si="109"/>
        <v>1.4832535885167466</v>
      </c>
      <c r="K249" s="24">
        <f t="shared" si="110"/>
        <v>0</v>
      </c>
      <c r="L249" s="61">
        <v>3.5130000000000001E-3</v>
      </c>
      <c r="M249" s="61">
        <v>3.4759999999999999E-3</v>
      </c>
      <c r="N249" s="32">
        <f t="shared" si="123"/>
        <v>0.97038050305686607</v>
      </c>
      <c r="O249" s="32">
        <f t="shared" si="111"/>
        <v>0.98946769143182456</v>
      </c>
      <c r="P249" s="29">
        <f t="shared" si="112"/>
        <v>1.3592834808293368</v>
      </c>
      <c r="Q249" s="50">
        <v>0.13589999999999999</v>
      </c>
      <c r="R249" s="50">
        <v>0.13691</v>
      </c>
      <c r="S249" s="30">
        <f t="shared" si="124"/>
        <v>0.97521190968017679</v>
      </c>
      <c r="T249" s="30">
        <f t="shared" si="113"/>
        <v>1.0074319352465049</v>
      </c>
      <c r="U249" s="22">
        <f t="shared" si="114"/>
        <v>2.4738520341200854</v>
      </c>
      <c r="V249" s="64">
        <v>22.797699999999999</v>
      </c>
      <c r="W249" s="64">
        <v>22.970500000000001</v>
      </c>
      <c r="X249" s="65">
        <f t="shared" si="125"/>
        <v>0.97801743958308507</v>
      </c>
      <c r="Y249" s="65">
        <f t="shared" si="115"/>
        <v>1.0075797119884902</v>
      </c>
      <c r="Z249" s="67">
        <f t="shared" si="116"/>
        <v>1.382749889244173</v>
      </c>
      <c r="AA249" s="40">
        <f t="shared" si="119"/>
        <v>0.97925224535264221</v>
      </c>
      <c r="AB249" s="88" cm="1">
        <f t="array" ref="AB249">INDEX(B249:Z249,,MATCH(AA249,B249:Z249,0)+1)</f>
        <v>1.0043319924785186</v>
      </c>
      <c r="AC249" s="40">
        <f t="shared" si="120"/>
        <v>1.0075797119884902</v>
      </c>
      <c r="AD249" s="42">
        <f t="shared" si="121"/>
        <v>2.607437633144531</v>
      </c>
      <c r="AE249" s="94">
        <v>1.0043319924785186</v>
      </c>
      <c r="AF249" s="74">
        <f t="shared" si="117"/>
        <v>1.6115768986222128</v>
      </c>
      <c r="AG249" s="40">
        <v>0.98946769143182456</v>
      </c>
      <c r="AH249" s="95">
        <v>3.3184967154530334</v>
      </c>
      <c r="AI249" t="s">
        <v>49</v>
      </c>
    </row>
    <row r="250" spans="1:35" x14ac:dyDescent="0.3">
      <c r="A250" s="1">
        <v>44062</v>
      </c>
      <c r="B250" s="50">
        <v>421.92</v>
      </c>
      <c r="C250" s="50">
        <v>413.4</v>
      </c>
      <c r="D250" s="30">
        <f t="shared" si="122"/>
        <v>0.96251455180442369</v>
      </c>
      <c r="E250" s="30">
        <f t="shared" si="106"/>
        <v>0.9798065984072809</v>
      </c>
      <c r="F250" s="22">
        <f t="shared" si="107"/>
        <v>2.0136863159091254</v>
      </c>
      <c r="G250" s="60">
        <v>3.1</v>
      </c>
      <c r="H250" s="60">
        <v>3.1949999999999998</v>
      </c>
      <c r="I250" s="31">
        <f t="shared" ref="I250" si="139">H250/G249</f>
        <v>1.5287081339712918</v>
      </c>
      <c r="J250" s="31">
        <f t="shared" si="109"/>
        <v>1.0306451612903225</v>
      </c>
      <c r="K250" s="24">
        <f t="shared" si="110"/>
        <v>0</v>
      </c>
      <c r="L250" s="61">
        <v>3.4795E-3</v>
      </c>
      <c r="M250" s="61">
        <v>3.4391999999999999E-3</v>
      </c>
      <c r="N250" s="32">
        <f t="shared" si="123"/>
        <v>0.9503702884934232</v>
      </c>
      <c r="O250" s="32">
        <f t="shared" si="111"/>
        <v>0.98841787613162813</v>
      </c>
      <c r="P250" s="29">
        <f t="shared" si="112"/>
        <v>1.3435400911821398</v>
      </c>
      <c r="Q250" s="50">
        <v>0.13686000000000001</v>
      </c>
      <c r="R250" s="50">
        <v>0.13321</v>
      </c>
      <c r="S250" s="30">
        <f t="shared" si="124"/>
        <v>0.95041381278538806</v>
      </c>
      <c r="T250" s="30">
        <f t="shared" si="113"/>
        <v>0.9733304106386087</v>
      </c>
      <c r="U250" s="22">
        <f t="shared" si="114"/>
        <v>2.4078754162292602</v>
      </c>
      <c r="V250" s="64">
        <v>22.9802</v>
      </c>
      <c r="W250" s="64">
        <v>22.62</v>
      </c>
      <c r="X250" s="65">
        <f t="shared" si="125"/>
        <v>0.96428891153011598</v>
      </c>
      <c r="Y250" s="65">
        <f t="shared" si="115"/>
        <v>0.98432563685259489</v>
      </c>
      <c r="Z250" s="67">
        <f t="shared" si="116"/>
        <v>1.3610761653381256</v>
      </c>
      <c r="AA250" s="40">
        <f t="shared" si="119"/>
        <v>1.5287081339712918</v>
      </c>
      <c r="AB250" s="88" cm="1">
        <f t="array" ref="AB250">INDEX(B250:Z250,,MATCH(AA250,B250:Z250,0)+1)</f>
        <v>1.0306451612903225</v>
      </c>
      <c r="AC250" s="45">
        <f t="shared" si="120"/>
        <v>0.9798065984072809</v>
      </c>
      <c r="AD250" s="42">
        <f t="shared" si="121"/>
        <v>2.5547845978904746</v>
      </c>
      <c r="AE250" s="94">
        <v>1.0306451612903225</v>
      </c>
      <c r="AF250" s="74">
        <f t="shared" si="117"/>
        <v>1.6609639326122481</v>
      </c>
      <c r="AG250" s="40">
        <v>0.9798065984072809</v>
      </c>
      <c r="AH250" s="95">
        <v>3.2514849785937709</v>
      </c>
      <c r="AI250" t="str">
        <f t="shared" si="138"/>
        <v>comp 24= comp16</v>
      </c>
    </row>
    <row r="251" spans="1:35" x14ac:dyDescent="0.3">
      <c r="A251" s="1">
        <v>44062.333333333336</v>
      </c>
      <c r="B251" s="50">
        <v>413.37</v>
      </c>
      <c r="C251" s="50">
        <v>409.59</v>
      </c>
      <c r="D251" s="30">
        <f t="shared" si="122"/>
        <v>0.97491252707495291</v>
      </c>
      <c r="E251" s="30">
        <f t="shared" si="106"/>
        <v>0.99085564990202479</v>
      </c>
      <c r="F251" s="22">
        <f t="shared" si="107"/>
        <v>1.9952724632489505</v>
      </c>
      <c r="G251" s="60">
        <v>3.1949999999999998</v>
      </c>
      <c r="H251" s="60">
        <v>2.9401000000000002</v>
      </c>
      <c r="I251" s="31">
        <f>H251/G249</f>
        <v>1.4067464114832537</v>
      </c>
      <c r="J251" s="31">
        <f t="shared" si="109"/>
        <v>0.92021909233176846</v>
      </c>
      <c r="K251" s="24">
        <f t="shared" si="110"/>
        <v>0</v>
      </c>
      <c r="L251" s="61">
        <v>3.4432E-3</v>
      </c>
      <c r="M251" s="61">
        <v>3.3919000000000002E-3</v>
      </c>
      <c r="N251" s="32">
        <f t="shared" si="123"/>
        <v>0.96552803871335047</v>
      </c>
      <c r="O251" s="32">
        <f t="shared" si="111"/>
        <v>0.98510106877323422</v>
      </c>
      <c r="P251" s="29">
        <f t="shared" si="112"/>
        <v>1.3235227797632145</v>
      </c>
      <c r="Q251" s="50">
        <v>0.13322000000000001</v>
      </c>
      <c r="R251" s="50">
        <v>0.13136999999999999</v>
      </c>
      <c r="S251" s="30">
        <f t="shared" si="124"/>
        <v>0.96666666666666667</v>
      </c>
      <c r="T251" s="30">
        <f t="shared" si="113"/>
        <v>0.98611319621678417</v>
      </c>
      <c r="U251" s="22">
        <f t="shared" si="114"/>
        <v>2.3744377227896551</v>
      </c>
      <c r="V251" s="64">
        <v>22.62</v>
      </c>
      <c r="W251" s="64">
        <v>22.474499999999999</v>
      </c>
      <c r="X251" s="65">
        <f t="shared" si="125"/>
        <v>0.98582313128078713</v>
      </c>
      <c r="Y251" s="65">
        <f t="shared" si="115"/>
        <v>0.9935676392572943</v>
      </c>
      <c r="Z251" s="67">
        <f t="shared" si="116"/>
        <v>1.3523212324443723</v>
      </c>
      <c r="AA251" s="40">
        <f t="shared" si="119"/>
        <v>1.4067464114832537</v>
      </c>
      <c r="AB251" s="88" cm="1">
        <f t="array" ref="AB251">INDEX(B251:Z251,,MATCH(AA251,B251:Z251,0)+1)</f>
        <v>0.92021909233176846</v>
      </c>
      <c r="AC251" s="40">
        <f t="shared" si="120"/>
        <v>0.92021909233176846</v>
      </c>
      <c r="AD251" s="42">
        <f t="shared" si="121"/>
        <v>2.3509615637739545</v>
      </c>
      <c r="AE251" s="94">
        <v>0.92021909233176846</v>
      </c>
      <c r="AF251" s="74">
        <f t="shared" si="117"/>
        <v>1.5284507224642476</v>
      </c>
      <c r="AG251" s="40">
        <v>0.92021909233176846</v>
      </c>
      <c r="AH251" s="95">
        <v>2.9920785557319394</v>
      </c>
      <c r="AI251" t="str">
        <f t="shared" si="118"/>
        <v>idem</v>
      </c>
    </row>
    <row r="252" spans="1:35" x14ac:dyDescent="0.3">
      <c r="A252" s="1">
        <v>44062.666666666664</v>
      </c>
      <c r="B252" s="50">
        <v>409.59</v>
      </c>
      <c r="C252" s="50">
        <v>407.46</v>
      </c>
      <c r="D252" s="30">
        <f t="shared" si="122"/>
        <v>0.96572810011376553</v>
      </c>
      <c r="E252" s="30">
        <f t="shared" si="106"/>
        <v>0.99479967772650701</v>
      </c>
      <c r="F252" s="22">
        <f t="shared" si="107"/>
        <v>1.9848964034166297</v>
      </c>
      <c r="G252" s="60">
        <v>2.9424999999999999</v>
      </c>
      <c r="H252" s="60">
        <v>2.95</v>
      </c>
      <c r="I252" s="31">
        <f t="shared" ref="I252:I315" si="140">H252/G250</f>
        <v>0.95161290322580649</v>
      </c>
      <c r="J252" s="31">
        <f t="shared" si="109"/>
        <v>1.0025488530161428</v>
      </c>
      <c r="K252" s="24">
        <f t="shared" si="110"/>
        <v>0</v>
      </c>
      <c r="L252" s="61">
        <v>3.3919000000000002E-3</v>
      </c>
      <c r="M252" s="61">
        <v>3.4196000000000001E-3</v>
      </c>
      <c r="N252" s="32">
        <f t="shared" si="123"/>
        <v>0.98278488288547206</v>
      </c>
      <c r="O252" s="32">
        <f t="shared" si="111"/>
        <v>1.0081665143429936</v>
      </c>
      <c r="P252" s="29">
        <f t="shared" si="112"/>
        <v>1.3343313475274297</v>
      </c>
      <c r="Q252" s="50">
        <v>0.13138</v>
      </c>
      <c r="R252" s="50">
        <v>0.12966</v>
      </c>
      <c r="S252" s="30">
        <f t="shared" si="124"/>
        <v>0.94739149495835151</v>
      </c>
      <c r="T252" s="30">
        <f t="shared" si="113"/>
        <v>0.98690820520627187</v>
      </c>
      <c r="U252" s="22">
        <f t="shared" si="114"/>
        <v>2.3433520713724061</v>
      </c>
      <c r="V252" s="64">
        <v>22.479800000000001</v>
      </c>
      <c r="W252" s="64">
        <v>22.376100000000001</v>
      </c>
      <c r="X252" s="65">
        <f t="shared" si="125"/>
        <v>0.97371215220059015</v>
      </c>
      <c r="Y252" s="65">
        <f t="shared" si="115"/>
        <v>0.99538696963496121</v>
      </c>
      <c r="Z252" s="67">
        <f t="shared" si="116"/>
        <v>1.3460829335358198</v>
      </c>
      <c r="AA252" s="40">
        <f t="shared" si="119"/>
        <v>0.98278488288547206</v>
      </c>
      <c r="AB252" s="88" cm="1">
        <f t="array" ref="AB252">INDEX(B252:Z252,,MATCH(AA252,B252:Z252,0)+1)</f>
        <v>1.0081665143429936</v>
      </c>
      <c r="AC252" s="40">
        <f t="shared" si="120"/>
        <v>1.0025488530161428</v>
      </c>
      <c r="AD252" s="42">
        <f t="shared" si="121"/>
        <v>2.3569538192466157</v>
      </c>
      <c r="AE252" s="94">
        <v>0.99538696963496121</v>
      </c>
      <c r="AF252" s="74">
        <f t="shared" si="117"/>
        <v>1.5213999328700545</v>
      </c>
      <c r="AG252" s="40">
        <v>0.99538696963496121</v>
      </c>
      <c r="AH252" s="95">
        <v>2.9782760064997666</v>
      </c>
      <c r="AI252" t="str">
        <f>IF(AE252=AG252,"comp8=comp16", FALSE)</f>
        <v>comp8=comp16</v>
      </c>
    </row>
    <row r="253" spans="1:35" x14ac:dyDescent="0.3">
      <c r="A253" s="1">
        <v>44063</v>
      </c>
      <c r="B253" s="50">
        <v>407.46</v>
      </c>
      <c r="C253" s="50">
        <v>404.3</v>
      </c>
      <c r="D253" s="30">
        <f t="shared" si="122"/>
        <v>0.97805839804533468</v>
      </c>
      <c r="E253" s="30">
        <f t="shared" si="106"/>
        <v>0.99224463751043057</v>
      </c>
      <c r="F253" s="22">
        <f t="shared" si="107"/>
        <v>1.9695028123038911</v>
      </c>
      <c r="G253" s="60">
        <v>2.9449000000000001</v>
      </c>
      <c r="H253" s="60">
        <v>2.835</v>
      </c>
      <c r="I253" s="31">
        <f t="shared" si="140"/>
        <v>0.88732394366197187</v>
      </c>
      <c r="J253" s="31">
        <f t="shared" si="109"/>
        <v>0.96268124554314238</v>
      </c>
      <c r="K253" s="24">
        <f t="shared" si="110"/>
        <v>0</v>
      </c>
      <c r="L253" s="61">
        <v>3.4196999999999999E-3</v>
      </c>
      <c r="M253" s="61">
        <v>3.4144000000000002E-3</v>
      </c>
      <c r="N253" s="32">
        <f t="shared" si="123"/>
        <v>0.99163568773234201</v>
      </c>
      <c r="O253" s="32">
        <f t="shared" si="111"/>
        <v>0.99845015644647195</v>
      </c>
      <c r="P253" s="29">
        <f t="shared" si="112"/>
        <v>1.332263342690194</v>
      </c>
      <c r="Q253" s="50">
        <v>0.12964000000000001</v>
      </c>
      <c r="R253" s="50">
        <v>0.12739</v>
      </c>
      <c r="S253" s="30">
        <f t="shared" si="124"/>
        <v>0.95623780213181198</v>
      </c>
      <c r="T253" s="30">
        <f t="shared" si="113"/>
        <v>0.98264424560320884</v>
      </c>
      <c r="U253" s="22">
        <f t="shared" si="114"/>
        <v>2.302681428356455</v>
      </c>
      <c r="V253" s="64">
        <v>22.381699999999999</v>
      </c>
      <c r="W253" s="64">
        <v>22.181899999999999</v>
      </c>
      <c r="X253" s="65">
        <f t="shared" si="125"/>
        <v>0.98063218390804585</v>
      </c>
      <c r="Y253" s="65">
        <f t="shared" si="115"/>
        <v>0.991073064155091</v>
      </c>
      <c r="Z253" s="67">
        <f t="shared" si="116"/>
        <v>1.3340665375462186</v>
      </c>
      <c r="AA253" s="40">
        <f t="shared" si="119"/>
        <v>0.99163568773234201</v>
      </c>
      <c r="AB253" s="88" cm="1">
        <f t="array" ref="AB253">INDEX(B253:Z253,,MATCH(AA253,B253:Z253,0)+1)</f>
        <v>0.99845015644647195</v>
      </c>
      <c r="AC253" s="40">
        <f t="shared" si="120"/>
        <v>0.99845015644647195</v>
      </c>
      <c r="AD253" s="42">
        <f t="shared" si="121"/>
        <v>2.353300909563893</v>
      </c>
      <c r="AE253" s="94">
        <v>0.99845015644647195</v>
      </c>
      <c r="AF253" s="74">
        <f t="shared" si="117"/>
        <v>1.5190420009917578</v>
      </c>
      <c r="AG253" s="40">
        <v>0.99845015644647195</v>
      </c>
      <c r="AH253" s="95">
        <v>2.9736601446304656</v>
      </c>
      <c r="AI253" t="str">
        <f t="shared" si="118"/>
        <v>idem</v>
      </c>
    </row>
    <row r="254" spans="1:35" x14ac:dyDescent="0.3">
      <c r="A254" s="1">
        <v>44063.333333333336</v>
      </c>
      <c r="B254" s="50">
        <v>404.3</v>
      </c>
      <c r="C254" s="50">
        <v>415.37</v>
      </c>
      <c r="D254" s="30">
        <f t="shared" si="122"/>
        <v>1.0141116726482582</v>
      </c>
      <c r="E254" s="30">
        <f t="shared" si="106"/>
        <v>1.0273806579272817</v>
      </c>
      <c r="F254" s="22">
        <f t="shared" si="107"/>
        <v>2.0234290950944032</v>
      </c>
      <c r="G254" s="60">
        <v>2.8311000000000002</v>
      </c>
      <c r="H254" s="60">
        <v>3.0116999999999998</v>
      </c>
      <c r="I254" s="31">
        <f t="shared" si="140"/>
        <v>1.023517417162277</v>
      </c>
      <c r="J254" s="31">
        <f t="shared" si="109"/>
        <v>1.0637914591501536</v>
      </c>
      <c r="K254" s="24">
        <f t="shared" si="110"/>
        <v>0</v>
      </c>
      <c r="L254" s="61">
        <v>3.4142999999999999E-3</v>
      </c>
      <c r="M254" s="61">
        <v>3.4970999999999999E-3</v>
      </c>
      <c r="N254" s="32">
        <f t="shared" si="123"/>
        <v>1.0310150653026326</v>
      </c>
      <c r="O254" s="32">
        <f t="shared" si="111"/>
        <v>1.0242509445567174</v>
      </c>
      <c r="P254" s="29">
        <f t="shared" si="112"/>
        <v>1.3645719871487207</v>
      </c>
      <c r="Q254" s="50">
        <v>0.12737000000000001</v>
      </c>
      <c r="R254" s="50">
        <v>0.13269</v>
      </c>
      <c r="S254" s="30">
        <f t="shared" si="124"/>
        <v>1.0099710762673162</v>
      </c>
      <c r="T254" s="30">
        <f t="shared" si="113"/>
        <v>1.0417680772552407</v>
      </c>
      <c r="U254" s="22">
        <f t="shared" si="114"/>
        <v>2.3988600041502552</v>
      </c>
      <c r="V254" s="64">
        <v>22.181999999999999</v>
      </c>
      <c r="W254" s="64">
        <v>23.273900000000001</v>
      </c>
      <c r="X254" s="65">
        <f t="shared" si="125"/>
        <v>1.0353250473758664</v>
      </c>
      <c r="Y254" s="65">
        <f t="shared" si="115"/>
        <v>1.0492245965197007</v>
      </c>
      <c r="Z254" s="67">
        <f t="shared" si="116"/>
        <v>1.3997354245873654</v>
      </c>
      <c r="AA254" s="40">
        <f t="shared" si="119"/>
        <v>1.0353250473758664</v>
      </c>
      <c r="AB254" s="88" cm="1">
        <f t="array" ref="AB254">INDEX(B254:Z254,,MATCH(AA254,B254:Z254,0)+1)</f>
        <v>1.0492245965197007</v>
      </c>
      <c r="AC254" s="40">
        <f t="shared" si="120"/>
        <v>1.0242509445567174</v>
      </c>
      <c r="AD254" s="42">
        <f t="shared" si="121"/>
        <v>2.4103706794469995</v>
      </c>
      <c r="AE254" s="94">
        <v>1.0242509445567174</v>
      </c>
      <c r="AF254" s="74">
        <f t="shared" si="117"/>
        <v>1.555880204337134</v>
      </c>
      <c r="AG254" s="40">
        <v>1.0242509445567174</v>
      </c>
      <c r="AH254" s="95">
        <v>3.045774211928419</v>
      </c>
      <c r="AI254" t="str">
        <f t="shared" si="118"/>
        <v>idem</v>
      </c>
    </row>
    <row r="255" spans="1:35" x14ac:dyDescent="0.3">
      <c r="A255" s="1">
        <v>44063.666666666664</v>
      </c>
      <c r="B255" s="50">
        <v>415.36</v>
      </c>
      <c r="C255" s="50">
        <v>415.94</v>
      </c>
      <c r="D255" s="30">
        <f t="shared" si="122"/>
        <v>1.0208118588327688</v>
      </c>
      <c r="E255" s="30">
        <f t="shared" si="106"/>
        <v>1.001396379044684</v>
      </c>
      <c r="F255" s="22">
        <f t="shared" si="107"/>
        <v>2.0262545690811971</v>
      </c>
      <c r="G255" s="60">
        <v>3.0072000000000001</v>
      </c>
      <c r="H255" s="60">
        <v>2.9</v>
      </c>
      <c r="I255" s="31">
        <f t="shared" si="140"/>
        <v>0.98475330231926372</v>
      </c>
      <c r="J255" s="31">
        <f t="shared" si="109"/>
        <v>0.9643522213354615</v>
      </c>
      <c r="K255" s="24">
        <f t="shared" si="110"/>
        <v>0</v>
      </c>
      <c r="L255" s="61">
        <v>3.4970999999999999E-3</v>
      </c>
      <c r="M255" s="61">
        <v>3.4399000000000001E-3</v>
      </c>
      <c r="N255" s="32">
        <f t="shared" si="123"/>
        <v>1.0059069509021259</v>
      </c>
      <c r="O255" s="32">
        <f t="shared" si="111"/>
        <v>0.98364359040347715</v>
      </c>
      <c r="P255" s="29">
        <f t="shared" si="112"/>
        <v>1.3422524888029752</v>
      </c>
      <c r="Q255" s="50">
        <v>0.13270000000000001</v>
      </c>
      <c r="R255" s="50">
        <v>0.13413</v>
      </c>
      <c r="S255" s="30">
        <f t="shared" si="124"/>
        <v>1.0346343721073743</v>
      </c>
      <c r="T255" s="30">
        <f t="shared" si="113"/>
        <v>1.0107761868877165</v>
      </c>
      <c r="U255" s="22">
        <f t="shared" si="114"/>
        <v>2.424710567872447</v>
      </c>
      <c r="V255" s="64">
        <v>23.2759</v>
      </c>
      <c r="W255" s="64">
        <v>23.088799999999999</v>
      </c>
      <c r="X255" s="65">
        <f t="shared" si="125"/>
        <v>1.03159277445413</v>
      </c>
      <c r="Y255" s="65">
        <f t="shared" si="115"/>
        <v>0.99196164272917475</v>
      </c>
      <c r="Z255" s="67">
        <f t="shared" si="116"/>
        <v>1.388483851159902</v>
      </c>
      <c r="AA255" s="40">
        <f t="shared" si="119"/>
        <v>1.0346343721073743</v>
      </c>
      <c r="AB255" s="88" cm="1">
        <f t="array" ref="AB255">INDEX(B255:Z255,,MATCH(AA255,B255:Z255,0)+1)</f>
        <v>1.0107761868877165</v>
      </c>
      <c r="AC255" s="40">
        <f t="shared" si="120"/>
        <v>0.99196164272917475</v>
      </c>
      <c r="AD255" s="42">
        <f t="shared" si="121"/>
        <v>2.3909952587704826</v>
      </c>
      <c r="AE255" s="94">
        <v>0.9643522213354615</v>
      </c>
      <c r="AF255" s="74">
        <f t="shared" si="117"/>
        <v>1.5004165311843869</v>
      </c>
      <c r="AG255" s="40">
        <v>0.99196164272917475</v>
      </c>
      <c r="AH255" s="95">
        <v>3.021291190646672</v>
      </c>
      <c r="AI255" t="str">
        <f>IF(AC255=AG255,"comp 24= comp16",FALSE)</f>
        <v>comp 24= comp16</v>
      </c>
    </row>
    <row r="256" spans="1:35" x14ac:dyDescent="0.3">
      <c r="A256" s="1">
        <v>44064</v>
      </c>
      <c r="B256" s="50">
        <v>415.94</v>
      </c>
      <c r="C256" s="50">
        <v>412.8</v>
      </c>
      <c r="D256" s="30">
        <f t="shared" si="122"/>
        <v>1.0210239920850854</v>
      </c>
      <c r="E256" s="30">
        <f t="shared" si="106"/>
        <v>0.99245083425494063</v>
      </c>
      <c r="F256" s="22">
        <f t="shared" si="107"/>
        <v>2.0109580374975193</v>
      </c>
      <c r="G256" s="60">
        <v>2.8978000000000002</v>
      </c>
      <c r="H256" s="60">
        <v>2.9512</v>
      </c>
      <c r="I256" s="31">
        <f t="shared" si="140"/>
        <v>1.0424216735544487</v>
      </c>
      <c r="J256" s="31">
        <f t="shared" si="109"/>
        <v>1.0184277727931534</v>
      </c>
      <c r="K256" s="24">
        <f t="shared" si="110"/>
        <v>0</v>
      </c>
      <c r="L256" s="61">
        <v>3.4386E-3</v>
      </c>
      <c r="M256" s="61">
        <v>3.5070000000000001E-3</v>
      </c>
      <c r="N256" s="32">
        <f t="shared" si="123"/>
        <v>1.0271505140145858</v>
      </c>
      <c r="O256" s="32">
        <f t="shared" si="111"/>
        <v>1.0198918164369219</v>
      </c>
      <c r="P256" s="29">
        <f t="shared" si="112"/>
        <v>1.3689523289222456</v>
      </c>
      <c r="Q256" s="50">
        <v>0.13420000000000001</v>
      </c>
      <c r="R256" s="50">
        <v>0.13206000000000001</v>
      </c>
      <c r="S256" s="30">
        <f t="shared" si="124"/>
        <v>1.0368218575802779</v>
      </c>
      <c r="T256" s="30">
        <f t="shared" si="113"/>
        <v>0.98405365126676603</v>
      </c>
      <c r="U256" s="22">
        <f t="shared" si="114"/>
        <v>2.3860452875799951</v>
      </c>
      <c r="V256" s="64">
        <v>23.090900000000001</v>
      </c>
      <c r="W256" s="64">
        <v>22.958400000000001</v>
      </c>
      <c r="X256" s="65">
        <f t="shared" si="125"/>
        <v>1.0350013524479309</v>
      </c>
      <c r="Y256" s="65">
        <f t="shared" si="115"/>
        <v>0.99426180876449166</v>
      </c>
      <c r="Z256" s="67">
        <f t="shared" si="116"/>
        <v>1.3805164652945314</v>
      </c>
      <c r="AA256" s="40">
        <f t="shared" si="119"/>
        <v>1.0424216735544487</v>
      </c>
      <c r="AB256" s="88" cm="1">
        <f t="array" ref="AB256">INDEX(B256:Z256,,MATCH(AA256,B256:Z256,0)+1)</f>
        <v>1.0184277727931534</v>
      </c>
      <c r="AC256" s="40">
        <f t="shared" si="120"/>
        <v>0.98405365126676603</v>
      </c>
      <c r="AD256" s="42">
        <f t="shared" si="121"/>
        <v>2.3528676145546195</v>
      </c>
      <c r="AE256" s="94">
        <v>0.98405365126676603</v>
      </c>
      <c r="AF256" s="74">
        <f t="shared" si="117"/>
        <v>1.4764903659330115</v>
      </c>
      <c r="AG256" s="40">
        <v>0.98405365126676603</v>
      </c>
      <c r="AH256" s="95">
        <v>2.9731126276959725</v>
      </c>
      <c r="AI256" t="str">
        <f t="shared" si="118"/>
        <v>idem</v>
      </c>
    </row>
    <row r="257" spans="1:35" x14ac:dyDescent="0.3">
      <c r="A257" s="1">
        <v>44064.333333333336</v>
      </c>
      <c r="B257" s="50">
        <v>412.81</v>
      </c>
      <c r="C257" s="50">
        <v>404.27</v>
      </c>
      <c r="D257" s="30">
        <f t="shared" si="122"/>
        <v>0.97330026964560856</v>
      </c>
      <c r="E257" s="30">
        <f t="shared" si="106"/>
        <v>0.97931251665415076</v>
      </c>
      <c r="F257" s="22">
        <f t="shared" si="107"/>
        <v>1.9693563765875877</v>
      </c>
      <c r="G257" s="60">
        <v>2.9510000000000001</v>
      </c>
      <c r="H257" s="60">
        <v>2.9116</v>
      </c>
      <c r="I257" s="31">
        <f t="shared" si="140"/>
        <v>0.96820963022080331</v>
      </c>
      <c r="J257" s="31">
        <f t="shared" si="109"/>
        <v>0.98664859369705182</v>
      </c>
      <c r="K257" s="24">
        <f t="shared" si="110"/>
        <v>0</v>
      </c>
      <c r="L257" s="61">
        <v>3.5056000000000002E-3</v>
      </c>
      <c r="M257" s="61">
        <v>3.4150000000000001E-3</v>
      </c>
      <c r="N257" s="32">
        <f t="shared" si="123"/>
        <v>0.97652340510708879</v>
      </c>
      <c r="O257" s="32">
        <f t="shared" si="111"/>
        <v>0.97415563669557281</v>
      </c>
      <c r="P257" s="29">
        <f t="shared" si="112"/>
        <v>1.3335726275871373</v>
      </c>
      <c r="Q257" s="50">
        <v>0.13202</v>
      </c>
      <c r="R257" s="50">
        <v>0.12873000000000001</v>
      </c>
      <c r="S257" s="30">
        <f t="shared" si="124"/>
        <v>0.97008289374529011</v>
      </c>
      <c r="T257" s="30">
        <f t="shared" si="113"/>
        <v>0.97507953340402975</v>
      </c>
      <c r="U257" s="22">
        <f t="shared" si="114"/>
        <v>2.3265839256943854</v>
      </c>
      <c r="V257" s="64">
        <v>22.968399999999999</v>
      </c>
      <c r="W257" s="64">
        <v>22.48</v>
      </c>
      <c r="X257" s="65">
        <f t="shared" si="125"/>
        <v>0.96580583350160465</v>
      </c>
      <c r="Y257" s="65">
        <f t="shared" si="115"/>
        <v>0.97873600250779336</v>
      </c>
      <c r="Z257" s="67">
        <f t="shared" si="116"/>
        <v>1.3511611666385586</v>
      </c>
      <c r="AA257" s="40">
        <f t="shared" si="119"/>
        <v>0.97652340510708879</v>
      </c>
      <c r="AB257" s="88" cm="1">
        <f t="array" ref="AB257">INDEX(B257:Z257,,MATCH(AA257,B257:Z257,0)+1)</f>
        <v>0.97415563669557281</v>
      </c>
      <c r="AC257" s="40">
        <f t="shared" si="120"/>
        <v>0.98664859369705182</v>
      </c>
      <c r="AD257" s="42">
        <f t="shared" si="121"/>
        <v>2.3214535230556521</v>
      </c>
      <c r="AE257" s="94">
        <v>0.97415563669557281</v>
      </c>
      <c r="AF257" s="74">
        <f t="shared" si="117"/>
        <v>1.4383314125003521</v>
      </c>
      <c r="AG257" s="40">
        <v>0.97415563669557281</v>
      </c>
      <c r="AH257" s="95">
        <v>2.8962744248008176</v>
      </c>
      <c r="AI257" t="str">
        <f t="shared" ref="AI257:AI258" si="141">IF(AE257=AG257,"comp8=comp16", FALSE)</f>
        <v>comp8=comp16</v>
      </c>
    </row>
    <row r="258" spans="1:35" x14ac:dyDescent="0.3">
      <c r="A258" s="1">
        <v>44064.666666666664</v>
      </c>
      <c r="B258" s="50">
        <v>404.21</v>
      </c>
      <c r="C258" s="50">
        <v>387.97</v>
      </c>
      <c r="D258" s="30">
        <f t="shared" si="122"/>
        <v>0.93275472423907302</v>
      </c>
      <c r="E258" s="30">
        <f t="shared" ref="E258:E321" si="142">C258/B258</f>
        <v>0.95982286435268804</v>
      </c>
      <c r="F258" s="22">
        <f t="shared" si="107"/>
        <v>1.8902332783075293</v>
      </c>
      <c r="G258" s="60">
        <v>2.9106000000000001</v>
      </c>
      <c r="H258" s="60">
        <v>2.8330000000000002</v>
      </c>
      <c r="I258" s="31">
        <f t="shared" si="140"/>
        <v>0.97763820829594861</v>
      </c>
      <c r="J258" s="31">
        <f t="shared" si="109"/>
        <v>0.97333883048168768</v>
      </c>
      <c r="K258" s="24">
        <f t="shared" si="110"/>
        <v>0</v>
      </c>
      <c r="L258" s="61">
        <v>3.4139000000000001E-3</v>
      </c>
      <c r="M258" s="61">
        <v>3.3776000000000001E-3</v>
      </c>
      <c r="N258" s="32">
        <f t="shared" si="123"/>
        <v>0.98226022218344677</v>
      </c>
      <c r="O258" s="32">
        <f t="shared" si="111"/>
        <v>0.98936699961920382</v>
      </c>
      <c r="P258" s="29">
        <f t="shared" si="112"/>
        <v>1.319392749330184</v>
      </c>
      <c r="Q258" s="50">
        <v>0.12870000000000001</v>
      </c>
      <c r="R258" s="50">
        <v>0.12315</v>
      </c>
      <c r="S258" s="30">
        <f t="shared" si="124"/>
        <v>0.91766020864381503</v>
      </c>
      <c r="T258" s="30">
        <f t="shared" si="113"/>
        <v>0.95687645687645673</v>
      </c>
      <c r="U258" s="22">
        <f t="shared" si="114"/>
        <v>2.2262533834441611</v>
      </c>
      <c r="V258" s="64">
        <v>22.480499999999999</v>
      </c>
      <c r="W258" s="64">
        <v>22.098800000000001</v>
      </c>
      <c r="X258" s="65">
        <f t="shared" si="125"/>
        <v>0.95703502245473326</v>
      </c>
      <c r="Y258" s="65">
        <f t="shared" si="115"/>
        <v>0.98302084028380154</v>
      </c>
      <c r="Z258" s="67">
        <f t="shared" si="116"/>
        <v>1.3282195853878775</v>
      </c>
      <c r="AA258" s="40">
        <f t="shared" si="119"/>
        <v>0.98226022218344677</v>
      </c>
      <c r="AB258" s="88" cm="1">
        <f t="array" ref="AB258">INDEX(B258:Z258,,MATCH(AA258,B258:Z258,0)+1)</f>
        <v>0.98936699961920382</v>
      </c>
      <c r="AC258" s="40">
        <f t="shared" si="120"/>
        <v>0.98936699961920382</v>
      </c>
      <c r="AD258" s="42">
        <f t="shared" si="121"/>
        <v>2.2967695068610006</v>
      </c>
      <c r="AE258" s="94">
        <v>0.97333883048168768</v>
      </c>
      <c r="AF258" s="74">
        <f t="shared" si="117"/>
        <v>1.3999838148881667</v>
      </c>
      <c r="AG258" s="40">
        <v>0.97333883048168768</v>
      </c>
      <c r="AH258" s="95">
        <v>2.8190563613896504</v>
      </c>
      <c r="AI258" t="str">
        <f t="shared" si="141"/>
        <v>comp8=comp16</v>
      </c>
    </row>
    <row r="259" spans="1:35" x14ac:dyDescent="0.3">
      <c r="A259" s="1">
        <v>44065</v>
      </c>
      <c r="B259" s="50">
        <v>387.93</v>
      </c>
      <c r="C259" s="50">
        <v>391.11</v>
      </c>
      <c r="D259" s="30">
        <f t="shared" si="122"/>
        <v>0.94743344395726847</v>
      </c>
      <c r="E259" s="30">
        <f t="shared" si="142"/>
        <v>1.0081973551929473</v>
      </c>
      <c r="F259" s="22">
        <f t="shared" ref="F259:F322" si="143">E259*F258</f>
        <v>1.9057281918873452</v>
      </c>
      <c r="G259" s="60">
        <v>2.8386999999999998</v>
      </c>
      <c r="H259" s="60">
        <v>3.41</v>
      </c>
      <c r="I259" s="31">
        <f t="shared" si="140"/>
        <v>1.1555404947475432</v>
      </c>
      <c r="J259" s="31">
        <f t="shared" ref="J259:J322" si="144">H259/G259</f>
        <v>1.2012540951844155</v>
      </c>
      <c r="K259" s="24">
        <f t="shared" ref="K259:K322" si="145">J259*K258</f>
        <v>0</v>
      </c>
      <c r="L259" s="61">
        <v>3.3808000000000002E-3</v>
      </c>
      <c r="M259" s="61">
        <v>3.3863000000000001E-3</v>
      </c>
      <c r="N259" s="32">
        <f t="shared" si="123"/>
        <v>0.96596873573710629</v>
      </c>
      <c r="O259" s="32">
        <f t="shared" ref="O259:O322" si="146">M259/L259</f>
        <v>1.0016268338854708</v>
      </c>
      <c r="P259" s="29">
        <f t="shared" ref="P259:P322" si="147">O259*P258</f>
        <v>1.3215391821630389</v>
      </c>
      <c r="Q259" s="50">
        <v>0.12314</v>
      </c>
      <c r="R259" s="50">
        <v>0.12372</v>
      </c>
      <c r="S259" s="30">
        <f t="shared" si="124"/>
        <v>0.93713073776700495</v>
      </c>
      <c r="T259" s="30">
        <f t="shared" ref="T259:T322" si="148">R259/Q259</f>
        <v>1.0047100860808835</v>
      </c>
      <c r="U259" s="22">
        <f t="shared" ref="U259:U322" si="149">T259*U258</f>
        <v>2.2367392285180414</v>
      </c>
      <c r="V259" s="64">
        <v>22.099399999999999</v>
      </c>
      <c r="W259" s="64">
        <v>22.033200000000001</v>
      </c>
      <c r="X259" s="65">
        <f t="shared" si="125"/>
        <v>0.95928318907716692</v>
      </c>
      <c r="Y259" s="65">
        <f t="shared" ref="Y259:Y322" si="150">W259/V259</f>
        <v>0.99700444355955375</v>
      </c>
      <c r="Z259" s="67">
        <f t="shared" ref="Z259:Z322" si="151">Y259*Z258</f>
        <v>1.324240828654542</v>
      </c>
      <c r="AA259" s="40">
        <f t="shared" si="119"/>
        <v>1.1555404947475432</v>
      </c>
      <c r="AB259" s="88" cm="1">
        <f t="array" ref="AB259">INDEX(B259:Z259,,MATCH(AA259,B259:Z259,0)+1)</f>
        <v>1.2012540951844155</v>
      </c>
      <c r="AC259" s="40">
        <f t="shared" si="120"/>
        <v>1.0016268338854708</v>
      </c>
      <c r="AD259" s="42">
        <f t="shared" si="121"/>
        <v>2.3005059693218781</v>
      </c>
      <c r="AE259" s="94">
        <v>1.0016268338854708</v>
      </c>
      <c r="AF259" s="74">
        <f t="shared" ref="AF259:AF322" si="152">AE259*AF258</f>
        <v>1.4022613559973374</v>
      </c>
      <c r="AG259" s="40">
        <v>1.0016268338854708</v>
      </c>
      <c r="AH259" s="95">
        <v>2.8236424978034109</v>
      </c>
      <c r="AI259" t="str">
        <f t="shared" ref="AI259:AI322" si="153">IF(AC259=AE259,IF(AE259=AG259,"idem","FAUX"),"FAUX")</f>
        <v>idem</v>
      </c>
    </row>
    <row r="260" spans="1:35" x14ac:dyDescent="0.3">
      <c r="A260" s="1">
        <v>44065.333333333336</v>
      </c>
      <c r="B260" s="50">
        <v>391.1</v>
      </c>
      <c r="C260" s="50">
        <v>390.31</v>
      </c>
      <c r="D260" s="30">
        <f t="shared" si="122"/>
        <v>0.96561193439053961</v>
      </c>
      <c r="E260" s="30">
        <f t="shared" si="142"/>
        <v>0.99798005625159802</v>
      </c>
      <c r="F260" s="22">
        <f t="shared" si="143"/>
        <v>1.9018787281399889</v>
      </c>
      <c r="G260" s="60">
        <v>3.4121999999999999</v>
      </c>
      <c r="H260" s="60">
        <v>3.8226</v>
      </c>
      <c r="I260" s="31">
        <f t="shared" si="140"/>
        <v>1.313337456194599</v>
      </c>
      <c r="J260" s="31">
        <f t="shared" si="144"/>
        <v>1.1202743098294357</v>
      </c>
      <c r="K260" s="24">
        <f t="shared" si="145"/>
        <v>0</v>
      </c>
      <c r="L260" s="61">
        <v>3.3898000000000001E-3</v>
      </c>
      <c r="M260" s="61">
        <v>3.4131999999999999E-3</v>
      </c>
      <c r="N260" s="32">
        <f t="shared" si="123"/>
        <v>0.99979495591552181</v>
      </c>
      <c r="O260" s="32">
        <f t="shared" si="146"/>
        <v>1.0069030621275592</v>
      </c>
      <c r="P260" s="29">
        <f t="shared" si="147"/>
        <v>1.3306618492415141</v>
      </c>
      <c r="Q260" s="50">
        <v>0.12374</v>
      </c>
      <c r="R260" s="50">
        <v>0.12414</v>
      </c>
      <c r="S260" s="30">
        <f t="shared" si="124"/>
        <v>0.9645687645687645</v>
      </c>
      <c r="T260" s="30">
        <f t="shared" si="148"/>
        <v>1.0032325844512688</v>
      </c>
      <c r="U260" s="22">
        <f t="shared" si="149"/>
        <v>2.2439696769696917</v>
      </c>
      <c r="V260" s="64">
        <v>22.0291</v>
      </c>
      <c r="W260" s="64">
        <v>22.0397</v>
      </c>
      <c r="X260" s="65">
        <f t="shared" si="125"/>
        <v>0.98039189519806058</v>
      </c>
      <c r="Y260" s="65">
        <f t="shared" si="150"/>
        <v>1.0004811817096477</v>
      </c>
      <c r="Z260" s="67">
        <f t="shared" si="151"/>
        <v>1.3248780291204594</v>
      </c>
      <c r="AA260" s="40">
        <f t="shared" ref="AA260:AA323" si="154">MAX(D260,I260,N260,S260,X260)</f>
        <v>1.313337456194599</v>
      </c>
      <c r="AB260" s="88" cm="1">
        <f t="array" ref="AB260">INDEX(B260:Z260,,MATCH(AA260,B260:Z260,0)+1)</f>
        <v>1.1202743098294357</v>
      </c>
      <c r="AC260" s="40">
        <f t="shared" ref="AC260:AC323" si="155">HLOOKUP(AB259,259:260,2,0)</f>
        <v>1.1202743098294357</v>
      </c>
      <c r="AD260" s="42">
        <f t="shared" ref="AD260:AD323" si="156">AC260*AD259</f>
        <v>2.5771977370405641</v>
      </c>
      <c r="AE260" s="94">
        <v>1.1202743098294357</v>
      </c>
      <c r="AF260" s="74">
        <f t="shared" si="152"/>
        <v>1.5709173727904058</v>
      </c>
      <c r="AG260" s="40">
        <v>1.1202743098294357</v>
      </c>
      <c r="AH260" s="95">
        <v>3.1632541504317802</v>
      </c>
      <c r="AI260" t="str">
        <f t="shared" si="153"/>
        <v>idem</v>
      </c>
    </row>
    <row r="261" spans="1:35" x14ac:dyDescent="0.3">
      <c r="A261" s="1">
        <v>44065.666666666664</v>
      </c>
      <c r="B261" s="50">
        <v>390.33</v>
      </c>
      <c r="C261" s="50">
        <v>395.24</v>
      </c>
      <c r="D261" s="30">
        <f t="shared" ref="D261:D324" si="157">C261/B259</f>
        <v>1.0188436058051711</v>
      </c>
      <c r="E261" s="30">
        <f t="shared" si="142"/>
        <v>1.0125790997361208</v>
      </c>
      <c r="F261" s="22">
        <f t="shared" si="143"/>
        <v>1.9258026503472685</v>
      </c>
      <c r="G261" s="60">
        <v>3.8226</v>
      </c>
      <c r="H261" s="60">
        <v>4.4546000000000001</v>
      </c>
      <c r="I261" s="31">
        <f t="shared" si="140"/>
        <v>1.5692394405890022</v>
      </c>
      <c r="J261" s="31">
        <f t="shared" si="144"/>
        <v>1.1653324962067704</v>
      </c>
      <c r="K261" s="24">
        <f t="shared" si="145"/>
        <v>0</v>
      </c>
      <c r="L261" s="61">
        <v>3.4125000000000002E-3</v>
      </c>
      <c r="M261" s="61">
        <v>3.4331000000000001E-3</v>
      </c>
      <c r="N261" s="32">
        <f t="shared" ref="N261:N324" si="158">M261/L259</f>
        <v>1.0154697113109323</v>
      </c>
      <c r="O261" s="32">
        <f t="shared" si="146"/>
        <v>1.0060366300366301</v>
      </c>
      <c r="P261" s="29">
        <f t="shared" si="147"/>
        <v>1.3386945625292432</v>
      </c>
      <c r="Q261" s="50">
        <v>0.12414</v>
      </c>
      <c r="R261" s="50">
        <v>0.12515000000000001</v>
      </c>
      <c r="S261" s="30">
        <f t="shared" ref="S261:S324" si="159">R261/Q259</f>
        <v>1.0163228845216827</v>
      </c>
      <c r="T261" s="30">
        <f t="shared" si="148"/>
        <v>1.0081359755115193</v>
      </c>
      <c r="U261" s="22">
        <f t="shared" si="149"/>
        <v>2.262226559310109</v>
      </c>
      <c r="V261" s="64">
        <v>22.0397</v>
      </c>
      <c r="W261" s="64">
        <v>22.2044</v>
      </c>
      <c r="X261" s="65">
        <f t="shared" ref="X261:X324" si="160">W261/V259</f>
        <v>1.0047512602152096</v>
      </c>
      <c r="Y261" s="65">
        <f t="shared" si="150"/>
        <v>1.0074728784874567</v>
      </c>
      <c r="Z261" s="67">
        <f t="shared" si="151"/>
        <v>1.3347786816427778</v>
      </c>
      <c r="AA261" s="40">
        <f t="shared" si="154"/>
        <v>1.5692394405890022</v>
      </c>
      <c r="AB261" s="88" cm="1">
        <f t="array" ref="AB261">INDEX(B261:Z261,,MATCH(AA261,B261:Z261,0)+1)</f>
        <v>1.1653324962067704</v>
      </c>
      <c r="AC261" s="40">
        <f t="shared" si="155"/>
        <v>1.1653324962067704</v>
      </c>
      <c r="AD261" s="42">
        <f t="shared" si="156"/>
        <v>3.0032922721239204</v>
      </c>
      <c r="AE261" s="94">
        <v>1.1653324962067704</v>
      </c>
      <c r="AF261" s="74">
        <f t="shared" si="152"/>
        <v>1.8306410633684251</v>
      </c>
      <c r="AG261" s="40">
        <v>1.1653324962067704</v>
      </c>
      <c r="AH261" s="95">
        <v>3.6862428552590929</v>
      </c>
      <c r="AI261" t="str">
        <f t="shared" si="153"/>
        <v>idem</v>
      </c>
    </row>
    <row r="262" spans="1:35" x14ac:dyDescent="0.3">
      <c r="A262" s="1">
        <v>44066</v>
      </c>
      <c r="B262" s="50">
        <v>395.23</v>
      </c>
      <c r="C262" s="50">
        <v>390.93</v>
      </c>
      <c r="D262" s="30">
        <f t="shared" si="157"/>
        <v>0.99956532856047042</v>
      </c>
      <c r="E262" s="30">
        <f t="shared" si="142"/>
        <v>0.98912025908964396</v>
      </c>
      <c r="F262" s="22">
        <f t="shared" si="143"/>
        <v>1.9048504164670133</v>
      </c>
      <c r="G262" s="60">
        <v>4.4756</v>
      </c>
      <c r="H262" s="60">
        <v>4.2083000000000004</v>
      </c>
      <c r="I262" s="31">
        <f t="shared" si="140"/>
        <v>1.2333098880487663</v>
      </c>
      <c r="J262" s="31">
        <f t="shared" si="144"/>
        <v>0.94027616408973103</v>
      </c>
      <c r="K262" s="24">
        <f t="shared" si="145"/>
        <v>0</v>
      </c>
      <c r="L262" s="61">
        <v>3.431E-3</v>
      </c>
      <c r="M262" s="61">
        <v>3.4217000000000002E-3</v>
      </c>
      <c r="N262" s="32">
        <f t="shared" si="158"/>
        <v>1.0094105846952623</v>
      </c>
      <c r="O262" s="32">
        <f t="shared" si="146"/>
        <v>0.99728941999417087</v>
      </c>
      <c r="P262" s="29">
        <f t="shared" si="147"/>
        <v>1.3350659238141394</v>
      </c>
      <c r="Q262" s="50">
        <v>0.12515999999999999</v>
      </c>
      <c r="R262" s="50">
        <v>0.12209</v>
      </c>
      <c r="S262" s="30">
        <f t="shared" si="159"/>
        <v>0.98666558913851621</v>
      </c>
      <c r="T262" s="30">
        <f t="shared" si="148"/>
        <v>0.97547139661233628</v>
      </c>
      <c r="U262" s="22">
        <f t="shared" si="149"/>
        <v>2.2067373012637521</v>
      </c>
      <c r="V262" s="64">
        <v>22.201000000000001</v>
      </c>
      <c r="W262" s="64">
        <v>22.0014</v>
      </c>
      <c r="X262" s="65">
        <f t="shared" si="160"/>
        <v>0.99874257232478858</v>
      </c>
      <c r="Y262" s="65">
        <f t="shared" si="150"/>
        <v>0.9910094139903608</v>
      </c>
      <c r="Z262" s="67">
        <f t="shared" si="151"/>
        <v>1.3227782391016356</v>
      </c>
      <c r="AA262" s="40">
        <f t="shared" si="154"/>
        <v>1.2333098880487663</v>
      </c>
      <c r="AB262" s="88" cm="1">
        <f t="array" ref="AB262">INDEX(B262:Z262,,MATCH(AA262,B262:Z262,0)+1)</f>
        <v>0.94027616408973103</v>
      </c>
      <c r="AC262" s="40">
        <f t="shared" si="155"/>
        <v>0.94027616408973103</v>
      </c>
      <c r="AD262" s="42">
        <f t="shared" si="156"/>
        <v>2.8239241372730124</v>
      </c>
      <c r="AE262" s="94">
        <v>0.94027616408973103</v>
      </c>
      <c r="AF262" s="74">
        <f t="shared" si="152"/>
        <v>1.721308156889209</v>
      </c>
      <c r="AG262" s="40">
        <v>0.94027616408973103</v>
      </c>
      <c r="AH262" s="95">
        <v>3.4660862918461977</v>
      </c>
      <c r="AI262" t="str">
        <f t="shared" si="153"/>
        <v>idem</v>
      </c>
    </row>
    <row r="263" spans="1:35" x14ac:dyDescent="0.3">
      <c r="A263" s="1">
        <v>44066.333333333336</v>
      </c>
      <c r="B263" s="50">
        <v>390.94</v>
      </c>
      <c r="C263" s="50">
        <v>392.61</v>
      </c>
      <c r="D263" s="30">
        <f t="shared" si="157"/>
        <v>1.0058412112827608</v>
      </c>
      <c r="E263" s="30">
        <f t="shared" si="142"/>
        <v>1.0042717552565612</v>
      </c>
      <c r="F263" s="22">
        <f t="shared" si="143"/>
        <v>1.9129874712465189</v>
      </c>
      <c r="G263" s="60">
        <v>4.2092999999999998</v>
      </c>
      <c r="H263" s="60">
        <v>3.91</v>
      </c>
      <c r="I263" s="31">
        <f t="shared" si="140"/>
        <v>1.0228640192539109</v>
      </c>
      <c r="J263" s="31">
        <f t="shared" si="144"/>
        <v>0.92889554082626569</v>
      </c>
      <c r="K263" s="24">
        <f t="shared" si="145"/>
        <v>0</v>
      </c>
      <c r="L263" s="61">
        <v>3.4240999999999998E-3</v>
      </c>
      <c r="M263" s="61">
        <v>3.4226E-3</v>
      </c>
      <c r="N263" s="32">
        <f t="shared" si="158"/>
        <v>1.0029597069597069</v>
      </c>
      <c r="O263" s="32">
        <f t="shared" si="146"/>
        <v>0.99956192868198945</v>
      </c>
      <c r="P263" s="29">
        <f t="shared" si="147"/>
        <v>1.3344810697252631</v>
      </c>
      <c r="Q263" s="50">
        <v>0.12206</v>
      </c>
      <c r="R263" s="50">
        <v>0.12292</v>
      </c>
      <c r="S263" s="30">
        <f t="shared" si="159"/>
        <v>0.99017238601578861</v>
      </c>
      <c r="T263" s="30">
        <f t="shared" si="148"/>
        <v>1.007045715222022</v>
      </c>
      <c r="U263" s="22">
        <f t="shared" si="149"/>
        <v>2.2222853438582701</v>
      </c>
      <c r="V263" s="64">
        <v>21.9937</v>
      </c>
      <c r="W263" s="64">
        <v>21.81</v>
      </c>
      <c r="X263" s="65">
        <f t="shared" si="160"/>
        <v>0.98957789806576313</v>
      </c>
      <c r="Y263" s="65">
        <f t="shared" si="150"/>
        <v>0.99164760817870568</v>
      </c>
      <c r="Z263" s="67">
        <f t="shared" si="151"/>
        <v>1.3117298769559771</v>
      </c>
      <c r="AA263" s="40">
        <f t="shared" si="154"/>
        <v>1.0228640192539109</v>
      </c>
      <c r="AB263" s="88" cm="1">
        <f t="array" ref="AB263">INDEX(B263:Z263,,MATCH(AA263,B263:Z263,0)+1)</f>
        <v>0.92889554082626569</v>
      </c>
      <c r="AC263" s="40">
        <f t="shared" si="155"/>
        <v>0.92889554082626569</v>
      </c>
      <c r="AD263" s="42">
        <f t="shared" si="156"/>
        <v>2.6231305387445607</v>
      </c>
      <c r="AE263" s="94">
        <v>0.99956192868198945</v>
      </c>
      <c r="AF263" s="74">
        <f t="shared" si="152"/>
        <v>1.7205541011562182</v>
      </c>
      <c r="AG263" s="40">
        <v>0.92889554082626569</v>
      </c>
      <c r="AH263" s="95">
        <v>3.2196321006149797</v>
      </c>
      <c r="AI263" t="str">
        <f t="shared" ref="AI263" si="161">IF(AC263=AG263,"comp 24= comp16",FALSE)</f>
        <v>comp 24= comp16</v>
      </c>
    </row>
    <row r="264" spans="1:35" x14ac:dyDescent="0.3">
      <c r="A264" s="1">
        <v>44066.666666666664</v>
      </c>
      <c r="B264" s="50">
        <v>392.66</v>
      </c>
      <c r="C264" s="50">
        <v>390.71</v>
      </c>
      <c r="D264" s="30">
        <f t="shared" si="157"/>
        <v>0.98856362118260244</v>
      </c>
      <c r="E264" s="30">
        <f t="shared" si="142"/>
        <v>0.99503387154281042</v>
      </c>
      <c r="F264" s="22">
        <f t="shared" si="143"/>
        <v>1.9034873297273145</v>
      </c>
      <c r="G264" s="60">
        <v>3.91</v>
      </c>
      <c r="H264" s="60">
        <v>3.9779</v>
      </c>
      <c r="I264" s="31">
        <f t="shared" si="140"/>
        <v>0.8887970328000715</v>
      </c>
      <c r="J264" s="31">
        <f t="shared" si="144"/>
        <v>1.0173657289002558</v>
      </c>
      <c r="K264" s="24">
        <f t="shared" si="145"/>
        <v>0</v>
      </c>
      <c r="L264" s="61">
        <v>3.4250000000000001E-3</v>
      </c>
      <c r="M264" s="61">
        <v>3.3955000000000001E-3</v>
      </c>
      <c r="N264" s="32">
        <f t="shared" si="158"/>
        <v>0.98965316234334011</v>
      </c>
      <c r="O264" s="32">
        <f t="shared" si="146"/>
        <v>0.99138686131386866</v>
      </c>
      <c r="P264" s="29">
        <f t="shared" si="147"/>
        <v>1.3229869991977026</v>
      </c>
      <c r="Q264" s="50">
        <v>0.12293999999999999</v>
      </c>
      <c r="R264" s="50">
        <v>0.12141</v>
      </c>
      <c r="S264" s="30">
        <f t="shared" si="159"/>
        <v>0.97003835091083424</v>
      </c>
      <c r="T264" s="30">
        <f t="shared" si="148"/>
        <v>0.98755490483162522</v>
      </c>
      <c r="U264" s="22">
        <f t="shared" si="149"/>
        <v>2.1946287912626694</v>
      </c>
      <c r="V264" s="64">
        <v>21.81</v>
      </c>
      <c r="W264" s="64">
        <v>21.855499999999999</v>
      </c>
      <c r="X264" s="65">
        <f t="shared" si="160"/>
        <v>0.98443763794423667</v>
      </c>
      <c r="Y264" s="65">
        <f t="shared" si="150"/>
        <v>1.0020861989912884</v>
      </c>
      <c r="Z264" s="67">
        <f t="shared" si="151"/>
        <v>1.3144664065021254</v>
      </c>
      <c r="AA264" s="40">
        <f t="shared" si="154"/>
        <v>0.98965316234334011</v>
      </c>
      <c r="AB264" s="88" cm="1">
        <f t="array" ref="AB264">INDEX(B264:Z264,,MATCH(AA264,B264:Z264,0)+1)</f>
        <v>0.99138686131386866</v>
      </c>
      <c r="AC264" s="40">
        <f t="shared" si="155"/>
        <v>1.0173657289002558</v>
      </c>
      <c r="AD264" s="42">
        <f t="shared" si="156"/>
        <v>2.6686831125503807</v>
      </c>
      <c r="AE264" s="94">
        <v>0.98755490483162522</v>
      </c>
      <c r="AF264" s="74">
        <f t="shared" si="152"/>
        <v>1.6991416416249916</v>
      </c>
      <c r="AG264" s="40">
        <v>0.99138686131386866</v>
      </c>
      <c r="AH264" s="95">
        <v>3.1919009628140627</v>
      </c>
      <c r="AI264" t="s">
        <v>49</v>
      </c>
    </row>
    <row r="265" spans="1:35" x14ac:dyDescent="0.3">
      <c r="A265" s="1">
        <v>44067</v>
      </c>
      <c r="B265" s="50">
        <v>390.72</v>
      </c>
      <c r="C265" s="50">
        <v>398.44</v>
      </c>
      <c r="D265" s="30">
        <f t="shared" si="157"/>
        <v>1.0191845295953343</v>
      </c>
      <c r="E265" s="30">
        <f t="shared" si="142"/>
        <v>1.0197583947583946</v>
      </c>
      <c r="F265" s="22">
        <f t="shared" si="143"/>
        <v>1.9410971838056692</v>
      </c>
      <c r="G265" s="60">
        <v>3.9805000000000001</v>
      </c>
      <c r="H265" s="60">
        <v>3.9634</v>
      </c>
      <c r="I265" s="31">
        <f t="shared" si="140"/>
        <v>0.94158173568051695</v>
      </c>
      <c r="J265" s="31">
        <f t="shared" si="144"/>
        <v>0.99570405727923628</v>
      </c>
      <c r="K265" s="24">
        <f t="shared" si="145"/>
        <v>0</v>
      </c>
      <c r="L265" s="61">
        <v>3.3977E-3</v>
      </c>
      <c r="M265" s="61">
        <v>3.4239000000000001E-3</v>
      </c>
      <c r="N265" s="32">
        <f t="shared" si="158"/>
        <v>0.99994159049093201</v>
      </c>
      <c r="O265" s="32">
        <f t="shared" si="146"/>
        <v>1.0077110986844042</v>
      </c>
      <c r="P265" s="29">
        <f t="shared" si="147"/>
        <v>1.3331886825066999</v>
      </c>
      <c r="Q265" s="50">
        <v>0.12146</v>
      </c>
      <c r="R265" s="50">
        <v>0.12537000000000001</v>
      </c>
      <c r="S265" s="30">
        <f t="shared" si="159"/>
        <v>1.027117810912666</v>
      </c>
      <c r="T265" s="30">
        <f t="shared" si="148"/>
        <v>1.0321916680388605</v>
      </c>
      <c r="U265" s="22">
        <f t="shared" si="149"/>
        <v>2.2652775527795228</v>
      </c>
      <c r="V265" s="64">
        <v>21.857500000000002</v>
      </c>
      <c r="W265" s="64">
        <v>22.5167</v>
      </c>
      <c r="X265" s="65">
        <f t="shared" si="160"/>
        <v>1.0237795368673757</v>
      </c>
      <c r="Y265" s="65">
        <f t="shared" si="150"/>
        <v>1.0301589843303214</v>
      </c>
      <c r="Z265" s="67">
        <f t="shared" si="151"/>
        <v>1.3541093782585569</v>
      </c>
      <c r="AA265" s="40">
        <f t="shared" si="154"/>
        <v>1.027117810912666</v>
      </c>
      <c r="AB265" s="88" cm="1">
        <f t="array" ref="AB265">INDEX(B265:Z265,,MATCH(AA265,B265:Z265,0)+1)</f>
        <v>1.0321916680388605</v>
      </c>
      <c r="AC265" s="40">
        <f t="shared" si="155"/>
        <v>1.0077110986844042</v>
      </c>
      <c r="AD265" s="42">
        <f t="shared" si="156"/>
        <v>2.6892615913886599</v>
      </c>
      <c r="AE265" s="94">
        <v>0.99570405727923628</v>
      </c>
      <c r="AF265" s="74">
        <f t="shared" si="152"/>
        <v>1.6918422264581061</v>
      </c>
      <c r="AG265" s="40">
        <v>1.0197583947583946</v>
      </c>
      <c r="AH265" s="95">
        <v>3.2549678020670427</v>
      </c>
      <c r="AI265" t="s">
        <v>49</v>
      </c>
    </row>
    <row r="266" spans="1:35" x14ac:dyDescent="0.3">
      <c r="A266" s="1">
        <v>44067.333333333336</v>
      </c>
      <c r="B266" s="50">
        <v>398.48</v>
      </c>
      <c r="C266" s="50">
        <v>403.1</v>
      </c>
      <c r="D266" s="30">
        <f t="shared" si="157"/>
        <v>1.0265878877400296</v>
      </c>
      <c r="E266" s="30">
        <f t="shared" si="142"/>
        <v>1.0115940574181892</v>
      </c>
      <c r="F266" s="22">
        <f t="shared" si="143"/>
        <v>1.9636023760089976</v>
      </c>
      <c r="G266" s="60">
        <v>3.9638</v>
      </c>
      <c r="H266" s="60">
        <v>4.2104999999999997</v>
      </c>
      <c r="I266" s="31">
        <f t="shared" si="140"/>
        <v>1.0768542199488489</v>
      </c>
      <c r="J266" s="31">
        <f t="shared" si="144"/>
        <v>1.06223825621878</v>
      </c>
      <c r="K266" s="24">
        <f t="shared" si="145"/>
        <v>0</v>
      </c>
      <c r="L266" s="61">
        <v>3.4225000000000002E-3</v>
      </c>
      <c r="M266" s="61">
        <v>3.3958E-3</v>
      </c>
      <c r="N266" s="32">
        <f t="shared" si="158"/>
        <v>0.99147445255474453</v>
      </c>
      <c r="O266" s="32">
        <f t="shared" si="146"/>
        <v>0.9921986851716581</v>
      </c>
      <c r="P266" s="29">
        <f t="shared" si="147"/>
        <v>1.3227880578688826</v>
      </c>
      <c r="Q266" s="50">
        <v>0.12545000000000001</v>
      </c>
      <c r="R266" s="50">
        <v>0.1244</v>
      </c>
      <c r="S266" s="30">
        <f t="shared" si="159"/>
        <v>1.0118757117292989</v>
      </c>
      <c r="T266" s="30">
        <f t="shared" si="148"/>
        <v>0.99163013152650448</v>
      </c>
      <c r="U266" s="22">
        <f t="shared" si="149"/>
        <v>2.2463174776067962</v>
      </c>
      <c r="V266" s="64">
        <v>22.5185</v>
      </c>
      <c r="W266" s="64">
        <v>22.541499999999999</v>
      </c>
      <c r="X266" s="65">
        <f t="shared" si="160"/>
        <v>1.033539660706098</v>
      </c>
      <c r="Y266" s="65">
        <f t="shared" si="150"/>
        <v>1.0010213824189</v>
      </c>
      <c r="Z266" s="67">
        <f t="shared" si="151"/>
        <v>1.3554924417707779</v>
      </c>
      <c r="AA266" s="40">
        <f t="shared" si="154"/>
        <v>1.0768542199488489</v>
      </c>
      <c r="AB266" s="88" cm="1">
        <f t="array" ref="AB266">INDEX(B266:Z266,,MATCH(AA266,B266:Z266,0)+1)</f>
        <v>1.06223825621878</v>
      </c>
      <c r="AC266" s="40">
        <f t="shared" si="155"/>
        <v>0.99163013152650448</v>
      </c>
      <c r="AD266" s="42">
        <f t="shared" si="156"/>
        <v>2.6667528255779138</v>
      </c>
      <c r="AE266" s="94">
        <v>0.99163013152650448</v>
      </c>
      <c r="AF266" s="74">
        <f t="shared" si="152"/>
        <v>1.6776817295447459</v>
      </c>
      <c r="AG266" s="40">
        <v>1.0010213824189</v>
      </c>
      <c r="AH266" s="95">
        <v>3.2582923689541596</v>
      </c>
      <c r="AI266" t="str">
        <f t="shared" ref="AI266" si="162">IF(AC266=AE266,"comp24 = comp8","faux")</f>
        <v>comp24 = comp8</v>
      </c>
    </row>
    <row r="267" spans="1:35" x14ac:dyDescent="0.3">
      <c r="A267" s="1">
        <v>44067.666666666664</v>
      </c>
      <c r="B267" s="50">
        <v>403.1</v>
      </c>
      <c r="C267" s="50">
        <v>407.68</v>
      </c>
      <c r="D267" s="30">
        <f t="shared" si="157"/>
        <v>1.0434070434070433</v>
      </c>
      <c r="E267" s="30">
        <f t="shared" si="142"/>
        <v>1.0113619449268172</v>
      </c>
      <c r="F267" s="22">
        <f t="shared" si="143"/>
        <v>1.9859127180633791</v>
      </c>
      <c r="G267" s="60">
        <v>4.2104999999999997</v>
      </c>
      <c r="H267" s="60">
        <v>4.5758999999999999</v>
      </c>
      <c r="I267" s="31">
        <f t="shared" si="140"/>
        <v>1.1495791985931414</v>
      </c>
      <c r="J267" s="31">
        <f t="shared" si="144"/>
        <v>1.086783042394015</v>
      </c>
      <c r="K267" s="24">
        <f t="shared" si="145"/>
        <v>0</v>
      </c>
      <c r="L267" s="61">
        <v>3.3998000000000001E-3</v>
      </c>
      <c r="M267" s="61">
        <v>3.4115999999999999E-3</v>
      </c>
      <c r="N267" s="32">
        <f t="shared" si="158"/>
        <v>1.0040910027371457</v>
      </c>
      <c r="O267" s="32">
        <f t="shared" si="146"/>
        <v>1.0034707923995529</v>
      </c>
      <c r="P267" s="29">
        <f t="shared" si="147"/>
        <v>1.3273791806063533</v>
      </c>
      <c r="Q267" s="50">
        <v>0.12439</v>
      </c>
      <c r="R267" s="50">
        <v>0.12361</v>
      </c>
      <c r="S267" s="30">
        <f t="shared" si="159"/>
        <v>1.0177013008397826</v>
      </c>
      <c r="T267" s="30">
        <f t="shared" si="148"/>
        <v>0.99372939946941075</v>
      </c>
      <c r="U267" s="22">
        <f t="shared" si="149"/>
        <v>2.2322317180398432</v>
      </c>
      <c r="V267" s="64">
        <v>22.541599999999999</v>
      </c>
      <c r="W267" s="64">
        <v>22.595300000000002</v>
      </c>
      <c r="X267" s="65">
        <f t="shared" si="160"/>
        <v>1.0337550040032026</v>
      </c>
      <c r="Y267" s="65">
        <f t="shared" si="150"/>
        <v>1.0023822621286866</v>
      </c>
      <c r="Z267" s="67">
        <f t="shared" si="151"/>
        <v>1.3587215800805295</v>
      </c>
      <c r="AA267" s="40">
        <f t="shared" si="154"/>
        <v>1.1495791985931414</v>
      </c>
      <c r="AB267" s="88" cm="1">
        <f t="array" ref="AB267">INDEX(B267:Z267,,MATCH(AA267,B267:Z267,0)+1)</f>
        <v>1.086783042394015</v>
      </c>
      <c r="AC267" s="40">
        <f t="shared" si="155"/>
        <v>1.086783042394015</v>
      </c>
      <c r="AD267" s="42">
        <f t="shared" si="156"/>
        <v>2.8981817490944013</v>
      </c>
      <c r="AE267" s="94">
        <v>1.086783042394015</v>
      </c>
      <c r="AF267" s="74">
        <f t="shared" si="152"/>
        <v>1.823276054203492</v>
      </c>
      <c r="AG267" s="40">
        <v>1.086783042394015</v>
      </c>
      <c r="AH267" s="95">
        <v>3.5410568937412039</v>
      </c>
      <c r="AI267" t="str">
        <f t="shared" si="153"/>
        <v>idem</v>
      </c>
    </row>
    <row r="268" spans="1:35" x14ac:dyDescent="0.3">
      <c r="A268" s="1">
        <v>44068</v>
      </c>
      <c r="B268" s="50">
        <v>407.68</v>
      </c>
      <c r="C268" s="50">
        <v>395.3</v>
      </c>
      <c r="D268" s="30">
        <f t="shared" si="157"/>
        <v>0.99201967476410358</v>
      </c>
      <c r="E268" s="30">
        <f t="shared" si="142"/>
        <v>0.96963304552590268</v>
      </c>
      <c r="F268" s="22">
        <f t="shared" si="143"/>
        <v>1.9256065969644176</v>
      </c>
      <c r="G268" s="60">
        <v>4.5758999999999999</v>
      </c>
      <c r="H268" s="60">
        <v>4.7081</v>
      </c>
      <c r="I268" s="31">
        <f t="shared" si="140"/>
        <v>1.1877743579393512</v>
      </c>
      <c r="J268" s="31">
        <f t="shared" si="144"/>
        <v>1.0288904914880133</v>
      </c>
      <c r="K268" s="24">
        <f t="shared" si="145"/>
        <v>0</v>
      </c>
      <c r="L268" s="61">
        <v>3.4069999999999999E-3</v>
      </c>
      <c r="M268" s="61">
        <v>3.3595000000000001E-3</v>
      </c>
      <c r="N268" s="32">
        <f t="shared" si="158"/>
        <v>0.98159240321402486</v>
      </c>
      <c r="O268" s="32">
        <f t="shared" si="146"/>
        <v>0.98605811564426182</v>
      </c>
      <c r="P268" s="29">
        <f t="shared" si="147"/>
        <v>1.3088730135741251</v>
      </c>
      <c r="Q268" s="50">
        <v>0.12359000000000001</v>
      </c>
      <c r="R268" s="50">
        <v>0.12154</v>
      </c>
      <c r="S268" s="30">
        <f t="shared" si="159"/>
        <v>0.96883220406536463</v>
      </c>
      <c r="T268" s="30">
        <f t="shared" si="148"/>
        <v>0.98341289748361504</v>
      </c>
      <c r="U268" s="22">
        <f t="shared" si="149"/>
        <v>2.1952054616923902</v>
      </c>
      <c r="V268" s="64">
        <v>22.601600000000001</v>
      </c>
      <c r="W268" s="64">
        <v>22.1355</v>
      </c>
      <c r="X268" s="65">
        <f t="shared" si="160"/>
        <v>0.98299176232875196</v>
      </c>
      <c r="Y268" s="65">
        <f t="shared" si="150"/>
        <v>0.97937756619000416</v>
      </c>
      <c r="Z268" s="67">
        <f t="shared" si="151"/>
        <v>1.3307014342291057</v>
      </c>
      <c r="AA268" s="40">
        <f t="shared" si="154"/>
        <v>1.1877743579393512</v>
      </c>
      <c r="AB268" s="88" cm="1">
        <f t="array" ref="AB268">INDEX(B268:Z268,,MATCH(AA268,B268:Z268,0)+1)</f>
        <v>1.0288904914880133</v>
      </c>
      <c r="AC268" s="40">
        <f t="shared" si="155"/>
        <v>1.0288904914880133</v>
      </c>
      <c r="AD268" s="42">
        <f t="shared" si="156"/>
        <v>2.9819116442473286</v>
      </c>
      <c r="AE268" s="94">
        <v>1.0288904914880133</v>
      </c>
      <c r="AF268" s="74">
        <f t="shared" si="152"/>
        <v>1.8759513955277565</v>
      </c>
      <c r="AG268" s="40">
        <v>1.0288904914880133</v>
      </c>
      <c r="AH268" s="95">
        <v>3.6433597677884046</v>
      </c>
      <c r="AI268" t="str">
        <f t="shared" si="153"/>
        <v>idem</v>
      </c>
    </row>
    <row r="269" spans="1:35" x14ac:dyDescent="0.3">
      <c r="A269" s="1">
        <v>44068.333333333336</v>
      </c>
      <c r="B269" s="50">
        <v>395.3</v>
      </c>
      <c r="C269" s="50">
        <v>385.56</v>
      </c>
      <c r="D269" s="30">
        <f t="shared" si="157"/>
        <v>0.9564872240138923</v>
      </c>
      <c r="E269" s="30">
        <f t="shared" si="142"/>
        <v>0.97536048570705791</v>
      </c>
      <c r="F269" s="22">
        <f t="shared" si="143"/>
        <v>1.8781605856959294</v>
      </c>
      <c r="G269" s="60">
        <v>4.7107999999999999</v>
      </c>
      <c r="H269" s="60">
        <v>4.7882999999999996</v>
      </c>
      <c r="I269" s="31">
        <f t="shared" si="140"/>
        <v>1.1372283576772355</v>
      </c>
      <c r="J269" s="31">
        <f t="shared" si="144"/>
        <v>1.0164515581217628</v>
      </c>
      <c r="K269" s="24">
        <f t="shared" si="145"/>
        <v>0</v>
      </c>
      <c r="L269" s="61">
        <v>3.3597000000000002E-3</v>
      </c>
      <c r="M269" s="61">
        <v>3.2916E-3</v>
      </c>
      <c r="N269" s="32">
        <f t="shared" si="158"/>
        <v>0.96817459850579446</v>
      </c>
      <c r="O269" s="32">
        <f t="shared" si="146"/>
        <v>0.97973033306545221</v>
      </c>
      <c r="P269" s="29">
        <f t="shared" si="147"/>
        <v>1.2823425935293598</v>
      </c>
      <c r="Q269" s="50">
        <v>0.12161</v>
      </c>
      <c r="R269" s="50">
        <v>0.11643000000000001</v>
      </c>
      <c r="S269" s="30">
        <f t="shared" si="159"/>
        <v>0.93600771766219149</v>
      </c>
      <c r="T269" s="30">
        <f t="shared" si="148"/>
        <v>0.95740481868267424</v>
      </c>
      <c r="U269" s="22">
        <f t="shared" si="149"/>
        <v>2.101700287022819</v>
      </c>
      <c r="V269" s="64">
        <v>22.1356</v>
      </c>
      <c r="W269" s="64">
        <v>21.694900000000001</v>
      </c>
      <c r="X269" s="65">
        <f t="shared" si="160"/>
        <v>0.9624383362316784</v>
      </c>
      <c r="Y269" s="65">
        <f t="shared" si="150"/>
        <v>0.98009089430600482</v>
      </c>
      <c r="Z269" s="67">
        <f t="shared" si="151"/>
        <v>1.3042083587278874</v>
      </c>
      <c r="AA269" s="40">
        <f t="shared" si="154"/>
        <v>1.1372283576772355</v>
      </c>
      <c r="AB269" s="88" cm="1">
        <f t="array" ref="AB269">INDEX(B269:Z269,,MATCH(AA269,B269:Z269,0)+1)</f>
        <v>1.0164515581217628</v>
      </c>
      <c r="AC269" s="40">
        <f t="shared" si="155"/>
        <v>1.0164515581217628</v>
      </c>
      <c r="AD269" s="42">
        <f t="shared" si="156"/>
        <v>3.0309687369766247</v>
      </c>
      <c r="AE269" s="94">
        <v>1.0164515581217628</v>
      </c>
      <c r="AF269" s="74">
        <f t="shared" si="152"/>
        <v>1.9068137189448835</v>
      </c>
      <c r="AG269" s="40">
        <v>1.0164515581217628</v>
      </c>
      <c r="AH269" s="95">
        <v>3.7032987127666677</v>
      </c>
      <c r="AI269" t="str">
        <f t="shared" si="153"/>
        <v>idem</v>
      </c>
    </row>
    <row r="270" spans="1:35" x14ac:dyDescent="0.3">
      <c r="A270" s="1">
        <v>44068.666666666664</v>
      </c>
      <c r="B270" s="50">
        <v>385.56</v>
      </c>
      <c r="C270" s="50">
        <v>382.93</v>
      </c>
      <c r="D270" s="30">
        <f t="shared" si="157"/>
        <v>0.93929062009419151</v>
      </c>
      <c r="E270" s="30">
        <f t="shared" si="142"/>
        <v>0.99317875298267455</v>
      </c>
      <c r="F270" s="22">
        <f t="shared" si="143"/>
        <v>1.8653491884026927</v>
      </c>
      <c r="G270" s="60">
        <v>4.7895000000000003</v>
      </c>
      <c r="H270" s="60">
        <v>5.5411999999999999</v>
      </c>
      <c r="I270" s="31">
        <f t="shared" si="140"/>
        <v>1.2109530365611136</v>
      </c>
      <c r="J270" s="31">
        <f t="shared" si="144"/>
        <v>1.1569474892995093</v>
      </c>
      <c r="K270" s="24">
        <f t="shared" si="145"/>
        <v>0</v>
      </c>
      <c r="L270" s="61">
        <v>3.2924E-3</v>
      </c>
      <c r="M270" s="61">
        <v>3.2907000000000001E-3</v>
      </c>
      <c r="N270" s="32">
        <f t="shared" si="158"/>
        <v>0.96586439683005587</v>
      </c>
      <c r="O270" s="32">
        <f t="shared" si="146"/>
        <v>0.99948365933665417</v>
      </c>
      <c r="P270" s="29">
        <f t="shared" si="147"/>
        <v>1.2816804679039802</v>
      </c>
      <c r="Q270" s="50">
        <v>0.1164</v>
      </c>
      <c r="R270" s="50">
        <v>0.11239</v>
      </c>
      <c r="S270" s="30">
        <f t="shared" si="159"/>
        <v>0.90937778137389758</v>
      </c>
      <c r="T270" s="30">
        <f t="shared" si="148"/>
        <v>0.96554982817869417</v>
      </c>
      <c r="U270" s="22">
        <f t="shared" si="149"/>
        <v>2.0292963510179951</v>
      </c>
      <c r="V270" s="64">
        <v>21.699200000000001</v>
      </c>
      <c r="W270" s="64">
        <v>21.388200000000001</v>
      </c>
      <c r="X270" s="65">
        <f t="shared" si="160"/>
        <v>0.94631353532493279</v>
      </c>
      <c r="Y270" s="65">
        <f t="shared" si="150"/>
        <v>0.98566767438430913</v>
      </c>
      <c r="Z270" s="67">
        <f t="shared" si="151"/>
        <v>1.2855160198598936</v>
      </c>
      <c r="AA270" s="40">
        <f t="shared" si="154"/>
        <v>1.2109530365611136</v>
      </c>
      <c r="AB270" s="88" cm="1">
        <f t="array" ref="AB270">INDEX(B270:Z270,,MATCH(AA270,B270:Z270,0)+1)</f>
        <v>1.1569474892995093</v>
      </c>
      <c r="AC270" s="40">
        <f t="shared" si="155"/>
        <v>1.1569474892995093</v>
      </c>
      <c r="AD270" s="42">
        <f t="shared" si="156"/>
        <v>3.5066716703904106</v>
      </c>
      <c r="AE270" s="94">
        <v>1.1569474892995093</v>
      </c>
      <c r="AF270" s="74">
        <f t="shared" si="152"/>
        <v>2.2060833446951431</v>
      </c>
      <c r="AG270" s="40">
        <v>1.1569474892995093</v>
      </c>
      <c r="AH270" s="95">
        <v>4.2845221478615008</v>
      </c>
      <c r="AI270" t="str">
        <f t="shared" si="153"/>
        <v>idem</v>
      </c>
    </row>
    <row r="271" spans="1:35" x14ac:dyDescent="0.3">
      <c r="A271" s="1">
        <v>44069</v>
      </c>
      <c r="B271" s="50">
        <v>382.91</v>
      </c>
      <c r="C271" s="50">
        <v>381.39</v>
      </c>
      <c r="D271" s="30">
        <f t="shared" si="157"/>
        <v>0.96481153554262578</v>
      </c>
      <c r="E271" s="30">
        <f t="shared" si="142"/>
        <v>0.99603039878822686</v>
      </c>
      <c r="F271" s="22">
        <f t="shared" si="143"/>
        <v>1.8579444960040292</v>
      </c>
      <c r="G271" s="60">
        <v>5.5411999999999999</v>
      </c>
      <c r="H271" s="60">
        <v>5.3761000000000001</v>
      </c>
      <c r="I271" s="31">
        <f t="shared" si="140"/>
        <v>1.1412286660439841</v>
      </c>
      <c r="J271" s="31">
        <f t="shared" si="144"/>
        <v>0.97020500974518153</v>
      </c>
      <c r="K271" s="24">
        <f t="shared" si="145"/>
        <v>0</v>
      </c>
      <c r="L271" s="61">
        <v>3.2896000000000002E-3</v>
      </c>
      <c r="M271" s="61">
        <v>3.2637E-3</v>
      </c>
      <c r="N271" s="32">
        <f t="shared" si="158"/>
        <v>0.97142602018037316</v>
      </c>
      <c r="O271" s="32">
        <f t="shared" si="146"/>
        <v>0.99212670233463029</v>
      </c>
      <c r="P271" s="29">
        <f t="shared" si="147"/>
        <v>1.2715894160682819</v>
      </c>
      <c r="Q271" s="50">
        <v>0.11239</v>
      </c>
      <c r="R271" s="50">
        <v>0.11228</v>
      </c>
      <c r="S271" s="30">
        <f t="shared" si="159"/>
        <v>0.92327933558095554</v>
      </c>
      <c r="T271" s="30">
        <f t="shared" si="148"/>
        <v>0.99902126523712076</v>
      </c>
      <c r="U271" s="22">
        <f t="shared" si="149"/>
        <v>2.02731020813507</v>
      </c>
      <c r="V271" s="64">
        <v>21.388100000000001</v>
      </c>
      <c r="W271" s="64">
        <v>22.031700000000001</v>
      </c>
      <c r="X271" s="65">
        <f t="shared" si="160"/>
        <v>0.99530620358156097</v>
      </c>
      <c r="Y271" s="65">
        <f t="shared" si="150"/>
        <v>1.0300914994786821</v>
      </c>
      <c r="Z271" s="67">
        <f t="shared" si="151"/>
        <v>1.3241991245013451</v>
      </c>
      <c r="AA271" s="40">
        <f t="shared" si="154"/>
        <v>1.1412286660439841</v>
      </c>
      <c r="AB271" s="88" cm="1">
        <f t="array" ref="AB271">INDEX(B271:Z271,,MATCH(AA271,B271:Z271,0)+1)</f>
        <v>0.97020500974518153</v>
      </c>
      <c r="AC271" s="40">
        <f t="shared" si="155"/>
        <v>0.97020500974518153</v>
      </c>
      <c r="AD271" s="42">
        <f t="shared" si="156"/>
        <v>3.4021904221442805</v>
      </c>
      <c r="AE271" s="94">
        <v>0.97020500974518153</v>
      </c>
      <c r="AF271" s="74">
        <f t="shared" si="152"/>
        <v>2.1403531129386342</v>
      </c>
      <c r="AG271" s="40">
        <v>0.97020500974518153</v>
      </c>
      <c r="AH271" s="95">
        <v>4.1568648522194138</v>
      </c>
      <c r="AI271" t="str">
        <f t="shared" si="153"/>
        <v>idem</v>
      </c>
    </row>
    <row r="272" spans="1:35" x14ac:dyDescent="0.3">
      <c r="A272" s="1">
        <v>44069.333333333336</v>
      </c>
      <c r="B272" s="50">
        <v>381.39</v>
      </c>
      <c r="C272" s="50">
        <v>389.86</v>
      </c>
      <c r="D272" s="30">
        <f t="shared" si="157"/>
        <v>1.0111526091918248</v>
      </c>
      <c r="E272" s="30">
        <f t="shared" si="142"/>
        <v>1.0222082382862687</v>
      </c>
      <c r="F272" s="22">
        <f t="shared" si="143"/>
        <v>1.8992061700939482</v>
      </c>
      <c r="G272" s="60">
        <v>5.3750999999999998</v>
      </c>
      <c r="H272" s="60">
        <v>6.3285</v>
      </c>
      <c r="I272" s="31">
        <f t="shared" si="140"/>
        <v>1.3213279047917319</v>
      </c>
      <c r="J272" s="31">
        <f t="shared" si="144"/>
        <v>1.1773734442149915</v>
      </c>
      <c r="K272" s="24">
        <f t="shared" si="145"/>
        <v>0</v>
      </c>
      <c r="L272" s="61">
        <v>3.2686E-3</v>
      </c>
      <c r="M272" s="61">
        <v>3.2972000000000001E-3</v>
      </c>
      <c r="N272" s="32">
        <f t="shared" si="158"/>
        <v>1.0014579030494473</v>
      </c>
      <c r="O272" s="32">
        <f t="shared" si="146"/>
        <v>1.0087499235146546</v>
      </c>
      <c r="P272" s="29">
        <f t="shared" si="147"/>
        <v>1.2827157262009237</v>
      </c>
      <c r="Q272" s="50">
        <v>0.1123</v>
      </c>
      <c r="R272" s="50">
        <v>0.11579</v>
      </c>
      <c r="S272" s="30">
        <f t="shared" si="159"/>
        <v>0.99475945017182132</v>
      </c>
      <c r="T272" s="30">
        <f t="shared" si="148"/>
        <v>1.0310774710596617</v>
      </c>
      <c r="U272" s="22">
        <f t="shared" si="149"/>
        <v>2.0903138824573446</v>
      </c>
      <c r="V272" s="64">
        <v>22.0395</v>
      </c>
      <c r="W272" s="64">
        <v>22.3001</v>
      </c>
      <c r="X272" s="65">
        <f t="shared" si="160"/>
        <v>1.0276922651526323</v>
      </c>
      <c r="Y272" s="65">
        <f t="shared" si="150"/>
        <v>1.0118242246874929</v>
      </c>
      <c r="Z272" s="67">
        <f t="shared" si="151"/>
        <v>1.3398567524804303</v>
      </c>
      <c r="AA272" s="40">
        <f t="shared" si="154"/>
        <v>1.3213279047917319</v>
      </c>
      <c r="AB272" s="88" cm="1">
        <f t="array" ref="AB272">INDEX(B272:Z272,,MATCH(AA272,B272:Z272,0)+1)</f>
        <v>1.1773734442149915</v>
      </c>
      <c r="AC272" s="40">
        <f t="shared" si="155"/>
        <v>1.1773734442149915</v>
      </c>
      <c r="AD272" s="42">
        <f t="shared" si="156"/>
        <v>4.0056486551952668</v>
      </c>
      <c r="AE272" s="94">
        <v>1.0118242246874929</v>
      </c>
      <c r="AF272" s="74">
        <f t="shared" si="152"/>
        <v>2.1656611290565952</v>
      </c>
      <c r="AG272" s="40">
        <v>1.1773734442149915</v>
      </c>
      <c r="AH272" s="95">
        <v>4.8941822881938126</v>
      </c>
      <c r="AI272" t="str">
        <f>IF(AC272=AG272,"comp 24= comp16",FALSE)</f>
        <v>comp 24= comp16</v>
      </c>
    </row>
    <row r="273" spans="1:35" x14ac:dyDescent="0.3">
      <c r="A273" s="1">
        <v>44069.666666666664</v>
      </c>
      <c r="B273" s="50">
        <v>389.86</v>
      </c>
      <c r="C273" s="50">
        <v>385.81</v>
      </c>
      <c r="D273" s="30">
        <f t="shared" si="157"/>
        <v>1.0075735812593036</v>
      </c>
      <c r="E273" s="30">
        <f t="shared" si="142"/>
        <v>0.98961165546606467</v>
      </c>
      <c r="F273" s="22">
        <f t="shared" si="143"/>
        <v>1.8794765620580365</v>
      </c>
      <c r="G273" s="60">
        <v>6.3285</v>
      </c>
      <c r="H273" s="60">
        <v>6.0708000000000002</v>
      </c>
      <c r="I273" s="31">
        <f t="shared" si="140"/>
        <v>1.0955749657113982</v>
      </c>
      <c r="J273" s="31">
        <f t="shared" si="144"/>
        <v>0.95927945010666038</v>
      </c>
      <c r="K273" s="24">
        <f t="shared" si="145"/>
        <v>0</v>
      </c>
      <c r="L273" s="61">
        <v>3.2969000000000002E-3</v>
      </c>
      <c r="M273" s="61">
        <v>3.2939000000000002E-3</v>
      </c>
      <c r="N273" s="32">
        <f t="shared" si="158"/>
        <v>1.0013071498054475</v>
      </c>
      <c r="O273" s="32">
        <f t="shared" si="146"/>
        <v>0.99909005429342712</v>
      </c>
      <c r="P273" s="29">
        <f t="shared" si="147"/>
        <v>1.2815485245331135</v>
      </c>
      <c r="Q273" s="50">
        <v>0.11583</v>
      </c>
      <c r="R273" s="50">
        <v>0.11434999999999999</v>
      </c>
      <c r="S273" s="30">
        <f t="shared" si="159"/>
        <v>1.0174392739567577</v>
      </c>
      <c r="T273" s="30">
        <f t="shared" si="148"/>
        <v>0.98722265388932051</v>
      </c>
      <c r="U273" s="22">
        <f t="shared" si="149"/>
        <v>2.063605218501229</v>
      </c>
      <c r="V273" s="64">
        <v>22.299299999999999</v>
      </c>
      <c r="W273" s="64">
        <v>22.1999</v>
      </c>
      <c r="X273" s="65">
        <f t="shared" si="160"/>
        <v>1.0379556856382754</v>
      </c>
      <c r="Y273" s="65">
        <f t="shared" si="150"/>
        <v>0.99554246097411137</v>
      </c>
      <c r="Z273" s="67">
        <f t="shared" si="151"/>
        <v>1.3338842887171485</v>
      </c>
      <c r="AA273" s="40">
        <f t="shared" si="154"/>
        <v>1.0955749657113982</v>
      </c>
      <c r="AB273" s="88" cm="1">
        <f t="array" ref="AB273">INDEX(B273:Z273,,MATCH(AA273,B273:Z273,0)+1)</f>
        <v>0.95927945010666038</v>
      </c>
      <c r="AC273" s="40">
        <f t="shared" si="155"/>
        <v>0.95927945010666038</v>
      </c>
      <c r="AD273" s="42">
        <f t="shared" si="156"/>
        <v>3.8425364392761994</v>
      </c>
      <c r="AE273" s="94">
        <v>0.95927945010666038</v>
      </c>
      <c r="AF273" s="74">
        <f t="shared" si="152"/>
        <v>2.0774742169987799</v>
      </c>
      <c r="AG273" s="40">
        <v>0.95927945010666038</v>
      </c>
      <c r="AH273" s="95">
        <v>4.6948884941403177</v>
      </c>
      <c r="AI273" t="str">
        <f t="shared" si="153"/>
        <v>idem</v>
      </c>
    </row>
    <row r="274" spans="1:35" x14ac:dyDescent="0.3">
      <c r="A274" s="1">
        <v>44070</v>
      </c>
      <c r="B274" s="50">
        <v>385.81</v>
      </c>
      <c r="C274" s="50">
        <v>385.89</v>
      </c>
      <c r="D274" s="30">
        <f t="shared" si="157"/>
        <v>1.0117989459608274</v>
      </c>
      <c r="E274" s="30">
        <f t="shared" si="142"/>
        <v>1.0002073559524118</v>
      </c>
      <c r="F274" s="22">
        <f t="shared" si="143"/>
        <v>1.8798662827105979</v>
      </c>
      <c r="G274" s="60">
        <v>6.0708000000000002</v>
      </c>
      <c r="H274" s="60">
        <v>6.7049000000000003</v>
      </c>
      <c r="I274" s="31">
        <f t="shared" si="140"/>
        <v>1.2474000483711931</v>
      </c>
      <c r="J274" s="31">
        <f t="shared" si="144"/>
        <v>1.104450813731304</v>
      </c>
      <c r="K274" s="24">
        <f t="shared" si="145"/>
        <v>0</v>
      </c>
      <c r="L274" s="61">
        <v>3.2916E-3</v>
      </c>
      <c r="M274" s="61">
        <v>3.2953000000000001E-3</v>
      </c>
      <c r="N274" s="32">
        <f t="shared" si="158"/>
        <v>1.0081686348895551</v>
      </c>
      <c r="O274" s="32">
        <f t="shared" si="146"/>
        <v>1.001124073398955</v>
      </c>
      <c r="P274" s="29">
        <f t="shared" si="147"/>
        <v>1.2829890791390113</v>
      </c>
      <c r="Q274" s="50">
        <v>0.11430999999999999</v>
      </c>
      <c r="R274" s="50">
        <v>0.11246</v>
      </c>
      <c r="S274" s="30">
        <f t="shared" si="159"/>
        <v>1.0014247551202138</v>
      </c>
      <c r="T274" s="30">
        <f t="shared" si="148"/>
        <v>0.98381593911293863</v>
      </c>
      <c r="U274" s="22">
        <f t="shared" si="149"/>
        <v>2.0302077059981474</v>
      </c>
      <c r="V274" s="64">
        <v>22.200500000000002</v>
      </c>
      <c r="W274" s="64">
        <v>22.354500000000002</v>
      </c>
      <c r="X274" s="65">
        <f t="shared" si="160"/>
        <v>1.0142925202477371</v>
      </c>
      <c r="Y274" s="65">
        <f t="shared" si="150"/>
        <v>1.0069367807031373</v>
      </c>
      <c r="Z274" s="67">
        <f t="shared" si="151"/>
        <v>1.3431371515113397</v>
      </c>
      <c r="AA274" s="40">
        <f t="shared" si="154"/>
        <v>1.2474000483711931</v>
      </c>
      <c r="AB274" s="88" cm="1">
        <f t="array" ref="AB274">INDEX(B274:Z274,,MATCH(AA274,B274:Z274,0)+1)</f>
        <v>1.104450813731304</v>
      </c>
      <c r="AC274" s="86">
        <f t="shared" si="155"/>
        <v>1.104450813731304</v>
      </c>
      <c r="AD274" s="42">
        <f t="shared" si="156"/>
        <v>4.2438924971507861</v>
      </c>
      <c r="AE274" s="94">
        <v>1.001124073398955</v>
      </c>
      <c r="AF274" s="74">
        <f t="shared" si="152"/>
        <v>2.0798094505031233</v>
      </c>
      <c r="AG274" s="40">
        <v>1.104450813731304</v>
      </c>
      <c r="AH274" s="95">
        <v>5.1852734177310102</v>
      </c>
      <c r="AI274" t="str">
        <f>IF(AC274=AG274,"comp 24= comp16",FALSE)</f>
        <v>comp 24= comp16</v>
      </c>
    </row>
    <row r="275" spans="1:35" x14ac:dyDescent="0.3">
      <c r="A275" s="1">
        <v>44070.333333333336</v>
      </c>
      <c r="B275" s="50">
        <v>385.88</v>
      </c>
      <c r="C275" s="50">
        <v>383.79</v>
      </c>
      <c r="D275" s="30">
        <f t="shared" si="157"/>
        <v>0.98443030831580569</v>
      </c>
      <c r="E275" s="30">
        <f t="shared" si="142"/>
        <v>0.99458380843785643</v>
      </c>
      <c r="F275" s="22">
        <f t="shared" si="143"/>
        <v>1.8696845668122226</v>
      </c>
      <c r="G275" s="60">
        <v>6.7015000000000002</v>
      </c>
      <c r="H275" s="60">
        <v>5.8842999999999996</v>
      </c>
      <c r="I275" s="31">
        <f t="shared" si="140"/>
        <v>0.92980959153037834</v>
      </c>
      <c r="J275" s="31">
        <f t="shared" si="144"/>
        <v>0.87805715138401841</v>
      </c>
      <c r="K275" s="24">
        <f t="shared" si="145"/>
        <v>0</v>
      </c>
      <c r="L275" s="61">
        <v>3.2929999999999999E-3</v>
      </c>
      <c r="M275" s="61">
        <v>3.2209000000000001E-3</v>
      </c>
      <c r="N275" s="32">
        <f t="shared" si="158"/>
        <v>0.97694804210015462</v>
      </c>
      <c r="O275" s="32">
        <f t="shared" si="146"/>
        <v>0.97810507136349834</v>
      </c>
      <c r="P275" s="29">
        <f t="shared" si="147"/>
        <v>1.2548981248098516</v>
      </c>
      <c r="Q275" s="50">
        <v>0.11253000000000001</v>
      </c>
      <c r="R275" s="50">
        <v>0.10786</v>
      </c>
      <c r="S275" s="30">
        <f t="shared" si="159"/>
        <v>0.93119226452559778</v>
      </c>
      <c r="T275" s="30">
        <f t="shared" si="148"/>
        <v>0.95849995556740419</v>
      </c>
      <c r="U275" s="22">
        <f t="shared" si="149"/>
        <v>1.9459539959918259</v>
      </c>
      <c r="V275" s="64">
        <v>22.354500000000002</v>
      </c>
      <c r="W275" s="64">
        <v>22.554600000000001</v>
      </c>
      <c r="X275" s="65">
        <f t="shared" si="160"/>
        <v>1.0114487898723279</v>
      </c>
      <c r="Y275" s="65">
        <f t="shared" si="150"/>
        <v>1.0089512178755955</v>
      </c>
      <c r="Z275" s="67">
        <f t="shared" si="151"/>
        <v>1.3551598647913246</v>
      </c>
      <c r="AA275" s="40">
        <f t="shared" si="154"/>
        <v>1.0114487898723279</v>
      </c>
      <c r="AB275" s="88" cm="1">
        <f t="array" ref="AB275">INDEX(B275:Z275,,MATCH(AA275,B275:Z275,0)+1)</f>
        <v>1.0089512178755955</v>
      </c>
      <c r="AC275" s="40">
        <f t="shared" si="155"/>
        <v>0.87805715138401841</v>
      </c>
      <c r="AD275" s="42">
        <f t="shared" si="156"/>
        <v>3.7263801568282275</v>
      </c>
      <c r="AE275" s="94">
        <v>0.87805715138401841</v>
      </c>
      <c r="AF275" s="74">
        <f t="shared" si="152"/>
        <v>1.826191561530333</v>
      </c>
      <c r="AG275" s="40">
        <v>0.87805715138401841</v>
      </c>
      <c r="AH275" s="95">
        <v>4.5529664063201638</v>
      </c>
      <c r="AI275" t="str">
        <f t="shared" si="153"/>
        <v>idem</v>
      </c>
    </row>
    <row r="276" spans="1:35" x14ac:dyDescent="0.3">
      <c r="A276" s="1">
        <v>44070.666666666664</v>
      </c>
      <c r="B276" s="50">
        <v>383.75</v>
      </c>
      <c r="C276" s="50">
        <v>383.27</v>
      </c>
      <c r="D276" s="30">
        <f t="shared" si="157"/>
        <v>0.99341644851092503</v>
      </c>
      <c r="E276" s="30">
        <f t="shared" si="142"/>
        <v>0.99874918566775239</v>
      </c>
      <c r="F276" s="22">
        <f t="shared" si="143"/>
        <v>1.8673459385592717</v>
      </c>
      <c r="G276" s="60">
        <v>5.8842999999999996</v>
      </c>
      <c r="H276" s="60">
        <v>5.6547000000000001</v>
      </c>
      <c r="I276" s="31">
        <f t="shared" si="140"/>
        <v>0.93145878632140733</v>
      </c>
      <c r="J276" s="31">
        <f t="shared" si="144"/>
        <v>0.96098091531703012</v>
      </c>
      <c r="K276" s="24">
        <f t="shared" si="145"/>
        <v>0</v>
      </c>
      <c r="L276" s="61">
        <v>3.2176000000000001E-3</v>
      </c>
      <c r="M276" s="61">
        <v>3.1997000000000002E-3</v>
      </c>
      <c r="N276" s="32">
        <f t="shared" si="158"/>
        <v>0.97208044719893072</v>
      </c>
      <c r="O276" s="32">
        <f t="shared" si="146"/>
        <v>0.994436847339632</v>
      </c>
      <c r="P276" s="29">
        <f t="shared" si="147"/>
        <v>1.2479169349683248</v>
      </c>
      <c r="Q276" s="50">
        <v>0.10782</v>
      </c>
      <c r="R276" s="50">
        <v>0.10725</v>
      </c>
      <c r="S276" s="30">
        <f t="shared" si="159"/>
        <v>0.93823812439856535</v>
      </c>
      <c r="T276" s="30">
        <f t="shared" si="148"/>
        <v>0.99471341124095713</v>
      </c>
      <c r="U276" s="22">
        <f t="shared" si="149"/>
        <v>1.9356665374710009</v>
      </c>
      <c r="V276" s="64">
        <v>22.5547</v>
      </c>
      <c r="W276" s="64">
        <v>23.1127</v>
      </c>
      <c r="X276" s="65">
        <f t="shared" si="160"/>
        <v>1.0410891646584535</v>
      </c>
      <c r="Y276" s="65">
        <f t="shared" si="150"/>
        <v>1.024739854664438</v>
      </c>
      <c r="Z276" s="67">
        <f t="shared" si="151"/>
        <v>1.3886863228933413</v>
      </c>
      <c r="AA276" s="40">
        <f t="shared" si="154"/>
        <v>1.0410891646584535</v>
      </c>
      <c r="AB276" s="88" cm="1">
        <f t="array" ref="AB276">INDEX(B276:Z276,,MATCH(AA276,B276:Z276,0)+1)</f>
        <v>1.024739854664438</v>
      </c>
      <c r="AC276" s="40">
        <f t="shared" si="155"/>
        <v>1.024739854664438</v>
      </c>
      <c r="AD276" s="42">
        <f t="shared" si="156"/>
        <v>3.8185702603326033</v>
      </c>
      <c r="AE276" s="94">
        <v>1.024739854664438</v>
      </c>
      <c r="AF276" s="74">
        <f t="shared" si="152"/>
        <v>1.8713712753520164</v>
      </c>
      <c r="AG276" s="40">
        <v>1.024739854664438</v>
      </c>
      <c r="AH276" s="95">
        <v>4.6656061335045926</v>
      </c>
      <c r="AI276" t="str">
        <f t="shared" si="153"/>
        <v>idem</v>
      </c>
    </row>
    <row r="277" spans="1:35" x14ac:dyDescent="0.3">
      <c r="A277" s="1">
        <v>44071</v>
      </c>
      <c r="B277" s="50">
        <v>383.31</v>
      </c>
      <c r="C277" s="50">
        <v>387.28</v>
      </c>
      <c r="D277" s="30">
        <f t="shared" si="157"/>
        <v>1.0036280709028713</v>
      </c>
      <c r="E277" s="30">
        <f t="shared" si="142"/>
        <v>1.0103571521744801</v>
      </c>
      <c r="F277" s="22">
        <f t="shared" si="143"/>
        <v>1.8866863246073273</v>
      </c>
      <c r="G277" s="60">
        <v>5.6569000000000003</v>
      </c>
      <c r="H277" s="60">
        <v>5.5</v>
      </c>
      <c r="I277" s="31">
        <f t="shared" si="140"/>
        <v>0.82071178094456465</v>
      </c>
      <c r="J277" s="31">
        <f t="shared" si="144"/>
        <v>0.97226396082660105</v>
      </c>
      <c r="K277" s="24">
        <f t="shared" si="145"/>
        <v>0</v>
      </c>
      <c r="L277" s="61">
        <v>3.2017E-3</v>
      </c>
      <c r="M277" s="61">
        <v>3.2070000000000002E-3</v>
      </c>
      <c r="N277" s="32">
        <f t="shared" si="158"/>
        <v>0.97388399635590661</v>
      </c>
      <c r="O277" s="32">
        <f t="shared" si="146"/>
        <v>1.0016553705843771</v>
      </c>
      <c r="P277" s="29">
        <f t="shared" si="147"/>
        <v>1.2499826999542174</v>
      </c>
      <c r="Q277" s="50">
        <v>0.10725999999999999</v>
      </c>
      <c r="R277" s="50">
        <v>0.10804999999999999</v>
      </c>
      <c r="S277" s="30">
        <f t="shared" si="159"/>
        <v>0.96018839420598945</v>
      </c>
      <c r="T277" s="30">
        <f t="shared" si="148"/>
        <v>1.007365280626515</v>
      </c>
      <c r="U277" s="22">
        <f t="shared" si="149"/>
        <v>1.9499232647188294</v>
      </c>
      <c r="V277" s="64">
        <v>23.1127</v>
      </c>
      <c r="W277" s="64">
        <v>22.927600000000002</v>
      </c>
      <c r="X277" s="65">
        <f t="shared" si="160"/>
        <v>1.0256368963743319</v>
      </c>
      <c r="Y277" s="65">
        <f t="shared" si="150"/>
        <v>0.99199141597476714</v>
      </c>
      <c r="Z277" s="67">
        <f t="shared" si="151"/>
        <v>1.3775649117917583</v>
      </c>
      <c r="AA277" s="40">
        <f t="shared" si="154"/>
        <v>1.0256368963743319</v>
      </c>
      <c r="AB277" s="88" cm="1">
        <f t="array" ref="AB277">INDEX(B277:Z277,,MATCH(AA277,B277:Z277,0)+1)</f>
        <v>0.99199141597476714</v>
      </c>
      <c r="AC277" s="40">
        <f t="shared" si="155"/>
        <v>0.99199141597476714</v>
      </c>
      <c r="AD277" s="42">
        <f t="shared" si="156"/>
        <v>3.7879889195464744</v>
      </c>
      <c r="AE277" s="94">
        <v>0.99199141597476714</v>
      </c>
      <c r="AF277" s="74">
        <f t="shared" si="152"/>
        <v>1.8563842412509526</v>
      </c>
      <c r="AG277" s="40">
        <v>0.99199141597476714</v>
      </c>
      <c r="AH277" s="95">
        <v>4.6282412347557793</v>
      </c>
      <c r="AI277" t="str">
        <f t="shared" si="153"/>
        <v>idem</v>
      </c>
    </row>
    <row r="278" spans="1:35" x14ac:dyDescent="0.3">
      <c r="A278" s="1">
        <v>44071.333333333336</v>
      </c>
      <c r="B278" s="50">
        <v>387.3</v>
      </c>
      <c r="C278" s="50">
        <v>396.23</v>
      </c>
      <c r="D278" s="30">
        <f t="shared" si="157"/>
        <v>1.0325211726384365</v>
      </c>
      <c r="E278" s="30">
        <f t="shared" si="142"/>
        <v>1.0230570617092694</v>
      </c>
      <c r="F278" s="22">
        <f t="shared" si="143"/>
        <v>1.9301877676198331</v>
      </c>
      <c r="G278" s="60">
        <v>5.5</v>
      </c>
      <c r="H278" s="60">
        <v>6.2493999999999996</v>
      </c>
      <c r="I278" s="31">
        <f t="shared" si="140"/>
        <v>1.0620464626208725</v>
      </c>
      <c r="J278" s="31">
        <f t="shared" si="144"/>
        <v>1.1362545454545454</v>
      </c>
      <c r="K278" s="24">
        <f t="shared" si="145"/>
        <v>0</v>
      </c>
      <c r="L278" s="61">
        <v>3.2071000000000001E-3</v>
      </c>
      <c r="M278" s="61">
        <v>3.2493000000000001E-3</v>
      </c>
      <c r="N278" s="32">
        <f t="shared" si="158"/>
        <v>1.0098520636499253</v>
      </c>
      <c r="O278" s="32">
        <f t="shared" si="146"/>
        <v>1.0131583050107573</v>
      </c>
      <c r="P278" s="29">
        <f t="shared" si="147"/>
        <v>1.266430353578385</v>
      </c>
      <c r="Q278" s="50">
        <v>0.10808</v>
      </c>
      <c r="R278" s="50">
        <v>0.11108999999999999</v>
      </c>
      <c r="S278" s="30">
        <f t="shared" si="159"/>
        <v>1.030328324986088</v>
      </c>
      <c r="T278" s="30">
        <f t="shared" si="148"/>
        <v>1.0278497409326426</v>
      </c>
      <c r="U278" s="22">
        <f t="shared" si="149"/>
        <v>2.0042281224797813</v>
      </c>
      <c r="V278" s="64">
        <v>22.927</v>
      </c>
      <c r="W278" s="64">
        <v>22.9678</v>
      </c>
      <c r="X278" s="65">
        <f t="shared" si="160"/>
        <v>1.0183154730499631</v>
      </c>
      <c r="Y278" s="65">
        <f t="shared" si="150"/>
        <v>1.0017795612160336</v>
      </c>
      <c r="Z278" s="67">
        <f t="shared" si="151"/>
        <v>1.3800163728813517</v>
      </c>
      <c r="AA278" s="40">
        <f t="shared" si="154"/>
        <v>1.0620464626208725</v>
      </c>
      <c r="AB278" s="88" cm="1">
        <f t="array" ref="AB278">INDEX(B278:Z278,,MATCH(AA278,B278:Z278,0)+1)</f>
        <v>1.1362545454545454</v>
      </c>
      <c r="AC278" s="40">
        <f t="shared" si="155"/>
        <v>1.0017795612160336</v>
      </c>
      <c r="AD278" s="42">
        <f t="shared" si="156"/>
        <v>3.7947298777144645</v>
      </c>
      <c r="AE278" s="94">
        <v>1.0230570617092694</v>
      </c>
      <c r="AF278" s="74">
        <f t="shared" si="152"/>
        <v>1.8991870072575909</v>
      </c>
      <c r="AG278" s="40">
        <v>1.0017795612160336</v>
      </c>
      <c r="AH278" s="95">
        <v>4.6364774733555985</v>
      </c>
      <c r="AI278" t="str">
        <f>IF(AC278=AG278,"comp 24= comp16",FALSE)</f>
        <v>comp 24= comp16</v>
      </c>
    </row>
    <row r="279" spans="1:35" x14ac:dyDescent="0.3">
      <c r="A279" s="1">
        <v>44071.666666666664</v>
      </c>
      <c r="B279" s="50">
        <v>396.23</v>
      </c>
      <c r="C279" s="50">
        <v>395.11</v>
      </c>
      <c r="D279" s="30">
        <f t="shared" si="157"/>
        <v>1.0307844825337196</v>
      </c>
      <c r="E279" s="30">
        <f t="shared" si="142"/>
        <v>0.99717335890770509</v>
      </c>
      <c r="F279" s="22">
        <f t="shared" si="143"/>
        <v>1.924731819560034</v>
      </c>
      <c r="G279" s="60">
        <v>6.2474999999999996</v>
      </c>
      <c r="H279" s="60">
        <v>6.1811999999999996</v>
      </c>
      <c r="I279" s="31">
        <f t="shared" si="140"/>
        <v>1.0926832717566157</v>
      </c>
      <c r="J279" s="31">
        <f t="shared" si="144"/>
        <v>0.9893877551020408</v>
      </c>
      <c r="K279" s="24">
        <f t="shared" si="145"/>
        <v>0</v>
      </c>
      <c r="L279" s="61">
        <v>3.2514000000000002E-3</v>
      </c>
      <c r="M279" s="61">
        <v>3.2637E-3</v>
      </c>
      <c r="N279" s="32">
        <f t="shared" si="158"/>
        <v>1.0193647124964862</v>
      </c>
      <c r="O279" s="32">
        <f t="shared" si="146"/>
        <v>1.0037829857907363</v>
      </c>
      <c r="P279" s="29">
        <f t="shared" si="147"/>
        <v>1.2712212416109292</v>
      </c>
      <c r="Q279" s="50">
        <v>0.11112</v>
      </c>
      <c r="R279" s="50">
        <v>0.10927000000000001</v>
      </c>
      <c r="S279" s="30">
        <f t="shared" si="159"/>
        <v>1.0187395114674624</v>
      </c>
      <c r="T279" s="30">
        <f t="shared" si="148"/>
        <v>0.98335133189344859</v>
      </c>
      <c r="U279" s="22">
        <f t="shared" si="149"/>
        <v>1.9708603936587987</v>
      </c>
      <c r="V279" s="64">
        <v>22.971900000000002</v>
      </c>
      <c r="W279" s="64">
        <v>23.081099999999999</v>
      </c>
      <c r="X279" s="65">
        <f t="shared" si="160"/>
        <v>0.99863278630363395</v>
      </c>
      <c r="Y279" s="65">
        <f t="shared" si="150"/>
        <v>1.0047536337873662</v>
      </c>
      <c r="Z279" s="67">
        <f t="shared" si="151"/>
        <v>1.386576465338599</v>
      </c>
      <c r="AA279" s="40">
        <f t="shared" si="154"/>
        <v>1.0926832717566157</v>
      </c>
      <c r="AB279" s="88" cm="1">
        <f t="array" ref="AB279">INDEX(B279:Z279,,MATCH(AA279,B279:Z279,0)+1)</f>
        <v>0.9893877551020408</v>
      </c>
      <c r="AC279" s="40">
        <f t="shared" si="155"/>
        <v>0.9893877551020408</v>
      </c>
      <c r="AD279" s="42">
        <f t="shared" si="156"/>
        <v>3.7544592749305559</v>
      </c>
      <c r="AE279" s="94">
        <v>0.9893877551020408</v>
      </c>
      <c r="AF279" s="74">
        <f t="shared" si="152"/>
        <v>1.8790323696295512</v>
      </c>
      <c r="AG279" s="40">
        <v>0.9893877551020408</v>
      </c>
      <c r="AH279" s="95">
        <v>4.5872740389444777</v>
      </c>
      <c r="AI279" t="str">
        <f t="shared" si="153"/>
        <v>idem</v>
      </c>
    </row>
    <row r="280" spans="1:35" x14ac:dyDescent="0.3">
      <c r="A280" s="1">
        <v>44072</v>
      </c>
      <c r="B280" s="50">
        <v>395.1</v>
      </c>
      <c r="C280" s="50">
        <v>403.32</v>
      </c>
      <c r="D280" s="30">
        <f t="shared" si="157"/>
        <v>1.0413632842757552</v>
      </c>
      <c r="E280" s="30">
        <f t="shared" si="142"/>
        <v>1.0208048595292329</v>
      </c>
      <c r="F280" s="22">
        <f t="shared" si="143"/>
        <v>1.9647755946974255</v>
      </c>
      <c r="G280" s="60">
        <v>6.1768999999999998</v>
      </c>
      <c r="H280" s="60">
        <v>6.3532000000000002</v>
      </c>
      <c r="I280" s="31">
        <f t="shared" si="140"/>
        <v>1.1551272727272728</v>
      </c>
      <c r="J280" s="31">
        <f t="shared" si="144"/>
        <v>1.0285418251873919</v>
      </c>
      <c r="K280" s="24">
        <f t="shared" si="145"/>
        <v>0</v>
      </c>
      <c r="L280" s="61">
        <v>3.2636000000000002E-3</v>
      </c>
      <c r="M280" s="61">
        <v>3.2758000000000002E-3</v>
      </c>
      <c r="N280" s="32">
        <f t="shared" si="158"/>
        <v>1.0214212216644321</v>
      </c>
      <c r="O280" s="32">
        <f t="shared" si="146"/>
        <v>1.0037382032111779</v>
      </c>
      <c r="P280" s="29">
        <f t="shared" si="147"/>
        <v>1.2759733249384366</v>
      </c>
      <c r="Q280" s="50">
        <v>0.10926</v>
      </c>
      <c r="R280" s="50">
        <v>0.11235000000000001</v>
      </c>
      <c r="S280" s="30">
        <f t="shared" si="159"/>
        <v>1.0395077720207255</v>
      </c>
      <c r="T280" s="30">
        <f t="shared" si="148"/>
        <v>1.028281164195497</v>
      </c>
      <c r="U280" s="22">
        <f t="shared" si="149"/>
        <v>2.0265986200582651</v>
      </c>
      <c r="V280" s="64">
        <v>23.078299999999999</v>
      </c>
      <c r="W280" s="64">
        <v>23.331900000000001</v>
      </c>
      <c r="X280" s="65">
        <f t="shared" si="160"/>
        <v>1.0176604004012737</v>
      </c>
      <c r="Y280" s="65">
        <f t="shared" si="150"/>
        <v>1.0109886776755654</v>
      </c>
      <c r="Z280" s="67">
        <f t="shared" si="151"/>
        <v>1.4018131071887296</v>
      </c>
      <c r="AA280" s="40">
        <f t="shared" si="154"/>
        <v>1.1551272727272728</v>
      </c>
      <c r="AB280" s="88" cm="1">
        <f t="array" ref="AB280">INDEX(B280:Z280,,MATCH(AA280,B280:Z280,0)+1)</f>
        <v>1.0285418251873919</v>
      </c>
      <c r="AC280" s="40">
        <f t="shared" si="155"/>
        <v>1.0285418251873919</v>
      </c>
      <c r="AD280" s="42">
        <f t="shared" si="156"/>
        <v>3.8616183952288061</v>
      </c>
      <c r="AE280" s="94">
        <v>1.0109886776755654</v>
      </c>
      <c r="AF280" s="74">
        <f t="shared" si="152"/>
        <v>1.8996804506813643</v>
      </c>
      <c r="AG280" s="40">
        <v>1.0285418251873919</v>
      </c>
      <c r="AH280" s="95">
        <v>4.7182032126506925</v>
      </c>
      <c r="AI280" t="str">
        <f>IF(AC280=AG280,"comp 24= comp16",FALSE)</f>
        <v>comp 24= comp16</v>
      </c>
    </row>
    <row r="281" spans="1:35" x14ac:dyDescent="0.3">
      <c r="A281" s="1">
        <v>44072.333333333336</v>
      </c>
      <c r="B281" s="50">
        <v>403.32</v>
      </c>
      <c r="C281" s="50">
        <v>402.47</v>
      </c>
      <c r="D281" s="30">
        <f t="shared" si="157"/>
        <v>1.0157484289427858</v>
      </c>
      <c r="E281" s="30">
        <f t="shared" si="142"/>
        <v>0.99789249231379562</v>
      </c>
      <c r="F281" s="22">
        <f t="shared" si="143"/>
        <v>1.9606348150299338</v>
      </c>
      <c r="G281" s="60">
        <v>6.3537999999999997</v>
      </c>
      <c r="H281" s="60">
        <v>6.2851999999999997</v>
      </c>
      <c r="I281" s="31">
        <f t="shared" si="140"/>
        <v>1.0060344137655062</v>
      </c>
      <c r="J281" s="31">
        <f t="shared" si="144"/>
        <v>0.98920331140419904</v>
      </c>
      <c r="K281" s="24">
        <f t="shared" si="145"/>
        <v>0</v>
      </c>
      <c r="L281" s="61">
        <v>3.2756999999999999E-3</v>
      </c>
      <c r="M281" s="61">
        <v>3.2669000000000001E-3</v>
      </c>
      <c r="N281" s="32">
        <f t="shared" si="158"/>
        <v>1.0047671772159685</v>
      </c>
      <c r="O281" s="32">
        <f t="shared" si="146"/>
        <v>0.99731355130201182</v>
      </c>
      <c r="P281" s="29">
        <f t="shared" si="147"/>
        <v>1.2725454880609881</v>
      </c>
      <c r="Q281" s="50">
        <v>0.11232</v>
      </c>
      <c r="R281" s="50">
        <v>0.11362999999999999</v>
      </c>
      <c r="S281" s="30">
        <f t="shared" si="159"/>
        <v>1.0225881929445644</v>
      </c>
      <c r="T281" s="30">
        <f t="shared" si="148"/>
        <v>1.0116631054131053</v>
      </c>
      <c r="U281" s="22">
        <f t="shared" si="149"/>
        <v>2.0502350533940583</v>
      </c>
      <c r="V281" s="64">
        <v>23.3401</v>
      </c>
      <c r="W281" s="64">
        <v>23.184799999999999</v>
      </c>
      <c r="X281" s="65">
        <f t="shared" si="160"/>
        <v>1.0092678446275667</v>
      </c>
      <c r="Y281" s="65">
        <f t="shared" si="150"/>
        <v>0.9933462153118453</v>
      </c>
      <c r="Z281" s="67">
        <f t="shared" si="151"/>
        <v>1.3924857446004628</v>
      </c>
      <c r="AA281" s="40">
        <f t="shared" si="154"/>
        <v>1.0225881929445644</v>
      </c>
      <c r="AB281" s="88" cm="1">
        <f t="array" ref="AB281">INDEX(B281:Z281,,MATCH(AA281,B281:Z281,0)+1)</f>
        <v>1.0116631054131053</v>
      </c>
      <c r="AC281" s="40">
        <f t="shared" si="155"/>
        <v>0.98920331140419904</v>
      </c>
      <c r="AD281" s="42">
        <f t="shared" si="156"/>
        <v>3.8199257039397039</v>
      </c>
      <c r="AE281" s="94">
        <v>0.98920331140419904</v>
      </c>
      <c r="AF281" s="74">
        <f t="shared" si="152"/>
        <v>1.8791701924238267</v>
      </c>
      <c r="AG281" s="40">
        <v>0.99789249231379562</v>
      </c>
      <c r="AH281" s="95">
        <v>4.7082595631149573</v>
      </c>
      <c r="AI281" t="str">
        <f t="shared" ref="AI281" si="163">IF(AC281=AE281,"comp24 = comp8","faux")</f>
        <v>comp24 = comp8</v>
      </c>
    </row>
    <row r="282" spans="1:35" x14ac:dyDescent="0.3">
      <c r="A282" s="1">
        <v>44072.666666666664</v>
      </c>
      <c r="B282" s="50">
        <v>402.49</v>
      </c>
      <c r="C282" s="50">
        <v>398.65</v>
      </c>
      <c r="D282" s="30">
        <f t="shared" si="157"/>
        <v>1.0089850670716274</v>
      </c>
      <c r="E282" s="30">
        <f t="shared" si="142"/>
        <v>0.99045939029541097</v>
      </c>
      <c r="F282" s="22">
        <f t="shared" si="143"/>
        <v>1.9419291634865041</v>
      </c>
      <c r="G282" s="60">
        <v>6.2882999999999996</v>
      </c>
      <c r="H282" s="60">
        <v>6.1333000000000002</v>
      </c>
      <c r="I282" s="31">
        <f t="shared" si="140"/>
        <v>0.99294144311871657</v>
      </c>
      <c r="J282" s="31">
        <f t="shared" si="144"/>
        <v>0.9753510487731184</v>
      </c>
      <c r="K282" s="24">
        <f t="shared" si="145"/>
        <v>0</v>
      </c>
      <c r="L282" s="61">
        <v>3.2697999999999998E-3</v>
      </c>
      <c r="M282" s="61">
        <v>3.2748999999999999E-3</v>
      </c>
      <c r="N282" s="32">
        <f t="shared" si="158"/>
        <v>1.0034624341218286</v>
      </c>
      <c r="O282" s="32">
        <f t="shared" si="146"/>
        <v>1.0015597284237567</v>
      </c>
      <c r="P282" s="29">
        <f t="shared" si="147"/>
        <v>1.2745303134292403</v>
      </c>
      <c r="Q282" s="50">
        <v>0.11360000000000001</v>
      </c>
      <c r="R282" s="50">
        <v>0.11623</v>
      </c>
      <c r="S282" s="30">
        <f t="shared" si="159"/>
        <v>1.0637927878455062</v>
      </c>
      <c r="T282" s="30">
        <f t="shared" si="148"/>
        <v>1.0231514084507041</v>
      </c>
      <c r="U282" s="22">
        <f t="shared" si="149"/>
        <v>2.0977008825351353</v>
      </c>
      <c r="V282" s="64">
        <v>23.185400000000001</v>
      </c>
      <c r="W282" s="64">
        <v>22.939800000000002</v>
      </c>
      <c r="X282" s="65">
        <f t="shared" si="160"/>
        <v>0.99399869141141262</v>
      </c>
      <c r="Y282" s="65">
        <f t="shared" si="150"/>
        <v>0.98940712689882426</v>
      </c>
      <c r="Z282" s="67">
        <f t="shared" si="151"/>
        <v>1.3777353198127138</v>
      </c>
      <c r="AA282" s="40">
        <f t="shared" si="154"/>
        <v>1.0637927878455062</v>
      </c>
      <c r="AB282" s="88" cm="1">
        <f t="array" ref="AB282">INDEX(B282:Z282,,MATCH(AA282,B282:Z282,0)+1)</f>
        <v>1.0231514084507041</v>
      </c>
      <c r="AC282" s="40">
        <f t="shared" si="155"/>
        <v>1.0231514084507041</v>
      </c>
      <c r="AD282" s="42">
        <f t="shared" si="156"/>
        <v>3.9083623641629552</v>
      </c>
      <c r="AE282" s="94">
        <v>1.0231514084507041</v>
      </c>
      <c r="AF282" s="74">
        <f t="shared" si="152"/>
        <v>1.9226756290970188</v>
      </c>
      <c r="AG282" s="40">
        <v>1.0231514084507041</v>
      </c>
      <c r="AH282" s="95">
        <v>4.8172624033525651</v>
      </c>
      <c r="AI282" t="str">
        <f t="shared" si="153"/>
        <v>idem</v>
      </c>
    </row>
    <row r="283" spans="1:35" x14ac:dyDescent="0.3">
      <c r="A283" s="1">
        <v>44073</v>
      </c>
      <c r="B283" s="50">
        <v>398.65</v>
      </c>
      <c r="C283" s="50">
        <v>405.39</v>
      </c>
      <c r="D283" s="30">
        <f t="shared" si="157"/>
        <v>1.0051324010711098</v>
      </c>
      <c r="E283" s="30">
        <f t="shared" si="142"/>
        <v>1.0169070613319955</v>
      </c>
      <c r="F283" s="22">
        <f t="shared" si="143"/>
        <v>1.9747614789559611</v>
      </c>
      <c r="G283" s="60">
        <v>6.1338999999999997</v>
      </c>
      <c r="H283" s="60">
        <v>5.9396000000000004</v>
      </c>
      <c r="I283" s="31">
        <f t="shared" si="140"/>
        <v>0.93481066448424577</v>
      </c>
      <c r="J283" s="31">
        <f t="shared" si="144"/>
        <v>0.96832357879978492</v>
      </c>
      <c r="K283" s="24">
        <f t="shared" si="145"/>
        <v>0</v>
      </c>
      <c r="L283" s="61">
        <v>3.2751E-3</v>
      </c>
      <c r="M283" s="61">
        <v>3.2881E-3</v>
      </c>
      <c r="N283" s="32">
        <f t="shared" si="158"/>
        <v>1.0037854504380743</v>
      </c>
      <c r="O283" s="32">
        <f t="shared" si="146"/>
        <v>1.0039693444474977</v>
      </c>
      <c r="P283" s="29">
        <f t="shared" si="147"/>
        <v>1.2795893632520181</v>
      </c>
      <c r="Q283" s="50">
        <v>0.11624</v>
      </c>
      <c r="R283" s="50">
        <v>0.11473999999999999</v>
      </c>
      <c r="S283" s="30">
        <f t="shared" si="159"/>
        <v>1.021545584045584</v>
      </c>
      <c r="T283" s="30">
        <f t="shared" si="148"/>
        <v>0.98709566414315209</v>
      </c>
      <c r="U283" s="22">
        <f t="shared" si="149"/>
        <v>2.0706314458196955</v>
      </c>
      <c r="V283" s="64">
        <v>22.944099999999999</v>
      </c>
      <c r="W283" s="64">
        <v>23.0806</v>
      </c>
      <c r="X283" s="65">
        <f t="shared" si="160"/>
        <v>0.9888817957078162</v>
      </c>
      <c r="Y283" s="65">
        <f t="shared" si="150"/>
        <v>1.0059492418530254</v>
      </c>
      <c r="Z283" s="67">
        <f t="shared" si="151"/>
        <v>1.385931800439735</v>
      </c>
      <c r="AA283" s="40">
        <f t="shared" si="154"/>
        <v>1.021545584045584</v>
      </c>
      <c r="AB283" s="88" cm="1">
        <f t="array" ref="AB283">INDEX(B283:Z283,,MATCH(AA283,B283:Z283,0)+1)</f>
        <v>0.98709566414315209</v>
      </c>
      <c r="AC283" s="40">
        <f t="shared" si="155"/>
        <v>0.98709566414315209</v>
      </c>
      <c r="AD283" s="42">
        <f t="shared" si="156"/>
        <v>3.8579275435655322</v>
      </c>
      <c r="AE283" s="94">
        <v>0.98709566414315209</v>
      </c>
      <c r="AF283" s="74">
        <f t="shared" si="152"/>
        <v>1.8978647770353745</v>
      </c>
      <c r="AG283" s="40">
        <v>0.98709566414315209</v>
      </c>
      <c r="AH283" s="95">
        <v>4.7550988313891374</v>
      </c>
      <c r="AI283" t="str">
        <f t="shared" si="153"/>
        <v>idem</v>
      </c>
    </row>
    <row r="284" spans="1:35" x14ac:dyDescent="0.3">
      <c r="A284" s="1">
        <v>44073.333333333336</v>
      </c>
      <c r="B284" s="50">
        <v>405.39</v>
      </c>
      <c r="C284" s="50">
        <v>416.81</v>
      </c>
      <c r="D284" s="30">
        <f t="shared" si="157"/>
        <v>1.0355785236900295</v>
      </c>
      <c r="E284" s="30">
        <f t="shared" si="142"/>
        <v>1.0281704038086781</v>
      </c>
      <c r="F284" s="22">
        <f t="shared" si="143"/>
        <v>2.0303913072439728</v>
      </c>
      <c r="G284" s="60">
        <v>5.9379</v>
      </c>
      <c r="H284" s="60">
        <v>5.7926000000000002</v>
      </c>
      <c r="I284" s="31">
        <f t="shared" si="140"/>
        <v>0.92117106372151469</v>
      </c>
      <c r="J284" s="31">
        <f t="shared" si="144"/>
        <v>0.97553006955320909</v>
      </c>
      <c r="K284" s="24">
        <f t="shared" si="145"/>
        <v>0</v>
      </c>
      <c r="L284" s="61">
        <v>3.2912000000000002E-3</v>
      </c>
      <c r="M284" s="61">
        <v>3.2717000000000002E-3</v>
      </c>
      <c r="N284" s="32">
        <f t="shared" si="158"/>
        <v>1.0005810752951252</v>
      </c>
      <c r="O284" s="32">
        <f t="shared" si="146"/>
        <v>0.99407510938259602</v>
      </c>
      <c r="P284" s="29">
        <f t="shared" si="147"/>
        <v>1.2720079362395562</v>
      </c>
      <c r="Q284" s="50">
        <v>0.11476</v>
      </c>
      <c r="R284" s="50">
        <v>0.11497</v>
      </c>
      <c r="S284" s="30">
        <f t="shared" si="159"/>
        <v>1.0120598591549295</v>
      </c>
      <c r="T284" s="30">
        <f t="shared" si="148"/>
        <v>1.0018299058905542</v>
      </c>
      <c r="U284" s="22">
        <f t="shared" si="149"/>
        <v>2.0744205064995676</v>
      </c>
      <c r="V284" s="64">
        <v>23.083200000000001</v>
      </c>
      <c r="W284" s="64">
        <v>23.3384</v>
      </c>
      <c r="X284" s="65">
        <f t="shared" si="160"/>
        <v>1.0065989803928335</v>
      </c>
      <c r="Y284" s="65">
        <f t="shared" si="150"/>
        <v>1.0110556595272753</v>
      </c>
      <c r="Z284" s="67">
        <f t="shared" si="151"/>
        <v>1.4012541905534204</v>
      </c>
      <c r="AA284" s="40">
        <f t="shared" si="154"/>
        <v>1.0355785236900295</v>
      </c>
      <c r="AB284" s="88" cm="1">
        <f t="array" ref="AB284">INDEX(B284:Z284,,MATCH(AA284,B284:Z284,0)+1)</f>
        <v>1.0281704038086781</v>
      </c>
      <c r="AC284" s="40">
        <f t="shared" si="155"/>
        <v>1.0018299058905542</v>
      </c>
      <c r="AD284" s="42">
        <f t="shared" si="156"/>
        <v>3.8649871879028344</v>
      </c>
      <c r="AE284" s="94">
        <v>1.0281704038086781</v>
      </c>
      <c r="AF284" s="74">
        <f t="shared" si="152"/>
        <v>1.9513283941787278</v>
      </c>
      <c r="AG284" s="40">
        <v>1.0018299058905542</v>
      </c>
      <c r="AH284" s="95">
        <v>4.763800214750864</v>
      </c>
      <c r="AI284" t="str">
        <f>IF(AC284=AG284,"comp 24= comp16",FALSE)</f>
        <v>comp 24= comp16</v>
      </c>
    </row>
    <row r="285" spans="1:35" x14ac:dyDescent="0.3">
      <c r="A285" s="1">
        <v>44073.666666666664</v>
      </c>
      <c r="B285" s="50">
        <v>416.81</v>
      </c>
      <c r="C285" s="50">
        <v>428.94</v>
      </c>
      <c r="D285" s="30">
        <f t="shared" si="157"/>
        <v>1.0759814373510599</v>
      </c>
      <c r="E285" s="30">
        <f t="shared" si="142"/>
        <v>1.0291019889158131</v>
      </c>
      <c r="F285" s="22">
        <f t="shared" si="143"/>
        <v>2.0894797325621499</v>
      </c>
      <c r="G285" s="60">
        <v>5.8021000000000003</v>
      </c>
      <c r="H285" s="60">
        <v>5.8912000000000004</v>
      </c>
      <c r="I285" s="31">
        <f t="shared" si="140"/>
        <v>0.96043300347250538</v>
      </c>
      <c r="J285" s="31">
        <f t="shared" si="144"/>
        <v>1.0153565088502439</v>
      </c>
      <c r="K285" s="24">
        <f t="shared" si="145"/>
        <v>0</v>
      </c>
      <c r="L285" s="61">
        <v>3.2715999999999999E-3</v>
      </c>
      <c r="M285" s="61">
        <v>3.2981E-3</v>
      </c>
      <c r="N285" s="32">
        <f t="shared" si="158"/>
        <v>1.0070226863301883</v>
      </c>
      <c r="O285" s="32">
        <f t="shared" si="146"/>
        <v>1.0081000122264336</v>
      </c>
      <c r="P285" s="29">
        <f t="shared" si="147"/>
        <v>1.2823112160752173</v>
      </c>
      <c r="Q285" s="50">
        <v>0.115</v>
      </c>
      <c r="R285" s="50">
        <v>0.11747</v>
      </c>
      <c r="S285" s="30">
        <f t="shared" si="159"/>
        <v>1.0105815554026154</v>
      </c>
      <c r="T285" s="30">
        <f t="shared" si="148"/>
        <v>1.0214782608695652</v>
      </c>
      <c r="U285" s="22">
        <f t="shared" si="149"/>
        <v>2.1189754512913406</v>
      </c>
      <c r="V285" s="64">
        <v>23.34</v>
      </c>
      <c r="W285" s="64">
        <v>23.620799999999999</v>
      </c>
      <c r="X285" s="65">
        <f t="shared" si="160"/>
        <v>1.0294934209666102</v>
      </c>
      <c r="Y285" s="65">
        <f t="shared" si="150"/>
        <v>1.0120308483290488</v>
      </c>
      <c r="Z285" s="67">
        <f t="shared" si="151"/>
        <v>1.4181124671904126</v>
      </c>
      <c r="AA285" s="40">
        <f t="shared" si="154"/>
        <v>1.0759814373510599</v>
      </c>
      <c r="AB285" s="88" cm="1">
        <f t="array" ref="AB285">INDEX(B285:Z285,,MATCH(AA285,B285:Z285,0)+1)</f>
        <v>1.0291019889158131</v>
      </c>
      <c r="AC285" s="40">
        <f t="shared" si="155"/>
        <v>1.0291019889158131</v>
      </c>
      <c r="AD285" s="42">
        <f t="shared" si="156"/>
        <v>3.9774660022049422</v>
      </c>
      <c r="AE285" s="94">
        <v>1.0291019889158131</v>
      </c>
      <c r="AF285" s="74">
        <f t="shared" si="152"/>
        <v>2.0081159314772283</v>
      </c>
      <c r="AG285" s="40">
        <v>1.0291019889158131</v>
      </c>
      <c r="AH285" s="95">
        <v>4.9024362757976911</v>
      </c>
      <c r="AI285" t="str">
        <f t="shared" si="153"/>
        <v>idem</v>
      </c>
    </row>
    <row r="286" spans="1:35" x14ac:dyDescent="0.3">
      <c r="A286" s="1">
        <v>44074</v>
      </c>
      <c r="B286" s="50">
        <v>428.94</v>
      </c>
      <c r="C286" s="50">
        <v>420.92</v>
      </c>
      <c r="D286" s="30">
        <f t="shared" si="157"/>
        <v>1.0383087890673179</v>
      </c>
      <c r="E286" s="30">
        <f t="shared" si="142"/>
        <v>0.9813027463048446</v>
      </c>
      <c r="F286" s="22">
        <f t="shared" si="143"/>
        <v>2.0504121999115501</v>
      </c>
      <c r="G286" s="60">
        <v>5.8875000000000002</v>
      </c>
      <c r="H286" s="60">
        <v>5.8681000000000001</v>
      </c>
      <c r="I286" s="31">
        <f t="shared" si="140"/>
        <v>0.9882450024419408</v>
      </c>
      <c r="J286" s="31">
        <f t="shared" si="144"/>
        <v>0.99670488322717621</v>
      </c>
      <c r="K286" s="24">
        <f t="shared" si="145"/>
        <v>0</v>
      </c>
      <c r="L286" s="61">
        <v>3.2981E-3</v>
      </c>
      <c r="M286" s="61">
        <v>3.2621E-3</v>
      </c>
      <c r="N286" s="32">
        <f t="shared" si="158"/>
        <v>0.99115824015556631</v>
      </c>
      <c r="O286" s="32">
        <f t="shared" si="146"/>
        <v>0.98908462448076162</v>
      </c>
      <c r="P286" s="29">
        <f t="shared" si="147"/>
        <v>1.2683143076192249</v>
      </c>
      <c r="Q286" s="50">
        <v>0.11742</v>
      </c>
      <c r="R286" s="50">
        <v>0.11376</v>
      </c>
      <c r="S286" s="30">
        <f t="shared" si="159"/>
        <v>0.99128616242593237</v>
      </c>
      <c r="T286" s="30">
        <f t="shared" si="148"/>
        <v>0.96882984159427699</v>
      </c>
      <c r="U286" s="22">
        <f t="shared" si="149"/>
        <v>2.052926650816751</v>
      </c>
      <c r="V286" s="64">
        <v>23.625</v>
      </c>
      <c r="W286" s="64">
        <v>23.222000000000001</v>
      </c>
      <c r="X286" s="65">
        <f t="shared" si="160"/>
        <v>1.0060130311222015</v>
      </c>
      <c r="Y286" s="65">
        <f t="shared" si="150"/>
        <v>0.98294179894179901</v>
      </c>
      <c r="Z286" s="67">
        <f t="shared" si="151"/>
        <v>1.3939220196019371</v>
      </c>
      <c r="AA286" s="40">
        <f t="shared" si="154"/>
        <v>1.0383087890673179</v>
      </c>
      <c r="AB286" s="88" cm="1">
        <f t="array" ref="AB286">INDEX(B286:Z286,,MATCH(AA286,B286:Z286,0)+1)</f>
        <v>0.9813027463048446</v>
      </c>
      <c r="AC286" s="40">
        <f t="shared" si="155"/>
        <v>0.9813027463048446</v>
      </c>
      <c r="AD286" s="42">
        <f t="shared" si="156"/>
        <v>3.9030983112978608</v>
      </c>
      <c r="AE286" s="94">
        <v>0.9813027463048446</v>
      </c>
      <c r="AF286" s="74">
        <f t="shared" si="152"/>
        <v>1.9705696784571154</v>
      </c>
      <c r="AG286" s="40">
        <v>0.9813027463048446</v>
      </c>
      <c r="AH286" s="95">
        <v>4.8107741810247688</v>
      </c>
      <c r="AI286" t="str">
        <f t="shared" si="153"/>
        <v>idem</v>
      </c>
    </row>
    <row r="287" spans="1:35" x14ac:dyDescent="0.3">
      <c r="A287" s="1">
        <v>44074.333333333336</v>
      </c>
      <c r="B287" s="50">
        <v>420.92</v>
      </c>
      <c r="C287" s="50">
        <v>434.14</v>
      </c>
      <c r="D287" s="30">
        <f t="shared" si="157"/>
        <v>1.0415776972721384</v>
      </c>
      <c r="E287" s="30">
        <f t="shared" si="142"/>
        <v>1.0314073933288985</v>
      </c>
      <c r="F287" s="22">
        <f t="shared" si="143"/>
        <v>2.1148103023605445</v>
      </c>
      <c r="G287" s="60">
        <v>5.8666999999999998</v>
      </c>
      <c r="H287" s="60">
        <v>6.3423999999999996</v>
      </c>
      <c r="I287" s="31">
        <f t="shared" si="140"/>
        <v>1.0931214560245428</v>
      </c>
      <c r="J287" s="31">
        <f t="shared" si="144"/>
        <v>1.0810847665638263</v>
      </c>
      <c r="K287" s="24">
        <f t="shared" si="145"/>
        <v>0</v>
      </c>
      <c r="L287" s="61">
        <v>3.2575999999999998E-3</v>
      </c>
      <c r="M287" s="61">
        <v>3.2403000000000002E-3</v>
      </c>
      <c r="N287" s="32">
        <f t="shared" si="158"/>
        <v>0.99043281574764652</v>
      </c>
      <c r="O287" s="32">
        <f t="shared" si="146"/>
        <v>0.9946893418467585</v>
      </c>
      <c r="P287" s="29">
        <f t="shared" si="147"/>
        <v>1.261578723900594</v>
      </c>
      <c r="Q287" s="50">
        <v>0.11373999999999999</v>
      </c>
      <c r="R287" s="50">
        <v>0.11587</v>
      </c>
      <c r="S287" s="30">
        <f t="shared" si="159"/>
        <v>1.0075652173913043</v>
      </c>
      <c r="T287" s="30">
        <f t="shared" si="148"/>
        <v>1.0187269210480043</v>
      </c>
      <c r="U287" s="22">
        <f t="shared" si="149"/>
        <v>2.0913716461239402</v>
      </c>
      <c r="V287" s="64">
        <v>23.222000000000001</v>
      </c>
      <c r="W287" s="64">
        <v>23.169899999999998</v>
      </c>
      <c r="X287" s="65">
        <f t="shared" si="160"/>
        <v>0.99271208226221075</v>
      </c>
      <c r="Y287" s="65">
        <f t="shared" si="150"/>
        <v>0.99775643786064927</v>
      </c>
      <c r="Z287" s="67">
        <f t="shared" si="151"/>
        <v>1.3907946689335509</v>
      </c>
      <c r="AA287" s="40">
        <f t="shared" si="154"/>
        <v>1.0931214560245428</v>
      </c>
      <c r="AB287" s="88" cm="1">
        <f t="array" ref="AB287">INDEX(B287:Z287,,MATCH(AA287,B287:Z287,0)+1)</f>
        <v>1.0810847665638263</v>
      </c>
      <c r="AC287" s="40">
        <f t="shared" si="155"/>
        <v>1.0314073933288985</v>
      </c>
      <c r="AD287" s="42">
        <f t="shared" si="156"/>
        <v>4.0256844551621525</v>
      </c>
      <c r="AE287" s="94">
        <v>1.0810847665638263</v>
      </c>
      <c r="AF287" s="74">
        <f t="shared" si="152"/>
        <v>2.130352860832565</v>
      </c>
      <c r="AG287" s="40">
        <v>1.0810847665638263</v>
      </c>
      <c r="AH287" s="95">
        <v>5.2008546824844455</v>
      </c>
      <c r="AI287" t="str">
        <f>IF(AE287=AG287,"comp8=comp16", FALSE)</f>
        <v>comp8=comp16</v>
      </c>
    </row>
    <row r="288" spans="1:35" x14ac:dyDescent="0.3">
      <c r="A288" s="1">
        <v>44074.666666666664</v>
      </c>
      <c r="B288" s="50">
        <v>434.15</v>
      </c>
      <c r="C288" s="50">
        <v>433.79</v>
      </c>
      <c r="D288" s="30">
        <f t="shared" si="157"/>
        <v>1.0113069426959482</v>
      </c>
      <c r="E288" s="30">
        <f t="shared" si="142"/>
        <v>0.99917079350454918</v>
      </c>
      <c r="F288" s="22">
        <f t="shared" si="143"/>
        <v>2.1130566879211807</v>
      </c>
      <c r="G288" s="60">
        <v>6.3448000000000002</v>
      </c>
      <c r="H288" s="60">
        <v>6.2717999999999998</v>
      </c>
      <c r="I288" s="31">
        <f t="shared" si="140"/>
        <v>1.0652738853503183</v>
      </c>
      <c r="J288" s="31">
        <f t="shared" si="144"/>
        <v>0.98849451519354425</v>
      </c>
      <c r="K288" s="24">
        <f t="shared" si="145"/>
        <v>0</v>
      </c>
      <c r="L288" s="61">
        <v>3.2415999999999999E-3</v>
      </c>
      <c r="M288" s="61">
        <v>3.2073000000000002E-3</v>
      </c>
      <c r="N288" s="32">
        <f t="shared" si="158"/>
        <v>0.97246899730147662</v>
      </c>
      <c r="O288" s="32">
        <f t="shared" si="146"/>
        <v>0.98941880552813433</v>
      </c>
      <c r="P288" s="29">
        <f t="shared" si="147"/>
        <v>1.2482297140814338</v>
      </c>
      <c r="Q288" s="50">
        <v>0.1159</v>
      </c>
      <c r="R288" s="50">
        <v>0.12253</v>
      </c>
      <c r="S288" s="30">
        <f t="shared" si="159"/>
        <v>1.0435189916538921</v>
      </c>
      <c r="T288" s="30">
        <f t="shared" si="148"/>
        <v>1.0572044866264021</v>
      </c>
      <c r="U288" s="22">
        <f t="shared" si="149"/>
        <v>2.2110074874854737</v>
      </c>
      <c r="V288" s="64">
        <v>23.17</v>
      </c>
      <c r="W288" s="64">
        <v>23.1477</v>
      </c>
      <c r="X288" s="65">
        <f t="shared" si="160"/>
        <v>0.97979682539682544</v>
      </c>
      <c r="Y288" s="65">
        <f t="shared" si="150"/>
        <v>0.99903754855416482</v>
      </c>
      <c r="Z288" s="67">
        <f t="shared" si="151"/>
        <v>1.3894560965935758</v>
      </c>
      <c r="AA288" s="40">
        <f t="shared" si="154"/>
        <v>1.0652738853503183</v>
      </c>
      <c r="AB288" s="88" cm="1">
        <f t="array" ref="AB288">INDEX(B288:Z288,,MATCH(AA288,B288:Z288,0)+1)</f>
        <v>0.98849451519354425</v>
      </c>
      <c r="AC288" s="40">
        <f t="shared" si="155"/>
        <v>0.98849451519354425</v>
      </c>
      <c r="AD288" s="42">
        <f t="shared" si="156"/>
        <v>3.9793670038276994</v>
      </c>
      <c r="AE288" s="94">
        <v>0.98849451519354425</v>
      </c>
      <c r="AF288" s="74">
        <f t="shared" si="152"/>
        <v>2.1058421183598663</v>
      </c>
      <c r="AG288" s="40">
        <v>0.98849451519354425</v>
      </c>
      <c r="AH288" s="95">
        <v>5.1410163279545369</v>
      </c>
      <c r="AI288" t="str">
        <f t="shared" si="153"/>
        <v>idem</v>
      </c>
    </row>
    <row r="289" spans="1:35" x14ac:dyDescent="0.3">
      <c r="A289" s="1">
        <v>44075</v>
      </c>
      <c r="B289" s="50">
        <v>433.8</v>
      </c>
      <c r="C289" s="50">
        <v>463.4</v>
      </c>
      <c r="D289" s="30">
        <f t="shared" si="157"/>
        <v>1.1009217903639645</v>
      </c>
      <c r="E289" s="30">
        <f t="shared" si="142"/>
        <v>1.0682342093130475</v>
      </c>
      <c r="F289" s="22">
        <f t="shared" si="143"/>
        <v>2.2572394402551295</v>
      </c>
      <c r="G289" s="60">
        <v>6.2712000000000003</v>
      </c>
      <c r="H289" s="60">
        <v>6.7337999999999996</v>
      </c>
      <c r="I289" s="31">
        <f t="shared" si="140"/>
        <v>1.1478002965892238</v>
      </c>
      <c r="J289" s="31">
        <f t="shared" si="144"/>
        <v>1.0737657864523535</v>
      </c>
      <c r="K289" s="24">
        <f t="shared" si="145"/>
        <v>0</v>
      </c>
      <c r="L289" s="61">
        <v>3.2060999999999999E-3</v>
      </c>
      <c r="M289" s="61">
        <v>3.2550999999999999E-3</v>
      </c>
      <c r="N289" s="32">
        <f t="shared" si="158"/>
        <v>0.99923256385068771</v>
      </c>
      <c r="O289" s="32">
        <f t="shared" si="146"/>
        <v>1.0152833660834035</v>
      </c>
      <c r="P289" s="29">
        <f t="shared" si="147"/>
        <v>1.2673068657579225</v>
      </c>
      <c r="Q289" s="50">
        <v>0.1225</v>
      </c>
      <c r="R289" s="50">
        <v>0.12531999999999999</v>
      </c>
      <c r="S289" s="30">
        <f t="shared" si="159"/>
        <v>1.1018111482328117</v>
      </c>
      <c r="T289" s="30">
        <f t="shared" si="148"/>
        <v>1.0230204081632652</v>
      </c>
      <c r="U289" s="22">
        <f t="shared" si="149"/>
        <v>2.2619057822994248</v>
      </c>
      <c r="V289" s="64">
        <v>23.148099999999999</v>
      </c>
      <c r="W289" s="64">
        <v>23.3278</v>
      </c>
      <c r="X289" s="65">
        <f t="shared" si="160"/>
        <v>1.0045560244595642</v>
      </c>
      <c r="Y289" s="65">
        <f t="shared" si="150"/>
        <v>1.0077630561471569</v>
      </c>
      <c r="Z289" s="67">
        <f t="shared" si="151"/>
        <v>1.4002425222854411</v>
      </c>
      <c r="AA289" s="40">
        <f t="shared" si="154"/>
        <v>1.1478002965892238</v>
      </c>
      <c r="AB289" s="88" cm="1">
        <f t="array" ref="AB289">INDEX(B289:Z289,,MATCH(AA289,B289:Z289,0)+1)</f>
        <v>1.0737657864523535</v>
      </c>
      <c r="AC289" s="40">
        <f t="shared" si="155"/>
        <v>1.0737657864523535</v>
      </c>
      <c r="AD289" s="42">
        <f t="shared" si="156"/>
        <v>4.272908140447595</v>
      </c>
      <c r="AE289" s="94">
        <v>1.0230204081632652</v>
      </c>
      <c r="AF289" s="74">
        <f t="shared" si="152"/>
        <v>2.1543194634519054</v>
      </c>
      <c r="AG289" s="40">
        <v>1.0230204081632652</v>
      </c>
      <c r="AH289" s="95">
        <v>5.2593646221980617</v>
      </c>
      <c r="AI289" t="str">
        <f>IF(AE289=AG289,"comp8=comp16", FALSE)</f>
        <v>comp8=comp16</v>
      </c>
    </row>
    <row r="290" spans="1:35" x14ac:dyDescent="0.3">
      <c r="A290" s="1">
        <v>44075.333333333336</v>
      </c>
      <c r="B290" s="50">
        <v>463.4</v>
      </c>
      <c r="C290" s="50">
        <v>481.96</v>
      </c>
      <c r="D290" s="30">
        <f t="shared" si="157"/>
        <v>1.1101232292986296</v>
      </c>
      <c r="E290" s="30">
        <f t="shared" si="142"/>
        <v>1.0400517911091929</v>
      </c>
      <c r="F290" s="22">
        <f t="shared" si="143"/>
        <v>2.3476459227996593</v>
      </c>
      <c r="G290" s="60">
        <v>6.7348999999999997</v>
      </c>
      <c r="H290" s="60">
        <v>6.3403999999999998</v>
      </c>
      <c r="I290" s="31">
        <f t="shared" si="140"/>
        <v>0.99930651872399434</v>
      </c>
      <c r="J290" s="31">
        <f t="shared" si="144"/>
        <v>0.94142452003741706</v>
      </c>
      <c r="K290" s="24">
        <f t="shared" si="145"/>
        <v>0</v>
      </c>
      <c r="L290" s="61">
        <v>3.2571000000000002E-3</v>
      </c>
      <c r="M290" s="61">
        <v>3.2396999999999999E-3</v>
      </c>
      <c r="N290" s="32">
        <f t="shared" si="158"/>
        <v>0.99941386969397827</v>
      </c>
      <c r="O290" s="32">
        <f t="shared" si="146"/>
        <v>0.99465782444505835</v>
      </c>
      <c r="P290" s="29">
        <f t="shared" si="147"/>
        <v>1.2605366899990609</v>
      </c>
      <c r="Q290" s="50">
        <v>0.12536</v>
      </c>
      <c r="R290" s="50">
        <v>0.12164</v>
      </c>
      <c r="S290" s="30">
        <f t="shared" si="159"/>
        <v>1.049525452976704</v>
      </c>
      <c r="T290" s="30">
        <f t="shared" si="148"/>
        <v>0.97032546266751751</v>
      </c>
      <c r="U290" s="22">
        <f t="shared" si="149"/>
        <v>2.1947847747200226</v>
      </c>
      <c r="V290" s="64">
        <v>23.331</v>
      </c>
      <c r="W290" s="64">
        <v>23.528300000000002</v>
      </c>
      <c r="X290" s="65">
        <f t="shared" si="160"/>
        <v>1.0154639620198533</v>
      </c>
      <c r="Y290" s="65">
        <f t="shared" si="150"/>
        <v>1.0084565599417086</v>
      </c>
      <c r="Z290" s="67">
        <f t="shared" si="151"/>
        <v>1.4120837571080771</v>
      </c>
      <c r="AA290" s="40">
        <f t="shared" si="154"/>
        <v>1.1101232292986296</v>
      </c>
      <c r="AB290" s="88" cm="1">
        <f t="array" ref="AB290">INDEX(B290:Z290,,MATCH(AA290,B290:Z290,0)+1)</f>
        <v>1.0400517911091929</v>
      </c>
      <c r="AC290" s="40">
        <f t="shared" si="155"/>
        <v>0.94142452003741706</v>
      </c>
      <c r="AD290" s="42">
        <f t="shared" si="156"/>
        <v>4.0226204952848494</v>
      </c>
      <c r="AE290" s="94">
        <v>0.94142452003741706</v>
      </c>
      <c r="AF290" s="74">
        <f t="shared" si="152"/>
        <v>2.0281291668874757</v>
      </c>
      <c r="AG290" s="40">
        <v>0.97032546266751751</v>
      </c>
      <c r="AH290" s="95">
        <v>5.1032954103715076</v>
      </c>
      <c r="AI290" t="str">
        <f t="shared" ref="AI290" si="164">IF(AC290=AE290,"comp24 = comp8","faux")</f>
        <v>comp24 = comp8</v>
      </c>
    </row>
    <row r="291" spans="1:35" x14ac:dyDescent="0.3">
      <c r="A291" s="1">
        <v>44075.666666666664</v>
      </c>
      <c r="B291" s="50">
        <v>481.92</v>
      </c>
      <c r="C291" s="50">
        <v>475.4</v>
      </c>
      <c r="D291" s="30">
        <f t="shared" si="157"/>
        <v>1.0958967266021207</v>
      </c>
      <c r="E291" s="30">
        <f t="shared" si="142"/>
        <v>0.98647078353253648</v>
      </c>
      <c r="F291" s="22">
        <f t="shared" si="143"/>
        <v>2.3158841129211445</v>
      </c>
      <c r="G291" s="60">
        <v>6.3403999999999998</v>
      </c>
      <c r="H291" s="60">
        <v>6.2389999999999999</v>
      </c>
      <c r="I291" s="31">
        <f t="shared" si="140"/>
        <v>0.9948654165072075</v>
      </c>
      <c r="J291" s="31">
        <f t="shared" si="144"/>
        <v>0.98400731815027442</v>
      </c>
      <c r="K291" s="24">
        <f t="shared" si="145"/>
        <v>0</v>
      </c>
      <c r="L291" s="61">
        <v>3.2399E-3</v>
      </c>
      <c r="M291" s="61">
        <v>3.2410999999999998E-3</v>
      </c>
      <c r="N291" s="32">
        <f t="shared" si="158"/>
        <v>1.0109166900595739</v>
      </c>
      <c r="O291" s="32">
        <f t="shared" si="146"/>
        <v>1.0003703818019074</v>
      </c>
      <c r="P291" s="29">
        <f t="shared" si="147"/>
        <v>1.2610035698496731</v>
      </c>
      <c r="Q291" s="50">
        <v>0.12168</v>
      </c>
      <c r="R291" s="50">
        <v>0.12445000000000001</v>
      </c>
      <c r="S291" s="30">
        <f t="shared" si="159"/>
        <v>1.0159183673469387</v>
      </c>
      <c r="T291" s="30">
        <f t="shared" si="148"/>
        <v>1.0227646285338594</v>
      </c>
      <c r="U291" s="22">
        <f t="shared" si="149"/>
        <v>2.2447482348282941</v>
      </c>
      <c r="V291" s="64">
        <v>23.533200000000001</v>
      </c>
      <c r="W291" s="64">
        <v>24.7028</v>
      </c>
      <c r="X291" s="65">
        <f t="shared" si="160"/>
        <v>1.0671631796994139</v>
      </c>
      <c r="Y291" s="65">
        <f t="shared" si="150"/>
        <v>1.0496999983002737</v>
      </c>
      <c r="Z291" s="67">
        <f t="shared" si="151"/>
        <v>1.4822643174361927</v>
      </c>
      <c r="AA291" s="40">
        <f t="shared" si="154"/>
        <v>1.0958967266021207</v>
      </c>
      <c r="AB291" s="88" cm="1">
        <f t="array" ref="AB291">INDEX(B291:Z291,,MATCH(AA291,B291:Z291,0)+1)</f>
        <v>0.98647078353253648</v>
      </c>
      <c r="AC291" s="40">
        <f t="shared" si="155"/>
        <v>0.98647078353253648</v>
      </c>
      <c r="AD291" s="42">
        <f t="shared" si="156"/>
        <v>3.9681975918376855</v>
      </c>
      <c r="AE291" s="94">
        <v>0.98647078353253648</v>
      </c>
      <c r="AF291" s="74">
        <f t="shared" si="152"/>
        <v>2.0006901683646787</v>
      </c>
      <c r="AG291" s="40">
        <v>0.98647078353253648</v>
      </c>
      <c r="AH291" s="95">
        <v>5.0342518220671781</v>
      </c>
      <c r="AI291" t="str">
        <f t="shared" si="153"/>
        <v>idem</v>
      </c>
    </row>
    <row r="292" spans="1:35" x14ac:dyDescent="0.3">
      <c r="A292" s="1">
        <v>44076</v>
      </c>
      <c r="B292" s="50">
        <v>475.4</v>
      </c>
      <c r="C292" s="50">
        <v>466.97</v>
      </c>
      <c r="D292" s="30">
        <f t="shared" si="157"/>
        <v>1.0077039274924473</v>
      </c>
      <c r="E292" s="30">
        <f t="shared" si="142"/>
        <v>0.98226756415649985</v>
      </c>
      <c r="F292" s="22">
        <f t="shared" si="143"/>
        <v>2.2748178464677888</v>
      </c>
      <c r="G292" s="60">
        <v>6.24</v>
      </c>
      <c r="H292" s="60">
        <v>6.1844999999999999</v>
      </c>
      <c r="I292" s="31">
        <f t="shared" si="140"/>
        <v>0.91827644063015046</v>
      </c>
      <c r="J292" s="31">
        <f t="shared" si="144"/>
        <v>0.99110576923076921</v>
      </c>
      <c r="K292" s="24">
        <f t="shared" si="145"/>
        <v>0</v>
      </c>
      <c r="L292" s="61">
        <v>3.2398000000000001E-3</v>
      </c>
      <c r="M292" s="61">
        <v>3.1879E-3</v>
      </c>
      <c r="N292" s="32">
        <f t="shared" si="158"/>
        <v>0.97875410641368088</v>
      </c>
      <c r="O292" s="32">
        <f t="shared" si="146"/>
        <v>0.98398049262300136</v>
      </c>
      <c r="P292" s="29">
        <f t="shared" si="147"/>
        <v>1.2408029138600447</v>
      </c>
      <c r="Q292" s="50">
        <v>0.12444</v>
      </c>
      <c r="R292" s="50">
        <v>0.12149</v>
      </c>
      <c r="S292" s="30">
        <f t="shared" si="159"/>
        <v>0.96912890874282065</v>
      </c>
      <c r="T292" s="30">
        <f t="shared" si="148"/>
        <v>0.9762937962070074</v>
      </c>
      <c r="U292" s="22">
        <f t="shared" si="149"/>
        <v>2.1915337757094941</v>
      </c>
      <c r="V292" s="64">
        <v>24.710100000000001</v>
      </c>
      <c r="W292" s="64">
        <v>24.972899999999999</v>
      </c>
      <c r="X292" s="65">
        <f t="shared" si="160"/>
        <v>1.0703741802751703</v>
      </c>
      <c r="Y292" s="65">
        <f t="shared" si="150"/>
        <v>1.0106353272548472</v>
      </c>
      <c r="Z292" s="67">
        <f t="shared" si="151"/>
        <v>1.4980286835303094</v>
      </c>
      <c r="AA292" s="40">
        <f t="shared" si="154"/>
        <v>1.0703741802751703</v>
      </c>
      <c r="AB292" s="88" cm="1">
        <f t="array" ref="AB292">INDEX(B292:Z292,,MATCH(AA292,B292:Z292,0)+1)</f>
        <v>1.0106353272548472</v>
      </c>
      <c r="AC292" s="40">
        <f t="shared" si="155"/>
        <v>0.98226756415649985</v>
      </c>
      <c r="AD292" s="42">
        <f t="shared" si="156"/>
        <v>3.897831782626092</v>
      </c>
      <c r="AE292" s="94">
        <v>1.0106353272548472</v>
      </c>
      <c r="AF292" s="74">
        <f t="shared" si="152"/>
        <v>2.0219681630407922</v>
      </c>
      <c r="AG292" s="40">
        <v>1.0106353272548472</v>
      </c>
      <c r="AH292" s="95">
        <v>5.0877927376781731</v>
      </c>
      <c r="AI292" t="str">
        <f>IF(AE292=AG292,"comp8=comp16", FALSE)</f>
        <v>comp8=comp16</v>
      </c>
    </row>
    <row r="293" spans="1:35" x14ac:dyDescent="0.3">
      <c r="A293" s="1">
        <v>44076.333333333336</v>
      </c>
      <c r="B293" s="50">
        <v>466.98</v>
      </c>
      <c r="C293" s="50">
        <v>432.49</v>
      </c>
      <c r="D293" s="30">
        <f t="shared" si="157"/>
        <v>0.89743110889774236</v>
      </c>
      <c r="E293" s="30">
        <f t="shared" si="142"/>
        <v>0.9261424472140134</v>
      </c>
      <c r="F293" s="22">
        <f t="shared" si="143"/>
        <v>2.1068053672937896</v>
      </c>
      <c r="G293" s="60">
        <v>6.1798999999999999</v>
      </c>
      <c r="H293" s="60">
        <v>5.8830999999999998</v>
      </c>
      <c r="I293" s="31">
        <f t="shared" si="140"/>
        <v>0.92787521292032049</v>
      </c>
      <c r="J293" s="31">
        <f t="shared" si="144"/>
        <v>0.95197333290182684</v>
      </c>
      <c r="K293" s="24">
        <f t="shared" si="145"/>
        <v>0</v>
      </c>
      <c r="L293" s="61">
        <v>3.1879E-3</v>
      </c>
      <c r="M293" s="61">
        <v>3.0725000000000001E-3</v>
      </c>
      <c r="N293" s="32">
        <f t="shared" si="158"/>
        <v>0.94833173863390852</v>
      </c>
      <c r="O293" s="32">
        <f t="shared" si="146"/>
        <v>0.96380062109852882</v>
      </c>
      <c r="P293" s="29">
        <f t="shared" si="147"/>
        <v>1.1958866190391755</v>
      </c>
      <c r="Q293" s="50">
        <v>0.12149</v>
      </c>
      <c r="R293" s="50">
        <v>0.11309</v>
      </c>
      <c r="S293" s="30">
        <f t="shared" si="159"/>
        <v>0.92940499671268906</v>
      </c>
      <c r="T293" s="30">
        <f t="shared" si="148"/>
        <v>0.93085850687299365</v>
      </c>
      <c r="U293" s="22">
        <f t="shared" si="149"/>
        <v>2.040007858218674</v>
      </c>
      <c r="V293" s="64">
        <v>24.975999999999999</v>
      </c>
      <c r="W293" s="64">
        <v>24.640899999999998</v>
      </c>
      <c r="X293" s="65">
        <f t="shared" si="160"/>
        <v>1.0470696717828429</v>
      </c>
      <c r="Y293" s="65">
        <f t="shared" si="150"/>
        <v>0.98658311979500313</v>
      </c>
      <c r="Z293" s="67">
        <f t="shared" si="151"/>
        <v>1.477929812139734</v>
      </c>
      <c r="AA293" s="40">
        <f t="shared" si="154"/>
        <v>1.0470696717828429</v>
      </c>
      <c r="AB293" s="88" cm="1">
        <f t="array" ref="AB293">INDEX(B293:Z293,,MATCH(AA293,B293:Z293,0)+1)</f>
        <v>0.98658311979500313</v>
      </c>
      <c r="AC293" s="40">
        <f t="shared" si="155"/>
        <v>0.98658311979500313</v>
      </c>
      <c r="AD293" s="42">
        <f t="shared" si="156"/>
        <v>3.8455350405393682</v>
      </c>
      <c r="AE293" s="94">
        <v>0.98658311979500313</v>
      </c>
      <c r="AF293" s="74">
        <f t="shared" si="152"/>
        <v>1.9948396584189563</v>
      </c>
      <c r="AG293" s="40">
        <v>0.98658311979500313</v>
      </c>
      <c r="AH293" s="95">
        <v>5.0195304320088923</v>
      </c>
      <c r="AI293" t="str">
        <f t="shared" si="153"/>
        <v>idem</v>
      </c>
    </row>
    <row r="294" spans="1:35" x14ac:dyDescent="0.3">
      <c r="A294" s="1">
        <v>44076.666666666664</v>
      </c>
      <c r="B294" s="50">
        <v>432.5</v>
      </c>
      <c r="C294" s="50">
        <v>439.5</v>
      </c>
      <c r="D294" s="30">
        <f t="shared" si="157"/>
        <v>0.92448464450988643</v>
      </c>
      <c r="E294" s="30">
        <f t="shared" si="142"/>
        <v>1.016184971098266</v>
      </c>
      <c r="F294" s="22">
        <f t="shared" si="143"/>
        <v>2.1409039512731112</v>
      </c>
      <c r="G294" s="60">
        <v>5.8830999999999998</v>
      </c>
      <c r="H294" s="60">
        <v>6.1374000000000004</v>
      </c>
      <c r="I294" s="31">
        <f t="shared" si="140"/>
        <v>0.9835576923076923</v>
      </c>
      <c r="J294" s="31">
        <f t="shared" si="144"/>
        <v>1.0432255103601844</v>
      </c>
      <c r="K294" s="24">
        <f t="shared" si="145"/>
        <v>0</v>
      </c>
      <c r="L294" s="61">
        <v>3.0706000000000002E-3</v>
      </c>
      <c r="M294" s="61">
        <v>3.1161000000000001E-3</v>
      </c>
      <c r="N294" s="32">
        <f t="shared" si="158"/>
        <v>0.96181863077967777</v>
      </c>
      <c r="O294" s="32">
        <f t="shared" si="146"/>
        <v>1.0148179508890771</v>
      </c>
      <c r="P294" s="29">
        <f t="shared" si="147"/>
        <v>1.2136072082290024</v>
      </c>
      <c r="Q294" s="50">
        <v>0.11311</v>
      </c>
      <c r="R294" s="50">
        <v>0.11489000000000001</v>
      </c>
      <c r="S294" s="30">
        <f t="shared" si="159"/>
        <v>0.92325618772099016</v>
      </c>
      <c r="T294" s="30">
        <f t="shared" si="148"/>
        <v>1.0157368932897179</v>
      </c>
      <c r="U294" s="22">
        <f t="shared" si="149"/>
        <v>2.0721112441936476</v>
      </c>
      <c r="V294" s="64">
        <v>24.645800000000001</v>
      </c>
      <c r="W294" s="64">
        <v>24.7652</v>
      </c>
      <c r="X294" s="65">
        <f t="shared" si="160"/>
        <v>1.0022298574267203</v>
      </c>
      <c r="Y294" s="65">
        <f t="shared" si="150"/>
        <v>1.0048446388431294</v>
      </c>
      <c r="Z294" s="67">
        <f t="shared" si="151"/>
        <v>1.485089848315045</v>
      </c>
      <c r="AA294" s="40">
        <f t="shared" si="154"/>
        <v>1.0022298574267203</v>
      </c>
      <c r="AB294" s="88" cm="1">
        <f t="array" ref="AB294">INDEX(B294:Z294,,MATCH(AA294,B294:Z294,0)+1)</f>
        <v>1.0048446388431294</v>
      </c>
      <c r="AC294" s="40">
        <f t="shared" si="155"/>
        <v>1.0048446388431294</v>
      </c>
      <c r="AD294" s="42">
        <f t="shared" si="156"/>
        <v>3.8641652689693804</v>
      </c>
      <c r="AE294" s="94">
        <v>1.0048446388431294</v>
      </c>
      <c r="AF294" s="74">
        <f t="shared" si="152"/>
        <v>2.0045039361139478</v>
      </c>
      <c r="AG294" s="40">
        <v>1.0048446388431294</v>
      </c>
      <c r="AH294" s="95">
        <v>5.0438482441140726</v>
      </c>
      <c r="AI294" t="str">
        <f t="shared" si="153"/>
        <v>idem</v>
      </c>
    </row>
    <row r="295" spans="1:35" x14ac:dyDescent="0.3">
      <c r="A295" s="1">
        <v>44077</v>
      </c>
      <c r="B295" s="50">
        <v>439.5</v>
      </c>
      <c r="C295" s="50">
        <v>436.89</v>
      </c>
      <c r="D295" s="30">
        <f t="shared" si="157"/>
        <v>0.93556469227804184</v>
      </c>
      <c r="E295" s="30">
        <f t="shared" si="142"/>
        <v>0.99406143344709896</v>
      </c>
      <c r="F295" s="22">
        <f t="shared" si="143"/>
        <v>2.1281900506751068</v>
      </c>
      <c r="G295" s="60">
        <v>6.1375000000000002</v>
      </c>
      <c r="H295" s="60">
        <v>6.0533000000000001</v>
      </c>
      <c r="I295" s="31">
        <f t="shared" si="140"/>
        <v>0.9795142316218709</v>
      </c>
      <c r="J295" s="31">
        <f t="shared" si="144"/>
        <v>0.98628105906313646</v>
      </c>
      <c r="K295" s="24">
        <f t="shared" si="145"/>
        <v>0</v>
      </c>
      <c r="L295" s="61">
        <v>3.1185000000000002E-3</v>
      </c>
      <c r="M295" s="61">
        <v>3.0763000000000001E-3</v>
      </c>
      <c r="N295" s="32">
        <f t="shared" si="158"/>
        <v>0.96499262837604693</v>
      </c>
      <c r="O295" s="32">
        <f t="shared" si="146"/>
        <v>0.98646785313451979</v>
      </c>
      <c r="P295" s="29">
        <f t="shared" si="147"/>
        <v>1.1971844972502421</v>
      </c>
      <c r="Q295" s="50">
        <v>0.1149</v>
      </c>
      <c r="R295" s="50">
        <v>0.11373</v>
      </c>
      <c r="S295" s="30">
        <f t="shared" si="159"/>
        <v>0.93612643015886077</v>
      </c>
      <c r="T295" s="30">
        <f t="shared" si="148"/>
        <v>0.98981723237597907</v>
      </c>
      <c r="U295" s="22">
        <f t="shared" si="149"/>
        <v>2.0510114169029028</v>
      </c>
      <c r="V295" s="64">
        <v>24.7653</v>
      </c>
      <c r="W295" s="64">
        <v>24.7942</v>
      </c>
      <c r="X295" s="65">
        <f t="shared" si="160"/>
        <v>0.99272101217168485</v>
      </c>
      <c r="Y295" s="65">
        <f t="shared" si="150"/>
        <v>1.0011669553770801</v>
      </c>
      <c r="Z295" s="67">
        <f t="shared" si="151"/>
        <v>1.4868228818989833</v>
      </c>
      <c r="AA295" s="40">
        <f t="shared" si="154"/>
        <v>0.99272101217168485</v>
      </c>
      <c r="AB295" s="88" cm="1">
        <f t="array" ref="AB295">INDEX(B295:Z295,,MATCH(AA295,B295:Z295,0)+1)</f>
        <v>1.0011669553770801</v>
      </c>
      <c r="AC295" s="40">
        <f t="shared" si="155"/>
        <v>1.0011669553770801</v>
      </c>
      <c r="AD295" s="42">
        <f t="shared" si="156"/>
        <v>3.8686745774079303</v>
      </c>
      <c r="AE295" s="94">
        <v>0.98628105906313646</v>
      </c>
      <c r="AF295" s="74">
        <f t="shared" si="152"/>
        <v>1.9770042650066901</v>
      </c>
      <c r="AG295" s="40">
        <v>0.98628105906313646</v>
      </c>
      <c r="AH295" s="95">
        <v>4.9746519879585689</v>
      </c>
      <c r="AI295" t="str">
        <f>IF(AE295=AG295,"comp8=comp16", FALSE)</f>
        <v>comp8=comp16</v>
      </c>
    </row>
    <row r="296" spans="1:35" x14ac:dyDescent="0.3">
      <c r="A296" s="1">
        <v>44077.333333333336</v>
      </c>
      <c r="B296" s="50">
        <v>436.9</v>
      </c>
      <c r="C296" s="50">
        <v>403.64</v>
      </c>
      <c r="D296" s="30">
        <f t="shared" si="157"/>
        <v>0.93327167630057806</v>
      </c>
      <c r="E296" s="30">
        <f t="shared" si="142"/>
        <v>0.9238727397573816</v>
      </c>
      <c r="F296" s="22">
        <f t="shared" si="143"/>
        <v>1.9661767728416117</v>
      </c>
      <c r="G296" s="60">
        <v>6.0529999999999999</v>
      </c>
      <c r="H296" s="60">
        <v>6.1191000000000004</v>
      </c>
      <c r="I296" s="31">
        <f t="shared" si="140"/>
        <v>1.0401149054070133</v>
      </c>
      <c r="J296" s="31">
        <f t="shared" si="144"/>
        <v>1.0109202048570958</v>
      </c>
      <c r="K296" s="24">
        <f t="shared" si="145"/>
        <v>0</v>
      </c>
      <c r="L296" s="61">
        <v>3.075E-3</v>
      </c>
      <c r="M296" s="61">
        <v>2.9193000000000001E-3</v>
      </c>
      <c r="N296" s="32">
        <f t="shared" si="158"/>
        <v>0.95072624242818993</v>
      </c>
      <c r="O296" s="32">
        <f t="shared" si="146"/>
        <v>0.94936585365853665</v>
      </c>
      <c r="P296" s="29">
        <f t="shared" si="147"/>
        <v>1.1365660822187422</v>
      </c>
      <c r="Q296" s="50">
        <v>0.1137</v>
      </c>
      <c r="R296" s="50">
        <v>0.10390000000000001</v>
      </c>
      <c r="S296" s="30">
        <f t="shared" si="159"/>
        <v>0.91857483865263911</v>
      </c>
      <c r="T296" s="30">
        <f t="shared" si="148"/>
        <v>0.91380826737027276</v>
      </c>
      <c r="U296" s="22">
        <f t="shared" si="149"/>
        <v>1.8742311892366899</v>
      </c>
      <c r="V296" s="64">
        <v>24.7942</v>
      </c>
      <c r="W296" s="64">
        <v>22.300999999999998</v>
      </c>
      <c r="X296" s="65">
        <f t="shared" si="160"/>
        <v>0.90486005729170882</v>
      </c>
      <c r="Y296" s="65">
        <f t="shared" si="150"/>
        <v>0.89944422485903952</v>
      </c>
      <c r="Z296" s="67">
        <f t="shared" si="151"/>
        <v>1.3373142545123142</v>
      </c>
      <c r="AA296" s="40">
        <f t="shared" si="154"/>
        <v>1.0401149054070133</v>
      </c>
      <c r="AB296" s="88" cm="1">
        <f t="array" ref="AB296">INDEX(B296:Z296,,MATCH(AA296,B296:Z296,0)+1)</f>
        <v>1.0109202048570958</v>
      </c>
      <c r="AC296" s="40">
        <f t="shared" si="155"/>
        <v>0.89944422485903952</v>
      </c>
      <c r="AD296" s="42">
        <f t="shared" si="156"/>
        <v>3.4796570065085484</v>
      </c>
      <c r="AE296" s="94">
        <v>0.89944422485903952</v>
      </c>
      <c r="AF296" s="74">
        <f t="shared" si="152"/>
        <v>1.7782050686819575</v>
      </c>
      <c r="AG296" s="40">
        <v>1.0109202048570958</v>
      </c>
      <c r="AH296" s="95">
        <v>5.0289762067598351</v>
      </c>
      <c r="AI296" t="str">
        <f t="shared" ref="AI296" si="165">IF(AC296=AE296,"comp24 = comp8","faux")</f>
        <v>comp24 = comp8</v>
      </c>
    </row>
    <row r="297" spans="1:35" x14ac:dyDescent="0.3">
      <c r="A297" s="1">
        <v>44077.666666666664</v>
      </c>
      <c r="B297" s="50">
        <v>403.56</v>
      </c>
      <c r="C297" s="50">
        <v>381.4</v>
      </c>
      <c r="D297" s="30">
        <f t="shared" si="157"/>
        <v>0.86780432309442546</v>
      </c>
      <c r="E297" s="30">
        <f t="shared" si="142"/>
        <v>0.9450887104767568</v>
      </c>
      <c r="F297" s="22">
        <f t="shared" si="143"/>
        <v>1.8582114708142301</v>
      </c>
      <c r="G297" s="60">
        <v>6.1148999999999996</v>
      </c>
      <c r="H297" s="60">
        <v>5.6742999999999997</v>
      </c>
      <c r="I297" s="31">
        <f t="shared" si="140"/>
        <v>0.92452953156822804</v>
      </c>
      <c r="J297" s="31">
        <f t="shared" si="144"/>
        <v>0.92794649135717677</v>
      </c>
      <c r="K297" s="24">
        <f t="shared" si="145"/>
        <v>0</v>
      </c>
      <c r="L297" s="61">
        <v>2.9196999999999999E-3</v>
      </c>
      <c r="M297" s="61">
        <v>2.7691999999999999E-3</v>
      </c>
      <c r="N297" s="32">
        <f t="shared" si="158"/>
        <v>0.88799102132435459</v>
      </c>
      <c r="O297" s="32">
        <f t="shared" si="146"/>
        <v>0.94845360824742264</v>
      </c>
      <c r="P297" s="29">
        <f t="shared" si="147"/>
        <v>1.0779802016920028</v>
      </c>
      <c r="Q297" s="50">
        <v>0.10392</v>
      </c>
      <c r="R297" s="50">
        <v>9.4460000000000002E-2</v>
      </c>
      <c r="S297" s="30">
        <f t="shared" si="159"/>
        <v>0.822106179286336</v>
      </c>
      <c r="T297" s="30">
        <f t="shared" si="148"/>
        <v>0.90896843725943033</v>
      </c>
      <c r="U297" s="22">
        <f t="shared" si="149"/>
        <v>1.7036169951433575</v>
      </c>
      <c r="V297" s="64">
        <v>22.311199999999999</v>
      </c>
      <c r="W297" s="64">
        <v>20.359200000000001</v>
      </c>
      <c r="X297" s="65">
        <f t="shared" si="160"/>
        <v>0.82208574093590636</v>
      </c>
      <c r="Y297" s="65">
        <f t="shared" si="150"/>
        <v>0.91251030872386973</v>
      </c>
      <c r="Z297" s="67">
        <f t="shared" si="151"/>
        <v>1.2203130432458635</v>
      </c>
      <c r="AA297" s="40">
        <f t="shared" si="154"/>
        <v>0.92452953156822804</v>
      </c>
      <c r="AB297" s="88" cm="1">
        <f t="array" ref="AB297">INDEX(B297:Z297,,MATCH(AA297,B297:Z297,0)+1)</f>
        <v>0.92794649135717677</v>
      </c>
      <c r="AC297" s="40">
        <f t="shared" si="155"/>
        <v>0.92794649135717677</v>
      </c>
      <c r="AD297" s="42">
        <f t="shared" si="156"/>
        <v>3.2289355103160244</v>
      </c>
      <c r="AE297" s="94">
        <v>0.92794649135717677</v>
      </c>
      <c r="AF297" s="74">
        <f t="shared" si="152"/>
        <v>1.6500791543969699</v>
      </c>
      <c r="AG297" s="40">
        <v>0.92794649135717677</v>
      </c>
      <c r="AH297" s="95">
        <v>4.6666208261815134</v>
      </c>
      <c r="AI297" t="str">
        <f t="shared" si="153"/>
        <v>idem</v>
      </c>
    </row>
    <row r="298" spans="1:35" x14ac:dyDescent="0.3">
      <c r="A298" s="1">
        <v>44078</v>
      </c>
      <c r="B298" s="50">
        <v>381.35</v>
      </c>
      <c r="C298" s="50">
        <v>386.01</v>
      </c>
      <c r="D298" s="30">
        <f t="shared" si="157"/>
        <v>0.88352025635156783</v>
      </c>
      <c r="E298" s="30">
        <f t="shared" si="142"/>
        <v>1.0122197456404876</v>
      </c>
      <c r="F298" s="22">
        <f t="shared" si="143"/>
        <v>1.8809183423338163</v>
      </c>
      <c r="G298" s="60">
        <v>5.6742999999999997</v>
      </c>
      <c r="H298" s="60">
        <v>5.2893999999999997</v>
      </c>
      <c r="I298" s="31">
        <f t="shared" si="140"/>
        <v>0.87384767883694037</v>
      </c>
      <c r="J298" s="31">
        <f t="shared" si="144"/>
        <v>0.93216784449183154</v>
      </c>
      <c r="K298" s="24">
        <f t="shared" si="145"/>
        <v>0</v>
      </c>
      <c r="L298" s="61">
        <v>2.7704000000000001E-3</v>
      </c>
      <c r="M298" s="61">
        <v>2.7772999999999999E-3</v>
      </c>
      <c r="N298" s="32">
        <f t="shared" si="158"/>
        <v>0.90318699186991869</v>
      </c>
      <c r="O298" s="32">
        <f t="shared" si="146"/>
        <v>1.0024906150736355</v>
      </c>
      <c r="P298" s="29">
        <f t="shared" si="147"/>
        <v>1.0806650354314176</v>
      </c>
      <c r="Q298" s="50">
        <v>9.4479999999999995E-2</v>
      </c>
      <c r="R298" s="50">
        <v>9.6850000000000006E-2</v>
      </c>
      <c r="S298" s="30">
        <f t="shared" si="159"/>
        <v>0.85180299032541784</v>
      </c>
      <c r="T298" s="30">
        <f t="shared" si="148"/>
        <v>1.0250846740050805</v>
      </c>
      <c r="U298" s="22">
        <f t="shared" si="149"/>
        <v>1.7463516720960435</v>
      </c>
      <c r="V298" s="64">
        <v>20.402699999999999</v>
      </c>
      <c r="W298" s="64">
        <v>20.305499999999999</v>
      </c>
      <c r="X298" s="65">
        <f t="shared" si="160"/>
        <v>0.81896169265392704</v>
      </c>
      <c r="Y298" s="65">
        <f t="shared" si="150"/>
        <v>0.99523592465703059</v>
      </c>
      <c r="Z298" s="67">
        <f t="shared" si="151"/>
        <v>1.2144993799658319</v>
      </c>
      <c r="AA298" s="40">
        <f t="shared" si="154"/>
        <v>0.90318699186991869</v>
      </c>
      <c r="AB298" s="88" cm="1">
        <f t="array" ref="AB298">INDEX(B298:Z298,,MATCH(AA298,B298:Z298,0)+1)</f>
        <v>1.0024906150736355</v>
      </c>
      <c r="AC298" s="40">
        <f t="shared" si="155"/>
        <v>0.93216784449183154</v>
      </c>
      <c r="AD298" s="42">
        <f t="shared" si="156"/>
        <v>3.0099098546544205</v>
      </c>
      <c r="AE298" s="94">
        <v>1.0024906150736355</v>
      </c>
      <c r="AF298" s="74">
        <f t="shared" si="152"/>
        <v>1.6541888664116027</v>
      </c>
      <c r="AG298" s="40">
        <v>0.93216784449183154</v>
      </c>
      <c r="AH298" s="95">
        <v>4.3500738766023117</v>
      </c>
      <c r="AI298" t="str">
        <f t="shared" ref="AI298" si="166">IF(AC298=AG298,"comp 24= comp16",FALSE)</f>
        <v>comp 24= comp16</v>
      </c>
    </row>
    <row r="299" spans="1:35" x14ac:dyDescent="0.3">
      <c r="A299" s="1">
        <v>44078.333333333336</v>
      </c>
      <c r="B299" s="50">
        <v>386</v>
      </c>
      <c r="C299" s="50">
        <v>384.34</v>
      </c>
      <c r="D299" s="30">
        <f t="shared" si="157"/>
        <v>0.95237387253444339</v>
      </c>
      <c r="E299" s="30">
        <f t="shared" si="142"/>
        <v>0.9956994818652849</v>
      </c>
      <c r="F299" s="22">
        <f t="shared" si="143"/>
        <v>1.8728294188926915</v>
      </c>
      <c r="G299" s="60">
        <v>5.2895000000000003</v>
      </c>
      <c r="H299" s="60">
        <v>4.9433999999999996</v>
      </c>
      <c r="I299" s="31">
        <f t="shared" si="140"/>
        <v>0.8084187803561792</v>
      </c>
      <c r="J299" s="31">
        <f t="shared" si="144"/>
        <v>0.93456848473390663</v>
      </c>
      <c r="K299" s="24">
        <f t="shared" si="145"/>
        <v>0</v>
      </c>
      <c r="L299" s="61">
        <v>2.7772999999999999E-3</v>
      </c>
      <c r="M299" s="61">
        <v>2.8199000000000002E-3</v>
      </c>
      <c r="N299" s="32">
        <f t="shared" si="158"/>
        <v>0.96581840600061664</v>
      </c>
      <c r="O299" s="32">
        <f t="shared" si="146"/>
        <v>1.0153386382457783</v>
      </c>
      <c r="P299" s="29">
        <f t="shared" si="147"/>
        <v>1.0972409654747612</v>
      </c>
      <c r="Q299" s="50">
        <v>9.6820000000000003E-2</v>
      </c>
      <c r="R299" s="50">
        <v>9.8330000000000001E-2</v>
      </c>
      <c r="S299" s="30">
        <f t="shared" si="159"/>
        <v>0.94620862201693612</v>
      </c>
      <c r="T299" s="30">
        <f t="shared" si="148"/>
        <v>1.0155959512497417</v>
      </c>
      <c r="U299" s="22">
        <f t="shared" si="149"/>
        <v>1.7735876876389582</v>
      </c>
      <c r="V299" s="64">
        <v>20.305299999999999</v>
      </c>
      <c r="W299" s="64">
        <v>20.523700000000002</v>
      </c>
      <c r="X299" s="65">
        <f t="shared" si="160"/>
        <v>0.91988328731758051</v>
      </c>
      <c r="Y299" s="65">
        <f t="shared" si="150"/>
        <v>1.0107558125218541</v>
      </c>
      <c r="Z299" s="67">
        <f t="shared" si="151"/>
        <v>1.2275623076046525</v>
      </c>
      <c r="AA299" s="40">
        <f t="shared" si="154"/>
        <v>0.96581840600061664</v>
      </c>
      <c r="AB299" s="88" cm="1">
        <f t="array" ref="AB299">INDEX(B299:Z299,,MATCH(AA299,B299:Z299,0)+1)</f>
        <v>1.0153386382457783</v>
      </c>
      <c r="AC299" s="40">
        <f t="shared" si="155"/>
        <v>1.0153386382457783</v>
      </c>
      <c r="AD299" s="42">
        <f t="shared" si="156"/>
        <v>3.0560777730673676</v>
      </c>
      <c r="AE299" s="94">
        <v>1.0155959512497417</v>
      </c>
      <c r="AF299" s="74">
        <f t="shared" si="152"/>
        <v>1.6799875153300234</v>
      </c>
      <c r="AG299" s="40">
        <v>0.9956994818652849</v>
      </c>
      <c r="AH299" s="95">
        <v>4.3313663050086326</v>
      </c>
      <c r="AI299" t="s">
        <v>49</v>
      </c>
    </row>
    <row r="300" spans="1:35" x14ac:dyDescent="0.3">
      <c r="A300" s="1">
        <v>44078.666666666664</v>
      </c>
      <c r="B300" s="50">
        <v>384.34</v>
      </c>
      <c r="C300" s="50">
        <v>385.26</v>
      </c>
      <c r="D300" s="30">
        <f t="shared" si="157"/>
        <v>1.0102530483807526</v>
      </c>
      <c r="E300" s="30">
        <f t="shared" si="142"/>
        <v>1.0023937138991519</v>
      </c>
      <c r="F300" s="22">
        <f t="shared" si="143"/>
        <v>1.8773124367034355</v>
      </c>
      <c r="G300" s="60">
        <v>4.9431000000000003</v>
      </c>
      <c r="H300" s="60">
        <v>5.1018999999999997</v>
      </c>
      <c r="I300" s="31">
        <f t="shared" si="140"/>
        <v>0.89912412103695605</v>
      </c>
      <c r="J300" s="31">
        <f t="shared" si="144"/>
        <v>1.0321255892051546</v>
      </c>
      <c r="K300" s="24">
        <f t="shared" si="145"/>
        <v>0</v>
      </c>
      <c r="L300" s="61">
        <v>2.8165E-3</v>
      </c>
      <c r="M300" s="61">
        <v>2.8796999999999998E-3</v>
      </c>
      <c r="N300" s="32">
        <f t="shared" si="158"/>
        <v>1.0394527866012127</v>
      </c>
      <c r="O300" s="32">
        <f t="shared" si="146"/>
        <v>1.0224391975856559</v>
      </c>
      <c r="P300" s="29">
        <f t="shared" si="147"/>
        <v>1.1218621722981252</v>
      </c>
      <c r="Q300" s="50">
        <v>9.8320000000000005E-2</v>
      </c>
      <c r="R300" s="50">
        <v>0.10156</v>
      </c>
      <c r="S300" s="30">
        <f t="shared" si="159"/>
        <v>1.0749364944961897</v>
      </c>
      <c r="T300" s="30">
        <f t="shared" si="148"/>
        <v>1.032953620829943</v>
      </c>
      <c r="U300" s="22">
        <f t="shared" si="149"/>
        <v>1.8320338238060678</v>
      </c>
      <c r="V300" s="64">
        <v>20.524000000000001</v>
      </c>
      <c r="W300" s="64">
        <v>20.9712</v>
      </c>
      <c r="X300" s="65">
        <f t="shared" si="160"/>
        <v>1.027863959181873</v>
      </c>
      <c r="Y300" s="65">
        <f t="shared" si="150"/>
        <v>1.0217891249269149</v>
      </c>
      <c r="Z300" s="67">
        <f t="shared" si="151"/>
        <v>1.2543098160806221</v>
      </c>
      <c r="AA300" s="40">
        <f t="shared" si="154"/>
        <v>1.0749364944961897</v>
      </c>
      <c r="AB300" s="88" cm="1">
        <f t="array" ref="AB300">INDEX(B300:Z300,,MATCH(AA300,B300:Z300,0)+1)</f>
        <v>1.032953620829943</v>
      </c>
      <c r="AC300" s="40">
        <f t="shared" si="155"/>
        <v>1.0224391975856559</v>
      </c>
      <c r="AD300" s="42">
        <f t="shared" si="156"/>
        <v>3.1246537060543575</v>
      </c>
      <c r="AE300" s="94">
        <v>1.032953620829943</v>
      </c>
      <c r="AF300" s="74">
        <f t="shared" si="152"/>
        <v>1.7353491869092472</v>
      </c>
      <c r="AG300" s="40">
        <v>1.032953620829943</v>
      </c>
      <c r="AH300" s="95">
        <v>4.474100507899478</v>
      </c>
      <c r="AI300" t="str">
        <f t="shared" ref="AI300" si="167">IF(AE300=AG300,"comp8=comp16", FALSE)</f>
        <v>comp8=comp16</v>
      </c>
    </row>
    <row r="301" spans="1:35" x14ac:dyDescent="0.3">
      <c r="A301" s="1">
        <v>44079</v>
      </c>
      <c r="B301" s="50">
        <v>385.3</v>
      </c>
      <c r="C301" s="50">
        <v>380.61</v>
      </c>
      <c r="D301" s="30">
        <f t="shared" si="157"/>
        <v>0.98603626943005185</v>
      </c>
      <c r="E301" s="30">
        <f t="shared" si="142"/>
        <v>0.98782766675317935</v>
      </c>
      <c r="F301" s="22">
        <f t="shared" si="143"/>
        <v>1.8544611641154805</v>
      </c>
      <c r="G301" s="60">
        <v>5.0987</v>
      </c>
      <c r="H301" s="60">
        <v>5.0026999999999999</v>
      </c>
      <c r="I301" s="31">
        <f t="shared" si="140"/>
        <v>0.94577937423196889</v>
      </c>
      <c r="J301" s="31">
        <f t="shared" si="144"/>
        <v>0.98117167121030846</v>
      </c>
      <c r="K301" s="24">
        <f t="shared" si="145"/>
        <v>0</v>
      </c>
      <c r="L301" s="61">
        <v>2.8789000000000002E-3</v>
      </c>
      <c r="M301" s="61">
        <v>2.8876000000000001E-3</v>
      </c>
      <c r="N301" s="32">
        <f t="shared" si="158"/>
        <v>1.0397148309509237</v>
      </c>
      <c r="O301" s="32">
        <f t="shared" si="146"/>
        <v>1.0030219875646949</v>
      </c>
      <c r="P301" s="29">
        <f t="shared" si="147"/>
        <v>1.1252524258321117</v>
      </c>
      <c r="Q301" s="50">
        <v>0.1016</v>
      </c>
      <c r="R301" s="50">
        <v>9.9589999999999998E-2</v>
      </c>
      <c r="S301" s="30">
        <f t="shared" si="159"/>
        <v>1.0286097913654204</v>
      </c>
      <c r="T301" s="30">
        <f t="shared" si="148"/>
        <v>0.98021653543307086</v>
      </c>
      <c r="U301" s="22">
        <f t="shared" si="149"/>
        <v>1.7957898475673848</v>
      </c>
      <c r="V301" s="64">
        <v>20.999500000000001</v>
      </c>
      <c r="W301" s="64">
        <v>20.617000000000001</v>
      </c>
      <c r="X301" s="65">
        <f t="shared" si="160"/>
        <v>1.0153506719920415</v>
      </c>
      <c r="Y301" s="65">
        <f t="shared" si="150"/>
        <v>0.98178528060191905</v>
      </c>
      <c r="Z301" s="67">
        <f t="shared" si="151"/>
        <v>1.231462914742455</v>
      </c>
      <c r="AA301" s="40">
        <f t="shared" si="154"/>
        <v>1.0397148309509237</v>
      </c>
      <c r="AB301" s="88" cm="1">
        <f t="array" ref="AB301">INDEX(B301:Z301,,MATCH(AA301,B301:Z301,0)+1)</f>
        <v>1.0030219875646949</v>
      </c>
      <c r="AC301" s="40">
        <f t="shared" si="155"/>
        <v>0.98021653543307086</v>
      </c>
      <c r="AD301" s="42">
        <f t="shared" si="156"/>
        <v>3.0628372301767075</v>
      </c>
      <c r="AE301" s="94">
        <v>0.98021653543307086</v>
      </c>
      <c r="AF301" s="74">
        <f t="shared" si="152"/>
        <v>1.7010179677587789</v>
      </c>
      <c r="AG301" s="40">
        <v>0.98021653543307086</v>
      </c>
      <c r="AH301" s="95">
        <v>4.3855872990325686</v>
      </c>
      <c r="AI301" t="str">
        <f t="shared" si="153"/>
        <v>idem</v>
      </c>
    </row>
    <row r="302" spans="1:35" x14ac:dyDescent="0.3">
      <c r="A302" s="1">
        <v>44079.333333333336</v>
      </c>
      <c r="B302" s="50">
        <v>380.6</v>
      </c>
      <c r="C302" s="50">
        <v>357.31</v>
      </c>
      <c r="D302" s="30">
        <f t="shared" si="157"/>
        <v>0.9296716448977469</v>
      </c>
      <c r="E302" s="30">
        <f t="shared" si="142"/>
        <v>0.93880714661061482</v>
      </c>
      <c r="F302" s="22">
        <f t="shared" si="143"/>
        <v>1.7409813939834533</v>
      </c>
      <c r="G302" s="60">
        <v>5.0063000000000004</v>
      </c>
      <c r="H302" s="60">
        <v>4.6121999999999996</v>
      </c>
      <c r="I302" s="31">
        <f t="shared" si="140"/>
        <v>0.93305820234265935</v>
      </c>
      <c r="J302" s="31">
        <f t="shared" si="144"/>
        <v>0.92127918822283905</v>
      </c>
      <c r="K302" s="24">
        <f t="shared" si="145"/>
        <v>0</v>
      </c>
      <c r="L302" s="61">
        <v>2.8885E-3</v>
      </c>
      <c r="M302" s="61">
        <v>2.8218000000000002E-3</v>
      </c>
      <c r="N302" s="32">
        <f t="shared" si="158"/>
        <v>1.0018817681519616</v>
      </c>
      <c r="O302" s="32">
        <f t="shared" si="146"/>
        <v>0.97690842998095906</v>
      </c>
      <c r="P302" s="29">
        <f t="shared" si="147"/>
        <v>1.0992685806519138</v>
      </c>
      <c r="Q302" s="50">
        <v>9.9510000000000001E-2</v>
      </c>
      <c r="R302" s="50">
        <v>9.5829999999999999E-2</v>
      </c>
      <c r="S302" s="30">
        <f t="shared" si="159"/>
        <v>0.97467453213995114</v>
      </c>
      <c r="T302" s="30">
        <f t="shared" si="148"/>
        <v>0.96301879208119789</v>
      </c>
      <c r="U302" s="22">
        <f t="shared" si="149"/>
        <v>1.7293793698360214</v>
      </c>
      <c r="V302" s="64">
        <v>20.617000000000001</v>
      </c>
      <c r="W302" s="64">
        <v>19.659300000000002</v>
      </c>
      <c r="X302" s="65">
        <f t="shared" si="160"/>
        <v>0.95786883648411625</v>
      </c>
      <c r="Y302" s="65">
        <f t="shared" si="150"/>
        <v>0.95354804287723727</v>
      </c>
      <c r="Z302" s="67">
        <f t="shared" si="151"/>
        <v>1.1742590522285661</v>
      </c>
      <c r="AA302" s="40">
        <f t="shared" si="154"/>
        <v>1.0018817681519616</v>
      </c>
      <c r="AB302" s="88" cm="1">
        <f t="array" ref="AB302">INDEX(B302:Z302,,MATCH(AA302,B302:Z302,0)+1)</f>
        <v>0.97690842998095906</v>
      </c>
      <c r="AC302" s="40">
        <f t="shared" si="155"/>
        <v>0.97690842998095906</v>
      </c>
      <c r="AD302" s="42">
        <f t="shared" si="156"/>
        <v>2.9921115098191566</v>
      </c>
      <c r="AE302" s="94">
        <v>0.97690842998095906</v>
      </c>
      <c r="AF302" s="74">
        <f t="shared" si="152"/>
        <v>1.6617387922526303</v>
      </c>
      <c r="AG302" s="40">
        <v>0.97690842998095906</v>
      </c>
      <c r="AH302" s="95">
        <v>4.2843172028423417</v>
      </c>
      <c r="AI302" t="str">
        <f t="shared" si="153"/>
        <v>idem</v>
      </c>
    </row>
    <row r="303" spans="1:35" x14ac:dyDescent="0.3">
      <c r="A303" s="1">
        <v>44079.666666666664</v>
      </c>
      <c r="B303" s="50">
        <v>357.31</v>
      </c>
      <c r="C303" s="50">
        <v>335.01</v>
      </c>
      <c r="D303" s="30">
        <f t="shared" si="157"/>
        <v>0.86947832857513618</v>
      </c>
      <c r="E303" s="30">
        <f t="shared" si="142"/>
        <v>0.93758920825053871</v>
      </c>
      <c r="F303" s="22">
        <f t="shared" si="143"/>
        <v>1.6323253667638651</v>
      </c>
      <c r="G303" s="60">
        <v>4.6123000000000003</v>
      </c>
      <c r="H303" s="60">
        <v>4.1456</v>
      </c>
      <c r="I303" s="31">
        <f t="shared" si="140"/>
        <v>0.81306999823484416</v>
      </c>
      <c r="J303" s="31">
        <f t="shared" si="144"/>
        <v>0.8988140407172126</v>
      </c>
      <c r="K303" s="24">
        <f t="shared" si="145"/>
        <v>0</v>
      </c>
      <c r="L303" s="61">
        <v>2.8181E-3</v>
      </c>
      <c r="M303" s="61">
        <v>2.764E-3</v>
      </c>
      <c r="N303" s="32">
        <f t="shared" si="158"/>
        <v>0.96008892285247827</v>
      </c>
      <c r="O303" s="32">
        <f t="shared" si="146"/>
        <v>0.98080266846456832</v>
      </c>
      <c r="P303" s="29">
        <f t="shared" si="147"/>
        <v>1.0781655572626556</v>
      </c>
      <c r="Q303" s="50">
        <v>9.5850000000000005E-2</v>
      </c>
      <c r="R303" s="50">
        <v>0.09</v>
      </c>
      <c r="S303" s="30">
        <f t="shared" si="159"/>
        <v>0.88582677165354329</v>
      </c>
      <c r="T303" s="30">
        <f t="shared" si="148"/>
        <v>0.93896713615023464</v>
      </c>
      <c r="U303" s="22">
        <f t="shared" si="149"/>
        <v>1.6238303942122265</v>
      </c>
      <c r="V303" s="64">
        <v>19.649999999999999</v>
      </c>
      <c r="W303" s="64">
        <v>19.469799999999999</v>
      </c>
      <c r="X303" s="65">
        <f t="shared" si="160"/>
        <v>0.9271554084621062</v>
      </c>
      <c r="Y303" s="65">
        <f t="shared" si="150"/>
        <v>0.99082951653944029</v>
      </c>
      <c r="Z303" s="67">
        <f t="shared" si="151"/>
        <v>1.1634905290116915</v>
      </c>
      <c r="AA303" s="40">
        <f t="shared" si="154"/>
        <v>0.96008892285247827</v>
      </c>
      <c r="AB303" s="88" cm="1">
        <f t="array" ref="AB303">INDEX(B303:Z303,,MATCH(AA303,B303:Z303,0)+1)</f>
        <v>0.98080266846456832</v>
      </c>
      <c r="AC303" s="40">
        <f t="shared" si="155"/>
        <v>0.98080266846456832</v>
      </c>
      <c r="AD303" s="42">
        <f t="shared" si="156"/>
        <v>2.934670953174177</v>
      </c>
      <c r="AE303" s="94">
        <v>0.98080266846456832</v>
      </c>
      <c r="AF303" s="74">
        <f t="shared" si="152"/>
        <v>1.6298378417324688</v>
      </c>
      <c r="AG303" s="40">
        <v>0.98080266846456832</v>
      </c>
      <c r="AH303" s="95">
        <v>4.2020697450964244</v>
      </c>
      <c r="AI303" t="str">
        <f t="shared" si="153"/>
        <v>idem</v>
      </c>
    </row>
    <row r="304" spans="1:35" x14ac:dyDescent="0.3">
      <c r="A304" s="1">
        <v>44080</v>
      </c>
      <c r="B304" s="50">
        <v>335.04</v>
      </c>
      <c r="C304" s="50">
        <v>340.03</v>
      </c>
      <c r="D304" s="30">
        <f t="shared" si="157"/>
        <v>0.89340514976353114</v>
      </c>
      <c r="E304" s="30">
        <f t="shared" si="142"/>
        <v>1.0148937440305634</v>
      </c>
      <c r="F304" s="22">
        <f t="shared" si="143"/>
        <v>1.6566368029510417</v>
      </c>
      <c r="G304" s="60">
        <v>4.1456</v>
      </c>
      <c r="H304" s="60">
        <v>4.3956</v>
      </c>
      <c r="I304" s="31">
        <f t="shared" si="140"/>
        <v>0.87801370273455437</v>
      </c>
      <c r="J304" s="31">
        <f t="shared" si="144"/>
        <v>1.0603049015824006</v>
      </c>
      <c r="K304" s="24">
        <f t="shared" si="145"/>
        <v>0</v>
      </c>
      <c r="L304" s="61">
        <v>2.7504999999999999E-3</v>
      </c>
      <c r="M304" s="61">
        <v>2.7599999999999999E-3</v>
      </c>
      <c r="N304" s="32">
        <f t="shared" si="158"/>
        <v>0.95551324216721478</v>
      </c>
      <c r="O304" s="32">
        <f t="shared" si="146"/>
        <v>1.0034539174695509</v>
      </c>
      <c r="P304" s="29">
        <f t="shared" si="147"/>
        <v>1.0818894521159532</v>
      </c>
      <c r="Q304" s="50">
        <v>8.9980000000000004E-2</v>
      </c>
      <c r="R304" s="50">
        <v>9.0179999999999996E-2</v>
      </c>
      <c r="S304" s="30">
        <f t="shared" si="159"/>
        <v>0.90624057883629783</v>
      </c>
      <c r="T304" s="30">
        <f t="shared" si="148"/>
        <v>1.0022227161591464</v>
      </c>
      <c r="U304" s="22">
        <f t="shared" si="149"/>
        <v>1.627439708269155</v>
      </c>
      <c r="V304" s="64">
        <v>19.473700000000001</v>
      </c>
      <c r="W304" s="64">
        <v>19.986699999999999</v>
      </c>
      <c r="X304" s="65">
        <f t="shared" si="160"/>
        <v>0.96942814182470771</v>
      </c>
      <c r="Y304" s="65">
        <f t="shared" si="150"/>
        <v>1.0263432218838739</v>
      </c>
      <c r="Z304" s="67">
        <f t="shared" si="151"/>
        <v>1.1941406181772323</v>
      </c>
      <c r="AA304" s="40">
        <f t="shared" si="154"/>
        <v>0.96942814182470771</v>
      </c>
      <c r="AB304" s="88" cm="1">
        <f t="array" ref="AB304">INDEX(B304:Z304,,MATCH(AA304,B304:Z304,0)+1)</f>
        <v>1.0263432218838739</v>
      </c>
      <c r="AC304" s="40">
        <f t="shared" si="155"/>
        <v>1.0034539174695509</v>
      </c>
      <c r="AD304" s="42">
        <f t="shared" si="156"/>
        <v>2.9448070644467288</v>
      </c>
      <c r="AE304" s="94">
        <v>1.0263432218838739</v>
      </c>
      <c r="AF304" s="74">
        <f t="shared" si="152"/>
        <v>1.6727730216319614</v>
      </c>
      <c r="AG304" s="40">
        <v>1.0034539174695509</v>
      </c>
      <c r="AH304" s="95">
        <v>4.2165833471972842</v>
      </c>
      <c r="AI304" t="str">
        <f t="shared" ref="AI304:AI305" si="168">IF(AC304=AG304,"comp 24= comp16",FALSE)</f>
        <v>comp 24= comp16</v>
      </c>
    </row>
    <row r="305" spans="1:35" x14ac:dyDescent="0.3">
      <c r="A305" s="1">
        <v>44080.333333333336</v>
      </c>
      <c r="B305" s="50">
        <v>340</v>
      </c>
      <c r="C305" s="50">
        <v>344.49</v>
      </c>
      <c r="D305" s="30">
        <f t="shared" si="157"/>
        <v>0.96412079146959229</v>
      </c>
      <c r="E305" s="30">
        <f t="shared" si="142"/>
        <v>1.0132058823529413</v>
      </c>
      <c r="F305" s="22">
        <f t="shared" si="143"/>
        <v>1.6785141536723658</v>
      </c>
      <c r="G305" s="60">
        <v>4.4001000000000001</v>
      </c>
      <c r="H305" s="60">
        <v>4.5475000000000003</v>
      </c>
      <c r="I305" s="31">
        <f t="shared" si="140"/>
        <v>0.98595061032456688</v>
      </c>
      <c r="J305" s="31">
        <f t="shared" si="144"/>
        <v>1.033499238653667</v>
      </c>
      <c r="K305" s="24">
        <f t="shared" si="145"/>
        <v>0</v>
      </c>
      <c r="L305" s="61">
        <v>2.7648E-3</v>
      </c>
      <c r="M305" s="61">
        <v>2.7415999999999999E-3</v>
      </c>
      <c r="N305" s="32">
        <f t="shared" si="158"/>
        <v>0.97285405060146901</v>
      </c>
      <c r="O305" s="32">
        <f t="shared" si="146"/>
        <v>0.99160879629629628</v>
      </c>
      <c r="P305" s="29">
        <f t="shared" si="147"/>
        <v>1.0728110973383598</v>
      </c>
      <c r="Q305" s="50">
        <v>9.0200000000000002E-2</v>
      </c>
      <c r="R305" s="50">
        <v>9.2119999999999994E-2</v>
      </c>
      <c r="S305" s="30">
        <f t="shared" si="159"/>
        <v>0.96108502869066237</v>
      </c>
      <c r="T305" s="30">
        <f t="shared" si="148"/>
        <v>1.0212860310421286</v>
      </c>
      <c r="U305" s="22">
        <f t="shared" si="149"/>
        <v>1.6620814404185649</v>
      </c>
      <c r="V305" s="64">
        <v>20.011700000000001</v>
      </c>
      <c r="W305" s="64">
        <v>22.592600000000001</v>
      </c>
      <c r="X305" s="65">
        <f t="shared" si="160"/>
        <v>1.1497506361323155</v>
      </c>
      <c r="Y305" s="65">
        <f t="shared" si="150"/>
        <v>1.1289695528116053</v>
      </c>
      <c r="Z305" s="67">
        <f t="shared" si="151"/>
        <v>1.3481483996977237</v>
      </c>
      <c r="AA305" s="40">
        <f t="shared" si="154"/>
        <v>1.1497506361323155</v>
      </c>
      <c r="AB305" s="88" cm="1">
        <f t="array" ref="AB305">INDEX(B305:Z305,,MATCH(AA305,B305:Z305,0)+1)</f>
        <v>1.1289695528116053</v>
      </c>
      <c r="AC305" s="40">
        <f t="shared" si="155"/>
        <v>1.1289695528116053</v>
      </c>
      <c r="AD305" s="42">
        <f t="shared" si="156"/>
        <v>3.3245975146648794</v>
      </c>
      <c r="AE305" s="94">
        <v>1.033499238653667</v>
      </c>
      <c r="AF305" s="74">
        <f t="shared" si="152"/>
        <v>1.7288096442970262</v>
      </c>
      <c r="AG305" s="40">
        <v>1.1289695528116053</v>
      </c>
      <c r="AH305" s="95">
        <v>4.76039421587818</v>
      </c>
      <c r="AI305" t="str">
        <f t="shared" si="168"/>
        <v>comp 24= comp16</v>
      </c>
    </row>
    <row r="306" spans="1:35" x14ac:dyDescent="0.3">
      <c r="A306" s="1">
        <v>44080.666666666664</v>
      </c>
      <c r="B306" s="50">
        <v>344.49</v>
      </c>
      <c r="C306" s="50">
        <v>352.8</v>
      </c>
      <c r="D306" s="30">
        <f t="shared" si="157"/>
        <v>1.0530085959885387</v>
      </c>
      <c r="E306" s="30">
        <f t="shared" si="142"/>
        <v>1.0241226160411043</v>
      </c>
      <c r="F306" s="22">
        <f t="shared" si="143"/>
        <v>1.7190043061209634</v>
      </c>
      <c r="G306" s="60">
        <v>4.5475000000000003</v>
      </c>
      <c r="H306" s="60">
        <v>4.7839999999999998</v>
      </c>
      <c r="I306" s="31">
        <f t="shared" si="140"/>
        <v>1.1539945966808183</v>
      </c>
      <c r="J306" s="31">
        <f t="shared" si="144"/>
        <v>1.0520065970313357</v>
      </c>
      <c r="K306" s="24">
        <f t="shared" si="145"/>
        <v>0</v>
      </c>
      <c r="L306" s="61">
        <v>2.7430000000000002E-3</v>
      </c>
      <c r="M306" s="61">
        <v>2.7859E-3</v>
      </c>
      <c r="N306" s="32">
        <f t="shared" si="158"/>
        <v>1.0128703872023268</v>
      </c>
      <c r="O306" s="32">
        <f t="shared" si="146"/>
        <v>1.0156398104265403</v>
      </c>
      <c r="P306" s="29">
        <f t="shared" si="147"/>
        <v>1.0895896595242203</v>
      </c>
      <c r="Q306" s="50">
        <v>9.2179999999999998E-2</v>
      </c>
      <c r="R306" s="50">
        <v>9.2600000000000002E-2</v>
      </c>
      <c r="S306" s="30">
        <f t="shared" si="159"/>
        <v>1.0291175816848188</v>
      </c>
      <c r="T306" s="30">
        <f t="shared" si="148"/>
        <v>1.0045563028856586</v>
      </c>
      <c r="U306" s="22">
        <f t="shared" si="149"/>
        <v>1.6696543868817435</v>
      </c>
      <c r="V306" s="64">
        <v>22.592300000000002</v>
      </c>
      <c r="W306" s="64">
        <v>23.141999999999999</v>
      </c>
      <c r="X306" s="65">
        <f t="shared" si="160"/>
        <v>1.1883720094281003</v>
      </c>
      <c r="Y306" s="65">
        <f t="shared" si="150"/>
        <v>1.0243312987168194</v>
      </c>
      <c r="Z306" s="67">
        <f t="shared" si="151"/>
        <v>1.3809506011253709</v>
      </c>
      <c r="AA306" s="40">
        <f t="shared" si="154"/>
        <v>1.1883720094281003</v>
      </c>
      <c r="AB306" s="88" cm="1">
        <f t="array" ref="AB306">INDEX(B306:Z306,,MATCH(AA306,B306:Z306,0)+1)</f>
        <v>1.0243312987168194</v>
      </c>
      <c r="AC306" s="40">
        <f t="shared" si="155"/>
        <v>1.0243312987168194</v>
      </c>
      <c r="AD306" s="42">
        <f t="shared" si="156"/>
        <v>3.4054892899073859</v>
      </c>
      <c r="AE306" s="94">
        <v>1.0243312987168194</v>
      </c>
      <c r="AF306" s="74">
        <f t="shared" si="152"/>
        <v>1.7708738281769354</v>
      </c>
      <c r="AG306" s="40">
        <v>1.0243312987168194</v>
      </c>
      <c r="AH306" s="95">
        <v>4.8762207895545311</v>
      </c>
      <c r="AI306" t="str">
        <f t="shared" si="153"/>
        <v>idem</v>
      </c>
    </row>
    <row r="307" spans="1:35" x14ac:dyDescent="0.3">
      <c r="A307" s="1">
        <v>44081</v>
      </c>
      <c r="B307" s="50">
        <v>352.85</v>
      </c>
      <c r="C307" s="50">
        <v>343.5</v>
      </c>
      <c r="D307" s="30">
        <f t="shared" si="157"/>
        <v>1.0102941176470588</v>
      </c>
      <c r="E307" s="30">
        <f t="shared" si="142"/>
        <v>0.97350148788437008</v>
      </c>
      <c r="F307" s="22">
        <f t="shared" si="143"/>
        <v>1.6734532496883971</v>
      </c>
      <c r="G307" s="60">
        <v>4.7849000000000004</v>
      </c>
      <c r="H307" s="60">
        <v>4.47</v>
      </c>
      <c r="I307" s="31">
        <f t="shared" si="140"/>
        <v>1.01588600259085</v>
      </c>
      <c r="J307" s="31">
        <f t="shared" si="144"/>
        <v>0.93418880227381962</v>
      </c>
      <c r="K307" s="24">
        <f t="shared" si="145"/>
        <v>0</v>
      </c>
      <c r="L307" s="61">
        <v>2.7813999999999998E-3</v>
      </c>
      <c r="M307" s="61">
        <v>2.7609000000000002E-3</v>
      </c>
      <c r="N307" s="32">
        <f t="shared" si="158"/>
        <v>0.99858940972222232</v>
      </c>
      <c r="O307" s="32">
        <f t="shared" si="146"/>
        <v>0.99262961098727276</v>
      </c>
      <c r="P307" s="29">
        <f t="shared" si="147"/>
        <v>1.0815589598692816</v>
      </c>
      <c r="Q307" s="50">
        <v>9.2660000000000006E-2</v>
      </c>
      <c r="R307" s="50">
        <v>8.9560000000000001E-2</v>
      </c>
      <c r="S307" s="30">
        <f t="shared" si="159"/>
        <v>0.99290465631929048</v>
      </c>
      <c r="T307" s="30">
        <f t="shared" si="148"/>
        <v>0.96654435570904373</v>
      </c>
      <c r="U307" s="22">
        <f t="shared" si="149"/>
        <v>1.6137950236253933</v>
      </c>
      <c r="V307" s="64">
        <v>23.161200000000001</v>
      </c>
      <c r="W307" s="64">
        <v>22.020299999999999</v>
      </c>
      <c r="X307" s="65">
        <f t="shared" si="160"/>
        <v>1.1003712827995622</v>
      </c>
      <c r="Y307" s="65">
        <f t="shared" si="150"/>
        <v>0.95074089425418362</v>
      </c>
      <c r="Z307" s="67">
        <f t="shared" si="151"/>
        <v>1.3129262094347876</v>
      </c>
      <c r="AA307" s="40">
        <f t="shared" si="154"/>
        <v>1.1003712827995622</v>
      </c>
      <c r="AB307" s="88" cm="1">
        <f t="array" ref="AB307">INDEX(B307:Z307,,MATCH(AA307,B307:Z307,0)+1)</f>
        <v>0.95074089425418362</v>
      </c>
      <c r="AC307" s="40">
        <f t="shared" si="155"/>
        <v>0.95074089425418362</v>
      </c>
      <c r="AD307" s="42">
        <f t="shared" si="156"/>
        <v>3.2377379328595928</v>
      </c>
      <c r="AE307" s="94">
        <v>0.93418880227381962</v>
      </c>
      <c r="AF307" s="74">
        <f t="shared" si="152"/>
        <v>1.6543305005226652</v>
      </c>
      <c r="AG307" s="40">
        <v>0.95074089425418362</v>
      </c>
      <c r="AH307" s="95">
        <v>4.6360225140419162</v>
      </c>
      <c r="AI307" t="str">
        <f t="shared" ref="AI307" si="169">IF(AC307=AG307,"comp 24= comp16",FALSE)</f>
        <v>comp 24= comp16</v>
      </c>
    </row>
    <row r="308" spans="1:35" x14ac:dyDescent="0.3">
      <c r="A308" s="1">
        <v>44081.333333333336</v>
      </c>
      <c r="B308" s="50">
        <v>343.51</v>
      </c>
      <c r="C308" s="50">
        <v>346.19</v>
      </c>
      <c r="D308" s="30">
        <f t="shared" si="157"/>
        <v>1.0049348311997446</v>
      </c>
      <c r="E308" s="30">
        <f t="shared" si="142"/>
        <v>1.0078018107187563</v>
      </c>
      <c r="F308" s="22">
        <f t="shared" si="143"/>
        <v>1.6865092151891536</v>
      </c>
      <c r="G308" s="60">
        <v>4.4642999999999997</v>
      </c>
      <c r="H308" s="60">
        <v>4.4455</v>
      </c>
      <c r="I308" s="31">
        <f t="shared" si="140"/>
        <v>0.97757009345794388</v>
      </c>
      <c r="J308" s="31">
        <f t="shared" si="144"/>
        <v>0.99578881347579695</v>
      </c>
      <c r="K308" s="24">
        <f t="shared" si="145"/>
        <v>0</v>
      </c>
      <c r="L308" s="61">
        <v>2.7623999999999999E-3</v>
      </c>
      <c r="M308" s="61">
        <v>2.8246E-3</v>
      </c>
      <c r="N308" s="32">
        <f t="shared" si="158"/>
        <v>1.0297484506015311</v>
      </c>
      <c r="O308" s="32">
        <f t="shared" si="146"/>
        <v>1.0225166521865046</v>
      </c>
      <c r="P308" s="29">
        <f t="shared" si="147"/>
        <v>1.1059120467878558</v>
      </c>
      <c r="Q308" s="50">
        <v>8.9510000000000006E-2</v>
      </c>
      <c r="R308" s="50">
        <v>9.0450000000000003E-2</v>
      </c>
      <c r="S308" s="30">
        <f t="shared" si="159"/>
        <v>0.98123237144716868</v>
      </c>
      <c r="T308" s="30">
        <f t="shared" si="148"/>
        <v>1.010501619930734</v>
      </c>
      <c r="U308" s="22">
        <f t="shared" si="149"/>
        <v>1.6307424856096169</v>
      </c>
      <c r="V308" s="64">
        <v>22.0275</v>
      </c>
      <c r="W308" s="64">
        <v>21.821100000000001</v>
      </c>
      <c r="X308" s="65">
        <f t="shared" si="160"/>
        <v>0.96586447594977054</v>
      </c>
      <c r="Y308" s="65">
        <f t="shared" si="150"/>
        <v>0.99062989445011929</v>
      </c>
      <c r="Z308" s="67">
        <f t="shared" si="151"/>
        <v>1.3006239522731788</v>
      </c>
      <c r="AA308" s="40">
        <f t="shared" si="154"/>
        <v>1.0297484506015311</v>
      </c>
      <c r="AB308" s="88" cm="1">
        <f t="array" ref="AB308">INDEX(B308:Z308,,MATCH(AA308,B308:Z308,0)+1)</f>
        <v>1.0225166521865046</v>
      </c>
      <c r="AC308" s="40">
        <f t="shared" si="155"/>
        <v>0.99062989445011929</v>
      </c>
      <c r="AD308" s="42">
        <f t="shared" si="156"/>
        <v>3.2073999866858456</v>
      </c>
      <c r="AE308" s="94">
        <v>1.0225166521865046</v>
      </c>
      <c r="AF308" s="74">
        <f t="shared" si="152"/>
        <v>1.69158048500446</v>
      </c>
      <c r="AG308" s="40">
        <v>1.0225166521865046</v>
      </c>
      <c r="AH308" s="95">
        <v>4.7404102205194025</v>
      </c>
      <c r="AI308" t="str">
        <f>IF(AE308=AG308,"comp8=comp16", FALSE)</f>
        <v>comp8=comp16</v>
      </c>
    </row>
    <row r="309" spans="1:35" x14ac:dyDescent="0.3">
      <c r="A309" s="1">
        <v>44081.666666666664</v>
      </c>
      <c r="B309" s="50">
        <v>346.14</v>
      </c>
      <c r="C309" s="50">
        <v>353.59</v>
      </c>
      <c r="D309" s="30">
        <f t="shared" si="157"/>
        <v>1.0020972084455149</v>
      </c>
      <c r="E309" s="30">
        <f t="shared" si="142"/>
        <v>1.021523083145548</v>
      </c>
      <c r="F309" s="22">
        <f t="shared" si="143"/>
        <v>1.7228080932534027</v>
      </c>
      <c r="G309" s="60">
        <v>4.4448999999999996</v>
      </c>
      <c r="H309" s="60">
        <v>4.5944000000000003</v>
      </c>
      <c r="I309" s="31">
        <f t="shared" si="140"/>
        <v>0.96018725574202179</v>
      </c>
      <c r="J309" s="31">
        <f t="shared" si="144"/>
        <v>1.0336340525096179</v>
      </c>
      <c r="K309" s="24">
        <f t="shared" si="145"/>
        <v>0</v>
      </c>
      <c r="L309" s="61">
        <v>2.8184E-3</v>
      </c>
      <c r="M309" s="61">
        <v>2.8151000000000001E-3</v>
      </c>
      <c r="N309" s="32">
        <f t="shared" si="158"/>
        <v>1.0121162004745812</v>
      </c>
      <c r="O309" s="32">
        <f t="shared" si="146"/>
        <v>0.99882912290661374</v>
      </c>
      <c r="P309" s="29">
        <f t="shared" si="147"/>
        <v>1.1046171597049721</v>
      </c>
      <c r="Q309" s="50">
        <v>9.0450000000000003E-2</v>
      </c>
      <c r="R309" s="50">
        <v>9.3600000000000003E-2</v>
      </c>
      <c r="S309" s="30">
        <f t="shared" si="159"/>
        <v>1.0101446147204836</v>
      </c>
      <c r="T309" s="30">
        <f t="shared" si="148"/>
        <v>1.0348258706467661</v>
      </c>
      <c r="U309" s="22">
        <f t="shared" si="149"/>
        <v>1.6875345124716432</v>
      </c>
      <c r="V309" s="64">
        <v>21.821000000000002</v>
      </c>
      <c r="W309" s="64">
        <v>22.442599999999999</v>
      </c>
      <c r="X309" s="65">
        <f t="shared" si="160"/>
        <v>0.96897397371466065</v>
      </c>
      <c r="Y309" s="65">
        <f t="shared" si="150"/>
        <v>1.028486320516933</v>
      </c>
      <c r="Z309" s="67">
        <f t="shared" si="151"/>
        <v>1.3376739430496327</v>
      </c>
      <c r="AA309" s="40">
        <f t="shared" si="154"/>
        <v>1.0121162004745812</v>
      </c>
      <c r="AB309" s="88" cm="1">
        <f t="array" ref="AB309">INDEX(B309:Z309,,MATCH(AA309,B309:Z309,0)+1)</f>
        <v>0.99882912290661374</v>
      </c>
      <c r="AC309" s="40">
        <f t="shared" si="155"/>
        <v>0.99882912290661374</v>
      </c>
      <c r="AD309" s="42">
        <f t="shared" si="156"/>
        <v>3.2036445155121078</v>
      </c>
      <c r="AE309" s="94">
        <v>0.99882912290661374</v>
      </c>
      <c r="AF309" s="74">
        <f t="shared" si="152"/>
        <v>1.6895998521629492</v>
      </c>
      <c r="AG309" s="40">
        <v>0.99882912290661374</v>
      </c>
      <c r="AH309" s="95">
        <v>4.7348597827789423</v>
      </c>
      <c r="AI309" t="str">
        <f t="shared" si="153"/>
        <v>idem</v>
      </c>
    </row>
    <row r="310" spans="1:35" x14ac:dyDescent="0.3">
      <c r="A310" s="1">
        <v>44082</v>
      </c>
      <c r="B310" s="50">
        <v>353.59</v>
      </c>
      <c r="C310" s="50">
        <v>346.74</v>
      </c>
      <c r="D310" s="30">
        <f t="shared" si="157"/>
        <v>1.0094029285901429</v>
      </c>
      <c r="E310" s="30">
        <f t="shared" si="142"/>
        <v>0.98062728018326317</v>
      </c>
      <c r="F310" s="22">
        <f t="shared" si="143"/>
        <v>1.6894326147647978</v>
      </c>
      <c r="G310" s="60">
        <v>4.5967000000000002</v>
      </c>
      <c r="H310" s="60">
        <v>4.4363999999999999</v>
      </c>
      <c r="I310" s="31">
        <f t="shared" si="140"/>
        <v>0.9937504199986561</v>
      </c>
      <c r="J310" s="31">
        <f t="shared" si="144"/>
        <v>0.96512715643831437</v>
      </c>
      <c r="K310" s="24">
        <f t="shared" si="145"/>
        <v>0</v>
      </c>
      <c r="L310" s="61">
        <v>2.8188000000000002E-3</v>
      </c>
      <c r="M310" s="61">
        <v>2.7959999999999999E-3</v>
      </c>
      <c r="N310" s="32">
        <f t="shared" si="158"/>
        <v>1.0121633362293658</v>
      </c>
      <c r="O310" s="32">
        <f t="shared" si="146"/>
        <v>0.99191145168156647</v>
      </c>
      <c r="P310" s="29">
        <f t="shared" si="147"/>
        <v>1.0956824104353275</v>
      </c>
      <c r="Q310" s="50">
        <v>9.3649999999999997E-2</v>
      </c>
      <c r="R310" s="50">
        <v>9.5200000000000007E-2</v>
      </c>
      <c r="S310" s="30">
        <f t="shared" si="159"/>
        <v>1.0635683163892302</v>
      </c>
      <c r="T310" s="30">
        <f t="shared" si="148"/>
        <v>1.016550987720235</v>
      </c>
      <c r="U310" s="22">
        <f t="shared" si="149"/>
        <v>1.7154648754650341</v>
      </c>
      <c r="V310" s="64">
        <v>22.442799999999998</v>
      </c>
      <c r="W310" s="64">
        <v>22.588799999999999</v>
      </c>
      <c r="X310" s="65">
        <f t="shared" si="160"/>
        <v>1.0254817841334696</v>
      </c>
      <c r="Y310" s="65">
        <f t="shared" si="150"/>
        <v>1.0065054271303047</v>
      </c>
      <c r="Z310" s="67">
        <f t="shared" si="151"/>
        <v>1.3463760834102494</v>
      </c>
      <c r="AA310" s="40">
        <f t="shared" si="154"/>
        <v>1.0635683163892302</v>
      </c>
      <c r="AB310" s="88" cm="1">
        <f t="array" ref="AB310">INDEX(B310:Z310,,MATCH(AA310,B310:Z310,0)+1)</f>
        <v>1.016550987720235</v>
      </c>
      <c r="AC310" s="40">
        <f t="shared" si="155"/>
        <v>0.99191145168156647</v>
      </c>
      <c r="AD310" s="42">
        <f t="shared" si="156"/>
        <v>3.1777316820533037</v>
      </c>
      <c r="AE310" s="94">
        <v>1.016550987720235</v>
      </c>
      <c r="AF310" s="74">
        <f t="shared" si="152"/>
        <v>1.717564398568209</v>
      </c>
      <c r="AG310" s="40">
        <v>1.016550987720235</v>
      </c>
      <c r="AH310" s="95">
        <v>4.8132263889007509</v>
      </c>
      <c r="AI310" t="str">
        <f>IF(AE310=AG310,"comp8=comp16", FALSE)</f>
        <v>comp8=comp16</v>
      </c>
    </row>
    <row r="311" spans="1:35" x14ac:dyDescent="0.3">
      <c r="A311" s="1">
        <v>44082.333333333336</v>
      </c>
      <c r="B311" s="50">
        <v>346.74</v>
      </c>
      <c r="C311" s="50">
        <v>341.27</v>
      </c>
      <c r="D311" s="30">
        <f t="shared" si="157"/>
        <v>0.98593054833304439</v>
      </c>
      <c r="E311" s="30">
        <f t="shared" si="142"/>
        <v>0.9842244909730633</v>
      </c>
      <c r="F311" s="22">
        <f t="shared" si="143"/>
        <v>1.6627809553001744</v>
      </c>
      <c r="G311" s="60">
        <v>4.4297000000000004</v>
      </c>
      <c r="H311" s="60">
        <v>4.3208000000000002</v>
      </c>
      <c r="I311" s="31">
        <f t="shared" si="140"/>
        <v>0.97208036176291945</v>
      </c>
      <c r="J311" s="31">
        <f t="shared" si="144"/>
        <v>0.97541594238887508</v>
      </c>
      <c r="K311" s="24">
        <f t="shared" si="145"/>
        <v>0</v>
      </c>
      <c r="L311" s="61">
        <v>2.7959999999999999E-3</v>
      </c>
      <c r="M311" s="61">
        <v>2.7407999999999998E-3</v>
      </c>
      <c r="N311" s="32">
        <f t="shared" si="158"/>
        <v>0.97246664774340041</v>
      </c>
      <c r="O311" s="32">
        <f t="shared" si="146"/>
        <v>0.98025751072961376</v>
      </c>
      <c r="P311" s="29">
        <f t="shared" si="147"/>
        <v>1.0740509122035571</v>
      </c>
      <c r="Q311" s="50">
        <v>9.5210000000000003E-2</v>
      </c>
      <c r="R311" s="50">
        <v>9.1329999999999995E-2</v>
      </c>
      <c r="S311" s="30">
        <f t="shared" si="159"/>
        <v>1.0097291321171917</v>
      </c>
      <c r="T311" s="30">
        <f t="shared" si="148"/>
        <v>0.95924797815355523</v>
      </c>
      <c r="U311" s="22">
        <f t="shared" si="149"/>
        <v>1.6455562133832744</v>
      </c>
      <c r="V311" s="64">
        <v>22.5944</v>
      </c>
      <c r="W311" s="64">
        <v>23.185600000000001</v>
      </c>
      <c r="X311" s="65">
        <f t="shared" si="160"/>
        <v>1.0625360890884927</v>
      </c>
      <c r="Y311" s="65">
        <f t="shared" si="150"/>
        <v>1.0261657755904119</v>
      </c>
      <c r="Z311" s="67">
        <f t="shared" si="151"/>
        <v>1.3816050578690597</v>
      </c>
      <c r="AA311" s="40">
        <f t="shared" si="154"/>
        <v>1.0625360890884927</v>
      </c>
      <c r="AB311" s="88" cm="1">
        <f t="array" ref="AB311">INDEX(B311:Z311,,MATCH(AA311,B311:Z311,0)+1)</f>
        <v>1.0261657755904119</v>
      </c>
      <c r="AC311" s="40">
        <f t="shared" si="155"/>
        <v>0.95924797815355523</v>
      </c>
      <c r="AD311" s="42">
        <f t="shared" si="156"/>
        <v>3.0482326911241278</v>
      </c>
      <c r="AE311" s="94">
        <v>0.95924797815355523</v>
      </c>
      <c r="AF311" s="74">
        <f t="shared" si="152"/>
        <v>1.6475701766750814</v>
      </c>
      <c r="AG311" s="40">
        <v>0.95924797815355523</v>
      </c>
      <c r="AH311" s="95">
        <v>4.6170776819483832</v>
      </c>
      <c r="AI311" t="str">
        <f t="shared" si="153"/>
        <v>idem</v>
      </c>
    </row>
    <row r="312" spans="1:35" x14ac:dyDescent="0.3">
      <c r="A312" s="1">
        <v>44082.666666666664</v>
      </c>
      <c r="B312" s="50">
        <v>341.34</v>
      </c>
      <c r="C312" s="50">
        <v>337.39</v>
      </c>
      <c r="D312" s="30">
        <f t="shared" si="157"/>
        <v>0.95418422466698727</v>
      </c>
      <c r="E312" s="30">
        <f t="shared" si="142"/>
        <v>0.98842796039139869</v>
      </c>
      <c r="F312" s="22">
        <f t="shared" si="143"/>
        <v>1.643539188225013</v>
      </c>
      <c r="G312" s="60">
        <v>4.3216999999999999</v>
      </c>
      <c r="H312" s="60">
        <v>4.2786999999999997</v>
      </c>
      <c r="I312" s="31">
        <f t="shared" si="140"/>
        <v>0.93081993604107283</v>
      </c>
      <c r="J312" s="31">
        <f t="shared" si="144"/>
        <v>0.99005021172223895</v>
      </c>
      <c r="K312" s="24">
        <f t="shared" si="145"/>
        <v>0</v>
      </c>
      <c r="L312" s="61">
        <v>2.7390000000000001E-3</v>
      </c>
      <c r="M312" s="61">
        <v>2.7469999999999999E-3</v>
      </c>
      <c r="N312" s="32">
        <f t="shared" si="158"/>
        <v>0.97452816801475795</v>
      </c>
      <c r="O312" s="32">
        <f t="shared" si="146"/>
        <v>1.0029207740051114</v>
      </c>
      <c r="P312" s="29">
        <f t="shared" si="147"/>
        <v>1.0771879721880875</v>
      </c>
      <c r="Q312" s="50">
        <v>9.1340000000000005E-2</v>
      </c>
      <c r="R312" s="50">
        <v>9.1009999999999994E-2</v>
      </c>
      <c r="S312" s="30">
        <f t="shared" si="159"/>
        <v>0.9718099305926321</v>
      </c>
      <c r="T312" s="30">
        <f t="shared" si="148"/>
        <v>0.99638712502737015</v>
      </c>
      <c r="U312" s="22">
        <f t="shared" si="149"/>
        <v>1.6396110245238864</v>
      </c>
      <c r="V312" s="64">
        <v>23.186599999999999</v>
      </c>
      <c r="W312" s="64">
        <v>23.2837</v>
      </c>
      <c r="X312" s="65">
        <f t="shared" si="160"/>
        <v>1.0374685868073503</v>
      </c>
      <c r="Y312" s="65">
        <f t="shared" si="150"/>
        <v>1.0041877636220922</v>
      </c>
      <c r="Z312" s="67">
        <f t="shared" si="151"/>
        <v>1.3873908932705024</v>
      </c>
      <c r="AA312" s="40">
        <f t="shared" si="154"/>
        <v>1.0374685868073503</v>
      </c>
      <c r="AB312" s="88" cm="1">
        <f t="array" ref="AB312">INDEX(B312:Z312,,MATCH(AA312,B312:Z312,0)+1)</f>
        <v>1.0041877636220922</v>
      </c>
      <c r="AC312" s="40">
        <f t="shared" si="155"/>
        <v>1.0041877636220922</v>
      </c>
      <c r="AD312" s="42">
        <f t="shared" si="156"/>
        <v>3.0609979690996894</v>
      </c>
      <c r="AE312" s="94">
        <v>1.0041877636220922</v>
      </c>
      <c r="AF312" s="74">
        <f t="shared" si="152"/>
        <v>1.6544698111258054</v>
      </c>
      <c r="AG312" s="40">
        <v>1.0041877636220922</v>
      </c>
      <c r="AH312" s="95">
        <v>4.6364129119052206</v>
      </c>
      <c r="AI312" t="str">
        <f t="shared" si="153"/>
        <v>idem</v>
      </c>
    </row>
    <row r="313" spans="1:35" x14ac:dyDescent="0.3">
      <c r="A313" s="1">
        <v>44083</v>
      </c>
      <c r="B313" s="50">
        <v>337.41</v>
      </c>
      <c r="C313" s="50">
        <v>342.4</v>
      </c>
      <c r="D313" s="30">
        <f t="shared" si="157"/>
        <v>0.98748341696948716</v>
      </c>
      <c r="E313" s="30">
        <f t="shared" si="142"/>
        <v>1.0147891289529059</v>
      </c>
      <c r="F313" s="22">
        <f t="shared" si="143"/>
        <v>1.6678457012188268</v>
      </c>
      <c r="G313" s="60">
        <v>4.2656999999999998</v>
      </c>
      <c r="H313" s="60">
        <v>4.3272000000000004</v>
      </c>
      <c r="I313" s="31">
        <f t="shared" si="140"/>
        <v>0.97686073548998797</v>
      </c>
      <c r="J313" s="31">
        <f t="shared" si="144"/>
        <v>1.0144173289260849</v>
      </c>
      <c r="K313" s="24">
        <f t="shared" si="145"/>
        <v>0</v>
      </c>
      <c r="L313" s="61">
        <v>2.7455000000000001E-3</v>
      </c>
      <c r="M313" s="61">
        <v>2.7398000000000001E-3</v>
      </c>
      <c r="N313" s="32">
        <f t="shared" si="158"/>
        <v>0.97989985693848369</v>
      </c>
      <c r="O313" s="32">
        <f t="shared" si="146"/>
        <v>0.99792387543252592</v>
      </c>
      <c r="P313" s="29">
        <f t="shared" si="147"/>
        <v>1.0749515957752402</v>
      </c>
      <c r="Q313" s="50">
        <v>9.1050000000000006E-2</v>
      </c>
      <c r="R313" s="50">
        <v>9.1670000000000001E-2</v>
      </c>
      <c r="S313" s="30">
        <f t="shared" si="159"/>
        <v>0.96281903161432625</v>
      </c>
      <c r="T313" s="30">
        <f t="shared" si="148"/>
        <v>1.0068094453596925</v>
      </c>
      <c r="U313" s="22">
        <f t="shared" si="149"/>
        <v>1.6507758662065313</v>
      </c>
      <c r="V313" s="64">
        <v>23.2745</v>
      </c>
      <c r="W313" s="64">
        <v>23.929099999999998</v>
      </c>
      <c r="X313" s="65">
        <f t="shared" si="160"/>
        <v>1.0590721594731436</v>
      </c>
      <c r="Y313" s="65">
        <f t="shared" si="150"/>
        <v>1.0281252014006745</v>
      </c>
      <c r="Z313" s="67">
        <f t="shared" si="151"/>
        <v>1.426411541565197</v>
      </c>
      <c r="AA313" s="40">
        <f t="shared" si="154"/>
        <v>1.0590721594731436</v>
      </c>
      <c r="AB313" s="88" cm="1">
        <f t="array" ref="AB313">INDEX(B313:Z313,,MATCH(AA313,B313:Z313,0)+1)</f>
        <v>1.0281252014006745</v>
      </c>
      <c r="AC313" s="40">
        <f t="shared" si="155"/>
        <v>1.0281252014006745</v>
      </c>
      <c r="AD313" s="42">
        <f t="shared" si="156"/>
        <v>3.1470891534676739</v>
      </c>
      <c r="AE313" s="94">
        <v>1.0281252014006745</v>
      </c>
      <c r="AF313" s="74">
        <f t="shared" si="152"/>
        <v>1.7010021077750546</v>
      </c>
      <c r="AG313" s="40">
        <v>1.0281252014006745</v>
      </c>
      <c r="AH313" s="95">
        <v>4.7668129588292425</v>
      </c>
      <c r="AI313" t="str">
        <f t="shared" si="153"/>
        <v>idem</v>
      </c>
    </row>
    <row r="314" spans="1:35" x14ac:dyDescent="0.3">
      <c r="A314" s="1">
        <v>44083.333333333336</v>
      </c>
      <c r="B314" s="50">
        <v>342.35</v>
      </c>
      <c r="C314" s="50">
        <v>352.46</v>
      </c>
      <c r="D314" s="30">
        <f t="shared" si="157"/>
        <v>1.0325774887209234</v>
      </c>
      <c r="E314" s="30">
        <f t="shared" si="142"/>
        <v>1.0295311815393602</v>
      </c>
      <c r="F314" s="22">
        <f t="shared" si="143"/>
        <v>1.7170991554011614</v>
      </c>
      <c r="G314" s="60">
        <v>4.3276000000000003</v>
      </c>
      <c r="H314" s="60">
        <v>4.6963999999999997</v>
      </c>
      <c r="I314" s="31">
        <f t="shared" si="140"/>
        <v>1.0867019922715597</v>
      </c>
      <c r="J314" s="31">
        <f t="shared" si="144"/>
        <v>1.0852204455125241</v>
      </c>
      <c r="K314" s="24">
        <f t="shared" si="145"/>
        <v>0</v>
      </c>
      <c r="L314" s="61">
        <v>2.7423999999999999E-3</v>
      </c>
      <c r="M314" s="61">
        <v>2.7916999999999998E-3</v>
      </c>
      <c r="N314" s="32">
        <f t="shared" si="158"/>
        <v>1.019240598758671</v>
      </c>
      <c r="O314" s="32">
        <f t="shared" si="146"/>
        <v>1.0179769544924153</v>
      </c>
      <c r="P314" s="29">
        <f t="shared" si="147"/>
        <v>1.094275951694041</v>
      </c>
      <c r="Q314" s="50">
        <v>9.1660000000000005E-2</v>
      </c>
      <c r="R314" s="50">
        <v>9.3990000000000004E-2</v>
      </c>
      <c r="S314" s="30">
        <f t="shared" si="159"/>
        <v>1.0290124808408145</v>
      </c>
      <c r="T314" s="30">
        <f t="shared" si="148"/>
        <v>1.0254200305476762</v>
      </c>
      <c r="U314" s="22">
        <f t="shared" si="149"/>
        <v>1.6927386391528678</v>
      </c>
      <c r="V314" s="64">
        <v>23.933499999999999</v>
      </c>
      <c r="W314" s="64">
        <v>23.569800000000001</v>
      </c>
      <c r="X314" s="65">
        <f t="shared" si="160"/>
        <v>1.0165267870235395</v>
      </c>
      <c r="Y314" s="65">
        <f t="shared" si="150"/>
        <v>0.98480372699354468</v>
      </c>
      <c r="Z314" s="67">
        <f t="shared" si="151"/>
        <v>1.4047354023600134</v>
      </c>
      <c r="AA314" s="40">
        <f t="shared" si="154"/>
        <v>1.0867019922715597</v>
      </c>
      <c r="AB314" s="88" cm="1">
        <f t="array" ref="AB314">INDEX(B314:Z314,,MATCH(AA314,B314:Z314,0)+1)</f>
        <v>1.0852204455125241</v>
      </c>
      <c r="AC314" s="40">
        <f t="shared" si="155"/>
        <v>0.98480372699354468</v>
      </c>
      <c r="AD314" s="42">
        <f t="shared" si="156"/>
        <v>3.0992651275159249</v>
      </c>
      <c r="AE314" s="94">
        <v>0.98480372699354468</v>
      </c>
      <c r="AF314" s="74">
        <f t="shared" si="152"/>
        <v>1.6751532153607489</v>
      </c>
      <c r="AG314" s="40">
        <v>0.98480372699354468</v>
      </c>
      <c r="AH314" s="95">
        <v>4.6943751677361645</v>
      </c>
      <c r="AI314" t="str">
        <f t="shared" si="153"/>
        <v>idem</v>
      </c>
    </row>
    <row r="315" spans="1:35" x14ac:dyDescent="0.3">
      <c r="A315" s="1">
        <v>44083.666666666664</v>
      </c>
      <c r="B315" s="50">
        <v>352.48</v>
      </c>
      <c r="C315" s="50">
        <v>350.85</v>
      </c>
      <c r="D315" s="30">
        <f t="shared" si="157"/>
        <v>1.0398328443140392</v>
      </c>
      <c r="E315" s="30">
        <f t="shared" si="142"/>
        <v>0.99537562414888792</v>
      </c>
      <c r="F315" s="22">
        <f t="shared" si="143"/>
        <v>1.7091586435329593</v>
      </c>
      <c r="G315" s="60">
        <v>4.6932</v>
      </c>
      <c r="H315" s="60">
        <v>4.7003000000000004</v>
      </c>
      <c r="I315" s="31">
        <f t="shared" si="140"/>
        <v>1.1018824577443329</v>
      </c>
      <c r="J315" s="31">
        <f t="shared" si="144"/>
        <v>1.0015128270689508</v>
      </c>
      <c r="K315" s="24">
        <f t="shared" si="145"/>
        <v>0</v>
      </c>
      <c r="L315" s="61">
        <v>2.7920000000000002E-3</v>
      </c>
      <c r="M315" s="61">
        <v>2.7789999999999998E-3</v>
      </c>
      <c r="N315" s="32">
        <f t="shared" si="158"/>
        <v>1.0122017847386631</v>
      </c>
      <c r="O315" s="32">
        <f t="shared" si="146"/>
        <v>0.99534383954154715</v>
      </c>
      <c r="P315" s="29">
        <f t="shared" si="147"/>
        <v>1.0891808272771273</v>
      </c>
      <c r="Q315" s="50">
        <v>9.3990000000000004E-2</v>
      </c>
      <c r="R315" s="50">
        <v>9.3310000000000004E-2</v>
      </c>
      <c r="S315" s="30">
        <f t="shared" si="159"/>
        <v>1.0248215266337177</v>
      </c>
      <c r="T315" s="30">
        <f t="shared" si="148"/>
        <v>0.9927651877859347</v>
      </c>
      <c r="U315" s="22">
        <f t="shared" si="149"/>
        <v>1.6804919929711044</v>
      </c>
      <c r="V315" s="64">
        <v>23.568999999999999</v>
      </c>
      <c r="W315" s="64">
        <v>24.471599999999999</v>
      </c>
      <c r="X315" s="65">
        <f t="shared" si="160"/>
        <v>1.0514339728028528</v>
      </c>
      <c r="Y315" s="65">
        <f t="shared" si="150"/>
        <v>1.0382960668674954</v>
      </c>
      <c r="Z315" s="67">
        <f t="shared" si="151"/>
        <v>1.4585312432599304</v>
      </c>
      <c r="AA315" s="40">
        <f t="shared" si="154"/>
        <v>1.1018824577443329</v>
      </c>
      <c r="AB315" s="88" cm="1">
        <f t="array" ref="AB315">INDEX(B315:Z315,,MATCH(AA315,B315:Z315,0)+1)</f>
        <v>1.0015128270689508</v>
      </c>
      <c r="AC315" s="40">
        <f t="shared" si="155"/>
        <v>1.0015128270689508</v>
      </c>
      <c r="AD315" s="42">
        <f t="shared" si="156"/>
        <v>3.1039537796946863</v>
      </c>
      <c r="AE315" s="94">
        <v>1.0015128270689508</v>
      </c>
      <c r="AF315" s="74">
        <f t="shared" si="152"/>
        <v>1.6776874324895867</v>
      </c>
      <c r="AG315" s="40">
        <v>1.0015128270689508</v>
      </c>
      <c r="AH315" s="95">
        <v>4.7014769455617262</v>
      </c>
      <c r="AI315" t="str">
        <f t="shared" si="153"/>
        <v>idem</v>
      </c>
    </row>
    <row r="316" spans="1:35" x14ac:dyDescent="0.3">
      <c r="A316" s="1">
        <v>44084</v>
      </c>
      <c r="B316" s="50">
        <v>350.85</v>
      </c>
      <c r="C316" s="50">
        <v>363.83</v>
      </c>
      <c r="D316" s="30">
        <f t="shared" si="157"/>
        <v>1.0627428070687892</v>
      </c>
      <c r="E316" s="30">
        <f t="shared" si="142"/>
        <v>1.0369958671797064</v>
      </c>
      <c r="F316" s="22">
        <f t="shared" si="143"/>
        <v>1.7723904496981517</v>
      </c>
      <c r="G316" s="60">
        <v>4.7003000000000004</v>
      </c>
      <c r="H316" s="60">
        <v>4.5854999999999997</v>
      </c>
      <c r="I316" s="31">
        <f t="shared" ref="I316:I379" si="170">H316/G314</f>
        <v>1.0595942323689804</v>
      </c>
      <c r="J316" s="31">
        <f t="shared" si="144"/>
        <v>0.97557602706210222</v>
      </c>
      <c r="K316" s="24">
        <f t="shared" si="145"/>
        <v>0</v>
      </c>
      <c r="L316" s="61">
        <v>2.7778999999999998E-3</v>
      </c>
      <c r="M316" s="61">
        <v>2.7717000000000002E-3</v>
      </c>
      <c r="N316" s="32">
        <f t="shared" si="158"/>
        <v>1.0106840723453909</v>
      </c>
      <c r="O316" s="32">
        <f t="shared" si="146"/>
        <v>0.99776809820367918</v>
      </c>
      <c r="P316" s="29">
        <f t="shared" si="147"/>
        <v>1.0867498826322093</v>
      </c>
      <c r="Q316" s="50">
        <v>9.3289999999999998E-2</v>
      </c>
      <c r="R316" s="50">
        <v>9.4990000000000005E-2</v>
      </c>
      <c r="S316" s="30">
        <f t="shared" si="159"/>
        <v>1.0363299149029019</v>
      </c>
      <c r="T316" s="30">
        <f t="shared" si="148"/>
        <v>1.0182227462750564</v>
      </c>
      <c r="U316" s="22">
        <f t="shared" si="149"/>
        <v>1.7111151721762807</v>
      </c>
      <c r="V316" s="64">
        <v>24.4847</v>
      </c>
      <c r="W316" s="64">
        <v>24.255400000000002</v>
      </c>
      <c r="X316" s="65">
        <f t="shared" si="160"/>
        <v>1.0134497670629037</v>
      </c>
      <c r="Y316" s="65">
        <f t="shared" si="150"/>
        <v>0.99063496795958295</v>
      </c>
      <c r="Z316" s="67">
        <f t="shared" si="151"/>
        <v>1.4448720514348519</v>
      </c>
      <c r="AA316" s="40">
        <f t="shared" si="154"/>
        <v>1.0627428070687892</v>
      </c>
      <c r="AB316" s="88" cm="1">
        <f t="array" ref="AB316">INDEX(B316:Z316,,MATCH(AA316,B316:Z316,0)+1)</f>
        <v>1.0369958671797064</v>
      </c>
      <c r="AC316" s="40">
        <f t="shared" si="155"/>
        <v>0.97557602706210222</v>
      </c>
      <c r="AD316" s="42">
        <f t="shared" si="156"/>
        <v>3.0281428965789376</v>
      </c>
      <c r="AE316" s="94">
        <v>0.99063496795958295</v>
      </c>
      <c r="AF316" s="74">
        <f t="shared" si="152"/>
        <v>1.6619758359305168</v>
      </c>
      <c r="AG316" s="40">
        <v>0.97557602706210222</v>
      </c>
      <c r="AH316" s="95">
        <v>4.5866481998751762</v>
      </c>
      <c r="AI316" t="str">
        <f>IF(AC316=AG316,"comp 24= comp16",FALSE)</f>
        <v>comp 24= comp16</v>
      </c>
    </row>
    <row r="317" spans="1:35" x14ac:dyDescent="0.3">
      <c r="A317" s="1">
        <v>44084.333333333336</v>
      </c>
      <c r="B317" s="50">
        <v>363.94</v>
      </c>
      <c r="C317" s="50">
        <v>370.91</v>
      </c>
      <c r="D317" s="30">
        <f t="shared" si="157"/>
        <v>1.0522866545619609</v>
      </c>
      <c r="E317" s="30">
        <f t="shared" si="142"/>
        <v>1.0191515084904106</v>
      </c>
      <c r="F317" s="22">
        <f t="shared" si="143"/>
        <v>1.8063344004438686</v>
      </c>
      <c r="G317" s="60">
        <v>4.5842999999999998</v>
      </c>
      <c r="H317" s="60">
        <v>4.6325000000000003</v>
      </c>
      <c r="I317" s="31">
        <f t="shared" si="170"/>
        <v>0.98706639393164586</v>
      </c>
      <c r="J317" s="31">
        <f t="shared" si="144"/>
        <v>1.0105141461073666</v>
      </c>
      <c r="K317" s="24">
        <f t="shared" si="145"/>
        <v>0</v>
      </c>
      <c r="L317" s="61">
        <v>2.7686E-3</v>
      </c>
      <c r="M317" s="61">
        <v>2.8075000000000001E-3</v>
      </c>
      <c r="N317" s="32">
        <f t="shared" si="158"/>
        <v>1.0055515759312321</v>
      </c>
      <c r="O317" s="32">
        <f t="shared" si="146"/>
        <v>1.0140504225962581</v>
      </c>
      <c r="P317" s="29">
        <f t="shared" si="147"/>
        <v>1.1020191777396258</v>
      </c>
      <c r="Q317" s="50">
        <v>9.4990000000000005E-2</v>
      </c>
      <c r="R317" s="50">
        <v>9.8599999999999993E-2</v>
      </c>
      <c r="S317" s="30">
        <f t="shared" si="159"/>
        <v>1.0490477710394721</v>
      </c>
      <c r="T317" s="30">
        <f t="shared" si="148"/>
        <v>1.0380040004210969</v>
      </c>
      <c r="U317" s="22">
        <f t="shared" si="149"/>
        <v>1.7761443939002133</v>
      </c>
      <c r="V317" s="64">
        <v>24.255400000000002</v>
      </c>
      <c r="W317" s="64">
        <v>25.121300000000002</v>
      </c>
      <c r="X317" s="65">
        <f t="shared" si="160"/>
        <v>1.0658619372905089</v>
      </c>
      <c r="Y317" s="65">
        <f t="shared" si="150"/>
        <v>1.0356992669673557</v>
      </c>
      <c r="Z317" s="67">
        <f t="shared" si="151"/>
        <v>1.4964529245326956</v>
      </c>
      <c r="AA317" s="40">
        <f t="shared" si="154"/>
        <v>1.0658619372905089</v>
      </c>
      <c r="AB317" s="88" cm="1">
        <f t="array" ref="AB317">INDEX(B317:Z317,,MATCH(AA317,B317:Z317,0)+1)</f>
        <v>1.0356992669673557</v>
      </c>
      <c r="AC317" s="40">
        <f t="shared" si="155"/>
        <v>1.0191515084904106</v>
      </c>
      <c r="AD317" s="42">
        <f t="shared" si="156"/>
        <v>3.0861364009729457</v>
      </c>
      <c r="AE317" s="94">
        <v>1.0191515084904106</v>
      </c>
      <c r="AF317" s="74">
        <f t="shared" si="152"/>
        <v>1.6938051802631973</v>
      </c>
      <c r="AG317" s="40">
        <v>1.0191515084904106</v>
      </c>
      <c r="AH317" s="95">
        <v>4.6744894318176122</v>
      </c>
      <c r="AI317" t="str">
        <f t="shared" si="153"/>
        <v>idem</v>
      </c>
    </row>
    <row r="318" spans="1:35" x14ac:dyDescent="0.3">
      <c r="A318" s="1">
        <v>44084.666666666664</v>
      </c>
      <c r="B318" s="50">
        <v>370.96</v>
      </c>
      <c r="C318" s="50">
        <v>367.93</v>
      </c>
      <c r="D318" s="30">
        <f t="shared" si="157"/>
        <v>1.0486817728373949</v>
      </c>
      <c r="E318" s="30">
        <f t="shared" si="142"/>
        <v>0.99183200345050682</v>
      </c>
      <c r="F318" s="22">
        <f t="shared" si="143"/>
        <v>1.7915802672938124</v>
      </c>
      <c r="G318" s="60">
        <v>4.6325000000000003</v>
      </c>
      <c r="H318" s="60">
        <v>4.5796000000000001</v>
      </c>
      <c r="I318" s="31">
        <f t="shared" si="170"/>
        <v>0.97432078803480626</v>
      </c>
      <c r="J318" s="31">
        <f t="shared" si="144"/>
        <v>0.98858067997841337</v>
      </c>
      <c r="K318" s="24">
        <f t="shared" si="145"/>
        <v>0</v>
      </c>
      <c r="L318" s="61">
        <v>2.8142000000000002E-3</v>
      </c>
      <c r="M318" s="61">
        <v>2.8077000000000002E-3</v>
      </c>
      <c r="N318" s="32">
        <f t="shared" si="158"/>
        <v>1.0107275279887686</v>
      </c>
      <c r="O318" s="32">
        <f t="shared" si="146"/>
        <v>0.99769028498329904</v>
      </c>
      <c r="P318" s="29">
        <f t="shared" si="147"/>
        <v>1.099473827496108</v>
      </c>
      <c r="Q318" s="50">
        <v>9.8629999999999995E-2</v>
      </c>
      <c r="R318" s="50">
        <v>9.7089999999999996E-2</v>
      </c>
      <c r="S318" s="30">
        <f t="shared" si="159"/>
        <v>1.0407331975560081</v>
      </c>
      <c r="T318" s="30">
        <f t="shared" si="148"/>
        <v>0.98438608942512418</v>
      </c>
      <c r="U318" s="22">
        <f t="shared" si="149"/>
        <v>1.7484118341657884</v>
      </c>
      <c r="V318" s="64">
        <v>25.117899999999999</v>
      </c>
      <c r="W318" s="64">
        <v>24.5489</v>
      </c>
      <c r="X318" s="65">
        <f t="shared" si="160"/>
        <v>1.0026220456039894</v>
      </c>
      <c r="Y318" s="65">
        <f t="shared" si="150"/>
        <v>0.9773468323386908</v>
      </c>
      <c r="Z318" s="67">
        <f t="shared" si="151"/>
        <v>1.462553525536</v>
      </c>
      <c r="AA318" s="40">
        <f t="shared" si="154"/>
        <v>1.0486817728373949</v>
      </c>
      <c r="AB318" s="88" cm="1">
        <f t="array" ref="AB318">INDEX(B318:Z318,,MATCH(AA318,B318:Z318,0)+1)</f>
        <v>0.99183200345050682</v>
      </c>
      <c r="AC318" s="40">
        <f t="shared" si="155"/>
        <v>0.9773468323386908</v>
      </c>
      <c r="AD318" s="42">
        <f t="shared" si="156"/>
        <v>3.0162256356560362</v>
      </c>
      <c r="AE318" s="94">
        <v>0.98438608942512418</v>
      </c>
      <c r="AF318" s="74">
        <f t="shared" si="152"/>
        <v>1.6673582576473063</v>
      </c>
      <c r="AG318" s="40">
        <v>0.99183200345050682</v>
      </c>
      <c r="AH318" s="95">
        <v>4.6363082182678834</v>
      </c>
      <c r="AI318" t="s">
        <v>49</v>
      </c>
    </row>
    <row r="319" spans="1:35" x14ac:dyDescent="0.3">
      <c r="A319" s="1">
        <v>44085</v>
      </c>
      <c r="B319" s="50">
        <v>367.93</v>
      </c>
      <c r="C319" s="50">
        <v>362.3</v>
      </c>
      <c r="D319" s="30">
        <f t="shared" si="157"/>
        <v>0.99549376270813872</v>
      </c>
      <c r="E319" s="30">
        <f t="shared" si="142"/>
        <v>0.98469817628353218</v>
      </c>
      <c r="F319" s="22">
        <f t="shared" si="143"/>
        <v>1.7641658218697802</v>
      </c>
      <c r="G319" s="60">
        <v>4.5781000000000001</v>
      </c>
      <c r="H319" s="60">
        <v>4.3752000000000004</v>
      </c>
      <c r="I319" s="31">
        <f t="shared" si="170"/>
        <v>0.95438780184542904</v>
      </c>
      <c r="J319" s="31">
        <f t="shared" si="144"/>
        <v>0.95568030405626792</v>
      </c>
      <c r="K319" s="24">
        <f t="shared" si="145"/>
        <v>0</v>
      </c>
      <c r="L319" s="61">
        <v>2.8059999999999999E-3</v>
      </c>
      <c r="M319" s="61">
        <v>2.7577999999999999E-3</v>
      </c>
      <c r="N319" s="32">
        <f t="shared" si="158"/>
        <v>0.99609911146427799</v>
      </c>
      <c r="O319" s="32">
        <f t="shared" si="146"/>
        <v>0.98282252316464724</v>
      </c>
      <c r="P319" s="29">
        <f t="shared" si="147"/>
        <v>1.0805876412932169</v>
      </c>
      <c r="Q319" s="50">
        <v>9.7040000000000001E-2</v>
      </c>
      <c r="R319" s="50">
        <v>9.5409999999999995E-2</v>
      </c>
      <c r="S319" s="30">
        <f t="shared" si="159"/>
        <v>1.0044215180545319</v>
      </c>
      <c r="T319" s="30">
        <f t="shared" si="148"/>
        <v>0.98320280296784823</v>
      </c>
      <c r="U319" s="22">
        <f t="shared" si="149"/>
        <v>1.7190434160939598</v>
      </c>
      <c r="V319" s="64">
        <v>24.5579</v>
      </c>
      <c r="W319" s="64">
        <v>23.778099999999998</v>
      </c>
      <c r="X319" s="65">
        <f t="shared" si="160"/>
        <v>0.98032190769890404</v>
      </c>
      <c r="Y319" s="65">
        <f t="shared" si="150"/>
        <v>0.9682464705858399</v>
      </c>
      <c r="Z319" s="67">
        <f t="shared" si="151"/>
        <v>1.416112289143109</v>
      </c>
      <c r="AA319" s="40">
        <f t="shared" si="154"/>
        <v>1.0044215180545319</v>
      </c>
      <c r="AB319" s="88" cm="1">
        <f t="array" ref="AB319">INDEX(B319:Z319,,MATCH(AA319,B319:Z319,0)+1)</f>
        <v>0.98320280296784823</v>
      </c>
      <c r="AC319" s="40">
        <f t="shared" si="155"/>
        <v>0.98469817628353218</v>
      </c>
      <c r="AD319" s="42">
        <f t="shared" si="156"/>
        <v>2.9700718826901364</v>
      </c>
      <c r="AE319" s="94">
        <v>0.98282252316464724</v>
      </c>
      <c r="AF319" s="74">
        <f t="shared" si="152"/>
        <v>1.6387172498003355</v>
      </c>
      <c r="AG319" s="40">
        <v>0.98320280296784823</v>
      </c>
      <c r="AH319" s="95">
        <v>4.5584312356238534</v>
      </c>
      <c r="AI319" t="s">
        <v>49</v>
      </c>
    </row>
    <row r="320" spans="1:35" x14ac:dyDescent="0.3">
      <c r="A320" s="1">
        <v>44085.333333333336</v>
      </c>
      <c r="B320" s="50">
        <v>362.29</v>
      </c>
      <c r="C320" s="50">
        <v>369.94</v>
      </c>
      <c r="D320" s="30">
        <f t="shared" si="157"/>
        <v>0.99725037739918054</v>
      </c>
      <c r="E320" s="30">
        <f t="shared" si="142"/>
        <v>1.0211156808081923</v>
      </c>
      <c r="F320" s="22">
        <f t="shared" si="143"/>
        <v>1.8014173842571046</v>
      </c>
      <c r="G320" s="60">
        <v>4.3747999999999996</v>
      </c>
      <c r="H320" s="60">
        <v>4.63</v>
      </c>
      <c r="I320" s="31">
        <f t="shared" si="170"/>
        <v>0.99946033459255257</v>
      </c>
      <c r="J320" s="31">
        <f t="shared" si="144"/>
        <v>1.0583340952729268</v>
      </c>
      <c r="K320" s="24">
        <f t="shared" si="145"/>
        <v>0</v>
      </c>
      <c r="L320" s="61">
        <v>2.764E-3</v>
      </c>
      <c r="M320" s="61">
        <v>2.8015000000000002E-3</v>
      </c>
      <c r="N320" s="32">
        <f t="shared" si="158"/>
        <v>0.99548717219813798</v>
      </c>
      <c r="O320" s="32">
        <f t="shared" si="146"/>
        <v>1.0135672937771347</v>
      </c>
      <c r="P320" s="29">
        <f t="shared" si="147"/>
        <v>1.0952482912745831</v>
      </c>
      <c r="Q320" s="50">
        <v>9.5369999999999996E-2</v>
      </c>
      <c r="R320" s="50">
        <v>9.5659999999999995E-2</v>
      </c>
      <c r="S320" s="30">
        <f t="shared" si="159"/>
        <v>0.96988745817702526</v>
      </c>
      <c r="T320" s="30">
        <f t="shared" si="148"/>
        <v>1.0030407885079164</v>
      </c>
      <c r="U320" s="22">
        <f t="shared" si="149"/>
        <v>1.7242706635582277</v>
      </c>
      <c r="V320" s="64">
        <v>23.788900000000002</v>
      </c>
      <c r="W320" s="64">
        <v>24.262799999999999</v>
      </c>
      <c r="X320" s="65">
        <f t="shared" si="160"/>
        <v>0.96595654891531535</v>
      </c>
      <c r="Y320" s="65">
        <f t="shared" si="150"/>
        <v>1.0199210556183764</v>
      </c>
      <c r="Z320" s="67">
        <f t="shared" si="151"/>
        <v>1.4443227408169952</v>
      </c>
      <c r="AA320" s="40">
        <f t="shared" si="154"/>
        <v>0.99946033459255257</v>
      </c>
      <c r="AB320" s="88" cm="1">
        <f t="array" ref="AB320">INDEX(B320:Z320,,MATCH(AA320,B320:Z320,0)+1)</f>
        <v>1.0583340952729268</v>
      </c>
      <c r="AC320" s="40">
        <f t="shared" si="155"/>
        <v>1.0030407885079164</v>
      </c>
      <c r="AD320" s="42">
        <f t="shared" si="156"/>
        <v>2.9791032431387063</v>
      </c>
      <c r="AE320" s="94">
        <v>1.0211156808081923</v>
      </c>
      <c r="AF320" s="74">
        <f t="shared" si="152"/>
        <v>1.673319880181998</v>
      </c>
      <c r="AG320" s="40">
        <v>1.0135672937771347</v>
      </c>
      <c r="AH320" s="95">
        <v>4.6202768113604291</v>
      </c>
      <c r="AI320" t="s">
        <v>49</v>
      </c>
    </row>
    <row r="321" spans="1:35" x14ac:dyDescent="0.3">
      <c r="A321" s="1">
        <v>44085.666666666664</v>
      </c>
      <c r="B321" s="50">
        <v>369.93</v>
      </c>
      <c r="C321" s="50">
        <v>373.63</v>
      </c>
      <c r="D321" s="30">
        <f t="shared" si="157"/>
        <v>1.0154920772973119</v>
      </c>
      <c r="E321" s="30">
        <f t="shared" si="142"/>
        <v>1.010001892249885</v>
      </c>
      <c r="F321" s="22">
        <f t="shared" si="143"/>
        <v>1.819434966831514</v>
      </c>
      <c r="G321" s="60">
        <v>4.63</v>
      </c>
      <c r="H321" s="60">
        <v>4.6497999999999999</v>
      </c>
      <c r="I321" s="31">
        <f t="shared" si="170"/>
        <v>1.0156615189707521</v>
      </c>
      <c r="J321" s="31">
        <f t="shared" si="144"/>
        <v>1.0042764578833694</v>
      </c>
      <c r="K321" s="24">
        <f t="shared" si="145"/>
        <v>0</v>
      </c>
      <c r="L321" s="61">
        <v>2.8024999999999999E-3</v>
      </c>
      <c r="M321" s="61">
        <v>2.7956000000000001E-3</v>
      </c>
      <c r="N321" s="32">
        <f t="shared" si="158"/>
        <v>0.99629365645046331</v>
      </c>
      <c r="O321" s="32">
        <f t="shared" si="146"/>
        <v>0.99753791257805535</v>
      </c>
      <c r="P321" s="29">
        <f t="shared" si="147"/>
        <v>1.0925516942327296</v>
      </c>
      <c r="Q321" s="50">
        <v>9.5659999999999995E-2</v>
      </c>
      <c r="R321" s="50">
        <v>9.7009999999999999E-2</v>
      </c>
      <c r="S321" s="30">
        <f t="shared" si="159"/>
        <v>0.99969084913437756</v>
      </c>
      <c r="T321" s="30">
        <f t="shared" si="148"/>
        <v>1.0141124817060423</v>
      </c>
      <c r="U321" s="22">
        <f t="shared" si="149"/>
        <v>1.7486044017539586</v>
      </c>
      <c r="V321" s="64">
        <v>24.262699999999999</v>
      </c>
      <c r="W321" s="64">
        <v>25.399000000000001</v>
      </c>
      <c r="X321" s="65">
        <f t="shared" si="160"/>
        <v>1.0342496711852398</v>
      </c>
      <c r="Y321" s="65">
        <f t="shared" si="150"/>
        <v>1.04683320487827</v>
      </c>
      <c r="Z321" s="67">
        <f t="shared" si="151"/>
        <v>1.5119650036480221</v>
      </c>
      <c r="AA321" s="40">
        <f t="shared" si="154"/>
        <v>1.0342496711852398</v>
      </c>
      <c r="AB321" s="88" cm="1">
        <f t="array" ref="AB321">INDEX(B321:Z321,,MATCH(AA321,B321:Z321,0)+1)</f>
        <v>1.04683320487827</v>
      </c>
      <c r="AC321" s="40">
        <f t="shared" si="155"/>
        <v>1.0042764578833694</v>
      </c>
      <c r="AD321" s="42">
        <f t="shared" si="156"/>
        <v>2.9918432526881982</v>
      </c>
      <c r="AE321" s="94">
        <v>1.0042764578833694</v>
      </c>
      <c r="AF321" s="74">
        <f t="shared" si="152"/>
        <v>1.6804757621750011</v>
      </c>
      <c r="AG321" s="40">
        <v>1.0042764578833694</v>
      </c>
      <c r="AH321" s="95">
        <v>4.6400352305537202</v>
      </c>
      <c r="AI321" t="str">
        <f t="shared" si="153"/>
        <v>idem</v>
      </c>
    </row>
    <row r="322" spans="1:35" x14ac:dyDescent="0.3">
      <c r="A322" s="1">
        <v>44086</v>
      </c>
      <c r="B322" s="50">
        <v>373.62</v>
      </c>
      <c r="C322" s="50">
        <v>368.41</v>
      </c>
      <c r="D322" s="30">
        <f t="shared" si="157"/>
        <v>1.016892544646554</v>
      </c>
      <c r="E322" s="30">
        <f t="shared" ref="E322:E385" si="171">C322/B322</f>
        <v>0.98605535035597669</v>
      </c>
      <c r="F322" s="22">
        <f t="shared" si="143"/>
        <v>1.7940635836689633</v>
      </c>
      <c r="G322" s="60">
        <v>4.6433</v>
      </c>
      <c r="H322" s="60">
        <v>4.5517000000000003</v>
      </c>
      <c r="I322" s="31">
        <f t="shared" si="170"/>
        <v>1.0404361342232789</v>
      </c>
      <c r="J322" s="31">
        <f t="shared" si="144"/>
        <v>0.98027265091637417</v>
      </c>
      <c r="K322" s="24">
        <f t="shared" si="145"/>
        <v>0</v>
      </c>
      <c r="L322" s="61">
        <v>2.7951999999999999E-3</v>
      </c>
      <c r="M322" s="61">
        <v>2.7837000000000001E-3</v>
      </c>
      <c r="N322" s="32">
        <f t="shared" si="158"/>
        <v>1.0071273516642547</v>
      </c>
      <c r="O322" s="32">
        <f t="shared" si="146"/>
        <v>0.99588580423583295</v>
      </c>
      <c r="P322" s="29">
        <f t="shared" si="147"/>
        <v>1.0880567226801838</v>
      </c>
      <c r="Q322" s="50">
        <v>9.6960000000000005E-2</v>
      </c>
      <c r="R322" s="50">
        <v>9.6530000000000005E-2</v>
      </c>
      <c r="S322" s="30">
        <f t="shared" si="159"/>
        <v>1.0121631540316662</v>
      </c>
      <c r="T322" s="30">
        <f t="shared" si="148"/>
        <v>0.99556518151815176</v>
      </c>
      <c r="U322" s="22">
        <f t="shared" si="149"/>
        <v>1.740849658635619</v>
      </c>
      <c r="V322" s="64">
        <v>25.4</v>
      </c>
      <c r="W322" s="64">
        <v>26.6568</v>
      </c>
      <c r="X322" s="65">
        <f t="shared" si="160"/>
        <v>1.1205562258027904</v>
      </c>
      <c r="Y322" s="65">
        <f t="shared" si="150"/>
        <v>1.04948031496063</v>
      </c>
      <c r="Z322" s="67">
        <f t="shared" si="151"/>
        <v>1.5867775082379763</v>
      </c>
      <c r="AA322" s="40">
        <f t="shared" si="154"/>
        <v>1.1205562258027904</v>
      </c>
      <c r="AB322" s="88" cm="1">
        <f t="array" ref="AB322">INDEX(B322:Z322,,MATCH(AA322,B322:Z322,0)+1)</f>
        <v>1.04948031496063</v>
      </c>
      <c r="AC322" s="40">
        <f t="shared" si="155"/>
        <v>1.04948031496063</v>
      </c>
      <c r="AD322" s="42">
        <f t="shared" si="156"/>
        <v>3.1398805991440457</v>
      </c>
      <c r="AE322" s="94">
        <v>1.04948031496063</v>
      </c>
      <c r="AF322" s="74">
        <f t="shared" si="152"/>
        <v>1.7636262321711249</v>
      </c>
      <c r="AG322" s="40">
        <v>1.04948031496063</v>
      </c>
      <c r="AH322" s="95">
        <v>4.8696256351899381</v>
      </c>
      <c r="AI322" t="str">
        <f t="shared" si="153"/>
        <v>idem</v>
      </c>
    </row>
    <row r="323" spans="1:35" x14ac:dyDescent="0.3">
      <c r="A323" s="1">
        <v>44086.333333333336</v>
      </c>
      <c r="B323" s="50">
        <v>368.39</v>
      </c>
      <c r="C323" s="50">
        <v>373.2</v>
      </c>
      <c r="D323" s="30">
        <f t="shared" si="157"/>
        <v>1.0088395101776011</v>
      </c>
      <c r="E323" s="30">
        <f t="shared" si="171"/>
        <v>1.0130568147886752</v>
      </c>
      <c r="F323" s="22">
        <f t="shared" ref="F323:F386" si="172">E323*F322</f>
        <v>1.8174883396000359</v>
      </c>
      <c r="G323" s="60">
        <v>4.5486000000000004</v>
      </c>
      <c r="H323" s="60">
        <v>4.7389999999999999</v>
      </c>
      <c r="I323" s="31">
        <f t="shared" si="170"/>
        <v>1.0235421166306695</v>
      </c>
      <c r="J323" s="31">
        <f t="shared" ref="J323:J386" si="173">H323/G323</f>
        <v>1.0418590335487841</v>
      </c>
      <c r="K323" s="24">
        <f t="shared" ref="K323:K386" si="174">J323*K322</f>
        <v>0</v>
      </c>
      <c r="L323" s="61">
        <v>2.7813999999999998E-3</v>
      </c>
      <c r="M323" s="61">
        <v>2.7797E-3</v>
      </c>
      <c r="N323" s="32">
        <f t="shared" si="158"/>
        <v>0.99186440677966103</v>
      </c>
      <c r="O323" s="32">
        <f t="shared" ref="O323:O386" si="175">M323/L323</f>
        <v>0.99938879700870065</v>
      </c>
      <c r="P323" s="29">
        <f t="shared" ref="P323:P386" si="176">O323*P322</f>
        <v>1.0873916991565784</v>
      </c>
      <c r="Q323" s="50">
        <v>9.6500000000000002E-2</v>
      </c>
      <c r="R323" s="50">
        <v>9.6240000000000006E-2</v>
      </c>
      <c r="S323" s="30">
        <f t="shared" si="159"/>
        <v>1.0060631402885221</v>
      </c>
      <c r="T323" s="30">
        <f t="shared" ref="T323:T386" si="177">R323/Q323</f>
        <v>0.99730569948186532</v>
      </c>
      <c r="U323" s="22">
        <f t="shared" ref="U323:U386" si="178">T323*U322</f>
        <v>1.7361592864983626</v>
      </c>
      <c r="V323" s="64">
        <v>26.656300000000002</v>
      </c>
      <c r="W323" s="64">
        <v>27.505800000000001</v>
      </c>
      <c r="X323" s="65">
        <f t="shared" si="160"/>
        <v>1.1336660800323131</v>
      </c>
      <c r="Y323" s="65">
        <f t="shared" ref="Y323:Y386" si="179">W323/V323</f>
        <v>1.0318686389333853</v>
      </c>
      <c r="Z323" s="67">
        <f t="shared" ref="Z323:Z386" si="180">Y323*Z322</f>
        <v>1.6373459477156291</v>
      </c>
      <c r="AA323" s="40">
        <f t="shared" si="154"/>
        <v>1.1336660800323131</v>
      </c>
      <c r="AB323" s="88" cm="1">
        <f t="array" ref="AB323">INDEX(B323:Z323,,MATCH(AA323,B323:Z323,0)+1)</f>
        <v>1.0318686389333853</v>
      </c>
      <c r="AC323" s="40">
        <f t="shared" si="155"/>
        <v>1.0318686389333853</v>
      </c>
      <c r="AD323" s="42">
        <f t="shared" si="156"/>
        <v>3.2399443202521088</v>
      </c>
      <c r="AE323" s="94">
        <v>1.0318686389333853</v>
      </c>
      <c r="AF323" s="74">
        <f t="shared" ref="AF323:AF386" si="181">AE323*AF322</f>
        <v>1.8198305997776332</v>
      </c>
      <c r="AG323" s="40">
        <v>1.0318686389333853</v>
      </c>
      <c r="AH323" s="95">
        <v>5.0248139762985637</v>
      </c>
      <c r="AI323" t="str">
        <f t="shared" ref="AI323:AI386" si="182">IF(AC323=AE323,IF(AE323=AG323,"idem","FAUX"),"FAUX")</f>
        <v>idem</v>
      </c>
    </row>
    <row r="324" spans="1:35" x14ac:dyDescent="0.3">
      <c r="A324" s="1">
        <v>44086.666666666664</v>
      </c>
      <c r="B324" s="50">
        <v>373.23</v>
      </c>
      <c r="C324" s="50">
        <v>387.78</v>
      </c>
      <c r="D324" s="30">
        <f t="shared" si="157"/>
        <v>1.0378994700497832</v>
      </c>
      <c r="E324" s="30">
        <f t="shared" si="171"/>
        <v>1.0389840045012457</v>
      </c>
      <c r="F324" s="22">
        <f t="shared" si="172"/>
        <v>1.8883413132119653</v>
      </c>
      <c r="G324" s="60">
        <v>4.7416</v>
      </c>
      <c r="H324" s="60">
        <v>5.1384999999999996</v>
      </c>
      <c r="I324" s="31">
        <f t="shared" si="170"/>
        <v>1.1066482889324403</v>
      </c>
      <c r="J324" s="31">
        <f t="shared" si="173"/>
        <v>1.0837059220516281</v>
      </c>
      <c r="K324" s="24">
        <f t="shared" si="174"/>
        <v>0</v>
      </c>
      <c r="L324" s="61">
        <v>2.7788999999999999E-3</v>
      </c>
      <c r="M324" s="61">
        <v>2.8140999999999999E-3</v>
      </c>
      <c r="N324" s="32">
        <f t="shared" si="158"/>
        <v>1.0067615912993704</v>
      </c>
      <c r="O324" s="32">
        <f t="shared" si="175"/>
        <v>1.0126668825794378</v>
      </c>
      <c r="P324" s="29">
        <f t="shared" si="176"/>
        <v>1.1011655621276502</v>
      </c>
      <c r="Q324" s="50">
        <v>9.6269999999999994E-2</v>
      </c>
      <c r="R324" s="50">
        <v>9.7710000000000005E-2</v>
      </c>
      <c r="S324" s="30">
        <f t="shared" si="159"/>
        <v>1.0077351485148516</v>
      </c>
      <c r="T324" s="30">
        <f t="shared" si="177"/>
        <v>1.01495793081957</v>
      </c>
      <c r="U324" s="22">
        <f t="shared" si="178"/>
        <v>1.7621286369975591</v>
      </c>
      <c r="V324" s="64">
        <v>27.514600000000002</v>
      </c>
      <c r="W324" s="64">
        <v>28.504999999999999</v>
      </c>
      <c r="X324" s="65">
        <f t="shared" si="160"/>
        <v>1.1222440944881891</v>
      </c>
      <c r="Y324" s="65">
        <f t="shared" si="179"/>
        <v>1.0359954351507925</v>
      </c>
      <c r="Z324" s="67">
        <f t="shared" si="180"/>
        <v>1.69628292759604</v>
      </c>
      <c r="AA324" s="40">
        <f t="shared" ref="AA324:AA387" si="183">MAX(D324,I324,N324,S324,X324)</f>
        <v>1.1222440944881891</v>
      </c>
      <c r="AB324" s="88" cm="1">
        <f t="array" ref="AB324">INDEX(B324:Z324,,MATCH(AA324,B324:Z324,0)+1)</f>
        <v>1.0359954351507925</v>
      </c>
      <c r="AC324" s="40">
        <f t="shared" ref="AC324:AC387" si="184">HLOOKUP(AB323,323:324,2,0)</f>
        <v>1.0359954351507925</v>
      </c>
      <c r="AD324" s="42">
        <f t="shared" ref="AD324:AD387" si="185">AC324*AD323</f>
        <v>3.3565675259239223</v>
      </c>
      <c r="AE324" s="94">
        <v>1.0837059220516281</v>
      </c>
      <c r="AF324" s="74">
        <f t="shared" si="181"/>
        <v>1.9721611981097873</v>
      </c>
      <c r="AG324" s="40">
        <v>1.0359954351507925</v>
      </c>
      <c r="AH324" s="95">
        <v>5.2056843419272143</v>
      </c>
      <c r="AI324" t="str">
        <f t="shared" ref="AI324:AI327" si="186">IF(AC324=AG324,"comp 24= comp16",FALSE)</f>
        <v>comp 24= comp16</v>
      </c>
    </row>
    <row r="325" spans="1:35" x14ac:dyDescent="0.3">
      <c r="A325" s="1">
        <v>44087</v>
      </c>
      <c r="B325" s="50">
        <v>387.78</v>
      </c>
      <c r="C325" s="50">
        <v>387.29</v>
      </c>
      <c r="D325" s="30">
        <f t="shared" ref="D325:D388" si="187">C325/B323</f>
        <v>1.0513043242216131</v>
      </c>
      <c r="E325" s="30">
        <f t="shared" si="171"/>
        <v>0.99873639692609228</v>
      </c>
      <c r="F325" s="22">
        <f t="shared" si="172"/>
        <v>1.8859551993240038</v>
      </c>
      <c r="G325" s="60">
        <v>5.1379000000000001</v>
      </c>
      <c r="H325" s="60">
        <v>5.3726000000000003</v>
      </c>
      <c r="I325" s="31">
        <f t="shared" si="170"/>
        <v>1.1811546409884359</v>
      </c>
      <c r="J325" s="31">
        <f t="shared" si="173"/>
        <v>1.0456801416921311</v>
      </c>
      <c r="K325" s="24">
        <f t="shared" si="174"/>
        <v>0</v>
      </c>
      <c r="L325" s="61">
        <v>2.8140000000000001E-3</v>
      </c>
      <c r="M325" s="61">
        <v>2.81E-3</v>
      </c>
      <c r="N325" s="32">
        <f t="shared" ref="N325:N388" si="188">M325/L323</f>
        <v>1.0102825915006832</v>
      </c>
      <c r="O325" s="32">
        <f t="shared" si="175"/>
        <v>0.99857853589196865</v>
      </c>
      <c r="P325" s="29">
        <f t="shared" si="176"/>
        <v>1.0996002948040855</v>
      </c>
      <c r="Q325" s="50">
        <v>9.7689999999999999E-2</v>
      </c>
      <c r="R325" s="50">
        <v>9.8979999999999999E-2</v>
      </c>
      <c r="S325" s="30">
        <f t="shared" ref="S325:S388" si="189">R325/Q323</f>
        <v>1.0256994818652849</v>
      </c>
      <c r="T325" s="30">
        <f t="shared" si="177"/>
        <v>1.0132050363394411</v>
      </c>
      <c r="U325" s="22">
        <f t="shared" si="178"/>
        <v>1.7853976096838817</v>
      </c>
      <c r="V325" s="64">
        <v>28.5044</v>
      </c>
      <c r="W325" s="64">
        <v>31.242999999999999</v>
      </c>
      <c r="X325" s="65">
        <f t="shared" ref="X325:X388" si="190">W325/V323</f>
        <v>1.172068141490004</v>
      </c>
      <c r="Y325" s="65">
        <f t="shared" si="179"/>
        <v>1.0960763952231936</v>
      </c>
      <c r="Z325" s="67">
        <f t="shared" si="180"/>
        <v>1.859255676558113</v>
      </c>
      <c r="AA325" s="40">
        <f t="shared" si="183"/>
        <v>1.1811546409884359</v>
      </c>
      <c r="AB325" s="88" cm="1">
        <f t="array" ref="AB325">INDEX(B325:Z325,,MATCH(AA325,B325:Z325,0)+1)</f>
        <v>1.0456801416921311</v>
      </c>
      <c r="AC325" s="40">
        <f t="shared" si="184"/>
        <v>1.0960763952231936</v>
      </c>
      <c r="AD325" s="42">
        <f t="shared" si="185"/>
        <v>3.6790544341379259</v>
      </c>
      <c r="AE325" s="94">
        <v>1.0456801416921311</v>
      </c>
      <c r="AF325" s="74">
        <f t="shared" si="181"/>
        <v>2.0622498010791652</v>
      </c>
      <c r="AG325" s="40">
        <v>1.0456801416921311</v>
      </c>
      <c r="AH325" s="95">
        <v>5.4434807402709575</v>
      </c>
      <c r="AI325" t="str">
        <f t="shared" ref="AI325:AI326" si="191">IF(AE325=AG325,"comp8=comp16", FALSE)</f>
        <v>comp8=comp16</v>
      </c>
    </row>
    <row r="326" spans="1:35" x14ac:dyDescent="0.3">
      <c r="A326" s="1">
        <v>44087.333333333336</v>
      </c>
      <c r="B326" s="50">
        <v>387.3</v>
      </c>
      <c r="C326" s="50">
        <v>360.75</v>
      </c>
      <c r="D326" s="30">
        <f t="shared" si="187"/>
        <v>0.96656217345872508</v>
      </c>
      <c r="E326" s="30">
        <f t="shared" si="171"/>
        <v>0.93144848954298987</v>
      </c>
      <c r="F326" s="22">
        <f t="shared" si="172"/>
        <v>1.7566701217560916</v>
      </c>
      <c r="G326" s="60">
        <v>5.3726000000000003</v>
      </c>
      <c r="H326" s="60">
        <v>5.1089000000000002</v>
      </c>
      <c r="I326" s="31">
        <f t="shared" si="170"/>
        <v>1.077463303526236</v>
      </c>
      <c r="J326" s="31">
        <f t="shared" si="173"/>
        <v>0.95091761902989236</v>
      </c>
      <c r="K326" s="24">
        <f t="shared" si="174"/>
        <v>0</v>
      </c>
      <c r="L326" s="61">
        <v>2.8126000000000002E-3</v>
      </c>
      <c r="M326" s="61">
        <v>2.7564E-3</v>
      </c>
      <c r="N326" s="32">
        <f t="shared" si="188"/>
        <v>0.99190327107848431</v>
      </c>
      <c r="O326" s="32">
        <f t="shared" si="175"/>
        <v>0.98001848823152948</v>
      </c>
      <c r="P326" s="29">
        <f t="shared" si="176"/>
        <v>1.0776286185728441</v>
      </c>
      <c r="Q326" s="50">
        <v>9.8949999999999996E-2</v>
      </c>
      <c r="R326" s="50">
        <v>9.3600000000000003E-2</v>
      </c>
      <c r="S326" s="30">
        <f t="shared" si="189"/>
        <v>0.97226550327204742</v>
      </c>
      <c r="T326" s="30">
        <f t="shared" si="177"/>
        <v>0.94593228903486615</v>
      </c>
      <c r="U326" s="22">
        <f t="shared" si="178"/>
        <v>1.6888652477656527</v>
      </c>
      <c r="V326" s="64">
        <v>31.234999999999999</v>
      </c>
      <c r="W326" s="64">
        <v>29.780200000000001</v>
      </c>
      <c r="X326" s="65">
        <f t="shared" si="190"/>
        <v>1.0823417385678875</v>
      </c>
      <c r="Y326" s="65">
        <f t="shared" si="179"/>
        <v>0.95342404354089971</v>
      </c>
      <c r="Z326" s="67">
        <f t="shared" si="180"/>
        <v>1.7726590651204073</v>
      </c>
      <c r="AA326" s="40">
        <f t="shared" si="183"/>
        <v>1.0823417385678875</v>
      </c>
      <c r="AB326" s="88" cm="1">
        <f t="array" ref="AB326">INDEX(B326:Z326,,MATCH(AA326,B326:Z326,0)+1)</f>
        <v>0.95342404354089971</v>
      </c>
      <c r="AC326" s="40">
        <f t="shared" si="184"/>
        <v>0.95091761902989236</v>
      </c>
      <c r="AD326" s="42">
        <f t="shared" si="185"/>
        <v>3.4984776827918043</v>
      </c>
      <c r="AE326" s="94">
        <v>0.95342404354089971</v>
      </c>
      <c r="AF326" s="74">
        <f t="shared" si="181"/>
        <v>1.9661985441363139</v>
      </c>
      <c r="AG326" s="40">
        <v>0.95342404354089971</v>
      </c>
      <c r="AH326" s="95">
        <v>5.189945418326146</v>
      </c>
      <c r="AI326" t="str">
        <f t="shared" si="191"/>
        <v>comp8=comp16</v>
      </c>
    </row>
    <row r="327" spans="1:35" x14ac:dyDescent="0.3">
      <c r="A327" s="1">
        <v>44087.666666666664</v>
      </c>
      <c r="B327" s="50">
        <v>360.76</v>
      </c>
      <c r="C327" s="50">
        <v>366.42</v>
      </c>
      <c r="D327" s="30">
        <f t="shared" si="187"/>
        <v>0.94491722110475018</v>
      </c>
      <c r="E327" s="30">
        <f t="shared" si="171"/>
        <v>1.0156891007872271</v>
      </c>
      <c r="F327" s="22">
        <f t="shared" si="172"/>
        <v>1.7842306963462333</v>
      </c>
      <c r="G327" s="60">
        <v>5.1037999999999997</v>
      </c>
      <c r="H327" s="60">
        <v>5.3212999999999999</v>
      </c>
      <c r="I327" s="31">
        <f t="shared" si="170"/>
        <v>1.035695517623932</v>
      </c>
      <c r="J327" s="31">
        <f t="shared" si="173"/>
        <v>1.0426153062424077</v>
      </c>
      <c r="K327" s="24">
        <f t="shared" si="174"/>
        <v>0</v>
      </c>
      <c r="L327" s="61">
        <v>2.7564E-3</v>
      </c>
      <c r="M327" s="61">
        <v>2.7829999999999999E-3</v>
      </c>
      <c r="N327" s="32">
        <f t="shared" si="188"/>
        <v>0.9889836531627576</v>
      </c>
      <c r="O327" s="32">
        <f t="shared" si="175"/>
        <v>1.0096502684661153</v>
      </c>
      <c r="P327" s="29">
        <f t="shared" si="176"/>
        <v>1.0880280240488409</v>
      </c>
      <c r="Q327" s="50">
        <v>9.3579999999999997E-2</v>
      </c>
      <c r="R327" s="50">
        <v>9.5070000000000002E-2</v>
      </c>
      <c r="S327" s="30">
        <f t="shared" si="189"/>
        <v>0.97318046882997233</v>
      </c>
      <c r="T327" s="30">
        <f t="shared" si="177"/>
        <v>1.0159222055994872</v>
      </c>
      <c r="U327" s="22">
        <f t="shared" si="178"/>
        <v>1.7157557074704064</v>
      </c>
      <c r="V327" s="64">
        <v>29.782699999999998</v>
      </c>
      <c r="W327" s="64">
        <v>31.165600000000001</v>
      </c>
      <c r="X327" s="65">
        <f t="shared" si="190"/>
        <v>1.0933610249645669</v>
      </c>
      <c r="Y327" s="65">
        <f t="shared" si="179"/>
        <v>1.0464329963367998</v>
      </c>
      <c r="Z327" s="67">
        <f t="shared" si="180"/>
        <v>1.854968936997538</v>
      </c>
      <c r="AA327" s="40">
        <f t="shared" si="183"/>
        <v>1.0933610249645669</v>
      </c>
      <c r="AB327" s="88" cm="1">
        <f t="array" ref="AB327">INDEX(B327:Z327,,MATCH(AA327,B327:Z327,0)+1)</f>
        <v>1.0464329963367998</v>
      </c>
      <c r="AC327" s="40">
        <f t="shared" si="184"/>
        <v>1.0464329963367998</v>
      </c>
      <c r="AD327" s="42">
        <f t="shared" si="185"/>
        <v>3.6609224842212518</v>
      </c>
      <c r="AE327" s="94">
        <v>1.0096502684661153</v>
      </c>
      <c r="AF327" s="74">
        <f t="shared" si="181"/>
        <v>1.9851728879449144</v>
      </c>
      <c r="AG327" s="40">
        <v>1.0464329963367998</v>
      </c>
      <c r="AH327" s="95">
        <v>5.4309301349234742</v>
      </c>
      <c r="AI327" t="str">
        <f t="shared" si="186"/>
        <v>comp 24= comp16</v>
      </c>
    </row>
    <row r="328" spans="1:35" x14ac:dyDescent="0.3">
      <c r="A328" s="1">
        <v>44088</v>
      </c>
      <c r="B328" s="50">
        <v>366.43</v>
      </c>
      <c r="C328" s="50">
        <v>369.38</v>
      </c>
      <c r="D328" s="30">
        <f t="shared" si="187"/>
        <v>0.95373095791376195</v>
      </c>
      <c r="E328" s="30">
        <f t="shared" si="171"/>
        <v>1.0080506508746554</v>
      </c>
      <c r="F328" s="22">
        <f t="shared" si="172"/>
        <v>1.7985949147623601</v>
      </c>
      <c r="G328" s="60">
        <v>5.3197999999999999</v>
      </c>
      <c r="H328" s="60">
        <v>5.2991000000000001</v>
      </c>
      <c r="I328" s="31">
        <f t="shared" si="170"/>
        <v>0.98631947288091426</v>
      </c>
      <c r="J328" s="31">
        <f t="shared" si="173"/>
        <v>0.99610887627354416</v>
      </c>
      <c r="K328" s="24">
        <f t="shared" si="174"/>
        <v>0</v>
      </c>
      <c r="L328" s="61">
        <v>2.7835999999999998E-3</v>
      </c>
      <c r="M328" s="61">
        <v>2.7780000000000001E-3</v>
      </c>
      <c r="N328" s="32">
        <f t="shared" si="188"/>
        <v>0.98769821517457157</v>
      </c>
      <c r="O328" s="32">
        <f t="shared" si="175"/>
        <v>0.99798821669780147</v>
      </c>
      <c r="P328" s="29">
        <f t="shared" si="176"/>
        <v>1.0858391474377354</v>
      </c>
      <c r="Q328" s="50">
        <v>9.5089999999999994E-2</v>
      </c>
      <c r="R328" s="50">
        <v>9.5589999999999994E-2</v>
      </c>
      <c r="S328" s="30">
        <f t="shared" si="189"/>
        <v>0.96604345629105604</v>
      </c>
      <c r="T328" s="30">
        <f t="shared" si="177"/>
        <v>1.0052581764644022</v>
      </c>
      <c r="U328" s="22">
        <f t="shared" si="178"/>
        <v>1.7247774537500911</v>
      </c>
      <c r="V328" s="64">
        <v>31.165600000000001</v>
      </c>
      <c r="W328" s="64">
        <v>30.271000000000001</v>
      </c>
      <c r="X328" s="65">
        <f t="shared" si="190"/>
        <v>0.96913718584920772</v>
      </c>
      <c r="Y328" s="65">
        <f t="shared" si="179"/>
        <v>0.97129527427676665</v>
      </c>
      <c r="Z328" s="67">
        <f t="shared" si="180"/>
        <v>1.8017225624359059</v>
      </c>
      <c r="AA328" s="40">
        <f t="shared" si="183"/>
        <v>0.98769821517457157</v>
      </c>
      <c r="AB328" s="88" cm="1">
        <f t="array" ref="AB328">INDEX(B328:Z328,,MATCH(AA328,B328:Z328,0)+1)</f>
        <v>0.99798821669780147</v>
      </c>
      <c r="AC328" s="40">
        <f t="shared" si="184"/>
        <v>0.97129527427676665</v>
      </c>
      <c r="AD328" s="42">
        <f t="shared" si="185"/>
        <v>3.5558367084176625</v>
      </c>
      <c r="AE328" s="94">
        <v>0.97129527427676665</v>
      </c>
      <c r="AF328" s="74">
        <f t="shared" si="181"/>
        <v>1.9281890446832566</v>
      </c>
      <c r="AG328" s="40">
        <v>0.97129527427676665</v>
      </c>
      <c r="AH328" s="95">
        <v>5.275036774978453</v>
      </c>
      <c r="AI328" t="str">
        <f t="shared" si="182"/>
        <v>idem</v>
      </c>
    </row>
    <row r="329" spans="1:35" x14ac:dyDescent="0.3">
      <c r="A329" s="1">
        <v>44088.333333333336</v>
      </c>
      <c r="B329" s="50">
        <v>369.36</v>
      </c>
      <c r="C329" s="50">
        <v>383.11</v>
      </c>
      <c r="D329" s="30">
        <f t="shared" si="187"/>
        <v>1.0619525446280076</v>
      </c>
      <c r="E329" s="30">
        <f t="shared" si="171"/>
        <v>1.0372265540394194</v>
      </c>
      <c r="F329" s="22">
        <f t="shared" si="172"/>
        <v>1.8655504055517862</v>
      </c>
      <c r="G329" s="60">
        <v>5.2991999999999999</v>
      </c>
      <c r="H329" s="60">
        <v>5.5015999999999998</v>
      </c>
      <c r="I329" s="31">
        <f t="shared" si="170"/>
        <v>1.0779419256240448</v>
      </c>
      <c r="J329" s="31">
        <f t="shared" si="173"/>
        <v>1.0381944444444444</v>
      </c>
      <c r="K329" s="24">
        <f t="shared" si="174"/>
        <v>0</v>
      </c>
      <c r="L329" s="61">
        <v>2.7745999999999999E-3</v>
      </c>
      <c r="M329" s="61">
        <v>2.8038999999999998E-3</v>
      </c>
      <c r="N329" s="32">
        <f t="shared" si="188"/>
        <v>1.01723262226092</v>
      </c>
      <c r="O329" s="32">
        <f t="shared" si="175"/>
        <v>1.0105600807323578</v>
      </c>
      <c r="P329" s="29">
        <f t="shared" si="176"/>
        <v>1.0973056964970325</v>
      </c>
      <c r="Q329" s="50">
        <v>9.5589999999999994E-2</v>
      </c>
      <c r="R329" s="50">
        <v>9.7369999999999998E-2</v>
      </c>
      <c r="S329" s="30">
        <f t="shared" si="189"/>
        <v>1.0405001068604403</v>
      </c>
      <c r="T329" s="30">
        <f t="shared" si="177"/>
        <v>1.0186211946856367</v>
      </c>
      <c r="U329" s="22">
        <f t="shared" si="178"/>
        <v>1.7568948705057683</v>
      </c>
      <c r="V329" s="64">
        <v>30.291399999999999</v>
      </c>
      <c r="W329" s="64">
        <v>33.2652</v>
      </c>
      <c r="X329" s="65">
        <f t="shared" si="190"/>
        <v>1.1169302984618588</v>
      </c>
      <c r="Y329" s="65">
        <f t="shared" si="179"/>
        <v>1.098173078827654</v>
      </c>
      <c r="Z329" s="67">
        <f t="shared" si="180"/>
        <v>1.9786032135834888</v>
      </c>
      <c r="AA329" s="40">
        <f t="shared" si="183"/>
        <v>1.1169302984618588</v>
      </c>
      <c r="AB329" s="88" cm="1">
        <f t="array" ref="AB329">INDEX(B329:Z329,,MATCH(AA329,B329:Z329,0)+1)</f>
        <v>1.098173078827654</v>
      </c>
      <c r="AC329" s="40">
        <f t="shared" si="184"/>
        <v>1.0105600807323578</v>
      </c>
      <c r="AD329" s="42">
        <f t="shared" si="185"/>
        <v>3.5933866311296345</v>
      </c>
      <c r="AE329" s="94">
        <v>1.0372265540394194</v>
      </c>
      <c r="AF329" s="74">
        <f t="shared" si="181"/>
        <v>1.9999688783533744</v>
      </c>
      <c r="AG329" s="40">
        <v>1.0381944444444444</v>
      </c>
      <c r="AH329" s="95">
        <v>5.4765138740227686</v>
      </c>
      <c r="AI329" t="s">
        <v>49</v>
      </c>
    </row>
    <row r="330" spans="1:35" x14ac:dyDescent="0.3">
      <c r="A330" s="1">
        <v>44088.666666666664</v>
      </c>
      <c r="B330" s="50">
        <v>383.11</v>
      </c>
      <c r="C330" s="50">
        <v>377.12</v>
      </c>
      <c r="D330" s="30">
        <f t="shared" si="187"/>
        <v>1.0291733755423955</v>
      </c>
      <c r="E330" s="30">
        <f t="shared" si="171"/>
        <v>0.98436480384223846</v>
      </c>
      <c r="F330" s="22">
        <f t="shared" si="172"/>
        <v>1.8363821590187923</v>
      </c>
      <c r="G330" s="60">
        <v>5.4996</v>
      </c>
      <c r="H330" s="60">
        <v>5.3555000000000001</v>
      </c>
      <c r="I330" s="31">
        <f t="shared" si="170"/>
        <v>1.0067107786006992</v>
      </c>
      <c r="J330" s="31">
        <f t="shared" si="173"/>
        <v>0.97379809440686593</v>
      </c>
      <c r="K330" s="24">
        <f t="shared" si="174"/>
        <v>0</v>
      </c>
      <c r="L330" s="61">
        <v>2.8040000000000001E-3</v>
      </c>
      <c r="M330" s="61">
        <v>2.7851E-3</v>
      </c>
      <c r="N330" s="32">
        <f t="shared" si="188"/>
        <v>1.0005388705273748</v>
      </c>
      <c r="O330" s="32">
        <f t="shared" si="175"/>
        <v>0.99325962910128385</v>
      </c>
      <c r="P330" s="29">
        <f t="shared" si="176"/>
        <v>1.0899094491133685</v>
      </c>
      <c r="Q330" s="50">
        <v>9.733E-2</v>
      </c>
      <c r="R330" s="50">
        <v>9.6629999999999994E-2</v>
      </c>
      <c r="S330" s="30">
        <f t="shared" si="189"/>
        <v>1.0161951835103586</v>
      </c>
      <c r="T330" s="30">
        <f t="shared" si="177"/>
        <v>0.99280797287578337</v>
      </c>
      <c r="U330" s="22">
        <f t="shared" si="178"/>
        <v>1.7442592349426937</v>
      </c>
      <c r="V330" s="64">
        <v>33.267299999999999</v>
      </c>
      <c r="W330" s="64">
        <v>31.252300000000002</v>
      </c>
      <c r="X330" s="65">
        <f t="shared" si="190"/>
        <v>1.0027819133916882</v>
      </c>
      <c r="Y330" s="65">
        <f t="shared" si="179"/>
        <v>0.93943001085149691</v>
      </c>
      <c r="Z330" s="67">
        <f t="shared" si="180"/>
        <v>1.8587592384075435</v>
      </c>
      <c r="AA330" s="40">
        <f t="shared" si="183"/>
        <v>1.0291733755423955</v>
      </c>
      <c r="AB330" s="88" cm="1">
        <f t="array" ref="AB330">INDEX(B330:Z330,,MATCH(AA330,B330:Z330,0)+1)</f>
        <v>0.98436480384223846</v>
      </c>
      <c r="AC330" s="40">
        <f t="shared" si="184"/>
        <v>0.93943001085149691</v>
      </c>
      <c r="AD330" s="42">
        <f t="shared" si="185"/>
        <v>3.3757352418757365</v>
      </c>
      <c r="AE330" s="94">
        <v>0.93943001085149691</v>
      </c>
      <c r="AF330" s="74">
        <f t="shared" si="181"/>
        <v>1.8788307850941666</v>
      </c>
      <c r="AG330" s="40">
        <v>0.93943001085149691</v>
      </c>
      <c r="AH330" s="95">
        <v>5.1448014881015824</v>
      </c>
      <c r="AI330" t="str">
        <f t="shared" si="182"/>
        <v>idem</v>
      </c>
    </row>
    <row r="331" spans="1:35" x14ac:dyDescent="0.3">
      <c r="A331" s="1">
        <v>44089</v>
      </c>
      <c r="B331" s="50">
        <v>377.12</v>
      </c>
      <c r="C331" s="50">
        <v>375.59</v>
      </c>
      <c r="D331" s="30">
        <f t="shared" si="187"/>
        <v>1.0168670132120423</v>
      </c>
      <c r="E331" s="30">
        <f t="shared" si="171"/>
        <v>0.9959429359355112</v>
      </c>
      <c r="F331" s="22">
        <f t="shared" si="172"/>
        <v>1.8289318389527689</v>
      </c>
      <c r="G331" s="60">
        <v>5.3597000000000001</v>
      </c>
      <c r="H331" s="60">
        <v>5.2873000000000001</v>
      </c>
      <c r="I331" s="31">
        <f t="shared" si="170"/>
        <v>0.99775437801932376</v>
      </c>
      <c r="J331" s="31">
        <f t="shared" si="173"/>
        <v>0.98649178125641357</v>
      </c>
      <c r="K331" s="24">
        <f t="shared" si="174"/>
        <v>0</v>
      </c>
      <c r="L331" s="61">
        <v>2.7875999999999999E-3</v>
      </c>
      <c r="M331" s="61">
        <v>2.8522E-3</v>
      </c>
      <c r="N331" s="32">
        <f t="shared" si="188"/>
        <v>1.0279679953867225</v>
      </c>
      <c r="O331" s="32">
        <f t="shared" si="175"/>
        <v>1.0231740565360885</v>
      </c>
      <c r="P331" s="29">
        <f t="shared" si="176"/>
        <v>1.1151670723063387</v>
      </c>
      <c r="Q331" s="50">
        <v>9.6589999999999995E-2</v>
      </c>
      <c r="R331" s="50">
        <v>9.5829999999999999E-2</v>
      </c>
      <c r="S331" s="30">
        <f t="shared" si="189"/>
        <v>1.0025107228789623</v>
      </c>
      <c r="T331" s="30">
        <f t="shared" si="177"/>
        <v>0.99213169065120621</v>
      </c>
      <c r="U331" s="22">
        <f t="shared" si="178"/>
        <v>1.7305348636976743</v>
      </c>
      <c r="V331" s="64">
        <v>31.2546</v>
      </c>
      <c r="W331" s="64">
        <v>28.392800000000001</v>
      </c>
      <c r="X331" s="65">
        <f t="shared" si="190"/>
        <v>0.93732214423895899</v>
      </c>
      <c r="Y331" s="65">
        <f t="shared" si="179"/>
        <v>0.90843587823872329</v>
      </c>
      <c r="Z331" s="67">
        <f t="shared" si="180"/>
        <v>1.6885635811770972</v>
      </c>
      <c r="AA331" s="40">
        <f t="shared" si="183"/>
        <v>1.0279679953867225</v>
      </c>
      <c r="AB331" s="88" cm="1">
        <f t="array" ref="AB331">INDEX(B331:Z331,,MATCH(AA331,B331:Z331,0)+1)</f>
        <v>1.0231740565360885</v>
      </c>
      <c r="AC331" s="40">
        <f t="shared" si="184"/>
        <v>0.9959429359355112</v>
      </c>
      <c r="AD331" s="42">
        <f t="shared" si="185"/>
        <v>3.362039667734694</v>
      </c>
      <c r="AE331" s="94">
        <v>1.0231740565360885</v>
      </c>
      <c r="AF331" s="74">
        <f t="shared" si="181"/>
        <v>1.9223709159296822</v>
      </c>
      <c r="AG331" s="40">
        <v>0.90843587823872329</v>
      </c>
      <c r="AH331" s="95">
        <v>4.6737222582074516</v>
      </c>
      <c r="AI331" t="s">
        <v>49</v>
      </c>
    </row>
    <row r="332" spans="1:35" x14ac:dyDescent="0.3">
      <c r="A332" s="1">
        <v>44089.333333333336</v>
      </c>
      <c r="B332" s="50">
        <v>375.59</v>
      </c>
      <c r="C332" s="50">
        <v>366</v>
      </c>
      <c r="D332" s="30">
        <f t="shared" si="187"/>
        <v>0.95533919761948261</v>
      </c>
      <c r="E332" s="30">
        <f t="shared" si="171"/>
        <v>0.97446683884022478</v>
      </c>
      <c r="F332" s="22">
        <f t="shared" si="172"/>
        <v>1.7822334275585439</v>
      </c>
      <c r="G332" s="60">
        <v>5.2854000000000001</v>
      </c>
      <c r="H332" s="60">
        <v>5.24</v>
      </c>
      <c r="I332" s="31">
        <f t="shared" si="170"/>
        <v>0.95279656702305626</v>
      </c>
      <c r="J332" s="31">
        <f t="shared" si="173"/>
        <v>0.99141030007189623</v>
      </c>
      <c r="K332" s="24">
        <f t="shared" si="174"/>
        <v>0</v>
      </c>
      <c r="L332" s="61">
        <v>2.8532000000000002E-3</v>
      </c>
      <c r="M332" s="61">
        <v>2.8086999999999999E-3</v>
      </c>
      <c r="N332" s="32">
        <f t="shared" si="188"/>
        <v>1.0016761768901568</v>
      </c>
      <c r="O332" s="32">
        <f t="shared" si="175"/>
        <v>0.98440347679798113</v>
      </c>
      <c r="P332" s="29">
        <f t="shared" si="176"/>
        <v>1.0977743431889855</v>
      </c>
      <c r="Q332" s="50">
        <v>9.5839999999999995E-2</v>
      </c>
      <c r="R332" s="50">
        <v>9.4490000000000005E-2</v>
      </c>
      <c r="S332" s="30">
        <f t="shared" si="189"/>
        <v>0.97082091852460706</v>
      </c>
      <c r="T332" s="30">
        <f t="shared" si="177"/>
        <v>0.98591402337228728</v>
      </c>
      <c r="U332" s="22">
        <f t="shared" si="178"/>
        <v>1.7061585900541869</v>
      </c>
      <c r="V332" s="64">
        <v>28.4193</v>
      </c>
      <c r="W332" s="64">
        <v>28.239599999999999</v>
      </c>
      <c r="X332" s="65">
        <f t="shared" si="190"/>
        <v>0.8488696106987943</v>
      </c>
      <c r="Y332" s="65">
        <f t="shared" si="179"/>
        <v>0.99367683229354697</v>
      </c>
      <c r="Z332" s="67">
        <f t="shared" si="180"/>
        <v>1.6778865104703053</v>
      </c>
      <c r="AA332" s="40">
        <f t="shared" si="183"/>
        <v>1.0016761768901568</v>
      </c>
      <c r="AB332" s="88" cm="1">
        <f t="array" ref="AB332">INDEX(B332:Z332,,MATCH(AA332,B332:Z332,0)+1)</f>
        <v>0.98440347679798113</v>
      </c>
      <c r="AC332" s="40">
        <f t="shared" si="184"/>
        <v>0.98440347679798113</v>
      </c>
      <c r="AD332" s="42">
        <f t="shared" si="185"/>
        <v>3.3096035380507618</v>
      </c>
      <c r="AE332" s="94">
        <v>0.98440347679798113</v>
      </c>
      <c r="AF332" s="74">
        <f t="shared" si="181"/>
        <v>1.8923886133364987</v>
      </c>
      <c r="AG332" s="40">
        <v>0.98440347679798113</v>
      </c>
      <c r="AH332" s="95">
        <v>4.6008284405675273</v>
      </c>
      <c r="AI332" t="str">
        <f t="shared" si="182"/>
        <v>idem</v>
      </c>
    </row>
    <row r="333" spans="1:35" x14ac:dyDescent="0.3">
      <c r="A333" s="1">
        <v>44089.666666666664</v>
      </c>
      <c r="B333" s="50">
        <v>366</v>
      </c>
      <c r="C333" s="50">
        <v>364.06</v>
      </c>
      <c r="D333" s="30">
        <f t="shared" si="187"/>
        <v>0.96536911327959274</v>
      </c>
      <c r="E333" s="30">
        <f t="shared" si="171"/>
        <v>0.99469945355191258</v>
      </c>
      <c r="F333" s="22">
        <f t="shared" si="172"/>
        <v>1.7727866164944357</v>
      </c>
      <c r="G333" s="60">
        <v>5.2385999999999999</v>
      </c>
      <c r="H333" s="60">
        <v>5.0534999999999997</v>
      </c>
      <c r="I333" s="31">
        <f t="shared" si="170"/>
        <v>0.94286993675019115</v>
      </c>
      <c r="J333" s="31">
        <f t="shared" si="173"/>
        <v>0.96466613217271791</v>
      </c>
      <c r="K333" s="24">
        <f t="shared" si="174"/>
        <v>0</v>
      </c>
      <c r="L333" s="61">
        <v>2.8129000000000001E-3</v>
      </c>
      <c r="M333" s="61">
        <v>2.8278000000000001E-3</v>
      </c>
      <c r="N333" s="32">
        <f t="shared" si="188"/>
        <v>1.0144210073181232</v>
      </c>
      <c r="O333" s="32">
        <f t="shared" si="175"/>
        <v>1.0052970244231931</v>
      </c>
      <c r="P333" s="29">
        <f t="shared" si="176"/>
        <v>1.1035892806960124</v>
      </c>
      <c r="Q333" s="50">
        <v>9.4460000000000002E-2</v>
      </c>
      <c r="R333" s="50">
        <v>9.3130000000000004E-2</v>
      </c>
      <c r="S333" s="30">
        <f t="shared" si="189"/>
        <v>0.96417848638575432</v>
      </c>
      <c r="T333" s="30">
        <f t="shared" si="177"/>
        <v>0.98591996612322674</v>
      </c>
      <c r="U333" s="22">
        <f t="shared" si="178"/>
        <v>1.6821358193070763</v>
      </c>
      <c r="V333" s="64">
        <v>28.239599999999999</v>
      </c>
      <c r="W333" s="64">
        <v>27.118099999999998</v>
      </c>
      <c r="X333" s="65">
        <f t="shared" si="190"/>
        <v>0.86765148170189343</v>
      </c>
      <c r="Y333" s="65">
        <f t="shared" si="179"/>
        <v>0.96028626467796996</v>
      </c>
      <c r="Z333" s="67">
        <f t="shared" si="180"/>
        <v>1.611251369693083</v>
      </c>
      <c r="AA333" s="40">
        <f t="shared" si="183"/>
        <v>1.0144210073181232</v>
      </c>
      <c r="AB333" s="88" cm="1">
        <f t="array" ref="AB333">INDEX(B333:Z333,,MATCH(AA333,B333:Z333,0)+1)</f>
        <v>1.0052970244231931</v>
      </c>
      <c r="AC333" s="40">
        <f t="shared" si="184"/>
        <v>1.0052970244231931</v>
      </c>
      <c r="AD333" s="42">
        <f t="shared" si="185"/>
        <v>3.3271345888229029</v>
      </c>
      <c r="AE333" s="94">
        <v>0.96028626467796996</v>
      </c>
      <c r="AF333" s="74">
        <f t="shared" si="181"/>
        <v>1.8172347928200294</v>
      </c>
      <c r="AG333" s="40">
        <v>1.0052970244231931</v>
      </c>
      <c r="AH333" s="95">
        <v>4.6251991411841349</v>
      </c>
      <c r="AI333" t="str">
        <f>IF(AC333=AG333,"comp 24= comp16",FALSE)</f>
        <v>comp 24= comp16</v>
      </c>
    </row>
    <row r="334" spans="1:35" x14ac:dyDescent="0.3">
      <c r="A334" s="1">
        <v>44090</v>
      </c>
      <c r="B334" s="50">
        <v>364.05</v>
      </c>
      <c r="C334" s="50">
        <v>365.63</v>
      </c>
      <c r="D334" s="30">
        <f t="shared" si="187"/>
        <v>0.97348172209057759</v>
      </c>
      <c r="E334" s="30">
        <f t="shared" si="171"/>
        <v>1.0043400631781347</v>
      </c>
      <c r="F334" s="22">
        <f t="shared" si="172"/>
        <v>1.7804806224113732</v>
      </c>
      <c r="G334" s="60">
        <v>5.0534999999999997</v>
      </c>
      <c r="H334" s="60">
        <v>5.2423000000000002</v>
      </c>
      <c r="I334" s="31">
        <f t="shared" si="170"/>
        <v>0.99184546108146976</v>
      </c>
      <c r="J334" s="31">
        <f t="shared" si="173"/>
        <v>1.037360245374493</v>
      </c>
      <c r="K334" s="24">
        <f t="shared" si="174"/>
        <v>0</v>
      </c>
      <c r="L334" s="61">
        <v>2.8270000000000001E-3</v>
      </c>
      <c r="M334" s="61">
        <v>2.8422E-3</v>
      </c>
      <c r="N334" s="32">
        <f t="shared" si="188"/>
        <v>0.99614467965792786</v>
      </c>
      <c r="O334" s="32">
        <f t="shared" si="175"/>
        <v>1.0053767244428722</v>
      </c>
      <c r="P334" s="29">
        <f t="shared" si="176"/>
        <v>1.1095229761564223</v>
      </c>
      <c r="Q334" s="50">
        <v>9.3090000000000006E-2</v>
      </c>
      <c r="R334" s="50">
        <v>9.2799999999999994E-2</v>
      </c>
      <c r="S334" s="30">
        <f t="shared" si="189"/>
        <v>0.96828046744574292</v>
      </c>
      <c r="T334" s="30">
        <f t="shared" si="177"/>
        <v>0.9968847352024921</v>
      </c>
      <c r="U334" s="22">
        <f t="shared" si="178"/>
        <v>1.6768955208045619</v>
      </c>
      <c r="V334" s="64">
        <v>27.114799999999999</v>
      </c>
      <c r="W334" s="64">
        <v>27.283300000000001</v>
      </c>
      <c r="X334" s="65">
        <f t="shared" si="190"/>
        <v>0.96002716463811566</v>
      </c>
      <c r="Y334" s="65">
        <f t="shared" si="179"/>
        <v>1.0062143183796304</v>
      </c>
      <c r="Z334" s="67">
        <f t="shared" si="180"/>
        <v>1.6212641986939713</v>
      </c>
      <c r="AA334" s="40">
        <f t="shared" si="183"/>
        <v>0.99614467965792786</v>
      </c>
      <c r="AB334" s="88" cm="1">
        <f t="array" ref="AB334">INDEX(B334:Z334,,MATCH(AA334,B334:Z334,0)+1)</f>
        <v>1.0053767244428722</v>
      </c>
      <c r="AC334" s="40">
        <f t="shared" si="184"/>
        <v>1.0053767244428722</v>
      </c>
      <c r="AD334" s="42">
        <f t="shared" si="185"/>
        <v>3.3450236746913524</v>
      </c>
      <c r="AE334" s="94">
        <v>1.0053767244428722</v>
      </c>
      <c r="AF334" s="74">
        <f t="shared" si="181"/>
        <v>1.8270055635490225</v>
      </c>
      <c r="AG334" s="40">
        <v>1.0053767244428722</v>
      </c>
      <c r="AH334" s="95">
        <v>4.6500675624596912</v>
      </c>
      <c r="AI334" t="str">
        <f t="shared" si="182"/>
        <v>idem</v>
      </c>
    </row>
    <row r="335" spans="1:35" x14ac:dyDescent="0.3">
      <c r="A335" s="1">
        <v>44090.333333333336</v>
      </c>
      <c r="B335" s="50">
        <v>365.65</v>
      </c>
      <c r="C335" s="50">
        <v>370.51</v>
      </c>
      <c r="D335" s="30">
        <f t="shared" si="187"/>
        <v>1.0123224043715846</v>
      </c>
      <c r="E335" s="30">
        <f t="shared" si="171"/>
        <v>1.0132913988787091</v>
      </c>
      <c r="F335" s="22">
        <f t="shared" si="172"/>
        <v>1.8041457005596551</v>
      </c>
      <c r="G335" s="60">
        <v>5.2411000000000003</v>
      </c>
      <c r="H335" s="60">
        <v>5.1307</v>
      </c>
      <c r="I335" s="31">
        <f t="shared" si="170"/>
        <v>0.97940289390295121</v>
      </c>
      <c r="J335" s="31">
        <f t="shared" si="173"/>
        <v>0.97893571960084713</v>
      </c>
      <c r="K335" s="24">
        <f t="shared" si="174"/>
        <v>0</v>
      </c>
      <c r="L335" s="61">
        <v>2.8481000000000001E-3</v>
      </c>
      <c r="M335" s="61">
        <v>2.8157999999999998E-3</v>
      </c>
      <c r="N335" s="32">
        <f t="shared" si="188"/>
        <v>1.0010309644850508</v>
      </c>
      <c r="O335" s="32">
        <f t="shared" si="175"/>
        <v>0.98865910607071372</v>
      </c>
      <c r="P335" s="29">
        <f t="shared" si="176"/>
        <v>1.0969399937717264</v>
      </c>
      <c r="Q335" s="50">
        <v>9.2789999999999997E-2</v>
      </c>
      <c r="R335" s="50">
        <v>9.0969999999999995E-2</v>
      </c>
      <c r="S335" s="30">
        <f t="shared" si="189"/>
        <v>0.96305314418801602</v>
      </c>
      <c r="T335" s="30">
        <f t="shared" si="177"/>
        <v>0.98038581743722386</v>
      </c>
      <c r="U335" s="22">
        <f t="shared" si="178"/>
        <v>1.6440045859207997</v>
      </c>
      <c r="V335" s="64">
        <v>27.287700000000001</v>
      </c>
      <c r="W335" s="64">
        <v>27.900200000000002</v>
      </c>
      <c r="X335" s="65">
        <f t="shared" si="190"/>
        <v>0.9879814161673679</v>
      </c>
      <c r="Y335" s="65">
        <f t="shared" si="179"/>
        <v>1.0224460104735833</v>
      </c>
      <c r="Z335" s="67">
        <f t="shared" si="180"/>
        <v>1.6576551118783018</v>
      </c>
      <c r="AA335" s="40">
        <f t="shared" si="183"/>
        <v>1.0123224043715846</v>
      </c>
      <c r="AB335" s="88" cm="1">
        <f t="array" ref="AB335">INDEX(B335:Z335,,MATCH(AA335,B335:Z335,0)+1)</f>
        <v>1.0132913988787091</v>
      </c>
      <c r="AC335" s="40">
        <f t="shared" si="184"/>
        <v>0.98865910607071372</v>
      </c>
      <c r="AD335" s="42">
        <f t="shared" si="185"/>
        <v>3.3070881160057266</v>
      </c>
      <c r="AE335" s="94">
        <v>0.97893571960084713</v>
      </c>
      <c r="AF335" s="74">
        <f t="shared" si="181"/>
        <v>1.7885210060676136</v>
      </c>
      <c r="AG335" s="40">
        <v>0.98865910607071372</v>
      </c>
      <c r="AH335" s="95">
        <v>4.5973316394698207</v>
      </c>
      <c r="AI335" t="str">
        <f t="shared" ref="AI335:AI337" si="192">IF(AC335=AG335,"comp 24= comp16",FALSE)</f>
        <v>comp 24= comp16</v>
      </c>
    </row>
    <row r="336" spans="1:35" x14ac:dyDescent="0.3">
      <c r="A336" s="1">
        <v>44090.666666666664</v>
      </c>
      <c r="B336" s="50">
        <v>370.52</v>
      </c>
      <c r="C336" s="50">
        <v>365.11</v>
      </c>
      <c r="D336" s="30">
        <f t="shared" si="187"/>
        <v>1.0029116879549513</v>
      </c>
      <c r="E336" s="30">
        <f t="shared" si="171"/>
        <v>0.98539889884486676</v>
      </c>
      <c r="F336" s="22">
        <f t="shared" si="172"/>
        <v>1.7778031866871848</v>
      </c>
      <c r="G336" s="60">
        <v>5.1311</v>
      </c>
      <c r="H336" s="60">
        <v>5.0712000000000002</v>
      </c>
      <c r="I336" s="31">
        <f t="shared" si="170"/>
        <v>1.0035025230038588</v>
      </c>
      <c r="J336" s="31">
        <f t="shared" si="173"/>
        <v>0.98832608992223892</v>
      </c>
      <c r="K336" s="24">
        <f t="shared" si="174"/>
        <v>0</v>
      </c>
      <c r="L336" s="61">
        <v>2.8184999999999998E-3</v>
      </c>
      <c r="M336" s="61">
        <v>2.8053000000000002E-3</v>
      </c>
      <c r="N336" s="32">
        <f t="shared" si="188"/>
        <v>0.99232401839405737</v>
      </c>
      <c r="O336" s="32">
        <f t="shared" si="175"/>
        <v>0.99531665779670053</v>
      </c>
      <c r="P336" s="29">
        <f t="shared" si="176"/>
        <v>1.0918026484044081</v>
      </c>
      <c r="Q336" s="50">
        <v>9.0959999999999999E-2</v>
      </c>
      <c r="R336" s="50">
        <v>9.1509999999999994E-2</v>
      </c>
      <c r="S336" s="30">
        <f t="shared" si="189"/>
        <v>0.98302717799978501</v>
      </c>
      <c r="T336" s="30">
        <f t="shared" si="177"/>
        <v>1.0060466138962181</v>
      </c>
      <c r="U336" s="22">
        <f t="shared" si="178"/>
        <v>1.6539452468954747</v>
      </c>
      <c r="V336" s="64">
        <v>27.887599999999999</v>
      </c>
      <c r="W336" s="64">
        <v>27.869499999999999</v>
      </c>
      <c r="X336" s="65">
        <f t="shared" si="190"/>
        <v>1.0278335078997447</v>
      </c>
      <c r="Y336" s="65">
        <f t="shared" si="179"/>
        <v>0.99935096602074036</v>
      </c>
      <c r="Z336" s="67">
        <f t="shared" si="180"/>
        <v>1.6565792373847994</v>
      </c>
      <c r="AA336" s="40">
        <f t="shared" si="183"/>
        <v>1.0278335078997447</v>
      </c>
      <c r="AB336" s="88" cm="1">
        <f t="array" ref="AB336">INDEX(B336:Z336,,MATCH(AA336,B336:Z336,0)+1)</f>
        <v>0.99935096602074036</v>
      </c>
      <c r="AC336" s="40">
        <f t="shared" si="184"/>
        <v>0.98539889884486676</v>
      </c>
      <c r="AD336" s="42">
        <f t="shared" si="185"/>
        <v>3.258800987894988</v>
      </c>
      <c r="AE336" s="94">
        <v>0.99935096602074036</v>
      </c>
      <c r="AF336" s="74">
        <f t="shared" si="181"/>
        <v>1.7873601951620561</v>
      </c>
      <c r="AG336" s="40">
        <v>0.99935096602074036</v>
      </c>
      <c r="AH336" s="95">
        <v>4.5943478150218793</v>
      </c>
      <c r="AI336" t="str">
        <f>IF(AE336=AG336,"comp8=comp16", FALSE)</f>
        <v>comp8=comp16</v>
      </c>
    </row>
    <row r="337" spans="1:35" x14ac:dyDescent="0.3">
      <c r="A337" s="1">
        <v>44091</v>
      </c>
      <c r="B337" s="50">
        <v>365.04</v>
      </c>
      <c r="C337" s="50">
        <v>379.9</v>
      </c>
      <c r="D337" s="30">
        <f t="shared" si="187"/>
        <v>1.0389716942431286</v>
      </c>
      <c r="E337" s="30">
        <f t="shared" si="171"/>
        <v>1.0407078676309445</v>
      </c>
      <c r="F337" s="22">
        <f t="shared" si="172"/>
        <v>1.850173763484718</v>
      </c>
      <c r="G337" s="60">
        <v>5.0739000000000001</v>
      </c>
      <c r="H337" s="60">
        <v>5.1204999999999998</v>
      </c>
      <c r="I337" s="31">
        <f t="shared" si="170"/>
        <v>0.97698956325962094</v>
      </c>
      <c r="J337" s="31">
        <f t="shared" si="173"/>
        <v>1.0091842566861782</v>
      </c>
      <c r="K337" s="24">
        <f t="shared" si="174"/>
        <v>0</v>
      </c>
      <c r="L337" s="61">
        <v>2.8078999999999999E-3</v>
      </c>
      <c r="M337" s="61">
        <v>2.8062E-3</v>
      </c>
      <c r="N337" s="32">
        <f t="shared" si="188"/>
        <v>0.98528843790597231</v>
      </c>
      <c r="O337" s="32">
        <f t="shared" si="175"/>
        <v>0.99939456533352333</v>
      </c>
      <c r="P337" s="29">
        <f t="shared" si="176"/>
        <v>1.0911416332321131</v>
      </c>
      <c r="Q337" s="50">
        <v>9.1509999999999994E-2</v>
      </c>
      <c r="R337" s="50">
        <v>9.264E-2</v>
      </c>
      <c r="S337" s="30">
        <f t="shared" si="189"/>
        <v>0.99838344649207889</v>
      </c>
      <c r="T337" s="30">
        <f t="shared" si="177"/>
        <v>1.0123483772265327</v>
      </c>
      <c r="U337" s="22">
        <f t="shared" si="178"/>
        <v>1.6743687867161707</v>
      </c>
      <c r="V337" s="64">
        <v>27.853899999999999</v>
      </c>
      <c r="W337" s="64">
        <v>26.9712</v>
      </c>
      <c r="X337" s="65">
        <f t="shared" si="190"/>
        <v>0.98840136764916053</v>
      </c>
      <c r="Y337" s="65">
        <f t="shared" si="179"/>
        <v>0.96830964425089483</v>
      </c>
      <c r="Z337" s="67">
        <f t="shared" si="180"/>
        <v>1.6040816520254937</v>
      </c>
      <c r="AA337" s="40">
        <f t="shared" si="183"/>
        <v>1.0389716942431286</v>
      </c>
      <c r="AB337" s="88" cm="1">
        <f t="array" ref="AB337">INDEX(B337:Z337,,MATCH(AA337,B337:Z337,0)+1)</f>
        <v>1.0407078676309445</v>
      </c>
      <c r="AC337" s="40">
        <f t="shared" si="184"/>
        <v>0.96830964425089483</v>
      </c>
      <c r="AD337" s="42">
        <f t="shared" si="185"/>
        <v>3.1555284252730602</v>
      </c>
      <c r="AE337" s="94">
        <v>1.0123483772265327</v>
      </c>
      <c r="AF337" s="74">
        <f t="shared" si="181"/>
        <v>1.8094311930916063</v>
      </c>
      <c r="AG337" s="40">
        <v>0.96830964425089483</v>
      </c>
      <c r="AH337" s="95">
        <v>4.4487512983287116</v>
      </c>
      <c r="AI337" t="str">
        <f t="shared" si="192"/>
        <v>comp 24= comp16</v>
      </c>
    </row>
    <row r="338" spans="1:35" x14ac:dyDescent="0.3">
      <c r="A338" s="1">
        <v>44091.333333333336</v>
      </c>
      <c r="B338" s="50">
        <v>379.91</v>
      </c>
      <c r="C338" s="50">
        <v>380.22</v>
      </c>
      <c r="D338" s="30">
        <f t="shared" si="187"/>
        <v>1.0261794235129009</v>
      </c>
      <c r="E338" s="30">
        <f t="shared" si="171"/>
        <v>1.0008159827327525</v>
      </c>
      <c r="F338" s="22">
        <f t="shared" si="172"/>
        <v>1.8516834733283132</v>
      </c>
      <c r="G338" s="60">
        <v>5.1204000000000001</v>
      </c>
      <c r="H338" s="60">
        <v>5.3632999999999997</v>
      </c>
      <c r="I338" s="31">
        <f t="shared" si="170"/>
        <v>1.045253454424977</v>
      </c>
      <c r="J338" s="31">
        <f t="shared" si="173"/>
        <v>1.0474377001796733</v>
      </c>
      <c r="K338" s="24">
        <f t="shared" si="174"/>
        <v>0</v>
      </c>
      <c r="L338" s="61">
        <v>2.8024999999999999E-3</v>
      </c>
      <c r="M338" s="61">
        <v>2.7924999999999998E-3</v>
      </c>
      <c r="N338" s="32">
        <f t="shared" si="188"/>
        <v>0.99077523505410681</v>
      </c>
      <c r="O338" s="32">
        <f t="shared" si="175"/>
        <v>0.9964317573595004</v>
      </c>
      <c r="P338" s="29">
        <f t="shared" si="176"/>
        <v>1.0872481751295899</v>
      </c>
      <c r="Q338" s="50">
        <v>9.2670000000000002E-2</v>
      </c>
      <c r="R338" s="50">
        <v>9.2329999999999995E-2</v>
      </c>
      <c r="S338" s="30">
        <f t="shared" si="189"/>
        <v>1.0150615655233068</v>
      </c>
      <c r="T338" s="30">
        <f t="shared" si="177"/>
        <v>0.99633106722779752</v>
      </c>
      <c r="U338" s="22">
        <f t="shared" si="178"/>
        <v>1.6682256402018349</v>
      </c>
      <c r="V338" s="64">
        <v>26.9785</v>
      </c>
      <c r="W338" s="64">
        <v>26.481000000000002</v>
      </c>
      <c r="X338" s="65">
        <f t="shared" si="190"/>
        <v>0.94956181241842263</v>
      </c>
      <c r="Y338" s="65">
        <f t="shared" si="179"/>
        <v>0.98155938988453773</v>
      </c>
      <c r="Z338" s="67">
        <f t="shared" si="180"/>
        <v>1.5745014076871249</v>
      </c>
      <c r="AA338" s="40">
        <f t="shared" si="183"/>
        <v>1.045253454424977</v>
      </c>
      <c r="AB338" s="88" cm="1">
        <f t="array" ref="AB338">INDEX(B338:Z338,,MATCH(AA338,B338:Z338,0)+1)</f>
        <v>1.0474377001796733</v>
      </c>
      <c r="AC338" s="40">
        <f t="shared" si="184"/>
        <v>1.0008159827327525</v>
      </c>
      <c r="AD338" s="42">
        <f t="shared" si="185"/>
        <v>3.1581032819807926</v>
      </c>
      <c r="AE338" s="94">
        <v>1.0008159827327525</v>
      </c>
      <c r="AF338" s="74">
        <f t="shared" si="181"/>
        <v>1.8109076577012728</v>
      </c>
      <c r="AG338" s="40">
        <v>1.0008159827327525</v>
      </c>
      <c r="AH338" s="95">
        <v>4.4523814025704578</v>
      </c>
      <c r="AI338" t="str">
        <f t="shared" si="182"/>
        <v>idem</v>
      </c>
    </row>
    <row r="339" spans="1:35" x14ac:dyDescent="0.3">
      <c r="A339" s="1">
        <v>44091.666666666664</v>
      </c>
      <c r="B339" s="50">
        <v>380.22</v>
      </c>
      <c r="C339" s="50">
        <v>389.36</v>
      </c>
      <c r="D339" s="30">
        <f t="shared" si="187"/>
        <v>1.066622835853605</v>
      </c>
      <c r="E339" s="30">
        <f t="shared" si="171"/>
        <v>1.0240387144284888</v>
      </c>
      <c r="F339" s="22">
        <f t="shared" si="172"/>
        <v>1.8961955635556047</v>
      </c>
      <c r="G339" s="60">
        <v>5.3632999999999997</v>
      </c>
      <c r="H339" s="60">
        <v>5.3353999999999999</v>
      </c>
      <c r="I339" s="31">
        <f t="shared" si="170"/>
        <v>1.0515382644514082</v>
      </c>
      <c r="J339" s="31">
        <f t="shared" si="173"/>
        <v>0.99479797885630117</v>
      </c>
      <c r="K339" s="24">
        <f t="shared" si="174"/>
        <v>0</v>
      </c>
      <c r="L339" s="61">
        <v>2.7918999999999999E-3</v>
      </c>
      <c r="M339" s="61">
        <v>2.8078000000000001E-3</v>
      </c>
      <c r="N339" s="32">
        <f t="shared" si="188"/>
        <v>0.99996438619608963</v>
      </c>
      <c r="O339" s="32">
        <f t="shared" si="175"/>
        <v>1.0056950463841829</v>
      </c>
      <c r="P339" s="29">
        <f t="shared" si="176"/>
        <v>1.0934401039180712</v>
      </c>
      <c r="Q339" s="50">
        <v>9.2329999999999995E-2</v>
      </c>
      <c r="R339" s="50">
        <v>9.4079999999999997E-2</v>
      </c>
      <c r="S339" s="30">
        <f t="shared" si="189"/>
        <v>1.0280843623647689</v>
      </c>
      <c r="T339" s="30">
        <f t="shared" si="177"/>
        <v>1.018953752843063</v>
      </c>
      <c r="U339" s="22">
        <f t="shared" si="178"/>
        <v>1.699844776672681</v>
      </c>
      <c r="V339" s="64">
        <v>26.486599999999999</v>
      </c>
      <c r="W339" s="64">
        <v>27.094999999999999</v>
      </c>
      <c r="X339" s="65">
        <f t="shared" si="190"/>
        <v>0.97275426421434696</v>
      </c>
      <c r="Y339" s="65">
        <f t="shared" si="179"/>
        <v>1.0229701056383227</v>
      </c>
      <c r="Z339" s="67">
        <f t="shared" si="180"/>
        <v>1.6106678713493858</v>
      </c>
      <c r="AA339" s="40">
        <f t="shared" si="183"/>
        <v>1.066622835853605</v>
      </c>
      <c r="AB339" s="88" cm="1">
        <f t="array" ref="AB339">INDEX(B339:Z339,,MATCH(AA339,B339:Z339,0)+1)</f>
        <v>1.0240387144284888</v>
      </c>
      <c r="AC339" s="40">
        <f t="shared" si="184"/>
        <v>0.99479797885630117</v>
      </c>
      <c r="AD339" s="42">
        <f t="shared" si="185"/>
        <v>3.141674761933944</v>
      </c>
      <c r="AE339" s="94">
        <v>0.99479797885630117</v>
      </c>
      <c r="AF339" s="74">
        <f t="shared" si="181"/>
        <v>1.8014872777766247</v>
      </c>
      <c r="AG339" s="40">
        <v>0.99479797885630117</v>
      </c>
      <c r="AH339" s="95">
        <v>4.4292200203744745</v>
      </c>
      <c r="AI339" t="str">
        <f t="shared" si="182"/>
        <v>idem</v>
      </c>
    </row>
    <row r="340" spans="1:35" x14ac:dyDescent="0.3">
      <c r="A340" s="1">
        <v>44092</v>
      </c>
      <c r="B340" s="50">
        <v>389.35</v>
      </c>
      <c r="C340" s="50">
        <v>386.1</v>
      </c>
      <c r="D340" s="30">
        <f t="shared" si="187"/>
        <v>1.0162933326314127</v>
      </c>
      <c r="E340" s="30">
        <f t="shared" si="171"/>
        <v>0.99165275459098501</v>
      </c>
      <c r="F340" s="22">
        <f t="shared" si="172"/>
        <v>1.8803675538431206</v>
      </c>
      <c r="G340" s="60">
        <v>5.3312999999999997</v>
      </c>
      <c r="H340" s="60">
        <v>5.2904</v>
      </c>
      <c r="I340" s="31">
        <f t="shared" si="170"/>
        <v>1.0332005312084993</v>
      </c>
      <c r="J340" s="31">
        <f t="shared" si="173"/>
        <v>0.99232832517397263</v>
      </c>
      <c r="K340" s="24">
        <f t="shared" si="174"/>
        <v>0</v>
      </c>
      <c r="L340" s="61">
        <v>2.8046999999999998E-3</v>
      </c>
      <c r="M340" s="61">
        <v>2.8103E-3</v>
      </c>
      <c r="N340" s="32">
        <f t="shared" si="188"/>
        <v>1.0027832292595897</v>
      </c>
      <c r="O340" s="32">
        <f t="shared" si="175"/>
        <v>1.0019966484829037</v>
      </c>
      <c r="P340" s="29">
        <f t="shared" si="176"/>
        <v>1.0956233194427054</v>
      </c>
      <c r="Q340" s="50">
        <v>9.4049999999999995E-2</v>
      </c>
      <c r="R340" s="50">
        <v>9.3270000000000006E-2</v>
      </c>
      <c r="S340" s="30">
        <f t="shared" si="189"/>
        <v>1.0064745872450631</v>
      </c>
      <c r="T340" s="30">
        <f t="shared" si="177"/>
        <v>0.9917065390749602</v>
      </c>
      <c r="U340" s="22">
        <f t="shared" si="178"/>
        <v>1.6857471804387132</v>
      </c>
      <c r="V340" s="64">
        <v>27.110600000000002</v>
      </c>
      <c r="W340" s="64">
        <v>27.616499999999998</v>
      </c>
      <c r="X340" s="65">
        <f t="shared" si="190"/>
        <v>1.0236484608113867</v>
      </c>
      <c r="Y340" s="65">
        <f t="shared" si="179"/>
        <v>1.0186605976997927</v>
      </c>
      <c r="Z340" s="67">
        <f t="shared" si="180"/>
        <v>1.640723896524618</v>
      </c>
      <c r="AA340" s="40">
        <f t="shared" si="183"/>
        <v>1.0332005312084993</v>
      </c>
      <c r="AB340" s="88" cm="1">
        <f t="array" ref="AB340">INDEX(B340:Z340,,MATCH(AA340,B340:Z340,0)+1)</f>
        <v>0.99232832517397263</v>
      </c>
      <c r="AC340" s="40">
        <f t="shared" si="184"/>
        <v>0.99165275459098501</v>
      </c>
      <c r="AD340" s="42">
        <f t="shared" si="185"/>
        <v>3.1154504317007725</v>
      </c>
      <c r="AE340" s="94">
        <v>0.99165275459098501</v>
      </c>
      <c r="AF340" s="74">
        <f t="shared" si="181"/>
        <v>1.7864498213678048</v>
      </c>
      <c r="AG340" s="40">
        <v>0.99232832517397263</v>
      </c>
      <c r="AH340" s="95">
        <v>4.3952404846452309</v>
      </c>
      <c r="AI340" t="str">
        <f t="shared" ref="AI340" si="193">IF(AC340=AE340,"comp24 = comp8","faux")</f>
        <v>comp24 = comp8</v>
      </c>
    </row>
    <row r="341" spans="1:35" x14ac:dyDescent="0.3">
      <c r="A341" s="1">
        <v>44092.333333333336</v>
      </c>
      <c r="B341" s="50">
        <v>386.1</v>
      </c>
      <c r="C341" s="50">
        <v>382.19</v>
      </c>
      <c r="D341" s="30">
        <f t="shared" si="187"/>
        <v>1.0051812108779128</v>
      </c>
      <c r="E341" s="30">
        <f t="shared" si="171"/>
        <v>0.98987308987308986</v>
      </c>
      <c r="F341" s="22">
        <f t="shared" si="172"/>
        <v>1.8613252406197935</v>
      </c>
      <c r="G341" s="60">
        <v>5.2958999999999996</v>
      </c>
      <c r="H341" s="60">
        <v>5.1345000000000001</v>
      </c>
      <c r="I341" s="31">
        <f t="shared" si="170"/>
        <v>0.95733969757425474</v>
      </c>
      <c r="J341" s="31">
        <f t="shared" si="173"/>
        <v>0.96952359372344654</v>
      </c>
      <c r="K341" s="24">
        <f t="shared" si="174"/>
        <v>0</v>
      </c>
      <c r="L341" s="61">
        <v>2.8061000000000002E-3</v>
      </c>
      <c r="M341" s="61">
        <v>2.7756E-3</v>
      </c>
      <c r="N341" s="32">
        <f t="shared" si="188"/>
        <v>0.99416168200866795</v>
      </c>
      <c r="O341" s="32">
        <f t="shared" si="175"/>
        <v>0.98913082213748615</v>
      </c>
      <c r="P341" s="29">
        <f t="shared" si="176"/>
        <v>1.0837147947133647</v>
      </c>
      <c r="Q341" s="50">
        <v>9.3299999999999994E-2</v>
      </c>
      <c r="R341" s="50">
        <v>9.1569999999999999E-2</v>
      </c>
      <c r="S341" s="30">
        <f t="shared" si="189"/>
        <v>0.99176865590815555</v>
      </c>
      <c r="T341" s="30">
        <f t="shared" si="177"/>
        <v>0.98145766345123264</v>
      </c>
      <c r="U341" s="22">
        <f t="shared" si="178"/>
        <v>1.6544894888828829</v>
      </c>
      <c r="V341" s="64">
        <v>27.622</v>
      </c>
      <c r="W341" s="64">
        <v>27.506</v>
      </c>
      <c r="X341" s="65">
        <f t="shared" si="190"/>
        <v>1.0384873860744679</v>
      </c>
      <c r="Y341" s="65">
        <f t="shared" si="179"/>
        <v>0.9958004489175295</v>
      </c>
      <c r="Z341" s="67">
        <f t="shared" si="180"/>
        <v>1.6338335927089329</v>
      </c>
      <c r="AA341" s="40">
        <f t="shared" si="183"/>
        <v>1.0384873860744679</v>
      </c>
      <c r="AB341" s="88" cm="1">
        <f t="array" ref="AB341">INDEX(B341:Z341,,MATCH(AA341,B341:Z341,0)+1)</f>
        <v>0.9958004489175295</v>
      </c>
      <c r="AC341" s="40">
        <f t="shared" si="184"/>
        <v>0.96952359372344654</v>
      </c>
      <c r="AD341" s="42">
        <f t="shared" si="185"/>
        <v>3.0205026986097958</v>
      </c>
      <c r="AE341" s="94">
        <v>0.9958004489175295</v>
      </c>
      <c r="AF341" s="74">
        <f t="shared" si="181"/>
        <v>1.7789475340867005</v>
      </c>
      <c r="AG341" s="40">
        <v>0.9958004489175295</v>
      </c>
      <c r="AH341" s="95">
        <v>4.3767824477102204</v>
      </c>
      <c r="AI341" t="str">
        <f>IF(AE341=AG341,"comp8=comp16", FALSE)</f>
        <v>comp8=comp16</v>
      </c>
    </row>
    <row r="342" spans="1:35" x14ac:dyDescent="0.3">
      <c r="A342" s="1">
        <v>44092.666666666664</v>
      </c>
      <c r="B342" s="50">
        <v>382.18</v>
      </c>
      <c r="C342" s="50">
        <v>384.39</v>
      </c>
      <c r="D342" s="30">
        <f t="shared" si="187"/>
        <v>0.98726081931424159</v>
      </c>
      <c r="E342" s="30">
        <f t="shared" si="171"/>
        <v>1.005782615521482</v>
      </c>
      <c r="F342" s="22">
        <f t="shared" si="172"/>
        <v>1.8720885688467277</v>
      </c>
      <c r="G342" s="60">
        <v>5.1364000000000001</v>
      </c>
      <c r="H342" s="60">
        <v>5.2615999999999996</v>
      </c>
      <c r="I342" s="31">
        <f t="shared" si="170"/>
        <v>0.98692626563877472</v>
      </c>
      <c r="J342" s="31">
        <f t="shared" si="173"/>
        <v>1.0243750486722216</v>
      </c>
      <c r="K342" s="24">
        <f t="shared" si="174"/>
        <v>0</v>
      </c>
      <c r="L342" s="61">
        <v>2.7740999999999998E-3</v>
      </c>
      <c r="M342" s="61">
        <v>2.7891999999999999E-3</v>
      </c>
      <c r="N342" s="32">
        <f t="shared" si="188"/>
        <v>0.9944735622348202</v>
      </c>
      <c r="O342" s="32">
        <f t="shared" si="175"/>
        <v>1.005443206805811</v>
      </c>
      <c r="P342" s="29">
        <f t="shared" si="176"/>
        <v>1.0896136784595065</v>
      </c>
      <c r="Q342" s="50">
        <v>9.1550000000000006E-2</v>
      </c>
      <c r="R342" s="50">
        <v>9.0929999999999997E-2</v>
      </c>
      <c r="S342" s="30">
        <f t="shared" si="189"/>
        <v>0.96682615629984048</v>
      </c>
      <c r="T342" s="30">
        <f t="shared" si="177"/>
        <v>0.99322774440196604</v>
      </c>
      <c r="U342" s="22">
        <f t="shared" si="178"/>
        <v>1.6432848631799075</v>
      </c>
      <c r="V342" s="64">
        <v>27.520700000000001</v>
      </c>
      <c r="W342" s="64">
        <v>27.629000000000001</v>
      </c>
      <c r="X342" s="65">
        <f t="shared" si="190"/>
        <v>1.0191216719659468</v>
      </c>
      <c r="Y342" s="65">
        <f t="shared" si="179"/>
        <v>1.0039352196710112</v>
      </c>
      <c r="Z342" s="67">
        <f t="shared" si="180"/>
        <v>1.64026308680212</v>
      </c>
      <c r="AA342" s="40">
        <f t="shared" si="183"/>
        <v>1.0191216719659468</v>
      </c>
      <c r="AB342" s="88" cm="1">
        <f t="array" ref="AB342">INDEX(B342:Z342,,MATCH(AA342,B342:Z342,0)+1)</f>
        <v>1.0039352196710112</v>
      </c>
      <c r="AC342" s="40">
        <f t="shared" si="184"/>
        <v>1.0039352196710112</v>
      </c>
      <c r="AD342" s="42">
        <f t="shared" si="185"/>
        <v>3.0323890402457074</v>
      </c>
      <c r="AE342" s="94">
        <v>1.0039352196710112</v>
      </c>
      <c r="AF342" s="74">
        <f t="shared" si="181"/>
        <v>1.7859480834165353</v>
      </c>
      <c r="AG342" s="40">
        <v>1.0039352196710112</v>
      </c>
      <c r="AH342" s="95">
        <v>4.3940060480941865</v>
      </c>
      <c r="AI342" t="str">
        <f t="shared" si="182"/>
        <v>idem</v>
      </c>
    </row>
    <row r="343" spans="1:35" x14ac:dyDescent="0.3">
      <c r="A343" s="1">
        <v>44093</v>
      </c>
      <c r="B343" s="50">
        <v>384.4</v>
      </c>
      <c r="C343" s="50">
        <v>377.77</v>
      </c>
      <c r="D343" s="30">
        <f t="shared" si="187"/>
        <v>0.97842527842527827</v>
      </c>
      <c r="E343" s="30">
        <f t="shared" si="171"/>
        <v>0.9827523413111342</v>
      </c>
      <c r="F343" s="22">
        <f t="shared" si="172"/>
        <v>1.8397994241759321</v>
      </c>
      <c r="G343" s="60">
        <v>5.2595000000000001</v>
      </c>
      <c r="H343" s="60">
        <v>5.0957999999999997</v>
      </c>
      <c r="I343" s="31">
        <f t="shared" si="170"/>
        <v>0.96221605392851073</v>
      </c>
      <c r="J343" s="31">
        <f t="shared" si="173"/>
        <v>0.96887536838102473</v>
      </c>
      <c r="K343" s="24">
        <f t="shared" si="174"/>
        <v>0</v>
      </c>
      <c r="L343" s="61">
        <v>2.7875999999999999E-3</v>
      </c>
      <c r="M343" s="61">
        <v>2.7837000000000001E-3</v>
      </c>
      <c r="N343" s="32">
        <f t="shared" si="188"/>
        <v>0.99201739068457995</v>
      </c>
      <c r="O343" s="32">
        <f t="shared" si="175"/>
        <v>0.99860094705122693</v>
      </c>
      <c r="P343" s="29">
        <f t="shared" si="176"/>
        <v>1.0880892512296343</v>
      </c>
      <c r="Q343" s="50">
        <v>9.0920000000000001E-2</v>
      </c>
      <c r="R343" s="50">
        <v>9.0859999999999996E-2</v>
      </c>
      <c r="S343" s="30">
        <f t="shared" si="189"/>
        <v>0.97384780278670957</v>
      </c>
      <c r="T343" s="30">
        <f t="shared" si="177"/>
        <v>0.99934007919049705</v>
      </c>
      <c r="U343" s="22">
        <f t="shared" si="178"/>
        <v>1.642200425302754</v>
      </c>
      <c r="V343" s="64">
        <v>27.641400000000001</v>
      </c>
      <c r="W343" s="64">
        <v>26.758299999999998</v>
      </c>
      <c r="X343" s="65">
        <f t="shared" si="190"/>
        <v>0.96873144594888128</v>
      </c>
      <c r="Y343" s="65">
        <f t="shared" si="179"/>
        <v>0.96805154586960129</v>
      </c>
      <c r="Z343" s="67">
        <f t="shared" si="180"/>
        <v>1.5878592168116363</v>
      </c>
      <c r="AA343" s="40">
        <f t="shared" si="183"/>
        <v>0.99201739068457995</v>
      </c>
      <c r="AB343" s="88" cm="1">
        <f t="array" ref="AB343">INDEX(B343:Z343,,MATCH(AA343,B343:Z343,0)+1)</f>
        <v>0.99860094705122693</v>
      </c>
      <c r="AC343" s="40">
        <f t="shared" si="184"/>
        <v>0.96805154586960129</v>
      </c>
      <c r="AD343" s="42">
        <f t="shared" si="185"/>
        <v>2.9355088980878938</v>
      </c>
      <c r="AE343" s="94">
        <v>0.96887536838102473</v>
      </c>
      <c r="AF343" s="74">
        <f t="shared" si="181"/>
        <v>1.7303611072295808</v>
      </c>
      <c r="AG343" s="40">
        <v>0.96805154586960129</v>
      </c>
      <c r="AH343" s="95">
        <v>4.2536243474179551</v>
      </c>
      <c r="AI343" t="str">
        <f t="shared" ref="AI343:AI345" si="194">IF(AC343=AG343,"comp 24= comp16",FALSE)</f>
        <v>comp 24= comp16</v>
      </c>
    </row>
    <row r="344" spans="1:35" x14ac:dyDescent="0.3">
      <c r="A344" s="1">
        <v>44093.333333333336</v>
      </c>
      <c r="B344" s="50">
        <v>377.76</v>
      </c>
      <c r="C344" s="50">
        <v>384.59</v>
      </c>
      <c r="D344" s="30">
        <f t="shared" si="187"/>
        <v>1.0063059291433356</v>
      </c>
      <c r="E344" s="30">
        <f t="shared" si="171"/>
        <v>1.0180802626005929</v>
      </c>
      <c r="F344" s="22">
        <f t="shared" si="172"/>
        <v>1.8730634808974527</v>
      </c>
      <c r="G344" s="60">
        <v>5.0957999999999997</v>
      </c>
      <c r="H344" s="60">
        <v>5.1128999999999998</v>
      </c>
      <c r="I344" s="31">
        <f t="shared" si="170"/>
        <v>0.99542481115177939</v>
      </c>
      <c r="J344" s="31">
        <f t="shared" si="173"/>
        <v>1.0033557046979866</v>
      </c>
      <c r="K344" s="24">
        <f t="shared" si="174"/>
        <v>0</v>
      </c>
      <c r="L344" s="61">
        <v>2.7796000000000001E-3</v>
      </c>
      <c r="M344" s="61">
        <v>2.7851999999999998E-3</v>
      </c>
      <c r="N344" s="32">
        <f t="shared" si="188"/>
        <v>1.0040012977181789</v>
      </c>
      <c r="O344" s="32">
        <f t="shared" si="175"/>
        <v>1.0020146783709885</v>
      </c>
      <c r="P344" s="29">
        <f t="shared" si="176"/>
        <v>1.0902814011097917</v>
      </c>
      <c r="Q344" s="50">
        <v>9.0859999999999996E-2</v>
      </c>
      <c r="R344" s="50">
        <v>9.2380000000000004E-2</v>
      </c>
      <c r="S344" s="30">
        <f t="shared" si="189"/>
        <v>1.0090660841070453</v>
      </c>
      <c r="T344" s="30">
        <f t="shared" si="177"/>
        <v>1.0167290336781862</v>
      </c>
      <c r="U344" s="22">
        <f t="shared" si="178"/>
        <v>1.6696728515239756</v>
      </c>
      <c r="V344" s="64">
        <v>26.754000000000001</v>
      </c>
      <c r="W344" s="64">
        <v>27.349399999999999</v>
      </c>
      <c r="X344" s="65">
        <f t="shared" si="190"/>
        <v>0.99377559437078267</v>
      </c>
      <c r="Y344" s="65">
        <f t="shared" si="179"/>
        <v>1.0222546161321671</v>
      </c>
      <c r="Z344" s="67">
        <f t="shared" si="180"/>
        <v>1.6231964141537027</v>
      </c>
      <c r="AA344" s="40">
        <f t="shared" si="183"/>
        <v>1.0090660841070453</v>
      </c>
      <c r="AB344" s="88" cm="1">
        <f t="array" ref="AB344">INDEX(B344:Z344,,MATCH(AA344,B344:Z344,0)+1)</f>
        <v>1.0167290336781862</v>
      </c>
      <c r="AC344" s="40">
        <f t="shared" si="184"/>
        <v>1.0020146783709885</v>
      </c>
      <c r="AD344" s="42">
        <f t="shared" si="185"/>
        <v>2.9414230043727159</v>
      </c>
      <c r="AE344" s="94">
        <v>1.0167290336781862</v>
      </c>
      <c r="AF344" s="74">
        <f t="shared" si="181"/>
        <v>1.7593083764678481</v>
      </c>
      <c r="AG344" s="40">
        <v>1.0020146783709885</v>
      </c>
      <c r="AH344" s="95">
        <v>4.262194032389008</v>
      </c>
      <c r="AI344" t="str">
        <f t="shared" si="194"/>
        <v>comp 24= comp16</v>
      </c>
    </row>
    <row r="345" spans="1:35" x14ac:dyDescent="0.3">
      <c r="A345" s="1">
        <v>44093.666666666664</v>
      </c>
      <c r="B345" s="50">
        <v>384.59</v>
      </c>
      <c r="C345" s="50">
        <v>385.25</v>
      </c>
      <c r="D345" s="30">
        <f t="shared" si="187"/>
        <v>1.0022112382934445</v>
      </c>
      <c r="E345" s="30">
        <f t="shared" si="171"/>
        <v>1.0017161132634755</v>
      </c>
      <c r="F345" s="22">
        <f t="shared" si="172"/>
        <v>1.8762778699803524</v>
      </c>
      <c r="G345" s="60">
        <v>5.1135000000000002</v>
      </c>
      <c r="H345" s="60">
        <v>4.9240000000000004</v>
      </c>
      <c r="I345" s="31">
        <f t="shared" si="170"/>
        <v>0.9362106664131572</v>
      </c>
      <c r="J345" s="31">
        <f t="shared" si="173"/>
        <v>0.96294123398846199</v>
      </c>
      <c r="K345" s="24">
        <f t="shared" si="174"/>
        <v>0</v>
      </c>
      <c r="L345" s="61">
        <v>2.7866000000000002E-3</v>
      </c>
      <c r="M345" s="61">
        <v>2.7900999999999998E-3</v>
      </c>
      <c r="N345" s="32">
        <f t="shared" si="188"/>
        <v>1.000896828813316</v>
      </c>
      <c r="O345" s="32">
        <f t="shared" si="175"/>
        <v>1.0012560109093518</v>
      </c>
      <c r="P345" s="29">
        <f t="shared" si="176"/>
        <v>1.0916508064438488</v>
      </c>
      <c r="Q345" s="50">
        <v>9.239E-2</v>
      </c>
      <c r="R345" s="50">
        <v>9.1410000000000005E-2</v>
      </c>
      <c r="S345" s="30">
        <f t="shared" si="189"/>
        <v>1.0053893532776068</v>
      </c>
      <c r="T345" s="30">
        <f t="shared" si="177"/>
        <v>0.98939279142764369</v>
      </c>
      <c r="U345" s="22">
        <f t="shared" si="178"/>
        <v>1.6519622833402599</v>
      </c>
      <c r="V345" s="64">
        <v>27.349399999999999</v>
      </c>
      <c r="W345" s="64">
        <v>27.203499999999998</v>
      </c>
      <c r="X345" s="65">
        <f t="shared" si="190"/>
        <v>0.98415782123915563</v>
      </c>
      <c r="Y345" s="65">
        <f t="shared" si="179"/>
        <v>0.99466533086649067</v>
      </c>
      <c r="Z345" s="67">
        <f t="shared" si="180"/>
        <v>1.6145371983454939</v>
      </c>
      <c r="AA345" s="40">
        <f t="shared" si="183"/>
        <v>1.0053893532776068</v>
      </c>
      <c r="AB345" s="88" cm="1">
        <f t="array" ref="AB345">INDEX(B345:Z345,,MATCH(AA345,B345:Z345,0)+1)</f>
        <v>0.98939279142764369</v>
      </c>
      <c r="AC345" s="40">
        <f t="shared" si="184"/>
        <v>0.98939279142764369</v>
      </c>
      <c r="AD345" s="42">
        <f t="shared" si="185"/>
        <v>2.9102227170658077</v>
      </c>
      <c r="AE345" s="94">
        <v>0.99466533086649067</v>
      </c>
      <c r="AF345" s="74">
        <f t="shared" si="181"/>
        <v>1.7499230483755808</v>
      </c>
      <c r="AG345" s="40">
        <v>0.98939279142764369</v>
      </c>
      <c r="AH345" s="95">
        <v>4.2169840513116057</v>
      </c>
      <c r="AI345" t="str">
        <f t="shared" si="194"/>
        <v>comp 24= comp16</v>
      </c>
    </row>
    <row r="346" spans="1:35" x14ac:dyDescent="0.3">
      <c r="A346" s="1">
        <v>44094</v>
      </c>
      <c r="B346" s="50">
        <v>385.25</v>
      </c>
      <c r="C346" s="50">
        <v>380.9</v>
      </c>
      <c r="D346" s="30">
        <f t="shared" si="187"/>
        <v>1.0083121558661583</v>
      </c>
      <c r="E346" s="30">
        <f t="shared" si="171"/>
        <v>0.9887086307592472</v>
      </c>
      <c r="F346" s="22">
        <f t="shared" si="172"/>
        <v>1.8550921237521512</v>
      </c>
      <c r="G346" s="60">
        <v>4.9204999999999997</v>
      </c>
      <c r="H346" s="60">
        <v>4.9081000000000001</v>
      </c>
      <c r="I346" s="31">
        <f t="shared" si="170"/>
        <v>0.96316574433847491</v>
      </c>
      <c r="J346" s="31">
        <f t="shared" si="173"/>
        <v>0.99747993090133125</v>
      </c>
      <c r="K346" s="24">
        <f t="shared" si="174"/>
        <v>0</v>
      </c>
      <c r="L346" s="61">
        <v>2.7918000000000001E-3</v>
      </c>
      <c r="M346" s="61">
        <v>2.7932999999999999E-3</v>
      </c>
      <c r="N346" s="32">
        <f t="shared" si="188"/>
        <v>1.0049287667290256</v>
      </c>
      <c r="O346" s="32">
        <f t="shared" si="175"/>
        <v>1.0005372877713303</v>
      </c>
      <c r="P346" s="29">
        <f t="shared" si="176"/>
        <v>1.0922373370727141</v>
      </c>
      <c r="Q346" s="50">
        <v>9.1389999999999999E-2</v>
      </c>
      <c r="R346" s="50">
        <v>9.1719999999999996E-2</v>
      </c>
      <c r="S346" s="30">
        <f t="shared" si="189"/>
        <v>1.0094651111600264</v>
      </c>
      <c r="T346" s="30">
        <f t="shared" si="177"/>
        <v>1.0036108983477403</v>
      </c>
      <c r="U346" s="22">
        <f t="shared" si="178"/>
        <v>1.6579273512197026</v>
      </c>
      <c r="V346" s="64">
        <v>27.203499999999998</v>
      </c>
      <c r="W346" s="64">
        <v>27.153099999999998</v>
      </c>
      <c r="X346" s="65">
        <f t="shared" si="190"/>
        <v>1.0149173955296402</v>
      </c>
      <c r="Y346" s="65">
        <f t="shared" si="179"/>
        <v>0.99814729722278384</v>
      </c>
      <c r="Z346" s="67">
        <f t="shared" si="180"/>
        <v>1.6115459407942003</v>
      </c>
      <c r="AA346" s="40">
        <f t="shared" si="183"/>
        <v>1.0149173955296402</v>
      </c>
      <c r="AB346" s="88" cm="1">
        <f t="array" ref="AB346">INDEX(B346:Z346,,MATCH(AA346,B346:Z346,0)+1)</f>
        <v>0.99814729722278384</v>
      </c>
      <c r="AC346" s="40">
        <f t="shared" si="184"/>
        <v>1.0036108983477403</v>
      </c>
      <c r="AD346" s="42">
        <f t="shared" si="185"/>
        <v>2.920731235466417</v>
      </c>
      <c r="AE346" s="94">
        <v>0.9887086307592472</v>
      </c>
      <c r="AF346" s="74">
        <f t="shared" si="181"/>
        <v>1.7301640210934683</v>
      </c>
      <c r="AG346" s="40">
        <v>0.9887086307592472</v>
      </c>
      <c r="AH346" s="95">
        <v>4.1693685273058803</v>
      </c>
      <c r="AI346" t="str">
        <f t="shared" ref="AI346" si="195">IF(AE346=AG346,"comp8=comp16", FALSE)</f>
        <v>comp8=comp16</v>
      </c>
    </row>
    <row r="347" spans="1:35" x14ac:dyDescent="0.3">
      <c r="A347" s="1">
        <v>44094.333333333336</v>
      </c>
      <c r="B347" s="50">
        <v>380.88</v>
      </c>
      <c r="C347" s="50">
        <v>370.75</v>
      </c>
      <c r="D347" s="30">
        <f t="shared" si="187"/>
        <v>0.96401362489924336</v>
      </c>
      <c r="E347" s="30">
        <f t="shared" si="171"/>
        <v>0.97340369670237348</v>
      </c>
      <c r="F347" s="22">
        <f t="shared" si="172"/>
        <v>1.8057535309838009</v>
      </c>
      <c r="G347" s="60">
        <v>4.9085999999999999</v>
      </c>
      <c r="H347" s="60">
        <v>4.5865</v>
      </c>
      <c r="I347" s="31">
        <f t="shared" si="170"/>
        <v>0.89693947394152729</v>
      </c>
      <c r="J347" s="31">
        <f t="shared" si="173"/>
        <v>0.93438047508454547</v>
      </c>
      <c r="K347" s="24">
        <f t="shared" si="174"/>
        <v>0</v>
      </c>
      <c r="L347" s="61">
        <v>2.7932999999999999E-3</v>
      </c>
      <c r="M347" s="61">
        <v>2.7418999999999998E-3</v>
      </c>
      <c r="N347" s="32">
        <f t="shared" si="188"/>
        <v>0.98395894638627701</v>
      </c>
      <c r="O347" s="32">
        <f t="shared" si="175"/>
        <v>0.98159882576164392</v>
      </c>
      <c r="P347" s="29">
        <f t="shared" si="176"/>
        <v>1.0721388875236011</v>
      </c>
      <c r="Q347" s="50">
        <v>9.1700000000000004E-2</v>
      </c>
      <c r="R347" s="50">
        <v>8.9469999999999994E-2</v>
      </c>
      <c r="S347" s="30">
        <f t="shared" si="189"/>
        <v>0.96839484792726482</v>
      </c>
      <c r="T347" s="30">
        <f t="shared" si="177"/>
        <v>0.9756815703380588</v>
      </c>
      <c r="U347" s="22">
        <f t="shared" si="178"/>
        <v>1.6176091615444577</v>
      </c>
      <c r="V347" s="64">
        <v>27.150700000000001</v>
      </c>
      <c r="W347" s="64">
        <v>26.253699999999998</v>
      </c>
      <c r="X347" s="65">
        <f t="shared" si="190"/>
        <v>0.95993696388220584</v>
      </c>
      <c r="Y347" s="65">
        <f t="shared" si="179"/>
        <v>0.96696217777073878</v>
      </c>
      <c r="Z347" s="67">
        <f t="shared" si="180"/>
        <v>1.5583039724879539</v>
      </c>
      <c r="AA347" s="40">
        <f t="shared" si="183"/>
        <v>0.98395894638627701</v>
      </c>
      <c r="AB347" s="88" cm="1">
        <f t="array" ref="AB347">INDEX(B347:Z347,,MATCH(AA347,B347:Z347,0)+1)</f>
        <v>0.98159882576164392</v>
      </c>
      <c r="AC347" s="40">
        <f t="shared" si="184"/>
        <v>0.96696217777073878</v>
      </c>
      <c r="AD347" s="42">
        <f t="shared" si="185"/>
        <v>2.8242366361296272</v>
      </c>
      <c r="AE347" s="94">
        <v>0.9756815703380588</v>
      </c>
      <c r="AF347" s="74">
        <f t="shared" si="181"/>
        <v>1.6880891490428855</v>
      </c>
      <c r="AG347" s="40">
        <v>0.98159882576164392</v>
      </c>
      <c r="AH347" s="95">
        <v>4.092647250571007</v>
      </c>
      <c r="AI347" t="s">
        <v>49</v>
      </c>
    </row>
    <row r="348" spans="1:35" x14ac:dyDescent="0.3">
      <c r="A348" s="1">
        <v>44094.666666666664</v>
      </c>
      <c r="B348" s="50">
        <v>370.74</v>
      </c>
      <c r="C348" s="50">
        <v>371.04</v>
      </c>
      <c r="D348" s="30">
        <f t="shared" si="187"/>
        <v>0.96311486048020767</v>
      </c>
      <c r="E348" s="30">
        <f t="shared" si="171"/>
        <v>1.000809192425959</v>
      </c>
      <c r="F348" s="22">
        <f t="shared" si="172"/>
        <v>1.8072147330642216</v>
      </c>
      <c r="G348" s="60">
        <v>4.5891000000000002</v>
      </c>
      <c r="H348" s="60">
        <v>4.6517999999999997</v>
      </c>
      <c r="I348" s="31">
        <f t="shared" si="170"/>
        <v>0.94539172848287778</v>
      </c>
      <c r="J348" s="31">
        <f t="shared" si="173"/>
        <v>1.0136628097012486</v>
      </c>
      <c r="K348" s="24">
        <f t="shared" si="174"/>
        <v>0</v>
      </c>
      <c r="L348" s="61">
        <v>2.7366000000000001E-3</v>
      </c>
      <c r="M348" s="61">
        <v>2.7729E-3</v>
      </c>
      <c r="N348" s="32">
        <f t="shared" si="188"/>
        <v>0.99323017408123793</v>
      </c>
      <c r="O348" s="32">
        <f t="shared" si="175"/>
        <v>1.0132646349484762</v>
      </c>
      <c r="P348" s="29">
        <f t="shared" si="176"/>
        <v>1.086360418480667</v>
      </c>
      <c r="Q348" s="50">
        <v>8.9480000000000004E-2</v>
      </c>
      <c r="R348" s="50">
        <v>8.9359999999999995E-2</v>
      </c>
      <c r="S348" s="30">
        <f t="shared" si="189"/>
        <v>0.97778750410329351</v>
      </c>
      <c r="T348" s="30">
        <f t="shared" si="177"/>
        <v>0.99865891819400976</v>
      </c>
      <c r="U348" s="22">
        <f t="shared" si="178"/>
        <v>1.6154398153287073</v>
      </c>
      <c r="V348" s="64">
        <v>26.253699999999998</v>
      </c>
      <c r="W348" s="64">
        <v>26.315999999999999</v>
      </c>
      <c r="X348" s="65">
        <f t="shared" si="190"/>
        <v>0.96737552153215578</v>
      </c>
      <c r="Y348" s="65">
        <f t="shared" si="179"/>
        <v>1.0023729988534948</v>
      </c>
      <c r="Z348" s="67">
        <f t="shared" si="180"/>
        <v>1.5620018260280644</v>
      </c>
      <c r="AA348" s="40">
        <f t="shared" si="183"/>
        <v>0.99323017408123793</v>
      </c>
      <c r="AB348" s="88" cm="1">
        <f t="array" ref="AB348">INDEX(B348:Z348,,MATCH(AA348,B348:Z348,0)+1)</f>
        <v>1.0132646349484762</v>
      </c>
      <c r="AC348" s="40">
        <f t="shared" si="184"/>
        <v>1.0132646349484762</v>
      </c>
      <c r="AD348" s="42">
        <f t="shared" si="185"/>
        <v>2.8616991041159991</v>
      </c>
      <c r="AE348" s="94">
        <v>1.0132646349484762</v>
      </c>
      <c r="AF348" s="74">
        <f t="shared" si="181"/>
        <v>1.7104810353654232</v>
      </c>
      <c r="AG348" s="40">
        <v>1.0132646349484762</v>
      </c>
      <c r="AH348" s="95">
        <v>4.1469347223227162</v>
      </c>
      <c r="AI348" t="str">
        <f t="shared" si="182"/>
        <v>idem</v>
      </c>
    </row>
    <row r="349" spans="1:35" x14ac:dyDescent="0.3">
      <c r="A349" s="1">
        <v>44095</v>
      </c>
      <c r="B349" s="50">
        <v>371.04</v>
      </c>
      <c r="C349" s="50">
        <v>369.78</v>
      </c>
      <c r="D349" s="30">
        <f t="shared" si="187"/>
        <v>0.97085696282293632</v>
      </c>
      <c r="E349" s="30">
        <f t="shared" si="171"/>
        <v>0.99660413971539441</v>
      </c>
      <c r="F349" s="22">
        <f t="shared" si="172"/>
        <v>1.8010776843264547</v>
      </c>
      <c r="G349" s="60">
        <v>4.6559999999999997</v>
      </c>
      <c r="H349" s="60">
        <v>4.5811000000000002</v>
      </c>
      <c r="I349" s="31">
        <f t="shared" si="170"/>
        <v>0.9332803650735445</v>
      </c>
      <c r="J349" s="31">
        <f t="shared" si="173"/>
        <v>0.98391323024054989</v>
      </c>
      <c r="K349" s="24">
        <f t="shared" si="174"/>
        <v>0</v>
      </c>
      <c r="L349" s="61">
        <v>2.7732E-3</v>
      </c>
      <c r="M349" s="61">
        <v>2.7715000000000001E-3</v>
      </c>
      <c r="N349" s="32">
        <f t="shared" si="188"/>
        <v>0.99219561092614483</v>
      </c>
      <c r="O349" s="32">
        <f t="shared" si="175"/>
        <v>0.9993869897591231</v>
      </c>
      <c r="P349" s="29">
        <f t="shared" si="176"/>
        <v>1.085694468418855</v>
      </c>
      <c r="Q349" s="50">
        <v>8.9359999999999995E-2</v>
      </c>
      <c r="R349" s="50">
        <v>8.8429999999999995E-2</v>
      </c>
      <c r="S349" s="30">
        <f t="shared" si="189"/>
        <v>0.96434023991275886</v>
      </c>
      <c r="T349" s="30">
        <f t="shared" si="177"/>
        <v>0.98959265890778869</v>
      </c>
      <c r="U349" s="22">
        <f t="shared" si="178"/>
        <v>1.5986273821566426</v>
      </c>
      <c r="V349" s="64">
        <v>26.316700000000001</v>
      </c>
      <c r="W349" s="64">
        <v>25.875599999999999</v>
      </c>
      <c r="X349" s="65">
        <f t="shared" si="190"/>
        <v>0.95303620164489311</v>
      </c>
      <c r="Y349" s="65">
        <f t="shared" si="179"/>
        <v>0.98323877993821407</v>
      </c>
      <c r="Z349" s="67">
        <f t="shared" si="180"/>
        <v>1.5358207696850965</v>
      </c>
      <c r="AA349" s="40">
        <f t="shared" si="183"/>
        <v>0.99219561092614483</v>
      </c>
      <c r="AB349" s="88" cm="1">
        <f t="array" ref="AB349">INDEX(B349:Z349,,MATCH(AA349,B349:Z349,0)+1)</f>
        <v>0.9993869897591231</v>
      </c>
      <c r="AC349" s="40">
        <f t="shared" si="184"/>
        <v>0.9993869897591231</v>
      </c>
      <c r="AD349" s="42">
        <f t="shared" si="185"/>
        <v>2.8599448532588676</v>
      </c>
      <c r="AE349" s="94">
        <v>0.98391323024054989</v>
      </c>
      <c r="AF349" s="74">
        <f t="shared" si="181"/>
        <v>1.6829649207715938</v>
      </c>
      <c r="AG349" s="40">
        <v>0.9993869897591231</v>
      </c>
      <c r="AH349" s="95">
        <v>4.1443926088696843</v>
      </c>
      <c r="AI349" t="str">
        <f>IF(AC349=AG349,"comp 24= comp16",FALSE)</f>
        <v>comp 24= comp16</v>
      </c>
    </row>
    <row r="350" spans="1:35" x14ac:dyDescent="0.3">
      <c r="A350" s="1">
        <v>44095.333333333336</v>
      </c>
      <c r="B350" s="50">
        <v>369.79</v>
      </c>
      <c r="C350" s="50">
        <v>340.22</v>
      </c>
      <c r="D350" s="30">
        <f t="shared" si="187"/>
        <v>0.91767815719911539</v>
      </c>
      <c r="E350" s="30">
        <f t="shared" si="171"/>
        <v>0.92003569593553103</v>
      </c>
      <c r="F350" s="22">
        <f t="shared" si="172"/>
        <v>1.6570557607332443</v>
      </c>
      <c r="G350" s="60">
        <v>4.5811000000000002</v>
      </c>
      <c r="H350" s="60">
        <v>4.0285000000000002</v>
      </c>
      <c r="I350" s="31">
        <f t="shared" si="170"/>
        <v>0.87784097099649172</v>
      </c>
      <c r="J350" s="31">
        <f t="shared" si="173"/>
        <v>0.8793739494881142</v>
      </c>
      <c r="K350" s="24">
        <f t="shared" si="174"/>
        <v>0</v>
      </c>
      <c r="L350" s="61">
        <v>2.7717000000000002E-3</v>
      </c>
      <c r="M350" s="61">
        <v>2.6201000000000002E-3</v>
      </c>
      <c r="N350" s="32">
        <f t="shared" si="188"/>
        <v>0.95742892640502819</v>
      </c>
      <c r="O350" s="32">
        <f t="shared" si="175"/>
        <v>0.94530432586499258</v>
      </c>
      <c r="P350" s="29">
        <f t="shared" si="176"/>
        <v>1.0263116775640371</v>
      </c>
      <c r="Q350" s="50">
        <v>8.8429999999999995E-2</v>
      </c>
      <c r="R350" s="50">
        <v>7.9420000000000004E-2</v>
      </c>
      <c r="S350" s="30">
        <f t="shared" si="189"/>
        <v>0.88757264193115781</v>
      </c>
      <c r="T350" s="30">
        <f t="shared" si="177"/>
        <v>0.89811150062196099</v>
      </c>
      <c r="U350" s="22">
        <f t="shared" si="178"/>
        <v>1.4357456371240593</v>
      </c>
      <c r="V350" s="64">
        <v>25.874600000000001</v>
      </c>
      <c r="W350" s="64">
        <v>23.314399999999999</v>
      </c>
      <c r="X350" s="65">
        <f t="shared" si="190"/>
        <v>0.88804244735027826</v>
      </c>
      <c r="Y350" s="65">
        <f t="shared" si="179"/>
        <v>0.90105354285670114</v>
      </c>
      <c r="Z350" s="67">
        <f t="shared" si="180"/>
        <v>1.3838567457176618</v>
      </c>
      <c r="AA350" s="40">
        <f t="shared" si="183"/>
        <v>0.95742892640502819</v>
      </c>
      <c r="AB350" s="88" cm="1">
        <f t="array" ref="AB350">INDEX(B350:Z350,,MATCH(AA350,B350:Z350,0)+1)</f>
        <v>0.94530432586499258</v>
      </c>
      <c r="AC350" s="40">
        <f t="shared" si="184"/>
        <v>0.94530432586499258</v>
      </c>
      <c r="AD350" s="42">
        <f t="shared" si="185"/>
        <v>2.7035182415209289</v>
      </c>
      <c r="AE350" s="94">
        <v>0.94530432586499258</v>
      </c>
      <c r="AF350" s="74">
        <f t="shared" si="181"/>
        <v>1.590914019884422</v>
      </c>
      <c r="AG350" s="40">
        <v>0.94530432586499258</v>
      </c>
      <c r="AH350" s="95">
        <v>3.9177122612474147</v>
      </c>
      <c r="AI350" t="str">
        <f t="shared" si="182"/>
        <v>idem</v>
      </c>
    </row>
    <row r="351" spans="1:35" x14ac:dyDescent="0.3">
      <c r="A351" s="1">
        <v>44095.666666666664</v>
      </c>
      <c r="B351" s="50">
        <v>340.21</v>
      </c>
      <c r="C351" s="50">
        <v>340.36</v>
      </c>
      <c r="D351" s="30">
        <f t="shared" si="187"/>
        <v>0.91731349719706767</v>
      </c>
      <c r="E351" s="30">
        <f t="shared" si="171"/>
        <v>1.0004409041474385</v>
      </c>
      <c r="F351" s="22">
        <f t="shared" si="172"/>
        <v>1.6577863634906884</v>
      </c>
      <c r="G351" s="60">
        <v>4.0275999999999996</v>
      </c>
      <c r="H351" s="60">
        <v>4.0690999999999997</v>
      </c>
      <c r="I351" s="31">
        <f t="shared" si="170"/>
        <v>0.87394759450171822</v>
      </c>
      <c r="J351" s="31">
        <f t="shared" si="173"/>
        <v>1.0103039030688252</v>
      </c>
      <c r="K351" s="24">
        <f t="shared" si="174"/>
        <v>0</v>
      </c>
      <c r="L351" s="61">
        <v>2.6223000000000002E-3</v>
      </c>
      <c r="M351" s="61">
        <v>2.5972E-3</v>
      </c>
      <c r="N351" s="32">
        <f t="shared" si="188"/>
        <v>0.9365354103562672</v>
      </c>
      <c r="O351" s="32">
        <f t="shared" si="175"/>
        <v>0.99042825000953361</v>
      </c>
      <c r="P351" s="29">
        <f t="shared" si="176"/>
        <v>1.016488078774098</v>
      </c>
      <c r="Q351" s="50">
        <v>7.9380000000000006E-2</v>
      </c>
      <c r="R351" s="50">
        <v>7.9829999999999998E-2</v>
      </c>
      <c r="S351" s="30">
        <f t="shared" si="189"/>
        <v>0.89335273052820052</v>
      </c>
      <c r="T351" s="30">
        <f t="shared" si="177"/>
        <v>1.0056689342403626</v>
      </c>
      <c r="U351" s="22">
        <f t="shared" si="178"/>
        <v>1.4438847847268033</v>
      </c>
      <c r="V351" s="64">
        <v>23.311199999999999</v>
      </c>
      <c r="W351" s="64">
        <v>23.123200000000001</v>
      </c>
      <c r="X351" s="65">
        <f t="shared" si="190"/>
        <v>0.87865119866852603</v>
      </c>
      <c r="Y351" s="65">
        <f t="shared" si="179"/>
        <v>0.99193520711074512</v>
      </c>
      <c r="Z351" s="67">
        <f t="shared" si="180"/>
        <v>1.3726962276750507</v>
      </c>
      <c r="AA351" s="40">
        <f t="shared" si="183"/>
        <v>0.9365354103562672</v>
      </c>
      <c r="AB351" s="88" cm="1">
        <f t="array" ref="AB351">INDEX(B351:Z351,,MATCH(AA351,B351:Z351,0)+1)</f>
        <v>0.99042825000953361</v>
      </c>
      <c r="AC351" s="40">
        <f t="shared" si="184"/>
        <v>0.99042825000953361</v>
      </c>
      <c r="AD351" s="42">
        <f t="shared" si="185"/>
        <v>2.6776408408184253</v>
      </c>
      <c r="AE351" s="94">
        <v>0.99042825000953361</v>
      </c>
      <c r="AF351" s="74">
        <f t="shared" si="181"/>
        <v>1.5756861886297604</v>
      </c>
      <c r="AG351" s="40">
        <v>0.99042825000953361</v>
      </c>
      <c r="AH351" s="95">
        <v>3.8802128989481695</v>
      </c>
      <c r="AI351" t="str">
        <f t="shared" si="182"/>
        <v>idem</v>
      </c>
    </row>
    <row r="352" spans="1:35" x14ac:dyDescent="0.3">
      <c r="A352" s="1">
        <v>44096</v>
      </c>
      <c r="B352" s="50">
        <v>340.31</v>
      </c>
      <c r="C352" s="50">
        <v>336.12</v>
      </c>
      <c r="D352" s="30">
        <f t="shared" si="187"/>
        <v>0.90894832202060627</v>
      </c>
      <c r="E352" s="30">
        <f t="shared" si="171"/>
        <v>0.98768769651200372</v>
      </c>
      <c r="F352" s="22">
        <f t="shared" si="172"/>
        <v>1.6373751946651294</v>
      </c>
      <c r="G352" s="60">
        <v>4.07</v>
      </c>
      <c r="H352" s="60">
        <v>3.9163999999999999</v>
      </c>
      <c r="I352" s="31">
        <f t="shared" si="170"/>
        <v>0.85490384405492126</v>
      </c>
      <c r="J352" s="31">
        <f t="shared" si="173"/>
        <v>0.96226044226044216</v>
      </c>
      <c r="K352" s="24">
        <f t="shared" si="174"/>
        <v>0</v>
      </c>
      <c r="L352" s="61">
        <v>2.5945999999999999E-3</v>
      </c>
      <c r="M352" s="61">
        <v>2.5918999999999998E-3</v>
      </c>
      <c r="N352" s="32">
        <f t="shared" si="188"/>
        <v>0.93513006458130377</v>
      </c>
      <c r="O352" s="32">
        <f t="shared" si="175"/>
        <v>0.99895937716796424</v>
      </c>
      <c r="P352" s="29">
        <f t="shared" si="176"/>
        <v>1.0154302980708334</v>
      </c>
      <c r="Q352" s="50">
        <v>7.9890000000000003E-2</v>
      </c>
      <c r="R352" s="50">
        <v>7.9619999999999996E-2</v>
      </c>
      <c r="S352" s="30">
        <f t="shared" si="189"/>
        <v>0.90037317652380411</v>
      </c>
      <c r="T352" s="30">
        <f t="shared" si="177"/>
        <v>0.99662035298535478</v>
      </c>
      <c r="U352" s="22">
        <f t="shared" si="178"/>
        <v>1.4390049638246096</v>
      </c>
      <c r="V352" s="64">
        <v>23.127300000000002</v>
      </c>
      <c r="W352" s="64">
        <v>22.999300000000002</v>
      </c>
      <c r="X352" s="65">
        <f t="shared" si="190"/>
        <v>0.88887557682051122</v>
      </c>
      <c r="Y352" s="65">
        <f t="shared" si="179"/>
        <v>0.99446541533166433</v>
      </c>
      <c r="Z352" s="67">
        <f t="shared" si="180"/>
        <v>1.3650989241790781</v>
      </c>
      <c r="AA352" s="40">
        <f t="shared" si="183"/>
        <v>0.93513006458130377</v>
      </c>
      <c r="AB352" s="88" cm="1">
        <f t="array" ref="AB352">INDEX(B352:Z352,,MATCH(AA352,B352:Z352,0)+1)</f>
        <v>0.99895937716796424</v>
      </c>
      <c r="AC352" s="40">
        <f t="shared" si="184"/>
        <v>0.99895937716796424</v>
      </c>
      <c r="AD352" s="42">
        <f t="shared" si="185"/>
        <v>2.6748544266234782</v>
      </c>
      <c r="AE352" s="94">
        <v>0.96226044226044216</v>
      </c>
      <c r="AF352" s="74">
        <f t="shared" si="181"/>
        <v>1.5162204887345436</v>
      </c>
      <c r="AG352" s="40">
        <v>0.99895937716796424</v>
      </c>
      <c r="AH352" s="95">
        <v>3.8761750608123644</v>
      </c>
      <c r="AI352" t="str">
        <f>IF(AC352=AG352,"comp 24= comp16",FALSE)</f>
        <v>comp 24= comp16</v>
      </c>
    </row>
    <row r="353" spans="1:35" x14ac:dyDescent="0.3">
      <c r="A353" s="1">
        <v>44096.333333333336</v>
      </c>
      <c r="B353" s="50">
        <v>336.11</v>
      </c>
      <c r="C353" s="50">
        <v>341.23</v>
      </c>
      <c r="D353" s="30">
        <f t="shared" si="187"/>
        <v>1.0029981482025809</v>
      </c>
      <c r="E353" s="30">
        <f t="shared" si="171"/>
        <v>1.0152331082086221</v>
      </c>
      <c r="F353" s="22">
        <f t="shared" si="172"/>
        <v>1.662317508183577</v>
      </c>
      <c r="G353" s="60">
        <v>3.9150999999999998</v>
      </c>
      <c r="H353" s="60">
        <v>4.1093999999999999</v>
      </c>
      <c r="I353" s="31">
        <f t="shared" si="170"/>
        <v>1.0203098619525277</v>
      </c>
      <c r="J353" s="31">
        <f t="shared" si="173"/>
        <v>1.0496283619830911</v>
      </c>
      <c r="K353" s="24">
        <f t="shared" si="174"/>
        <v>0</v>
      </c>
      <c r="L353" s="61">
        <v>2.5887000000000002E-3</v>
      </c>
      <c r="M353" s="61">
        <v>2.6335999999999998E-3</v>
      </c>
      <c r="N353" s="32">
        <f t="shared" si="188"/>
        <v>1.0043091942188154</v>
      </c>
      <c r="O353" s="32">
        <f t="shared" si="175"/>
        <v>1.0173446131262796</v>
      </c>
      <c r="P353" s="29">
        <f t="shared" si="176"/>
        <v>1.0330425437475748</v>
      </c>
      <c r="Q353" s="50">
        <v>7.9640000000000002E-2</v>
      </c>
      <c r="R353" s="50">
        <v>8.2150000000000001E-2</v>
      </c>
      <c r="S353" s="30">
        <f t="shared" si="189"/>
        <v>1.0348954396573444</v>
      </c>
      <c r="T353" s="30">
        <f t="shared" si="177"/>
        <v>1.0315168257157208</v>
      </c>
      <c r="U353" s="22">
        <f t="shared" si="178"/>
        <v>1.4843578324735269</v>
      </c>
      <c r="V353" s="64">
        <v>22.9998</v>
      </c>
      <c r="W353" s="64">
        <v>23.9498</v>
      </c>
      <c r="X353" s="65">
        <f t="shared" si="190"/>
        <v>1.0273945571227565</v>
      </c>
      <c r="Y353" s="65">
        <f t="shared" si="179"/>
        <v>1.0413047069974521</v>
      </c>
      <c r="Z353" s="67">
        <f t="shared" si="180"/>
        <v>1.4214839352648321</v>
      </c>
      <c r="AA353" s="40">
        <f t="shared" si="183"/>
        <v>1.0348954396573444</v>
      </c>
      <c r="AB353" s="88" cm="1">
        <f t="array" ref="AB353">INDEX(B353:Z353,,MATCH(AA353,B353:Z353,0)+1)</f>
        <v>1.0315168257157208</v>
      </c>
      <c r="AC353" s="40">
        <f t="shared" si="184"/>
        <v>1.0173446131262796</v>
      </c>
      <c r="AD353" s="42">
        <f t="shared" si="185"/>
        <v>2.7212487418223787</v>
      </c>
      <c r="AE353" s="94">
        <v>1.0173446131262796</v>
      </c>
      <c r="AF353" s="74">
        <f t="shared" si="181"/>
        <v>1.5425187465257828</v>
      </c>
      <c r="AG353" s="40">
        <v>1.0315168257157208</v>
      </c>
      <c r="AH353" s="95">
        <v>3.9983397946476109</v>
      </c>
      <c r="AI353" t="str">
        <f t="shared" ref="AI353" si="196">IF(AC353=AE353,"comp24 = comp8","faux")</f>
        <v>comp24 = comp8</v>
      </c>
    </row>
    <row r="354" spans="1:35" x14ac:dyDescent="0.3">
      <c r="A354" s="1">
        <v>44096.666666666664</v>
      </c>
      <c r="B354" s="50">
        <v>341.25</v>
      </c>
      <c r="C354" s="50">
        <v>344.21</v>
      </c>
      <c r="D354" s="30">
        <f t="shared" si="187"/>
        <v>1.0114601392847697</v>
      </c>
      <c r="E354" s="30">
        <f t="shared" si="171"/>
        <v>1.0086739926739927</v>
      </c>
      <c r="F354" s="22">
        <f t="shared" si="172"/>
        <v>1.6767364380714112</v>
      </c>
      <c r="G354" s="60">
        <v>4.1109999999999998</v>
      </c>
      <c r="H354" s="60">
        <v>4.1624999999999996</v>
      </c>
      <c r="I354" s="31">
        <f t="shared" si="170"/>
        <v>1.0227272727272725</v>
      </c>
      <c r="J354" s="31">
        <f t="shared" si="173"/>
        <v>1.0125273656044758</v>
      </c>
      <c r="K354" s="24">
        <f t="shared" si="174"/>
        <v>0</v>
      </c>
      <c r="L354" s="61">
        <v>2.6335999999999998E-3</v>
      </c>
      <c r="M354" s="61">
        <v>2.6432000000000001E-3</v>
      </c>
      <c r="N354" s="32">
        <f t="shared" si="188"/>
        <v>1.018731210976644</v>
      </c>
      <c r="O354" s="32">
        <f t="shared" si="175"/>
        <v>1.0036452004860268</v>
      </c>
      <c r="P354" s="29">
        <f t="shared" si="176"/>
        <v>1.0368081909301299</v>
      </c>
      <c r="Q354" s="50">
        <v>8.2140000000000005E-2</v>
      </c>
      <c r="R354" s="50">
        <v>8.1460000000000005E-2</v>
      </c>
      <c r="S354" s="30">
        <f t="shared" si="189"/>
        <v>1.0196520215296032</v>
      </c>
      <c r="T354" s="30">
        <f t="shared" si="177"/>
        <v>0.9917214511809106</v>
      </c>
      <c r="U354" s="22">
        <f t="shared" si="178"/>
        <v>1.4720695036923972</v>
      </c>
      <c r="V354" s="64">
        <v>23.972999999999999</v>
      </c>
      <c r="W354" s="64">
        <v>24.046800000000001</v>
      </c>
      <c r="X354" s="65">
        <f t="shared" si="190"/>
        <v>1.039758207832302</v>
      </c>
      <c r="Y354" s="65">
        <f t="shared" si="179"/>
        <v>1.0030784632711802</v>
      </c>
      <c r="Z354" s="67">
        <f t="shared" si="180"/>
        <v>1.4258599213501175</v>
      </c>
      <c r="AA354" s="40">
        <f t="shared" si="183"/>
        <v>1.039758207832302</v>
      </c>
      <c r="AB354" s="88" cm="1">
        <f t="array" ref="AB354">INDEX(B354:Z354,,MATCH(AA354,B354:Z354,0)+1)</f>
        <v>1.0030784632711802</v>
      </c>
      <c r="AC354" s="40">
        <f t="shared" si="184"/>
        <v>0.9917214511809106</v>
      </c>
      <c r="AD354" s="42">
        <f t="shared" si="185"/>
        <v>2.6987207512643168</v>
      </c>
      <c r="AE354" s="94">
        <v>1.0125273656044758</v>
      </c>
      <c r="AF354" s="74">
        <f t="shared" si="181"/>
        <v>1.5618424428152688</v>
      </c>
      <c r="AG354" s="40">
        <v>1.0030784632711802</v>
      </c>
      <c r="AH354" s="95">
        <v>4.0106485368511322</v>
      </c>
      <c r="AI354" t="s">
        <v>49</v>
      </c>
    </row>
    <row r="355" spans="1:35" x14ac:dyDescent="0.3">
      <c r="A355" s="1">
        <v>44097</v>
      </c>
      <c r="B355" s="50">
        <v>344.18</v>
      </c>
      <c r="C355" s="50">
        <v>335.72</v>
      </c>
      <c r="D355" s="30">
        <f t="shared" si="187"/>
        <v>0.99883966558567139</v>
      </c>
      <c r="E355" s="30">
        <f t="shared" si="171"/>
        <v>0.97541983845662161</v>
      </c>
      <c r="F355" s="22">
        <f t="shared" si="172"/>
        <v>1.635521985557947</v>
      </c>
      <c r="G355" s="60">
        <v>4.1623000000000001</v>
      </c>
      <c r="H355" s="60">
        <v>4.0503</v>
      </c>
      <c r="I355" s="31">
        <f t="shared" si="170"/>
        <v>1.0345329621210186</v>
      </c>
      <c r="J355" s="31">
        <f t="shared" si="173"/>
        <v>0.97309180020661656</v>
      </c>
      <c r="K355" s="24">
        <f t="shared" si="174"/>
        <v>0</v>
      </c>
      <c r="L355" s="61">
        <v>2.6410000000000001E-3</v>
      </c>
      <c r="M355" s="61">
        <v>2.6177000000000001E-3</v>
      </c>
      <c r="N355" s="32">
        <f t="shared" si="188"/>
        <v>1.01120253409047</v>
      </c>
      <c r="O355" s="32">
        <f t="shared" si="175"/>
        <v>0.99117758424839075</v>
      </c>
      <c r="P355" s="29">
        <f t="shared" si="176"/>
        <v>1.0276610380150704</v>
      </c>
      <c r="Q355" s="50">
        <v>8.1479999999999997E-2</v>
      </c>
      <c r="R355" s="50">
        <v>8.0280000000000004E-2</v>
      </c>
      <c r="S355" s="30">
        <f t="shared" si="189"/>
        <v>1.0080361627322953</v>
      </c>
      <c r="T355" s="30">
        <f t="shared" si="177"/>
        <v>0.98527245949926368</v>
      </c>
      <c r="U355" s="22">
        <f t="shared" si="178"/>
        <v>1.4503895404568685</v>
      </c>
      <c r="V355" s="64">
        <v>24.046800000000001</v>
      </c>
      <c r="W355" s="64">
        <v>23.529599999999999</v>
      </c>
      <c r="X355" s="65">
        <f t="shared" si="190"/>
        <v>1.0230349829128949</v>
      </c>
      <c r="Y355" s="65">
        <f t="shared" si="179"/>
        <v>0.97849194071560441</v>
      </c>
      <c r="Z355" s="67">
        <f t="shared" si="180"/>
        <v>1.3951924416304755</v>
      </c>
      <c r="AA355" s="40">
        <f t="shared" si="183"/>
        <v>1.0345329621210186</v>
      </c>
      <c r="AB355" s="88" cm="1">
        <f t="array" ref="AB355">INDEX(B355:Z355,,MATCH(AA355,B355:Z355,0)+1)</f>
        <v>0.97309180020661656</v>
      </c>
      <c r="AC355" s="40">
        <f t="shared" si="184"/>
        <v>0.97849194071560441</v>
      </c>
      <c r="AD355" s="42">
        <f t="shared" si="185"/>
        <v>2.640676505354095</v>
      </c>
      <c r="AE355" s="94">
        <v>0.97309180020661656</v>
      </c>
      <c r="AF355" s="74">
        <f t="shared" si="181"/>
        <v>1.5198160743182096</v>
      </c>
      <c r="AG355" s="40">
        <v>0.97309180020661656</v>
      </c>
      <c r="AH355" s="95">
        <v>3.9027292047205009</v>
      </c>
      <c r="AI355" t="str">
        <f t="shared" ref="AI355:AI356" si="197">IF(AE355=AG355,"comp8=comp16", FALSE)</f>
        <v>comp8=comp16</v>
      </c>
    </row>
    <row r="356" spans="1:35" x14ac:dyDescent="0.3">
      <c r="A356" s="1">
        <v>44097.333333333336</v>
      </c>
      <c r="B356" s="50">
        <v>335.69</v>
      </c>
      <c r="C356" s="50">
        <v>338.53</v>
      </c>
      <c r="D356" s="30">
        <f t="shared" si="187"/>
        <v>0.992029304029304</v>
      </c>
      <c r="E356" s="30">
        <f t="shared" si="171"/>
        <v>1.0084601864815752</v>
      </c>
      <c r="F356" s="22">
        <f t="shared" si="172"/>
        <v>1.6493588065504834</v>
      </c>
      <c r="G356" s="60">
        <v>4.0523999999999996</v>
      </c>
      <c r="H356" s="60">
        <v>4.1843000000000004</v>
      </c>
      <c r="I356" s="31">
        <f t="shared" si="170"/>
        <v>1.0178302116273414</v>
      </c>
      <c r="J356" s="31">
        <f t="shared" si="173"/>
        <v>1.0325486131675059</v>
      </c>
      <c r="K356" s="24">
        <f t="shared" si="174"/>
        <v>0</v>
      </c>
      <c r="L356" s="61">
        <v>2.6170999999999998E-3</v>
      </c>
      <c r="M356" s="61">
        <v>2.6227999999999998E-3</v>
      </c>
      <c r="N356" s="32">
        <f t="shared" si="188"/>
        <v>0.99589914945321989</v>
      </c>
      <c r="O356" s="32">
        <f t="shared" si="175"/>
        <v>1.0021779832639182</v>
      </c>
      <c r="P356" s="29">
        <f t="shared" si="176"/>
        <v>1.029899266556848</v>
      </c>
      <c r="Q356" s="50">
        <v>8.029E-2</v>
      </c>
      <c r="R356" s="50">
        <v>8.0799999999999997E-2</v>
      </c>
      <c r="S356" s="30">
        <f t="shared" si="189"/>
        <v>0.9836863890917944</v>
      </c>
      <c r="T356" s="30">
        <f t="shared" si="177"/>
        <v>1.0063519740939095</v>
      </c>
      <c r="U356" s="22">
        <f t="shared" si="178"/>
        <v>1.4596023772439279</v>
      </c>
      <c r="V356" s="64">
        <v>23.53</v>
      </c>
      <c r="W356" s="64">
        <v>23.773</v>
      </c>
      <c r="X356" s="65">
        <f t="shared" si="190"/>
        <v>0.99165728110791307</v>
      </c>
      <c r="Y356" s="65">
        <f t="shared" si="179"/>
        <v>1.0103272418189544</v>
      </c>
      <c r="Z356" s="67">
        <f t="shared" si="180"/>
        <v>1.4096009313591709</v>
      </c>
      <c r="AA356" s="40">
        <f t="shared" si="183"/>
        <v>1.0178302116273414</v>
      </c>
      <c r="AB356" s="88" cm="1">
        <f t="array" ref="AB356">INDEX(B356:Z356,,MATCH(AA356,B356:Z356,0)+1)</f>
        <v>1.0325486131675059</v>
      </c>
      <c r="AC356" s="40">
        <f t="shared" si="184"/>
        <v>1.0325486131675059</v>
      </c>
      <c r="AD356" s="42">
        <f t="shared" si="185"/>
        <v>2.7266268634273869</v>
      </c>
      <c r="AE356" s="94">
        <v>1.0021779832639182</v>
      </c>
      <c r="AF356" s="74">
        <f t="shared" si="181"/>
        <v>1.5231262082923085</v>
      </c>
      <c r="AG356" s="40">
        <v>1.0021779832639182</v>
      </c>
      <c r="AH356" s="95">
        <v>3.9112292836119869</v>
      </c>
      <c r="AI356" t="str">
        <f t="shared" si="197"/>
        <v>comp8=comp16</v>
      </c>
    </row>
    <row r="357" spans="1:35" x14ac:dyDescent="0.3">
      <c r="A357" s="1">
        <v>44097.666666666664</v>
      </c>
      <c r="B357" s="50">
        <v>338.53</v>
      </c>
      <c r="C357" s="50">
        <v>320.72000000000003</v>
      </c>
      <c r="D357" s="30">
        <f t="shared" si="187"/>
        <v>0.93183799174850379</v>
      </c>
      <c r="E357" s="30">
        <f t="shared" si="171"/>
        <v>0.94739018698490551</v>
      </c>
      <c r="F357" s="22">
        <f t="shared" si="172"/>
        <v>1.5625863481430631</v>
      </c>
      <c r="G357" s="60">
        <v>4.1811999999999996</v>
      </c>
      <c r="H357" s="60">
        <v>4.0076999999999998</v>
      </c>
      <c r="I357" s="31">
        <f t="shared" si="170"/>
        <v>0.96285707421377598</v>
      </c>
      <c r="J357" s="31">
        <f t="shared" si="173"/>
        <v>0.95850473548263659</v>
      </c>
      <c r="K357" s="24">
        <f t="shared" si="174"/>
        <v>0</v>
      </c>
      <c r="L357" s="61">
        <v>2.6226000000000001E-3</v>
      </c>
      <c r="M357" s="61">
        <v>2.5444E-3</v>
      </c>
      <c r="N357" s="32">
        <f t="shared" si="188"/>
        <v>0.96342294585384325</v>
      </c>
      <c r="O357" s="32">
        <f t="shared" si="175"/>
        <v>0.9701822618775261</v>
      </c>
      <c r="P357" s="29">
        <f t="shared" si="176"/>
        <v>0.99918999993412805</v>
      </c>
      <c r="Q357" s="50">
        <v>8.0799999999999997E-2</v>
      </c>
      <c r="R357" s="50">
        <v>7.6630000000000004E-2</v>
      </c>
      <c r="S357" s="30">
        <f t="shared" si="189"/>
        <v>0.94047619047619058</v>
      </c>
      <c r="T357" s="30">
        <f t="shared" si="177"/>
        <v>0.94839108910891101</v>
      </c>
      <c r="U357" s="22">
        <f t="shared" si="178"/>
        <v>1.3842738882203245</v>
      </c>
      <c r="V357" s="64">
        <v>23.773</v>
      </c>
      <c r="W357" s="64">
        <v>22.833100000000002</v>
      </c>
      <c r="X357" s="65">
        <f t="shared" si="190"/>
        <v>0.94952758787031954</v>
      </c>
      <c r="Y357" s="65">
        <f t="shared" si="179"/>
        <v>0.96046355108736814</v>
      </c>
      <c r="Z357" s="67">
        <f t="shared" si="180"/>
        <v>1.3538703161492907</v>
      </c>
      <c r="AA357" s="40">
        <f t="shared" si="183"/>
        <v>0.96342294585384325</v>
      </c>
      <c r="AB357" s="88" cm="1">
        <f t="array" ref="AB357">INDEX(B357:Z357,,MATCH(AA357,B357:Z357,0)+1)</f>
        <v>0.9701822618775261</v>
      </c>
      <c r="AC357" s="40">
        <f t="shared" si="184"/>
        <v>0.95850473548263659</v>
      </c>
      <c r="AD357" s="42">
        <f t="shared" si="185"/>
        <v>2.6134847604893188</v>
      </c>
      <c r="AE357" s="94">
        <v>0.95850473548263659</v>
      </c>
      <c r="AF357" s="74">
        <f t="shared" si="181"/>
        <v>1.4599236833858904</v>
      </c>
      <c r="AG357" s="40">
        <v>0.95850473548263659</v>
      </c>
      <c r="AH357" s="95">
        <v>3.7489317899004497</v>
      </c>
      <c r="AI357" t="str">
        <f t="shared" si="182"/>
        <v>idem</v>
      </c>
    </row>
    <row r="358" spans="1:35" x14ac:dyDescent="0.3">
      <c r="A358" s="1">
        <v>44098</v>
      </c>
      <c r="B358" s="50">
        <v>320.72000000000003</v>
      </c>
      <c r="C358" s="50">
        <v>328</v>
      </c>
      <c r="D358" s="30">
        <f t="shared" si="187"/>
        <v>0.97709195984390362</v>
      </c>
      <c r="E358" s="30">
        <f t="shared" si="171"/>
        <v>1.02269892741332</v>
      </c>
      <c r="F358" s="22">
        <f t="shared" si="172"/>
        <v>1.5980553822366073</v>
      </c>
      <c r="G358" s="60">
        <v>4.0128000000000004</v>
      </c>
      <c r="H358" s="60">
        <v>4.2153</v>
      </c>
      <c r="I358" s="31">
        <f t="shared" si="170"/>
        <v>1.0401984009475866</v>
      </c>
      <c r="J358" s="31">
        <f t="shared" si="173"/>
        <v>1.0504635167464114</v>
      </c>
      <c r="K358" s="24">
        <f t="shared" si="174"/>
        <v>0</v>
      </c>
      <c r="L358" s="61">
        <v>2.5403000000000001E-3</v>
      </c>
      <c r="M358" s="61">
        <v>2.6029999999999998E-3</v>
      </c>
      <c r="N358" s="32">
        <f t="shared" si="188"/>
        <v>0.99461235718925534</v>
      </c>
      <c r="O358" s="32">
        <f t="shared" si="175"/>
        <v>1.0246821241585637</v>
      </c>
      <c r="P358" s="29">
        <f t="shared" si="176"/>
        <v>1.0238521315704976</v>
      </c>
      <c r="Q358" s="50">
        <v>7.6630000000000004E-2</v>
      </c>
      <c r="R358" s="50">
        <v>7.8490000000000004E-2</v>
      </c>
      <c r="S358" s="30">
        <f t="shared" si="189"/>
        <v>0.97758126790384858</v>
      </c>
      <c r="T358" s="30">
        <f t="shared" si="177"/>
        <v>1.0242724781417201</v>
      </c>
      <c r="U358" s="22">
        <f t="shared" si="178"/>
        <v>1.4178736459143062</v>
      </c>
      <c r="V358" s="64">
        <v>22.844799999999999</v>
      </c>
      <c r="W358" s="64">
        <v>23.818000000000001</v>
      </c>
      <c r="X358" s="65">
        <f t="shared" si="190"/>
        <v>1.0122396940076499</v>
      </c>
      <c r="Y358" s="65">
        <f t="shared" si="179"/>
        <v>1.0426005042723072</v>
      </c>
      <c r="Z358" s="67">
        <f t="shared" si="180"/>
        <v>1.4115458743365585</v>
      </c>
      <c r="AA358" s="40">
        <f t="shared" si="183"/>
        <v>1.0401984009475866</v>
      </c>
      <c r="AB358" s="88" cm="1">
        <f t="array" ref="AB358">INDEX(B358:Z358,,MATCH(AA358,B358:Z358,0)+1)</f>
        <v>1.0504635167464114</v>
      </c>
      <c r="AC358" s="40">
        <f t="shared" si="184"/>
        <v>1.0246821241585637</v>
      </c>
      <c r="AD358" s="42">
        <f t="shared" si="185"/>
        <v>2.6779911158342302</v>
      </c>
      <c r="AE358" s="94">
        <v>1.0246821241585637</v>
      </c>
      <c r="AF358" s="74">
        <f t="shared" si="181"/>
        <v>1.4959577010012486</v>
      </c>
      <c r="AG358" s="40">
        <v>1.0504635167464114</v>
      </c>
      <c r="AH358" s="95">
        <v>3.9381160720612449</v>
      </c>
      <c r="AI358" t="str">
        <f>IF(AC358=AE358,"comp24 = comp8","faux")</f>
        <v>comp24 = comp8</v>
      </c>
    </row>
    <row r="359" spans="1:35" x14ac:dyDescent="0.3">
      <c r="A359" s="1">
        <v>44098.333333333336</v>
      </c>
      <c r="B359" s="50">
        <v>327.99</v>
      </c>
      <c r="C359" s="50">
        <v>344.54</v>
      </c>
      <c r="D359" s="30">
        <f t="shared" si="187"/>
        <v>1.0177532271881371</v>
      </c>
      <c r="E359" s="30">
        <f t="shared" si="171"/>
        <v>1.0504588554529102</v>
      </c>
      <c r="F359" s="22">
        <f t="shared" si="172"/>
        <v>1.6786914277746294</v>
      </c>
      <c r="G359" s="60">
        <v>4.2115999999999998</v>
      </c>
      <c r="H359" s="60">
        <v>4.2815000000000003</v>
      </c>
      <c r="I359" s="31">
        <f t="shared" si="170"/>
        <v>1.0239883287094615</v>
      </c>
      <c r="J359" s="31">
        <f t="shared" si="173"/>
        <v>1.0165970177604713</v>
      </c>
      <c r="K359" s="24">
        <f t="shared" si="174"/>
        <v>0</v>
      </c>
      <c r="L359" s="61">
        <v>2.6055000000000002E-3</v>
      </c>
      <c r="M359" s="61">
        <v>2.6358000000000002E-3</v>
      </c>
      <c r="N359" s="32">
        <f t="shared" si="188"/>
        <v>1.0050331731869138</v>
      </c>
      <c r="O359" s="32">
        <f t="shared" si="175"/>
        <v>1.0116292458261371</v>
      </c>
      <c r="P359" s="29">
        <f t="shared" si="176"/>
        <v>1.0357587596981455</v>
      </c>
      <c r="Q359" s="50">
        <v>7.8469999999999998E-2</v>
      </c>
      <c r="R359" s="50">
        <v>8.0869999999999997E-2</v>
      </c>
      <c r="S359" s="30">
        <f t="shared" si="189"/>
        <v>1.0008663366336634</v>
      </c>
      <c r="T359" s="30">
        <f t="shared" si="177"/>
        <v>1.0305849369185676</v>
      </c>
      <c r="U359" s="22">
        <f t="shared" si="178"/>
        <v>1.4612392219330947</v>
      </c>
      <c r="V359" s="64">
        <v>23.818000000000001</v>
      </c>
      <c r="W359" s="64">
        <v>24.029900000000001</v>
      </c>
      <c r="X359" s="65">
        <f t="shared" si="190"/>
        <v>1.0108063769822908</v>
      </c>
      <c r="Y359" s="65">
        <f t="shared" si="179"/>
        <v>1.0088966327987237</v>
      </c>
      <c r="Z359" s="67">
        <f t="shared" si="180"/>
        <v>1.4241038796590841</v>
      </c>
      <c r="AA359" s="40">
        <f t="shared" si="183"/>
        <v>1.0239883287094615</v>
      </c>
      <c r="AB359" s="88" cm="1">
        <f t="array" ref="AB359">INDEX(B359:Z359,,MATCH(AA359,B359:Z359,0)+1)</f>
        <v>1.0165970177604713</v>
      </c>
      <c r="AC359" s="40">
        <f t="shared" si="184"/>
        <v>1.0165970177604713</v>
      </c>
      <c r="AD359" s="42">
        <f t="shared" si="185"/>
        <v>2.7224377819461152</v>
      </c>
      <c r="AE359" s="94">
        <v>1.0165970177604713</v>
      </c>
      <c r="AF359" s="74">
        <f t="shared" si="181"/>
        <v>1.5207861375336802</v>
      </c>
      <c r="AG359" s="40">
        <v>1.0165970177604713</v>
      </c>
      <c r="AH359" s="95">
        <v>4.003477054452043</v>
      </c>
      <c r="AI359" t="str">
        <f t="shared" si="182"/>
        <v>idem</v>
      </c>
    </row>
    <row r="360" spans="1:35" x14ac:dyDescent="0.3">
      <c r="A360" s="1">
        <v>44098.666666666664</v>
      </c>
      <c r="B360" s="50">
        <v>344.49</v>
      </c>
      <c r="C360" s="50">
        <v>348.97</v>
      </c>
      <c r="D360" s="30">
        <f t="shared" si="187"/>
        <v>1.088083063108007</v>
      </c>
      <c r="E360" s="30">
        <f t="shared" si="171"/>
        <v>1.0130047316322681</v>
      </c>
      <c r="F360" s="22">
        <f t="shared" si="172"/>
        <v>1.7005223592862275</v>
      </c>
      <c r="G360" s="60">
        <v>4.2812999999999999</v>
      </c>
      <c r="H360" s="60">
        <v>4.3781999999999996</v>
      </c>
      <c r="I360" s="31">
        <f t="shared" si="170"/>
        <v>1.0910586124401913</v>
      </c>
      <c r="J360" s="31">
        <f t="shared" si="173"/>
        <v>1.0226333123116811</v>
      </c>
      <c r="K360" s="24">
        <f t="shared" si="174"/>
        <v>0</v>
      </c>
      <c r="L360" s="61">
        <v>2.6375000000000001E-3</v>
      </c>
      <c r="M360" s="61">
        <v>2.6297E-3</v>
      </c>
      <c r="N360" s="32">
        <f t="shared" si="188"/>
        <v>1.0351926937763256</v>
      </c>
      <c r="O360" s="32">
        <f t="shared" si="175"/>
        <v>0.99704265402843595</v>
      </c>
      <c r="P360" s="29">
        <f t="shared" si="176"/>
        <v>1.03269566270264</v>
      </c>
      <c r="Q360" s="50">
        <v>8.0810000000000007E-2</v>
      </c>
      <c r="R360" s="50">
        <v>8.2540000000000002E-2</v>
      </c>
      <c r="S360" s="30">
        <f t="shared" si="189"/>
        <v>1.0771238418374005</v>
      </c>
      <c r="T360" s="30">
        <f t="shared" si="177"/>
        <v>1.0214082415542631</v>
      </c>
      <c r="U360" s="22">
        <f t="shared" si="178"/>
        <v>1.492521784164802</v>
      </c>
      <c r="V360" s="64">
        <v>24.029800000000002</v>
      </c>
      <c r="W360" s="64">
        <v>24.5745</v>
      </c>
      <c r="X360" s="65">
        <f t="shared" si="190"/>
        <v>1.0757152612410703</v>
      </c>
      <c r="Y360" s="65">
        <f t="shared" si="179"/>
        <v>1.0226676876212035</v>
      </c>
      <c r="Z360" s="67">
        <f t="shared" si="180"/>
        <v>1.4563850215433403</v>
      </c>
      <c r="AA360" s="40">
        <f t="shared" si="183"/>
        <v>1.0910586124401913</v>
      </c>
      <c r="AB360" s="88" cm="1">
        <f t="array" ref="AB360">INDEX(B360:Z360,,MATCH(AA360,B360:Z360,0)+1)</f>
        <v>1.0226333123116811</v>
      </c>
      <c r="AC360" s="40">
        <f t="shared" si="184"/>
        <v>1.0226333123116811</v>
      </c>
      <c r="AD360" s="42">
        <f t="shared" si="185"/>
        <v>2.7840555665140219</v>
      </c>
      <c r="AE360" s="94">
        <v>1.0130047316322681</v>
      </c>
      <c r="AF360" s="74">
        <f t="shared" si="181"/>
        <v>1.5405635531223794</v>
      </c>
      <c r="AG360" s="40">
        <v>1.0130047316322681</v>
      </c>
      <c r="AH360" s="95">
        <v>4.0555411991411354</v>
      </c>
      <c r="AI360" t="str">
        <f t="shared" ref="AI360" si="198">IF(AE360=AG360,"comp8=comp16", FALSE)</f>
        <v>comp8=comp16</v>
      </c>
    </row>
    <row r="361" spans="1:35" x14ac:dyDescent="0.3">
      <c r="A361" s="1">
        <v>44099</v>
      </c>
      <c r="B361" s="50">
        <v>348.97</v>
      </c>
      <c r="C361" s="50">
        <v>343</v>
      </c>
      <c r="D361" s="30">
        <f t="shared" si="187"/>
        <v>1.0457635903533644</v>
      </c>
      <c r="E361" s="30">
        <f t="shared" si="171"/>
        <v>0.98289251225033658</v>
      </c>
      <c r="F361" s="22">
        <f t="shared" si="172"/>
        <v>1.6714306938567096</v>
      </c>
      <c r="G361" s="60">
        <v>4.3784000000000001</v>
      </c>
      <c r="H361" s="60">
        <v>4.3221999999999996</v>
      </c>
      <c r="I361" s="31">
        <f t="shared" si="170"/>
        <v>1.0262608034951086</v>
      </c>
      <c r="J361" s="31">
        <f t="shared" si="173"/>
        <v>0.98716426091722997</v>
      </c>
      <c r="K361" s="24">
        <f t="shared" si="174"/>
        <v>0</v>
      </c>
      <c r="L361" s="61">
        <v>2.6297E-3</v>
      </c>
      <c r="M361" s="61">
        <v>2.6813000000000002E-3</v>
      </c>
      <c r="N361" s="32">
        <f t="shared" si="188"/>
        <v>1.0290923047399732</v>
      </c>
      <c r="O361" s="32">
        <f t="shared" si="175"/>
        <v>1.0196220101152222</v>
      </c>
      <c r="P361" s="29">
        <f t="shared" si="176"/>
        <v>1.0529592274421373</v>
      </c>
      <c r="Q361" s="50">
        <v>8.2540000000000002E-2</v>
      </c>
      <c r="R361" s="50">
        <v>8.7959999999999997E-2</v>
      </c>
      <c r="S361" s="30">
        <f t="shared" si="189"/>
        <v>1.1209379380655027</v>
      </c>
      <c r="T361" s="30">
        <f t="shared" si="177"/>
        <v>1.0656651320571844</v>
      </c>
      <c r="U361" s="22">
        <f t="shared" si="178"/>
        <v>1.5905284242202082</v>
      </c>
      <c r="V361" s="64">
        <v>24.5749</v>
      </c>
      <c r="W361" s="64">
        <v>24.569400000000002</v>
      </c>
      <c r="X361" s="65">
        <f t="shared" si="190"/>
        <v>1.0315475690654128</v>
      </c>
      <c r="Y361" s="65">
        <f t="shared" si="179"/>
        <v>0.99977619440974341</v>
      </c>
      <c r="Z361" s="67">
        <f t="shared" si="180"/>
        <v>1.456059074433953</v>
      </c>
      <c r="AA361" s="40">
        <f t="shared" si="183"/>
        <v>1.1209379380655027</v>
      </c>
      <c r="AB361" s="88" cm="1">
        <f t="array" ref="AB361">INDEX(B361:Z361,,MATCH(AA361,B361:Z361,0)+1)</f>
        <v>1.0656651320571844</v>
      </c>
      <c r="AC361" s="40">
        <f t="shared" si="184"/>
        <v>0.98716426091722997</v>
      </c>
      <c r="AD361" s="42">
        <f t="shared" si="185"/>
        <v>2.7483201556703145</v>
      </c>
      <c r="AE361" s="94">
        <v>0.99977619440974341</v>
      </c>
      <c r="AF361" s="74">
        <f t="shared" si="181"/>
        <v>1.540218766387045</v>
      </c>
      <c r="AG361" s="40">
        <v>0.98289251225033658</v>
      </c>
      <c r="AH361" s="95">
        <v>3.986161077758573</v>
      </c>
      <c r="AI361" t="s">
        <v>49</v>
      </c>
    </row>
    <row r="362" spans="1:35" x14ac:dyDescent="0.3">
      <c r="A362" s="1">
        <v>44099.333333333336</v>
      </c>
      <c r="B362" s="50">
        <v>343.01</v>
      </c>
      <c r="C362" s="50">
        <v>347.12</v>
      </c>
      <c r="D362" s="30">
        <f t="shared" si="187"/>
        <v>1.007634474150193</v>
      </c>
      <c r="E362" s="30">
        <f t="shared" si="171"/>
        <v>1.0119821579545787</v>
      </c>
      <c r="F362" s="22">
        <f t="shared" si="172"/>
        <v>1.6914580404406319</v>
      </c>
      <c r="G362" s="60">
        <v>4.3221999999999996</v>
      </c>
      <c r="H362" s="60">
        <v>4.4029999999999996</v>
      </c>
      <c r="I362" s="31">
        <f t="shared" si="170"/>
        <v>1.0284259453904188</v>
      </c>
      <c r="J362" s="31">
        <f t="shared" si="173"/>
        <v>1.0186941835176531</v>
      </c>
      <c r="K362" s="24">
        <f t="shared" si="174"/>
        <v>0</v>
      </c>
      <c r="L362" s="61">
        <v>2.6829000000000002E-3</v>
      </c>
      <c r="M362" s="61">
        <v>2.6746000000000001E-3</v>
      </c>
      <c r="N362" s="32">
        <f t="shared" si="188"/>
        <v>1.0140663507109005</v>
      </c>
      <c r="O362" s="32">
        <f t="shared" si="175"/>
        <v>0.99690633269969053</v>
      </c>
      <c r="P362" s="29">
        <f t="shared" si="176"/>
        <v>1.0497017219116405</v>
      </c>
      <c r="Q362" s="50">
        <v>8.7970000000000007E-2</v>
      </c>
      <c r="R362" s="50">
        <v>9.6250000000000002E-2</v>
      </c>
      <c r="S362" s="30">
        <f t="shared" si="189"/>
        <v>1.1910654621952728</v>
      </c>
      <c r="T362" s="30">
        <f t="shared" si="177"/>
        <v>1.0941229964760713</v>
      </c>
      <c r="U362" s="22">
        <f t="shared" si="178"/>
        <v>1.7402337254881781</v>
      </c>
      <c r="V362" s="64">
        <v>24.577000000000002</v>
      </c>
      <c r="W362" s="64">
        <v>24.45</v>
      </c>
      <c r="X362" s="65">
        <f t="shared" si="190"/>
        <v>1.017486620779199</v>
      </c>
      <c r="Y362" s="65">
        <f t="shared" si="179"/>
        <v>0.99483256703421885</v>
      </c>
      <c r="Z362" s="67">
        <f t="shared" si="180"/>
        <v>1.4485349867725983</v>
      </c>
      <c r="AA362" s="40">
        <f t="shared" si="183"/>
        <v>1.1910654621952728</v>
      </c>
      <c r="AB362" s="88" cm="1">
        <f t="array" ref="AB362">INDEX(B362:Z362,,MATCH(AA362,B362:Z362,0)+1)</f>
        <v>1.0941229964760713</v>
      </c>
      <c r="AC362" s="40">
        <f t="shared" si="184"/>
        <v>1.0941229964760713</v>
      </c>
      <c r="AD362" s="42">
        <f t="shared" si="185"/>
        <v>3.0070002839975873</v>
      </c>
      <c r="AE362" s="94">
        <v>1.0941229964760713</v>
      </c>
      <c r="AF362" s="74">
        <f t="shared" si="181"/>
        <v>1.6851887719080716</v>
      </c>
      <c r="AG362" s="40">
        <v>1.0941229964760713</v>
      </c>
      <c r="AH362" s="95">
        <v>4.3613505028334956</v>
      </c>
      <c r="AI362" t="str">
        <f t="shared" si="182"/>
        <v>idem</v>
      </c>
    </row>
    <row r="363" spans="1:35" x14ac:dyDescent="0.3">
      <c r="A363" s="1">
        <v>44099.666666666664</v>
      </c>
      <c r="B363" s="50">
        <v>347.14</v>
      </c>
      <c r="C363" s="50">
        <v>351.92</v>
      </c>
      <c r="D363" s="30">
        <f t="shared" si="187"/>
        <v>1.0084534487205203</v>
      </c>
      <c r="E363" s="30">
        <f t="shared" si="171"/>
        <v>1.0137696606556434</v>
      </c>
      <c r="F363" s="22">
        <f t="shared" si="172"/>
        <v>1.714748843670759</v>
      </c>
      <c r="G363" s="60">
        <v>4.4005000000000001</v>
      </c>
      <c r="H363" s="60">
        <v>4.4138999999999999</v>
      </c>
      <c r="I363" s="31">
        <f t="shared" si="170"/>
        <v>1.0081079846519276</v>
      </c>
      <c r="J363" s="31">
        <f t="shared" si="173"/>
        <v>1.0030451085103964</v>
      </c>
      <c r="K363" s="24">
        <f t="shared" si="174"/>
        <v>0</v>
      </c>
      <c r="L363" s="61">
        <v>2.6779999999999998E-3</v>
      </c>
      <c r="M363" s="61">
        <v>2.7014999999999999E-3</v>
      </c>
      <c r="N363" s="32">
        <f t="shared" si="188"/>
        <v>1.0273034946952124</v>
      </c>
      <c r="O363" s="32">
        <f t="shared" si="175"/>
        <v>1.0087752053771473</v>
      </c>
      <c r="P363" s="29">
        <f t="shared" si="176"/>
        <v>1.0589130701061602</v>
      </c>
      <c r="Q363" s="50">
        <v>9.6250000000000002E-2</v>
      </c>
      <c r="R363" s="50">
        <v>9.6930000000000002E-2</v>
      </c>
      <c r="S363" s="30">
        <f t="shared" si="189"/>
        <v>1.1743397140780227</v>
      </c>
      <c r="T363" s="30">
        <f t="shared" si="177"/>
        <v>1.007064935064935</v>
      </c>
      <c r="U363" s="22">
        <f t="shared" si="178"/>
        <v>1.7525283637565621</v>
      </c>
      <c r="V363" s="64">
        <v>24.45</v>
      </c>
      <c r="W363" s="64">
        <v>24.692399999999999</v>
      </c>
      <c r="X363" s="65">
        <f t="shared" si="190"/>
        <v>1.0047813012463938</v>
      </c>
      <c r="Y363" s="65">
        <f t="shared" si="179"/>
        <v>1.0099141104294478</v>
      </c>
      <c r="Z363" s="67">
        <f t="shared" si="180"/>
        <v>1.4628959225923805</v>
      </c>
      <c r="AA363" s="40">
        <f t="shared" si="183"/>
        <v>1.1743397140780227</v>
      </c>
      <c r="AB363" s="88" cm="1">
        <f t="array" ref="AB363">INDEX(B363:Z363,,MATCH(AA363,B363:Z363,0)+1)</f>
        <v>1.007064935064935</v>
      </c>
      <c r="AC363" s="40">
        <f t="shared" si="184"/>
        <v>1.007064935064935</v>
      </c>
      <c r="AD363" s="42">
        <f t="shared" si="185"/>
        <v>3.0282445457442715</v>
      </c>
      <c r="AE363" s="94">
        <v>1.007064935064935</v>
      </c>
      <c r="AF363" s="74">
        <f t="shared" si="181"/>
        <v>1.6970945211537596</v>
      </c>
      <c r="AG363" s="40">
        <v>1.007064935064935</v>
      </c>
      <c r="AH363" s="95">
        <v>4.3921631609314362</v>
      </c>
      <c r="AI363" t="str">
        <f t="shared" si="182"/>
        <v>idem</v>
      </c>
    </row>
    <row r="364" spans="1:35" x14ac:dyDescent="0.3">
      <c r="A364" s="1">
        <v>44100</v>
      </c>
      <c r="B364" s="50">
        <v>351.93</v>
      </c>
      <c r="C364" s="50">
        <v>350.82</v>
      </c>
      <c r="D364" s="30">
        <f t="shared" si="187"/>
        <v>1.0227690154805982</v>
      </c>
      <c r="E364" s="30">
        <f t="shared" si="171"/>
        <v>0.99684596368596023</v>
      </c>
      <c r="F364" s="22">
        <f t="shared" si="172"/>
        <v>1.7093404635483638</v>
      </c>
      <c r="G364" s="60">
        <v>4.4138999999999999</v>
      </c>
      <c r="H364" s="60">
        <v>4.3929999999999998</v>
      </c>
      <c r="I364" s="31">
        <f t="shared" si="170"/>
        <v>1.0163805469436862</v>
      </c>
      <c r="J364" s="31">
        <f t="shared" si="173"/>
        <v>0.99526495842678808</v>
      </c>
      <c r="K364" s="24">
        <f t="shared" si="174"/>
        <v>0</v>
      </c>
      <c r="L364" s="61">
        <v>2.7044E-3</v>
      </c>
      <c r="M364" s="61">
        <v>2.7217000000000001E-3</v>
      </c>
      <c r="N364" s="32">
        <f t="shared" si="188"/>
        <v>1.0144619628014462</v>
      </c>
      <c r="O364" s="32">
        <f t="shared" si="175"/>
        <v>1.0063969826948675</v>
      </c>
      <c r="P364" s="29">
        <f t="shared" si="176"/>
        <v>1.0656869186909983</v>
      </c>
      <c r="Q364" s="50">
        <v>9.6909999999999996E-2</v>
      </c>
      <c r="R364" s="50">
        <v>9.4880000000000006E-2</v>
      </c>
      <c r="S364" s="30">
        <f t="shared" si="189"/>
        <v>1.0785495055132432</v>
      </c>
      <c r="T364" s="30">
        <f t="shared" si="177"/>
        <v>0.9790527293364979</v>
      </c>
      <c r="U364" s="22">
        <f t="shared" si="178"/>
        <v>1.715817677775489</v>
      </c>
      <c r="V364" s="64">
        <v>24.692499999999999</v>
      </c>
      <c r="W364" s="64">
        <v>24.799199999999999</v>
      </c>
      <c r="X364" s="65">
        <f t="shared" si="190"/>
        <v>1.0090409732676893</v>
      </c>
      <c r="Y364" s="65">
        <f t="shared" si="179"/>
        <v>1.0043211501468057</v>
      </c>
      <c r="Z364" s="67">
        <f t="shared" si="180"/>
        <v>1.4692173155230521</v>
      </c>
      <c r="AA364" s="40">
        <f t="shared" si="183"/>
        <v>1.0785495055132432</v>
      </c>
      <c r="AB364" s="88" cm="1">
        <f t="array" ref="AB364">INDEX(B364:Z364,,MATCH(AA364,B364:Z364,0)+1)</f>
        <v>0.9790527293364979</v>
      </c>
      <c r="AC364" s="40">
        <f t="shared" si="184"/>
        <v>0.9790527293364979</v>
      </c>
      <c r="AD364" s="42">
        <f t="shared" si="185"/>
        <v>2.9648110876092924</v>
      </c>
      <c r="AE364" s="94">
        <v>0.99684596368596023</v>
      </c>
      <c r="AF364" s="74">
        <f t="shared" si="181"/>
        <v>1.6917418234056827</v>
      </c>
      <c r="AG364" s="40">
        <v>0.9790527293364979</v>
      </c>
      <c r="AH364" s="95">
        <v>4.3001593304011427</v>
      </c>
      <c r="AI364" t="str">
        <f t="shared" ref="AI364" si="199">IF(AC364=AG364,"comp 24= comp16",FALSE)</f>
        <v>comp 24= comp16</v>
      </c>
    </row>
    <row r="365" spans="1:35" x14ac:dyDescent="0.3">
      <c r="A365" s="1">
        <v>44100.333333333336</v>
      </c>
      <c r="B365" s="50">
        <v>350.82</v>
      </c>
      <c r="C365" s="50">
        <v>352.34</v>
      </c>
      <c r="D365" s="30">
        <f t="shared" si="187"/>
        <v>1.0149795471567666</v>
      </c>
      <c r="E365" s="30">
        <f t="shared" si="171"/>
        <v>1.0043327062311156</v>
      </c>
      <c r="F365" s="22">
        <f t="shared" si="172"/>
        <v>1.7167465336258778</v>
      </c>
      <c r="G365" s="60">
        <v>4.3949999999999996</v>
      </c>
      <c r="H365" s="60">
        <v>4.2995999999999999</v>
      </c>
      <c r="I365" s="31">
        <f t="shared" si="170"/>
        <v>0.97707078741052145</v>
      </c>
      <c r="J365" s="31">
        <f t="shared" si="173"/>
        <v>0.97829351535836184</v>
      </c>
      <c r="K365" s="24">
        <f t="shared" si="174"/>
        <v>0</v>
      </c>
      <c r="L365" s="61">
        <v>2.7171999999999999E-3</v>
      </c>
      <c r="M365" s="61">
        <v>2.7136999999999999E-3</v>
      </c>
      <c r="N365" s="32">
        <f t="shared" si="188"/>
        <v>1.0133308439133681</v>
      </c>
      <c r="O365" s="32">
        <f t="shared" si="175"/>
        <v>0.99871190931841602</v>
      </c>
      <c r="P365" s="29">
        <f t="shared" si="176"/>
        <v>1.0643142173015465</v>
      </c>
      <c r="Q365" s="50">
        <v>9.4869999999999996E-2</v>
      </c>
      <c r="R365" s="50">
        <v>9.4089999999999993E-2</v>
      </c>
      <c r="S365" s="30">
        <f t="shared" si="189"/>
        <v>0.97755844155844152</v>
      </c>
      <c r="T365" s="30">
        <f t="shared" si="177"/>
        <v>0.99177822283124273</v>
      </c>
      <c r="U365" s="22">
        <f t="shared" si="178"/>
        <v>1.7017106071666044</v>
      </c>
      <c r="V365" s="64">
        <v>24.799199999999999</v>
      </c>
      <c r="W365" s="64">
        <v>25.4468</v>
      </c>
      <c r="X365" s="65">
        <f t="shared" si="190"/>
        <v>1.0407689161554192</v>
      </c>
      <c r="Y365" s="65">
        <f t="shared" si="179"/>
        <v>1.0261137456046969</v>
      </c>
      <c r="Z365" s="67">
        <f t="shared" si="180"/>
        <v>1.5075840827386369</v>
      </c>
      <c r="AA365" s="40">
        <f t="shared" si="183"/>
        <v>1.0407689161554192</v>
      </c>
      <c r="AB365" s="88" cm="1">
        <f t="array" ref="AB365">INDEX(B365:Z365,,MATCH(AA365,B365:Z365,0)+1)</f>
        <v>1.0261137456046969</v>
      </c>
      <c r="AC365" s="40">
        <f t="shared" si="184"/>
        <v>0.99177822283124273</v>
      </c>
      <c r="AD365" s="42">
        <f t="shared" si="185"/>
        <v>2.940435071499508</v>
      </c>
      <c r="AE365" s="94">
        <v>0.99871190931841602</v>
      </c>
      <c r="AF365" s="74">
        <f t="shared" si="181"/>
        <v>1.689562706527308</v>
      </c>
      <c r="AG365" s="40">
        <v>0.99871190931841602</v>
      </c>
      <c r="AH365" s="95">
        <v>4.294620335238327</v>
      </c>
      <c r="AI365" t="str">
        <f>IF(AE365=AG365,"comp8=comp16", FALSE)</f>
        <v>comp8=comp16</v>
      </c>
    </row>
    <row r="366" spans="1:35" x14ac:dyDescent="0.3">
      <c r="A366" s="1">
        <v>44100.666666666664</v>
      </c>
      <c r="B366" s="50">
        <v>352.34</v>
      </c>
      <c r="C366" s="50">
        <v>353.92</v>
      </c>
      <c r="D366" s="30">
        <f t="shared" si="187"/>
        <v>1.0056545335720173</v>
      </c>
      <c r="E366" s="30">
        <f t="shared" si="171"/>
        <v>1.0044843049327354</v>
      </c>
      <c r="F366" s="22">
        <f t="shared" si="172"/>
        <v>1.7244449485748727</v>
      </c>
      <c r="G366" s="60">
        <v>4.2996999999999996</v>
      </c>
      <c r="H366" s="60">
        <v>4.3308</v>
      </c>
      <c r="I366" s="31">
        <f t="shared" si="170"/>
        <v>0.98117311221368864</v>
      </c>
      <c r="J366" s="31">
        <f t="shared" si="173"/>
        <v>1.0072330627718213</v>
      </c>
      <c r="K366" s="24">
        <f t="shared" si="174"/>
        <v>0</v>
      </c>
      <c r="L366" s="61">
        <v>2.7138000000000002E-3</v>
      </c>
      <c r="M366" s="61">
        <v>2.6971999999999999E-3</v>
      </c>
      <c r="N366" s="32">
        <f t="shared" si="188"/>
        <v>0.99733767194202039</v>
      </c>
      <c r="O366" s="32">
        <f t="shared" si="175"/>
        <v>0.99388311592600775</v>
      </c>
      <c r="P366" s="29">
        <f t="shared" si="176"/>
        <v>1.0578039306160112</v>
      </c>
      <c r="Q366" s="50">
        <v>9.4109999999999999E-2</v>
      </c>
      <c r="R366" s="50">
        <v>9.5469999999999999E-2</v>
      </c>
      <c r="S366" s="30">
        <f t="shared" si="189"/>
        <v>0.98514085233722015</v>
      </c>
      <c r="T366" s="30">
        <f t="shared" si="177"/>
        <v>1.0144511741579003</v>
      </c>
      <c r="U366" s="22">
        <f t="shared" si="178"/>
        <v>1.7263023235171153</v>
      </c>
      <c r="V366" s="64">
        <v>25.433800000000002</v>
      </c>
      <c r="W366" s="64">
        <v>26.1998</v>
      </c>
      <c r="X366" s="65">
        <f t="shared" si="190"/>
        <v>1.061042826769262</v>
      </c>
      <c r="Y366" s="65">
        <f t="shared" si="179"/>
        <v>1.0301174028261604</v>
      </c>
      <c r="Z366" s="67">
        <f t="shared" si="180"/>
        <v>1.5529885998527839</v>
      </c>
      <c r="AA366" s="40">
        <f t="shared" si="183"/>
        <v>1.061042826769262</v>
      </c>
      <c r="AB366" s="88" cm="1">
        <f t="array" ref="AB366">INDEX(B366:Z366,,MATCH(AA366,B366:Z366,0)+1)</f>
        <v>1.0301174028261604</v>
      </c>
      <c r="AC366" s="40">
        <f t="shared" si="184"/>
        <v>1.0301174028261604</v>
      </c>
      <c r="AD366" s="42">
        <f t="shared" si="185"/>
        <v>3.0289933390320285</v>
      </c>
      <c r="AE366" s="94">
        <v>1.0301174028261604</v>
      </c>
      <c r="AF366" s="74">
        <f t="shared" si="181"/>
        <v>1.7404479471598486</v>
      </c>
      <c r="AG366" s="40">
        <v>1.0301174028261604</v>
      </c>
      <c r="AH366" s="95">
        <v>4.4239631458601192</v>
      </c>
      <c r="AI366" t="str">
        <f t="shared" si="182"/>
        <v>idem</v>
      </c>
    </row>
    <row r="367" spans="1:35" x14ac:dyDescent="0.3">
      <c r="A367" s="1">
        <v>44101</v>
      </c>
      <c r="B367" s="50">
        <v>353.95</v>
      </c>
      <c r="C367" s="50">
        <v>354.34</v>
      </c>
      <c r="D367" s="30">
        <f t="shared" si="187"/>
        <v>1.0100336354825836</v>
      </c>
      <c r="E367" s="30">
        <f t="shared" si="171"/>
        <v>1.001101850543862</v>
      </c>
      <c r="F367" s="22">
        <f t="shared" si="172"/>
        <v>1.7263450291793201</v>
      </c>
      <c r="G367" s="60">
        <v>4.3329000000000004</v>
      </c>
      <c r="H367" s="60">
        <v>4.2614000000000001</v>
      </c>
      <c r="I367" s="31">
        <f t="shared" si="170"/>
        <v>0.96960182025028452</v>
      </c>
      <c r="J367" s="31">
        <f t="shared" si="173"/>
        <v>0.98349834983498341</v>
      </c>
      <c r="K367" s="24">
        <f t="shared" si="174"/>
        <v>0</v>
      </c>
      <c r="L367" s="61">
        <v>2.6973000000000001E-3</v>
      </c>
      <c r="M367" s="61">
        <v>2.6800000000000001E-3</v>
      </c>
      <c r="N367" s="32">
        <f t="shared" si="188"/>
        <v>0.98630943618430744</v>
      </c>
      <c r="O367" s="32">
        <f t="shared" si="175"/>
        <v>0.9935861787713639</v>
      </c>
      <c r="P367" s="29">
        <f t="shared" si="176"/>
        <v>1.0510193653100914</v>
      </c>
      <c r="Q367" s="50">
        <v>9.5409999999999995E-2</v>
      </c>
      <c r="R367" s="50">
        <v>9.6549999999999997E-2</v>
      </c>
      <c r="S367" s="30">
        <f t="shared" si="189"/>
        <v>1.0177084431327079</v>
      </c>
      <c r="T367" s="30">
        <f t="shared" si="177"/>
        <v>1.0119484330782937</v>
      </c>
      <c r="U367" s="22">
        <f t="shared" si="178"/>
        <v>1.7469289313025627</v>
      </c>
      <c r="V367" s="64">
        <v>26.188500000000001</v>
      </c>
      <c r="W367" s="64">
        <v>26.344100000000001</v>
      </c>
      <c r="X367" s="65">
        <f t="shared" si="190"/>
        <v>1.0622963643988517</v>
      </c>
      <c r="Y367" s="65">
        <f t="shared" si="179"/>
        <v>1.0059415392252324</v>
      </c>
      <c r="Z367" s="67">
        <f t="shared" si="180"/>
        <v>1.5622157425351479</v>
      </c>
      <c r="AA367" s="40">
        <f t="shared" si="183"/>
        <v>1.0622963643988517</v>
      </c>
      <c r="AB367" s="88" cm="1">
        <f t="array" ref="AB367">INDEX(B367:Z367,,MATCH(AA367,B367:Z367,0)+1)</f>
        <v>1.0059415392252324</v>
      </c>
      <c r="AC367" s="40">
        <f t="shared" si="184"/>
        <v>1.0059415392252324</v>
      </c>
      <c r="AD367" s="42">
        <f t="shared" si="185"/>
        <v>3.0469902217688549</v>
      </c>
      <c r="AE367" s="94">
        <v>1.0059415392252324</v>
      </c>
      <c r="AF367" s="74">
        <f t="shared" si="181"/>
        <v>1.7507888869073742</v>
      </c>
      <c r="AG367" s="40">
        <v>1.0059415392252324</v>
      </c>
      <c r="AH367" s="95">
        <v>4.4502482964222301</v>
      </c>
      <c r="AI367" t="str">
        <f t="shared" si="182"/>
        <v>idem</v>
      </c>
    </row>
    <row r="368" spans="1:35" x14ac:dyDescent="0.3">
      <c r="A368" s="1">
        <v>44101.333333333336</v>
      </c>
      <c r="B368" s="50">
        <v>354.34</v>
      </c>
      <c r="C368" s="50">
        <v>355.58</v>
      </c>
      <c r="D368" s="30">
        <f t="shared" si="187"/>
        <v>1.0091956632797865</v>
      </c>
      <c r="E368" s="30">
        <f t="shared" si="171"/>
        <v>1.0034994637918384</v>
      </c>
      <c r="F368" s="22">
        <f t="shared" si="172"/>
        <v>1.7323863111011533</v>
      </c>
      <c r="G368" s="60">
        <v>4.2545000000000002</v>
      </c>
      <c r="H368" s="60">
        <v>4.2450999999999999</v>
      </c>
      <c r="I368" s="31">
        <f t="shared" si="170"/>
        <v>0.98730143963532346</v>
      </c>
      <c r="J368" s="31">
        <f t="shared" si="173"/>
        <v>0.99779057468562693</v>
      </c>
      <c r="K368" s="24">
        <f t="shared" si="174"/>
        <v>0</v>
      </c>
      <c r="L368" s="61">
        <v>2.6773999999999999E-3</v>
      </c>
      <c r="M368" s="61">
        <v>2.7047999999999998E-3</v>
      </c>
      <c r="N368" s="32">
        <f t="shared" si="188"/>
        <v>0.99668361706831732</v>
      </c>
      <c r="O368" s="32">
        <f t="shared" si="175"/>
        <v>1.0102338089191005</v>
      </c>
      <c r="P368" s="29">
        <f t="shared" si="176"/>
        <v>1.0617752966649492</v>
      </c>
      <c r="Q368" s="50">
        <v>9.6500000000000002E-2</v>
      </c>
      <c r="R368" s="50">
        <v>9.9070000000000005E-2</v>
      </c>
      <c r="S368" s="30">
        <f t="shared" si="189"/>
        <v>1.0527042822229307</v>
      </c>
      <c r="T368" s="30">
        <f t="shared" si="177"/>
        <v>1.0266321243523315</v>
      </c>
      <c r="U368" s="22">
        <f t="shared" si="178"/>
        <v>1.7934533598356981</v>
      </c>
      <c r="V368" s="64">
        <v>26.334599999999998</v>
      </c>
      <c r="W368" s="64">
        <v>26.3</v>
      </c>
      <c r="X368" s="65">
        <f t="shared" si="190"/>
        <v>1.0340570422036817</v>
      </c>
      <c r="Y368" s="65">
        <f t="shared" si="179"/>
        <v>0.9986861391477373</v>
      </c>
      <c r="Z368" s="67">
        <f t="shared" si="180"/>
        <v>1.5601632084282424</v>
      </c>
      <c r="AA368" s="40">
        <f t="shared" si="183"/>
        <v>1.0527042822229307</v>
      </c>
      <c r="AB368" s="88" cm="1">
        <f t="array" ref="AB368">INDEX(B368:Z368,,MATCH(AA368,B368:Z368,0)+1)</f>
        <v>1.0266321243523315</v>
      </c>
      <c r="AC368" s="40">
        <f t="shared" si="184"/>
        <v>0.9986861391477373</v>
      </c>
      <c r="AD368" s="42">
        <f t="shared" si="185"/>
        <v>3.0429869005992454</v>
      </c>
      <c r="AE368" s="94">
        <v>1.0266321243523315</v>
      </c>
      <c r="AF368" s="74">
        <f t="shared" si="181"/>
        <v>1.7974161142581715</v>
      </c>
      <c r="AG368" s="40">
        <v>0.9986861391477373</v>
      </c>
      <c r="AH368" s="95">
        <v>4.4444012894027125</v>
      </c>
      <c r="AI368" t="str">
        <f>IF(AC368=AG368,"comp 24= comp16",FALSE)</f>
        <v>comp 24= comp16</v>
      </c>
    </row>
    <row r="369" spans="1:35" x14ac:dyDescent="0.3">
      <c r="A369" s="1">
        <v>44101.666666666664</v>
      </c>
      <c r="B369" s="50">
        <v>355.58</v>
      </c>
      <c r="C369" s="50">
        <v>357.49</v>
      </c>
      <c r="D369" s="30">
        <f t="shared" si="187"/>
        <v>1.0100014126289025</v>
      </c>
      <c r="E369" s="30">
        <f t="shared" si="171"/>
        <v>1.0053715057089825</v>
      </c>
      <c r="F369" s="22">
        <f t="shared" si="172"/>
        <v>1.7416918340613963</v>
      </c>
      <c r="G369" s="60">
        <v>4.2446000000000002</v>
      </c>
      <c r="H369" s="60">
        <v>4.2961999999999998</v>
      </c>
      <c r="I369" s="31">
        <f t="shared" si="170"/>
        <v>0.99152992222299141</v>
      </c>
      <c r="J369" s="31">
        <f t="shared" si="173"/>
        <v>1.0121566225321583</v>
      </c>
      <c r="K369" s="24">
        <f t="shared" si="174"/>
        <v>0</v>
      </c>
      <c r="L369" s="61">
        <v>2.7063E-3</v>
      </c>
      <c r="M369" s="61">
        <v>2.6954000000000001E-3</v>
      </c>
      <c r="N369" s="32">
        <f t="shared" si="188"/>
        <v>0.99929559188818451</v>
      </c>
      <c r="O369" s="32">
        <f t="shared" si="175"/>
        <v>0.9959723607877915</v>
      </c>
      <c r="P369" s="29">
        <f t="shared" si="176"/>
        <v>1.0574988488455472</v>
      </c>
      <c r="Q369" s="50">
        <v>9.9059999999999995E-2</v>
      </c>
      <c r="R369" s="50">
        <v>0.1013</v>
      </c>
      <c r="S369" s="30">
        <f t="shared" si="189"/>
        <v>1.0617335709045175</v>
      </c>
      <c r="T369" s="30">
        <f t="shared" si="177"/>
        <v>1.0226125580456289</v>
      </c>
      <c r="U369" s="22">
        <f t="shared" si="178"/>
        <v>1.8340079280371109</v>
      </c>
      <c r="V369" s="64">
        <v>26.3</v>
      </c>
      <c r="W369" s="64">
        <v>26.251000000000001</v>
      </c>
      <c r="X369" s="65">
        <f t="shared" si="190"/>
        <v>1.0023865437119346</v>
      </c>
      <c r="Y369" s="65">
        <f t="shared" si="179"/>
        <v>0.99813688212927754</v>
      </c>
      <c r="Z369" s="67">
        <f t="shared" si="180"/>
        <v>1.557256440473376</v>
      </c>
      <c r="AA369" s="40">
        <f t="shared" si="183"/>
        <v>1.0617335709045175</v>
      </c>
      <c r="AB369" s="88" cm="1">
        <f t="array" ref="AB369">INDEX(B369:Z369,,MATCH(AA369,B369:Z369,0)+1)</f>
        <v>1.0226125580456289</v>
      </c>
      <c r="AC369" s="40">
        <f t="shared" si="184"/>
        <v>1.0226125580456289</v>
      </c>
      <c r="AD369" s="42">
        <f t="shared" si="185"/>
        <v>3.1117966185211343</v>
      </c>
      <c r="AE369" s="94">
        <v>1.0226125580456289</v>
      </c>
      <c r="AF369" s="74">
        <f t="shared" si="181"/>
        <v>1.8380602904739831</v>
      </c>
      <c r="AG369" s="40">
        <v>1.0226125580456289</v>
      </c>
      <c r="AH369" s="95">
        <v>4.5449005715373989</v>
      </c>
      <c r="AI369" t="str">
        <f t="shared" si="182"/>
        <v>idem</v>
      </c>
    </row>
    <row r="370" spans="1:35" x14ac:dyDescent="0.3">
      <c r="A370" s="1">
        <v>44102</v>
      </c>
      <c r="B370" s="50">
        <v>357.58</v>
      </c>
      <c r="C370" s="50">
        <v>357.37</v>
      </c>
      <c r="D370" s="30">
        <f t="shared" si="187"/>
        <v>1.0085511091042503</v>
      </c>
      <c r="E370" s="30">
        <f t="shared" si="171"/>
        <v>0.99941271883214955</v>
      </c>
      <c r="F370" s="22">
        <f t="shared" si="172"/>
        <v>1.7406689712470531</v>
      </c>
      <c r="G370" s="60">
        <v>4.2999000000000001</v>
      </c>
      <c r="H370" s="60">
        <v>4.2676999999999996</v>
      </c>
      <c r="I370" s="31">
        <f t="shared" si="170"/>
        <v>1.0031025972499705</v>
      </c>
      <c r="J370" s="31">
        <f t="shared" si="173"/>
        <v>0.99251145375473837</v>
      </c>
      <c r="K370" s="24">
        <f t="shared" si="174"/>
        <v>0</v>
      </c>
      <c r="L370" s="61">
        <v>2.6989000000000002E-3</v>
      </c>
      <c r="M370" s="61">
        <v>2.6919999999999999E-3</v>
      </c>
      <c r="N370" s="32">
        <f t="shared" si="188"/>
        <v>1.0054530514678419</v>
      </c>
      <c r="O370" s="32">
        <f t="shared" si="175"/>
        <v>0.99744340286783495</v>
      </c>
      <c r="P370" s="29">
        <f t="shared" si="176"/>
        <v>1.0547952503213209</v>
      </c>
      <c r="Q370" s="50">
        <v>0.10131999999999999</v>
      </c>
      <c r="R370" s="50">
        <v>0.10465000000000001</v>
      </c>
      <c r="S370" s="30">
        <f t="shared" si="189"/>
        <v>1.0844559585492228</v>
      </c>
      <c r="T370" s="30">
        <f t="shared" si="177"/>
        <v>1.0328661666008687</v>
      </c>
      <c r="U370" s="22">
        <f t="shared" si="178"/>
        <v>1.8942847381472927</v>
      </c>
      <c r="V370" s="64">
        <v>26.243500000000001</v>
      </c>
      <c r="W370" s="64">
        <v>25.902999999999999</v>
      </c>
      <c r="X370" s="65">
        <f t="shared" si="190"/>
        <v>0.98361091491801667</v>
      </c>
      <c r="Y370" s="65">
        <f t="shared" si="179"/>
        <v>0.98702535866023955</v>
      </c>
      <c r="Z370" s="67">
        <f t="shared" si="180"/>
        <v>1.537051596684202</v>
      </c>
      <c r="AA370" s="40">
        <f t="shared" si="183"/>
        <v>1.0844559585492228</v>
      </c>
      <c r="AB370" s="88" cm="1">
        <f t="array" ref="AB370">INDEX(B370:Z370,,MATCH(AA370,B370:Z370,0)+1)</f>
        <v>1.0328661666008687</v>
      </c>
      <c r="AC370" s="40">
        <f t="shared" si="184"/>
        <v>1.0328661666008687</v>
      </c>
      <c r="AD370" s="42">
        <f t="shared" si="185"/>
        <v>3.2140694446134699</v>
      </c>
      <c r="AE370" s="94">
        <v>1.0328661666008687</v>
      </c>
      <c r="AF370" s="74">
        <f t="shared" si="181"/>
        <v>1.8984702862031422</v>
      </c>
      <c r="AG370" s="40">
        <v>1.0328661666008687</v>
      </c>
      <c r="AH370" s="95">
        <v>4.6942740309059303</v>
      </c>
      <c r="AI370" t="str">
        <f t="shared" si="182"/>
        <v>idem</v>
      </c>
    </row>
    <row r="371" spans="1:35" x14ac:dyDescent="0.3">
      <c r="A371" s="1">
        <v>44102.333333333336</v>
      </c>
      <c r="B371" s="50">
        <v>357.37</v>
      </c>
      <c r="C371" s="50">
        <v>364.9</v>
      </c>
      <c r="D371" s="30">
        <f t="shared" si="187"/>
        <v>1.0262106980145116</v>
      </c>
      <c r="E371" s="30">
        <f t="shared" si="171"/>
        <v>1.021070599098973</v>
      </c>
      <c r="F371" s="22">
        <f t="shared" si="172"/>
        <v>1.7773459093042216</v>
      </c>
      <c r="G371" s="60">
        <v>4.2683</v>
      </c>
      <c r="H371" s="60">
        <v>4.5019</v>
      </c>
      <c r="I371" s="31">
        <f t="shared" si="170"/>
        <v>1.0606181972388447</v>
      </c>
      <c r="J371" s="31">
        <f t="shared" si="173"/>
        <v>1.054729049035916</v>
      </c>
      <c r="K371" s="24">
        <f t="shared" si="174"/>
        <v>0</v>
      </c>
      <c r="L371" s="61">
        <v>2.6963999999999998E-3</v>
      </c>
      <c r="M371" s="61">
        <v>2.6951000000000002E-3</v>
      </c>
      <c r="N371" s="32">
        <f t="shared" si="188"/>
        <v>0.99586150833240961</v>
      </c>
      <c r="O371" s="32">
        <f t="shared" si="175"/>
        <v>0.99951787568610007</v>
      </c>
      <c r="P371" s="29">
        <f t="shared" si="176"/>
        <v>1.0542867078849549</v>
      </c>
      <c r="Q371" s="50">
        <v>0.10465000000000001</v>
      </c>
      <c r="R371" s="50">
        <v>0.10375</v>
      </c>
      <c r="S371" s="30">
        <f t="shared" si="189"/>
        <v>1.0473450434080356</v>
      </c>
      <c r="T371" s="30">
        <f t="shared" si="177"/>
        <v>0.99139990444338255</v>
      </c>
      <c r="U371" s="22">
        <f t="shared" si="178"/>
        <v>1.877993708387784</v>
      </c>
      <c r="V371" s="64">
        <v>25.901900000000001</v>
      </c>
      <c r="W371" s="64">
        <v>27.277000000000001</v>
      </c>
      <c r="X371" s="65">
        <f t="shared" si="190"/>
        <v>1.0371482889733841</v>
      </c>
      <c r="Y371" s="65">
        <f t="shared" si="179"/>
        <v>1.0530887695497242</v>
      </c>
      <c r="Z371" s="67">
        <f t="shared" si="180"/>
        <v>1.6186517746866051</v>
      </c>
      <c r="AA371" s="40">
        <f t="shared" si="183"/>
        <v>1.0606181972388447</v>
      </c>
      <c r="AB371" s="88" cm="1">
        <f t="array" ref="AB371">INDEX(B371:Z371,,MATCH(AA371,B371:Z371,0)+1)</f>
        <v>1.054729049035916</v>
      </c>
      <c r="AC371" s="40">
        <f t="shared" si="184"/>
        <v>0.99139990444338255</v>
      </c>
      <c r="AD371" s="42">
        <f t="shared" si="185"/>
        <v>3.1864281402641899</v>
      </c>
      <c r="AE371" s="94">
        <v>0.99139990444338255</v>
      </c>
      <c r="AF371" s="74">
        <f t="shared" si="181"/>
        <v>1.8821432603303963</v>
      </c>
      <c r="AG371" s="40">
        <v>0.99139990444338255</v>
      </c>
      <c r="AH371" s="95">
        <v>4.6539028256711914</v>
      </c>
      <c r="AI371" t="str">
        <f t="shared" si="182"/>
        <v>idem</v>
      </c>
    </row>
    <row r="372" spans="1:35" x14ac:dyDescent="0.3">
      <c r="A372" s="1">
        <v>44102.666666666664</v>
      </c>
      <c r="B372" s="50">
        <v>364.91</v>
      </c>
      <c r="C372" s="50">
        <v>353.96</v>
      </c>
      <c r="D372" s="30">
        <f t="shared" si="187"/>
        <v>0.9898763912970524</v>
      </c>
      <c r="E372" s="30">
        <f t="shared" si="171"/>
        <v>0.96999260091529405</v>
      </c>
      <c r="F372" s="22">
        <f t="shared" si="172"/>
        <v>1.7240123812921602</v>
      </c>
      <c r="G372" s="60">
        <v>4.5054999999999996</v>
      </c>
      <c r="H372" s="60">
        <v>4.4500999999999999</v>
      </c>
      <c r="I372" s="31">
        <f t="shared" si="170"/>
        <v>1.0349310449080211</v>
      </c>
      <c r="J372" s="31">
        <f t="shared" si="173"/>
        <v>0.98770391743424713</v>
      </c>
      <c r="K372" s="24">
        <f t="shared" si="174"/>
        <v>0</v>
      </c>
      <c r="L372" s="61">
        <v>2.6974999999999998E-3</v>
      </c>
      <c r="M372" s="61">
        <v>2.6503999999999998E-3</v>
      </c>
      <c r="N372" s="32">
        <f t="shared" si="188"/>
        <v>0.98202971581014475</v>
      </c>
      <c r="O372" s="32">
        <f t="shared" si="175"/>
        <v>0.98253938832252086</v>
      </c>
      <c r="P372" s="29">
        <f t="shared" si="176"/>
        <v>1.0358782170818479</v>
      </c>
      <c r="Q372" s="50">
        <v>0.10375</v>
      </c>
      <c r="R372" s="50">
        <v>0.1003</v>
      </c>
      <c r="S372" s="30">
        <f t="shared" si="189"/>
        <v>0.98993288590604034</v>
      </c>
      <c r="T372" s="30">
        <f t="shared" si="177"/>
        <v>0.96674698795180725</v>
      </c>
      <c r="U372" s="22">
        <f t="shared" si="178"/>
        <v>1.8155447609763349</v>
      </c>
      <c r="V372" s="64">
        <v>27.275600000000001</v>
      </c>
      <c r="W372" s="64">
        <v>26.985499999999998</v>
      </c>
      <c r="X372" s="65">
        <f t="shared" si="190"/>
        <v>1.0282736677653512</v>
      </c>
      <c r="Y372" s="65">
        <f t="shared" si="179"/>
        <v>0.9893641203126603</v>
      </c>
      <c r="Z372" s="67">
        <f t="shared" si="180"/>
        <v>1.6014359891553396</v>
      </c>
      <c r="AA372" s="40">
        <f t="shared" si="183"/>
        <v>1.0349310449080211</v>
      </c>
      <c r="AB372" s="88" cm="1">
        <f t="array" ref="AB372">INDEX(B372:Z372,,MATCH(AA372,B372:Z372,0)+1)</f>
        <v>0.98770391743424713</v>
      </c>
      <c r="AC372" s="40">
        <f t="shared" si="184"/>
        <v>0.98770391743424713</v>
      </c>
      <c r="AD372" s="42">
        <f t="shared" si="185"/>
        <v>3.1472475567616631</v>
      </c>
      <c r="AE372" s="94">
        <v>0.98770391743424713</v>
      </c>
      <c r="AF372" s="74">
        <f t="shared" si="181"/>
        <v>1.8590002714007985</v>
      </c>
      <c r="AG372" s="40">
        <v>0.98770391743424713</v>
      </c>
      <c r="AH372" s="95">
        <v>4.5966780522737478</v>
      </c>
      <c r="AI372" t="str">
        <f t="shared" si="182"/>
        <v>idem</v>
      </c>
    </row>
    <row r="373" spans="1:35" x14ac:dyDescent="0.3">
      <c r="A373" s="1">
        <v>44103</v>
      </c>
      <c r="B373" s="50">
        <v>353.91</v>
      </c>
      <c r="C373" s="50">
        <v>355.02</v>
      </c>
      <c r="D373" s="30">
        <f t="shared" si="187"/>
        <v>0.99342418222010798</v>
      </c>
      <c r="E373" s="30">
        <f t="shared" si="171"/>
        <v>1.0031363906077815</v>
      </c>
      <c r="F373" s="22">
        <f t="shared" si="172"/>
        <v>1.7294195575325439</v>
      </c>
      <c r="G373" s="60">
        <v>4.45</v>
      </c>
      <c r="H373" s="60">
        <v>4.4664000000000001</v>
      </c>
      <c r="I373" s="31">
        <f t="shared" si="170"/>
        <v>1.0464119204367079</v>
      </c>
      <c r="J373" s="31">
        <f t="shared" si="173"/>
        <v>1.0036853932584269</v>
      </c>
      <c r="K373" s="24">
        <f t="shared" si="174"/>
        <v>0</v>
      </c>
      <c r="L373" s="61">
        <v>2.6473999999999998E-3</v>
      </c>
      <c r="M373" s="61">
        <v>2.6933E-3</v>
      </c>
      <c r="N373" s="32">
        <f t="shared" si="188"/>
        <v>0.99885031894377696</v>
      </c>
      <c r="O373" s="32">
        <f t="shared" si="175"/>
        <v>1.0173377653546878</v>
      </c>
      <c r="P373" s="29">
        <f t="shared" si="176"/>
        <v>1.0538380305456454</v>
      </c>
      <c r="Q373" s="50">
        <v>0.10026</v>
      </c>
      <c r="R373" s="50">
        <v>0.10299</v>
      </c>
      <c r="S373" s="30">
        <f t="shared" si="189"/>
        <v>0.98413760152890584</v>
      </c>
      <c r="T373" s="30">
        <f t="shared" si="177"/>
        <v>1.0272292040694195</v>
      </c>
      <c r="U373" s="22">
        <f t="shared" si="178"/>
        <v>1.864980599770125</v>
      </c>
      <c r="V373" s="64">
        <v>26.9969</v>
      </c>
      <c r="W373" s="64">
        <v>27.800799999999999</v>
      </c>
      <c r="X373" s="65">
        <f t="shared" si="190"/>
        <v>1.0733112242731226</v>
      </c>
      <c r="Y373" s="65">
        <f t="shared" si="179"/>
        <v>1.0297774929714152</v>
      </c>
      <c r="Z373" s="67">
        <f t="shared" si="180"/>
        <v>1.649122738066584</v>
      </c>
      <c r="AA373" s="40">
        <f t="shared" si="183"/>
        <v>1.0733112242731226</v>
      </c>
      <c r="AB373" s="88" cm="1">
        <f t="array" ref="AB373">INDEX(B373:Z373,,MATCH(AA373,B373:Z373,0)+1)</f>
        <v>1.0297774929714152</v>
      </c>
      <c r="AC373" s="40">
        <f t="shared" si="184"/>
        <v>1.0036853932584269</v>
      </c>
      <c r="AD373" s="42">
        <f t="shared" si="185"/>
        <v>3.1588464016899529</v>
      </c>
      <c r="AE373" s="94">
        <v>1.0297774929714152</v>
      </c>
      <c r="AF373" s="74">
        <f t="shared" si="181"/>
        <v>1.9143566389162947</v>
      </c>
      <c r="AG373" s="40">
        <v>1.0036853932584269</v>
      </c>
      <c r="AH373" s="95">
        <v>4.613618618578756</v>
      </c>
      <c r="AI373" t="str">
        <f>IF(AC373=AG373,"comp 24= comp16",FALSE)</f>
        <v>comp 24= comp16</v>
      </c>
    </row>
    <row r="374" spans="1:35" x14ac:dyDescent="0.3">
      <c r="A374" s="1">
        <v>44103.333333333336</v>
      </c>
      <c r="B374" s="50">
        <v>355.01</v>
      </c>
      <c r="C374" s="50">
        <v>355.3</v>
      </c>
      <c r="D374" s="30">
        <f t="shared" si="187"/>
        <v>0.97366473925077412</v>
      </c>
      <c r="E374" s="30">
        <f t="shared" si="171"/>
        <v>1.0008168783977918</v>
      </c>
      <c r="F374" s="22">
        <f t="shared" si="172"/>
        <v>1.7308322830098108</v>
      </c>
      <c r="G374" s="60">
        <v>4.4630000000000001</v>
      </c>
      <c r="H374" s="60">
        <v>4.3960999999999997</v>
      </c>
      <c r="I374" s="31">
        <f t="shared" si="170"/>
        <v>0.97571856619687047</v>
      </c>
      <c r="J374" s="31">
        <f t="shared" si="173"/>
        <v>0.98501008290387626</v>
      </c>
      <c r="K374" s="24">
        <f t="shared" si="174"/>
        <v>0</v>
      </c>
      <c r="L374" s="61">
        <v>2.6963999999999998E-3</v>
      </c>
      <c r="M374" s="61">
        <v>2.6532000000000001E-3</v>
      </c>
      <c r="N374" s="32">
        <f t="shared" si="188"/>
        <v>0.98357738646895287</v>
      </c>
      <c r="O374" s="32">
        <f t="shared" si="175"/>
        <v>0.9839786381842458</v>
      </c>
      <c r="P374" s="29">
        <f t="shared" si="176"/>
        <v>1.0369541101630717</v>
      </c>
      <c r="Q374" s="50">
        <v>0.10299</v>
      </c>
      <c r="R374" s="50">
        <v>0.10019</v>
      </c>
      <c r="S374" s="30">
        <f t="shared" si="189"/>
        <v>0.96568674698795187</v>
      </c>
      <c r="T374" s="30">
        <f t="shared" si="177"/>
        <v>0.97281289445577246</v>
      </c>
      <c r="U374" s="22">
        <f t="shared" si="178"/>
        <v>1.8142771753662379</v>
      </c>
      <c r="V374" s="64">
        <v>27.802399999999999</v>
      </c>
      <c r="W374" s="64">
        <v>28.2303</v>
      </c>
      <c r="X374" s="65">
        <f t="shared" si="190"/>
        <v>1.035001979791462</v>
      </c>
      <c r="Y374" s="65">
        <f t="shared" si="179"/>
        <v>1.0153907576324346</v>
      </c>
      <c r="Z374" s="67">
        <f t="shared" si="180"/>
        <v>1.6745039864343036</v>
      </c>
      <c r="AA374" s="40">
        <f t="shared" si="183"/>
        <v>1.035001979791462</v>
      </c>
      <c r="AB374" s="88" cm="1">
        <f t="array" ref="AB374">INDEX(B374:Z374,,MATCH(AA374,B374:Z374,0)+1)</f>
        <v>1.0153907576324346</v>
      </c>
      <c r="AC374" s="40">
        <f t="shared" si="184"/>
        <v>1.0153907576324346</v>
      </c>
      <c r="AD374" s="42">
        <f t="shared" si="185"/>
        <v>3.2074634410564511</v>
      </c>
      <c r="AE374" s="94">
        <v>1.0153907576324346</v>
      </c>
      <c r="AF374" s="74">
        <f t="shared" si="181"/>
        <v>1.9438200379678974</v>
      </c>
      <c r="AG374" s="40">
        <v>1.0153907576324346</v>
      </c>
      <c r="AH374" s="95">
        <v>4.6846257045457893</v>
      </c>
      <c r="AI374" t="str">
        <f t="shared" si="182"/>
        <v>idem</v>
      </c>
    </row>
    <row r="375" spans="1:35" x14ac:dyDescent="0.3">
      <c r="A375" s="1">
        <v>44103.666666666664</v>
      </c>
      <c r="B375" s="50">
        <v>355.3</v>
      </c>
      <c r="C375" s="50">
        <v>359.79</v>
      </c>
      <c r="D375" s="30">
        <f t="shared" si="187"/>
        <v>1.0166143934898704</v>
      </c>
      <c r="E375" s="30">
        <f t="shared" si="171"/>
        <v>1.0126372079932451</v>
      </c>
      <c r="F375" s="22">
        <f t="shared" si="172"/>
        <v>1.752705170571629</v>
      </c>
      <c r="G375" s="60">
        <v>4.3943000000000003</v>
      </c>
      <c r="H375" s="60">
        <v>4.4969000000000001</v>
      </c>
      <c r="I375" s="31">
        <f t="shared" si="170"/>
        <v>1.0105393258426967</v>
      </c>
      <c r="J375" s="31">
        <f t="shared" si="173"/>
        <v>1.0233484286462007</v>
      </c>
      <c r="K375" s="24">
        <f t="shared" si="174"/>
        <v>0</v>
      </c>
      <c r="L375" s="61">
        <v>2.6503999999999998E-3</v>
      </c>
      <c r="M375" s="61">
        <v>2.6727000000000001E-3</v>
      </c>
      <c r="N375" s="32">
        <f t="shared" si="188"/>
        <v>1.0095565460451765</v>
      </c>
      <c r="O375" s="32">
        <f t="shared" si="175"/>
        <v>1.0084138243284033</v>
      </c>
      <c r="P375" s="29">
        <f t="shared" si="176"/>
        <v>1.0456788598825997</v>
      </c>
      <c r="Q375" s="50">
        <v>0.1002</v>
      </c>
      <c r="R375" s="50">
        <v>0.1011</v>
      </c>
      <c r="S375" s="30">
        <f t="shared" si="189"/>
        <v>1.0083782166367443</v>
      </c>
      <c r="T375" s="30">
        <f t="shared" si="177"/>
        <v>1.0089820359281436</v>
      </c>
      <c r="U375" s="22">
        <f t="shared" si="178"/>
        <v>1.8305730781389884</v>
      </c>
      <c r="V375" s="64">
        <v>28.235299999999999</v>
      </c>
      <c r="W375" s="64">
        <v>28.894600000000001</v>
      </c>
      <c r="X375" s="65">
        <f t="shared" si="190"/>
        <v>1.0702932558923433</v>
      </c>
      <c r="Y375" s="65">
        <f t="shared" si="179"/>
        <v>1.0233502034687076</v>
      </c>
      <c r="Z375" s="67">
        <f t="shared" si="180"/>
        <v>1.7136039952267068</v>
      </c>
      <c r="AA375" s="40">
        <f t="shared" si="183"/>
        <v>1.0702932558923433</v>
      </c>
      <c r="AB375" s="88" cm="1">
        <f t="array" ref="AB375">INDEX(B375:Z375,,MATCH(AA375,B375:Z375,0)+1)</f>
        <v>1.0233502034687076</v>
      </c>
      <c r="AC375" s="40">
        <f t="shared" si="184"/>
        <v>1.0233502034687076</v>
      </c>
      <c r="AD375" s="42">
        <f t="shared" si="185"/>
        <v>3.2823583650235606</v>
      </c>
      <c r="AE375" s="94">
        <v>1.0233502034687076</v>
      </c>
      <c r="AF375" s="74">
        <f t="shared" si="181"/>
        <v>1.9892086313609989</v>
      </c>
      <c r="AG375" s="40">
        <v>1.0233502034687076</v>
      </c>
      <c r="AH375" s="95">
        <v>4.7940126679216712</v>
      </c>
      <c r="AI375" t="str">
        <f t="shared" si="182"/>
        <v>idem</v>
      </c>
    </row>
    <row r="376" spans="1:35" x14ac:dyDescent="0.3">
      <c r="A376" s="1">
        <v>44104</v>
      </c>
      <c r="B376" s="50">
        <v>359.78</v>
      </c>
      <c r="C376" s="50">
        <v>355.05</v>
      </c>
      <c r="D376" s="30">
        <f t="shared" si="187"/>
        <v>1.0001126728824541</v>
      </c>
      <c r="E376" s="30">
        <f t="shared" si="171"/>
        <v>0.98685307688031587</v>
      </c>
      <c r="F376" s="22">
        <f t="shared" si="172"/>
        <v>1.729662490442651</v>
      </c>
      <c r="G376" s="60">
        <v>4.4969999999999999</v>
      </c>
      <c r="H376" s="60">
        <v>4.3452999999999999</v>
      </c>
      <c r="I376" s="31">
        <f t="shared" si="170"/>
        <v>0.97362760475016796</v>
      </c>
      <c r="J376" s="31">
        <f t="shared" si="173"/>
        <v>0.96626639982210361</v>
      </c>
      <c r="K376" s="24">
        <f t="shared" si="174"/>
        <v>0</v>
      </c>
      <c r="L376" s="61">
        <v>2.6725999999999998E-3</v>
      </c>
      <c r="M376" s="61">
        <v>2.6432000000000001E-3</v>
      </c>
      <c r="N376" s="32">
        <f t="shared" si="188"/>
        <v>0.98026998961578404</v>
      </c>
      <c r="O376" s="32">
        <f t="shared" si="175"/>
        <v>0.98899947616553174</v>
      </c>
      <c r="P376" s="29">
        <f t="shared" si="176"/>
        <v>1.0341758446612614</v>
      </c>
      <c r="Q376" s="50">
        <v>0.1011</v>
      </c>
      <c r="R376" s="50">
        <v>9.7129999999999994E-2</v>
      </c>
      <c r="S376" s="30">
        <f t="shared" si="189"/>
        <v>0.94310127196815219</v>
      </c>
      <c r="T376" s="30">
        <f t="shared" si="177"/>
        <v>0.96073194856577648</v>
      </c>
      <c r="U376" s="22">
        <f t="shared" si="178"/>
        <v>1.7586900403525216</v>
      </c>
      <c r="V376" s="64">
        <v>28.881399999999999</v>
      </c>
      <c r="W376" s="64">
        <v>28.447099999999999</v>
      </c>
      <c r="X376" s="65">
        <f t="shared" si="190"/>
        <v>1.0231886455845538</v>
      </c>
      <c r="Y376" s="65">
        <f t="shared" si="179"/>
        <v>0.98496264031522018</v>
      </c>
      <c r="Z376" s="67">
        <f t="shared" si="180"/>
        <v>1.687835915593207</v>
      </c>
      <c r="AA376" s="40">
        <f t="shared" si="183"/>
        <v>1.0231886455845538</v>
      </c>
      <c r="AB376" s="88" cm="1">
        <f t="array" ref="AB376">INDEX(B376:Z376,,MATCH(AA376,B376:Z376,0)+1)</f>
        <v>0.98496264031522018</v>
      </c>
      <c r="AC376" s="40">
        <f t="shared" si="184"/>
        <v>0.98496264031522018</v>
      </c>
      <c r="AD376" s="42">
        <f t="shared" si="185"/>
        <v>3.2330003616743554</v>
      </c>
      <c r="AE376" s="94">
        <v>0.98496264031522018</v>
      </c>
      <c r="AF376" s="74">
        <f t="shared" si="181"/>
        <v>1.959296185683155</v>
      </c>
      <c r="AG376" s="40">
        <v>0.98496264031522018</v>
      </c>
      <c r="AH376" s="95">
        <v>4.7219233751007419</v>
      </c>
      <c r="AI376" t="str">
        <f t="shared" si="182"/>
        <v>idem</v>
      </c>
    </row>
    <row r="377" spans="1:35" x14ac:dyDescent="0.3">
      <c r="A377" s="1">
        <v>44104.333333333336</v>
      </c>
      <c r="B377" s="50">
        <v>355.05</v>
      </c>
      <c r="C377" s="50">
        <v>357.31</v>
      </c>
      <c r="D377" s="30">
        <f t="shared" si="187"/>
        <v>1.0056571911061074</v>
      </c>
      <c r="E377" s="30">
        <f t="shared" si="171"/>
        <v>1.0063653006618787</v>
      </c>
      <c r="F377" s="22">
        <f t="shared" si="172"/>
        <v>1.7406723122378922</v>
      </c>
      <c r="G377" s="60">
        <v>4.3410000000000002</v>
      </c>
      <c r="H377" s="60">
        <v>4.3406000000000002</v>
      </c>
      <c r="I377" s="31">
        <f t="shared" si="170"/>
        <v>0.98777962360330429</v>
      </c>
      <c r="J377" s="31">
        <f t="shared" si="173"/>
        <v>0.99990785533287263</v>
      </c>
      <c r="K377" s="24">
        <f t="shared" si="174"/>
        <v>0</v>
      </c>
      <c r="L377" s="61">
        <v>2.6432000000000001E-3</v>
      </c>
      <c r="M377" s="61">
        <v>2.6481999999999999E-3</v>
      </c>
      <c r="N377" s="32">
        <f t="shared" si="188"/>
        <v>0.99916993661334141</v>
      </c>
      <c r="O377" s="32">
        <f t="shared" si="175"/>
        <v>1.0018916464891041</v>
      </c>
      <c r="P377" s="29">
        <f t="shared" si="176"/>
        <v>1.0361321397669312</v>
      </c>
      <c r="Q377" s="50">
        <v>9.7089999999999996E-2</v>
      </c>
      <c r="R377" s="50">
        <v>0.10126</v>
      </c>
      <c r="S377" s="30">
        <f t="shared" si="189"/>
        <v>1.0105788423153692</v>
      </c>
      <c r="T377" s="30">
        <f t="shared" si="177"/>
        <v>1.0429498403543105</v>
      </c>
      <c r="U377" s="22">
        <f t="shared" si="178"/>
        <v>1.8342254968183782</v>
      </c>
      <c r="V377" s="64">
        <v>28.443200000000001</v>
      </c>
      <c r="W377" s="64">
        <v>29.171600000000002</v>
      </c>
      <c r="X377" s="65">
        <f t="shared" si="190"/>
        <v>1.033160618091538</v>
      </c>
      <c r="Y377" s="65">
        <f t="shared" si="179"/>
        <v>1.025608932890814</v>
      </c>
      <c r="Z377" s="67">
        <f t="shared" si="180"/>
        <v>1.731059592286339</v>
      </c>
      <c r="AA377" s="40">
        <f t="shared" si="183"/>
        <v>1.033160618091538</v>
      </c>
      <c r="AB377" s="88" cm="1">
        <f t="array" ref="AB377">INDEX(B377:Z377,,MATCH(AA377,B377:Z377,0)+1)</f>
        <v>1.025608932890814</v>
      </c>
      <c r="AC377" s="40">
        <f t="shared" si="184"/>
        <v>1.025608932890814</v>
      </c>
      <c r="AD377" s="42">
        <f t="shared" si="185"/>
        <v>3.3157940509724515</v>
      </c>
      <c r="AE377" s="94">
        <v>1.0018916464891041</v>
      </c>
      <c r="AF377" s="74">
        <f t="shared" si="181"/>
        <v>1.9630024814339175</v>
      </c>
      <c r="AG377" s="40">
        <v>1.025608932890814</v>
      </c>
      <c r="AH377" s="95">
        <v>4.8428467939292625</v>
      </c>
      <c r="AI377" t="str">
        <f t="shared" ref="AI377:AI385" si="200">IF(AC377=AG377,"comp 24= comp16",FALSE)</f>
        <v>comp 24= comp16</v>
      </c>
    </row>
    <row r="378" spans="1:35" x14ac:dyDescent="0.3">
      <c r="A378" s="1">
        <v>44104.666666666664</v>
      </c>
      <c r="B378" s="50">
        <v>357.4</v>
      </c>
      <c r="C378" s="50">
        <v>359.83</v>
      </c>
      <c r="D378" s="30">
        <f t="shared" si="187"/>
        <v>1.0001389738173327</v>
      </c>
      <c r="E378" s="30">
        <f t="shared" si="171"/>
        <v>1.0067991046446558</v>
      </c>
      <c r="F378" s="22">
        <f t="shared" si="172"/>
        <v>1.7525073254408527</v>
      </c>
      <c r="G378" s="60">
        <v>4.34</v>
      </c>
      <c r="H378" s="60">
        <v>4.3457999999999997</v>
      </c>
      <c r="I378" s="31">
        <f t="shared" si="170"/>
        <v>0.96637758505670446</v>
      </c>
      <c r="J378" s="31">
        <f t="shared" si="173"/>
        <v>1.0013364055299538</v>
      </c>
      <c r="K378" s="24">
        <f t="shared" si="174"/>
        <v>0</v>
      </c>
      <c r="L378" s="61">
        <v>2.6513999999999999E-3</v>
      </c>
      <c r="M378" s="61">
        <v>2.6350000000000002E-3</v>
      </c>
      <c r="N378" s="32">
        <f t="shared" si="188"/>
        <v>0.98593130285115627</v>
      </c>
      <c r="O378" s="32">
        <f t="shared" si="175"/>
        <v>0.99381458851927296</v>
      </c>
      <c r="P378" s="29">
        <f t="shared" si="176"/>
        <v>1.0297232361340665</v>
      </c>
      <c r="Q378" s="50">
        <v>0.10123</v>
      </c>
      <c r="R378" s="50">
        <v>0.10136000000000001</v>
      </c>
      <c r="S378" s="30">
        <f t="shared" si="189"/>
        <v>1.0025717111770525</v>
      </c>
      <c r="T378" s="30">
        <f t="shared" si="177"/>
        <v>1.0012842042872667</v>
      </c>
      <c r="U378" s="22">
        <f t="shared" si="178"/>
        <v>1.8365810170652064</v>
      </c>
      <c r="V378" s="64">
        <v>29.162700000000001</v>
      </c>
      <c r="W378" s="64">
        <v>29.265599999999999</v>
      </c>
      <c r="X378" s="65">
        <f t="shared" si="190"/>
        <v>1.0133026792330011</v>
      </c>
      <c r="Y378" s="65">
        <f t="shared" si="179"/>
        <v>1.0035284798732627</v>
      </c>
      <c r="Z378" s="67">
        <f t="shared" si="180"/>
        <v>1.7371676012171395</v>
      </c>
      <c r="AA378" s="40">
        <f t="shared" si="183"/>
        <v>1.0133026792330011</v>
      </c>
      <c r="AB378" s="88" cm="1">
        <f t="array" ref="AB378">INDEX(B378:Z378,,MATCH(AA378,B378:Z378,0)+1)</f>
        <v>1.0035284798732627</v>
      </c>
      <c r="AC378" s="40">
        <f t="shared" si="184"/>
        <v>1.0035284798732627</v>
      </c>
      <c r="AD378" s="42">
        <f t="shared" si="185"/>
        <v>3.327493763545192</v>
      </c>
      <c r="AE378" s="94">
        <v>1.0012842042872667</v>
      </c>
      <c r="AF378" s="74">
        <f t="shared" si="181"/>
        <v>1.9655233776364902</v>
      </c>
      <c r="AG378" s="40">
        <v>1.0035284798732627</v>
      </c>
      <c r="AH378" s="95">
        <v>4.8599346813709365</v>
      </c>
      <c r="AI378" t="str">
        <f t="shared" si="200"/>
        <v>comp 24= comp16</v>
      </c>
    </row>
    <row r="379" spans="1:35" x14ac:dyDescent="0.3">
      <c r="A379" s="1">
        <v>44105</v>
      </c>
      <c r="B379" s="50">
        <v>359.83</v>
      </c>
      <c r="C379" s="50">
        <v>363.93</v>
      </c>
      <c r="D379" s="30">
        <f t="shared" si="187"/>
        <v>1.0250105618926912</v>
      </c>
      <c r="E379" s="30">
        <f t="shared" si="171"/>
        <v>1.0113942695161604</v>
      </c>
      <c r="F379" s="22">
        <f t="shared" si="172"/>
        <v>1.7724758662359712</v>
      </c>
      <c r="G379" s="60">
        <v>4.3459000000000003</v>
      </c>
      <c r="H379" s="60">
        <v>4.5049999999999999</v>
      </c>
      <c r="I379" s="31">
        <f t="shared" si="170"/>
        <v>1.0377793135222297</v>
      </c>
      <c r="J379" s="31">
        <f t="shared" si="173"/>
        <v>1.0366092178835222</v>
      </c>
      <c r="K379" s="24">
        <f t="shared" si="174"/>
        <v>0</v>
      </c>
      <c r="L379" s="61">
        <v>2.6361000000000002E-3</v>
      </c>
      <c r="M379" s="61">
        <v>2.6524999999999999E-3</v>
      </c>
      <c r="N379" s="32">
        <f t="shared" si="188"/>
        <v>1.0035184624697335</v>
      </c>
      <c r="O379" s="32">
        <f t="shared" si="175"/>
        <v>1.006221311786351</v>
      </c>
      <c r="P379" s="29">
        <f t="shared" si="176"/>
        <v>1.0361294654397069</v>
      </c>
      <c r="Q379" s="50">
        <v>0.10136000000000001</v>
      </c>
      <c r="R379" s="50">
        <v>0.10360999999999999</v>
      </c>
      <c r="S379" s="30">
        <f t="shared" si="189"/>
        <v>1.0671541868369554</v>
      </c>
      <c r="T379" s="30">
        <f t="shared" si="177"/>
        <v>1.0221981057616416</v>
      </c>
      <c r="U379" s="22">
        <f t="shared" si="178"/>
        <v>1.8773496367218432</v>
      </c>
      <c r="V379" s="64">
        <v>29.269600000000001</v>
      </c>
      <c r="W379" s="64">
        <v>28.972899999999999</v>
      </c>
      <c r="X379" s="65">
        <f t="shared" si="190"/>
        <v>1.0186230803847667</v>
      </c>
      <c r="Y379" s="65">
        <f t="shared" si="179"/>
        <v>0.98986320277694262</v>
      </c>
      <c r="Z379" s="67">
        <f t="shared" si="180"/>
        <v>1.7195582855011364</v>
      </c>
      <c r="AA379" s="40">
        <f t="shared" si="183"/>
        <v>1.0671541868369554</v>
      </c>
      <c r="AB379" s="88" cm="1">
        <f t="array" ref="AB379">INDEX(B379:Z379,,MATCH(AA379,B379:Z379,0)+1)</f>
        <v>1.0221981057616416</v>
      </c>
      <c r="AC379" s="40">
        <f t="shared" si="184"/>
        <v>0.98986320277694262</v>
      </c>
      <c r="AD379" s="42">
        <f t="shared" si="185"/>
        <v>3.2937636340031462</v>
      </c>
      <c r="AE379" s="94">
        <v>1.0113942695161604</v>
      </c>
      <c r="AF379" s="74">
        <f t="shared" si="181"/>
        <v>1.9879190807415943</v>
      </c>
      <c r="AG379" s="40">
        <v>1.0221981057616416</v>
      </c>
      <c r="AH379" s="95">
        <v>4.9678160254226782</v>
      </c>
      <c r="AI379" t="s">
        <v>49</v>
      </c>
    </row>
    <row r="380" spans="1:35" x14ac:dyDescent="0.3">
      <c r="A380" s="1">
        <v>44105.333333333336</v>
      </c>
      <c r="B380" s="50">
        <v>363.97</v>
      </c>
      <c r="C380" s="50">
        <v>361.11</v>
      </c>
      <c r="D380" s="30">
        <f t="shared" si="187"/>
        <v>1.0103805260212648</v>
      </c>
      <c r="E380" s="30">
        <f t="shared" si="171"/>
        <v>0.99214220952276277</v>
      </c>
      <c r="F380" s="22">
        <f t="shared" si="172"/>
        <v>1.7585481222531294</v>
      </c>
      <c r="G380" s="60">
        <v>4.5045999999999999</v>
      </c>
      <c r="H380" s="60">
        <v>4.4573</v>
      </c>
      <c r="I380" s="31">
        <f t="shared" ref="I380:I443" si="201">H380/G378</f>
        <v>1.0270276497695854</v>
      </c>
      <c r="J380" s="31">
        <f t="shared" si="173"/>
        <v>0.98949962260800073</v>
      </c>
      <c r="K380" s="24">
        <f t="shared" si="174"/>
        <v>0</v>
      </c>
      <c r="L380" s="61">
        <v>2.6562999999999999E-3</v>
      </c>
      <c r="M380" s="61">
        <v>2.6334000000000002E-3</v>
      </c>
      <c r="N380" s="32">
        <f t="shared" si="188"/>
        <v>0.99321113374066539</v>
      </c>
      <c r="O380" s="32">
        <f t="shared" si="175"/>
        <v>0.99137898580732609</v>
      </c>
      <c r="P380" s="29">
        <f t="shared" si="176"/>
        <v>1.0271969786127035</v>
      </c>
      <c r="Q380" s="50">
        <v>0.10360999999999999</v>
      </c>
      <c r="R380" s="50">
        <v>9.9140000000000006E-2</v>
      </c>
      <c r="S380" s="30">
        <f t="shared" si="189"/>
        <v>0.97935394645855978</v>
      </c>
      <c r="T380" s="30">
        <f t="shared" si="177"/>
        <v>0.95685744619245261</v>
      </c>
      <c r="U380" s="22">
        <f t="shared" si="178"/>
        <v>1.7963559790039916</v>
      </c>
      <c r="V380" s="64">
        <v>28.972899999999999</v>
      </c>
      <c r="W380" s="64">
        <v>27.751999999999999</v>
      </c>
      <c r="X380" s="65">
        <f t="shared" si="190"/>
        <v>0.95162656406985624</v>
      </c>
      <c r="Y380" s="65">
        <f t="shared" si="179"/>
        <v>0.95786062147731155</v>
      </c>
      <c r="Z380" s="67">
        <f t="shared" si="180"/>
        <v>1.6470971680165789</v>
      </c>
      <c r="AA380" s="40">
        <f t="shared" si="183"/>
        <v>1.0270276497695854</v>
      </c>
      <c r="AB380" s="88" cm="1">
        <f t="array" ref="AB380">INDEX(B380:Z380,,MATCH(AA380,B380:Z380,0)+1)</f>
        <v>0.98949962260800073</v>
      </c>
      <c r="AC380" s="40">
        <f t="shared" si="184"/>
        <v>0.95685744619245261</v>
      </c>
      <c r="AD380" s="42">
        <f t="shared" si="185"/>
        <v>3.1516622591938228</v>
      </c>
      <c r="AE380" s="94">
        <v>0.98949962260800073</v>
      </c>
      <c r="AF380" s="74">
        <f t="shared" si="181"/>
        <v>1.9670451801690514</v>
      </c>
      <c r="AG380" s="40">
        <v>0.98949962260800073</v>
      </c>
      <c r="AH380" s="95">
        <v>4.915652082341718</v>
      </c>
      <c r="AI380" t="str">
        <f t="shared" ref="AI380" si="202">IF(AE380=AG380,"comp8=comp16", FALSE)</f>
        <v>comp8=comp16</v>
      </c>
    </row>
    <row r="381" spans="1:35" x14ac:dyDescent="0.3">
      <c r="A381" s="1">
        <v>44105.666666666664</v>
      </c>
      <c r="B381" s="50">
        <v>361.11</v>
      </c>
      <c r="C381" s="50">
        <v>352.85</v>
      </c>
      <c r="D381" s="30">
        <f t="shared" si="187"/>
        <v>0.98060195092126845</v>
      </c>
      <c r="E381" s="30">
        <f t="shared" si="171"/>
        <v>0.97712608346487217</v>
      </c>
      <c r="F381" s="22">
        <f t="shared" si="172"/>
        <v>1.7183232392817056</v>
      </c>
      <c r="G381" s="60">
        <v>4.4570999999999996</v>
      </c>
      <c r="H381" s="60">
        <v>4.3468</v>
      </c>
      <c r="I381" s="31">
        <f t="shared" si="201"/>
        <v>1.0002070917416415</v>
      </c>
      <c r="J381" s="31">
        <f t="shared" si="173"/>
        <v>0.97525296717596655</v>
      </c>
      <c r="K381" s="24">
        <f t="shared" si="174"/>
        <v>0</v>
      </c>
      <c r="L381" s="61">
        <v>2.6329000000000001E-3</v>
      </c>
      <c r="M381" s="61">
        <v>2.6245999999999999E-3</v>
      </c>
      <c r="N381" s="32">
        <f t="shared" si="188"/>
        <v>0.99563749478396102</v>
      </c>
      <c r="O381" s="32">
        <f t="shared" si="175"/>
        <v>0.99684758251357808</v>
      </c>
      <c r="P381" s="29">
        <f t="shared" si="176"/>
        <v>1.0239588248953251</v>
      </c>
      <c r="Q381" s="50">
        <v>9.9129999999999996E-2</v>
      </c>
      <c r="R381" s="50">
        <v>9.8040000000000002E-2</v>
      </c>
      <c r="S381" s="30">
        <f t="shared" si="189"/>
        <v>0.96724546172059978</v>
      </c>
      <c r="T381" s="30">
        <f t="shared" si="177"/>
        <v>0.98900433773832352</v>
      </c>
      <c r="U381" s="22">
        <f t="shared" si="178"/>
        <v>1.7766038553571204</v>
      </c>
      <c r="V381" s="64">
        <v>27.7408</v>
      </c>
      <c r="W381" s="64">
        <v>27.467300000000002</v>
      </c>
      <c r="X381" s="65">
        <f t="shared" si="190"/>
        <v>0.93842416705387166</v>
      </c>
      <c r="Y381" s="65">
        <f t="shared" si="179"/>
        <v>0.99014087553351027</v>
      </c>
      <c r="Z381" s="67">
        <f t="shared" si="180"/>
        <v>1.6308582320287006</v>
      </c>
      <c r="AA381" s="40">
        <f t="shared" si="183"/>
        <v>1.0002070917416415</v>
      </c>
      <c r="AB381" s="88" cm="1">
        <f t="array" ref="AB381">INDEX(B381:Z381,,MATCH(AA381,B381:Z381,0)+1)</f>
        <v>0.97525296717596655</v>
      </c>
      <c r="AC381" s="40">
        <f t="shared" si="184"/>
        <v>0.97525296717596655</v>
      </c>
      <c r="AD381" s="42">
        <f t="shared" si="185"/>
        <v>3.0736679698152858</v>
      </c>
      <c r="AE381" s="94">
        <v>0.97712608346487217</v>
      </c>
      <c r="AF381" s="74">
        <f t="shared" si="181"/>
        <v>1.922051152897039</v>
      </c>
      <c r="AG381" s="40">
        <v>0.97525296717596655</v>
      </c>
      <c r="AH381" s="95">
        <v>4.7940042789084787</v>
      </c>
      <c r="AI381" t="str">
        <f t="shared" si="200"/>
        <v>comp 24= comp16</v>
      </c>
    </row>
    <row r="382" spans="1:35" x14ac:dyDescent="0.3">
      <c r="A382" s="1">
        <v>44106</v>
      </c>
      <c r="B382" s="50">
        <v>352.83</v>
      </c>
      <c r="C382" s="50">
        <v>342.17</v>
      </c>
      <c r="D382" s="30">
        <f t="shared" si="187"/>
        <v>0.94010495370497571</v>
      </c>
      <c r="E382" s="30">
        <f t="shared" si="171"/>
        <v>0.96978714961879664</v>
      </c>
      <c r="F382" s="22">
        <f t="shared" si="172"/>
        <v>1.6664077963467427</v>
      </c>
      <c r="G382" s="60">
        <v>4.3426999999999998</v>
      </c>
      <c r="H382" s="60">
        <v>4.1269999999999998</v>
      </c>
      <c r="I382" s="31">
        <f t="shared" si="201"/>
        <v>0.91617457709896544</v>
      </c>
      <c r="J382" s="31">
        <f t="shared" si="173"/>
        <v>0.95033043958827457</v>
      </c>
      <c r="K382" s="24">
        <f t="shared" si="174"/>
        <v>0</v>
      </c>
      <c r="L382" s="61">
        <v>2.6272000000000001E-3</v>
      </c>
      <c r="M382" s="61">
        <v>2.5758000000000001E-3</v>
      </c>
      <c r="N382" s="32">
        <f t="shared" si="188"/>
        <v>0.96969468809998871</v>
      </c>
      <c r="O382" s="32">
        <f t="shared" si="175"/>
        <v>0.98043544457978071</v>
      </c>
      <c r="P382" s="29">
        <f t="shared" si="176"/>
        <v>1.0039255257176378</v>
      </c>
      <c r="Q382" s="50">
        <v>9.8030000000000006E-2</v>
      </c>
      <c r="R382" s="50">
        <v>9.4789999999999999E-2</v>
      </c>
      <c r="S382" s="30">
        <f t="shared" si="189"/>
        <v>0.91487308174886595</v>
      </c>
      <c r="T382" s="30">
        <f t="shared" si="177"/>
        <v>0.96694889319596034</v>
      </c>
      <c r="U382" s="22">
        <f t="shared" si="178"/>
        <v>1.7178851315852435</v>
      </c>
      <c r="V382" s="64">
        <v>27.458300000000001</v>
      </c>
      <c r="W382" s="64">
        <v>27.0076</v>
      </c>
      <c r="X382" s="65">
        <f t="shared" si="190"/>
        <v>0.93216764631776594</v>
      </c>
      <c r="Y382" s="65">
        <f t="shared" si="179"/>
        <v>0.98358601952779301</v>
      </c>
      <c r="Z382" s="67">
        <f t="shared" si="180"/>
        <v>1.6040893568552435</v>
      </c>
      <c r="AA382" s="40">
        <f t="shared" si="183"/>
        <v>0.96969468809998871</v>
      </c>
      <c r="AB382" s="88" cm="1">
        <f t="array" ref="AB382">INDEX(B382:Z382,,MATCH(AA382,B382:Z382,0)+1)</f>
        <v>0.98043544457978071</v>
      </c>
      <c r="AC382" s="40">
        <f t="shared" si="184"/>
        <v>0.95033043958827457</v>
      </c>
      <c r="AD382" s="42">
        <f t="shared" si="185"/>
        <v>2.9210002329029598</v>
      </c>
      <c r="AE382" s="94">
        <v>0.98043544457978071</v>
      </c>
      <c r="AF382" s="74">
        <f t="shared" si="181"/>
        <v>1.8844470765956884</v>
      </c>
      <c r="AG382" s="40">
        <v>0.98043544457978071</v>
      </c>
      <c r="AH382" s="95">
        <v>4.7002117165090054</v>
      </c>
      <c r="AI382" t="str">
        <f>IF(AE382=AG382,"comp8=comp16", FALSE)</f>
        <v>comp8=comp16</v>
      </c>
    </row>
    <row r="383" spans="1:35" x14ac:dyDescent="0.3">
      <c r="A383" s="1">
        <v>44106.333333333336</v>
      </c>
      <c r="B383" s="50">
        <v>342.2</v>
      </c>
      <c r="C383" s="50">
        <v>343.12</v>
      </c>
      <c r="D383" s="30">
        <f t="shared" si="187"/>
        <v>0.95018138517349282</v>
      </c>
      <c r="E383" s="30">
        <f t="shared" si="171"/>
        <v>1.002688486265342</v>
      </c>
      <c r="F383" s="22">
        <f t="shared" si="172"/>
        <v>1.6708879108196799</v>
      </c>
      <c r="G383" s="60">
        <v>4.1250999999999998</v>
      </c>
      <c r="H383" s="60">
        <v>4.0358999999999998</v>
      </c>
      <c r="I383" s="31">
        <f t="shared" si="201"/>
        <v>0.90549909133741679</v>
      </c>
      <c r="J383" s="31">
        <f t="shared" si="173"/>
        <v>0.97837628178710823</v>
      </c>
      <c r="K383" s="24">
        <f t="shared" si="174"/>
        <v>0</v>
      </c>
      <c r="L383" s="61">
        <v>2.5755999999999999E-3</v>
      </c>
      <c r="M383" s="61">
        <v>2.5774999999999999E-3</v>
      </c>
      <c r="N383" s="32">
        <f t="shared" si="188"/>
        <v>0.97895856280147364</v>
      </c>
      <c r="O383" s="32">
        <f t="shared" si="175"/>
        <v>1.0007376921882281</v>
      </c>
      <c r="P383" s="29">
        <f t="shared" si="176"/>
        <v>1.0046661137355224</v>
      </c>
      <c r="Q383" s="50">
        <v>9.4810000000000005E-2</v>
      </c>
      <c r="R383" s="50">
        <v>9.2450000000000004E-2</v>
      </c>
      <c r="S383" s="30">
        <f t="shared" si="189"/>
        <v>0.93261373953394544</v>
      </c>
      <c r="T383" s="30">
        <f t="shared" si="177"/>
        <v>0.9751081109587596</v>
      </c>
      <c r="U383" s="22">
        <f t="shared" si="178"/>
        <v>1.6751237255042268</v>
      </c>
      <c r="V383" s="64">
        <v>27.026</v>
      </c>
      <c r="W383" s="64">
        <v>26.889299999999999</v>
      </c>
      <c r="X383" s="65">
        <f t="shared" si="190"/>
        <v>0.9693051390010381</v>
      </c>
      <c r="Y383" s="65">
        <f t="shared" si="179"/>
        <v>0.99494190779249603</v>
      </c>
      <c r="Z383" s="67">
        <f t="shared" si="180"/>
        <v>1.5959757249791939</v>
      </c>
      <c r="AA383" s="40">
        <f t="shared" si="183"/>
        <v>0.97895856280147364</v>
      </c>
      <c r="AB383" s="88" cm="1">
        <f t="array" ref="AB383">INDEX(B383:Z383,,MATCH(AA383,B383:Z383,0)+1)</f>
        <v>1.0007376921882281</v>
      </c>
      <c r="AC383" s="40">
        <f t="shared" si="184"/>
        <v>1.0007376921882281</v>
      </c>
      <c r="AD383" s="42">
        <f t="shared" si="185"/>
        <v>2.9231550319565849</v>
      </c>
      <c r="AE383" s="94">
        <v>0.99494190779249603</v>
      </c>
      <c r="AF383" s="74">
        <f t="shared" si="181"/>
        <v>1.8749153695221061</v>
      </c>
      <c r="AG383" s="40">
        <v>1.0007376921882281</v>
      </c>
      <c r="AH383" s="95">
        <v>4.7036790259752923</v>
      </c>
      <c r="AI383" t="str">
        <f t="shared" si="200"/>
        <v>comp 24= comp16</v>
      </c>
    </row>
    <row r="384" spans="1:35" x14ac:dyDescent="0.3">
      <c r="A384" s="1">
        <v>44106.666666666664</v>
      </c>
      <c r="B384" s="50">
        <v>343.16</v>
      </c>
      <c r="C384" s="50">
        <v>345.6</v>
      </c>
      <c r="D384" s="30">
        <f t="shared" si="187"/>
        <v>0.97950854519173547</v>
      </c>
      <c r="E384" s="30">
        <f t="shared" si="171"/>
        <v>1.0071103858258539</v>
      </c>
      <c r="F384" s="22">
        <f t="shared" si="172"/>
        <v>1.6827685685373628</v>
      </c>
      <c r="G384" s="60">
        <v>4.0359999999999996</v>
      </c>
      <c r="H384" s="60">
        <v>4.1281999999999996</v>
      </c>
      <c r="I384" s="31">
        <f t="shared" si="201"/>
        <v>0.95060676537637867</v>
      </c>
      <c r="J384" s="31">
        <f t="shared" si="173"/>
        <v>1.0228444003964321</v>
      </c>
      <c r="K384" s="24">
        <f t="shared" si="174"/>
        <v>0</v>
      </c>
      <c r="L384" s="61">
        <v>2.5728999999999999E-3</v>
      </c>
      <c r="M384" s="61">
        <v>2.5902E-3</v>
      </c>
      <c r="N384" s="32">
        <f t="shared" si="188"/>
        <v>0.9859165651644336</v>
      </c>
      <c r="O384" s="32">
        <f t="shared" si="175"/>
        <v>1.0067239301954993</v>
      </c>
      <c r="P384" s="29">
        <f t="shared" si="176"/>
        <v>1.0114214185540635</v>
      </c>
      <c r="Q384" s="50">
        <v>9.2420000000000002E-2</v>
      </c>
      <c r="R384" s="50">
        <v>9.2859999999999998E-2</v>
      </c>
      <c r="S384" s="30">
        <f t="shared" si="189"/>
        <v>0.94726104253799848</v>
      </c>
      <c r="T384" s="30">
        <f t="shared" si="177"/>
        <v>1.0047608742696386</v>
      </c>
      <c r="U384" s="22">
        <f t="shared" si="178"/>
        <v>1.683098778947441</v>
      </c>
      <c r="V384" s="64">
        <v>26.895099999999999</v>
      </c>
      <c r="W384" s="64">
        <v>27.3369</v>
      </c>
      <c r="X384" s="65">
        <f t="shared" si="190"/>
        <v>0.9955787503232173</v>
      </c>
      <c r="Y384" s="65">
        <f t="shared" si="179"/>
        <v>1.0164267840610373</v>
      </c>
      <c r="Z384" s="67">
        <f t="shared" si="180"/>
        <v>1.6221924735800846</v>
      </c>
      <c r="AA384" s="40">
        <f t="shared" si="183"/>
        <v>0.9955787503232173</v>
      </c>
      <c r="AB384" s="88" cm="1">
        <f t="array" ref="AB384">INDEX(B384:Z384,,MATCH(AA384,B384:Z384,0)+1)</f>
        <v>1.0164267840610373</v>
      </c>
      <c r="AC384" s="40">
        <f t="shared" si="184"/>
        <v>1.0067239301954993</v>
      </c>
      <c r="AD384" s="42">
        <f t="shared" si="185"/>
        <v>2.9428101223420837</v>
      </c>
      <c r="AE384" s="94">
        <v>1.0071103858258539</v>
      </c>
      <c r="AF384" s="74">
        <f t="shared" si="181"/>
        <v>1.8882467411902317</v>
      </c>
      <c r="AG384" s="40">
        <v>1.0067239301954993</v>
      </c>
      <c r="AH384" s="95">
        <v>4.7353062354079842</v>
      </c>
      <c r="AI384" t="str">
        <f t="shared" si="200"/>
        <v>comp 24= comp16</v>
      </c>
    </row>
    <row r="385" spans="1:35" x14ac:dyDescent="0.3">
      <c r="A385" s="1">
        <v>44107</v>
      </c>
      <c r="B385" s="50">
        <v>345.6</v>
      </c>
      <c r="C385" s="50">
        <v>346.14</v>
      </c>
      <c r="D385" s="30">
        <f t="shared" si="187"/>
        <v>1.0115137346580947</v>
      </c>
      <c r="E385" s="30">
        <f t="shared" si="171"/>
        <v>1.0015624999999999</v>
      </c>
      <c r="F385" s="22">
        <f t="shared" si="172"/>
        <v>1.6853978944257022</v>
      </c>
      <c r="G385" s="60">
        <v>4.1280000000000001</v>
      </c>
      <c r="H385" s="60">
        <v>4.0641999999999996</v>
      </c>
      <c r="I385" s="31">
        <f t="shared" si="201"/>
        <v>0.98523672153402342</v>
      </c>
      <c r="J385" s="31">
        <f t="shared" si="173"/>
        <v>0.98454457364341075</v>
      </c>
      <c r="K385" s="24">
        <f t="shared" si="174"/>
        <v>0</v>
      </c>
      <c r="L385" s="61">
        <v>2.5902E-3</v>
      </c>
      <c r="M385" s="61">
        <v>2.6101000000000002E-3</v>
      </c>
      <c r="N385" s="32">
        <f t="shared" si="188"/>
        <v>1.0133949371020345</v>
      </c>
      <c r="O385" s="32">
        <f t="shared" si="175"/>
        <v>1.0076828044166475</v>
      </c>
      <c r="P385" s="29">
        <f t="shared" si="176"/>
        <v>1.0191919714956226</v>
      </c>
      <c r="Q385" s="50">
        <v>9.2850000000000002E-2</v>
      </c>
      <c r="R385" s="50">
        <v>9.3590000000000007E-2</v>
      </c>
      <c r="S385" s="30">
        <f t="shared" si="189"/>
        <v>0.987132159054952</v>
      </c>
      <c r="T385" s="30">
        <f t="shared" si="177"/>
        <v>1.0079698438341411</v>
      </c>
      <c r="U385" s="22">
        <f t="shared" si="178"/>
        <v>1.6965128133730858</v>
      </c>
      <c r="V385" s="64">
        <v>27.3338</v>
      </c>
      <c r="W385" s="64">
        <v>27.667899999999999</v>
      </c>
      <c r="X385" s="65">
        <f t="shared" si="190"/>
        <v>1.0237512025456967</v>
      </c>
      <c r="Y385" s="65">
        <f t="shared" si="179"/>
        <v>1.0122229620469894</v>
      </c>
      <c r="Z385" s="67">
        <f t="shared" si="180"/>
        <v>1.6420204706175656</v>
      </c>
      <c r="AA385" s="40">
        <f t="shared" si="183"/>
        <v>1.0237512025456967</v>
      </c>
      <c r="AB385" s="88" cm="1">
        <f t="array" ref="AB385">INDEX(B385:Z385,,MATCH(AA385,B385:Z385,0)+1)</f>
        <v>1.0122229620469894</v>
      </c>
      <c r="AC385" s="40">
        <f t="shared" si="184"/>
        <v>1.0122229620469894</v>
      </c>
      <c r="AD385" s="42">
        <f t="shared" si="185"/>
        <v>2.9787799787789671</v>
      </c>
      <c r="AE385" s="94">
        <v>0.98454457364341075</v>
      </c>
      <c r="AF385" s="74">
        <f t="shared" si="181"/>
        <v>1.8590630827386965</v>
      </c>
      <c r="AG385" s="40">
        <v>1.0122229620469894</v>
      </c>
      <c r="AH385" s="95">
        <v>4.793185703804248</v>
      </c>
      <c r="AI385" t="str">
        <f t="shared" si="200"/>
        <v>comp 24= comp16</v>
      </c>
    </row>
    <row r="386" spans="1:35" x14ac:dyDescent="0.3">
      <c r="A386" s="1">
        <v>44107.333333333336</v>
      </c>
      <c r="B386" s="50">
        <v>346.11</v>
      </c>
      <c r="C386" s="50">
        <v>347.28</v>
      </c>
      <c r="D386" s="30">
        <f t="shared" si="187"/>
        <v>1.012006061312507</v>
      </c>
      <c r="E386" s="30">
        <f t="shared" ref="E386:E449" si="203">C386/B386</f>
        <v>1.0033804281875702</v>
      </c>
      <c r="F386" s="22">
        <f t="shared" si="172"/>
        <v>1.6910952609752903</v>
      </c>
      <c r="G386" s="60">
        <v>4.0603999999999996</v>
      </c>
      <c r="H386" s="60">
        <v>4.0909000000000004</v>
      </c>
      <c r="I386" s="31">
        <f t="shared" si="201"/>
        <v>1.0136025768087218</v>
      </c>
      <c r="J386" s="31">
        <f t="shared" si="173"/>
        <v>1.0075115752142647</v>
      </c>
      <c r="K386" s="24">
        <f t="shared" si="174"/>
        <v>0</v>
      </c>
      <c r="L386" s="61">
        <v>2.6099999999999999E-3</v>
      </c>
      <c r="M386" s="61">
        <v>2.6064999999999999E-3</v>
      </c>
      <c r="N386" s="32">
        <f t="shared" si="188"/>
        <v>1.0130591939057094</v>
      </c>
      <c r="O386" s="32">
        <f t="shared" si="175"/>
        <v>0.99865900383141759</v>
      </c>
      <c r="P386" s="29">
        <f t="shared" si="176"/>
        <v>1.017825238966797</v>
      </c>
      <c r="Q386" s="50">
        <v>9.3539999999999998E-2</v>
      </c>
      <c r="R386" s="50">
        <v>9.4359999999999999E-2</v>
      </c>
      <c r="S386" s="30">
        <f t="shared" si="189"/>
        <v>1.0209911274615884</v>
      </c>
      <c r="T386" s="30">
        <f t="shared" si="177"/>
        <v>1.008766303185803</v>
      </c>
      <c r="U386" s="22">
        <f t="shared" si="178"/>
        <v>1.7113849590537138</v>
      </c>
      <c r="V386" s="64">
        <v>27.667899999999999</v>
      </c>
      <c r="W386" s="64">
        <v>28.142900000000001</v>
      </c>
      <c r="X386" s="65">
        <f t="shared" si="190"/>
        <v>1.0463950682466323</v>
      </c>
      <c r="Y386" s="65">
        <f t="shared" si="179"/>
        <v>1.0171679093823529</v>
      </c>
      <c r="Z386" s="67">
        <f t="shared" si="180"/>
        <v>1.6702105292610965</v>
      </c>
      <c r="AA386" s="40">
        <f t="shared" si="183"/>
        <v>1.0463950682466323</v>
      </c>
      <c r="AB386" s="88" cm="1">
        <f t="array" ref="AB386">INDEX(B386:Z386,,MATCH(AA386,B386:Z386,0)+1)</f>
        <v>1.0171679093823529</v>
      </c>
      <c r="AC386" s="40">
        <f t="shared" si="184"/>
        <v>1.0171679093823529</v>
      </c>
      <c r="AD386" s="42">
        <f t="shared" si="185"/>
        <v>3.0299194035246115</v>
      </c>
      <c r="AE386" s="94">
        <v>1.0171679093823529</v>
      </c>
      <c r="AF386" s="74">
        <f t="shared" si="181"/>
        <v>1.890979309279232</v>
      </c>
      <c r="AG386" s="40">
        <v>1.0171679093823529</v>
      </c>
      <c r="AH386" s="95">
        <v>4.8754746816199486</v>
      </c>
      <c r="AI386" t="str">
        <f t="shared" si="182"/>
        <v>idem</v>
      </c>
    </row>
    <row r="387" spans="1:35" x14ac:dyDescent="0.3">
      <c r="A387" s="1">
        <v>44107.666666666664</v>
      </c>
      <c r="B387" s="50">
        <v>347.27</v>
      </c>
      <c r="C387" s="50">
        <v>345.95</v>
      </c>
      <c r="D387" s="30">
        <f t="shared" si="187"/>
        <v>1.0010127314814814</v>
      </c>
      <c r="E387" s="30">
        <f t="shared" si="203"/>
        <v>0.99619892302819135</v>
      </c>
      <c r="F387" s="22">
        <f t="shared" ref="F387:F450" si="204">E387*F386</f>
        <v>1.6846672777216625</v>
      </c>
      <c r="G387" s="60">
        <v>4.0959000000000003</v>
      </c>
      <c r="H387" s="60">
        <v>4.0606999999999998</v>
      </c>
      <c r="I387" s="31">
        <f t="shared" si="201"/>
        <v>0.98369670542635645</v>
      </c>
      <c r="J387" s="31">
        <f t="shared" ref="J387:J450" si="205">H387/G387</f>
        <v>0.99140604018652789</v>
      </c>
      <c r="K387" s="24">
        <f t="shared" ref="K387:K450" si="206">J387*K386</f>
        <v>0</v>
      </c>
      <c r="L387" s="61">
        <v>2.6096000000000001E-3</v>
      </c>
      <c r="M387" s="61">
        <v>2.5955000000000002E-3</v>
      </c>
      <c r="N387" s="32">
        <f t="shared" si="188"/>
        <v>1.0020461740406148</v>
      </c>
      <c r="O387" s="32">
        <f t="shared" ref="O387:O450" si="207">M387/L387</f>
        <v>0.99459687308399758</v>
      </c>
      <c r="P387" s="29">
        <f t="shared" ref="P387:P450" si="208">O387*P386</f>
        <v>1.012325800022349</v>
      </c>
      <c r="Q387" s="50">
        <v>9.4390000000000002E-2</v>
      </c>
      <c r="R387" s="50">
        <v>9.3280000000000002E-2</v>
      </c>
      <c r="S387" s="30">
        <f t="shared" si="189"/>
        <v>1.0046311254711902</v>
      </c>
      <c r="T387" s="30">
        <f t="shared" ref="T387:T450" si="209">R387/Q387</f>
        <v>0.98824027969064521</v>
      </c>
      <c r="U387" s="22">
        <f t="shared" ref="U387:U450" si="210">T387*U386</f>
        <v>1.6912595505936054</v>
      </c>
      <c r="V387" s="64">
        <v>28.142600000000002</v>
      </c>
      <c r="W387" s="64">
        <v>28.186699999999998</v>
      </c>
      <c r="X387" s="65">
        <f t="shared" si="190"/>
        <v>1.0312031258002912</v>
      </c>
      <c r="Y387" s="65">
        <f t="shared" ref="Y387:Y450" si="211">W387/V387</f>
        <v>1.0015670193940858</v>
      </c>
      <c r="Z387" s="67">
        <f t="shared" ref="Z387:Z450" si="212">Y387*Z386</f>
        <v>1.6728277815526549</v>
      </c>
      <c r="AA387" s="40">
        <f t="shared" si="183"/>
        <v>1.0312031258002912</v>
      </c>
      <c r="AB387" s="88" cm="1">
        <f t="array" ref="AB387">INDEX(B387:Z387,,MATCH(AA387,B387:Z387,0)+1)</f>
        <v>1.0015670193940858</v>
      </c>
      <c r="AC387" s="40">
        <f t="shared" si="184"/>
        <v>1.0015670193940858</v>
      </c>
      <c r="AD387" s="42">
        <f t="shared" si="185"/>
        <v>3.0346673459924514</v>
      </c>
      <c r="AE387" s="94">
        <v>1.0015670193940858</v>
      </c>
      <c r="AF387" s="74">
        <f t="shared" ref="AF387:AF450" si="213">AE387*AF386</f>
        <v>1.8939425105306875</v>
      </c>
      <c r="AG387" s="40">
        <v>1.0015670193940858</v>
      </c>
      <c r="AH387" s="95">
        <v>4.8831146450014211</v>
      </c>
      <c r="AI387" t="str">
        <f t="shared" ref="AI387:AI449" si="214">IF(AC387=AE387,IF(AE387=AG387,"idem","FAUX"),"FAUX")</f>
        <v>idem</v>
      </c>
    </row>
    <row r="388" spans="1:35" x14ac:dyDescent="0.3">
      <c r="A388" s="1">
        <v>44108</v>
      </c>
      <c r="B388" s="50">
        <v>345.94</v>
      </c>
      <c r="C388" s="50">
        <v>348.36</v>
      </c>
      <c r="D388" s="30">
        <f t="shared" si="187"/>
        <v>1.0065008234376354</v>
      </c>
      <c r="E388" s="30">
        <f t="shared" si="203"/>
        <v>1.0069954327340001</v>
      </c>
      <c r="F388" s="22">
        <f t="shared" si="204"/>
        <v>1.6964522543421354</v>
      </c>
      <c r="G388" s="60">
        <v>4.0606</v>
      </c>
      <c r="H388" s="60">
        <v>4.0955000000000004</v>
      </c>
      <c r="I388" s="31">
        <f t="shared" si="201"/>
        <v>1.0086444685252687</v>
      </c>
      <c r="J388" s="31">
        <f t="shared" si="205"/>
        <v>1.0085947889474463</v>
      </c>
      <c r="K388" s="24">
        <f t="shared" si="206"/>
        <v>0</v>
      </c>
      <c r="L388" s="61">
        <v>2.5964E-3</v>
      </c>
      <c r="M388" s="61">
        <v>2.6051E-3</v>
      </c>
      <c r="N388" s="32">
        <f t="shared" si="188"/>
        <v>0.99812260536398467</v>
      </c>
      <c r="O388" s="32">
        <f t="shared" si="207"/>
        <v>1.0033507934062549</v>
      </c>
      <c r="P388" s="29">
        <f t="shared" si="208"/>
        <v>1.0157178946380456</v>
      </c>
      <c r="Q388" s="50">
        <v>9.332E-2</v>
      </c>
      <c r="R388" s="50">
        <v>9.3829999999999997E-2</v>
      </c>
      <c r="S388" s="30">
        <f t="shared" si="189"/>
        <v>1.0031002779559546</v>
      </c>
      <c r="T388" s="30">
        <f t="shared" si="209"/>
        <v>1.0054650664380624</v>
      </c>
      <c r="U388" s="22">
        <f t="shared" si="210"/>
        <v>1.7005023964016071</v>
      </c>
      <c r="V388" s="64">
        <v>28.187200000000001</v>
      </c>
      <c r="W388" s="64">
        <v>28.540400000000002</v>
      </c>
      <c r="X388" s="65">
        <f t="shared" si="190"/>
        <v>1.0315347388128482</v>
      </c>
      <c r="Y388" s="65">
        <f t="shared" si="211"/>
        <v>1.0125305103025488</v>
      </c>
      <c r="Z388" s="67">
        <f t="shared" si="212"/>
        <v>1.6937891673037904</v>
      </c>
      <c r="AA388" s="40">
        <f t="shared" ref="AA388:AA451" si="215">MAX(D388,I388,N388,S388,X388)</f>
        <v>1.0315347388128482</v>
      </c>
      <c r="AB388" s="88" cm="1">
        <f t="array" ref="AB388">INDEX(B388:Z388,,MATCH(AA388,B388:Z388,0)+1)</f>
        <v>1.0125305103025488</v>
      </c>
      <c r="AC388" s="40">
        <f t="shared" ref="AC388:AC451" si="216">HLOOKUP(AB387,387:388,2,0)</f>
        <v>1.0125305103025488</v>
      </c>
      <c r="AD388" s="42">
        <f t="shared" ref="AD388:AD451" si="217">AC388*AD387</f>
        <v>3.072693276436218</v>
      </c>
      <c r="AE388" s="94">
        <v>1.0125305103025488</v>
      </c>
      <c r="AF388" s="74">
        <f t="shared" si="213"/>
        <v>1.9176745766713275</v>
      </c>
      <c r="AG388" s="40">
        <v>1.0125305103025488</v>
      </c>
      <c r="AH388" s="95">
        <v>4.9443025633691384</v>
      </c>
      <c r="AI388" t="str">
        <f t="shared" si="214"/>
        <v>idem</v>
      </c>
    </row>
    <row r="389" spans="1:35" x14ac:dyDescent="0.3">
      <c r="A389" s="1">
        <v>44108.333333333336</v>
      </c>
      <c r="B389" s="50">
        <v>348.36</v>
      </c>
      <c r="C389" s="50">
        <v>346.69</v>
      </c>
      <c r="D389" s="30">
        <f t="shared" ref="D389:D452" si="218">C389/B387</f>
        <v>0.9983298298154174</v>
      </c>
      <c r="E389" s="30">
        <f t="shared" si="203"/>
        <v>0.9952061086232632</v>
      </c>
      <c r="F389" s="22">
        <f t="shared" si="204"/>
        <v>1.6883196465089989</v>
      </c>
      <c r="G389" s="60">
        <v>4.0956000000000001</v>
      </c>
      <c r="H389" s="60">
        <v>4.0701000000000001</v>
      </c>
      <c r="I389" s="31">
        <f t="shared" si="201"/>
        <v>0.99370101809126188</v>
      </c>
      <c r="J389" s="31">
        <f t="shared" si="205"/>
        <v>0.99377380603574561</v>
      </c>
      <c r="K389" s="24">
        <f t="shared" si="206"/>
        <v>0</v>
      </c>
      <c r="L389" s="61">
        <v>2.6082000000000002E-3</v>
      </c>
      <c r="M389" s="61">
        <v>2.6186E-3</v>
      </c>
      <c r="N389" s="32">
        <f t="shared" ref="N389:N452" si="219">M389/L387</f>
        <v>1.0034488044144696</v>
      </c>
      <c r="O389" s="32">
        <f t="shared" si="207"/>
        <v>1.0039874242772793</v>
      </c>
      <c r="P389" s="29">
        <f t="shared" si="208"/>
        <v>1.0197679928299923</v>
      </c>
      <c r="Q389" s="50">
        <v>9.3820000000000001E-2</v>
      </c>
      <c r="R389" s="50">
        <v>9.4570000000000001E-2</v>
      </c>
      <c r="S389" s="30">
        <f t="shared" ref="S389:S452" si="220">R389/Q387</f>
        <v>1.0019069816717872</v>
      </c>
      <c r="T389" s="30">
        <f t="shared" si="209"/>
        <v>1.0079940311234279</v>
      </c>
      <c r="U389" s="22">
        <f t="shared" si="210"/>
        <v>1.7140962654839051</v>
      </c>
      <c r="V389" s="64">
        <v>28.540600000000001</v>
      </c>
      <c r="W389" s="64">
        <v>28.937000000000001</v>
      </c>
      <c r="X389" s="65">
        <f t="shared" ref="X389:X452" si="221">W389/V387</f>
        <v>1.0282276690853012</v>
      </c>
      <c r="Y389" s="65">
        <f t="shared" si="211"/>
        <v>1.0138889862161271</v>
      </c>
      <c r="Z389" s="67">
        <f t="shared" si="212"/>
        <v>1.7173141817014981</v>
      </c>
      <c r="AA389" s="40">
        <f t="shared" si="215"/>
        <v>1.0282276690853012</v>
      </c>
      <c r="AB389" s="88" cm="1">
        <f t="array" ref="AB389">INDEX(B389:Z389,,MATCH(AA389,B389:Z389,0)+1)</f>
        <v>1.0138889862161271</v>
      </c>
      <c r="AC389" s="40">
        <f t="shared" si="216"/>
        <v>1.0138889862161271</v>
      </c>
      <c r="AD389" s="42">
        <f t="shared" si="217"/>
        <v>3.115369870999027</v>
      </c>
      <c r="AE389" s="94">
        <v>1.0138889862161271</v>
      </c>
      <c r="AF389" s="74">
        <f t="shared" si="213"/>
        <v>1.9443091324337329</v>
      </c>
      <c r="AG389" s="40">
        <v>1.0138889862161271</v>
      </c>
      <c r="AH389" s="95">
        <v>5.0129739135201339</v>
      </c>
      <c r="AI389" t="str">
        <f t="shared" si="214"/>
        <v>idem</v>
      </c>
    </row>
    <row r="390" spans="1:35" x14ac:dyDescent="0.3">
      <c r="A390" s="1">
        <v>44108.666666666664</v>
      </c>
      <c r="B390" s="50">
        <v>346.69</v>
      </c>
      <c r="C390" s="50">
        <v>352.37</v>
      </c>
      <c r="D390" s="30">
        <f t="shared" si="218"/>
        <v>1.0185870382147193</v>
      </c>
      <c r="E390" s="30">
        <f t="shared" si="203"/>
        <v>1.0163835126481873</v>
      </c>
      <c r="F390" s="22">
        <f t="shared" si="204"/>
        <v>1.7159802527917623</v>
      </c>
      <c r="G390" s="60">
        <v>4.0686999999999998</v>
      </c>
      <c r="H390" s="60">
        <v>4.1769999999999996</v>
      </c>
      <c r="I390" s="31">
        <f t="shared" si="201"/>
        <v>1.0286657144264393</v>
      </c>
      <c r="J390" s="31">
        <f t="shared" si="205"/>
        <v>1.0266178386216727</v>
      </c>
      <c r="K390" s="24">
        <f t="shared" si="206"/>
        <v>0</v>
      </c>
      <c r="L390" s="61">
        <v>2.6188000000000001E-3</v>
      </c>
      <c r="M390" s="61">
        <v>2.6329999999999999E-3</v>
      </c>
      <c r="N390" s="32">
        <f t="shared" si="219"/>
        <v>1.0140964412263134</v>
      </c>
      <c r="O390" s="32">
        <f t="shared" si="207"/>
        <v>1.0054223308385519</v>
      </c>
      <c r="P390" s="29">
        <f t="shared" si="208"/>
        <v>1.0252975122656827</v>
      </c>
      <c r="Q390" s="50">
        <v>9.4549999999999995E-2</v>
      </c>
      <c r="R390" s="50">
        <v>9.6860000000000002E-2</v>
      </c>
      <c r="S390" s="30">
        <f t="shared" si="220"/>
        <v>1.0379339905700815</v>
      </c>
      <c r="T390" s="30">
        <f t="shared" si="209"/>
        <v>1.0244315177154946</v>
      </c>
      <c r="U390" s="22">
        <f t="shared" si="210"/>
        <v>1.7559742387601383</v>
      </c>
      <c r="V390" s="64">
        <v>28.936900000000001</v>
      </c>
      <c r="W390" s="64">
        <v>28.966799999999999</v>
      </c>
      <c r="X390" s="65">
        <f t="shared" si="221"/>
        <v>1.0276579440313334</v>
      </c>
      <c r="Y390" s="65">
        <f t="shared" si="211"/>
        <v>1.0010332827635302</v>
      </c>
      <c r="Z390" s="67">
        <f t="shared" si="212"/>
        <v>1.7190886528450162</v>
      </c>
      <c r="AA390" s="40">
        <f t="shared" si="215"/>
        <v>1.0379339905700815</v>
      </c>
      <c r="AB390" s="88" cm="1">
        <f t="array" ref="AB390">INDEX(B390:Z390,,MATCH(AA390,B390:Z390,0)+1)</f>
        <v>1.0244315177154946</v>
      </c>
      <c r="AC390" s="40">
        <f t="shared" si="216"/>
        <v>1.0010332827635302</v>
      </c>
      <c r="AD390" s="42">
        <f t="shared" si="217"/>
        <v>3.1185889289887516</v>
      </c>
      <c r="AE390" s="94">
        <v>1.0010332827635302</v>
      </c>
      <c r="AF390" s="74">
        <f t="shared" si="213"/>
        <v>1.9463181535472511</v>
      </c>
      <c r="AG390" s="40">
        <v>1.0010332827635302</v>
      </c>
      <c r="AH390" s="95">
        <v>5.0181537330590009</v>
      </c>
      <c r="AI390" t="str">
        <f t="shared" si="214"/>
        <v>idem</v>
      </c>
    </row>
    <row r="391" spans="1:35" x14ac:dyDescent="0.3">
      <c r="A391" s="1">
        <v>44109</v>
      </c>
      <c r="B391" s="50">
        <v>352.34</v>
      </c>
      <c r="C391" s="50">
        <v>350.93</v>
      </c>
      <c r="D391" s="30">
        <f t="shared" si="218"/>
        <v>1.0073774256516248</v>
      </c>
      <c r="E391" s="30">
        <f t="shared" si="203"/>
        <v>0.99599818357268555</v>
      </c>
      <c r="F391" s="22">
        <f t="shared" si="204"/>
        <v>1.709113214827193</v>
      </c>
      <c r="G391" s="60">
        <v>4.1744000000000003</v>
      </c>
      <c r="H391" s="60">
        <v>4.1940999999999997</v>
      </c>
      <c r="I391" s="31">
        <f t="shared" si="201"/>
        <v>1.0240502002148646</v>
      </c>
      <c r="J391" s="31">
        <f t="shared" si="205"/>
        <v>1.0047192410885395</v>
      </c>
      <c r="K391" s="24">
        <f t="shared" si="206"/>
        <v>0</v>
      </c>
      <c r="L391" s="61">
        <v>2.6327999999999998E-3</v>
      </c>
      <c r="M391" s="61">
        <v>2.6299000000000001E-3</v>
      </c>
      <c r="N391" s="32">
        <f t="shared" si="219"/>
        <v>1.0083199141170156</v>
      </c>
      <c r="O391" s="32">
        <f t="shared" si="207"/>
        <v>0.99889851109085392</v>
      </c>
      <c r="P391" s="29">
        <f t="shared" si="208"/>
        <v>1.024168158427347</v>
      </c>
      <c r="Q391" s="50">
        <v>9.6839999999999996E-2</v>
      </c>
      <c r="R391" s="50">
        <v>9.7909999999999997E-2</v>
      </c>
      <c r="S391" s="30">
        <f t="shared" si="220"/>
        <v>1.0435941163930931</v>
      </c>
      <c r="T391" s="30">
        <f t="shared" si="209"/>
        <v>1.0110491532424619</v>
      </c>
      <c r="U391" s="22">
        <f t="shared" si="210"/>
        <v>1.7753762672140145</v>
      </c>
      <c r="V391" s="64">
        <v>28.9832</v>
      </c>
      <c r="W391" s="64">
        <v>28.8184</v>
      </c>
      <c r="X391" s="65">
        <f t="shared" si="221"/>
        <v>1.0097335024491425</v>
      </c>
      <c r="Y391" s="65">
        <f t="shared" si="211"/>
        <v>0.99431394739021228</v>
      </c>
      <c r="Z391" s="67">
        <f t="shared" si="212"/>
        <v>1.7093138243240504</v>
      </c>
      <c r="AA391" s="40">
        <f t="shared" si="215"/>
        <v>1.0435941163930931</v>
      </c>
      <c r="AB391" s="88" cm="1">
        <f t="array" ref="AB391">INDEX(B391:Z391,,MATCH(AA391,B391:Z391,0)+1)</f>
        <v>1.0110491532424619</v>
      </c>
      <c r="AC391" s="40">
        <f t="shared" si="216"/>
        <v>1.0110491532424619</v>
      </c>
      <c r="AD391" s="42">
        <f t="shared" si="217"/>
        <v>3.1530466959653936</v>
      </c>
      <c r="AE391" s="94">
        <v>1.0047192410885395</v>
      </c>
      <c r="AF391" s="74">
        <f t="shared" si="213"/>
        <v>1.9555032981488416</v>
      </c>
      <c r="AG391" s="40">
        <v>1.0110491532424619</v>
      </c>
      <c r="AH391" s="95">
        <v>5.0736000826498024</v>
      </c>
      <c r="AI391" t="str">
        <f>IF(AC391=AG391,"comp 24= comp16",FALSE)</f>
        <v>comp 24= comp16</v>
      </c>
    </row>
    <row r="392" spans="1:35" x14ac:dyDescent="0.3">
      <c r="A392" s="1">
        <v>44109.333333333336</v>
      </c>
      <c r="B392" s="50">
        <v>350.92</v>
      </c>
      <c r="C392" s="50">
        <v>352.83</v>
      </c>
      <c r="D392" s="30">
        <f t="shared" si="218"/>
        <v>1.0177103464189909</v>
      </c>
      <c r="E392" s="30">
        <f t="shared" si="203"/>
        <v>1.0054428359740111</v>
      </c>
      <c r="F392" s="22">
        <f t="shared" si="204"/>
        <v>1.7184156377165123</v>
      </c>
      <c r="G392" s="60">
        <v>4.1970000000000001</v>
      </c>
      <c r="H392" s="60">
        <v>4.1955999999999998</v>
      </c>
      <c r="I392" s="31">
        <f t="shared" si="201"/>
        <v>1.0311893233711014</v>
      </c>
      <c r="J392" s="31">
        <f t="shared" si="205"/>
        <v>0.99966642840123887</v>
      </c>
      <c r="K392" s="24">
        <f t="shared" si="206"/>
        <v>0</v>
      </c>
      <c r="L392" s="61">
        <v>2.6278E-3</v>
      </c>
      <c r="M392" s="61">
        <v>2.6164999999999999E-3</v>
      </c>
      <c r="N392" s="32">
        <f t="shared" si="219"/>
        <v>0.99912173514586822</v>
      </c>
      <c r="O392" s="32">
        <f t="shared" si="207"/>
        <v>0.99569982494862619</v>
      </c>
      <c r="P392" s="29">
        <f t="shared" si="208"/>
        <v>1.0197640560640662</v>
      </c>
      <c r="Q392" s="50">
        <v>9.7919999999999993E-2</v>
      </c>
      <c r="R392" s="50">
        <v>9.7589999999999996E-2</v>
      </c>
      <c r="S392" s="30">
        <f t="shared" si="220"/>
        <v>1.0321523003701745</v>
      </c>
      <c r="T392" s="30">
        <f t="shared" si="209"/>
        <v>0.99662990196078438</v>
      </c>
      <c r="U392" s="22">
        <f t="shared" si="210"/>
        <v>1.7693930751370066</v>
      </c>
      <c r="V392" s="64">
        <v>28.82</v>
      </c>
      <c r="W392" s="64">
        <v>28.4999</v>
      </c>
      <c r="X392" s="65">
        <f t="shared" si="221"/>
        <v>0.98489817499455712</v>
      </c>
      <c r="Y392" s="65">
        <f t="shared" si="211"/>
        <v>0.98889312977099242</v>
      </c>
      <c r="Z392" s="67">
        <f t="shared" si="212"/>
        <v>1.6903286974966345</v>
      </c>
      <c r="AA392" s="40">
        <f t="shared" si="215"/>
        <v>1.0321523003701745</v>
      </c>
      <c r="AB392" s="88" cm="1">
        <f t="array" ref="AB392">INDEX(B392:Z392,,MATCH(AA392,B392:Z392,0)+1)</f>
        <v>0.99662990196078438</v>
      </c>
      <c r="AC392" s="40">
        <f t="shared" si="216"/>
        <v>0.99662990196078438</v>
      </c>
      <c r="AD392" s="42">
        <f t="shared" si="217"/>
        <v>3.1424206194777651</v>
      </c>
      <c r="AE392" s="94">
        <v>0.99662990196078438</v>
      </c>
      <c r="AF392" s="74">
        <f t="shared" si="213"/>
        <v>1.9489130603180704</v>
      </c>
      <c r="AG392" s="40">
        <v>0.99662990196078438</v>
      </c>
      <c r="AH392" s="95">
        <v>5.0565015529595003</v>
      </c>
      <c r="AI392" t="str">
        <f t="shared" si="214"/>
        <v>idem</v>
      </c>
    </row>
    <row r="393" spans="1:35" x14ac:dyDescent="0.3">
      <c r="A393" s="1">
        <v>44109.666666666664</v>
      </c>
      <c r="B393" s="50">
        <v>352.84</v>
      </c>
      <c r="C393" s="50">
        <v>353.62</v>
      </c>
      <c r="D393" s="30">
        <f t="shared" si="218"/>
        <v>1.0036328546290516</v>
      </c>
      <c r="E393" s="30">
        <f t="shared" si="203"/>
        <v>1.0022106337149983</v>
      </c>
      <c r="F393" s="22">
        <f t="shared" si="204"/>
        <v>1.7222144252616287</v>
      </c>
      <c r="G393" s="60">
        <v>4.1957000000000004</v>
      </c>
      <c r="H393" s="60">
        <v>4.1620999999999997</v>
      </c>
      <c r="I393" s="31">
        <f t="shared" si="201"/>
        <v>0.99705346876197765</v>
      </c>
      <c r="J393" s="31">
        <f t="shared" si="205"/>
        <v>0.99199180112972785</v>
      </c>
      <c r="K393" s="24">
        <f t="shared" si="206"/>
        <v>0</v>
      </c>
      <c r="L393" s="61">
        <v>2.6166000000000002E-3</v>
      </c>
      <c r="M393" s="61">
        <v>2.6182000000000002E-3</v>
      </c>
      <c r="N393" s="32">
        <f t="shared" si="219"/>
        <v>0.99445457307809193</v>
      </c>
      <c r="O393" s="32">
        <f t="shared" si="207"/>
        <v>1.000611480547275</v>
      </c>
      <c r="P393" s="29">
        <f t="shared" si="208"/>
        <v>1.0203876219471597</v>
      </c>
      <c r="Q393" s="50">
        <v>9.7600000000000006E-2</v>
      </c>
      <c r="R393" s="50">
        <v>9.7379999999999994E-2</v>
      </c>
      <c r="S393" s="30">
        <f t="shared" si="220"/>
        <v>1.0055762081784387</v>
      </c>
      <c r="T393" s="30">
        <f t="shared" si="209"/>
        <v>0.99774590163934418</v>
      </c>
      <c r="U393" s="22">
        <f t="shared" si="210"/>
        <v>1.7654046891069846</v>
      </c>
      <c r="V393" s="64">
        <v>28.4999</v>
      </c>
      <c r="W393" s="64">
        <v>28.6158</v>
      </c>
      <c r="X393" s="65">
        <f t="shared" si="221"/>
        <v>0.98732369096580086</v>
      </c>
      <c r="Y393" s="65">
        <f t="shared" si="211"/>
        <v>1.0040666809357226</v>
      </c>
      <c r="Z393" s="67">
        <f t="shared" si="212"/>
        <v>1.6972027249858488</v>
      </c>
      <c r="AA393" s="40">
        <f t="shared" si="215"/>
        <v>1.0055762081784387</v>
      </c>
      <c r="AB393" s="88" cm="1">
        <f t="array" ref="AB393">INDEX(B393:Z393,,MATCH(AA393,B393:Z393,0)+1)</f>
        <v>0.99774590163934418</v>
      </c>
      <c r="AC393" s="40">
        <f t="shared" si="216"/>
        <v>0.99774590163934418</v>
      </c>
      <c r="AD393" s="42">
        <f t="shared" si="217"/>
        <v>3.1353372943109092</v>
      </c>
      <c r="AE393" s="94">
        <v>1.0022106337149983</v>
      </c>
      <c r="AF393" s="74">
        <f t="shared" si="213"/>
        <v>1.9532213932368101</v>
      </c>
      <c r="AG393" s="40">
        <v>0.99774590163934418</v>
      </c>
      <c r="AH393" s="95">
        <v>5.0451037010983208</v>
      </c>
      <c r="AI393" t="str">
        <f t="shared" ref="AI393" si="222">IF(AC393=AG393,"comp 24= comp16",FALSE)</f>
        <v>comp 24= comp16</v>
      </c>
    </row>
    <row r="394" spans="1:35" x14ac:dyDescent="0.3">
      <c r="A394" s="1">
        <v>44110</v>
      </c>
      <c r="B394" s="50">
        <v>353.63</v>
      </c>
      <c r="C394" s="50">
        <v>350.71</v>
      </c>
      <c r="D394" s="30">
        <f t="shared" si="218"/>
        <v>0.99940157300809296</v>
      </c>
      <c r="E394" s="30">
        <f t="shared" si="203"/>
        <v>0.99174278200378918</v>
      </c>
      <c r="F394" s="22">
        <f t="shared" si="204"/>
        <v>1.7079937253160244</v>
      </c>
      <c r="G394" s="60">
        <v>4.1589</v>
      </c>
      <c r="H394" s="60">
        <v>4.0614999999999997</v>
      </c>
      <c r="I394" s="31">
        <f t="shared" si="201"/>
        <v>0.96771503454848695</v>
      </c>
      <c r="J394" s="31">
        <f t="shared" si="205"/>
        <v>0.97658034576450492</v>
      </c>
      <c r="K394" s="24">
        <f t="shared" si="206"/>
        <v>0</v>
      </c>
      <c r="L394" s="61">
        <v>2.6199999999999999E-3</v>
      </c>
      <c r="M394" s="61">
        <v>2.6007999999999999E-3</v>
      </c>
      <c r="N394" s="32">
        <f t="shared" si="219"/>
        <v>0.98972524545246965</v>
      </c>
      <c r="O394" s="32">
        <f t="shared" si="207"/>
        <v>0.99267175572519084</v>
      </c>
      <c r="P394" s="29">
        <f t="shared" si="208"/>
        <v>1.0129099721985393</v>
      </c>
      <c r="Q394" s="50">
        <v>9.74E-2</v>
      </c>
      <c r="R394" s="50">
        <v>9.6699999999999994E-2</v>
      </c>
      <c r="S394" s="30">
        <f t="shared" si="220"/>
        <v>0.98754084967320266</v>
      </c>
      <c r="T394" s="30">
        <f t="shared" si="209"/>
        <v>0.99281314168377821</v>
      </c>
      <c r="U394" s="22">
        <f t="shared" si="210"/>
        <v>1.7527169757355792</v>
      </c>
      <c r="V394" s="64">
        <v>28.632999999999999</v>
      </c>
      <c r="W394" s="64">
        <v>28.7605</v>
      </c>
      <c r="X394" s="65">
        <f t="shared" si="221"/>
        <v>0.99793546148507983</v>
      </c>
      <c r="Y394" s="65">
        <f t="shared" si="211"/>
        <v>1.0044529039918975</v>
      </c>
      <c r="Z394" s="67">
        <f t="shared" si="212"/>
        <v>1.7047602057749975</v>
      </c>
      <c r="AA394" s="40">
        <f t="shared" si="215"/>
        <v>0.99940157300809296</v>
      </c>
      <c r="AB394" s="88" cm="1">
        <f t="array" ref="AB394">INDEX(B394:Z394,,MATCH(AA394,B394:Z394,0)+1)</f>
        <v>0.99174278200378918</v>
      </c>
      <c r="AC394" s="40">
        <f t="shared" si="216"/>
        <v>0.99281314168377821</v>
      </c>
      <c r="AD394" s="42">
        <f t="shared" si="217"/>
        <v>3.1128040694031305</v>
      </c>
      <c r="AE394" s="94">
        <v>1.0044529039918975</v>
      </c>
      <c r="AF394" s="74">
        <f t="shared" si="213"/>
        <v>1.9619189005758138</v>
      </c>
      <c r="AG394" s="40">
        <v>0.99174278200378918</v>
      </c>
      <c r="AH394" s="95">
        <v>5.0034451800248618</v>
      </c>
      <c r="AI394" t="s">
        <v>49</v>
      </c>
    </row>
    <row r="395" spans="1:35" x14ac:dyDescent="0.3">
      <c r="A395" s="1">
        <v>44110.333333333336</v>
      </c>
      <c r="B395" s="50">
        <v>350.69</v>
      </c>
      <c r="C395" s="50">
        <v>351.34</v>
      </c>
      <c r="D395" s="30">
        <f t="shared" si="218"/>
        <v>0.99574878131731093</v>
      </c>
      <c r="E395" s="30">
        <f t="shared" si="203"/>
        <v>1.001853488836294</v>
      </c>
      <c r="F395" s="22">
        <f t="shared" si="204"/>
        <v>1.7111594726183579</v>
      </c>
      <c r="G395" s="60">
        <v>4.0606999999999998</v>
      </c>
      <c r="H395" s="60">
        <v>4.0162000000000004</v>
      </c>
      <c r="I395" s="31">
        <f t="shared" si="201"/>
        <v>0.95721810424958886</v>
      </c>
      <c r="J395" s="31">
        <f t="shared" si="205"/>
        <v>0.9890412982983231</v>
      </c>
      <c r="K395" s="24">
        <f t="shared" si="206"/>
        <v>0</v>
      </c>
      <c r="L395" s="61">
        <v>2.6015999999999999E-3</v>
      </c>
      <c r="M395" s="61">
        <v>2.6224999999999998E-3</v>
      </c>
      <c r="N395" s="32">
        <f t="shared" si="219"/>
        <v>1.0022548345180768</v>
      </c>
      <c r="O395" s="32">
        <f t="shared" si="207"/>
        <v>1.0080335178351782</v>
      </c>
      <c r="P395" s="29">
        <f t="shared" si="208"/>
        <v>1.0210472025256261</v>
      </c>
      <c r="Q395" s="50">
        <v>9.6689999999999998E-2</v>
      </c>
      <c r="R395" s="50">
        <v>9.5619999999999997E-2</v>
      </c>
      <c r="S395" s="30">
        <f t="shared" si="220"/>
        <v>0.97971311475409828</v>
      </c>
      <c r="T395" s="30">
        <f t="shared" si="209"/>
        <v>0.98893370565725514</v>
      </c>
      <c r="U395" s="22">
        <f t="shared" si="210"/>
        <v>1.7333208937825637</v>
      </c>
      <c r="V395" s="64">
        <v>28.774799999999999</v>
      </c>
      <c r="W395" s="64">
        <v>28.145700000000001</v>
      </c>
      <c r="X395" s="65">
        <f t="shared" si="221"/>
        <v>0.98757188621714465</v>
      </c>
      <c r="Y395" s="65">
        <f t="shared" si="211"/>
        <v>0.97813711997998254</v>
      </c>
      <c r="Z395" s="67">
        <f t="shared" si="212"/>
        <v>1.6674892379332384</v>
      </c>
      <c r="AA395" s="40">
        <f t="shared" si="215"/>
        <v>1.0022548345180768</v>
      </c>
      <c r="AB395" s="88" cm="1">
        <f t="array" ref="AB395">INDEX(B395:Z395,,MATCH(AA395,B395:Z395,0)+1)</f>
        <v>1.0080335178351782</v>
      </c>
      <c r="AC395" s="40">
        <f t="shared" si="216"/>
        <v>1.001853488836294</v>
      </c>
      <c r="AD395" s="42">
        <f t="shared" si="217"/>
        <v>3.1185736169953397</v>
      </c>
      <c r="AE395" s="94">
        <v>0.97813711997998254</v>
      </c>
      <c r="AF395" s="74">
        <f t="shared" si="213"/>
        <v>1.9190257030435203</v>
      </c>
      <c r="AG395" s="40">
        <v>0.97813711997998254</v>
      </c>
      <c r="AH395" s="95">
        <v>4.8940554583672435</v>
      </c>
      <c r="AI395" t="str">
        <f t="shared" ref="AI395" si="223">IF(AE395=AG395,"comp8=comp16", FALSE)</f>
        <v>comp8=comp16</v>
      </c>
    </row>
    <row r="396" spans="1:35" x14ac:dyDescent="0.3">
      <c r="A396" s="1">
        <v>44110.666666666664</v>
      </c>
      <c r="B396" s="50">
        <v>351.35</v>
      </c>
      <c r="C396" s="50">
        <v>340.75</v>
      </c>
      <c r="D396" s="30">
        <f t="shared" si="218"/>
        <v>0.96357775075644037</v>
      </c>
      <c r="E396" s="30">
        <f t="shared" si="203"/>
        <v>0.96983065319481987</v>
      </c>
      <c r="F396" s="22">
        <f t="shared" si="204"/>
        <v>1.6595349090499656</v>
      </c>
      <c r="G396" s="60">
        <v>4.0159000000000002</v>
      </c>
      <c r="H396" s="60">
        <v>3.7465000000000002</v>
      </c>
      <c r="I396" s="31">
        <f t="shared" si="201"/>
        <v>0.90083916420207266</v>
      </c>
      <c r="J396" s="31">
        <f t="shared" si="205"/>
        <v>0.93291665629124232</v>
      </c>
      <c r="K396" s="24">
        <f t="shared" si="206"/>
        <v>0</v>
      </c>
      <c r="L396" s="61">
        <v>2.6221E-3</v>
      </c>
      <c r="M396" s="61">
        <v>2.5969999999999999E-3</v>
      </c>
      <c r="N396" s="32">
        <f t="shared" si="219"/>
        <v>0.99122137404580157</v>
      </c>
      <c r="O396" s="32">
        <f t="shared" si="207"/>
        <v>0.99042751992677625</v>
      </c>
      <c r="P396" s="29">
        <f t="shared" si="208"/>
        <v>1.0112732485256286</v>
      </c>
      <c r="Q396" s="50">
        <v>9.5630000000000007E-2</v>
      </c>
      <c r="R396" s="50">
        <v>9.289E-2</v>
      </c>
      <c r="S396" s="30">
        <f t="shared" si="220"/>
        <v>0.95369609856262838</v>
      </c>
      <c r="T396" s="30">
        <f t="shared" si="209"/>
        <v>0.97134790337760113</v>
      </c>
      <c r="U396" s="22">
        <f t="shared" si="210"/>
        <v>1.6836576160562828</v>
      </c>
      <c r="V396" s="64">
        <v>28.1418</v>
      </c>
      <c r="W396" s="64">
        <v>27.6812</v>
      </c>
      <c r="X396" s="65">
        <f t="shared" si="221"/>
        <v>0.96675863514127058</v>
      </c>
      <c r="Y396" s="65">
        <f t="shared" si="211"/>
        <v>0.98363288773283875</v>
      </c>
      <c r="Z396" s="67">
        <f t="shared" si="212"/>
        <v>1.6401972543717021</v>
      </c>
      <c r="AA396" s="40">
        <f t="shared" si="215"/>
        <v>0.99122137404580157</v>
      </c>
      <c r="AB396" s="88" cm="1">
        <f t="array" ref="AB396">INDEX(B396:Z396,,MATCH(AA396,B396:Z396,0)+1)</f>
        <v>0.99042751992677625</v>
      </c>
      <c r="AC396" s="40">
        <f t="shared" si="216"/>
        <v>0.99042751992677625</v>
      </c>
      <c r="AD396" s="42">
        <f t="shared" si="217"/>
        <v>3.0887211331897704</v>
      </c>
      <c r="AE396" s="94">
        <v>0.99042751992677625</v>
      </c>
      <c r="AF396" s="74">
        <f t="shared" si="213"/>
        <v>1.900655867741132</v>
      </c>
      <c r="AG396" s="40">
        <v>0.99042751992677625</v>
      </c>
      <c r="AH396" s="95">
        <v>4.847207210014771</v>
      </c>
      <c r="AI396" t="str">
        <f t="shared" si="214"/>
        <v>idem</v>
      </c>
    </row>
    <row r="397" spans="1:35" x14ac:dyDescent="0.3">
      <c r="A397" s="1">
        <v>44111</v>
      </c>
      <c r="B397" s="50">
        <v>340.8</v>
      </c>
      <c r="C397" s="50">
        <v>341.31</v>
      </c>
      <c r="D397" s="30">
        <f t="shared" si="218"/>
        <v>0.97325273033163195</v>
      </c>
      <c r="E397" s="30">
        <f t="shared" si="203"/>
        <v>1.0014964788732394</v>
      </c>
      <c r="F397" s="22">
        <f t="shared" si="204"/>
        <v>1.6620183679807623</v>
      </c>
      <c r="G397" s="60">
        <v>3.7461000000000002</v>
      </c>
      <c r="H397" s="60">
        <v>3.8151999999999999</v>
      </c>
      <c r="I397" s="31">
        <f t="shared" si="201"/>
        <v>0.93954244342108506</v>
      </c>
      <c r="J397" s="31">
        <f t="shared" si="205"/>
        <v>1.0184458503510316</v>
      </c>
      <c r="K397" s="24">
        <f t="shared" si="206"/>
        <v>0</v>
      </c>
      <c r="L397" s="61">
        <v>2.5969000000000001E-3</v>
      </c>
      <c r="M397" s="61">
        <v>2.5871000000000002E-3</v>
      </c>
      <c r="N397" s="32">
        <f t="shared" si="219"/>
        <v>0.99442650676506772</v>
      </c>
      <c r="O397" s="32">
        <f t="shared" si="207"/>
        <v>0.99622626978320306</v>
      </c>
      <c r="P397" s="29">
        <f t="shared" si="208"/>
        <v>1.007456976110229</v>
      </c>
      <c r="Q397" s="50">
        <v>9.2869999999999994E-2</v>
      </c>
      <c r="R397" s="50">
        <v>9.3130000000000004E-2</v>
      </c>
      <c r="S397" s="30">
        <f t="shared" si="220"/>
        <v>0.96318130106526012</v>
      </c>
      <c r="T397" s="30">
        <f t="shared" si="209"/>
        <v>1.0027996123613654</v>
      </c>
      <c r="U397" s="22">
        <f t="shared" si="210"/>
        <v>1.6883712047305011</v>
      </c>
      <c r="V397" s="64">
        <v>27.6907</v>
      </c>
      <c r="W397" s="64">
        <v>27.372299999999999</v>
      </c>
      <c r="X397" s="65">
        <f t="shared" si="221"/>
        <v>0.95125943533925517</v>
      </c>
      <c r="Y397" s="65">
        <f t="shared" si="211"/>
        <v>0.9885015546735908</v>
      </c>
      <c r="Z397" s="67">
        <f t="shared" si="212"/>
        <v>1.6213375359177826</v>
      </c>
      <c r="AA397" s="40">
        <f t="shared" si="215"/>
        <v>0.99442650676506772</v>
      </c>
      <c r="AB397" s="88" cm="1">
        <f t="array" ref="AB397">INDEX(B397:Z397,,MATCH(AA397,B397:Z397,0)+1)</f>
        <v>0.99622626978320306</v>
      </c>
      <c r="AC397" s="40">
        <f t="shared" si="216"/>
        <v>0.99622626978320306</v>
      </c>
      <c r="AD397" s="42">
        <f t="shared" si="217"/>
        <v>3.0770651329181931</v>
      </c>
      <c r="AE397" s="94">
        <v>0.99622626978320306</v>
      </c>
      <c r="AF397" s="74">
        <f t="shared" si="213"/>
        <v>1.8934833052613049</v>
      </c>
      <c r="AG397" s="40">
        <v>0.99622626978320306</v>
      </c>
      <c r="AH397" s="95">
        <v>4.8289151576992619</v>
      </c>
      <c r="AI397" t="str">
        <f t="shared" si="214"/>
        <v>idem</v>
      </c>
    </row>
    <row r="398" spans="1:35" x14ac:dyDescent="0.3">
      <c r="A398" s="1">
        <v>44111.333333333336</v>
      </c>
      <c r="B398" s="50">
        <v>341.31</v>
      </c>
      <c r="C398" s="50">
        <v>340.66</v>
      </c>
      <c r="D398" s="30">
        <f t="shared" si="218"/>
        <v>0.96957449836345522</v>
      </c>
      <c r="E398" s="30">
        <f t="shared" si="203"/>
        <v>0.99809557293955653</v>
      </c>
      <c r="F398" s="22">
        <f t="shared" si="204"/>
        <v>1.6588531752258255</v>
      </c>
      <c r="G398" s="60">
        <v>3.8151999999999999</v>
      </c>
      <c r="H398" s="60">
        <v>3.7761</v>
      </c>
      <c r="I398" s="31">
        <f t="shared" si="201"/>
        <v>0.94028735775293204</v>
      </c>
      <c r="J398" s="31">
        <f t="shared" si="205"/>
        <v>0.98975152023485014</v>
      </c>
      <c r="K398" s="24">
        <f t="shared" si="206"/>
        <v>0</v>
      </c>
      <c r="L398" s="61">
        <v>2.5891999999999998E-3</v>
      </c>
      <c r="M398" s="61">
        <v>2.5875999999999998E-3</v>
      </c>
      <c r="N398" s="32">
        <f t="shared" si="219"/>
        <v>0.98684260707066851</v>
      </c>
      <c r="O398" s="32">
        <f t="shared" si="207"/>
        <v>0.99938204850919199</v>
      </c>
      <c r="P398" s="29">
        <f t="shared" si="208"/>
        <v>1.0068344165699168</v>
      </c>
      <c r="Q398" s="50">
        <v>9.3119999999999994E-2</v>
      </c>
      <c r="R398" s="50">
        <v>9.3390000000000001E-2</v>
      </c>
      <c r="S398" s="30">
        <f t="shared" si="220"/>
        <v>0.97657638816271042</v>
      </c>
      <c r="T398" s="30">
        <f t="shared" si="209"/>
        <v>1.0028994845360826</v>
      </c>
      <c r="U398" s="22">
        <f t="shared" si="210"/>
        <v>1.6932666109297843</v>
      </c>
      <c r="V398" s="64">
        <v>27.380099999999999</v>
      </c>
      <c r="W398" s="64">
        <v>27.5061</v>
      </c>
      <c r="X398" s="65">
        <f t="shared" si="221"/>
        <v>0.9774108265995779</v>
      </c>
      <c r="Y398" s="65">
        <f t="shared" si="211"/>
        <v>1.0046018823890344</v>
      </c>
      <c r="Z398" s="67">
        <f t="shared" si="212"/>
        <v>1.6287987405710029</v>
      </c>
      <c r="AA398" s="40">
        <f t="shared" si="215"/>
        <v>0.98684260707066851</v>
      </c>
      <c r="AB398" s="88" cm="1">
        <f t="array" ref="AB398">INDEX(B398:Z398,,MATCH(AA398,B398:Z398,0)+1)</f>
        <v>0.99938204850919199</v>
      </c>
      <c r="AC398" s="40">
        <f t="shared" si="216"/>
        <v>0.99938204850919199</v>
      </c>
      <c r="AD398" s="42">
        <f t="shared" si="217"/>
        <v>3.075163655931993</v>
      </c>
      <c r="AE398" s="94">
        <v>0.98975152023485014</v>
      </c>
      <c r="AF398" s="74">
        <f t="shared" si="213"/>
        <v>1.8740779799216853</v>
      </c>
      <c r="AG398" s="40">
        <v>0.99938204850919199</v>
      </c>
      <c r="AH398" s="95">
        <v>4.8259311223785764</v>
      </c>
      <c r="AI398" t="str">
        <f t="shared" ref="AI398" si="224">IF(AC398=AG398,"comp 24= comp16",FALSE)</f>
        <v>comp 24= comp16</v>
      </c>
    </row>
    <row r="399" spans="1:35" x14ac:dyDescent="0.3">
      <c r="A399" s="1">
        <v>44111.666666666664</v>
      </c>
      <c r="B399" s="50">
        <v>340.67</v>
      </c>
      <c r="C399" s="50">
        <v>341.58</v>
      </c>
      <c r="D399" s="30">
        <f t="shared" si="218"/>
        <v>1.0022887323943661</v>
      </c>
      <c r="E399" s="30">
        <f t="shared" si="203"/>
        <v>1.0026712067396599</v>
      </c>
      <c r="F399" s="22">
        <f t="shared" si="204"/>
        <v>1.6632843150075951</v>
      </c>
      <c r="G399" s="60">
        <v>3.778</v>
      </c>
      <c r="H399" s="60">
        <v>3.8517000000000001</v>
      </c>
      <c r="I399" s="31">
        <f t="shared" si="201"/>
        <v>1.0281893168895651</v>
      </c>
      <c r="J399" s="31">
        <f t="shared" si="205"/>
        <v>1.0195076760190578</v>
      </c>
      <c r="K399" s="24">
        <f t="shared" si="206"/>
        <v>0</v>
      </c>
      <c r="L399" s="61">
        <v>2.5864999999999998E-3</v>
      </c>
      <c r="M399" s="61">
        <v>2.5894999999999998E-3</v>
      </c>
      <c r="N399" s="32">
        <f t="shared" si="219"/>
        <v>0.99715044861180624</v>
      </c>
      <c r="O399" s="32">
        <f t="shared" si="207"/>
        <v>1.0011598685482312</v>
      </c>
      <c r="P399" s="29">
        <f t="shared" si="208"/>
        <v>1.008002212142973</v>
      </c>
      <c r="Q399" s="50">
        <v>9.3380000000000005E-2</v>
      </c>
      <c r="R399" s="50">
        <v>9.3740000000000004E-2</v>
      </c>
      <c r="S399" s="30">
        <f t="shared" si="220"/>
        <v>1.0093679336707226</v>
      </c>
      <c r="T399" s="30">
        <f t="shared" si="209"/>
        <v>1.0038552152495182</v>
      </c>
      <c r="U399" s="22">
        <f t="shared" si="210"/>
        <v>1.6997945181897407</v>
      </c>
      <c r="V399" s="64">
        <v>27.508600000000001</v>
      </c>
      <c r="W399" s="64">
        <v>27.689800000000002</v>
      </c>
      <c r="X399" s="65">
        <f t="shared" si="221"/>
        <v>0.99996749811308494</v>
      </c>
      <c r="Y399" s="65">
        <f t="shared" si="211"/>
        <v>1.0065870309648619</v>
      </c>
      <c r="Z399" s="67">
        <f t="shared" si="212"/>
        <v>1.6395276883106722</v>
      </c>
      <c r="AA399" s="40">
        <f t="shared" si="215"/>
        <v>1.0281893168895651</v>
      </c>
      <c r="AB399" s="88" cm="1">
        <f t="array" ref="AB399">INDEX(B399:Z399,,MATCH(AA399,B399:Z399,0)+1)</f>
        <v>1.0195076760190578</v>
      </c>
      <c r="AC399" s="40">
        <f t="shared" si="216"/>
        <v>1.0011598685482312</v>
      </c>
      <c r="AD399" s="42">
        <f t="shared" si="217"/>
        <v>3.0787304415371723</v>
      </c>
      <c r="AE399" s="94">
        <v>1.0065870309648619</v>
      </c>
      <c r="AF399" s="74">
        <f t="shared" si="213"/>
        <v>1.8864225896059954</v>
      </c>
      <c r="AG399" s="40">
        <v>1.0195076760190578</v>
      </c>
      <c r="AH399" s="95">
        <v>4.9200738232042251</v>
      </c>
      <c r="AI399" t="s">
        <v>49</v>
      </c>
    </row>
    <row r="400" spans="1:35" x14ac:dyDescent="0.3">
      <c r="A400" s="1">
        <v>44112</v>
      </c>
      <c r="B400" s="50">
        <v>341.58</v>
      </c>
      <c r="C400" s="50">
        <v>336.18</v>
      </c>
      <c r="D400" s="30">
        <f t="shared" si="218"/>
        <v>0.98496967566142213</v>
      </c>
      <c r="E400" s="30">
        <f t="shared" si="203"/>
        <v>0.98419111189179698</v>
      </c>
      <c r="F400" s="22">
        <f t="shared" si="204"/>
        <v>1.6369896393795109</v>
      </c>
      <c r="G400" s="60">
        <v>3.8538000000000001</v>
      </c>
      <c r="H400" s="60">
        <v>3.7046999999999999</v>
      </c>
      <c r="I400" s="31">
        <f t="shared" si="201"/>
        <v>0.97103690501153284</v>
      </c>
      <c r="J400" s="31">
        <f t="shared" si="205"/>
        <v>0.96131091390316048</v>
      </c>
      <c r="K400" s="24">
        <f t="shared" si="206"/>
        <v>0</v>
      </c>
      <c r="L400" s="61">
        <v>2.5880999999999999E-3</v>
      </c>
      <c r="M400" s="61">
        <v>2.5682999999999999E-3</v>
      </c>
      <c r="N400" s="32">
        <f t="shared" si="219"/>
        <v>0.99192800865132091</v>
      </c>
      <c r="O400" s="32">
        <f t="shared" si="207"/>
        <v>0.9923496000927321</v>
      </c>
      <c r="P400" s="29">
        <f t="shared" si="208"/>
        <v>1.0002905921126686</v>
      </c>
      <c r="Q400" s="50">
        <v>9.3719999999999998E-2</v>
      </c>
      <c r="R400" s="50">
        <v>9.1249999999999998E-2</v>
      </c>
      <c r="S400" s="30">
        <f t="shared" si="220"/>
        <v>0.97991838487972516</v>
      </c>
      <c r="T400" s="30">
        <f t="shared" si="209"/>
        <v>0.97364489970123769</v>
      </c>
      <c r="U400" s="22">
        <f t="shared" si="210"/>
        <v>1.6549962631755637</v>
      </c>
      <c r="V400" s="64">
        <v>27.693100000000001</v>
      </c>
      <c r="W400" s="64">
        <v>26.781199999999998</v>
      </c>
      <c r="X400" s="65">
        <f t="shared" si="221"/>
        <v>0.97812644950164529</v>
      </c>
      <c r="Y400" s="65">
        <f t="shared" si="211"/>
        <v>0.9670712199067637</v>
      </c>
      <c r="Z400" s="67">
        <f t="shared" si="212"/>
        <v>1.5855400416055181</v>
      </c>
      <c r="AA400" s="40">
        <f t="shared" si="215"/>
        <v>0.99192800865132091</v>
      </c>
      <c r="AB400" s="88" cm="1">
        <f t="array" ref="AB400">INDEX(B400:Z400,,MATCH(AA400,B400:Z400,0)+1)</f>
        <v>0.9923496000927321</v>
      </c>
      <c r="AC400" s="40">
        <f t="shared" si="216"/>
        <v>0.96131091390316048</v>
      </c>
      <c r="AD400" s="42">
        <f t="shared" si="217"/>
        <v>2.9596171744155799</v>
      </c>
      <c r="AE400" s="94">
        <v>0.96131091390316048</v>
      </c>
      <c r="AF400" s="74">
        <f t="shared" si="213"/>
        <v>1.8134386236217062</v>
      </c>
      <c r="AG400" s="40">
        <v>0.9670712199067637</v>
      </c>
      <c r="AH400" s="95">
        <v>4.7580617942374452</v>
      </c>
      <c r="AI400" t="str">
        <f t="shared" ref="AI400" si="225">IF(AC400=AE400,"comp24 = comp8","faux")</f>
        <v>comp24 = comp8</v>
      </c>
    </row>
    <row r="401" spans="1:35" x14ac:dyDescent="0.3">
      <c r="A401" s="1">
        <v>44112.333333333336</v>
      </c>
      <c r="B401" s="50">
        <v>336.21</v>
      </c>
      <c r="C401" s="50">
        <v>349.2</v>
      </c>
      <c r="D401" s="30">
        <f t="shared" si="218"/>
        <v>1.0250388939442863</v>
      </c>
      <c r="E401" s="30">
        <f t="shared" si="203"/>
        <v>1.0386365664316946</v>
      </c>
      <c r="F401" s="22">
        <f t="shared" si="204"/>
        <v>1.7002372983293932</v>
      </c>
      <c r="G401" s="60">
        <v>3.7056</v>
      </c>
      <c r="H401" s="60">
        <v>4.0242000000000004</v>
      </c>
      <c r="I401" s="31">
        <f t="shared" si="201"/>
        <v>1.0651667548967709</v>
      </c>
      <c r="J401" s="31">
        <f t="shared" si="205"/>
        <v>1.0859779792746116</v>
      </c>
      <c r="K401" s="24">
        <f t="shared" si="206"/>
        <v>0</v>
      </c>
      <c r="L401" s="61">
        <v>2.5723999999999999E-3</v>
      </c>
      <c r="M401" s="61">
        <v>2.6131000000000001E-3</v>
      </c>
      <c r="N401" s="32">
        <f t="shared" si="219"/>
        <v>1.0102841677943168</v>
      </c>
      <c r="O401" s="32">
        <f t="shared" si="207"/>
        <v>1.0158218006530868</v>
      </c>
      <c r="P401" s="29">
        <f t="shared" si="208"/>
        <v>1.0161169904562333</v>
      </c>
      <c r="Q401" s="50">
        <v>9.1249999999999998E-2</v>
      </c>
      <c r="R401" s="50">
        <v>9.6290000000000001E-2</v>
      </c>
      <c r="S401" s="30">
        <f t="shared" si="220"/>
        <v>1.0311629899336046</v>
      </c>
      <c r="T401" s="30">
        <f t="shared" si="209"/>
        <v>1.0552328767123289</v>
      </c>
      <c r="U401" s="22">
        <f t="shared" si="210"/>
        <v>1.7464064677389046</v>
      </c>
      <c r="V401" s="64">
        <v>26.774799999999999</v>
      </c>
      <c r="W401" s="64">
        <v>27.434200000000001</v>
      </c>
      <c r="X401" s="65">
        <f t="shared" si="221"/>
        <v>0.99729539125946065</v>
      </c>
      <c r="Y401" s="65">
        <f t="shared" si="211"/>
        <v>1.0246276349403172</v>
      </c>
      <c r="Z401" s="67">
        <f t="shared" si="212"/>
        <v>1.6245881429334341</v>
      </c>
      <c r="AA401" s="40">
        <f t="shared" si="215"/>
        <v>1.0651667548967709</v>
      </c>
      <c r="AB401" s="88" cm="1">
        <f t="array" ref="AB401">INDEX(B401:Z401,,MATCH(AA401,B401:Z401,0)+1)</f>
        <v>1.0859779792746116</v>
      </c>
      <c r="AC401" s="40">
        <f t="shared" si="216"/>
        <v>1.0158218006530868</v>
      </c>
      <c r="AD401" s="42">
        <f t="shared" si="217"/>
        <v>3.0064436473586351</v>
      </c>
      <c r="AE401" s="94">
        <v>1.0158218006530868</v>
      </c>
      <c r="AF401" s="74">
        <f t="shared" si="213"/>
        <v>1.842130488021257</v>
      </c>
      <c r="AG401" s="40">
        <v>1.0158218006530868</v>
      </c>
      <c r="AH401" s="95">
        <v>4.8333428994409386</v>
      </c>
      <c r="AI401" t="str">
        <f t="shared" si="214"/>
        <v>idem</v>
      </c>
    </row>
    <row r="402" spans="1:35" x14ac:dyDescent="0.3">
      <c r="A402" s="1">
        <v>44112.666666666664</v>
      </c>
      <c r="B402" s="50">
        <v>349.19</v>
      </c>
      <c r="C402" s="50">
        <v>350.95</v>
      </c>
      <c r="D402" s="30">
        <f t="shared" si="218"/>
        <v>1.0274313484396043</v>
      </c>
      <c r="E402" s="30">
        <f t="shared" si="203"/>
        <v>1.0050402359746842</v>
      </c>
      <c r="F402" s="22">
        <f t="shared" si="204"/>
        <v>1.7088068955259328</v>
      </c>
      <c r="G402" s="60">
        <v>4.0274000000000001</v>
      </c>
      <c r="H402" s="60">
        <v>4.1162999999999998</v>
      </c>
      <c r="I402" s="31">
        <f t="shared" si="201"/>
        <v>1.0681145881986609</v>
      </c>
      <c r="J402" s="31">
        <f t="shared" si="205"/>
        <v>1.0220737945076228</v>
      </c>
      <c r="K402" s="24">
        <f t="shared" si="206"/>
        <v>0</v>
      </c>
      <c r="L402" s="61">
        <v>2.6167E-3</v>
      </c>
      <c r="M402" s="61">
        <v>2.6097999999999998E-3</v>
      </c>
      <c r="N402" s="32">
        <f t="shared" si="219"/>
        <v>1.0083845291912985</v>
      </c>
      <c r="O402" s="32">
        <f t="shared" si="207"/>
        <v>0.99736309091603925</v>
      </c>
      <c r="P402" s="29">
        <f t="shared" si="208"/>
        <v>1.0134375823337323</v>
      </c>
      <c r="Q402" s="50">
        <v>9.6339999999999995E-2</v>
      </c>
      <c r="R402" s="50">
        <v>9.6320000000000003E-2</v>
      </c>
      <c r="S402" s="30">
        <f t="shared" si="220"/>
        <v>1.0277422108408025</v>
      </c>
      <c r="T402" s="30">
        <f t="shared" si="209"/>
        <v>0.99979240190990248</v>
      </c>
      <c r="U402" s="22">
        <f t="shared" si="210"/>
        <v>1.7460439170916682</v>
      </c>
      <c r="V402" s="64">
        <v>27.439699999999998</v>
      </c>
      <c r="W402" s="64">
        <v>27.7424</v>
      </c>
      <c r="X402" s="65">
        <f t="shared" si="221"/>
        <v>1.0017802268435096</v>
      </c>
      <c r="Y402" s="65">
        <f t="shared" si="211"/>
        <v>1.0110314617142315</v>
      </c>
      <c r="Z402" s="67">
        <f t="shared" si="212"/>
        <v>1.6425097248335987</v>
      </c>
      <c r="AA402" s="40">
        <f t="shared" si="215"/>
        <v>1.0681145881986609</v>
      </c>
      <c r="AB402" s="88" cm="1">
        <f t="array" ref="AB402">INDEX(B402:Z402,,MATCH(AA402,B402:Z402,0)+1)</f>
        <v>1.0220737945076228</v>
      </c>
      <c r="AC402" s="40">
        <f t="shared" si="216"/>
        <v>1.0220737945076228</v>
      </c>
      <c r="AD402" s="42">
        <f t="shared" si="217"/>
        <v>3.0728072666291775</v>
      </c>
      <c r="AE402" s="94">
        <v>1.0220737945076228</v>
      </c>
      <c r="AF402" s="74">
        <f t="shared" si="213"/>
        <v>1.8827932978700652</v>
      </c>
      <c r="AG402" s="40">
        <v>1.0220737945076228</v>
      </c>
      <c r="AH402" s="95">
        <v>4.9400331173880758</v>
      </c>
      <c r="AI402" t="str">
        <f t="shared" si="214"/>
        <v>idem</v>
      </c>
    </row>
    <row r="403" spans="1:35" x14ac:dyDescent="0.3">
      <c r="A403" s="1">
        <v>44113</v>
      </c>
      <c r="B403" s="50">
        <v>350.94</v>
      </c>
      <c r="C403" s="50">
        <v>350.55</v>
      </c>
      <c r="D403" s="30">
        <f t="shared" si="218"/>
        <v>1.0426519139823325</v>
      </c>
      <c r="E403" s="30">
        <f t="shared" si="203"/>
        <v>0.99888869892289289</v>
      </c>
      <c r="F403" s="22">
        <f t="shared" si="204"/>
        <v>1.7069078965823667</v>
      </c>
      <c r="G403" s="60">
        <v>4.1144999999999996</v>
      </c>
      <c r="H403" s="60">
        <v>4.0731999999999999</v>
      </c>
      <c r="I403" s="31">
        <f t="shared" si="201"/>
        <v>1.0992012089810017</v>
      </c>
      <c r="J403" s="31">
        <f t="shared" si="205"/>
        <v>0.98996232835095399</v>
      </c>
      <c r="K403" s="24">
        <f t="shared" si="206"/>
        <v>0</v>
      </c>
      <c r="L403" s="61">
        <v>2.6097E-3</v>
      </c>
      <c r="M403" s="61">
        <v>2.6229000000000001E-3</v>
      </c>
      <c r="N403" s="32">
        <f t="shared" si="219"/>
        <v>1.0196314725548128</v>
      </c>
      <c r="O403" s="32">
        <f t="shared" si="207"/>
        <v>1.0050580526497299</v>
      </c>
      <c r="P403" s="29">
        <f t="shared" si="208"/>
        <v>1.0185636029823912</v>
      </c>
      <c r="Q403" s="50">
        <v>9.6320000000000003E-2</v>
      </c>
      <c r="R403" s="50">
        <v>9.5670000000000005E-2</v>
      </c>
      <c r="S403" s="30">
        <f t="shared" si="220"/>
        <v>1.0484383561643837</v>
      </c>
      <c r="T403" s="30">
        <f t="shared" si="209"/>
        <v>0.99325166112956809</v>
      </c>
      <c r="U403" s="22">
        <f t="shared" si="210"/>
        <v>1.7342610210564773</v>
      </c>
      <c r="V403" s="64">
        <v>27.734200000000001</v>
      </c>
      <c r="W403" s="64">
        <v>28.19</v>
      </c>
      <c r="X403" s="65">
        <f t="shared" si="221"/>
        <v>1.0528556702571075</v>
      </c>
      <c r="Y403" s="65">
        <f t="shared" si="211"/>
        <v>1.0164345825731407</v>
      </c>
      <c r="Z403" s="67">
        <f t="shared" si="212"/>
        <v>1.6695036865335631</v>
      </c>
      <c r="AA403" s="40">
        <f t="shared" si="215"/>
        <v>1.0992012089810017</v>
      </c>
      <c r="AB403" s="88" cm="1">
        <f t="array" ref="AB403">INDEX(B403:Z403,,MATCH(AA403,B403:Z403,0)+1)</f>
        <v>0.98996232835095399</v>
      </c>
      <c r="AC403" s="40">
        <f t="shared" si="216"/>
        <v>0.98996232835095399</v>
      </c>
      <c r="AD403" s="42">
        <f t="shared" si="217"/>
        <v>3.0419634362459513</v>
      </c>
      <c r="AE403" s="94">
        <v>0.98996232835095399</v>
      </c>
      <c r="AF403" s="74">
        <f t="shared" si="213"/>
        <v>1.863894436963021</v>
      </c>
      <c r="AG403" s="40">
        <v>0.98996232835095399</v>
      </c>
      <c r="AH403" s="95">
        <v>4.8904466870203214</v>
      </c>
      <c r="AI403" t="str">
        <f t="shared" si="214"/>
        <v>idem</v>
      </c>
    </row>
    <row r="404" spans="1:35" x14ac:dyDescent="0.3">
      <c r="A404" s="1">
        <v>44113.333333333336</v>
      </c>
      <c r="B404" s="50">
        <v>350.56</v>
      </c>
      <c r="C404" s="50">
        <v>365.13</v>
      </c>
      <c r="D404" s="30">
        <f t="shared" si="218"/>
        <v>1.0456485008161747</v>
      </c>
      <c r="E404" s="30">
        <f t="shared" si="203"/>
        <v>1.0415620721131904</v>
      </c>
      <c r="F404" s="22">
        <f t="shared" si="204"/>
        <v>1.7778505256706971</v>
      </c>
      <c r="G404" s="60">
        <v>4.0724</v>
      </c>
      <c r="H404" s="60">
        <v>4.2699999999999996</v>
      </c>
      <c r="I404" s="31">
        <f t="shared" si="201"/>
        <v>1.0602373739881807</v>
      </c>
      <c r="J404" s="31">
        <f t="shared" si="205"/>
        <v>1.0485217562125526</v>
      </c>
      <c r="K404" s="24">
        <f t="shared" si="206"/>
        <v>0</v>
      </c>
      <c r="L404" s="61">
        <v>2.6216E-3</v>
      </c>
      <c r="M404" s="61">
        <v>2.66E-3</v>
      </c>
      <c r="N404" s="32">
        <f t="shared" si="219"/>
        <v>1.0165475599036955</v>
      </c>
      <c r="O404" s="32">
        <f t="shared" si="207"/>
        <v>1.0146475434848947</v>
      </c>
      <c r="P404" s="29">
        <f t="shared" si="208"/>
        <v>1.0334830576492069</v>
      </c>
      <c r="Q404" s="50">
        <v>9.5680000000000001E-2</v>
      </c>
      <c r="R404" s="50">
        <v>9.8640000000000005E-2</v>
      </c>
      <c r="S404" s="30">
        <f t="shared" si="220"/>
        <v>1.0238737803612208</v>
      </c>
      <c r="T404" s="30">
        <f t="shared" si="209"/>
        <v>1.0309364548494984</v>
      </c>
      <c r="U404" s="22">
        <f t="shared" si="210"/>
        <v>1.7879129088316359</v>
      </c>
      <c r="V404" s="64">
        <v>28.183599999999998</v>
      </c>
      <c r="W404" s="64">
        <v>28.488399999999999</v>
      </c>
      <c r="X404" s="65">
        <f t="shared" si="221"/>
        <v>1.0382183478682347</v>
      </c>
      <c r="Y404" s="65">
        <f t="shared" si="211"/>
        <v>1.01081480009651</v>
      </c>
      <c r="Z404" s="67">
        <f t="shared" si="212"/>
        <v>1.6875590351638101</v>
      </c>
      <c r="AA404" s="40">
        <f t="shared" si="215"/>
        <v>1.0602373739881807</v>
      </c>
      <c r="AB404" s="88" cm="1">
        <f t="array" ref="AB404">INDEX(B404:Z404,,MATCH(AA404,B404:Z404,0)+1)</f>
        <v>1.0485217562125526</v>
      </c>
      <c r="AC404" s="40">
        <f t="shared" si="216"/>
        <v>1.0485217562125526</v>
      </c>
      <c r="AD404" s="42">
        <f t="shared" si="217"/>
        <v>3.1895648445069762</v>
      </c>
      <c r="AE404" s="94">
        <v>1.01081480009651</v>
      </c>
      <c r="AF404" s="74">
        <f t="shared" si="213"/>
        <v>1.8840520826997733</v>
      </c>
      <c r="AG404" s="40">
        <v>1.01081480009651</v>
      </c>
      <c r="AH404" s="95">
        <v>4.9433358903230857</v>
      </c>
      <c r="AI404" t="str">
        <f>IF(AE404=AG404,"comp8=comp16", FALSE)</f>
        <v>comp8=comp16</v>
      </c>
    </row>
    <row r="405" spans="1:35" x14ac:dyDescent="0.3">
      <c r="A405" s="1">
        <v>44113.666666666664</v>
      </c>
      <c r="B405" s="50">
        <v>365.13</v>
      </c>
      <c r="C405" s="50">
        <v>365.02</v>
      </c>
      <c r="D405" s="30">
        <f t="shared" si="218"/>
        <v>1.0401208183735111</v>
      </c>
      <c r="E405" s="30">
        <f t="shared" si="203"/>
        <v>0.9996987374359817</v>
      </c>
      <c r="F405" s="22">
        <f t="shared" si="204"/>
        <v>1.7773149258628922</v>
      </c>
      <c r="G405" s="60">
        <v>4.2699999999999996</v>
      </c>
      <c r="H405" s="60">
        <v>4.2541000000000002</v>
      </c>
      <c r="I405" s="31">
        <f t="shared" si="201"/>
        <v>1.0339287884311583</v>
      </c>
      <c r="J405" s="31">
        <f t="shared" si="205"/>
        <v>0.9962763466042156</v>
      </c>
      <c r="K405" s="24">
        <f t="shared" si="206"/>
        <v>0</v>
      </c>
      <c r="L405" s="61">
        <v>2.6611E-3</v>
      </c>
      <c r="M405" s="61">
        <v>2.6556000000000001E-3</v>
      </c>
      <c r="N405" s="32">
        <f t="shared" si="219"/>
        <v>1.0175882285320152</v>
      </c>
      <c r="O405" s="32">
        <f t="shared" si="207"/>
        <v>0.99793318552478305</v>
      </c>
      <c r="P405" s="29">
        <f t="shared" si="208"/>
        <v>1.031347039905766</v>
      </c>
      <c r="Q405" s="50">
        <v>9.8650000000000002E-2</v>
      </c>
      <c r="R405" s="50">
        <v>0.10129000000000001</v>
      </c>
      <c r="S405" s="30">
        <f t="shared" si="220"/>
        <v>1.0515988372093024</v>
      </c>
      <c r="T405" s="30">
        <f t="shared" si="209"/>
        <v>1.0267612772427774</v>
      </c>
      <c r="U405" s="22">
        <f t="shared" si="210"/>
        <v>1.83575974187082</v>
      </c>
      <c r="V405" s="64">
        <v>28.4894</v>
      </c>
      <c r="W405" s="64">
        <v>28.407599999999999</v>
      </c>
      <c r="X405" s="65">
        <f t="shared" si="221"/>
        <v>1.0242804912346488</v>
      </c>
      <c r="Y405" s="65">
        <f t="shared" si="211"/>
        <v>0.99712875666037193</v>
      </c>
      <c r="Z405" s="67">
        <f t="shared" si="212"/>
        <v>1.6827136425238669</v>
      </c>
      <c r="AA405" s="40">
        <f t="shared" si="215"/>
        <v>1.0515988372093024</v>
      </c>
      <c r="AB405" s="88" cm="1">
        <f t="array" ref="AB405">INDEX(B405:Z405,,MATCH(AA405,B405:Z405,0)+1)</f>
        <v>1.0267612772427774</v>
      </c>
      <c r="AC405" s="40">
        <f t="shared" si="216"/>
        <v>0.9962763466042156</v>
      </c>
      <c r="AD405" s="42">
        <f t="shared" si="217"/>
        <v>3.1776880105426533</v>
      </c>
      <c r="AE405" s="94">
        <v>0.9962763466042156</v>
      </c>
      <c r="AF405" s="74">
        <f t="shared" si="213"/>
        <v>1.8770365257641937</v>
      </c>
      <c r="AG405" s="40">
        <v>0.9996987374359817</v>
      </c>
      <c r="AH405" s="95">
        <v>4.9418466482779637</v>
      </c>
      <c r="AI405" t="str">
        <f t="shared" ref="AI405" si="226">IF(AC405=AE405,"comp24 = comp8","faux")</f>
        <v>comp24 = comp8</v>
      </c>
    </row>
    <row r="406" spans="1:35" x14ac:dyDescent="0.3">
      <c r="A406" s="1">
        <v>44114</v>
      </c>
      <c r="B406" s="50">
        <v>365.01</v>
      </c>
      <c r="C406" s="50">
        <v>374.87</v>
      </c>
      <c r="D406" s="30">
        <f t="shared" si="218"/>
        <v>1.0693461889548153</v>
      </c>
      <c r="E406" s="30">
        <f t="shared" si="203"/>
        <v>1.0270129585490808</v>
      </c>
      <c r="F406" s="22">
        <f t="shared" si="204"/>
        <v>1.8253254602838891</v>
      </c>
      <c r="G406" s="60">
        <v>4.2545999999999999</v>
      </c>
      <c r="H406" s="60">
        <v>4.4013</v>
      </c>
      <c r="I406" s="31">
        <f t="shared" si="201"/>
        <v>1.0807631863274727</v>
      </c>
      <c r="J406" s="31">
        <f t="shared" si="205"/>
        <v>1.0344803271752927</v>
      </c>
      <c r="K406" s="24">
        <f t="shared" si="206"/>
        <v>0</v>
      </c>
      <c r="L406" s="61">
        <v>2.6570000000000001E-3</v>
      </c>
      <c r="M406" s="61">
        <v>2.6935000000000001E-3</v>
      </c>
      <c r="N406" s="32">
        <f t="shared" si="219"/>
        <v>1.0274259993896857</v>
      </c>
      <c r="O406" s="32">
        <f t="shared" si="207"/>
        <v>1.0137372977041776</v>
      </c>
      <c r="P406" s="29">
        <f t="shared" si="208"/>
        <v>1.045514961229274</v>
      </c>
      <c r="Q406" s="50">
        <v>0.10133</v>
      </c>
      <c r="R406" s="50">
        <v>0.10680000000000001</v>
      </c>
      <c r="S406" s="30">
        <f t="shared" si="220"/>
        <v>1.1162207357859533</v>
      </c>
      <c r="T406" s="30">
        <f t="shared" si="209"/>
        <v>1.053982038882858</v>
      </c>
      <c r="U406" s="22">
        <f t="shared" si="210"/>
        <v>1.934857795636076</v>
      </c>
      <c r="V406" s="64">
        <v>28.398</v>
      </c>
      <c r="W406" s="64">
        <v>28.816700000000001</v>
      </c>
      <c r="X406" s="65">
        <f t="shared" si="221"/>
        <v>1.0224634184419308</v>
      </c>
      <c r="Y406" s="65">
        <f t="shared" si="211"/>
        <v>1.0147439960560602</v>
      </c>
      <c r="Z406" s="67">
        <f t="shared" si="212"/>
        <v>1.7075235658327175</v>
      </c>
      <c r="AA406" s="40">
        <f t="shared" si="215"/>
        <v>1.1162207357859533</v>
      </c>
      <c r="AB406" s="88" cm="1">
        <f t="array" ref="AB406">INDEX(B406:Z406,,MATCH(AA406,B406:Z406,0)+1)</f>
        <v>1.053982038882858</v>
      </c>
      <c r="AC406" s="40">
        <f t="shared" si="216"/>
        <v>1.053982038882858</v>
      </c>
      <c r="AD406" s="42">
        <f t="shared" si="217"/>
        <v>3.3492260882853584</v>
      </c>
      <c r="AE406" s="94">
        <v>1.053982038882858</v>
      </c>
      <c r="AF406" s="74">
        <f t="shared" si="213"/>
        <v>1.9783627844825411</v>
      </c>
      <c r="AG406" s="40">
        <v>1.053982038882858</v>
      </c>
      <c r="AH406" s="95">
        <v>5.208617606198426</v>
      </c>
      <c r="AI406" t="str">
        <f t="shared" si="214"/>
        <v>idem</v>
      </c>
    </row>
    <row r="407" spans="1:35" x14ac:dyDescent="0.3">
      <c r="A407" s="1">
        <v>44114.333333333336</v>
      </c>
      <c r="B407" s="50">
        <v>374.89</v>
      </c>
      <c r="C407" s="50">
        <v>372.78</v>
      </c>
      <c r="D407" s="30">
        <f t="shared" si="218"/>
        <v>1.0209514419521815</v>
      </c>
      <c r="E407" s="30">
        <f t="shared" si="203"/>
        <v>0.99437168236015894</v>
      </c>
      <c r="F407" s="22">
        <f t="shared" si="204"/>
        <v>1.8150519487973222</v>
      </c>
      <c r="G407" s="60">
        <v>4.4020999999999999</v>
      </c>
      <c r="H407" s="60">
        <v>4.3360000000000003</v>
      </c>
      <c r="I407" s="31">
        <f t="shared" si="201"/>
        <v>1.015456674473068</v>
      </c>
      <c r="J407" s="31">
        <f t="shared" si="205"/>
        <v>0.98498443924490597</v>
      </c>
      <c r="K407" s="24">
        <f t="shared" si="206"/>
        <v>0</v>
      </c>
      <c r="L407" s="61">
        <v>2.6940000000000002E-3</v>
      </c>
      <c r="M407" s="61">
        <v>2.6727999999999999E-3</v>
      </c>
      <c r="N407" s="32">
        <f t="shared" si="219"/>
        <v>1.0043966780654616</v>
      </c>
      <c r="O407" s="32">
        <f t="shared" si="207"/>
        <v>0.99213066072754252</v>
      </c>
      <c r="P407" s="29">
        <f t="shared" si="208"/>
        <v>1.0372874492849307</v>
      </c>
      <c r="Q407" s="50">
        <v>0.10679</v>
      </c>
      <c r="R407" s="50">
        <v>0.10829</v>
      </c>
      <c r="S407" s="30">
        <f t="shared" si="220"/>
        <v>1.0977192093258996</v>
      </c>
      <c r="T407" s="30">
        <f t="shared" si="209"/>
        <v>1.0140462590130161</v>
      </c>
      <c r="U407" s="22">
        <f t="shared" si="210"/>
        <v>1.9620353093869338</v>
      </c>
      <c r="V407" s="64">
        <v>28.824400000000001</v>
      </c>
      <c r="W407" s="64">
        <v>28.489899999999999</v>
      </c>
      <c r="X407" s="65">
        <f t="shared" si="221"/>
        <v>1.0000175503871616</v>
      </c>
      <c r="Y407" s="65">
        <f t="shared" si="211"/>
        <v>0.98839524847004612</v>
      </c>
      <c r="Z407" s="67">
        <f t="shared" si="212"/>
        <v>1.687708179119688</v>
      </c>
      <c r="AA407" s="40">
        <f t="shared" si="215"/>
        <v>1.0977192093258996</v>
      </c>
      <c r="AB407" s="88" cm="1">
        <f t="array" ref="AB407">INDEX(B407:Z407,,MATCH(AA407,B407:Z407,0)+1)</f>
        <v>1.0140462590130161</v>
      </c>
      <c r="AC407" s="40">
        <f t="shared" si="216"/>
        <v>1.0140462590130161</v>
      </c>
      <c r="AD407" s="42">
        <f t="shared" si="217"/>
        <v>3.3962701854145654</v>
      </c>
      <c r="AE407" s="94">
        <v>1.0140462590130161</v>
      </c>
      <c r="AF407" s="74">
        <f t="shared" si="213"/>
        <v>2.0061513805750946</v>
      </c>
      <c r="AG407" s="40">
        <v>1.0140462590130161</v>
      </c>
      <c r="AH407" s="95">
        <v>5.2817791981948448</v>
      </c>
      <c r="AI407" t="str">
        <f t="shared" si="214"/>
        <v>idem</v>
      </c>
    </row>
    <row r="408" spans="1:35" x14ac:dyDescent="0.3">
      <c r="A408" s="1">
        <v>44114.666666666664</v>
      </c>
      <c r="B408" s="50">
        <v>372.79</v>
      </c>
      <c r="C408" s="50">
        <v>370.52</v>
      </c>
      <c r="D408" s="30">
        <f t="shared" si="218"/>
        <v>1.015095476836251</v>
      </c>
      <c r="E408" s="30">
        <f t="shared" si="203"/>
        <v>0.99391078086858542</v>
      </c>
      <c r="F408" s="22">
        <f t="shared" si="204"/>
        <v>1.8039996997461942</v>
      </c>
      <c r="G408" s="60">
        <v>4.3310000000000004</v>
      </c>
      <c r="H408" s="60">
        <v>4.2606000000000002</v>
      </c>
      <c r="I408" s="31">
        <f t="shared" si="201"/>
        <v>1.0014102383302779</v>
      </c>
      <c r="J408" s="31">
        <f t="shared" si="205"/>
        <v>0.98374509351189099</v>
      </c>
      <c r="K408" s="24">
        <f t="shared" si="206"/>
        <v>0</v>
      </c>
      <c r="L408" s="61">
        <v>2.6692E-3</v>
      </c>
      <c r="M408" s="61">
        <v>2.6621000000000001E-3</v>
      </c>
      <c r="N408" s="32">
        <f t="shared" si="219"/>
        <v>1.0019194580353783</v>
      </c>
      <c r="O408" s="32">
        <f t="shared" si="207"/>
        <v>0.99734002697437441</v>
      </c>
      <c r="P408" s="29">
        <f t="shared" si="208"/>
        <v>1.0345282926500128</v>
      </c>
      <c r="Q408" s="50">
        <v>0.10828</v>
      </c>
      <c r="R408" s="50">
        <v>0.10493</v>
      </c>
      <c r="S408" s="30">
        <f t="shared" si="220"/>
        <v>1.0355274844567255</v>
      </c>
      <c r="T408" s="30">
        <f t="shared" si="209"/>
        <v>0.96906169190986324</v>
      </c>
      <c r="U408" s="22">
        <f t="shared" si="210"/>
        <v>1.9013332565013941</v>
      </c>
      <c r="V408" s="64">
        <v>28.489899999999999</v>
      </c>
      <c r="W408" s="64">
        <v>28.441400000000002</v>
      </c>
      <c r="X408" s="65">
        <f t="shared" si="221"/>
        <v>1.0015282766392</v>
      </c>
      <c r="Y408" s="65">
        <f t="shared" si="211"/>
        <v>0.99829764232236695</v>
      </c>
      <c r="Z408" s="67">
        <f t="shared" si="212"/>
        <v>1.6848350961433594</v>
      </c>
      <c r="AA408" s="40">
        <f t="shared" si="215"/>
        <v>1.0355274844567255</v>
      </c>
      <c r="AB408" s="88" cm="1">
        <f t="array" ref="AB408">INDEX(B408:Z408,,MATCH(AA408,B408:Z408,0)+1)</f>
        <v>0.96906169190986324</v>
      </c>
      <c r="AC408" s="40">
        <f t="shared" si="216"/>
        <v>0.96906169190986324</v>
      </c>
      <c r="AD408" s="42">
        <f t="shared" si="217"/>
        <v>3.2911953320608638</v>
      </c>
      <c r="AE408" s="94">
        <v>0.96906169190986324</v>
      </c>
      <c r="AF408" s="74">
        <f t="shared" si="213"/>
        <v>1.9440844510874091</v>
      </c>
      <c r="AG408" s="40">
        <v>0.96906169190986324</v>
      </c>
      <c r="AH408" s="95">
        <v>5.1183698860970175</v>
      </c>
      <c r="AI408" t="str">
        <f t="shared" si="214"/>
        <v>idem</v>
      </c>
    </row>
    <row r="409" spans="1:35" x14ac:dyDescent="0.3">
      <c r="A409" s="1">
        <v>44115</v>
      </c>
      <c r="B409" s="50">
        <v>370.51</v>
      </c>
      <c r="C409" s="50">
        <v>372.13</v>
      </c>
      <c r="D409" s="30">
        <f t="shared" si="218"/>
        <v>0.99263784043319381</v>
      </c>
      <c r="E409" s="30">
        <f t="shared" si="203"/>
        <v>1.004372351623438</v>
      </c>
      <c r="F409" s="22">
        <f t="shared" si="204"/>
        <v>1.811887420762061</v>
      </c>
      <c r="G409" s="60">
        <v>4.2579000000000002</v>
      </c>
      <c r="H409" s="60">
        <v>4.2065000000000001</v>
      </c>
      <c r="I409" s="31">
        <f t="shared" si="201"/>
        <v>0.95556666136616619</v>
      </c>
      <c r="J409" s="31">
        <f t="shared" si="205"/>
        <v>0.98792832147302656</v>
      </c>
      <c r="K409" s="24">
        <f t="shared" si="206"/>
        <v>0</v>
      </c>
      <c r="L409" s="61">
        <v>2.6583000000000002E-3</v>
      </c>
      <c r="M409" s="61">
        <v>2.6836E-3</v>
      </c>
      <c r="N409" s="32">
        <f t="shared" si="219"/>
        <v>0.99613956941351145</v>
      </c>
      <c r="O409" s="32">
        <f t="shared" si="207"/>
        <v>1.0095173607192567</v>
      </c>
      <c r="P409" s="29">
        <f t="shared" si="208"/>
        <v>1.0443742715854396</v>
      </c>
      <c r="Q409" s="50">
        <v>0.10488</v>
      </c>
      <c r="R409" s="50">
        <v>0.10582999999999999</v>
      </c>
      <c r="S409" s="30">
        <f t="shared" si="220"/>
        <v>0.99101039423166959</v>
      </c>
      <c r="T409" s="30">
        <f t="shared" si="209"/>
        <v>1.0090579710144927</v>
      </c>
      <c r="U409" s="22">
        <f t="shared" si="210"/>
        <v>1.9185554780276746</v>
      </c>
      <c r="V409" s="64">
        <v>28.41</v>
      </c>
      <c r="W409" s="64">
        <v>28.074200000000001</v>
      </c>
      <c r="X409" s="65">
        <f t="shared" si="221"/>
        <v>0.97397343916959245</v>
      </c>
      <c r="Y409" s="65">
        <f t="shared" si="211"/>
        <v>0.98818021823301661</v>
      </c>
      <c r="Z409" s="67">
        <f t="shared" si="212"/>
        <v>1.6649207129935903</v>
      </c>
      <c r="AA409" s="40">
        <f t="shared" si="215"/>
        <v>0.99613956941351145</v>
      </c>
      <c r="AB409" s="88" cm="1">
        <f t="array" ref="AB409">INDEX(B409:Z409,,MATCH(AA409,B409:Z409,0)+1)</f>
        <v>1.0095173607192567</v>
      </c>
      <c r="AC409" s="40">
        <f t="shared" si="216"/>
        <v>1.0090579710144927</v>
      </c>
      <c r="AD409" s="42">
        <f t="shared" si="217"/>
        <v>3.3210068839817048</v>
      </c>
      <c r="AE409" s="94">
        <v>0.98818021823301661</v>
      </c>
      <c r="AF409" s="74">
        <f t="shared" si="213"/>
        <v>1.9211057971389702</v>
      </c>
      <c r="AG409" s="40">
        <v>1.004372351623438</v>
      </c>
      <c r="AH409" s="95">
        <v>5.1407491989778498</v>
      </c>
      <c r="AI409" t="s">
        <v>49</v>
      </c>
    </row>
    <row r="410" spans="1:35" x14ac:dyDescent="0.3">
      <c r="A410" s="1">
        <v>44115.333333333336</v>
      </c>
      <c r="B410" s="50">
        <v>372.14</v>
      </c>
      <c r="C410" s="50">
        <v>375.13</v>
      </c>
      <c r="D410" s="30">
        <f t="shared" si="218"/>
        <v>1.0062769924085946</v>
      </c>
      <c r="E410" s="30">
        <f t="shared" si="203"/>
        <v>1.0080346106304079</v>
      </c>
      <c r="F410" s="22">
        <f t="shared" si="204"/>
        <v>1.8264452306940182</v>
      </c>
      <c r="G410" s="60">
        <v>4.2061000000000002</v>
      </c>
      <c r="H410" s="60">
        <v>4.2462999999999997</v>
      </c>
      <c r="I410" s="31">
        <f t="shared" si="201"/>
        <v>0.98044331563149378</v>
      </c>
      <c r="J410" s="31">
        <f t="shared" si="205"/>
        <v>1.0095575473716745</v>
      </c>
      <c r="K410" s="24">
        <f t="shared" si="206"/>
        <v>0</v>
      </c>
      <c r="L410" s="61">
        <v>2.6817999999999998E-3</v>
      </c>
      <c r="M410" s="61">
        <v>2.6800000000000001E-3</v>
      </c>
      <c r="N410" s="32">
        <f t="shared" si="219"/>
        <v>1.004046156151656</v>
      </c>
      <c r="O410" s="32">
        <f t="shared" si="207"/>
        <v>0.99932880900887477</v>
      </c>
      <c r="P410" s="29">
        <f t="shared" si="208"/>
        <v>1.0436732969829885</v>
      </c>
      <c r="Q410" s="50">
        <v>0.10582999999999999</v>
      </c>
      <c r="R410" s="50">
        <v>0.1079</v>
      </c>
      <c r="S410" s="30">
        <f t="shared" si="220"/>
        <v>0.99649057997783519</v>
      </c>
      <c r="T410" s="30">
        <f t="shared" si="209"/>
        <v>1.0195596711707455</v>
      </c>
      <c r="U410" s="22">
        <f t="shared" si="210"/>
        <v>1.9560817923007283</v>
      </c>
      <c r="V410" s="64">
        <v>28.0824</v>
      </c>
      <c r="W410" s="64">
        <v>28.4681</v>
      </c>
      <c r="X410" s="65">
        <f t="shared" si="221"/>
        <v>0.99923481654902269</v>
      </c>
      <c r="Y410" s="65">
        <f t="shared" si="211"/>
        <v>1.0137345810899354</v>
      </c>
      <c r="Z410" s="67">
        <f t="shared" si="212"/>
        <v>1.687787701534514</v>
      </c>
      <c r="AA410" s="40">
        <f t="shared" si="215"/>
        <v>1.0062769924085946</v>
      </c>
      <c r="AB410" s="88" cm="1">
        <f t="array" ref="AB410">INDEX(B410:Z410,,MATCH(AA410,B410:Z410,0)+1)</f>
        <v>1.0080346106304079</v>
      </c>
      <c r="AC410" s="40">
        <f t="shared" si="216"/>
        <v>0.99932880900887477</v>
      </c>
      <c r="AD410" s="42">
        <f t="shared" si="217"/>
        <v>3.3187778540797113</v>
      </c>
      <c r="AE410" s="94">
        <v>0.99932880900887477</v>
      </c>
      <c r="AF410" s="74">
        <f t="shared" si="213"/>
        <v>1.9198163682349321</v>
      </c>
      <c r="AG410" s="40">
        <v>0.99932880900887477</v>
      </c>
      <c r="AH410" s="95">
        <v>5.1372987744278618</v>
      </c>
      <c r="AI410" t="str">
        <f t="shared" si="214"/>
        <v>idem</v>
      </c>
    </row>
    <row r="411" spans="1:35" x14ac:dyDescent="0.3">
      <c r="A411" s="1">
        <v>44115.666666666664</v>
      </c>
      <c r="B411" s="50">
        <v>375.11</v>
      </c>
      <c r="C411" s="50">
        <v>374.16</v>
      </c>
      <c r="D411" s="30">
        <f t="shared" si="218"/>
        <v>1.0098512860651536</v>
      </c>
      <c r="E411" s="30">
        <f t="shared" si="203"/>
        <v>0.99746740955986246</v>
      </c>
      <c r="F411" s="22">
        <f t="shared" si="204"/>
        <v>1.8218195929633276</v>
      </c>
      <c r="G411" s="60">
        <v>4.2466999999999997</v>
      </c>
      <c r="H411" s="60">
        <v>4.2450000000000001</v>
      </c>
      <c r="I411" s="31">
        <f t="shared" si="201"/>
        <v>0.99697033749031205</v>
      </c>
      <c r="J411" s="31">
        <f t="shared" si="205"/>
        <v>0.99959968917041475</v>
      </c>
      <c r="K411" s="24">
        <f t="shared" si="206"/>
        <v>0</v>
      </c>
      <c r="L411" s="61">
        <v>2.6800000000000001E-3</v>
      </c>
      <c r="M411" s="61">
        <v>2.6700999999999999E-3</v>
      </c>
      <c r="N411" s="32">
        <f t="shared" si="219"/>
        <v>1.0044389271338825</v>
      </c>
      <c r="O411" s="32">
        <f t="shared" si="207"/>
        <v>0.99630597014925371</v>
      </c>
      <c r="P411" s="29">
        <f t="shared" si="208"/>
        <v>1.0398179366695066</v>
      </c>
      <c r="Q411" s="50">
        <v>0.10789</v>
      </c>
      <c r="R411" s="50">
        <v>0.10648000000000001</v>
      </c>
      <c r="S411" s="30">
        <f t="shared" si="220"/>
        <v>1.015255530129672</v>
      </c>
      <c r="T411" s="30">
        <f t="shared" si="209"/>
        <v>0.98693113356196127</v>
      </c>
      <c r="U411" s="22">
        <f t="shared" si="210"/>
        <v>1.9305180206152708</v>
      </c>
      <c r="V411" s="64">
        <v>28.474799999999998</v>
      </c>
      <c r="W411" s="64">
        <v>28.527100000000001</v>
      </c>
      <c r="X411" s="65">
        <f t="shared" si="221"/>
        <v>1.0041217881027806</v>
      </c>
      <c r="Y411" s="65">
        <f t="shared" si="211"/>
        <v>1.0018367117591696</v>
      </c>
      <c r="Z411" s="67">
        <f t="shared" si="212"/>
        <v>1.6908876810529041</v>
      </c>
      <c r="AA411" s="40">
        <f t="shared" si="215"/>
        <v>1.015255530129672</v>
      </c>
      <c r="AB411" s="88" cm="1">
        <f t="array" ref="AB411">INDEX(B411:Z411,,MATCH(AA411,B411:Z411,0)+1)</f>
        <v>0.98693113356196127</v>
      </c>
      <c r="AC411" s="40">
        <f t="shared" si="216"/>
        <v>0.99746740955986246</v>
      </c>
      <c r="AD411" s="42">
        <f t="shared" si="217"/>
        <v>3.3103727490135286</v>
      </c>
      <c r="AE411" s="94">
        <v>0.98693113356196127</v>
      </c>
      <c r="AF411" s="74">
        <f t="shared" si="213"/>
        <v>1.8947265445329091</v>
      </c>
      <c r="AG411" s="40">
        <v>0.98693113356196127</v>
      </c>
      <c r="AH411" s="95">
        <v>5.0701601028925642</v>
      </c>
      <c r="AI411" t="str">
        <f t="shared" ref="AI411:AI412" si="227">IF(AE411=AG411,"comp8=comp16", FALSE)</f>
        <v>comp8=comp16</v>
      </c>
    </row>
    <row r="412" spans="1:35" x14ac:dyDescent="0.3">
      <c r="A412" s="1">
        <v>44116</v>
      </c>
      <c r="B412" s="50">
        <v>374.17</v>
      </c>
      <c r="C412" s="50">
        <v>374.14</v>
      </c>
      <c r="D412" s="30">
        <f t="shared" si="218"/>
        <v>1.0053743214919117</v>
      </c>
      <c r="E412" s="30">
        <f t="shared" si="203"/>
        <v>0.99991982254055634</v>
      </c>
      <c r="F412" s="22">
        <f t="shared" si="204"/>
        <v>1.8216735240967992</v>
      </c>
      <c r="G412" s="60">
        <v>4.2464000000000004</v>
      </c>
      <c r="H412" s="60">
        <v>4.3533999999999997</v>
      </c>
      <c r="I412" s="31">
        <f t="shared" si="201"/>
        <v>1.0350205653693445</v>
      </c>
      <c r="J412" s="31">
        <f t="shared" si="205"/>
        <v>1.0251978146194423</v>
      </c>
      <c r="K412" s="24">
        <f t="shared" si="206"/>
        <v>0</v>
      </c>
      <c r="L412" s="61">
        <v>2.6711E-3</v>
      </c>
      <c r="M412" s="61">
        <v>2.6641E-3</v>
      </c>
      <c r="N412" s="32">
        <f t="shared" si="219"/>
        <v>0.99339995525393399</v>
      </c>
      <c r="O412" s="32">
        <f t="shared" si="207"/>
        <v>0.99737935681928791</v>
      </c>
      <c r="P412" s="29">
        <f t="shared" si="208"/>
        <v>1.0370929448845916</v>
      </c>
      <c r="Q412" s="50">
        <v>0.10652</v>
      </c>
      <c r="R412" s="50">
        <v>0.10606</v>
      </c>
      <c r="S412" s="30">
        <f t="shared" si="220"/>
        <v>1.0021732967967496</v>
      </c>
      <c r="T412" s="30">
        <f t="shared" si="209"/>
        <v>0.99568156214795345</v>
      </c>
      <c r="U412" s="22">
        <f t="shared" si="210"/>
        <v>1.9221811985209878</v>
      </c>
      <c r="V412" s="64">
        <v>28.52</v>
      </c>
      <c r="W412" s="64">
        <v>29.648800000000001</v>
      </c>
      <c r="X412" s="65">
        <f t="shared" si="221"/>
        <v>1.0557787083725039</v>
      </c>
      <c r="Y412" s="65">
        <f t="shared" si="211"/>
        <v>1.0395792426367463</v>
      </c>
      <c r="Z412" s="67">
        <f t="shared" si="212"/>
        <v>1.7578117348527822</v>
      </c>
      <c r="AA412" s="40">
        <f t="shared" si="215"/>
        <v>1.0557787083725039</v>
      </c>
      <c r="AB412" s="88" cm="1">
        <f t="array" ref="AB412">INDEX(B412:Z412,,MATCH(AA412,B412:Z412,0)+1)</f>
        <v>1.0395792426367463</v>
      </c>
      <c r="AC412" s="40">
        <f t="shared" si="216"/>
        <v>0.99568156214795345</v>
      </c>
      <c r="AD412" s="42">
        <f t="shared" si="217"/>
        <v>3.2960771100298052</v>
      </c>
      <c r="AE412" s="94">
        <v>1.0395792426367463</v>
      </c>
      <c r="AF412" s="74">
        <f t="shared" si="213"/>
        <v>1.9697183861692611</v>
      </c>
      <c r="AG412" s="40">
        <v>1.0395792426367463</v>
      </c>
      <c r="AH412" s="95">
        <v>5.2708331998120999</v>
      </c>
      <c r="AI412" t="str">
        <f t="shared" si="227"/>
        <v>comp8=comp16</v>
      </c>
    </row>
    <row r="413" spans="1:35" x14ac:dyDescent="0.3">
      <c r="A413" s="1">
        <v>44116.333333333336</v>
      </c>
      <c r="B413" s="50">
        <v>374.18</v>
      </c>
      <c r="C413" s="50">
        <v>385.56</v>
      </c>
      <c r="D413" s="30">
        <f t="shared" si="218"/>
        <v>1.027858494841513</v>
      </c>
      <c r="E413" s="30">
        <f t="shared" si="203"/>
        <v>1.030413170132022</v>
      </c>
      <c r="F413" s="22">
        <f t="shared" si="204"/>
        <v>1.8770763909101553</v>
      </c>
      <c r="G413" s="60">
        <v>4.3532999999999999</v>
      </c>
      <c r="H413" s="60">
        <v>4.3818000000000001</v>
      </c>
      <c r="I413" s="31">
        <f t="shared" si="201"/>
        <v>1.0318129371041045</v>
      </c>
      <c r="J413" s="31">
        <f t="shared" si="205"/>
        <v>1.0065467576321412</v>
      </c>
      <c r="K413" s="24">
        <f t="shared" si="206"/>
        <v>0</v>
      </c>
      <c r="L413" s="61">
        <v>2.6605999999999999E-3</v>
      </c>
      <c r="M413" s="61">
        <v>2.6811999999999999E-3</v>
      </c>
      <c r="N413" s="32">
        <f t="shared" si="219"/>
        <v>1.0004477611940297</v>
      </c>
      <c r="O413" s="32">
        <f t="shared" si="207"/>
        <v>1.0077426144478689</v>
      </c>
      <c r="P413" s="29">
        <f t="shared" si="208"/>
        <v>1.0451227557034379</v>
      </c>
      <c r="Q413" s="50">
        <v>0.10607</v>
      </c>
      <c r="R413" s="50">
        <v>0.10888</v>
      </c>
      <c r="S413" s="30">
        <f t="shared" si="220"/>
        <v>1.0091760126054314</v>
      </c>
      <c r="T413" s="30">
        <f t="shared" si="209"/>
        <v>1.0264919392853777</v>
      </c>
      <c r="U413" s="22">
        <f t="shared" si="210"/>
        <v>1.9731035061277005</v>
      </c>
      <c r="V413" s="64">
        <v>29.648900000000001</v>
      </c>
      <c r="W413" s="64">
        <v>30.7</v>
      </c>
      <c r="X413" s="65">
        <f t="shared" si="221"/>
        <v>1.0781462907553345</v>
      </c>
      <c r="Y413" s="65">
        <f t="shared" si="211"/>
        <v>1.0354515681863408</v>
      </c>
      <c r="Z413" s="67">
        <f t="shared" si="212"/>
        <v>1.8201289174296655</v>
      </c>
      <c r="AA413" s="40">
        <f t="shared" si="215"/>
        <v>1.0781462907553345</v>
      </c>
      <c r="AB413" s="88" cm="1">
        <f t="array" ref="AB413">INDEX(B413:Z413,,MATCH(AA413,B413:Z413,0)+1)</f>
        <v>1.0354515681863408</v>
      </c>
      <c r="AC413" s="40">
        <f t="shared" si="216"/>
        <v>1.0354515681863408</v>
      </c>
      <c r="AD413" s="42">
        <f t="shared" si="217"/>
        <v>3.4129282124434637</v>
      </c>
      <c r="AE413" s="94">
        <v>1.0354515681863408</v>
      </c>
      <c r="AF413" s="74">
        <f t="shared" si="213"/>
        <v>2.0395479918444299</v>
      </c>
      <c r="AG413" s="40">
        <v>1.0354515681863408</v>
      </c>
      <c r="AH413" s="95">
        <v>5.4576925023940674</v>
      </c>
      <c r="AI413" t="str">
        <f t="shared" si="214"/>
        <v>idem</v>
      </c>
    </row>
    <row r="414" spans="1:35" x14ac:dyDescent="0.3">
      <c r="A414" s="1">
        <v>44116.666666666664</v>
      </c>
      <c r="B414" s="50">
        <v>385.57</v>
      </c>
      <c r="C414" s="50">
        <v>386.51</v>
      </c>
      <c r="D414" s="30">
        <f t="shared" si="218"/>
        <v>1.0329796616511211</v>
      </c>
      <c r="E414" s="30">
        <f t="shared" si="203"/>
        <v>1.0024379490105557</v>
      </c>
      <c r="F414" s="22">
        <f t="shared" si="204"/>
        <v>1.8816526074401123</v>
      </c>
      <c r="G414" s="60">
        <v>4.3822999999999999</v>
      </c>
      <c r="H414" s="60">
        <v>4.3075000000000001</v>
      </c>
      <c r="I414" s="31">
        <f t="shared" si="201"/>
        <v>1.0143886586284852</v>
      </c>
      <c r="J414" s="31">
        <f t="shared" si="205"/>
        <v>0.98293133742555283</v>
      </c>
      <c r="K414" s="24">
        <f t="shared" si="206"/>
        <v>0</v>
      </c>
      <c r="L414" s="61">
        <v>2.6817999999999998E-3</v>
      </c>
      <c r="M414" s="61">
        <v>2.6670000000000001E-3</v>
      </c>
      <c r="N414" s="32">
        <f t="shared" si="219"/>
        <v>0.99846505185129719</v>
      </c>
      <c r="O414" s="32">
        <f t="shared" si="207"/>
        <v>0.99448131851741384</v>
      </c>
      <c r="P414" s="29">
        <f t="shared" si="208"/>
        <v>1.039355056104508</v>
      </c>
      <c r="Q414" s="50">
        <v>0.10882</v>
      </c>
      <c r="R414" s="50">
        <v>0.10945000000000001</v>
      </c>
      <c r="S414" s="30">
        <f t="shared" si="220"/>
        <v>1.0275065715358618</v>
      </c>
      <c r="T414" s="30">
        <f t="shared" si="209"/>
        <v>1.0057893769527662</v>
      </c>
      <c r="U414" s="22">
        <f t="shared" si="210"/>
        <v>1.9845265460914983</v>
      </c>
      <c r="V414" s="64">
        <v>30.700099999999999</v>
      </c>
      <c r="W414" s="64">
        <v>30.650300000000001</v>
      </c>
      <c r="X414" s="65">
        <f t="shared" si="221"/>
        <v>1.074694950911641</v>
      </c>
      <c r="Y414" s="65">
        <f t="shared" si="211"/>
        <v>0.99837785544672497</v>
      </c>
      <c r="Z414" s="67">
        <f t="shared" si="212"/>
        <v>1.8171764052199986</v>
      </c>
      <c r="AA414" s="40">
        <f t="shared" si="215"/>
        <v>1.074694950911641</v>
      </c>
      <c r="AB414" s="88" cm="1">
        <f t="array" ref="AB414">INDEX(B414:Z414,,MATCH(AA414,B414:Z414,0)+1)</f>
        <v>0.99837785544672497</v>
      </c>
      <c r="AC414" s="40">
        <f t="shared" si="216"/>
        <v>0.99837785544672497</v>
      </c>
      <c r="AD414" s="42">
        <f t="shared" si="217"/>
        <v>3.4073919495329297</v>
      </c>
      <c r="AE414" s="94">
        <v>0.99837785544672497</v>
      </c>
      <c r="AF414" s="74">
        <f t="shared" si="213"/>
        <v>2.0362395501783164</v>
      </c>
      <c r="AG414" s="40">
        <v>0.99837785544672497</v>
      </c>
      <c r="AH414" s="95">
        <v>5.4488393362278593</v>
      </c>
      <c r="AI414" t="str">
        <f t="shared" si="214"/>
        <v>idem</v>
      </c>
    </row>
    <row r="415" spans="1:35" x14ac:dyDescent="0.3">
      <c r="A415" s="1">
        <v>44117</v>
      </c>
      <c r="B415" s="50">
        <v>386.51</v>
      </c>
      <c r="C415" s="50">
        <v>382.86</v>
      </c>
      <c r="D415" s="30">
        <f t="shared" si="218"/>
        <v>1.023197391629697</v>
      </c>
      <c r="E415" s="30">
        <f t="shared" si="203"/>
        <v>0.9905565185894285</v>
      </c>
      <c r="F415" s="22">
        <f t="shared" si="204"/>
        <v>1.8638832560205982</v>
      </c>
      <c r="G415" s="60">
        <v>4.3098999999999998</v>
      </c>
      <c r="H415" s="60">
        <v>4.3014000000000001</v>
      </c>
      <c r="I415" s="31">
        <f t="shared" si="201"/>
        <v>0.98807800978567983</v>
      </c>
      <c r="J415" s="31">
        <f t="shared" si="205"/>
        <v>0.99802779646859563</v>
      </c>
      <c r="K415" s="24">
        <f t="shared" si="206"/>
        <v>0</v>
      </c>
      <c r="L415" s="61">
        <v>2.6668999999999998E-3</v>
      </c>
      <c r="M415" s="61">
        <v>2.6599000000000002E-3</v>
      </c>
      <c r="N415" s="32">
        <f t="shared" si="219"/>
        <v>0.99973690145080063</v>
      </c>
      <c r="O415" s="32">
        <f t="shared" si="207"/>
        <v>0.99737522966740422</v>
      </c>
      <c r="P415" s="29">
        <f t="shared" si="208"/>
        <v>1.0366269877882115</v>
      </c>
      <c r="Q415" s="50">
        <v>0.10951</v>
      </c>
      <c r="R415" s="50">
        <v>0.11260000000000001</v>
      </c>
      <c r="S415" s="30">
        <f t="shared" si="220"/>
        <v>1.0615631186952013</v>
      </c>
      <c r="T415" s="30">
        <f t="shared" si="209"/>
        <v>1.0282166012236327</v>
      </c>
      <c r="U415" s="22">
        <f t="shared" si="210"/>
        <v>2.0405231402602753</v>
      </c>
      <c r="V415" s="64">
        <v>30.650300000000001</v>
      </c>
      <c r="W415" s="64">
        <v>31.008099999999999</v>
      </c>
      <c r="X415" s="65">
        <f t="shared" si="221"/>
        <v>1.0458431847387255</v>
      </c>
      <c r="Y415" s="65">
        <f t="shared" si="211"/>
        <v>1.011673621465369</v>
      </c>
      <c r="Z415" s="67">
        <f t="shared" si="212"/>
        <v>1.8383894347103369</v>
      </c>
      <c r="AA415" s="40">
        <f t="shared" si="215"/>
        <v>1.0615631186952013</v>
      </c>
      <c r="AB415" s="88" cm="1">
        <f t="array" ref="AB415">INDEX(B415:Z415,,MATCH(AA415,B415:Z415,0)+1)</f>
        <v>1.0282166012236327</v>
      </c>
      <c r="AC415" s="40">
        <f t="shared" si="216"/>
        <v>1.011673621465369</v>
      </c>
      <c r="AD415" s="42">
        <f t="shared" si="217"/>
        <v>3.4471685533359229</v>
      </c>
      <c r="AE415" s="94">
        <v>1.0282166012236327</v>
      </c>
      <c r="AF415" s="74">
        <f t="shared" si="213"/>
        <v>2.093695309561487</v>
      </c>
      <c r="AG415" s="40">
        <v>1.011673621465369</v>
      </c>
      <c r="AH415" s="95">
        <v>5.5124470240645955</v>
      </c>
      <c r="AI415" t="str">
        <f>IF(AC415=AG415,"comp 24= comp16",FALSE)</f>
        <v>comp 24= comp16</v>
      </c>
    </row>
    <row r="416" spans="1:35" x14ac:dyDescent="0.3">
      <c r="A416" s="1">
        <v>44117.333333333336</v>
      </c>
      <c r="B416" s="50">
        <v>382.85</v>
      </c>
      <c r="C416" s="50">
        <v>379.14</v>
      </c>
      <c r="D416" s="30">
        <f t="shared" si="218"/>
        <v>0.98332339134268743</v>
      </c>
      <c r="E416" s="30">
        <f t="shared" si="203"/>
        <v>0.99030952070001299</v>
      </c>
      <c r="F416" s="22">
        <f t="shared" si="204"/>
        <v>1.8458213339105383</v>
      </c>
      <c r="G416" s="60">
        <v>4.3011999999999997</v>
      </c>
      <c r="H416" s="60">
        <v>4.2077999999999998</v>
      </c>
      <c r="I416" s="31">
        <f t="shared" si="201"/>
        <v>0.96018072701549417</v>
      </c>
      <c r="J416" s="31">
        <f t="shared" si="205"/>
        <v>0.97828512973123782</v>
      </c>
      <c r="K416" s="24">
        <f t="shared" si="206"/>
        <v>0</v>
      </c>
      <c r="L416" s="61">
        <v>2.6562999999999999E-3</v>
      </c>
      <c r="M416" s="61">
        <v>2.6430999999999998E-3</v>
      </c>
      <c r="N416" s="32">
        <f t="shared" si="219"/>
        <v>0.98556939369080465</v>
      </c>
      <c r="O416" s="32">
        <f t="shared" si="207"/>
        <v>0.99503068177540188</v>
      </c>
      <c r="P416" s="29">
        <f t="shared" si="208"/>
        <v>1.0314756584056852</v>
      </c>
      <c r="Q416" s="50">
        <v>0.11258</v>
      </c>
      <c r="R416" s="50">
        <v>0.11015</v>
      </c>
      <c r="S416" s="30">
        <f t="shared" si="220"/>
        <v>1.012222018011395</v>
      </c>
      <c r="T416" s="30">
        <f t="shared" si="209"/>
        <v>0.97841534908509498</v>
      </c>
      <c r="U416" s="22">
        <f t="shared" si="210"/>
        <v>1.9964791605939713</v>
      </c>
      <c r="V416" s="64">
        <v>31.008099999999999</v>
      </c>
      <c r="W416" s="64">
        <v>30.8062</v>
      </c>
      <c r="X416" s="65">
        <f t="shared" si="221"/>
        <v>1.0034560148012548</v>
      </c>
      <c r="Y416" s="65">
        <f t="shared" si="211"/>
        <v>0.99348879808824153</v>
      </c>
      <c r="Z416" s="67">
        <f t="shared" si="212"/>
        <v>1.8264193099084944</v>
      </c>
      <c r="AA416" s="40">
        <f t="shared" si="215"/>
        <v>1.012222018011395</v>
      </c>
      <c r="AB416" s="88" cm="1">
        <f t="array" ref="AB416">INDEX(B416:Z416,,MATCH(AA416,B416:Z416,0)+1)</f>
        <v>0.97841534908509498</v>
      </c>
      <c r="AC416" s="40">
        <f t="shared" si="216"/>
        <v>0.97841534908509498</v>
      </c>
      <c r="AD416" s="42">
        <f t="shared" si="217"/>
        <v>3.3727626234673287</v>
      </c>
      <c r="AE416" s="94">
        <v>0.97841534908509498</v>
      </c>
      <c r="AF416" s="74">
        <f t="shared" si="213"/>
        <v>2.0485036271824284</v>
      </c>
      <c r="AG416" s="40">
        <v>0.97841534908509498</v>
      </c>
      <c r="AH416" s="95">
        <v>5.3934627793632544</v>
      </c>
      <c r="AI416" t="str">
        <f t="shared" si="214"/>
        <v>idem</v>
      </c>
    </row>
    <row r="417" spans="1:35" x14ac:dyDescent="0.3">
      <c r="A417" s="1">
        <v>44117.666666666664</v>
      </c>
      <c r="B417" s="50">
        <v>379.14</v>
      </c>
      <c r="C417" s="50">
        <v>381.04</v>
      </c>
      <c r="D417" s="30">
        <f t="shared" si="218"/>
        <v>0.98584771416004768</v>
      </c>
      <c r="E417" s="30">
        <f t="shared" si="203"/>
        <v>1.0050113414569817</v>
      </c>
      <c r="F417" s="22">
        <f t="shared" si="204"/>
        <v>1.8550713748833454</v>
      </c>
      <c r="G417" s="60">
        <v>4.2069999999999999</v>
      </c>
      <c r="H417" s="60">
        <v>4.2473000000000001</v>
      </c>
      <c r="I417" s="31">
        <f t="shared" si="201"/>
        <v>0.98547530105106851</v>
      </c>
      <c r="J417" s="31">
        <f t="shared" si="205"/>
        <v>1.0095792726408368</v>
      </c>
      <c r="K417" s="24">
        <f t="shared" si="206"/>
        <v>0</v>
      </c>
      <c r="L417" s="61">
        <v>2.6427999999999998E-3</v>
      </c>
      <c r="M417" s="61">
        <v>2.6384999999999998E-3</v>
      </c>
      <c r="N417" s="32">
        <f t="shared" si="219"/>
        <v>0.989350931793468</v>
      </c>
      <c r="O417" s="32">
        <f t="shared" si="207"/>
        <v>0.99837293779324954</v>
      </c>
      <c r="P417" s="29">
        <f t="shared" si="208"/>
        <v>1.0297973833447103</v>
      </c>
      <c r="Q417" s="50">
        <v>0.11020000000000001</v>
      </c>
      <c r="R417" s="50">
        <v>0.10925</v>
      </c>
      <c r="S417" s="30">
        <f t="shared" si="220"/>
        <v>0.99762578759930598</v>
      </c>
      <c r="T417" s="30">
        <f t="shared" si="209"/>
        <v>0.99137931034482751</v>
      </c>
      <c r="U417" s="22">
        <f t="shared" si="210"/>
        <v>1.9792681333474715</v>
      </c>
      <c r="V417" s="64">
        <v>30.806100000000001</v>
      </c>
      <c r="W417" s="64">
        <v>30.7256</v>
      </c>
      <c r="X417" s="65">
        <f t="shared" si="221"/>
        <v>1.0024567459372338</v>
      </c>
      <c r="Y417" s="65">
        <f t="shared" si="211"/>
        <v>0.99738688116963847</v>
      </c>
      <c r="Z417" s="67">
        <f t="shared" si="212"/>
        <v>1.8216466592176366</v>
      </c>
      <c r="AA417" s="40">
        <f t="shared" si="215"/>
        <v>1.0024567459372338</v>
      </c>
      <c r="AB417" s="88" cm="1">
        <f t="array" ref="AB417">INDEX(B417:Z417,,MATCH(AA417,B417:Z417,0)+1)</f>
        <v>0.99738688116963847</v>
      </c>
      <c r="AC417" s="40">
        <f t="shared" si="216"/>
        <v>0.99137931034482751</v>
      </c>
      <c r="AD417" s="42">
        <f t="shared" si="217"/>
        <v>3.3436870836098516</v>
      </c>
      <c r="AE417" s="94">
        <v>0.99837293779324954</v>
      </c>
      <c r="AF417" s="74">
        <f t="shared" si="213"/>
        <v>2.0451705843502488</v>
      </c>
      <c r="AG417" s="40">
        <v>0.99137931034482751</v>
      </c>
      <c r="AH417" s="95">
        <v>5.3469674105756395</v>
      </c>
      <c r="AI417" t="str">
        <f t="shared" ref="AI417" si="228">IF(AC417=AG417,"comp 24= comp16",FALSE)</f>
        <v>comp 24= comp16</v>
      </c>
    </row>
    <row r="418" spans="1:35" x14ac:dyDescent="0.3">
      <c r="A418" s="1">
        <v>44118</v>
      </c>
      <c r="B418" s="50">
        <v>381.05</v>
      </c>
      <c r="C418" s="50">
        <v>382.26</v>
      </c>
      <c r="D418" s="30">
        <f t="shared" si="218"/>
        <v>0.99845892647250878</v>
      </c>
      <c r="E418" s="30">
        <f t="shared" si="203"/>
        <v>1.0031754362944494</v>
      </c>
      <c r="F418" s="22">
        <f t="shared" si="204"/>
        <v>1.860962035855944</v>
      </c>
      <c r="G418" s="60">
        <v>4.2515000000000001</v>
      </c>
      <c r="H418" s="60">
        <v>4.3410000000000002</v>
      </c>
      <c r="I418" s="31">
        <f t="shared" si="201"/>
        <v>1.0092532316562821</v>
      </c>
      <c r="J418" s="31">
        <f t="shared" si="205"/>
        <v>1.0210513936257792</v>
      </c>
      <c r="K418" s="24">
        <f t="shared" si="206"/>
        <v>0</v>
      </c>
      <c r="L418" s="61">
        <v>2.6353000000000001E-3</v>
      </c>
      <c r="M418" s="61">
        <v>2.6353000000000001E-3</v>
      </c>
      <c r="N418" s="32">
        <f t="shared" si="219"/>
        <v>0.99209426646086674</v>
      </c>
      <c r="O418" s="32">
        <f t="shared" si="207"/>
        <v>1</v>
      </c>
      <c r="P418" s="29">
        <f t="shared" si="208"/>
        <v>1.0297973833447103</v>
      </c>
      <c r="Q418" s="50">
        <v>0.10927000000000001</v>
      </c>
      <c r="R418" s="50">
        <v>0.10965999999999999</v>
      </c>
      <c r="S418" s="30">
        <f t="shared" si="220"/>
        <v>0.97406288861254209</v>
      </c>
      <c r="T418" s="30">
        <f t="shared" si="209"/>
        <v>1.0035691406607485</v>
      </c>
      <c r="U418" s="22">
        <f t="shared" si="210"/>
        <v>1.9863324197207259</v>
      </c>
      <c r="V418" s="64">
        <v>30.7256</v>
      </c>
      <c r="W418" s="64">
        <v>31.078399999999998</v>
      </c>
      <c r="X418" s="65">
        <f t="shared" si="221"/>
        <v>1.0022671495512463</v>
      </c>
      <c r="Y418" s="65">
        <f t="shared" si="211"/>
        <v>1.0114822818756997</v>
      </c>
      <c r="Z418" s="67">
        <f t="shared" si="212"/>
        <v>1.8425633196367002</v>
      </c>
      <c r="AA418" s="40">
        <f t="shared" si="215"/>
        <v>1.0092532316562821</v>
      </c>
      <c r="AB418" s="88" cm="1">
        <f t="array" ref="AB418">INDEX(B418:Z418,,MATCH(AA418,B418:Z418,0)+1)</f>
        <v>1.0210513936257792</v>
      </c>
      <c r="AC418" s="40">
        <f t="shared" si="216"/>
        <v>1.0114822818756997</v>
      </c>
      <c r="AD418" s="42">
        <f t="shared" si="217"/>
        <v>3.382080241207996</v>
      </c>
      <c r="AE418" s="94">
        <v>1.0210513936257792</v>
      </c>
      <c r="AF418" s="74">
        <f t="shared" si="213"/>
        <v>2.0882242753532707</v>
      </c>
      <c r="AG418" s="40">
        <v>1.0031754362944494</v>
      </c>
      <c r="AH418" s="95">
        <v>5.3639463649564192</v>
      </c>
      <c r="AI418" t="s">
        <v>49</v>
      </c>
    </row>
    <row r="419" spans="1:35" x14ac:dyDescent="0.3">
      <c r="A419" s="1">
        <v>44118.333333333336</v>
      </c>
      <c r="B419" s="50">
        <v>382.27</v>
      </c>
      <c r="C419" s="50">
        <v>375.84</v>
      </c>
      <c r="D419" s="30">
        <f t="shared" si="218"/>
        <v>0.99129609115366357</v>
      </c>
      <c r="E419" s="30">
        <f t="shared" si="203"/>
        <v>0.98317942815287618</v>
      </c>
      <c r="F419" s="22">
        <f t="shared" si="204"/>
        <v>1.8296595902270594</v>
      </c>
      <c r="G419" s="60">
        <v>4.3419999999999996</v>
      </c>
      <c r="H419" s="60">
        <v>4.1978999999999997</v>
      </c>
      <c r="I419" s="31">
        <f t="shared" si="201"/>
        <v>0.99783693843594012</v>
      </c>
      <c r="J419" s="31">
        <f t="shared" si="205"/>
        <v>0.96681252878857671</v>
      </c>
      <c r="K419" s="24">
        <f t="shared" si="206"/>
        <v>0</v>
      </c>
      <c r="L419" s="61">
        <v>2.6359999999999999E-3</v>
      </c>
      <c r="M419" s="61">
        <v>2.6248999999999999E-3</v>
      </c>
      <c r="N419" s="32">
        <f t="shared" si="219"/>
        <v>0.99322688058120179</v>
      </c>
      <c r="O419" s="32">
        <f t="shared" si="207"/>
        <v>0.99578907435508346</v>
      </c>
      <c r="P419" s="29">
        <f t="shared" si="208"/>
        <v>1.0254609831341162</v>
      </c>
      <c r="Q419" s="50">
        <v>0.10970000000000001</v>
      </c>
      <c r="R419" s="50">
        <v>0.10783</v>
      </c>
      <c r="S419" s="30">
        <f t="shared" si="220"/>
        <v>0.97849364791288551</v>
      </c>
      <c r="T419" s="30">
        <f t="shared" si="209"/>
        <v>0.98295350957155869</v>
      </c>
      <c r="U419" s="22">
        <f t="shared" si="210"/>
        <v>1.9524724231402539</v>
      </c>
      <c r="V419" s="64">
        <v>31.0745</v>
      </c>
      <c r="W419" s="64">
        <v>30.511500000000002</v>
      </c>
      <c r="X419" s="65">
        <f t="shared" si="221"/>
        <v>0.99043695891398131</v>
      </c>
      <c r="Y419" s="65">
        <f t="shared" si="211"/>
        <v>0.98188225072004376</v>
      </c>
      <c r="Z419" s="67">
        <f t="shared" si="212"/>
        <v>1.8091802193790785</v>
      </c>
      <c r="AA419" s="40">
        <f t="shared" si="215"/>
        <v>0.99783693843594012</v>
      </c>
      <c r="AB419" s="88" cm="1">
        <f t="array" ref="AB419">INDEX(B419:Z419,,MATCH(AA419,B419:Z419,0)+1)</f>
        <v>0.96681252878857671</v>
      </c>
      <c r="AC419" s="40">
        <f t="shared" si="216"/>
        <v>0.96681252878857671</v>
      </c>
      <c r="AD419" s="42">
        <f t="shared" si="217"/>
        <v>3.269837550568182</v>
      </c>
      <c r="AE419" s="94">
        <v>0.96681252878857671</v>
      </c>
      <c r="AF419" s="74">
        <f t="shared" si="213"/>
        <v>2.0189213923319889</v>
      </c>
      <c r="AG419" s="40">
        <v>0.96681252878857671</v>
      </c>
      <c r="AH419" s="95">
        <v>5.1859305493898091</v>
      </c>
      <c r="AI419" t="str">
        <f t="shared" si="214"/>
        <v>idem</v>
      </c>
    </row>
    <row r="420" spans="1:35" x14ac:dyDescent="0.3">
      <c r="A420" s="1">
        <v>44118.666666666664</v>
      </c>
      <c r="B420" s="50">
        <v>375.82</v>
      </c>
      <c r="C420" s="50">
        <v>378.69</v>
      </c>
      <c r="D420" s="30">
        <f t="shared" si="218"/>
        <v>0.99380658706206526</v>
      </c>
      <c r="E420" s="30">
        <f t="shared" si="203"/>
        <v>1.0076366345590975</v>
      </c>
      <c r="F420" s="22">
        <f t="shared" si="204"/>
        <v>1.8436320318851716</v>
      </c>
      <c r="G420" s="60">
        <v>4.1970000000000001</v>
      </c>
      <c r="H420" s="60">
        <v>4.1829000000000001</v>
      </c>
      <c r="I420" s="31">
        <f t="shared" si="201"/>
        <v>0.98386451840526878</v>
      </c>
      <c r="J420" s="31">
        <f t="shared" si="205"/>
        <v>0.99664045746962115</v>
      </c>
      <c r="K420" s="24">
        <f t="shared" si="206"/>
        <v>0</v>
      </c>
      <c r="L420" s="61">
        <v>2.6227999999999998E-3</v>
      </c>
      <c r="M420" s="61">
        <v>2.6389999999999999E-3</v>
      </c>
      <c r="N420" s="32">
        <f t="shared" si="219"/>
        <v>1.0014040147231813</v>
      </c>
      <c r="O420" s="32">
        <f t="shared" si="207"/>
        <v>1.0061766051547965</v>
      </c>
      <c r="P420" s="29">
        <f t="shared" si="208"/>
        <v>1.031794850728585</v>
      </c>
      <c r="Q420" s="50">
        <v>0.10782</v>
      </c>
      <c r="R420" s="50">
        <v>0.10703</v>
      </c>
      <c r="S420" s="30">
        <f t="shared" si="220"/>
        <v>0.97950032030749512</v>
      </c>
      <c r="T420" s="30">
        <f t="shared" si="209"/>
        <v>0.99267297347430905</v>
      </c>
      <c r="U420" s="22">
        <f t="shared" si="210"/>
        <v>1.9381666059052252</v>
      </c>
      <c r="V420" s="64">
        <v>30.503299999999999</v>
      </c>
      <c r="W420" s="64">
        <v>30.838000000000001</v>
      </c>
      <c r="X420" s="65">
        <f t="shared" si="221"/>
        <v>1.0036581873096051</v>
      </c>
      <c r="Y420" s="65">
        <f t="shared" si="211"/>
        <v>1.0109725832942666</v>
      </c>
      <c r="Z420" s="67">
        <f t="shared" si="212"/>
        <v>1.8290316000305551</v>
      </c>
      <c r="AA420" s="40">
        <f t="shared" si="215"/>
        <v>1.0036581873096051</v>
      </c>
      <c r="AB420" s="88" cm="1">
        <f t="array" ref="AB420">INDEX(B420:Z420,,MATCH(AA420,B420:Z420,0)+1)</f>
        <v>1.0109725832942666</v>
      </c>
      <c r="AC420" s="40">
        <f t="shared" si="216"/>
        <v>0.99664045746962115</v>
      </c>
      <c r="AD420" s="42">
        <f t="shared" si="217"/>
        <v>3.2588523922496186</v>
      </c>
      <c r="AE420" s="94">
        <v>1.0061766051547965</v>
      </c>
      <c r="AF420" s="74">
        <f t="shared" si="213"/>
        <v>2.0313914726109954</v>
      </c>
      <c r="AG420" s="40">
        <v>1.0061766051547965</v>
      </c>
      <c r="AH420" s="95">
        <v>5.2179619947535869</v>
      </c>
      <c r="AI420" t="str">
        <f>IF(AE420=AG420,"comp8=comp16", FALSE)</f>
        <v>comp8=comp16</v>
      </c>
    </row>
    <row r="421" spans="1:35" x14ac:dyDescent="0.3">
      <c r="A421" s="1">
        <v>44119</v>
      </c>
      <c r="B421" s="50">
        <v>378.69</v>
      </c>
      <c r="C421" s="50">
        <v>378.78</v>
      </c>
      <c r="D421" s="30">
        <f t="shared" si="218"/>
        <v>0.99087032725560464</v>
      </c>
      <c r="E421" s="30">
        <f t="shared" si="203"/>
        <v>1.0002376614117088</v>
      </c>
      <c r="F421" s="22">
        <f t="shared" si="204"/>
        <v>1.844070192076541</v>
      </c>
      <c r="G421" s="60">
        <v>4.1816000000000004</v>
      </c>
      <c r="H421" s="60">
        <v>4.1646999999999998</v>
      </c>
      <c r="I421" s="31">
        <f t="shared" si="201"/>
        <v>0.95916628281897742</v>
      </c>
      <c r="J421" s="31">
        <f t="shared" si="205"/>
        <v>0.99595848479051063</v>
      </c>
      <c r="K421" s="24">
        <f t="shared" si="206"/>
        <v>0</v>
      </c>
      <c r="L421" s="61">
        <v>2.6389999999999999E-3</v>
      </c>
      <c r="M421" s="61">
        <v>2.6291999999999999E-3</v>
      </c>
      <c r="N421" s="32">
        <f t="shared" si="219"/>
        <v>0.9974203338391503</v>
      </c>
      <c r="O421" s="32">
        <f t="shared" si="207"/>
        <v>0.99628647214854116</v>
      </c>
      <c r="P421" s="29">
        <f t="shared" si="208"/>
        <v>1.0279632518134125</v>
      </c>
      <c r="Q421" s="50">
        <v>0.10703</v>
      </c>
      <c r="R421" s="50">
        <v>0.10715</v>
      </c>
      <c r="S421" s="30">
        <f t="shared" si="220"/>
        <v>0.97675478577939823</v>
      </c>
      <c r="T421" s="30">
        <f t="shared" si="209"/>
        <v>1.001121180977296</v>
      </c>
      <c r="U421" s="22">
        <f t="shared" si="210"/>
        <v>1.9403396414345964</v>
      </c>
      <c r="V421" s="64">
        <v>30.838000000000001</v>
      </c>
      <c r="W421" s="64">
        <v>30.8871</v>
      </c>
      <c r="X421" s="65">
        <f t="shared" si="221"/>
        <v>0.99396933176720459</v>
      </c>
      <c r="Y421" s="65">
        <f t="shared" si="211"/>
        <v>1.0015921914521044</v>
      </c>
      <c r="Z421" s="67">
        <f t="shared" si="212"/>
        <v>1.8319437685097526</v>
      </c>
      <c r="AA421" s="40">
        <f t="shared" si="215"/>
        <v>0.9974203338391503</v>
      </c>
      <c r="AB421" s="88" cm="1">
        <f t="array" ref="AB421">INDEX(B421:Z421,,MATCH(AA421,B421:Z421,0)+1)</f>
        <v>0.99628647214854116</v>
      </c>
      <c r="AC421" s="40">
        <f t="shared" si="216"/>
        <v>1.0015921914521044</v>
      </c>
      <c r="AD421" s="42">
        <f t="shared" si="217"/>
        <v>3.2640411091722288</v>
      </c>
      <c r="AE421" s="94">
        <v>1.0015921914521044</v>
      </c>
      <c r="AF421" s="74">
        <f t="shared" si="213"/>
        <v>2.0346258367495644</v>
      </c>
      <c r="AG421" s="40">
        <v>0.99628647214854116</v>
      </c>
      <c r="AH421" s="95">
        <v>5.1985849475582153</v>
      </c>
      <c r="AI421" t="str">
        <f t="shared" ref="AI421" si="229">IF(AC421=AE421,"comp24 = comp8","faux")</f>
        <v>comp24 = comp8</v>
      </c>
    </row>
    <row r="422" spans="1:35" x14ac:dyDescent="0.3">
      <c r="A422" s="1">
        <v>44119.333333333336</v>
      </c>
      <c r="B422" s="50">
        <v>378.79</v>
      </c>
      <c r="C422" s="50">
        <v>376.62</v>
      </c>
      <c r="D422" s="30">
        <f t="shared" si="218"/>
        <v>1.002128678622745</v>
      </c>
      <c r="E422" s="30">
        <f t="shared" si="203"/>
        <v>0.99427123208110035</v>
      </c>
      <c r="F422" s="22">
        <f t="shared" si="204"/>
        <v>1.8335059419199737</v>
      </c>
      <c r="G422" s="60">
        <v>4.1657999999999999</v>
      </c>
      <c r="H422" s="60">
        <v>4.1262999999999996</v>
      </c>
      <c r="I422" s="31">
        <f t="shared" si="201"/>
        <v>0.98315463426256844</v>
      </c>
      <c r="J422" s="31">
        <f t="shared" si="205"/>
        <v>0.99051802774977182</v>
      </c>
      <c r="K422" s="24">
        <f t="shared" si="206"/>
        <v>0</v>
      </c>
      <c r="L422" s="61">
        <v>2.6291999999999999E-3</v>
      </c>
      <c r="M422" s="61">
        <v>2.5914000000000002E-3</v>
      </c>
      <c r="N422" s="32">
        <f t="shared" si="219"/>
        <v>0.98802806161354295</v>
      </c>
      <c r="O422" s="32">
        <f t="shared" si="207"/>
        <v>0.98562300319488827</v>
      </c>
      <c r="P422" s="29">
        <f t="shared" si="208"/>
        <v>1.0131842274263188</v>
      </c>
      <c r="Q422" s="50">
        <v>0.10716000000000001</v>
      </c>
      <c r="R422" s="50">
        <v>0.10629</v>
      </c>
      <c r="S422" s="30">
        <f t="shared" si="220"/>
        <v>0.9858096828046744</v>
      </c>
      <c r="T422" s="30">
        <f t="shared" si="209"/>
        <v>0.99188129899216115</v>
      </c>
      <c r="U422" s="22">
        <f t="shared" si="210"/>
        <v>1.9245866040321316</v>
      </c>
      <c r="V422" s="64">
        <v>30.893999999999998</v>
      </c>
      <c r="W422" s="64">
        <v>31.514399999999998</v>
      </c>
      <c r="X422" s="65">
        <f t="shared" si="221"/>
        <v>1.033147233250173</v>
      </c>
      <c r="Y422" s="65">
        <f t="shared" si="211"/>
        <v>1.0200815692367451</v>
      </c>
      <c r="Z422" s="67">
        <f t="shared" si="212"/>
        <v>1.8687320741349049</v>
      </c>
      <c r="AA422" s="40">
        <f t="shared" si="215"/>
        <v>1.033147233250173</v>
      </c>
      <c r="AB422" s="88" cm="1">
        <f t="array" ref="AB422">INDEX(B422:Z422,,MATCH(AA422,B422:Z422,0)+1)</f>
        <v>1.0200815692367451</v>
      </c>
      <c r="AC422" s="40">
        <f t="shared" si="216"/>
        <v>0.98562300319488827</v>
      </c>
      <c r="AD422" s="42">
        <f t="shared" si="217"/>
        <v>3.2171140005739063</v>
      </c>
      <c r="AE422" s="94">
        <v>1.0200815692367451</v>
      </c>
      <c r="AF422" s="74">
        <f t="shared" si="213"/>
        <v>2.0754843163611212</v>
      </c>
      <c r="AG422" s="40">
        <v>1.0200815692367451</v>
      </c>
      <c r="AH422" s="95">
        <v>5.3029806911157067</v>
      </c>
      <c r="AI422" t="str">
        <f>IF(AE422=AG422,"comp8=comp16", FALSE)</f>
        <v>comp8=comp16</v>
      </c>
    </row>
    <row r="423" spans="1:35" x14ac:dyDescent="0.3">
      <c r="A423" s="1">
        <v>44119.666666666664</v>
      </c>
      <c r="B423" s="50">
        <v>376.63</v>
      </c>
      <c r="C423" s="50">
        <v>377.64</v>
      </c>
      <c r="D423" s="30">
        <f t="shared" si="218"/>
        <v>0.99722728353006418</v>
      </c>
      <c r="E423" s="30">
        <f t="shared" si="203"/>
        <v>1.002681676977405</v>
      </c>
      <c r="F423" s="22">
        <f t="shared" si="204"/>
        <v>1.8384228125923556</v>
      </c>
      <c r="G423" s="60">
        <v>4.1277999999999997</v>
      </c>
      <c r="H423" s="60">
        <v>4.0990000000000002</v>
      </c>
      <c r="I423" s="31">
        <f t="shared" si="201"/>
        <v>0.98024679548498173</v>
      </c>
      <c r="J423" s="31">
        <f t="shared" si="205"/>
        <v>0.99302291777702423</v>
      </c>
      <c r="K423" s="24">
        <f t="shared" si="206"/>
        <v>0</v>
      </c>
      <c r="L423" s="61">
        <v>2.5909000000000001E-3</v>
      </c>
      <c r="M423" s="61">
        <v>2.5953E-3</v>
      </c>
      <c r="N423" s="32">
        <f t="shared" si="219"/>
        <v>0.98344069723380079</v>
      </c>
      <c r="O423" s="32">
        <f t="shared" si="207"/>
        <v>1.0016982515728126</v>
      </c>
      <c r="P423" s="29">
        <f t="shared" si="208"/>
        <v>1.0149048691340943</v>
      </c>
      <c r="Q423" s="50">
        <v>0.10628</v>
      </c>
      <c r="R423" s="50">
        <v>0.10666</v>
      </c>
      <c r="S423" s="30">
        <f t="shared" si="220"/>
        <v>0.99654302532000383</v>
      </c>
      <c r="T423" s="30">
        <f t="shared" si="209"/>
        <v>1.0035754610462928</v>
      </c>
      <c r="U423" s="22">
        <f t="shared" si="210"/>
        <v>1.9314678884650653</v>
      </c>
      <c r="V423" s="64">
        <v>31.514099999999999</v>
      </c>
      <c r="W423" s="64">
        <v>31.325600000000001</v>
      </c>
      <c r="X423" s="65">
        <f t="shared" si="221"/>
        <v>1.0158116609378041</v>
      </c>
      <c r="Y423" s="65">
        <f t="shared" si="211"/>
        <v>0.99401855042663445</v>
      </c>
      <c r="Z423" s="67">
        <f t="shared" si="212"/>
        <v>1.8575543474673362</v>
      </c>
      <c r="AA423" s="40">
        <f t="shared" si="215"/>
        <v>1.0158116609378041</v>
      </c>
      <c r="AB423" s="88" cm="1">
        <f t="array" ref="AB423">INDEX(B423:Z423,,MATCH(AA423,B423:Z423,0)+1)</f>
        <v>0.99401855042663445</v>
      </c>
      <c r="AC423" s="40">
        <f t="shared" si="216"/>
        <v>0.99401855042663445</v>
      </c>
      <c r="AD423" s="42">
        <f t="shared" si="217"/>
        <v>3.1978709954077051</v>
      </c>
      <c r="AE423" s="94">
        <v>0.99401855042663445</v>
      </c>
      <c r="AF423" s="74">
        <f t="shared" si="213"/>
        <v>2.0630699115824962</v>
      </c>
      <c r="AG423" s="40">
        <v>0.99401855042663445</v>
      </c>
      <c r="AH423" s="95">
        <v>5.2712611795232673</v>
      </c>
      <c r="AI423" t="str">
        <f t="shared" si="214"/>
        <v>idem</v>
      </c>
    </row>
    <row r="424" spans="1:35" x14ac:dyDescent="0.3">
      <c r="A424" s="1">
        <v>44120</v>
      </c>
      <c r="B424" s="50">
        <v>377.63</v>
      </c>
      <c r="C424" s="50">
        <v>368.8</v>
      </c>
      <c r="D424" s="30">
        <f t="shared" si="218"/>
        <v>0.97362654769133294</v>
      </c>
      <c r="E424" s="30">
        <f t="shared" si="203"/>
        <v>0.97661732383550037</v>
      </c>
      <c r="F424" s="22">
        <f t="shared" si="204"/>
        <v>1.7954355673120801</v>
      </c>
      <c r="G424" s="60">
        <v>4.0990000000000002</v>
      </c>
      <c r="H424" s="60">
        <v>3.9388999999999998</v>
      </c>
      <c r="I424" s="31">
        <f t="shared" si="201"/>
        <v>0.9455326707955255</v>
      </c>
      <c r="J424" s="31">
        <f t="shared" si="205"/>
        <v>0.96094169309587696</v>
      </c>
      <c r="K424" s="24">
        <f t="shared" si="206"/>
        <v>0</v>
      </c>
      <c r="L424" s="61">
        <v>2.5953E-3</v>
      </c>
      <c r="M424" s="61">
        <v>2.5755000000000001E-3</v>
      </c>
      <c r="N424" s="32">
        <f t="shared" si="219"/>
        <v>0.97957553628480154</v>
      </c>
      <c r="O424" s="32">
        <f t="shared" si="207"/>
        <v>0.99237082418217548</v>
      </c>
      <c r="P424" s="29">
        <f t="shared" si="208"/>
        <v>1.0071619814491042</v>
      </c>
      <c r="Q424" s="50">
        <v>0.10664</v>
      </c>
      <c r="R424" s="50">
        <v>0.10391</v>
      </c>
      <c r="S424" s="30">
        <f t="shared" si="220"/>
        <v>0.96967151922359085</v>
      </c>
      <c r="T424" s="30">
        <f t="shared" si="209"/>
        <v>0.97439984996249063</v>
      </c>
      <c r="U424" s="22">
        <f t="shared" si="210"/>
        <v>1.8820220207277283</v>
      </c>
      <c r="V424" s="64">
        <v>31.325600000000001</v>
      </c>
      <c r="W424" s="64">
        <v>30.379300000000001</v>
      </c>
      <c r="X424" s="65">
        <f t="shared" si="221"/>
        <v>0.98333980708228141</v>
      </c>
      <c r="Y424" s="65">
        <f t="shared" si="211"/>
        <v>0.96979148045049413</v>
      </c>
      <c r="Z424" s="67">
        <f t="shared" si="212"/>
        <v>1.8014403806475996</v>
      </c>
      <c r="AA424" s="40">
        <f t="shared" si="215"/>
        <v>0.98333980708228141</v>
      </c>
      <c r="AB424" s="88" cm="1">
        <f t="array" ref="AB424">INDEX(B424:Z424,,MATCH(AA424,B424:Z424,0)+1)</f>
        <v>0.96979148045049413</v>
      </c>
      <c r="AC424" s="40">
        <f t="shared" si="216"/>
        <v>0.96979148045049413</v>
      </c>
      <c r="AD424" s="42">
        <f t="shared" si="217"/>
        <v>3.1012680469261338</v>
      </c>
      <c r="AE424" s="94">
        <v>0.97439984996249063</v>
      </c>
      <c r="AF424" s="74">
        <f t="shared" si="213"/>
        <v>2.0102550123081131</v>
      </c>
      <c r="AG424" s="40">
        <v>0.96979148045049413</v>
      </c>
      <c r="AH424" s="95">
        <v>5.1120241831310871</v>
      </c>
      <c r="AI424" t="str">
        <f t="shared" ref="AI424:AI426" si="230">IF(AC424=AG424,"comp 24= comp16",FALSE)</f>
        <v>comp 24= comp16</v>
      </c>
    </row>
    <row r="425" spans="1:35" x14ac:dyDescent="0.3">
      <c r="A425" s="1">
        <v>44120.333333333336</v>
      </c>
      <c r="B425" s="50">
        <v>368.8</v>
      </c>
      <c r="C425" s="50">
        <v>367.09</v>
      </c>
      <c r="D425" s="30">
        <f t="shared" si="218"/>
        <v>0.97467010062926474</v>
      </c>
      <c r="E425" s="30">
        <f t="shared" si="203"/>
        <v>0.99536334056399123</v>
      </c>
      <c r="F425" s="22">
        <f t="shared" si="204"/>
        <v>1.7871107440471568</v>
      </c>
      <c r="G425" s="60">
        <v>3.9396</v>
      </c>
      <c r="H425" s="60">
        <v>3.9449999999999998</v>
      </c>
      <c r="I425" s="31">
        <f t="shared" si="201"/>
        <v>0.95571490866805564</v>
      </c>
      <c r="J425" s="31">
        <f t="shared" si="205"/>
        <v>1.0013706975327443</v>
      </c>
      <c r="K425" s="24">
        <f t="shared" si="206"/>
        <v>0</v>
      </c>
      <c r="L425" s="61">
        <v>2.5755999999999999E-3</v>
      </c>
      <c r="M425" s="61">
        <v>2.5741000000000002E-3</v>
      </c>
      <c r="N425" s="32">
        <f t="shared" si="219"/>
        <v>0.99351576672198849</v>
      </c>
      <c r="O425" s="32">
        <f t="shared" si="207"/>
        <v>0.99941761143034646</v>
      </c>
      <c r="P425" s="29">
        <f t="shared" si="208"/>
        <v>1.0065754218233187</v>
      </c>
      <c r="Q425" s="50">
        <v>0.10385999999999999</v>
      </c>
      <c r="R425" s="50">
        <v>0.10351</v>
      </c>
      <c r="S425" s="30">
        <f t="shared" si="220"/>
        <v>0.97393677079412877</v>
      </c>
      <c r="T425" s="30">
        <f t="shared" si="209"/>
        <v>0.99663007895243605</v>
      </c>
      <c r="U425" s="22">
        <f t="shared" si="210"/>
        <v>1.875679755108099</v>
      </c>
      <c r="V425" s="64">
        <v>30.371500000000001</v>
      </c>
      <c r="W425" s="64">
        <v>30.349799999999998</v>
      </c>
      <c r="X425" s="65">
        <f t="shared" si="221"/>
        <v>0.96305463268822522</v>
      </c>
      <c r="Y425" s="65">
        <f t="shared" si="211"/>
        <v>0.9992855143802577</v>
      </c>
      <c r="Z425" s="67">
        <f t="shared" si="212"/>
        <v>1.8001532774008038</v>
      </c>
      <c r="AA425" s="40">
        <f t="shared" si="215"/>
        <v>0.99351576672198849</v>
      </c>
      <c r="AB425" s="88" cm="1">
        <f t="array" ref="AB425">INDEX(B425:Z425,,MATCH(AA425,B425:Z425,0)+1)</f>
        <v>0.99941761143034646</v>
      </c>
      <c r="AC425" s="40">
        <f t="shared" si="216"/>
        <v>0.9992855143802577</v>
      </c>
      <c r="AD425" s="42">
        <f t="shared" si="217"/>
        <v>3.0990522355036387</v>
      </c>
      <c r="AE425" s="94">
        <v>0.99941761143034646</v>
      </c>
      <c r="AF425" s="74">
        <f t="shared" si="213"/>
        <v>2.0090842627668559</v>
      </c>
      <c r="AG425" s="40">
        <v>0.99941761143034646</v>
      </c>
      <c r="AH425" s="95">
        <v>5.1090469986790392</v>
      </c>
      <c r="AI425" t="str">
        <f>IF(AE425=AG425,"comp8=comp16", FALSE)</f>
        <v>comp8=comp16</v>
      </c>
    </row>
    <row r="426" spans="1:35" x14ac:dyDescent="0.3">
      <c r="A426" s="1">
        <v>44120.666666666664</v>
      </c>
      <c r="B426" s="50">
        <v>367.1</v>
      </c>
      <c r="C426" s="50">
        <v>365.5</v>
      </c>
      <c r="D426" s="30">
        <f t="shared" si="218"/>
        <v>0.96787861133914155</v>
      </c>
      <c r="E426" s="30">
        <f t="shared" si="203"/>
        <v>0.99564151457368555</v>
      </c>
      <c r="F426" s="22">
        <f t="shared" si="204"/>
        <v>1.7793216479140173</v>
      </c>
      <c r="G426" s="60">
        <v>3.9417</v>
      </c>
      <c r="H426" s="60">
        <v>3.9106000000000001</v>
      </c>
      <c r="I426" s="31">
        <f t="shared" si="201"/>
        <v>0.95403757013905832</v>
      </c>
      <c r="J426" s="31">
        <f t="shared" si="205"/>
        <v>0.99211000329806942</v>
      </c>
      <c r="K426" s="24">
        <f t="shared" si="206"/>
        <v>0</v>
      </c>
      <c r="L426" s="61">
        <v>2.5742999999999999E-3</v>
      </c>
      <c r="M426" s="61">
        <v>2.604E-3</v>
      </c>
      <c r="N426" s="32">
        <f t="shared" si="219"/>
        <v>1.0033522136169228</v>
      </c>
      <c r="O426" s="32">
        <f t="shared" si="207"/>
        <v>1.0115371168861438</v>
      </c>
      <c r="P426" s="29">
        <f t="shared" si="208"/>
        <v>1.0181884001196138</v>
      </c>
      <c r="Q426" s="50">
        <v>0.10353</v>
      </c>
      <c r="R426" s="50">
        <v>0.10414</v>
      </c>
      <c r="S426" s="30">
        <f t="shared" si="220"/>
        <v>0.97655663915978996</v>
      </c>
      <c r="T426" s="30">
        <f t="shared" si="209"/>
        <v>1.0058920119772046</v>
      </c>
      <c r="U426" s="22">
        <f t="shared" si="210"/>
        <v>1.886731282690596</v>
      </c>
      <c r="V426" s="64">
        <v>30.349599999999999</v>
      </c>
      <c r="W426" s="64">
        <v>30.051600000000001</v>
      </c>
      <c r="X426" s="65">
        <f t="shared" si="221"/>
        <v>0.95933038792553049</v>
      </c>
      <c r="Y426" s="65">
        <f t="shared" si="211"/>
        <v>0.99018108970134699</v>
      </c>
      <c r="Z426" s="67">
        <f t="shared" si="212"/>
        <v>1.782477733846179</v>
      </c>
      <c r="AA426" s="40">
        <f t="shared" si="215"/>
        <v>1.0033522136169228</v>
      </c>
      <c r="AB426" s="88" cm="1">
        <f t="array" ref="AB426">INDEX(B426:Z426,,MATCH(AA426,B426:Z426,0)+1)</f>
        <v>1.0115371168861438</v>
      </c>
      <c r="AC426" s="40">
        <f t="shared" si="216"/>
        <v>1.0115371168861438</v>
      </c>
      <c r="AD426" s="42">
        <f t="shared" si="217"/>
        <v>3.1348063633809096</v>
      </c>
      <c r="AE426" s="94">
        <v>0.99211000329806942</v>
      </c>
      <c r="AF426" s="74">
        <f t="shared" si="213"/>
        <v>1.9932325945597249</v>
      </c>
      <c r="AG426" s="40">
        <v>1.0115371168861438</v>
      </c>
      <c r="AH426" s="95">
        <v>5.1679906710796013</v>
      </c>
      <c r="AI426" t="str">
        <f t="shared" si="230"/>
        <v>comp 24= comp16</v>
      </c>
    </row>
    <row r="427" spans="1:35" x14ac:dyDescent="0.3">
      <c r="A427" s="1">
        <v>44121</v>
      </c>
      <c r="B427" s="50">
        <v>365.5</v>
      </c>
      <c r="C427" s="50">
        <v>367.79</v>
      </c>
      <c r="D427" s="30">
        <f t="shared" si="218"/>
        <v>0.99726138828633404</v>
      </c>
      <c r="E427" s="30">
        <f t="shared" si="203"/>
        <v>1.006265389876881</v>
      </c>
      <c r="F427" s="22">
        <f t="shared" si="204"/>
        <v>1.7904697917545729</v>
      </c>
      <c r="G427" s="60">
        <v>3.9131999999999998</v>
      </c>
      <c r="H427" s="60">
        <v>3.9439000000000002</v>
      </c>
      <c r="I427" s="31">
        <f t="shared" si="201"/>
        <v>1.0010914813686669</v>
      </c>
      <c r="J427" s="31">
        <f t="shared" si="205"/>
        <v>1.0078452417458859</v>
      </c>
      <c r="K427" s="24">
        <f t="shared" si="206"/>
        <v>0</v>
      </c>
      <c r="L427" s="61">
        <v>2.6029E-3</v>
      </c>
      <c r="M427" s="61">
        <v>2.5831999999999999E-3</v>
      </c>
      <c r="N427" s="32">
        <f t="shared" si="219"/>
        <v>1.002950768752912</v>
      </c>
      <c r="O427" s="32">
        <f t="shared" si="207"/>
        <v>0.99243151869069113</v>
      </c>
      <c r="P427" s="29">
        <f t="shared" si="208"/>
        <v>1.0104822602439534</v>
      </c>
      <c r="Q427" s="50">
        <v>0.10415000000000001</v>
      </c>
      <c r="R427" s="50">
        <v>0.10624</v>
      </c>
      <c r="S427" s="30">
        <f t="shared" si="220"/>
        <v>1.0229154631234354</v>
      </c>
      <c r="T427" s="30">
        <f t="shared" si="209"/>
        <v>1.0200672107537205</v>
      </c>
      <c r="U427" s="22">
        <f t="shared" si="210"/>
        <v>1.9245927169759856</v>
      </c>
      <c r="V427" s="64">
        <v>30.050999999999998</v>
      </c>
      <c r="W427" s="64">
        <v>30.235099999999999</v>
      </c>
      <c r="X427" s="65">
        <f t="shared" si="221"/>
        <v>0.99550894753304897</v>
      </c>
      <c r="Y427" s="65">
        <f t="shared" si="211"/>
        <v>1.0061262520382017</v>
      </c>
      <c r="Z427" s="67">
        <f t="shared" si="212"/>
        <v>1.7933976416962034</v>
      </c>
      <c r="AA427" s="40">
        <f t="shared" si="215"/>
        <v>1.0229154631234354</v>
      </c>
      <c r="AB427" s="88" cm="1">
        <f t="array" ref="AB427">INDEX(B427:Z427,,MATCH(AA427,B427:Z427,0)+1)</f>
        <v>1.0200672107537205</v>
      </c>
      <c r="AC427" s="40">
        <f t="shared" si="216"/>
        <v>0.99243151869069113</v>
      </c>
      <c r="AD427" s="42">
        <f t="shared" si="217"/>
        <v>3.1110806400113584</v>
      </c>
      <c r="AE427" s="94">
        <v>0.99243151869069113</v>
      </c>
      <c r="AF427" s="74">
        <f t="shared" si="213"/>
        <v>1.9781468509226945</v>
      </c>
      <c r="AG427" s="40">
        <v>0.99243151869069113</v>
      </c>
      <c r="AH427" s="95">
        <v>5.1288768302788528</v>
      </c>
      <c r="AI427" t="str">
        <f t="shared" si="214"/>
        <v>idem</v>
      </c>
    </row>
    <row r="428" spans="1:35" x14ac:dyDescent="0.3">
      <c r="A428" s="1">
        <v>44121.333333333336</v>
      </c>
      <c r="B428" s="50">
        <v>367.79</v>
      </c>
      <c r="C428" s="50">
        <v>367.69</v>
      </c>
      <c r="D428" s="30">
        <f t="shared" si="218"/>
        <v>1.0016071915009535</v>
      </c>
      <c r="E428" s="30">
        <f t="shared" si="203"/>
        <v>0.99972810571249893</v>
      </c>
      <c r="F428" s="22">
        <f t="shared" si="204"/>
        <v>1.7899829732462516</v>
      </c>
      <c r="G428" s="60">
        <v>3.9424000000000001</v>
      </c>
      <c r="H428" s="60">
        <v>3.9411</v>
      </c>
      <c r="I428" s="31">
        <f t="shared" si="201"/>
        <v>0.99984778141411068</v>
      </c>
      <c r="J428" s="31">
        <f t="shared" si="205"/>
        <v>0.99967025162337664</v>
      </c>
      <c r="K428" s="24">
        <f t="shared" si="206"/>
        <v>0</v>
      </c>
      <c r="L428" s="61">
        <v>2.5847000000000001E-3</v>
      </c>
      <c r="M428" s="61">
        <v>2.5788999999999999E-3</v>
      </c>
      <c r="N428" s="32">
        <f t="shared" si="219"/>
        <v>1.0017868935244532</v>
      </c>
      <c r="O428" s="32">
        <f t="shared" si="207"/>
        <v>0.99775602584439194</v>
      </c>
      <c r="P428" s="29">
        <f t="shared" si="208"/>
        <v>1.0082147641672656</v>
      </c>
      <c r="Q428" s="50">
        <v>0.10624</v>
      </c>
      <c r="R428" s="50">
        <v>0.10594000000000001</v>
      </c>
      <c r="S428" s="30">
        <f t="shared" si="220"/>
        <v>1.0232782768279727</v>
      </c>
      <c r="T428" s="30">
        <f t="shared" si="209"/>
        <v>0.99717620481927716</v>
      </c>
      <c r="U428" s="22">
        <f t="shared" si="210"/>
        <v>1.9191580613369346</v>
      </c>
      <c r="V428" s="64">
        <v>30.235099999999999</v>
      </c>
      <c r="W428" s="64">
        <v>30.261900000000001</v>
      </c>
      <c r="X428" s="65">
        <f t="shared" si="221"/>
        <v>0.99711034082821526</v>
      </c>
      <c r="Y428" s="65">
        <f t="shared" si="211"/>
        <v>1.0008863870137688</v>
      </c>
      <c r="Z428" s="67">
        <f t="shared" si="212"/>
        <v>1.7949872860763265</v>
      </c>
      <c r="AA428" s="40">
        <f t="shared" si="215"/>
        <v>1.0232782768279727</v>
      </c>
      <c r="AB428" s="88" cm="1">
        <f t="array" ref="AB428">INDEX(B428:Z428,,MATCH(AA428,B428:Z428,0)+1)</f>
        <v>0.99717620481927716</v>
      </c>
      <c r="AC428" s="40">
        <f t="shared" si="216"/>
        <v>0.99717620481927716</v>
      </c>
      <c r="AD428" s="42">
        <f t="shared" si="217"/>
        <v>3.1022955854932541</v>
      </c>
      <c r="AE428" s="94">
        <v>0.99717620481927716</v>
      </c>
      <c r="AF428" s="74">
        <f t="shared" si="213"/>
        <v>1.9725609693782968</v>
      </c>
      <c r="AG428" s="40">
        <v>0.99717620481927716</v>
      </c>
      <c r="AH428" s="95">
        <v>5.1143939326029901</v>
      </c>
      <c r="AI428" t="str">
        <f t="shared" si="214"/>
        <v>idem</v>
      </c>
    </row>
    <row r="429" spans="1:35" x14ac:dyDescent="0.3">
      <c r="A429" s="1">
        <v>44121.666666666664</v>
      </c>
      <c r="B429" s="50">
        <v>367.7</v>
      </c>
      <c r="C429" s="50">
        <v>368.32</v>
      </c>
      <c r="D429" s="30">
        <f t="shared" si="218"/>
        <v>1.0077154582763337</v>
      </c>
      <c r="E429" s="30">
        <f t="shared" si="203"/>
        <v>1.0016861571933642</v>
      </c>
      <c r="F429" s="22">
        <f t="shared" si="204"/>
        <v>1.7930011659125902</v>
      </c>
      <c r="G429" s="60">
        <v>3.9403999999999999</v>
      </c>
      <c r="H429" s="60">
        <v>3.9662999999999999</v>
      </c>
      <c r="I429" s="31">
        <f t="shared" si="201"/>
        <v>1.0135694572217111</v>
      </c>
      <c r="J429" s="31">
        <f t="shared" si="205"/>
        <v>1.0065729367576897</v>
      </c>
      <c r="K429" s="24">
        <f t="shared" si="206"/>
        <v>0</v>
      </c>
      <c r="L429" s="61">
        <v>2.5790000000000001E-3</v>
      </c>
      <c r="M429" s="61">
        <v>2.5834E-3</v>
      </c>
      <c r="N429" s="32">
        <f t="shared" si="219"/>
        <v>0.9925083560643897</v>
      </c>
      <c r="O429" s="32">
        <f t="shared" si="207"/>
        <v>1.0017060876308646</v>
      </c>
      <c r="P429" s="29">
        <f t="shared" si="208"/>
        <v>1.0099348669056665</v>
      </c>
      <c r="Q429" s="50">
        <v>0.10596999999999999</v>
      </c>
      <c r="R429" s="50">
        <v>0.10598</v>
      </c>
      <c r="S429" s="30">
        <f t="shared" si="220"/>
        <v>1.0175708113298128</v>
      </c>
      <c r="T429" s="30">
        <f t="shared" si="209"/>
        <v>1.0000943663300934</v>
      </c>
      <c r="U429" s="22">
        <f t="shared" si="210"/>
        <v>1.9193391652400522</v>
      </c>
      <c r="V429" s="64">
        <v>30.255800000000001</v>
      </c>
      <c r="W429" s="64">
        <v>30.241399999999999</v>
      </c>
      <c r="X429" s="65">
        <f t="shared" si="221"/>
        <v>1.0063358956440718</v>
      </c>
      <c r="Y429" s="65">
        <f t="shared" si="211"/>
        <v>0.99952405819710599</v>
      </c>
      <c r="Z429" s="67">
        <f t="shared" si="212"/>
        <v>1.7941329765912195</v>
      </c>
      <c r="AA429" s="40">
        <f t="shared" si="215"/>
        <v>1.0175708113298128</v>
      </c>
      <c r="AB429" s="88" cm="1">
        <f t="array" ref="AB429">INDEX(B429:Z429,,MATCH(AA429,B429:Z429,0)+1)</f>
        <v>1.0000943663300934</v>
      </c>
      <c r="AC429" s="40">
        <f t="shared" si="216"/>
        <v>1.0000943663300934</v>
      </c>
      <c r="AD429" s="42">
        <f t="shared" si="217"/>
        <v>3.1025883377425223</v>
      </c>
      <c r="AE429" s="94">
        <v>0.99952405819710599</v>
      </c>
      <c r="AF429" s="74">
        <f t="shared" si="213"/>
        <v>1.9716221451542126</v>
      </c>
      <c r="AG429" s="40">
        <v>1.0000943663300934</v>
      </c>
      <c r="AH429" s="95">
        <v>5.1148765591890619</v>
      </c>
      <c r="AI429" t="str">
        <f t="shared" ref="AI429" si="231">IF(AC429=AG429,"comp 24= comp16",FALSE)</f>
        <v>comp 24= comp16</v>
      </c>
    </row>
    <row r="430" spans="1:35" x14ac:dyDescent="0.3">
      <c r="A430" s="1">
        <v>44122</v>
      </c>
      <c r="B430" s="50">
        <v>368.31</v>
      </c>
      <c r="C430" s="50">
        <v>373.96</v>
      </c>
      <c r="D430" s="30">
        <f t="shared" si="218"/>
        <v>1.0167758775388127</v>
      </c>
      <c r="E430" s="30">
        <f t="shared" si="203"/>
        <v>1.0153403383019739</v>
      </c>
      <c r="F430" s="22">
        <f t="shared" si="204"/>
        <v>1.8205064103735229</v>
      </c>
      <c r="G430" s="60">
        <v>3.9651999999999998</v>
      </c>
      <c r="H430" s="60">
        <v>4.0940000000000003</v>
      </c>
      <c r="I430" s="31">
        <f t="shared" si="201"/>
        <v>1.0384537337662338</v>
      </c>
      <c r="J430" s="31">
        <f t="shared" si="205"/>
        <v>1.0324825986078887</v>
      </c>
      <c r="K430" s="24">
        <f t="shared" si="206"/>
        <v>0</v>
      </c>
      <c r="L430" s="61">
        <v>2.5842E-3</v>
      </c>
      <c r="M430" s="61">
        <v>2.5936000000000002E-3</v>
      </c>
      <c r="N430" s="32">
        <f t="shared" si="219"/>
        <v>1.0034433396525708</v>
      </c>
      <c r="O430" s="32">
        <f t="shared" si="207"/>
        <v>1.0036374893584088</v>
      </c>
      <c r="P430" s="29">
        <f t="shared" si="208"/>
        <v>1.0136084942367218</v>
      </c>
      <c r="Q430" s="50">
        <v>0.10589</v>
      </c>
      <c r="R430" s="50">
        <v>0.10627</v>
      </c>
      <c r="S430" s="30">
        <f t="shared" si="220"/>
        <v>1.0002823795180724</v>
      </c>
      <c r="T430" s="30">
        <f t="shared" si="209"/>
        <v>1.0035886297100765</v>
      </c>
      <c r="U430" s="22">
        <f t="shared" si="210"/>
        <v>1.926226962792146</v>
      </c>
      <c r="V430" s="64">
        <v>30.2423</v>
      </c>
      <c r="W430" s="64">
        <v>30.694700000000001</v>
      </c>
      <c r="X430" s="65">
        <f t="shared" si="221"/>
        <v>1.0152008758032882</v>
      </c>
      <c r="Y430" s="65">
        <f t="shared" si="211"/>
        <v>1.0149591796920208</v>
      </c>
      <c r="Z430" s="67">
        <f t="shared" si="212"/>
        <v>1.8209717341794276</v>
      </c>
      <c r="AA430" s="40">
        <f t="shared" si="215"/>
        <v>1.0384537337662338</v>
      </c>
      <c r="AB430" s="88" cm="1">
        <f t="array" ref="AB430">INDEX(B430:Z430,,MATCH(AA430,B430:Z430,0)+1)</f>
        <v>1.0324825986078887</v>
      </c>
      <c r="AC430" s="40">
        <f t="shared" si="216"/>
        <v>1.0035886297100765</v>
      </c>
      <c r="AD430" s="42">
        <f t="shared" si="217"/>
        <v>3.1137223784294816</v>
      </c>
      <c r="AE430" s="94">
        <v>1.0324825986078887</v>
      </c>
      <c r="AF430" s="74">
        <f t="shared" si="213"/>
        <v>2.0356655559016814</v>
      </c>
      <c r="AG430" s="40">
        <v>1.0324825986078887</v>
      </c>
      <c r="AH430" s="95">
        <v>5.2810210413900993</v>
      </c>
      <c r="AI430" t="str">
        <f>IF(AE430=AG430,"comp8=comp16", FALSE)</f>
        <v>comp8=comp16</v>
      </c>
    </row>
    <row r="431" spans="1:35" x14ac:dyDescent="0.3">
      <c r="A431" s="1">
        <v>44122.333333333336</v>
      </c>
      <c r="B431" s="50">
        <v>373.96</v>
      </c>
      <c r="C431" s="50">
        <v>375.69</v>
      </c>
      <c r="D431" s="30">
        <f t="shared" si="218"/>
        <v>1.0217296709273864</v>
      </c>
      <c r="E431" s="30">
        <f t="shared" si="203"/>
        <v>1.0046261632260136</v>
      </c>
      <c r="F431" s="22">
        <f t="shared" si="204"/>
        <v>1.828928370181915</v>
      </c>
      <c r="G431" s="60">
        <v>4.0949999999999998</v>
      </c>
      <c r="H431" s="60">
        <v>4.0922999999999998</v>
      </c>
      <c r="I431" s="31">
        <f t="shared" si="201"/>
        <v>1.0385493858491524</v>
      </c>
      <c r="J431" s="31">
        <f t="shared" si="205"/>
        <v>0.99934065934065941</v>
      </c>
      <c r="K431" s="24">
        <f t="shared" si="206"/>
        <v>0</v>
      </c>
      <c r="L431" s="61">
        <v>2.594E-3</v>
      </c>
      <c r="M431" s="61">
        <v>2.5950999999999999E-3</v>
      </c>
      <c r="N431" s="32">
        <f t="shared" si="219"/>
        <v>1.0062427297402092</v>
      </c>
      <c r="O431" s="32">
        <f t="shared" si="207"/>
        <v>1.0004240555127217</v>
      </c>
      <c r="P431" s="29">
        <f t="shared" si="208"/>
        <v>1.0140383205064445</v>
      </c>
      <c r="Q431" s="50">
        <v>0.10625</v>
      </c>
      <c r="R431" s="50">
        <v>0.10624</v>
      </c>
      <c r="S431" s="30">
        <f t="shared" si="220"/>
        <v>1.0025478909125225</v>
      </c>
      <c r="T431" s="30">
        <f t="shared" si="209"/>
        <v>0.9999058823529412</v>
      </c>
      <c r="U431" s="22">
        <f t="shared" si="210"/>
        <v>1.9260456708427067</v>
      </c>
      <c r="V431" s="64">
        <v>30.689399999999999</v>
      </c>
      <c r="W431" s="64">
        <v>30.699300000000001</v>
      </c>
      <c r="X431" s="65">
        <f t="shared" si="221"/>
        <v>1.0146583464988532</v>
      </c>
      <c r="Y431" s="65">
        <f t="shared" si="211"/>
        <v>1.0003225869518466</v>
      </c>
      <c r="Z431" s="67">
        <f t="shared" si="212"/>
        <v>1.8215591559005553</v>
      </c>
      <c r="AA431" s="40">
        <f t="shared" si="215"/>
        <v>1.0385493858491524</v>
      </c>
      <c r="AB431" s="88" cm="1">
        <f t="array" ref="AB431">INDEX(B431:Z431,,MATCH(AA431,B431:Z431,0)+1)</f>
        <v>0.99934065934065941</v>
      </c>
      <c r="AC431" s="40">
        <f t="shared" si="216"/>
        <v>0.99934065934065941</v>
      </c>
      <c r="AD431" s="42">
        <f t="shared" si="217"/>
        <v>3.1116693746634843</v>
      </c>
      <c r="AE431" s="94">
        <v>0.99934065934065941</v>
      </c>
      <c r="AF431" s="74">
        <f t="shared" si="213"/>
        <v>2.0343233588318563</v>
      </c>
      <c r="AG431" s="40">
        <v>0.99934065934065941</v>
      </c>
      <c r="AH431" s="95">
        <v>5.2775390494946777</v>
      </c>
      <c r="AI431" t="str">
        <f t="shared" si="214"/>
        <v>idem</v>
      </c>
    </row>
    <row r="432" spans="1:35" x14ac:dyDescent="0.3">
      <c r="A432" s="1">
        <v>44122.666666666664</v>
      </c>
      <c r="B432" s="50">
        <v>375.66</v>
      </c>
      <c r="C432" s="50">
        <v>378.11</v>
      </c>
      <c r="D432" s="30">
        <f t="shared" si="218"/>
        <v>1.0266080204175831</v>
      </c>
      <c r="E432" s="30">
        <f t="shared" si="203"/>
        <v>1.0065218548687642</v>
      </c>
      <c r="F432" s="22">
        <f t="shared" si="204"/>
        <v>1.8408563755776068</v>
      </c>
      <c r="G432" s="60">
        <v>4.0923999999999996</v>
      </c>
      <c r="H432" s="60">
        <v>4.1067999999999998</v>
      </c>
      <c r="I432" s="31">
        <f t="shared" si="201"/>
        <v>1.0357106829415919</v>
      </c>
      <c r="J432" s="31">
        <f t="shared" si="205"/>
        <v>1.0035187176229108</v>
      </c>
      <c r="K432" s="24">
        <f t="shared" si="206"/>
        <v>0</v>
      </c>
      <c r="L432" s="61">
        <v>2.5950000000000001E-3</v>
      </c>
      <c r="M432" s="61">
        <v>2.5874000000000001E-3</v>
      </c>
      <c r="N432" s="32">
        <f t="shared" si="219"/>
        <v>1.0012382942496711</v>
      </c>
      <c r="O432" s="32">
        <f t="shared" si="207"/>
        <v>0.99707129094412328</v>
      </c>
      <c r="P432" s="29">
        <f t="shared" si="208"/>
        <v>1.0110684972941713</v>
      </c>
      <c r="Q432" s="50">
        <v>0.10628</v>
      </c>
      <c r="R432" s="50">
        <v>0.10735</v>
      </c>
      <c r="S432" s="30">
        <f t="shared" si="220"/>
        <v>1.0137878930966098</v>
      </c>
      <c r="T432" s="30">
        <f t="shared" si="209"/>
        <v>1.0100677455777192</v>
      </c>
      <c r="U432" s="22">
        <f t="shared" si="210"/>
        <v>1.9454366086278185</v>
      </c>
      <c r="V432" s="64">
        <v>30.702500000000001</v>
      </c>
      <c r="W432" s="64">
        <v>30.659300000000002</v>
      </c>
      <c r="X432" s="65">
        <f t="shared" si="221"/>
        <v>1.0137886338010007</v>
      </c>
      <c r="Y432" s="65">
        <f t="shared" si="211"/>
        <v>0.99859294845696611</v>
      </c>
      <c r="Z432" s="67">
        <f t="shared" si="212"/>
        <v>1.818996128279518</v>
      </c>
      <c r="AA432" s="40">
        <f t="shared" si="215"/>
        <v>1.0357106829415919</v>
      </c>
      <c r="AB432" s="88" cm="1">
        <f t="array" ref="AB432">INDEX(B432:Z432,,MATCH(AA432,B432:Z432,0)+1)</f>
        <v>1.0035187176229108</v>
      </c>
      <c r="AC432" s="40">
        <f t="shared" si="216"/>
        <v>1.0035187176229108</v>
      </c>
      <c r="AD432" s="42">
        <f t="shared" si="217"/>
        <v>3.1226184605287846</v>
      </c>
      <c r="AE432" s="94">
        <v>1.0065218548687642</v>
      </c>
      <c r="AF432" s="74">
        <f t="shared" si="213"/>
        <v>2.0475909205342946</v>
      </c>
      <c r="AG432" s="40">
        <v>1.0035187176229108</v>
      </c>
      <c r="AH432" s="95">
        <v>5.2961092191537347</v>
      </c>
      <c r="AI432" t="str">
        <f t="shared" ref="AI432" si="232">IF(AC432=AG432,"comp 24= comp16",FALSE)</f>
        <v>comp 24= comp16</v>
      </c>
    </row>
    <row r="433" spans="1:35" x14ac:dyDescent="0.3">
      <c r="A433" s="1">
        <v>44123</v>
      </c>
      <c r="B433" s="50">
        <v>378.12</v>
      </c>
      <c r="C433" s="50">
        <v>375.03</v>
      </c>
      <c r="D433" s="30">
        <f t="shared" si="218"/>
        <v>1.0028612685848755</v>
      </c>
      <c r="E433" s="30">
        <f t="shared" si="203"/>
        <v>0.99182799111393205</v>
      </c>
      <c r="F433" s="22">
        <f t="shared" si="204"/>
        <v>1.8258128809184118</v>
      </c>
      <c r="G433" s="60">
        <v>4.1070000000000002</v>
      </c>
      <c r="H433" s="60">
        <v>4.0575000000000001</v>
      </c>
      <c r="I433" s="31">
        <f t="shared" si="201"/>
        <v>0.99084249084249088</v>
      </c>
      <c r="J433" s="31">
        <f t="shared" si="205"/>
        <v>0.98794740686632576</v>
      </c>
      <c r="K433" s="24">
        <f t="shared" si="206"/>
        <v>0</v>
      </c>
      <c r="L433" s="61">
        <v>2.5883999999999998E-3</v>
      </c>
      <c r="M433" s="61">
        <v>2.5866000000000001E-3</v>
      </c>
      <c r="N433" s="32">
        <f t="shared" si="219"/>
        <v>0.99714726291441791</v>
      </c>
      <c r="O433" s="32">
        <f t="shared" si="207"/>
        <v>0.99930458970792779</v>
      </c>
      <c r="P433" s="29">
        <f t="shared" si="208"/>
        <v>1.010365389855163</v>
      </c>
      <c r="Q433" s="50">
        <v>0.10736999999999999</v>
      </c>
      <c r="R433" s="50">
        <v>0.10650999999999999</v>
      </c>
      <c r="S433" s="30">
        <f t="shared" si="220"/>
        <v>1.0024470588235295</v>
      </c>
      <c r="T433" s="30">
        <f t="shared" si="209"/>
        <v>0.99199031386793335</v>
      </c>
      <c r="U433" s="22">
        <f t="shared" si="210"/>
        <v>1.9298542720028775</v>
      </c>
      <c r="V433" s="64">
        <v>30.6568</v>
      </c>
      <c r="W433" s="64">
        <v>29.992100000000001</v>
      </c>
      <c r="X433" s="65">
        <f t="shared" si="221"/>
        <v>0.97727879984620103</v>
      </c>
      <c r="Y433" s="65">
        <f t="shared" si="211"/>
        <v>0.97831802405991497</v>
      </c>
      <c r="Z433" s="67">
        <f t="shared" si="212"/>
        <v>1.7795566979910535</v>
      </c>
      <c r="AA433" s="40">
        <f t="shared" si="215"/>
        <v>1.0028612685848755</v>
      </c>
      <c r="AB433" s="88" cm="1">
        <f t="array" ref="AB433">INDEX(B433:Z433,,MATCH(AA433,B433:Z433,0)+1)</f>
        <v>0.99182799111393205</v>
      </c>
      <c r="AC433" s="40">
        <f t="shared" si="216"/>
        <v>0.98794740686632576</v>
      </c>
      <c r="AD433" s="42">
        <f t="shared" si="217"/>
        <v>3.0849828107123307</v>
      </c>
      <c r="AE433" s="94">
        <v>0.99199031386793335</v>
      </c>
      <c r="AF433" s="74">
        <f t="shared" si="213"/>
        <v>2.0311903599339454</v>
      </c>
      <c r="AG433" s="40">
        <v>0.99182799111393205</v>
      </c>
      <c r="AH433" s="95">
        <v>5.2528293675532236</v>
      </c>
      <c r="AI433" t="s">
        <v>49</v>
      </c>
    </row>
    <row r="434" spans="1:35" x14ac:dyDescent="0.3">
      <c r="A434" s="1">
        <v>44123.333333333336</v>
      </c>
      <c r="B434" s="50">
        <v>375.02</v>
      </c>
      <c r="C434" s="50">
        <v>383.53</v>
      </c>
      <c r="D434" s="30">
        <f t="shared" si="218"/>
        <v>1.0209497950274182</v>
      </c>
      <c r="E434" s="30">
        <f t="shared" si="203"/>
        <v>1.0226921230867687</v>
      </c>
      <c r="F434" s="22">
        <f t="shared" si="204"/>
        <v>1.8672444515456201</v>
      </c>
      <c r="G434" s="60">
        <v>4.0575000000000001</v>
      </c>
      <c r="H434" s="60">
        <v>4.0635000000000003</v>
      </c>
      <c r="I434" s="31">
        <f t="shared" si="201"/>
        <v>0.99293812921513069</v>
      </c>
      <c r="J434" s="31">
        <f t="shared" si="205"/>
        <v>1.001478743068392</v>
      </c>
      <c r="K434" s="24">
        <f t="shared" si="206"/>
        <v>0</v>
      </c>
      <c r="L434" s="61">
        <v>2.5866000000000001E-3</v>
      </c>
      <c r="M434" s="61">
        <v>2.6074000000000002E-3</v>
      </c>
      <c r="N434" s="32">
        <f t="shared" si="219"/>
        <v>1.0047784200385357</v>
      </c>
      <c r="O434" s="32">
        <f t="shared" si="207"/>
        <v>1.0080414443671228</v>
      </c>
      <c r="P434" s="29">
        <f t="shared" si="208"/>
        <v>1.0184901869281497</v>
      </c>
      <c r="Q434" s="50">
        <v>0.1065</v>
      </c>
      <c r="R434" s="50">
        <v>0.10895000000000001</v>
      </c>
      <c r="S434" s="30">
        <f t="shared" si="220"/>
        <v>1.0251223184042153</v>
      </c>
      <c r="T434" s="30">
        <f t="shared" si="209"/>
        <v>1.0230046948356808</v>
      </c>
      <c r="U434" s="22">
        <f t="shared" si="210"/>
        <v>1.9742499806076386</v>
      </c>
      <c r="V434" s="64">
        <v>29.992100000000001</v>
      </c>
      <c r="W434" s="64">
        <v>30.347100000000001</v>
      </c>
      <c r="X434" s="65">
        <f t="shared" si="221"/>
        <v>0.98842439540754012</v>
      </c>
      <c r="Y434" s="65">
        <f t="shared" si="211"/>
        <v>1.0118364502652366</v>
      </c>
      <c r="Z434" s="67">
        <f t="shared" si="212"/>
        <v>1.8006203323409933</v>
      </c>
      <c r="AA434" s="40">
        <f t="shared" si="215"/>
        <v>1.0251223184042153</v>
      </c>
      <c r="AB434" s="88" cm="1">
        <f t="array" ref="AB434">INDEX(B434:Z434,,MATCH(AA434,B434:Z434,0)+1)</f>
        <v>1.0230046948356808</v>
      </c>
      <c r="AC434" s="40">
        <f t="shared" si="216"/>
        <v>1.0226921230867687</v>
      </c>
      <c r="AD434" s="42">
        <f t="shared" si="217"/>
        <v>3.1549876203735807</v>
      </c>
      <c r="AE434" s="94">
        <v>1.0080414443671228</v>
      </c>
      <c r="AF434" s="74">
        <f t="shared" si="213"/>
        <v>2.0475240642123902</v>
      </c>
      <c r="AG434" s="40">
        <v>1.0230046948356808</v>
      </c>
      <c r="AH434" s="95">
        <v>5.3736691041776874</v>
      </c>
      <c r="AI434" t="s">
        <v>49</v>
      </c>
    </row>
    <row r="435" spans="1:35" x14ac:dyDescent="0.3">
      <c r="A435" s="1">
        <v>44123.666666666664</v>
      </c>
      <c r="B435" s="50">
        <v>383.54</v>
      </c>
      <c r="C435" s="50">
        <v>379.3</v>
      </c>
      <c r="D435" s="30">
        <f t="shared" si="218"/>
        <v>1.0031207024225115</v>
      </c>
      <c r="E435" s="30">
        <f t="shared" si="203"/>
        <v>0.98894509047296242</v>
      </c>
      <c r="F435" s="22">
        <f t="shared" si="204"/>
        <v>1.8466022330689205</v>
      </c>
      <c r="G435" s="60">
        <v>4.0632999999999999</v>
      </c>
      <c r="H435" s="60">
        <v>3.9860000000000002</v>
      </c>
      <c r="I435" s="31">
        <f t="shared" si="201"/>
        <v>0.97053810567324084</v>
      </c>
      <c r="J435" s="31">
        <f t="shared" si="205"/>
        <v>0.98097605394629983</v>
      </c>
      <c r="K435" s="24">
        <f t="shared" si="206"/>
        <v>0</v>
      </c>
      <c r="L435" s="61">
        <v>2.6063000000000002E-3</v>
      </c>
      <c r="M435" s="61">
        <v>2.5921E-3</v>
      </c>
      <c r="N435" s="32">
        <f t="shared" si="219"/>
        <v>1.0014294544892599</v>
      </c>
      <c r="O435" s="32">
        <f t="shared" si="207"/>
        <v>0.99455166327744304</v>
      </c>
      <c r="P435" s="29">
        <f t="shared" si="208"/>
        <v>1.0129411094411451</v>
      </c>
      <c r="Q435" s="50">
        <v>0.10892</v>
      </c>
      <c r="R435" s="50">
        <v>0.10859000000000001</v>
      </c>
      <c r="S435" s="30">
        <f t="shared" si="220"/>
        <v>1.011362578001304</v>
      </c>
      <c r="T435" s="30">
        <f t="shared" si="209"/>
        <v>0.99697025339698864</v>
      </c>
      <c r="U435" s="22">
        <f t="shared" si="210"/>
        <v>1.9682685034353973</v>
      </c>
      <c r="V435" s="64">
        <v>30.345600000000001</v>
      </c>
      <c r="W435" s="64">
        <v>29.910699999999999</v>
      </c>
      <c r="X435" s="65">
        <f t="shared" si="221"/>
        <v>0.97566282195141041</v>
      </c>
      <c r="Y435" s="65">
        <f t="shared" si="211"/>
        <v>0.98566843298534212</v>
      </c>
      <c r="Z435" s="67">
        <f t="shared" si="212"/>
        <v>1.7748146213800928</v>
      </c>
      <c r="AA435" s="40">
        <f t="shared" si="215"/>
        <v>1.011362578001304</v>
      </c>
      <c r="AB435" s="88" cm="1">
        <f t="array" ref="AB435">INDEX(B435:Z435,,MATCH(AA435,B435:Z435,0)+1)</f>
        <v>0.99697025339698864</v>
      </c>
      <c r="AC435" s="40">
        <f t="shared" si="216"/>
        <v>0.99697025339698864</v>
      </c>
      <c r="AD435" s="42">
        <f t="shared" si="217"/>
        <v>3.1454288073482108</v>
      </c>
      <c r="AE435" s="94">
        <v>0.99697025339698864</v>
      </c>
      <c r="AF435" s="74">
        <f t="shared" si="213"/>
        <v>2.0413205851342586</v>
      </c>
      <c r="AG435" s="40">
        <v>0.99697025339698864</v>
      </c>
      <c r="AH435" s="95">
        <v>5.3573882484635975</v>
      </c>
      <c r="AI435" t="str">
        <f t="shared" si="214"/>
        <v>idem</v>
      </c>
    </row>
    <row r="436" spans="1:35" x14ac:dyDescent="0.3">
      <c r="A436" s="1">
        <v>44124</v>
      </c>
      <c r="B436" s="50">
        <v>379.3</v>
      </c>
      <c r="C436" s="50">
        <v>375.41</v>
      </c>
      <c r="D436" s="30">
        <f t="shared" si="218"/>
        <v>1.0010399445362914</v>
      </c>
      <c r="E436" s="30">
        <f t="shared" si="203"/>
        <v>0.98974426575270236</v>
      </c>
      <c r="F436" s="22">
        <f t="shared" si="204"/>
        <v>1.8276639713060991</v>
      </c>
      <c r="G436" s="60">
        <v>3.9843000000000002</v>
      </c>
      <c r="H436" s="60">
        <v>4.0132000000000003</v>
      </c>
      <c r="I436" s="31">
        <f t="shared" si="201"/>
        <v>0.98908194701170682</v>
      </c>
      <c r="J436" s="31">
        <f t="shared" si="205"/>
        <v>1.0072534698692368</v>
      </c>
      <c r="K436" s="24">
        <f t="shared" si="206"/>
        <v>0</v>
      </c>
      <c r="L436" s="61">
        <v>2.5920000000000001E-3</v>
      </c>
      <c r="M436" s="61">
        <v>2.5880999999999999E-3</v>
      </c>
      <c r="N436" s="32">
        <f t="shared" si="219"/>
        <v>1.0005799118533982</v>
      </c>
      <c r="O436" s="32">
        <f t="shared" si="207"/>
        <v>0.99849537037037028</v>
      </c>
      <c r="P436" s="29">
        <f t="shared" si="208"/>
        <v>1.01141700823481</v>
      </c>
      <c r="Q436" s="50">
        <v>0.10856</v>
      </c>
      <c r="R436" s="50">
        <v>0.1055</v>
      </c>
      <c r="S436" s="30">
        <f t="shared" si="220"/>
        <v>0.99061032863849763</v>
      </c>
      <c r="T436" s="30">
        <f t="shared" si="209"/>
        <v>0.97181282240235811</v>
      </c>
      <c r="U436" s="22">
        <f t="shared" si="210"/>
        <v>1.9127885695692188</v>
      </c>
      <c r="V436" s="64">
        <v>29.904299999999999</v>
      </c>
      <c r="W436" s="64">
        <v>29.603300000000001</v>
      </c>
      <c r="X436" s="65">
        <f t="shared" si="221"/>
        <v>0.98703658630105928</v>
      </c>
      <c r="Y436" s="65">
        <f t="shared" si="211"/>
        <v>0.98993455790638807</v>
      </c>
      <c r="Z436" s="67">
        <f t="shared" si="212"/>
        <v>1.7569503275816958</v>
      </c>
      <c r="AA436" s="40">
        <f t="shared" si="215"/>
        <v>1.0010399445362914</v>
      </c>
      <c r="AB436" s="88" cm="1">
        <f t="array" ref="AB436">INDEX(B436:Z436,,MATCH(AA436,B436:Z436,0)+1)</f>
        <v>0.98974426575270236</v>
      </c>
      <c r="AC436" s="40">
        <f t="shared" si="216"/>
        <v>0.97181282240235811</v>
      </c>
      <c r="AD436" s="42">
        <f t="shared" si="217"/>
        <v>3.056768046934748</v>
      </c>
      <c r="AE436" s="94">
        <v>0.97181282240235811</v>
      </c>
      <c r="AF436" s="74">
        <f t="shared" si="213"/>
        <v>1.9837815192673571</v>
      </c>
      <c r="AG436" s="40">
        <v>0.97181282240235811</v>
      </c>
      <c r="AH436" s="95">
        <v>5.2063785944446348</v>
      </c>
      <c r="AI436" t="str">
        <f t="shared" si="214"/>
        <v>idem</v>
      </c>
    </row>
    <row r="437" spans="1:35" x14ac:dyDescent="0.3">
      <c r="A437" s="1">
        <v>44124.333333333336</v>
      </c>
      <c r="B437" s="50">
        <v>375.45</v>
      </c>
      <c r="C437" s="50">
        <v>371.04</v>
      </c>
      <c r="D437" s="30">
        <f t="shared" si="218"/>
        <v>0.96740887521510144</v>
      </c>
      <c r="E437" s="30">
        <f t="shared" si="203"/>
        <v>0.98825409508589701</v>
      </c>
      <c r="F437" s="22">
        <f t="shared" si="204"/>
        <v>1.8061964040842058</v>
      </c>
      <c r="G437" s="60">
        <v>4.0102000000000002</v>
      </c>
      <c r="H437" s="60">
        <v>3.9569999999999999</v>
      </c>
      <c r="I437" s="31">
        <f t="shared" si="201"/>
        <v>0.97383899785888317</v>
      </c>
      <c r="J437" s="31">
        <f t="shared" si="205"/>
        <v>0.98673382873672122</v>
      </c>
      <c r="K437" s="24">
        <f t="shared" si="206"/>
        <v>0</v>
      </c>
      <c r="L437" s="61">
        <v>2.5904999999999999E-3</v>
      </c>
      <c r="M437" s="61">
        <v>2.6096000000000001E-3</v>
      </c>
      <c r="N437" s="32">
        <f t="shared" si="219"/>
        <v>1.0012661627594674</v>
      </c>
      <c r="O437" s="32">
        <f t="shared" si="207"/>
        <v>1.0073730939972978</v>
      </c>
      <c r="P437" s="29">
        <f t="shared" si="208"/>
        <v>1.0188742809069908</v>
      </c>
      <c r="Q437" s="50">
        <v>0.1055</v>
      </c>
      <c r="R437" s="50">
        <v>0.10269</v>
      </c>
      <c r="S437" s="30">
        <f t="shared" si="220"/>
        <v>0.94280205655526994</v>
      </c>
      <c r="T437" s="30">
        <f t="shared" si="209"/>
        <v>0.97336492890995263</v>
      </c>
      <c r="U437" s="22">
        <f t="shared" si="210"/>
        <v>1.8618413100385127</v>
      </c>
      <c r="V437" s="64">
        <v>29.606200000000001</v>
      </c>
      <c r="W437" s="64">
        <v>28.855399999999999</v>
      </c>
      <c r="X437" s="65">
        <f t="shared" si="221"/>
        <v>0.95089238637561946</v>
      </c>
      <c r="Y437" s="65">
        <f t="shared" si="211"/>
        <v>0.97464044693341256</v>
      </c>
      <c r="Z437" s="67">
        <f t="shared" si="212"/>
        <v>1.7123948525140296</v>
      </c>
      <c r="AA437" s="40">
        <f t="shared" si="215"/>
        <v>1.0012661627594674</v>
      </c>
      <c r="AB437" s="88" cm="1">
        <f t="array" ref="AB437">INDEX(B437:Z437,,MATCH(AA437,B437:Z437,0)+1)</f>
        <v>1.0073730939972978</v>
      </c>
      <c r="AC437" s="40">
        <f t="shared" si="216"/>
        <v>0.98825409508589701</v>
      </c>
      <c r="AD437" s="42">
        <f t="shared" si="217"/>
        <v>3.0208635401109842</v>
      </c>
      <c r="AE437" s="94">
        <v>0.98673382873672122</v>
      </c>
      <c r="AF437" s="74">
        <f t="shared" si="213"/>
        <v>1.9574643338838289</v>
      </c>
      <c r="AG437" s="40">
        <v>1.0073730939972978</v>
      </c>
      <c r="AH437" s="95">
        <v>5.244765713206994</v>
      </c>
      <c r="AI437" t="s">
        <v>49</v>
      </c>
    </row>
    <row r="438" spans="1:35" x14ac:dyDescent="0.3">
      <c r="A438" s="1">
        <v>44124.666666666664</v>
      </c>
      <c r="B438" s="50">
        <v>371.03</v>
      </c>
      <c r="C438" s="50">
        <v>368.52</v>
      </c>
      <c r="D438" s="30">
        <f t="shared" si="218"/>
        <v>0.97157922488795145</v>
      </c>
      <c r="E438" s="30">
        <f t="shared" si="203"/>
        <v>0.99323504837883736</v>
      </c>
      <c r="F438" s="22">
        <f t="shared" si="204"/>
        <v>1.7939775727922582</v>
      </c>
      <c r="G438" s="60">
        <v>3.9575999999999998</v>
      </c>
      <c r="H438" s="60">
        <v>3.9034</v>
      </c>
      <c r="I438" s="31">
        <f t="shared" si="201"/>
        <v>0.97969530406846872</v>
      </c>
      <c r="J438" s="31">
        <f t="shared" si="205"/>
        <v>0.9863048312108349</v>
      </c>
      <c r="K438" s="24">
        <f t="shared" si="206"/>
        <v>0</v>
      </c>
      <c r="L438" s="61">
        <v>2.6096000000000001E-3</v>
      </c>
      <c r="M438" s="61">
        <v>2.5944000000000002E-3</v>
      </c>
      <c r="N438" s="32">
        <f t="shared" si="219"/>
        <v>1.000925925925926</v>
      </c>
      <c r="O438" s="32">
        <f t="shared" si="207"/>
        <v>0.99417535254445133</v>
      </c>
      <c r="P438" s="29">
        <f t="shared" si="208"/>
        <v>1.012939697419182</v>
      </c>
      <c r="Q438" s="50">
        <v>0.1027</v>
      </c>
      <c r="R438" s="50">
        <v>0.10238</v>
      </c>
      <c r="S438" s="30">
        <f t="shared" si="220"/>
        <v>0.94307295504789979</v>
      </c>
      <c r="T438" s="30">
        <f t="shared" si="209"/>
        <v>0.9968841285296981</v>
      </c>
      <c r="U438" s="22">
        <f t="shared" si="210"/>
        <v>1.8560400518183342</v>
      </c>
      <c r="V438" s="64">
        <v>28.866499999999998</v>
      </c>
      <c r="W438" s="64">
        <v>28.822700000000001</v>
      </c>
      <c r="X438" s="65">
        <f t="shared" si="221"/>
        <v>0.96383128847690802</v>
      </c>
      <c r="Y438" s="65">
        <f t="shared" si="211"/>
        <v>0.99848267022326931</v>
      </c>
      <c r="Z438" s="67">
        <f t="shared" si="212"/>
        <v>1.7097965848147896</v>
      </c>
      <c r="AA438" s="40">
        <f t="shared" si="215"/>
        <v>1.000925925925926</v>
      </c>
      <c r="AB438" s="88" cm="1">
        <f t="array" ref="AB438">INDEX(B438:Z438,,MATCH(AA438,B438:Z438,0)+1)</f>
        <v>0.99417535254445133</v>
      </c>
      <c r="AC438" s="40">
        <f t="shared" si="216"/>
        <v>0.99417535254445133</v>
      </c>
      <c r="AD438" s="42">
        <f t="shared" si="217"/>
        <v>3.003268074978517</v>
      </c>
      <c r="AE438" s="94">
        <v>0.99417535254445133</v>
      </c>
      <c r="AF438" s="74">
        <f t="shared" si="213"/>
        <v>1.9460627942321451</v>
      </c>
      <c r="AG438" s="40">
        <v>0.99417535254445133</v>
      </c>
      <c r="AH438" s="95">
        <v>5.2142168019406139</v>
      </c>
      <c r="AI438" t="str">
        <f t="shared" si="214"/>
        <v>idem</v>
      </c>
    </row>
    <row r="439" spans="1:35" x14ac:dyDescent="0.3">
      <c r="A439" s="1">
        <v>44125</v>
      </c>
      <c r="B439" s="50">
        <v>368.53</v>
      </c>
      <c r="C439" s="50">
        <v>379.13</v>
      </c>
      <c r="D439" s="30">
        <f t="shared" si="218"/>
        <v>1.0098015714475963</v>
      </c>
      <c r="E439" s="30">
        <f t="shared" si="203"/>
        <v>1.0287629229642092</v>
      </c>
      <c r="F439" s="22">
        <f t="shared" si="204"/>
        <v>1.8455776115180009</v>
      </c>
      <c r="G439" s="60">
        <v>3.9034</v>
      </c>
      <c r="H439" s="60">
        <v>3.9929000000000001</v>
      </c>
      <c r="I439" s="31">
        <f t="shared" si="201"/>
        <v>0.99568600069821955</v>
      </c>
      <c r="J439" s="31">
        <f t="shared" si="205"/>
        <v>1.0229287288005329</v>
      </c>
      <c r="K439" s="24">
        <f t="shared" si="206"/>
        <v>0</v>
      </c>
      <c r="L439" s="61">
        <v>2.5956E-3</v>
      </c>
      <c r="M439" s="61">
        <v>2.6094999999999998E-3</v>
      </c>
      <c r="N439" s="32">
        <f t="shared" si="219"/>
        <v>1.0073344914109246</v>
      </c>
      <c r="O439" s="32">
        <f t="shared" si="207"/>
        <v>1.005355216520265</v>
      </c>
      <c r="P439" s="29">
        <f t="shared" si="208"/>
        <v>1.0183642088208336</v>
      </c>
      <c r="Q439" s="50">
        <v>0.10237</v>
      </c>
      <c r="R439" s="50">
        <v>0.10476000000000001</v>
      </c>
      <c r="S439" s="30">
        <f t="shared" si="220"/>
        <v>0.99298578199052145</v>
      </c>
      <c r="T439" s="30">
        <f t="shared" si="209"/>
        <v>1.0233466835987106</v>
      </c>
      <c r="U439" s="22">
        <f t="shared" si="210"/>
        <v>1.8993724316546714</v>
      </c>
      <c r="V439" s="64">
        <v>28.813099999999999</v>
      </c>
      <c r="W439" s="64">
        <v>29.4969</v>
      </c>
      <c r="X439" s="65">
        <f t="shared" si="221"/>
        <v>0.99630820571366807</v>
      </c>
      <c r="Y439" s="65">
        <f t="shared" si="211"/>
        <v>1.0237322606730968</v>
      </c>
      <c r="Z439" s="67">
        <f t="shared" si="212"/>
        <v>1.7503739230635846</v>
      </c>
      <c r="AA439" s="40">
        <f t="shared" si="215"/>
        <v>1.0098015714475963</v>
      </c>
      <c r="AB439" s="88" cm="1">
        <f t="array" ref="AB439">INDEX(B439:Z439,,MATCH(AA439,B439:Z439,0)+1)</f>
        <v>1.0287629229642092</v>
      </c>
      <c r="AC439" s="40">
        <f t="shared" si="216"/>
        <v>1.005355216520265</v>
      </c>
      <c r="AD439" s="42">
        <f t="shared" si="217"/>
        <v>3.0193512257884265</v>
      </c>
      <c r="AE439" s="94">
        <v>1.0237322606730968</v>
      </c>
      <c r="AF439" s="74">
        <f t="shared" si="213"/>
        <v>1.9922472637510775</v>
      </c>
      <c r="AG439" s="40">
        <v>1.005355216520265</v>
      </c>
      <c r="AH439" s="95">
        <v>5.2421400618986098</v>
      </c>
      <c r="AI439" t="str">
        <f>IF(AC439=AG439,"comp 24= comp16",FALSE)</f>
        <v>comp 24= comp16</v>
      </c>
    </row>
    <row r="440" spans="1:35" x14ac:dyDescent="0.3">
      <c r="A440" s="1">
        <v>44125.333333333336</v>
      </c>
      <c r="B440" s="50">
        <v>379.13</v>
      </c>
      <c r="C440" s="50">
        <v>391.9</v>
      </c>
      <c r="D440" s="30">
        <f t="shared" si="218"/>
        <v>1.056248820850066</v>
      </c>
      <c r="E440" s="30">
        <f t="shared" si="203"/>
        <v>1.0336823780761215</v>
      </c>
      <c r="F440" s="22">
        <f t="shared" si="204"/>
        <v>1.9077410543979756</v>
      </c>
      <c r="G440" s="60">
        <v>3.9937999999999998</v>
      </c>
      <c r="H440" s="60">
        <v>4.0956999999999999</v>
      </c>
      <c r="I440" s="31">
        <f t="shared" si="201"/>
        <v>1.0348948857893674</v>
      </c>
      <c r="J440" s="31">
        <f t="shared" si="205"/>
        <v>1.0255145475487004</v>
      </c>
      <c r="K440" s="24">
        <f t="shared" si="206"/>
        <v>0</v>
      </c>
      <c r="L440" s="61">
        <v>2.6113E-3</v>
      </c>
      <c r="M440" s="61">
        <v>2.6340000000000001E-3</v>
      </c>
      <c r="N440" s="32">
        <f t="shared" si="219"/>
        <v>1.0093500919681178</v>
      </c>
      <c r="O440" s="32">
        <f t="shared" si="207"/>
        <v>1.0086929881668134</v>
      </c>
      <c r="P440" s="29">
        <f t="shared" si="208"/>
        <v>1.0272168368376193</v>
      </c>
      <c r="Q440" s="50">
        <v>0.10474</v>
      </c>
      <c r="R440" s="50">
        <v>0.1072</v>
      </c>
      <c r="S440" s="30">
        <f t="shared" si="220"/>
        <v>1.0438169425511199</v>
      </c>
      <c r="T440" s="30">
        <f t="shared" si="209"/>
        <v>1.0234867290433454</v>
      </c>
      <c r="U440" s="22">
        <f t="shared" si="210"/>
        <v>1.9439824773093446</v>
      </c>
      <c r="V440" s="64">
        <v>29.496500000000001</v>
      </c>
      <c r="W440" s="64">
        <v>30.178799999999999</v>
      </c>
      <c r="X440" s="65">
        <f t="shared" si="221"/>
        <v>1.0454610015069372</v>
      </c>
      <c r="Y440" s="65">
        <f t="shared" si="211"/>
        <v>1.0231315579814553</v>
      </c>
      <c r="Z440" s="67">
        <f t="shared" si="212"/>
        <v>1.7908627989541572</v>
      </c>
      <c r="AA440" s="40">
        <f t="shared" si="215"/>
        <v>1.056248820850066</v>
      </c>
      <c r="AB440" s="88" cm="1">
        <f t="array" ref="AB440">INDEX(B440:Z440,,MATCH(AA440,B440:Z440,0)+1)</f>
        <v>1.0336823780761215</v>
      </c>
      <c r="AC440" s="40">
        <f t="shared" si="216"/>
        <v>1.0336823780761215</v>
      </c>
      <c r="AD440" s="42">
        <f t="shared" si="217"/>
        <v>3.1210501553200332</v>
      </c>
      <c r="AE440" s="94">
        <v>1.0336823780761215</v>
      </c>
      <c r="AF440" s="74">
        <f t="shared" si="213"/>
        <v>2.0593508893098598</v>
      </c>
      <c r="AG440" s="40">
        <v>1.0231315579814553</v>
      </c>
      <c r="AH440" s="95">
        <v>5.3633989286873271</v>
      </c>
      <c r="AI440" t="str">
        <f t="shared" ref="AI440" si="233">IF(AC440=AE440,"comp24 = comp8","faux")</f>
        <v>comp24 = comp8</v>
      </c>
    </row>
    <row r="441" spans="1:35" x14ac:dyDescent="0.3">
      <c r="A441" s="1">
        <v>44125.666666666664</v>
      </c>
      <c r="B441" s="50">
        <v>391.9</v>
      </c>
      <c r="C441" s="50">
        <v>390.38</v>
      </c>
      <c r="D441" s="30">
        <f t="shared" si="218"/>
        <v>1.05928961007245</v>
      </c>
      <c r="E441" s="30">
        <f t="shared" si="203"/>
        <v>0.99612145955600928</v>
      </c>
      <c r="F441" s="22">
        <f t="shared" si="204"/>
        <v>1.9003418035618316</v>
      </c>
      <c r="G441" s="60">
        <v>4.0955000000000004</v>
      </c>
      <c r="H441" s="60">
        <v>4.1352000000000002</v>
      </c>
      <c r="I441" s="31">
        <f t="shared" si="201"/>
        <v>1.0593841266588104</v>
      </c>
      <c r="J441" s="31">
        <f t="shared" si="205"/>
        <v>1.0096935661091442</v>
      </c>
      <c r="K441" s="24">
        <f t="shared" si="206"/>
        <v>0</v>
      </c>
      <c r="L441" s="61">
        <v>2.6324999999999999E-3</v>
      </c>
      <c r="M441" s="61">
        <v>2.6229999999999999E-3</v>
      </c>
      <c r="N441" s="32">
        <f t="shared" si="219"/>
        <v>1.0105563260903065</v>
      </c>
      <c r="O441" s="32">
        <f t="shared" si="207"/>
        <v>0.99639126305792969</v>
      </c>
      <c r="P441" s="29">
        <f t="shared" si="208"/>
        <v>1.0235098814910069</v>
      </c>
      <c r="Q441" s="50">
        <v>0.10722</v>
      </c>
      <c r="R441" s="50">
        <v>0.10589</v>
      </c>
      <c r="S441" s="30">
        <f t="shared" si="220"/>
        <v>1.0343850737520757</v>
      </c>
      <c r="T441" s="30">
        <f t="shared" si="209"/>
        <v>0.98759559783622464</v>
      </c>
      <c r="U441" s="22">
        <f t="shared" si="210"/>
        <v>1.9198685368614672</v>
      </c>
      <c r="V441" s="64">
        <v>30.183499999999999</v>
      </c>
      <c r="W441" s="64">
        <v>29.732900000000001</v>
      </c>
      <c r="X441" s="65">
        <f t="shared" si="221"/>
        <v>1.0319229794780846</v>
      </c>
      <c r="Y441" s="65">
        <f t="shared" si="211"/>
        <v>0.98507131379727342</v>
      </c>
      <c r="Z441" s="67">
        <f t="shared" si="212"/>
        <v>1.7641275701964341</v>
      </c>
      <c r="AA441" s="40">
        <f t="shared" si="215"/>
        <v>1.0593841266588104</v>
      </c>
      <c r="AB441" s="88" cm="1">
        <f t="array" ref="AB441">INDEX(B441:Z441,,MATCH(AA441,B441:Z441,0)+1)</f>
        <v>1.0096935661091442</v>
      </c>
      <c r="AC441" s="40">
        <f t="shared" si="216"/>
        <v>0.99612145955600928</v>
      </c>
      <c r="AD441" s="42">
        <f t="shared" si="217"/>
        <v>3.1089450360649007</v>
      </c>
      <c r="AE441" s="94">
        <v>0.99612145955600928</v>
      </c>
      <c r="AF441" s="74">
        <f t="shared" si="213"/>
        <v>2.051363613597303</v>
      </c>
      <c r="AG441" s="40">
        <v>0.99612145955600928</v>
      </c>
      <c r="AH441" s="95">
        <v>5.3425967690251568</v>
      </c>
      <c r="AI441" t="str">
        <f t="shared" si="214"/>
        <v>idem</v>
      </c>
    </row>
    <row r="442" spans="1:35" x14ac:dyDescent="0.3">
      <c r="A442" s="1">
        <v>44126</v>
      </c>
      <c r="B442" s="50">
        <v>390.31</v>
      </c>
      <c r="C442" s="50">
        <v>395.09</v>
      </c>
      <c r="D442" s="30">
        <f t="shared" si="218"/>
        <v>1.0420963785508928</v>
      </c>
      <c r="E442" s="30">
        <f t="shared" si="203"/>
        <v>1.0122466757193</v>
      </c>
      <c r="F442" s="22">
        <f t="shared" si="204"/>
        <v>1.9236146733858832</v>
      </c>
      <c r="G442" s="60">
        <v>4.1329000000000002</v>
      </c>
      <c r="H442" s="60">
        <v>4.2295999999999996</v>
      </c>
      <c r="I442" s="31">
        <f t="shared" si="201"/>
        <v>1.0590415143472383</v>
      </c>
      <c r="J442" s="31">
        <f t="shared" si="205"/>
        <v>1.0233976142660115</v>
      </c>
      <c r="K442" s="24">
        <f t="shared" si="206"/>
        <v>0</v>
      </c>
      <c r="L442" s="61">
        <v>2.6229999999999999E-3</v>
      </c>
      <c r="M442" s="61">
        <v>2.6423000000000002E-3</v>
      </c>
      <c r="N442" s="32">
        <f t="shared" si="219"/>
        <v>1.0118714816374987</v>
      </c>
      <c r="O442" s="32">
        <f t="shared" si="207"/>
        <v>1.0073579870377432</v>
      </c>
      <c r="P442" s="29">
        <f t="shared" si="208"/>
        <v>1.0310408539320197</v>
      </c>
      <c r="Q442" s="50">
        <v>0.10585</v>
      </c>
      <c r="R442" s="50">
        <v>0.10756</v>
      </c>
      <c r="S442" s="30">
        <f t="shared" si="220"/>
        <v>1.0269238113423715</v>
      </c>
      <c r="T442" s="30">
        <f t="shared" si="209"/>
        <v>1.0161549362305149</v>
      </c>
      <c r="U442" s="22">
        <f t="shared" si="210"/>
        <v>1.9508838906454362</v>
      </c>
      <c r="V442" s="64">
        <v>29.735499999999998</v>
      </c>
      <c r="W442" s="64">
        <v>30.888000000000002</v>
      </c>
      <c r="X442" s="65">
        <f t="shared" si="221"/>
        <v>1.0471750885698303</v>
      </c>
      <c r="Y442" s="65">
        <f t="shared" si="211"/>
        <v>1.0387583864404502</v>
      </c>
      <c r="Z442" s="67">
        <f t="shared" si="212"/>
        <v>1.8325023082923597</v>
      </c>
      <c r="AA442" s="40">
        <f t="shared" si="215"/>
        <v>1.0590415143472383</v>
      </c>
      <c r="AB442" s="88" cm="1">
        <f t="array" ref="AB442">INDEX(B442:Z442,,MATCH(AA442,B442:Z442,0)+1)</f>
        <v>1.0233976142660115</v>
      </c>
      <c r="AC442" s="40">
        <f t="shared" si="216"/>
        <v>1.0233976142660115</v>
      </c>
      <c r="AD442" s="42">
        <f t="shared" si="217"/>
        <v>3.1816869327929784</v>
      </c>
      <c r="AE442" s="94">
        <v>1.0233976142660115</v>
      </c>
      <c r="AF442" s="74">
        <f t="shared" si="213"/>
        <v>2.0993606281475841</v>
      </c>
      <c r="AG442" s="40">
        <v>1.0233976142660115</v>
      </c>
      <c r="AH442" s="95">
        <v>5.4676007874056465</v>
      </c>
      <c r="AI442" t="str">
        <f t="shared" si="214"/>
        <v>idem</v>
      </c>
    </row>
    <row r="443" spans="1:35" x14ac:dyDescent="0.3">
      <c r="A443" s="1">
        <v>44126.333333333336</v>
      </c>
      <c r="B443" s="50">
        <v>395.08</v>
      </c>
      <c r="C443" s="50">
        <v>414.5</v>
      </c>
      <c r="D443" s="30">
        <f t="shared" si="218"/>
        <v>1.057667772390916</v>
      </c>
      <c r="E443" s="30">
        <f t="shared" si="203"/>
        <v>1.049154601599676</v>
      </c>
      <c r="F443" s="22">
        <f t="shared" si="204"/>
        <v>2.0181691862874573</v>
      </c>
      <c r="G443" s="60">
        <v>4.2281000000000004</v>
      </c>
      <c r="H443" s="60">
        <v>4.2847</v>
      </c>
      <c r="I443" s="31">
        <f t="shared" si="201"/>
        <v>1.0461970455377854</v>
      </c>
      <c r="J443" s="31">
        <f t="shared" si="205"/>
        <v>1.013386627563208</v>
      </c>
      <c r="K443" s="24">
        <f t="shared" si="206"/>
        <v>0</v>
      </c>
      <c r="L443" s="61">
        <v>2.6457999999999998E-3</v>
      </c>
      <c r="M443" s="61">
        <v>2.6668E-3</v>
      </c>
      <c r="N443" s="32">
        <f t="shared" si="219"/>
        <v>1.0130294396961064</v>
      </c>
      <c r="O443" s="32">
        <f t="shared" si="207"/>
        <v>1.0079371078690755</v>
      </c>
      <c r="P443" s="29">
        <f t="shared" si="208"/>
        <v>1.0392243364071019</v>
      </c>
      <c r="Q443" s="50">
        <v>0.10755000000000001</v>
      </c>
      <c r="R443" s="50">
        <v>0.10922999999999999</v>
      </c>
      <c r="S443" s="30">
        <f t="shared" si="220"/>
        <v>1.018746502518187</v>
      </c>
      <c r="T443" s="30">
        <f t="shared" si="209"/>
        <v>1.0156206415620641</v>
      </c>
      <c r="U443" s="22">
        <f t="shared" si="210"/>
        <v>1.9813579486304136</v>
      </c>
      <c r="V443" s="64">
        <v>30.886700000000001</v>
      </c>
      <c r="W443" s="64">
        <v>30.927700000000002</v>
      </c>
      <c r="X443" s="65">
        <f t="shared" si="221"/>
        <v>1.024655855020127</v>
      </c>
      <c r="Y443" s="65">
        <f t="shared" si="211"/>
        <v>1.0013274321957348</v>
      </c>
      <c r="Z443" s="67">
        <f t="shared" si="212"/>
        <v>1.8349348308551454</v>
      </c>
      <c r="AA443" s="40">
        <f t="shared" si="215"/>
        <v>1.057667772390916</v>
      </c>
      <c r="AB443" s="88" cm="1">
        <f t="array" ref="AB443">INDEX(B443:Z443,,MATCH(AA443,B443:Z443,0)+1)</f>
        <v>1.049154601599676</v>
      </c>
      <c r="AC443" s="40">
        <f t="shared" si="216"/>
        <v>1.013386627563208</v>
      </c>
      <c r="AD443" s="42">
        <f t="shared" si="217"/>
        <v>3.2242789907850034</v>
      </c>
      <c r="AE443" s="94">
        <v>1.0013274321957348</v>
      </c>
      <c r="AF443" s="74">
        <f t="shared" si="213"/>
        <v>2.1021473870358451</v>
      </c>
      <c r="AG443" s="40">
        <v>1.013386627563208</v>
      </c>
      <c r="AH443" s="95">
        <v>5.5407935228109482</v>
      </c>
      <c r="AI443" t="str">
        <f>IF(AC443=AG443,"comp 24= comp16",FALSE)</f>
        <v>comp 24= comp16</v>
      </c>
    </row>
    <row r="444" spans="1:35" x14ac:dyDescent="0.3">
      <c r="A444" s="1">
        <v>44126.666666666664</v>
      </c>
      <c r="B444" s="50">
        <v>414.49</v>
      </c>
      <c r="C444" s="50">
        <v>413.98</v>
      </c>
      <c r="D444" s="30">
        <f t="shared" si="218"/>
        <v>1.0606441034049858</v>
      </c>
      <c r="E444" s="30">
        <f t="shared" si="203"/>
        <v>0.99876957224541008</v>
      </c>
      <c r="F444" s="22">
        <f t="shared" si="204"/>
        <v>2.0156859749071909</v>
      </c>
      <c r="G444" s="60">
        <v>4.2847</v>
      </c>
      <c r="H444" s="60">
        <v>4.2683</v>
      </c>
      <c r="I444" s="31">
        <f t="shared" ref="I444:I507" si="234">H444/G442</f>
        <v>1.0327614991894312</v>
      </c>
      <c r="J444" s="31">
        <f t="shared" si="205"/>
        <v>0.9961724274745023</v>
      </c>
      <c r="K444" s="24">
        <f t="shared" si="206"/>
        <v>0</v>
      </c>
      <c r="L444" s="61">
        <v>2.6668999999999998E-3</v>
      </c>
      <c r="M444" s="61">
        <v>2.6459999999999999E-3</v>
      </c>
      <c r="N444" s="32">
        <f t="shared" si="219"/>
        <v>1.0087685855890203</v>
      </c>
      <c r="O444" s="32">
        <f t="shared" si="207"/>
        <v>0.9921631857212494</v>
      </c>
      <c r="P444" s="29">
        <f t="shared" si="208"/>
        <v>1.0310801282887216</v>
      </c>
      <c r="Q444" s="50">
        <v>0.10924</v>
      </c>
      <c r="R444" s="50">
        <v>0.11076999999999999</v>
      </c>
      <c r="S444" s="30">
        <f t="shared" si="220"/>
        <v>1.0464808691544638</v>
      </c>
      <c r="T444" s="30">
        <f t="shared" si="209"/>
        <v>1.0140058586598315</v>
      </c>
      <c r="U444" s="22">
        <f t="shared" si="210"/>
        <v>2.009108568013465</v>
      </c>
      <c r="V444" s="64">
        <v>30.929200000000002</v>
      </c>
      <c r="W444" s="64">
        <v>30.639600000000002</v>
      </c>
      <c r="X444" s="65">
        <f t="shared" si="221"/>
        <v>1.030404735080964</v>
      </c>
      <c r="Y444" s="65">
        <f t="shared" si="211"/>
        <v>0.99063667990119364</v>
      </c>
      <c r="Z444" s="67">
        <f t="shared" si="212"/>
        <v>1.8177537486733997</v>
      </c>
      <c r="AA444" s="40">
        <f t="shared" si="215"/>
        <v>1.0606441034049858</v>
      </c>
      <c r="AB444" s="88" cm="1">
        <f t="array" ref="AB444">INDEX(B444:Z444,,MATCH(AA444,B444:Z444,0)+1)</f>
        <v>0.99876957224541008</v>
      </c>
      <c r="AC444" s="40">
        <f t="shared" si="216"/>
        <v>0.99876957224541008</v>
      </c>
      <c r="AD444" s="42">
        <f t="shared" si="217"/>
        <v>3.2203117484262003</v>
      </c>
      <c r="AE444" s="94">
        <v>0.99876957224541008</v>
      </c>
      <c r="AF444" s="74">
        <f t="shared" si="213"/>
        <v>2.0995608465465976</v>
      </c>
      <c r="AG444" s="40">
        <v>0.99876957224541008</v>
      </c>
      <c r="AH444" s="95">
        <v>5.5339759766780299</v>
      </c>
      <c r="AI444" t="str">
        <f t="shared" si="214"/>
        <v>idem</v>
      </c>
    </row>
    <row r="445" spans="1:35" x14ac:dyDescent="0.3">
      <c r="A445" s="1">
        <v>44127</v>
      </c>
      <c r="B445" s="50">
        <v>413.94</v>
      </c>
      <c r="C445" s="50">
        <v>412.84</v>
      </c>
      <c r="D445" s="30">
        <f t="shared" si="218"/>
        <v>1.0449529209274071</v>
      </c>
      <c r="E445" s="30">
        <f t="shared" si="203"/>
        <v>0.99734261004010238</v>
      </c>
      <c r="F445" s="22">
        <f t="shared" si="204"/>
        <v>2.0103295112351662</v>
      </c>
      <c r="G445" s="60">
        <v>4.2695999999999996</v>
      </c>
      <c r="H445" s="60">
        <v>4.2801999999999998</v>
      </c>
      <c r="I445" s="31">
        <f t="shared" si="234"/>
        <v>1.0123223197180766</v>
      </c>
      <c r="J445" s="31">
        <f t="shared" si="205"/>
        <v>1.0024826681656362</v>
      </c>
      <c r="K445" s="24">
        <f t="shared" si="206"/>
        <v>0</v>
      </c>
      <c r="L445" s="61">
        <v>2.6453000000000002E-3</v>
      </c>
      <c r="M445" s="61">
        <v>2.6535999999999999E-3</v>
      </c>
      <c r="N445" s="32">
        <f t="shared" si="219"/>
        <v>1.0029480686370853</v>
      </c>
      <c r="O445" s="32">
        <f t="shared" si="207"/>
        <v>1.0031376403432501</v>
      </c>
      <c r="P445" s="29">
        <f t="shared" si="208"/>
        <v>1.0343152868963639</v>
      </c>
      <c r="Q445" s="50">
        <v>0.11075</v>
      </c>
      <c r="R445" s="50">
        <v>0.10928</v>
      </c>
      <c r="S445" s="30">
        <f t="shared" si="220"/>
        <v>1.0160855416085541</v>
      </c>
      <c r="T445" s="30">
        <f t="shared" si="209"/>
        <v>0.98672686230248308</v>
      </c>
      <c r="U445" s="22">
        <f t="shared" si="210"/>
        <v>1.9824413933409613</v>
      </c>
      <c r="V445" s="64">
        <v>30.633400000000002</v>
      </c>
      <c r="W445" s="64">
        <v>30.732399999999998</v>
      </c>
      <c r="X445" s="65">
        <f t="shared" si="221"/>
        <v>0.99500432224873481</v>
      </c>
      <c r="Y445" s="65">
        <f t="shared" si="211"/>
        <v>1.0032317666338049</v>
      </c>
      <c r="Z445" s="67">
        <f t="shared" si="212"/>
        <v>1.823628304586836</v>
      </c>
      <c r="AA445" s="40">
        <f t="shared" si="215"/>
        <v>1.0449529209274071</v>
      </c>
      <c r="AB445" s="88" cm="1">
        <f t="array" ref="AB445">INDEX(B445:Z445,,MATCH(AA445,B445:Z445,0)+1)</f>
        <v>0.99734261004010238</v>
      </c>
      <c r="AC445" s="40">
        <f t="shared" si="216"/>
        <v>0.99734261004010238</v>
      </c>
      <c r="AD445" s="42">
        <f t="shared" si="217"/>
        <v>3.2117541243181922</v>
      </c>
      <c r="AE445" s="94">
        <v>0.98672686230248308</v>
      </c>
      <c r="AF445" s="74">
        <f t="shared" si="213"/>
        <v>2.0716930863260692</v>
      </c>
      <c r="AG445" s="40">
        <v>0.99734261004010238</v>
      </c>
      <c r="AH445" s="95">
        <v>5.519270044479291</v>
      </c>
      <c r="AI445" t="str">
        <f t="shared" ref="AI445" si="235">IF(AC445=AG445,"comp 24= comp16",FALSE)</f>
        <v>comp 24= comp16</v>
      </c>
    </row>
    <row r="446" spans="1:35" x14ac:dyDescent="0.3">
      <c r="A446" s="1">
        <v>44127.333333333336</v>
      </c>
      <c r="B446" s="50">
        <v>412.85</v>
      </c>
      <c r="C446" s="50">
        <v>412</v>
      </c>
      <c r="D446" s="30">
        <f t="shared" si="218"/>
        <v>0.99399261743347245</v>
      </c>
      <c r="E446" s="30">
        <f t="shared" si="203"/>
        <v>0.9979411408501877</v>
      </c>
      <c r="F446" s="22">
        <f t="shared" si="204"/>
        <v>2.0061905259268222</v>
      </c>
      <c r="G446" s="60">
        <v>4.2808000000000002</v>
      </c>
      <c r="H446" s="60">
        <v>4.3155000000000001</v>
      </c>
      <c r="I446" s="31">
        <f t="shared" si="234"/>
        <v>1.0071883679137397</v>
      </c>
      <c r="J446" s="31">
        <f t="shared" si="205"/>
        <v>1.008105961502523</v>
      </c>
      <c r="K446" s="24">
        <f t="shared" si="206"/>
        <v>0</v>
      </c>
      <c r="L446" s="61">
        <v>2.6505999999999999E-3</v>
      </c>
      <c r="M446" s="61">
        <v>2.6624000000000001E-3</v>
      </c>
      <c r="N446" s="32">
        <f t="shared" si="219"/>
        <v>0.99831264764333127</v>
      </c>
      <c r="O446" s="32">
        <f t="shared" si="207"/>
        <v>1.0044518222289294</v>
      </c>
      <c r="P446" s="29">
        <f t="shared" si="208"/>
        <v>1.0389198746822905</v>
      </c>
      <c r="Q446" s="50">
        <v>0.10927000000000001</v>
      </c>
      <c r="R446" s="50">
        <v>0.10788</v>
      </c>
      <c r="S446" s="30">
        <f t="shared" si="220"/>
        <v>0.9875503478579275</v>
      </c>
      <c r="T446" s="30">
        <f t="shared" si="209"/>
        <v>0.98727921661938312</v>
      </c>
      <c r="U446" s="22">
        <f t="shared" si="210"/>
        <v>1.9572231858115026</v>
      </c>
      <c r="V446" s="64">
        <v>30.734400000000001</v>
      </c>
      <c r="W446" s="64">
        <v>30.750599999999999</v>
      </c>
      <c r="X446" s="65">
        <f t="shared" si="221"/>
        <v>0.9942255215136504</v>
      </c>
      <c r="Y446" s="65">
        <f t="shared" si="211"/>
        <v>1.0005270966734343</v>
      </c>
      <c r="Z446" s="67">
        <f t="shared" si="212"/>
        <v>1.8245895329997643</v>
      </c>
      <c r="AA446" s="40">
        <f t="shared" si="215"/>
        <v>1.0071883679137397</v>
      </c>
      <c r="AB446" s="88" cm="1">
        <f t="array" ref="AB446">INDEX(B446:Z446,,MATCH(AA446,B446:Z446,0)+1)</f>
        <v>1.008105961502523</v>
      </c>
      <c r="AC446" s="40">
        <f t="shared" si="216"/>
        <v>0.9979411408501877</v>
      </c>
      <c r="AD446" s="42">
        <f t="shared" si="217"/>
        <v>3.2051415749523922</v>
      </c>
      <c r="AE446" s="94">
        <v>1.0005270966734343</v>
      </c>
      <c r="AF446" s="74">
        <f t="shared" si="213"/>
        <v>2.0727850688602487</v>
      </c>
      <c r="AG446" s="40">
        <v>0.98727921661938312</v>
      </c>
      <c r="AH446" s="95">
        <v>5.449060605824342</v>
      </c>
      <c r="AI446" t="s">
        <v>49</v>
      </c>
    </row>
    <row r="447" spans="1:35" x14ac:dyDescent="0.3">
      <c r="A447" s="1">
        <v>44127.666666666664</v>
      </c>
      <c r="B447" s="50">
        <v>412.01</v>
      </c>
      <c r="C447" s="50">
        <v>409.11</v>
      </c>
      <c r="D447" s="30">
        <f t="shared" si="218"/>
        <v>0.98833164226699521</v>
      </c>
      <c r="E447" s="30">
        <f t="shared" si="203"/>
        <v>0.99296133588990565</v>
      </c>
      <c r="F447" s="22">
        <f t="shared" si="204"/>
        <v>1.9920696246739698</v>
      </c>
      <c r="G447" s="60">
        <v>4.3178000000000001</v>
      </c>
      <c r="H447" s="60">
        <v>4.2633000000000001</v>
      </c>
      <c r="I447" s="31">
        <f t="shared" si="234"/>
        <v>0.99852445193929185</v>
      </c>
      <c r="J447" s="31">
        <f t="shared" si="205"/>
        <v>0.9873778313029784</v>
      </c>
      <c r="K447" s="24">
        <f t="shared" si="206"/>
        <v>0</v>
      </c>
      <c r="L447" s="61">
        <v>2.6575000000000001E-3</v>
      </c>
      <c r="M447" s="61">
        <v>2.6423000000000002E-3</v>
      </c>
      <c r="N447" s="32">
        <f t="shared" si="219"/>
        <v>0.99886591312894568</v>
      </c>
      <c r="O447" s="32">
        <f t="shared" si="207"/>
        <v>0.9942803386641581</v>
      </c>
      <c r="P447" s="29">
        <f t="shared" si="208"/>
        <v>1.0329776048440324</v>
      </c>
      <c r="Q447" s="50">
        <v>0.10783</v>
      </c>
      <c r="R447" s="50">
        <v>0.10804999999999999</v>
      </c>
      <c r="S447" s="30">
        <f t="shared" si="220"/>
        <v>0.97562076749435656</v>
      </c>
      <c r="T447" s="30">
        <f t="shared" si="209"/>
        <v>1.0020402485393676</v>
      </c>
      <c r="U447" s="22">
        <f t="shared" si="210"/>
        <v>1.9612164075575709</v>
      </c>
      <c r="V447" s="64">
        <v>30.750800000000002</v>
      </c>
      <c r="W447" s="64">
        <v>30.637699999999999</v>
      </c>
      <c r="X447" s="65">
        <f t="shared" si="221"/>
        <v>1.0001403696618723</v>
      </c>
      <c r="Y447" s="65">
        <f t="shared" si="211"/>
        <v>0.99632204690609671</v>
      </c>
      <c r="Z447" s="67">
        <f t="shared" si="212"/>
        <v>1.8178787782817643</v>
      </c>
      <c r="AA447" s="40">
        <f t="shared" si="215"/>
        <v>1.0001403696618723</v>
      </c>
      <c r="AB447" s="88" cm="1">
        <f t="array" ref="AB447">INDEX(B447:Z447,,MATCH(AA447,B447:Z447,0)+1)</f>
        <v>0.99632204690609671</v>
      </c>
      <c r="AC447" s="40">
        <f t="shared" si="216"/>
        <v>0.9873778313029784</v>
      </c>
      <c r="AD447" s="42">
        <f t="shared" si="217"/>
        <v>3.1646857372955055</v>
      </c>
      <c r="AE447" s="94">
        <v>0.9873778313029784</v>
      </c>
      <c r="AF447" s="74">
        <f t="shared" si="213"/>
        <v>2.0466220260484271</v>
      </c>
      <c r="AG447" s="40">
        <v>0.9873778313029784</v>
      </c>
      <c r="AH447" s="95">
        <v>5.3802816436173329</v>
      </c>
      <c r="AI447" t="str">
        <f t="shared" si="214"/>
        <v>idem</v>
      </c>
    </row>
    <row r="448" spans="1:35" x14ac:dyDescent="0.3">
      <c r="A448" s="1">
        <v>44128</v>
      </c>
      <c r="B448" s="50">
        <v>409.19</v>
      </c>
      <c r="C448" s="50">
        <v>410.17</v>
      </c>
      <c r="D448" s="30">
        <f t="shared" si="218"/>
        <v>0.99350853821000362</v>
      </c>
      <c r="E448" s="30">
        <f t="shared" si="203"/>
        <v>1.0023949754392825</v>
      </c>
      <c r="F448" s="22">
        <f t="shared" si="204"/>
        <v>1.9968405824984046</v>
      </c>
      <c r="G448" s="60">
        <v>4.2640000000000002</v>
      </c>
      <c r="H448" s="60">
        <v>4.3566000000000003</v>
      </c>
      <c r="I448" s="31">
        <f t="shared" si="234"/>
        <v>1.0177069706596897</v>
      </c>
      <c r="J448" s="31">
        <f t="shared" si="205"/>
        <v>1.0217166979362102</v>
      </c>
      <c r="K448" s="24">
        <f t="shared" si="206"/>
        <v>0</v>
      </c>
      <c r="L448" s="61">
        <v>2.6423000000000002E-3</v>
      </c>
      <c r="M448" s="61">
        <v>2.6226000000000001E-3</v>
      </c>
      <c r="N448" s="32">
        <f t="shared" si="219"/>
        <v>0.98943635403304919</v>
      </c>
      <c r="O448" s="32">
        <f t="shared" si="207"/>
        <v>0.99254437421942998</v>
      </c>
      <c r="P448" s="29">
        <f t="shared" si="208"/>
        <v>1.0252761103826058</v>
      </c>
      <c r="Q448" s="50">
        <v>0.10800999999999999</v>
      </c>
      <c r="R448" s="50">
        <v>0.10842</v>
      </c>
      <c r="S448" s="30">
        <f t="shared" si="220"/>
        <v>0.992221103688112</v>
      </c>
      <c r="T448" s="30">
        <f t="shared" si="209"/>
        <v>1.0037959448199241</v>
      </c>
      <c r="U448" s="22">
        <f t="shared" si="210"/>
        <v>1.9686610768205892</v>
      </c>
      <c r="V448" s="64">
        <v>30.646100000000001</v>
      </c>
      <c r="W448" s="64">
        <v>30.520399999999999</v>
      </c>
      <c r="X448" s="65">
        <f t="shared" si="221"/>
        <v>0.99303711801759587</v>
      </c>
      <c r="Y448" s="65">
        <f t="shared" si="211"/>
        <v>0.99589833616675527</v>
      </c>
      <c r="Z448" s="67">
        <f t="shared" si="212"/>
        <v>1.8104224506436628</v>
      </c>
      <c r="AA448" s="40">
        <f t="shared" si="215"/>
        <v>1.0177069706596897</v>
      </c>
      <c r="AB448" s="88" cm="1">
        <f t="array" ref="AB448">INDEX(B448:Z448,,MATCH(AA448,B448:Z448,0)+1)</f>
        <v>1.0217166979362102</v>
      </c>
      <c r="AC448" s="40">
        <f t="shared" si="216"/>
        <v>0.99589833616675527</v>
      </c>
      <c r="AD448" s="42">
        <f t="shared" si="217"/>
        <v>3.1517052602632551</v>
      </c>
      <c r="AE448" s="94">
        <v>1.0037959448199241</v>
      </c>
      <c r="AF448" s="74">
        <f t="shared" si="213"/>
        <v>2.0543908903265482</v>
      </c>
      <c r="AG448" s="40">
        <v>0.99254437421942998</v>
      </c>
      <c r="AH448" s="95">
        <v>5.340168277088452</v>
      </c>
      <c r="AI448" t="s">
        <v>49</v>
      </c>
    </row>
    <row r="449" spans="1:35" x14ac:dyDescent="0.3">
      <c r="A449" s="1">
        <v>44128.333333333336</v>
      </c>
      <c r="B449" s="50">
        <v>410.16</v>
      </c>
      <c r="C449" s="50">
        <v>414</v>
      </c>
      <c r="D449" s="30">
        <f t="shared" si="218"/>
        <v>1.0048299798548579</v>
      </c>
      <c r="E449" s="30">
        <f t="shared" si="203"/>
        <v>1.0093622001170275</v>
      </c>
      <c r="F449" s="22">
        <f t="shared" si="204"/>
        <v>2.0155354036335562</v>
      </c>
      <c r="G449" s="60">
        <v>4.3574000000000002</v>
      </c>
      <c r="H449" s="60">
        <v>4.3811999999999998</v>
      </c>
      <c r="I449" s="31">
        <f t="shared" si="234"/>
        <v>1.0146834035851591</v>
      </c>
      <c r="J449" s="31">
        <f t="shared" si="205"/>
        <v>1.0054619727360352</v>
      </c>
      <c r="K449" s="24">
        <f t="shared" si="206"/>
        <v>0</v>
      </c>
      <c r="L449" s="61">
        <v>2.6239000000000002E-3</v>
      </c>
      <c r="M449" s="61">
        <v>2.6362999999999998E-3</v>
      </c>
      <c r="N449" s="32">
        <f t="shared" si="219"/>
        <v>0.99202257761053614</v>
      </c>
      <c r="O449" s="32">
        <f t="shared" si="207"/>
        <v>1.0047257898547961</v>
      </c>
      <c r="P449" s="29">
        <f t="shared" si="208"/>
        <v>1.0301213498234167</v>
      </c>
      <c r="Q449" s="50">
        <v>0.10842</v>
      </c>
      <c r="R449" s="50">
        <v>0.10883</v>
      </c>
      <c r="S449" s="30">
        <f t="shared" si="220"/>
        <v>1.0092738569971251</v>
      </c>
      <c r="T449" s="30">
        <f t="shared" si="209"/>
        <v>1.0037815901125253</v>
      </c>
      <c r="U449" s="22">
        <f t="shared" si="210"/>
        <v>1.9761057460836073</v>
      </c>
      <c r="V449" s="64">
        <v>30.520399999999999</v>
      </c>
      <c r="W449" s="64">
        <v>30.694900000000001</v>
      </c>
      <c r="X449" s="65">
        <f t="shared" si="221"/>
        <v>0.99818216111450753</v>
      </c>
      <c r="Y449" s="65">
        <f t="shared" si="211"/>
        <v>1.0057174873199566</v>
      </c>
      <c r="Z449" s="67">
        <f t="shared" si="212"/>
        <v>1.8207735180489826</v>
      </c>
      <c r="AA449" s="40">
        <f t="shared" si="215"/>
        <v>1.0146834035851591</v>
      </c>
      <c r="AB449" s="88" cm="1">
        <f t="array" ref="AB449">INDEX(B449:Z449,,MATCH(AA449,B449:Z449,0)+1)</f>
        <v>1.0054619727360352</v>
      </c>
      <c r="AC449" s="40">
        <f t="shared" si="216"/>
        <v>1.0054619727360352</v>
      </c>
      <c r="AD449" s="42">
        <f t="shared" si="217"/>
        <v>3.1689197884668316</v>
      </c>
      <c r="AE449" s="94">
        <v>1.0054619727360352</v>
      </c>
      <c r="AF449" s="74">
        <f t="shared" si="213"/>
        <v>2.0656119173586709</v>
      </c>
      <c r="AG449" s="40">
        <v>1.0054619727360352</v>
      </c>
      <c r="AH449" s="95">
        <v>5.3693361306237488</v>
      </c>
      <c r="AI449" t="str">
        <f t="shared" si="214"/>
        <v>idem</v>
      </c>
    </row>
    <row r="450" spans="1:35" x14ac:dyDescent="0.3">
      <c r="A450" s="1">
        <v>44128.666666666664</v>
      </c>
      <c r="B450" s="50">
        <v>414</v>
      </c>
      <c r="C450" s="50">
        <v>412.14</v>
      </c>
      <c r="D450" s="30">
        <f t="shared" si="218"/>
        <v>1.007209364842738</v>
      </c>
      <c r="E450" s="30">
        <f t="shared" ref="E450:E513" si="236">C450/B450</f>
        <v>0.99550724637681154</v>
      </c>
      <c r="F450" s="22">
        <f t="shared" si="204"/>
        <v>2.0064800996462169</v>
      </c>
      <c r="G450" s="60">
        <v>4.3822999999999999</v>
      </c>
      <c r="H450" s="60">
        <v>4.3536000000000001</v>
      </c>
      <c r="I450" s="31">
        <f t="shared" si="234"/>
        <v>1.021013133208255</v>
      </c>
      <c r="J450" s="31">
        <f t="shared" si="205"/>
        <v>0.99345092759509857</v>
      </c>
      <c r="K450" s="24">
        <f t="shared" si="206"/>
        <v>0</v>
      </c>
      <c r="L450" s="61">
        <v>2.6346999999999998E-3</v>
      </c>
      <c r="M450" s="61">
        <v>2.6365E-3</v>
      </c>
      <c r="N450" s="32">
        <f t="shared" si="219"/>
        <v>0.99780494266358843</v>
      </c>
      <c r="O450" s="32">
        <f t="shared" si="207"/>
        <v>1.0006831897369719</v>
      </c>
      <c r="P450" s="29">
        <f t="shared" si="208"/>
        <v>1.0308251181574517</v>
      </c>
      <c r="Q450" s="50">
        <v>0.10884000000000001</v>
      </c>
      <c r="R450" s="50">
        <v>0.10797</v>
      </c>
      <c r="S450" s="30">
        <f t="shared" si="220"/>
        <v>0.99962966392000741</v>
      </c>
      <c r="T450" s="30">
        <f t="shared" si="209"/>
        <v>0.99200661521499445</v>
      </c>
      <c r="U450" s="22">
        <f t="shared" si="210"/>
        <v>1.9603099724793005</v>
      </c>
      <c r="V450" s="64">
        <v>30.6951</v>
      </c>
      <c r="W450" s="64">
        <v>30.663900000000002</v>
      </c>
      <c r="X450" s="65">
        <f t="shared" si="221"/>
        <v>1.0005808243136973</v>
      </c>
      <c r="Y450" s="65">
        <f t="shared" si="211"/>
        <v>0.99898355112053716</v>
      </c>
      <c r="Z450" s="67">
        <f t="shared" si="212"/>
        <v>1.8189227948468061</v>
      </c>
      <c r="AA450" s="40">
        <f t="shared" si="215"/>
        <v>1.021013133208255</v>
      </c>
      <c r="AB450" s="88" cm="1">
        <f t="array" ref="AB450">INDEX(B450:Z450,,MATCH(AA450,B450:Z450,0)+1)</f>
        <v>0.99345092759509857</v>
      </c>
      <c r="AC450" s="40">
        <f t="shared" si="216"/>
        <v>0.99345092759509857</v>
      </c>
      <c r="AD450" s="42">
        <f t="shared" si="217"/>
        <v>3.1481663033268372</v>
      </c>
      <c r="AE450" s="94">
        <v>0.99550724637681154</v>
      </c>
      <c r="AF450" s="74">
        <f t="shared" si="213"/>
        <v>2.0563316319328564</v>
      </c>
      <c r="AG450" s="40">
        <v>0.99345092759509857</v>
      </c>
      <c r="AH450" s="95">
        <v>5.3341719595380406</v>
      </c>
      <c r="AI450" t="str">
        <f t="shared" ref="AI450" si="237">IF(AC450=AG450,"comp 24= comp16",FALSE)</f>
        <v>comp 24= comp16</v>
      </c>
    </row>
    <row r="451" spans="1:35" x14ac:dyDescent="0.3">
      <c r="A451" s="1">
        <v>44129</v>
      </c>
      <c r="B451" s="50">
        <v>412.14</v>
      </c>
      <c r="C451" s="50">
        <v>409.55</v>
      </c>
      <c r="D451" s="30">
        <f t="shared" si="218"/>
        <v>0.99851277550224304</v>
      </c>
      <c r="E451" s="30">
        <f t="shared" si="236"/>
        <v>0.99371572766535654</v>
      </c>
      <c r="F451" s="22">
        <f t="shared" ref="F451:F514" si="238">E451*F450</f>
        <v>1.9938708322659975</v>
      </c>
      <c r="G451" s="60">
        <v>4.3499999999999996</v>
      </c>
      <c r="H451" s="60">
        <v>4.3689</v>
      </c>
      <c r="I451" s="31">
        <f t="shared" si="234"/>
        <v>1.0026391885069077</v>
      </c>
      <c r="J451" s="31">
        <f t="shared" ref="J451:J514" si="239">H451/G451</f>
        <v>1.004344827586207</v>
      </c>
      <c r="K451" s="24">
        <f t="shared" ref="K451:K500" si="240">J451*K450</f>
        <v>0</v>
      </c>
      <c r="L451" s="61">
        <v>2.6354E-3</v>
      </c>
      <c r="M451" s="61">
        <v>2.6308E-3</v>
      </c>
      <c r="N451" s="32">
        <f t="shared" si="219"/>
        <v>1.0026296733869431</v>
      </c>
      <c r="O451" s="32">
        <f t="shared" ref="O451:O514" si="241">M451/L451</f>
        <v>0.99825453441602796</v>
      </c>
      <c r="P451" s="29">
        <f t="shared" ref="P451:P514" si="242">O451*P450</f>
        <v>1.0290258483906141</v>
      </c>
      <c r="Q451" s="50">
        <v>0.10795</v>
      </c>
      <c r="R451" s="50">
        <v>0.10761</v>
      </c>
      <c r="S451" s="30">
        <f t="shared" si="220"/>
        <v>0.99252905368013278</v>
      </c>
      <c r="T451" s="30">
        <f t="shared" ref="T451:T514" si="243">R451/Q451</f>
        <v>0.99685039370078732</v>
      </c>
      <c r="U451" s="22">
        <f t="shared" ref="U451:U514" si="244">T451*U450</f>
        <v>1.9541357678415703</v>
      </c>
      <c r="V451" s="64">
        <v>30.652200000000001</v>
      </c>
      <c r="W451" s="64">
        <v>30.540400000000002</v>
      </c>
      <c r="X451" s="65">
        <f t="shared" si="221"/>
        <v>1.0006552994062989</v>
      </c>
      <c r="Y451" s="65">
        <f t="shared" ref="Y451:Y514" si="245">W451/V451</f>
        <v>0.9963526272176223</v>
      </c>
      <c r="Z451" s="67">
        <f t="shared" ref="Z451:Z514" si="246">Y451*Z450</f>
        <v>1.8122885053516355</v>
      </c>
      <c r="AA451" s="40">
        <f t="shared" si="215"/>
        <v>1.0026391885069077</v>
      </c>
      <c r="AB451" s="88" cm="1">
        <f t="array" ref="AB451">INDEX(B451:Z451,,MATCH(AA451,B451:Z451,0)+1)</f>
        <v>1.004344827586207</v>
      </c>
      <c r="AC451" s="40">
        <f t="shared" si="216"/>
        <v>1.004344827586207</v>
      </c>
      <c r="AD451" s="42">
        <f t="shared" si="217"/>
        <v>3.1618445431274989</v>
      </c>
      <c r="AE451" s="94">
        <v>0.99825453441602796</v>
      </c>
      <c r="AF451" s="74">
        <f t="shared" ref="AF451:AF514" si="247">AE451*AF450</f>
        <v>2.0527423758400847</v>
      </c>
      <c r="AG451" s="40">
        <v>0.99371572766535654</v>
      </c>
      <c r="AH451" s="95">
        <v>5.3006505702644846</v>
      </c>
      <c r="AI451" t="s">
        <v>49</v>
      </c>
    </row>
    <row r="452" spans="1:35" x14ac:dyDescent="0.3">
      <c r="A452" s="1">
        <v>44129.333333333336</v>
      </c>
      <c r="B452" s="50">
        <v>409.55</v>
      </c>
      <c r="C452" s="50">
        <v>406.01</v>
      </c>
      <c r="D452" s="30">
        <f t="shared" si="218"/>
        <v>0.98070048309178737</v>
      </c>
      <c r="E452" s="30">
        <f t="shared" si="236"/>
        <v>0.99135636674398731</v>
      </c>
      <c r="F452" s="22">
        <f t="shared" si="238"/>
        <v>1.9766365440320295</v>
      </c>
      <c r="G452" s="60">
        <v>4.37</v>
      </c>
      <c r="H452" s="60">
        <v>4.2884000000000002</v>
      </c>
      <c r="I452" s="31">
        <f t="shared" si="234"/>
        <v>0.97857289551148952</v>
      </c>
      <c r="J452" s="31">
        <f t="shared" si="239"/>
        <v>0.98132723112128151</v>
      </c>
      <c r="K452" s="24">
        <f t="shared" si="240"/>
        <v>0</v>
      </c>
      <c r="L452" s="61">
        <v>2.6308999999999998E-3</v>
      </c>
      <c r="M452" s="61">
        <v>2.6489999999999999E-3</v>
      </c>
      <c r="N452" s="32">
        <f t="shared" si="219"/>
        <v>1.0054275629103884</v>
      </c>
      <c r="O452" s="32">
        <f t="shared" si="241"/>
        <v>1.0068797749819454</v>
      </c>
      <c r="P452" s="29">
        <f t="shared" si="242"/>
        <v>1.0361053146781469</v>
      </c>
      <c r="Q452" s="50">
        <v>0.10758</v>
      </c>
      <c r="R452" s="50">
        <v>0.10713</v>
      </c>
      <c r="S452" s="30">
        <f t="shared" si="220"/>
        <v>0.9842888643880926</v>
      </c>
      <c r="T452" s="30">
        <f t="shared" si="243"/>
        <v>0.99581706636921363</v>
      </c>
      <c r="U452" s="22">
        <f t="shared" si="244"/>
        <v>1.9459617476191433</v>
      </c>
      <c r="V452" s="64">
        <v>30.536799999999999</v>
      </c>
      <c r="W452" s="64">
        <v>29.962</v>
      </c>
      <c r="X452" s="65">
        <f t="shared" si="221"/>
        <v>0.97611670918159577</v>
      </c>
      <c r="Y452" s="65">
        <f t="shared" si="245"/>
        <v>0.98117680961986853</v>
      </c>
      <c r="Z452" s="67">
        <f t="shared" si="246"/>
        <v>1.7781754537916779</v>
      </c>
      <c r="AA452" s="40">
        <f t="shared" ref="AA452:AA515" si="248">MAX(D452,I452,N452,S452,X452)</f>
        <v>1.0054275629103884</v>
      </c>
      <c r="AB452" s="88" cm="1">
        <f t="array" ref="AB452">INDEX(B452:Z452,,MATCH(AA452,B452:Z452,0)+1)</f>
        <v>1.0068797749819454</v>
      </c>
      <c r="AC452" s="40">
        <f t="shared" ref="AC452:AC515" si="249">HLOOKUP(AB451,451:452,2,0)</f>
        <v>0.98132723112128151</v>
      </c>
      <c r="AD452" s="42">
        <f t="shared" ref="AD452:AD515" si="250">AC452*AD451</f>
        <v>3.1028041507432418</v>
      </c>
      <c r="AE452" s="94">
        <v>0.98132723112128151</v>
      </c>
      <c r="AF452" s="74">
        <f t="shared" si="247"/>
        <v>2.0144119918884713</v>
      </c>
      <c r="AG452" s="40">
        <v>1.0068797749819454</v>
      </c>
      <c r="AH452" s="95">
        <v>5.3371178534458243</v>
      </c>
      <c r="AI452" t="str">
        <f t="shared" ref="AI452" si="251">IF(AC452=AE452,"comp24 = comp8","faux")</f>
        <v>comp24 = comp8</v>
      </c>
    </row>
    <row r="453" spans="1:35" x14ac:dyDescent="0.3">
      <c r="A453" s="1">
        <v>44129.666666666664</v>
      </c>
      <c r="B453" s="50">
        <v>406</v>
      </c>
      <c r="C453" s="50">
        <v>405.86</v>
      </c>
      <c r="D453" s="30">
        <f t="shared" ref="D453:D516" si="252">C453/B451</f>
        <v>0.98476245935847051</v>
      </c>
      <c r="E453" s="30">
        <f t="shared" si="236"/>
        <v>0.99965517241379309</v>
      </c>
      <c r="F453" s="22">
        <f t="shared" si="238"/>
        <v>1.9759549452237426</v>
      </c>
      <c r="G453" s="60">
        <v>4.2846000000000002</v>
      </c>
      <c r="H453" s="60">
        <v>4.3310000000000004</v>
      </c>
      <c r="I453" s="31">
        <f t="shared" si="234"/>
        <v>0.9956321839080462</v>
      </c>
      <c r="J453" s="31">
        <f t="shared" si="239"/>
        <v>1.0108294823320731</v>
      </c>
      <c r="K453" s="24">
        <f t="shared" si="240"/>
        <v>0</v>
      </c>
      <c r="L453" s="61">
        <v>2.6483000000000001E-3</v>
      </c>
      <c r="M453" s="61">
        <v>2.6527999999999999E-3</v>
      </c>
      <c r="N453" s="32">
        <f t="shared" ref="N453:N516" si="253">M453/L451</f>
        <v>1.0066024132958944</v>
      </c>
      <c r="O453" s="32">
        <f t="shared" si="241"/>
        <v>1.0016992032624701</v>
      </c>
      <c r="P453" s="29">
        <f t="shared" si="242"/>
        <v>1.0378658682091106</v>
      </c>
      <c r="Q453" s="50">
        <v>0.10714</v>
      </c>
      <c r="R453" s="50">
        <v>0.10639</v>
      </c>
      <c r="S453" s="30">
        <f t="shared" ref="S453:S516" si="254">R453/Q451</f>
        <v>0.98554886521537743</v>
      </c>
      <c r="T453" s="30">
        <f t="shared" si="243"/>
        <v>0.99299981332835541</v>
      </c>
      <c r="U453" s="22">
        <f t="shared" si="244"/>
        <v>1.9323396521299296</v>
      </c>
      <c r="V453" s="64">
        <v>29.961300000000001</v>
      </c>
      <c r="W453" s="64">
        <v>30.128</v>
      </c>
      <c r="X453" s="65">
        <f t="shared" ref="X453:X516" si="255">W453/V451</f>
        <v>0.98289845427081901</v>
      </c>
      <c r="Y453" s="65">
        <f t="shared" si="245"/>
        <v>1.0055638440254595</v>
      </c>
      <c r="Z453" s="67">
        <f t="shared" si="246"/>
        <v>1.7880689446664755</v>
      </c>
      <c r="AA453" s="40">
        <f t="shared" si="248"/>
        <v>1.0066024132958944</v>
      </c>
      <c r="AB453" s="88" cm="1">
        <f t="array" ref="AB453">INDEX(B453:Z453,,MATCH(AA453,B453:Z453,0)+1)</f>
        <v>1.0016992032624701</v>
      </c>
      <c r="AC453" s="40">
        <f t="shared" si="249"/>
        <v>1.0016992032624701</v>
      </c>
      <c r="AD453" s="42">
        <f t="shared" si="250"/>
        <v>3.1080764456789902</v>
      </c>
      <c r="AE453" s="94">
        <v>1.0016992032624701</v>
      </c>
      <c r="AF453" s="74">
        <f t="shared" si="247"/>
        <v>2.0178348873170471</v>
      </c>
      <c r="AG453" s="40">
        <v>1.0016992032624701</v>
      </c>
      <c r="AH453" s="95">
        <v>5.3461867015145872</v>
      </c>
      <c r="AI453" t="str">
        <f t="shared" ref="AI453:AI512" si="256">IF(AC453=AE453,IF(AE453=AG453,"idem","FAUX"),"FAUX")</f>
        <v>idem</v>
      </c>
    </row>
    <row r="454" spans="1:35" x14ac:dyDescent="0.3">
      <c r="A454" s="1">
        <v>44130</v>
      </c>
      <c r="B454" s="50">
        <v>405.85</v>
      </c>
      <c r="C454" s="50">
        <v>404.99</v>
      </c>
      <c r="D454" s="30">
        <f t="shared" si="252"/>
        <v>0.98886582834818704</v>
      </c>
      <c r="E454" s="30">
        <f t="shared" si="236"/>
        <v>0.99788099051373658</v>
      </c>
      <c r="F454" s="22">
        <f t="shared" si="238"/>
        <v>1.9717678779503844</v>
      </c>
      <c r="G454" s="60">
        <v>4.3315000000000001</v>
      </c>
      <c r="H454" s="60">
        <v>4.3269000000000002</v>
      </c>
      <c r="I454" s="31">
        <f t="shared" si="234"/>
        <v>0.99013729977116705</v>
      </c>
      <c r="J454" s="31">
        <f t="shared" si="239"/>
        <v>0.99893801223594603</v>
      </c>
      <c r="K454" s="24">
        <f t="shared" si="240"/>
        <v>0</v>
      </c>
      <c r="L454" s="61">
        <v>2.6529000000000001E-3</v>
      </c>
      <c r="M454" s="61">
        <v>2.8202000000000001E-3</v>
      </c>
      <c r="N454" s="32">
        <f t="shared" si="253"/>
        <v>1.0719525637614506</v>
      </c>
      <c r="O454" s="32">
        <f t="shared" si="241"/>
        <v>1.0630630630630631</v>
      </c>
      <c r="P454" s="29">
        <f t="shared" si="242"/>
        <v>1.1033168689069826</v>
      </c>
      <c r="Q454" s="50">
        <v>0.10639999999999999</v>
      </c>
      <c r="R454" s="50">
        <v>0.10592</v>
      </c>
      <c r="S454" s="30">
        <f t="shared" si="254"/>
        <v>0.98456962260643244</v>
      </c>
      <c r="T454" s="30">
        <f t="shared" si="243"/>
        <v>0.99548872180451131</v>
      </c>
      <c r="U454" s="22">
        <f t="shared" si="244"/>
        <v>1.9236223303909976</v>
      </c>
      <c r="V454" s="64">
        <v>30.1342</v>
      </c>
      <c r="W454" s="64">
        <v>30.630400000000002</v>
      </c>
      <c r="X454" s="65">
        <f t="shared" si="255"/>
        <v>1.0030651541746352</v>
      </c>
      <c r="Y454" s="65">
        <f t="shared" si="245"/>
        <v>1.0164663405698509</v>
      </c>
      <c r="Z454" s="67">
        <f t="shared" si="246"/>
        <v>1.8175118968717274</v>
      </c>
      <c r="AA454" s="40">
        <f t="shared" si="248"/>
        <v>1.0719525637614506</v>
      </c>
      <c r="AB454" s="88" cm="1">
        <f t="array" ref="AB454">INDEX(B454:Z454,,MATCH(AA454,B454:Z454,0)+1)</f>
        <v>1.0630630630630631</v>
      </c>
      <c r="AC454" s="40">
        <f t="shared" si="249"/>
        <v>1.0630630630630631</v>
      </c>
      <c r="AD454" s="42">
        <f t="shared" si="250"/>
        <v>3.3040812665776653</v>
      </c>
      <c r="AE454" s="94">
        <v>0.99893801223594603</v>
      </c>
      <c r="AF454" s="74">
        <f t="shared" si="247"/>
        <v>2.0156919713568353</v>
      </c>
      <c r="AG454" s="40">
        <v>1.0630630630630631</v>
      </c>
      <c r="AH454" s="95">
        <v>5.683333610619111</v>
      </c>
      <c r="AI454" t="str">
        <f>IF(AC454=AG454,"comp 24= comp16",FALSE)</f>
        <v>comp 24= comp16</v>
      </c>
    </row>
    <row r="455" spans="1:35" x14ac:dyDescent="0.3">
      <c r="A455" s="1">
        <v>44130.333333333336</v>
      </c>
      <c r="B455" s="50">
        <v>404.94</v>
      </c>
      <c r="C455" s="50">
        <v>393.62</v>
      </c>
      <c r="D455" s="30">
        <f t="shared" si="252"/>
        <v>0.96950738916256163</v>
      </c>
      <c r="E455" s="30">
        <f t="shared" si="236"/>
        <v>0.97204524127031167</v>
      </c>
      <c r="F455" s="22">
        <f t="shared" si="238"/>
        <v>1.9166475826513318</v>
      </c>
      <c r="G455" s="60">
        <v>4.327</v>
      </c>
      <c r="H455" s="60">
        <v>4.5713999999999997</v>
      </c>
      <c r="I455" s="31">
        <f t="shared" si="234"/>
        <v>1.0669374037249684</v>
      </c>
      <c r="J455" s="31">
        <f t="shared" si="239"/>
        <v>1.0564825514213081</v>
      </c>
      <c r="K455" s="24">
        <f t="shared" si="240"/>
        <v>0</v>
      </c>
      <c r="L455" s="61">
        <v>2.8224999999999999E-3</v>
      </c>
      <c r="M455" s="61">
        <v>2.7461E-3</v>
      </c>
      <c r="N455" s="32">
        <f t="shared" si="253"/>
        <v>1.0369293509043538</v>
      </c>
      <c r="O455" s="32">
        <f t="shared" si="241"/>
        <v>0.97293179805137298</v>
      </c>
      <c r="P455" s="29">
        <f t="shared" si="242"/>
        <v>1.0734520650860815</v>
      </c>
      <c r="Q455" s="50">
        <v>0.10589999999999999</v>
      </c>
      <c r="R455" s="50">
        <v>0.10152</v>
      </c>
      <c r="S455" s="30">
        <f t="shared" si="254"/>
        <v>0.94754526787380999</v>
      </c>
      <c r="T455" s="30">
        <f t="shared" si="243"/>
        <v>0.95864022662889525</v>
      </c>
      <c r="U455" s="22">
        <f t="shared" si="244"/>
        <v>1.8440617467544296</v>
      </c>
      <c r="V455" s="64">
        <v>30.629100000000001</v>
      </c>
      <c r="W455" s="64">
        <v>30.5717</v>
      </c>
      <c r="X455" s="65">
        <f t="shared" si="255"/>
        <v>1.0203729477692891</v>
      </c>
      <c r="Y455" s="65">
        <f t="shared" si="245"/>
        <v>0.99812596517690688</v>
      </c>
      <c r="Z455" s="67">
        <f t="shared" si="246"/>
        <v>1.8141058162856039</v>
      </c>
      <c r="AA455" s="40">
        <f t="shared" si="248"/>
        <v>1.0669374037249684</v>
      </c>
      <c r="AB455" s="88" cm="1">
        <f t="array" ref="AB455">INDEX(B455:Z455,,MATCH(AA455,B455:Z455,0)+1)</f>
        <v>1.0564825514213081</v>
      </c>
      <c r="AC455" s="40">
        <f t="shared" si="249"/>
        <v>0.97293179805137298</v>
      </c>
      <c r="AD455" s="42">
        <f t="shared" si="250"/>
        <v>3.2146457275992657</v>
      </c>
      <c r="AE455" s="94">
        <v>0.97293179805137298</v>
      </c>
      <c r="AF455" s="74">
        <f t="shared" si="247"/>
        <v>1.9611308140099224</v>
      </c>
      <c r="AG455" s="40">
        <v>0.97293179805137298</v>
      </c>
      <c r="AH455" s="95">
        <v>5.5294959887054533</v>
      </c>
      <c r="AI455" t="str">
        <f t="shared" si="256"/>
        <v>idem</v>
      </c>
    </row>
    <row r="456" spans="1:35" x14ac:dyDescent="0.3">
      <c r="A456" s="1">
        <v>44130.666666666664</v>
      </c>
      <c r="B456" s="50">
        <v>393.62</v>
      </c>
      <c r="C456" s="50">
        <v>392.52</v>
      </c>
      <c r="D456" s="30">
        <f t="shared" si="252"/>
        <v>0.96715535296291721</v>
      </c>
      <c r="E456" s="30">
        <f t="shared" si="236"/>
        <v>0.99720542655352873</v>
      </c>
      <c r="F456" s="22">
        <f t="shared" si="238"/>
        <v>1.9112913702106111</v>
      </c>
      <c r="G456" s="60">
        <v>4.5701000000000001</v>
      </c>
      <c r="H456" s="60">
        <v>4.7031000000000001</v>
      </c>
      <c r="I456" s="31">
        <f t="shared" si="234"/>
        <v>1.0857901419831466</v>
      </c>
      <c r="J456" s="31">
        <f t="shared" si="239"/>
        <v>1.0291022078291503</v>
      </c>
      <c r="K456" s="24">
        <f t="shared" si="240"/>
        <v>0</v>
      </c>
      <c r="L456" s="61">
        <v>2.7461E-3</v>
      </c>
      <c r="M456" s="61">
        <v>2.6649999999999998E-3</v>
      </c>
      <c r="N456" s="32">
        <f t="shared" si="253"/>
        <v>1.0045610464020505</v>
      </c>
      <c r="O456" s="32">
        <f t="shared" si="241"/>
        <v>0.97046720804049369</v>
      </c>
      <c r="P456" s="29">
        <f t="shared" si="242"/>
        <v>1.0417500285693919</v>
      </c>
      <c r="Q456" s="50">
        <v>0.10150000000000001</v>
      </c>
      <c r="R456" s="50">
        <v>0.10306</v>
      </c>
      <c r="S456" s="30">
        <f t="shared" si="254"/>
        <v>0.96860902255639103</v>
      </c>
      <c r="T456" s="30">
        <f t="shared" si="243"/>
        <v>1.0153694581280788</v>
      </c>
      <c r="U456" s="22">
        <f t="shared" si="244"/>
        <v>1.8724039765567635</v>
      </c>
      <c r="V456" s="64">
        <v>30.5793</v>
      </c>
      <c r="W456" s="64">
        <v>31.046700000000001</v>
      </c>
      <c r="X456" s="65">
        <f t="shared" si="255"/>
        <v>1.0302812087262978</v>
      </c>
      <c r="Y456" s="65">
        <f t="shared" si="245"/>
        <v>1.0152848495550912</v>
      </c>
      <c r="Z456" s="67">
        <f t="shared" si="246"/>
        <v>1.8418341507645453</v>
      </c>
      <c r="AA456" s="40">
        <f t="shared" si="248"/>
        <v>1.0857901419831466</v>
      </c>
      <c r="AB456" s="88" cm="1">
        <f t="array" ref="AB456">INDEX(B456:Z456,,MATCH(AA456,B456:Z456,0)+1)</f>
        <v>1.0291022078291503</v>
      </c>
      <c r="AC456" s="40">
        <f t="shared" si="249"/>
        <v>1.0291022078291503</v>
      </c>
      <c r="AD456" s="42">
        <f t="shared" si="250"/>
        <v>3.3081990156609495</v>
      </c>
      <c r="AE456" s="94">
        <v>1.0291022078291503</v>
      </c>
      <c r="AF456" s="74">
        <f t="shared" si="247"/>
        <v>2.0182040505393899</v>
      </c>
      <c r="AG456" s="40">
        <v>1.0291022078291503</v>
      </c>
      <c r="AH456" s="95">
        <v>5.6904165301592124</v>
      </c>
      <c r="AI456" t="str">
        <f t="shared" si="256"/>
        <v>idem</v>
      </c>
    </row>
    <row r="457" spans="1:35" x14ac:dyDescent="0.3">
      <c r="A457" s="1">
        <v>44131</v>
      </c>
      <c r="B457" s="50">
        <v>392.52</v>
      </c>
      <c r="C457" s="50">
        <v>394.2</v>
      </c>
      <c r="D457" s="30">
        <f t="shared" si="252"/>
        <v>0.97347755222996002</v>
      </c>
      <c r="E457" s="30">
        <f t="shared" si="236"/>
        <v>1.0042800366860287</v>
      </c>
      <c r="F457" s="22">
        <f t="shared" si="238"/>
        <v>1.9194717673928026</v>
      </c>
      <c r="G457" s="60">
        <v>4.7064000000000004</v>
      </c>
      <c r="H457" s="60">
        <v>4.7685000000000004</v>
      </c>
      <c r="I457" s="31">
        <f t="shared" si="234"/>
        <v>1.1020337416223713</v>
      </c>
      <c r="J457" s="31">
        <f t="shared" si="239"/>
        <v>1.013194798572157</v>
      </c>
      <c r="K457" s="24">
        <f t="shared" si="240"/>
        <v>0</v>
      </c>
      <c r="L457" s="61">
        <v>2.6657999999999999E-3</v>
      </c>
      <c r="M457" s="61">
        <v>2.6849999999999999E-3</v>
      </c>
      <c r="N457" s="32">
        <f t="shared" si="253"/>
        <v>0.95128432240921168</v>
      </c>
      <c r="O457" s="32">
        <f t="shared" si="241"/>
        <v>1.0072023407607473</v>
      </c>
      <c r="P457" s="29">
        <f t="shared" si="242"/>
        <v>1.049253067262667</v>
      </c>
      <c r="Q457" s="50">
        <v>0.10299999999999999</v>
      </c>
      <c r="R457" s="50">
        <v>0.10451000000000001</v>
      </c>
      <c r="S457" s="30">
        <f t="shared" si="254"/>
        <v>0.98687440982058561</v>
      </c>
      <c r="T457" s="30">
        <f t="shared" si="243"/>
        <v>1.0146601941747575</v>
      </c>
      <c r="U457" s="22">
        <f t="shared" si="244"/>
        <v>1.8998537824266737</v>
      </c>
      <c r="V457" s="64">
        <v>31.043600000000001</v>
      </c>
      <c r="W457" s="64">
        <v>31.606200000000001</v>
      </c>
      <c r="X457" s="65">
        <f t="shared" si="255"/>
        <v>1.0319010352899693</v>
      </c>
      <c r="Y457" s="65">
        <f t="shared" si="245"/>
        <v>1.0181228981174864</v>
      </c>
      <c r="Z457" s="67">
        <f t="shared" si="246"/>
        <v>1.8752135234281582</v>
      </c>
      <c r="AA457" s="40">
        <f t="shared" si="248"/>
        <v>1.1020337416223713</v>
      </c>
      <c r="AB457" s="88" cm="1">
        <f t="array" ref="AB457">INDEX(B457:Z457,,MATCH(AA457,B457:Z457,0)+1)</f>
        <v>1.013194798572157</v>
      </c>
      <c r="AC457" s="40">
        <f t="shared" si="249"/>
        <v>1.013194798572157</v>
      </c>
      <c r="AD457" s="42">
        <f t="shared" si="250"/>
        <v>3.3518500353092038</v>
      </c>
      <c r="AE457" s="94">
        <v>1.013194798572157</v>
      </c>
      <c r="AF457" s="74">
        <f t="shared" si="247"/>
        <v>2.0448338464637685</v>
      </c>
      <c r="AG457" s="40">
        <v>1.013194798572157</v>
      </c>
      <c r="AH457" s="95">
        <v>5.7655004300663357</v>
      </c>
      <c r="AI457" t="str">
        <f t="shared" si="256"/>
        <v>idem</v>
      </c>
    </row>
    <row r="458" spans="1:35" x14ac:dyDescent="0.3">
      <c r="A458" s="1">
        <v>44131.333333333336</v>
      </c>
      <c r="B458" s="50">
        <v>394.23</v>
      </c>
      <c r="C458" s="50">
        <v>405.96</v>
      </c>
      <c r="D458" s="30">
        <f t="shared" si="252"/>
        <v>1.0313500330267771</v>
      </c>
      <c r="E458" s="30">
        <f t="shared" si="236"/>
        <v>1.0297542043984476</v>
      </c>
      <c r="F458" s="22">
        <f t="shared" si="238"/>
        <v>1.9765841226968575</v>
      </c>
      <c r="G458" s="60">
        <v>4.7691999999999997</v>
      </c>
      <c r="H458" s="60">
        <v>4.7385999999999999</v>
      </c>
      <c r="I458" s="31">
        <f t="shared" si="234"/>
        <v>1.0368700903700137</v>
      </c>
      <c r="J458" s="31">
        <f t="shared" si="239"/>
        <v>0.9935838295730941</v>
      </c>
      <c r="K458" s="24">
        <f t="shared" si="240"/>
        <v>0</v>
      </c>
      <c r="L458" s="61">
        <v>2.6849999999999999E-3</v>
      </c>
      <c r="M458" s="61">
        <v>2.679E-3</v>
      </c>
      <c r="N458" s="32">
        <f t="shared" si="253"/>
        <v>0.97556534721969335</v>
      </c>
      <c r="O458" s="32">
        <f t="shared" si="241"/>
        <v>0.99776536312849162</v>
      </c>
      <c r="P458" s="29">
        <f t="shared" si="242"/>
        <v>1.0469083676710185</v>
      </c>
      <c r="Q458" s="50">
        <v>0.10451000000000001</v>
      </c>
      <c r="R458" s="50">
        <v>0.10414</v>
      </c>
      <c r="S458" s="30">
        <f t="shared" si="254"/>
        <v>1.0260098522167487</v>
      </c>
      <c r="T458" s="30">
        <f t="shared" si="243"/>
        <v>0.99645966893120264</v>
      </c>
      <c r="U458" s="22">
        <f t="shared" si="244"/>
        <v>1.8931276710545764</v>
      </c>
      <c r="V458" s="64">
        <v>31.607299999999999</v>
      </c>
      <c r="W458" s="64">
        <v>32.046999999999997</v>
      </c>
      <c r="X458" s="65">
        <f t="shared" si="255"/>
        <v>1.0479965205220525</v>
      </c>
      <c r="Y458" s="65">
        <f t="shared" si="245"/>
        <v>1.0139113432656379</v>
      </c>
      <c r="Z458" s="67">
        <f t="shared" si="246"/>
        <v>1.9013002624489337</v>
      </c>
      <c r="AA458" s="40">
        <f t="shared" si="248"/>
        <v>1.0479965205220525</v>
      </c>
      <c r="AB458" s="88" cm="1">
        <f t="array" ref="AB458">INDEX(B458:Z458,,MATCH(AA458,B458:Z458,0)+1)</f>
        <v>1.0139113432656379</v>
      </c>
      <c r="AC458" s="40">
        <f t="shared" si="249"/>
        <v>0.9935838295730941</v>
      </c>
      <c r="AD458" s="42">
        <f t="shared" si="250"/>
        <v>3.3303439942372295</v>
      </c>
      <c r="AE458" s="94">
        <v>1.0139113432656379</v>
      </c>
      <c r="AF458" s="74">
        <f t="shared" si="247"/>
        <v>2.0732802320231207</v>
      </c>
      <c r="AG458" s="40">
        <v>0.9935838295730941</v>
      </c>
      <c r="AH458" s="95">
        <v>5.7285079967106309</v>
      </c>
      <c r="AI458" t="str">
        <f t="shared" ref="AI458:AI460" si="257">IF(AC458=AG458,"comp 24= comp16",FALSE)</f>
        <v>comp 24= comp16</v>
      </c>
    </row>
    <row r="459" spans="1:35" x14ac:dyDescent="0.3">
      <c r="A459" s="1">
        <v>44131.666666666664</v>
      </c>
      <c r="B459" s="50">
        <v>405.98</v>
      </c>
      <c r="C459" s="50">
        <v>403.45</v>
      </c>
      <c r="D459" s="30">
        <f t="shared" si="252"/>
        <v>1.0278457148680322</v>
      </c>
      <c r="E459" s="30">
        <f t="shared" si="236"/>
        <v>0.99376816591950334</v>
      </c>
      <c r="F459" s="22">
        <f t="shared" si="238"/>
        <v>1.9642663783980665</v>
      </c>
      <c r="G459" s="60">
        <v>4.7392000000000003</v>
      </c>
      <c r="H459" s="60">
        <v>4.6721000000000004</v>
      </c>
      <c r="I459" s="31">
        <f t="shared" si="234"/>
        <v>0.99271205167431587</v>
      </c>
      <c r="J459" s="31">
        <f t="shared" si="239"/>
        <v>0.98584149223497641</v>
      </c>
      <c r="K459" s="24">
        <f t="shared" si="240"/>
        <v>0</v>
      </c>
      <c r="L459" s="61">
        <v>2.6770000000000001E-3</v>
      </c>
      <c r="M459" s="61">
        <v>2.6702000000000002E-3</v>
      </c>
      <c r="N459" s="32">
        <f t="shared" si="253"/>
        <v>1.001650536424338</v>
      </c>
      <c r="O459" s="32">
        <f t="shared" si="241"/>
        <v>0.99745984310795666</v>
      </c>
      <c r="P459" s="29">
        <f t="shared" si="242"/>
        <v>1.0442490561655411</v>
      </c>
      <c r="Q459" s="50">
        <v>0.10414</v>
      </c>
      <c r="R459" s="50">
        <v>0.10256</v>
      </c>
      <c r="S459" s="30">
        <f t="shared" si="254"/>
        <v>0.99572815533980585</v>
      </c>
      <c r="T459" s="30">
        <f t="shared" si="243"/>
        <v>0.98482811599769537</v>
      </c>
      <c r="U459" s="22">
        <f t="shared" si="244"/>
        <v>1.8644053576277833</v>
      </c>
      <c r="V459" s="64">
        <v>32.049700000000001</v>
      </c>
      <c r="W459" s="64">
        <v>31.482600000000001</v>
      </c>
      <c r="X459" s="65">
        <f t="shared" si="255"/>
        <v>1.014141401126158</v>
      </c>
      <c r="Y459" s="65">
        <f t="shared" si="245"/>
        <v>0.98230560660474198</v>
      </c>
      <c r="Z459" s="67">
        <f t="shared" si="246"/>
        <v>1.8676579076426549</v>
      </c>
      <c r="AA459" s="40">
        <f t="shared" si="248"/>
        <v>1.0278457148680322</v>
      </c>
      <c r="AB459" s="88" cm="1">
        <f t="array" ref="AB459">INDEX(B459:Z459,,MATCH(AA459,B459:Z459,0)+1)</f>
        <v>0.99376816591950334</v>
      </c>
      <c r="AC459" s="40">
        <f t="shared" si="249"/>
        <v>0.98230560660474198</v>
      </c>
      <c r="AD459" s="42">
        <f t="shared" si="250"/>
        <v>3.2714155774616609</v>
      </c>
      <c r="AE459" s="94">
        <v>0.99376816591950334</v>
      </c>
      <c r="AF459" s="74">
        <f t="shared" si="247"/>
        <v>2.0603598936147791</v>
      </c>
      <c r="AG459" s="40">
        <v>0.99376816591950334</v>
      </c>
      <c r="AH459" s="95">
        <v>5.6928088853463317</v>
      </c>
      <c r="AI459" t="str">
        <f>IF(AE459=AG459,"comp8=comp16", FALSE)</f>
        <v>comp8=comp16</v>
      </c>
    </row>
    <row r="460" spans="1:35" x14ac:dyDescent="0.3">
      <c r="A460" s="1">
        <v>44132</v>
      </c>
      <c r="B460" s="50">
        <v>403.41</v>
      </c>
      <c r="C460" s="50">
        <v>396.93</v>
      </c>
      <c r="D460" s="30">
        <f t="shared" si="252"/>
        <v>1.0068487938513051</v>
      </c>
      <c r="E460" s="30">
        <f t="shared" si="236"/>
        <v>0.98393693760690115</v>
      </c>
      <c r="F460" s="22">
        <f t="shared" si="238"/>
        <v>1.932714245005192</v>
      </c>
      <c r="G460" s="60">
        <v>4.6722999999999999</v>
      </c>
      <c r="H460" s="60">
        <v>4.5789999999999997</v>
      </c>
      <c r="I460" s="31">
        <f t="shared" si="234"/>
        <v>0.96011909754256486</v>
      </c>
      <c r="J460" s="31">
        <f t="shared" si="239"/>
        <v>0.9800312479934935</v>
      </c>
      <c r="K460" s="24">
        <f t="shared" si="240"/>
        <v>0</v>
      </c>
      <c r="L460" s="61">
        <v>2.6719000000000001E-3</v>
      </c>
      <c r="M460" s="61">
        <v>2.6580000000000002E-3</v>
      </c>
      <c r="N460" s="32">
        <f t="shared" si="253"/>
        <v>0.98994413407821236</v>
      </c>
      <c r="O460" s="32">
        <f t="shared" si="241"/>
        <v>0.99479770949511592</v>
      </c>
      <c r="P460" s="29">
        <f t="shared" si="242"/>
        <v>1.038816569215917</v>
      </c>
      <c r="Q460" s="50">
        <v>0.10254000000000001</v>
      </c>
      <c r="R460" s="50">
        <v>9.9879999999999997E-2</v>
      </c>
      <c r="S460" s="30">
        <f t="shared" si="254"/>
        <v>0.9556980193282939</v>
      </c>
      <c r="T460" s="30">
        <f t="shared" si="243"/>
        <v>0.9740589038424029</v>
      </c>
      <c r="U460" s="22">
        <f t="shared" si="244"/>
        <v>1.8160406389688217</v>
      </c>
      <c r="V460" s="64">
        <v>31.472999999999999</v>
      </c>
      <c r="W460" s="64">
        <v>31.196100000000001</v>
      </c>
      <c r="X460" s="65">
        <f t="shared" si="255"/>
        <v>0.98699034716663558</v>
      </c>
      <c r="Y460" s="65">
        <f t="shared" si="245"/>
        <v>0.99120198265179682</v>
      </c>
      <c r="Z460" s="67">
        <f t="shared" si="246"/>
        <v>1.851226220970706</v>
      </c>
      <c r="AA460" s="40">
        <f t="shared" si="248"/>
        <v>1.0068487938513051</v>
      </c>
      <c r="AB460" s="88" cm="1">
        <f t="array" ref="AB460">INDEX(B460:Z460,,MATCH(AA460,B460:Z460,0)+1)</f>
        <v>0.98393693760690115</v>
      </c>
      <c r="AC460" s="40">
        <f t="shared" si="249"/>
        <v>0.98393693760690115</v>
      </c>
      <c r="AD460" s="42">
        <f t="shared" si="250"/>
        <v>3.2188666249271387</v>
      </c>
      <c r="AE460" s="94">
        <v>0.99479770949511592</v>
      </c>
      <c r="AF460" s="74">
        <f t="shared" si="247"/>
        <v>2.0496413029035829</v>
      </c>
      <c r="AG460" s="40">
        <v>0.98393693760690115</v>
      </c>
      <c r="AH460" s="95">
        <v>5.6013649410290256</v>
      </c>
      <c r="AI460" t="str">
        <f t="shared" si="257"/>
        <v>comp 24= comp16</v>
      </c>
    </row>
    <row r="461" spans="1:35" x14ac:dyDescent="0.3">
      <c r="A461" s="1">
        <v>44132.333333333336</v>
      </c>
      <c r="B461" s="50">
        <v>396.91</v>
      </c>
      <c r="C461" s="50">
        <v>387.54</v>
      </c>
      <c r="D461" s="30">
        <f t="shared" si="252"/>
        <v>0.95457904330262577</v>
      </c>
      <c r="E461" s="30">
        <f t="shared" si="236"/>
        <v>0.97639263309062507</v>
      </c>
      <c r="F461" s="22">
        <f t="shared" si="238"/>
        <v>1.8870879506923788</v>
      </c>
      <c r="G461" s="60">
        <v>4.5784000000000002</v>
      </c>
      <c r="H461" s="60">
        <v>4.3573000000000004</v>
      </c>
      <c r="I461" s="31">
        <f t="shared" si="234"/>
        <v>0.91941677920324105</v>
      </c>
      <c r="J461" s="31">
        <f t="shared" si="239"/>
        <v>0.95170802026908963</v>
      </c>
      <c r="K461" s="24">
        <f t="shared" si="240"/>
        <v>0</v>
      </c>
      <c r="L461" s="61">
        <v>2.6578000000000001E-3</v>
      </c>
      <c r="M461" s="61">
        <v>2.5831000000000001E-3</v>
      </c>
      <c r="N461" s="32">
        <f t="shared" si="253"/>
        <v>0.96492342174075452</v>
      </c>
      <c r="O461" s="32">
        <f t="shared" si="241"/>
        <v>0.97189404770863119</v>
      </c>
      <c r="P461" s="29">
        <f t="shared" si="242"/>
        <v>1.009619640282051</v>
      </c>
      <c r="Q461" s="50">
        <v>9.9849999999999994E-2</v>
      </c>
      <c r="R461" s="50">
        <v>9.7259999999999999E-2</v>
      </c>
      <c r="S461" s="30">
        <f t="shared" si="254"/>
        <v>0.93393508738236997</v>
      </c>
      <c r="T461" s="30">
        <f t="shared" si="243"/>
        <v>0.97406109163745624</v>
      </c>
      <c r="U461" s="22">
        <f t="shared" si="244"/>
        <v>1.7689345272519541</v>
      </c>
      <c r="V461" s="64">
        <v>31.1892</v>
      </c>
      <c r="W461" s="64">
        <v>30.5</v>
      </c>
      <c r="X461" s="65">
        <f t="shared" si="255"/>
        <v>0.95164697329460179</v>
      </c>
      <c r="Y461" s="65">
        <f t="shared" si="245"/>
        <v>0.97790260731278777</v>
      </c>
      <c r="Z461" s="67">
        <f t="shared" si="246"/>
        <v>1.8103189482130524</v>
      </c>
      <c r="AA461" s="40">
        <f t="shared" si="248"/>
        <v>0.96492342174075452</v>
      </c>
      <c r="AB461" s="88" cm="1">
        <f t="array" ref="AB461">INDEX(B461:Z461,,MATCH(AA461,B461:Z461,0)+1)</f>
        <v>0.97189404770863119</v>
      </c>
      <c r="AC461" s="40">
        <f t="shared" si="249"/>
        <v>0.97639263309062507</v>
      </c>
      <c r="AD461" s="42">
        <f t="shared" si="250"/>
        <v>3.1428776594801424</v>
      </c>
      <c r="AE461" s="94">
        <v>0.97189404770863119</v>
      </c>
      <c r="AF461" s="74">
        <f t="shared" si="247"/>
        <v>1.9920341822297558</v>
      </c>
      <c r="AG461" s="40">
        <v>0.97189404770863119</v>
      </c>
      <c r="AH461" s="95">
        <v>5.4439332452299176</v>
      </c>
      <c r="AI461" t="str">
        <f t="shared" ref="AI461:AI463" si="258">IF(AE461=AG461,"comp8=comp16", FALSE)</f>
        <v>comp8=comp16</v>
      </c>
    </row>
    <row r="462" spans="1:35" x14ac:dyDescent="0.3">
      <c r="A462" s="1">
        <v>44132.666666666664</v>
      </c>
      <c r="B462" s="50">
        <v>387.54</v>
      </c>
      <c r="C462" s="50">
        <v>388.23</v>
      </c>
      <c r="D462" s="30">
        <f t="shared" si="252"/>
        <v>0.96237078902357398</v>
      </c>
      <c r="E462" s="30">
        <f t="shared" si="236"/>
        <v>1.0017804613717294</v>
      </c>
      <c r="F462" s="22">
        <f t="shared" si="238"/>
        <v>1.8904478378936425</v>
      </c>
      <c r="G462" s="60">
        <v>4.3589000000000002</v>
      </c>
      <c r="H462" s="60">
        <v>4.3570000000000002</v>
      </c>
      <c r="I462" s="31">
        <f t="shared" si="234"/>
        <v>0.93251717569505388</v>
      </c>
      <c r="J462" s="31">
        <f t="shared" si="239"/>
        <v>0.99956411021129188</v>
      </c>
      <c r="K462" s="24">
        <f t="shared" si="240"/>
        <v>0</v>
      </c>
      <c r="L462" s="61">
        <v>2.5806000000000002E-3</v>
      </c>
      <c r="M462" s="61">
        <v>2.5801000000000001E-3</v>
      </c>
      <c r="N462" s="32">
        <f t="shared" si="253"/>
        <v>0.96564242673752765</v>
      </c>
      <c r="O462" s="32">
        <f t="shared" si="241"/>
        <v>0.99980624660931561</v>
      </c>
      <c r="P462" s="29">
        <f t="shared" si="242"/>
        <v>1.0094240230534448</v>
      </c>
      <c r="Q462" s="50">
        <v>9.7210000000000005E-2</v>
      </c>
      <c r="R462" s="50">
        <v>9.869E-2</v>
      </c>
      <c r="S462" s="30">
        <f t="shared" si="254"/>
        <v>0.96245367661400427</v>
      </c>
      <c r="T462" s="30">
        <f t="shared" si="243"/>
        <v>1.0152247711140829</v>
      </c>
      <c r="U462" s="22">
        <f t="shared" si="244"/>
        <v>1.7958661505451636</v>
      </c>
      <c r="V462" s="64">
        <v>30.5</v>
      </c>
      <c r="W462" s="64">
        <v>30.3338</v>
      </c>
      <c r="X462" s="65">
        <f t="shared" si="255"/>
        <v>0.96380389540240841</v>
      </c>
      <c r="Y462" s="65">
        <f t="shared" si="245"/>
        <v>0.9945508196721311</v>
      </c>
      <c r="Z462" s="67">
        <f t="shared" si="246"/>
        <v>1.8004541938132814</v>
      </c>
      <c r="AA462" s="40">
        <f t="shared" si="248"/>
        <v>0.96564242673752765</v>
      </c>
      <c r="AB462" s="88" cm="1">
        <f t="array" ref="AB462">INDEX(B462:Z462,,MATCH(AA462,B462:Z462,0)+1)</f>
        <v>0.99980624660931561</v>
      </c>
      <c r="AC462" s="40">
        <f t="shared" si="249"/>
        <v>0.99980624660931561</v>
      </c>
      <c r="AD462" s="42">
        <f t="shared" si="250"/>
        <v>3.1422687162771119</v>
      </c>
      <c r="AE462" s="94">
        <v>0.9945508196721311</v>
      </c>
      <c r="AF462" s="74">
        <f t="shared" si="247"/>
        <v>1.9811792287515071</v>
      </c>
      <c r="AG462" s="40">
        <v>0.9945508196721311</v>
      </c>
      <c r="AH462" s="95">
        <v>5.4142682712837793</v>
      </c>
      <c r="AI462" t="str">
        <f t="shared" si="258"/>
        <v>comp8=comp16</v>
      </c>
    </row>
    <row r="463" spans="1:35" x14ac:dyDescent="0.3">
      <c r="A463" s="1">
        <v>44133</v>
      </c>
      <c r="B463" s="50">
        <v>388.22</v>
      </c>
      <c r="C463" s="50">
        <v>387.21</v>
      </c>
      <c r="D463" s="30">
        <f t="shared" si="252"/>
        <v>0.97556121034995325</v>
      </c>
      <c r="E463" s="30">
        <f t="shared" si="236"/>
        <v>0.99739838236051714</v>
      </c>
      <c r="F463" s="22">
        <f t="shared" si="238"/>
        <v>1.8855296154520562</v>
      </c>
      <c r="G463" s="60">
        <v>4.3569000000000004</v>
      </c>
      <c r="H463" s="60">
        <v>4.3384999999999998</v>
      </c>
      <c r="I463" s="31">
        <f t="shared" si="234"/>
        <v>0.94760178228201986</v>
      </c>
      <c r="J463" s="31">
        <f t="shared" si="239"/>
        <v>0.99577681378962091</v>
      </c>
      <c r="K463" s="24">
        <f t="shared" si="240"/>
        <v>0</v>
      </c>
      <c r="L463" s="61">
        <v>2.5799999999999998E-3</v>
      </c>
      <c r="M463" s="61">
        <v>2.5803000000000002E-3</v>
      </c>
      <c r="N463" s="32">
        <f t="shared" si="253"/>
        <v>0.97084054481149828</v>
      </c>
      <c r="O463" s="32">
        <f t="shared" si="241"/>
        <v>1.0001162790697675</v>
      </c>
      <c r="P463" s="29">
        <f t="shared" si="242"/>
        <v>1.0095413979398464</v>
      </c>
      <c r="Q463" s="50">
        <v>9.8720000000000002E-2</v>
      </c>
      <c r="R463" s="50">
        <v>9.9199999999999997E-2</v>
      </c>
      <c r="S463" s="30">
        <f t="shared" si="254"/>
        <v>0.9934902353530296</v>
      </c>
      <c r="T463" s="30">
        <f t="shared" si="243"/>
        <v>1.0048622366288491</v>
      </c>
      <c r="U463" s="22">
        <f t="shared" si="244"/>
        <v>1.8045980767228547</v>
      </c>
      <c r="V463" s="64">
        <v>30.329499999999999</v>
      </c>
      <c r="W463" s="64">
        <v>30.033200000000001</v>
      </c>
      <c r="X463" s="65">
        <f t="shared" si="255"/>
        <v>0.96293588806381702</v>
      </c>
      <c r="Y463" s="65">
        <f t="shared" si="245"/>
        <v>0.99023063354160146</v>
      </c>
      <c r="Z463" s="67">
        <f t="shared" si="246"/>
        <v>1.7828648970023591</v>
      </c>
      <c r="AA463" s="40">
        <f t="shared" si="248"/>
        <v>0.9934902353530296</v>
      </c>
      <c r="AB463" s="88" cm="1">
        <f t="array" ref="AB463">INDEX(B463:Z463,,MATCH(AA463,B463:Z463,0)+1)</f>
        <v>1.0048622366288491</v>
      </c>
      <c r="AC463" s="40">
        <f t="shared" si="249"/>
        <v>1.0001162790697675</v>
      </c>
      <c r="AD463" s="42">
        <f t="shared" si="250"/>
        <v>3.1426340963604003</v>
      </c>
      <c r="AE463" s="94">
        <v>1.0048622366288491</v>
      </c>
      <c r="AF463" s="74">
        <f t="shared" si="247"/>
        <v>1.9908121909658576</v>
      </c>
      <c r="AG463" s="40">
        <v>1.0048622366288491</v>
      </c>
      <c r="AH463" s="95">
        <v>5.4405937247908307</v>
      </c>
      <c r="AI463" t="str">
        <f t="shared" si="258"/>
        <v>comp8=comp16</v>
      </c>
    </row>
    <row r="464" spans="1:35" x14ac:dyDescent="0.3">
      <c r="A464" s="1">
        <v>44133.333333333336</v>
      </c>
      <c r="B464" s="50">
        <v>387.2</v>
      </c>
      <c r="C464" s="50">
        <v>390.68</v>
      </c>
      <c r="D464" s="30">
        <f t="shared" si="252"/>
        <v>1.0081023894307684</v>
      </c>
      <c r="E464" s="30">
        <f t="shared" si="236"/>
        <v>1.0089876033057852</v>
      </c>
      <c r="F464" s="22">
        <f t="shared" si="238"/>
        <v>1.9024760076570491</v>
      </c>
      <c r="G464" s="60">
        <v>4.3384999999999998</v>
      </c>
      <c r="H464" s="60">
        <v>4.1323999999999996</v>
      </c>
      <c r="I464" s="31">
        <f t="shared" si="234"/>
        <v>0.94803734887242186</v>
      </c>
      <c r="J464" s="31">
        <f t="shared" si="239"/>
        <v>0.95249510199377663</v>
      </c>
      <c r="K464" s="24">
        <f t="shared" si="240"/>
        <v>0</v>
      </c>
      <c r="L464" s="61">
        <v>2.5807999999999998E-3</v>
      </c>
      <c r="M464" s="61">
        <v>2.5718999999999998E-3</v>
      </c>
      <c r="N464" s="32">
        <f t="shared" si="253"/>
        <v>0.99662869100209239</v>
      </c>
      <c r="O464" s="32">
        <f t="shared" si="241"/>
        <v>0.99655145691258518</v>
      </c>
      <c r="P464" s="29">
        <f t="shared" si="242"/>
        <v>1.0060599509305219</v>
      </c>
      <c r="Q464" s="50">
        <v>9.9239999999999995E-2</v>
      </c>
      <c r="R464" s="50">
        <v>9.8030000000000006E-2</v>
      </c>
      <c r="S464" s="30">
        <f t="shared" si="254"/>
        <v>1.0084353461578026</v>
      </c>
      <c r="T464" s="30">
        <f t="shared" si="243"/>
        <v>0.98780733575171309</v>
      </c>
      <c r="U464" s="22">
        <f t="shared" si="244"/>
        <v>1.7825952182702687</v>
      </c>
      <c r="V464" s="64">
        <v>30.036000000000001</v>
      </c>
      <c r="W464" s="64">
        <v>30.1447</v>
      </c>
      <c r="X464" s="65">
        <f t="shared" si="255"/>
        <v>0.98835081967213112</v>
      </c>
      <c r="Y464" s="65">
        <f t="shared" si="245"/>
        <v>1.0036189905446797</v>
      </c>
      <c r="Z464" s="67">
        <f t="shared" si="246"/>
        <v>1.7893170682070521</v>
      </c>
      <c r="AA464" s="40">
        <f t="shared" si="248"/>
        <v>1.0084353461578026</v>
      </c>
      <c r="AB464" s="88" cm="1">
        <f t="array" ref="AB464">INDEX(B464:Z464,,MATCH(AA464,B464:Z464,0)+1)</f>
        <v>0.98780733575171309</v>
      </c>
      <c r="AC464" s="40">
        <f t="shared" si="249"/>
        <v>0.98780733575171309</v>
      </c>
      <c r="AD464" s="42">
        <f t="shared" si="250"/>
        <v>3.1043170139682594</v>
      </c>
      <c r="AE464" s="94">
        <v>0.98780733575171309</v>
      </c>
      <c r="AF464" s="74">
        <f t="shared" si="247"/>
        <v>1.9665388863400144</v>
      </c>
      <c r="AG464" s="40">
        <v>0.98780733575171309</v>
      </c>
      <c r="AH464" s="95">
        <v>5.3742583921931191</v>
      </c>
      <c r="AI464" t="str">
        <f t="shared" si="256"/>
        <v>idem</v>
      </c>
    </row>
    <row r="465" spans="1:35" x14ac:dyDescent="0.3">
      <c r="A465" s="1">
        <v>44133.666666666664</v>
      </c>
      <c r="B465" s="50">
        <v>390.71</v>
      </c>
      <c r="C465" s="50">
        <v>387.13</v>
      </c>
      <c r="D465" s="30">
        <f t="shared" si="252"/>
        <v>0.99719231363659777</v>
      </c>
      <c r="E465" s="30">
        <f t="shared" si="236"/>
        <v>0.99083719382662339</v>
      </c>
      <c r="F465" s="22">
        <f t="shared" si="238"/>
        <v>1.8850439887493882</v>
      </c>
      <c r="G465" s="60">
        <v>4.1348000000000003</v>
      </c>
      <c r="H465" s="60">
        <v>4.0605000000000002</v>
      </c>
      <c r="I465" s="31">
        <f t="shared" si="234"/>
        <v>0.93196997865454789</v>
      </c>
      <c r="J465" s="31">
        <f t="shared" si="239"/>
        <v>0.98203056979781367</v>
      </c>
      <c r="K465" s="24">
        <f t="shared" si="240"/>
        <v>0</v>
      </c>
      <c r="L465" s="61">
        <v>2.5726E-3</v>
      </c>
      <c r="M465" s="61">
        <v>2.5733000000000002E-3</v>
      </c>
      <c r="N465" s="32">
        <f t="shared" si="253"/>
        <v>0.9974031007751939</v>
      </c>
      <c r="O465" s="32">
        <f t="shared" si="241"/>
        <v>1.0002720982663453</v>
      </c>
      <c r="P465" s="29">
        <f t="shared" si="242"/>
        <v>1.0063336980990096</v>
      </c>
      <c r="Q465" s="50">
        <v>9.8070000000000004E-2</v>
      </c>
      <c r="R465" s="50">
        <v>9.5310000000000006E-2</v>
      </c>
      <c r="S465" s="30">
        <f t="shared" si="254"/>
        <v>0.96545786061588335</v>
      </c>
      <c r="T465" s="30">
        <f t="shared" si="243"/>
        <v>0.97185683695319669</v>
      </c>
      <c r="U465" s="22">
        <f t="shared" si="244"/>
        <v>1.7324273503960366</v>
      </c>
      <c r="V465" s="64">
        <v>30.15</v>
      </c>
      <c r="W465" s="64">
        <v>29.870200000000001</v>
      </c>
      <c r="X465" s="65">
        <f t="shared" si="255"/>
        <v>0.98485632799749423</v>
      </c>
      <c r="Y465" s="65">
        <f t="shared" si="245"/>
        <v>0.99071973466003327</v>
      </c>
      <c r="Z465" s="67">
        <f t="shared" si="246"/>
        <v>1.7727117310367593</v>
      </c>
      <c r="AA465" s="40">
        <f t="shared" si="248"/>
        <v>0.9974031007751939</v>
      </c>
      <c r="AB465" s="88" cm="1">
        <f t="array" ref="AB465">INDEX(B465:Z465,,MATCH(AA465,B465:Z465,0)+1)</f>
        <v>1.0002720982663453</v>
      </c>
      <c r="AC465" s="40">
        <f t="shared" si="249"/>
        <v>0.97185683695319669</v>
      </c>
      <c r="AD465" s="42">
        <f t="shared" si="250"/>
        <v>3.0169517140951849</v>
      </c>
      <c r="AE465" s="94">
        <v>0.99083719382662339</v>
      </c>
      <c r="AF465" s="74">
        <f t="shared" si="247"/>
        <v>1.9485198716920729</v>
      </c>
      <c r="AG465" s="40">
        <v>0.99083719382662339</v>
      </c>
      <c r="AH465" s="95">
        <v>5.3250151042198111</v>
      </c>
      <c r="AI465" t="str">
        <f>IF(AE465=AG465,"comp8=comp16", FALSE)</f>
        <v>comp8=comp16</v>
      </c>
    </row>
    <row r="466" spans="1:35" x14ac:dyDescent="0.3">
      <c r="A466" s="1">
        <v>44134</v>
      </c>
      <c r="B466" s="50">
        <v>387.12</v>
      </c>
      <c r="C466" s="50">
        <v>378.72</v>
      </c>
      <c r="D466" s="30">
        <f t="shared" si="252"/>
        <v>0.97809917355371911</v>
      </c>
      <c r="E466" s="30">
        <f t="shared" si="236"/>
        <v>0.97830130192188469</v>
      </c>
      <c r="F466" s="22">
        <f t="shared" si="238"/>
        <v>1.8441409883735489</v>
      </c>
      <c r="G466" s="60">
        <v>4.0605000000000002</v>
      </c>
      <c r="H466" s="60">
        <v>3.9963000000000002</v>
      </c>
      <c r="I466" s="31">
        <f t="shared" si="234"/>
        <v>0.9211248127232915</v>
      </c>
      <c r="J466" s="31">
        <f t="shared" si="239"/>
        <v>0.984189139268563</v>
      </c>
      <c r="K466" s="24">
        <f t="shared" si="240"/>
        <v>0</v>
      </c>
      <c r="L466" s="61">
        <v>2.5726E-3</v>
      </c>
      <c r="M466" s="61">
        <v>2.5495000000000001E-3</v>
      </c>
      <c r="N466" s="32">
        <f t="shared" si="253"/>
        <v>0.98787197768133928</v>
      </c>
      <c r="O466" s="32">
        <f t="shared" si="241"/>
        <v>0.99102075721060412</v>
      </c>
      <c r="P466" s="29">
        <f t="shared" si="242"/>
        <v>0.997297583496628</v>
      </c>
      <c r="Q466" s="50">
        <v>9.5269999999999994E-2</v>
      </c>
      <c r="R466" s="50">
        <v>9.2600000000000002E-2</v>
      </c>
      <c r="S466" s="30">
        <f t="shared" si="254"/>
        <v>0.93309149536477232</v>
      </c>
      <c r="T466" s="30">
        <f t="shared" si="243"/>
        <v>0.97197438857982588</v>
      </c>
      <c r="U466" s="22">
        <f t="shared" si="244"/>
        <v>1.6838750146601553</v>
      </c>
      <c r="V466" s="64">
        <v>29.869599999999998</v>
      </c>
      <c r="W466" s="64">
        <v>28.09</v>
      </c>
      <c r="X466" s="65">
        <f t="shared" si="255"/>
        <v>0.93521108003728859</v>
      </c>
      <c r="Y466" s="65">
        <f t="shared" si="245"/>
        <v>0.94042103007740319</v>
      </c>
      <c r="Z466" s="67">
        <f t="shared" si="246"/>
        <v>1.6670953921318856</v>
      </c>
      <c r="AA466" s="40">
        <f t="shared" si="248"/>
        <v>0.98787197768133928</v>
      </c>
      <c r="AB466" s="88" cm="1">
        <f t="array" ref="AB466">INDEX(B466:Z466,,MATCH(AA466,B466:Z466,0)+1)</f>
        <v>0.99102075721060412</v>
      </c>
      <c r="AC466" s="40">
        <f t="shared" si="249"/>
        <v>0.99102075721060412</v>
      </c>
      <c r="AD466" s="42">
        <f t="shared" si="250"/>
        <v>2.9898617721704404</v>
      </c>
      <c r="AE466" s="94">
        <v>0.99102075721060412</v>
      </c>
      <c r="AF466" s="74">
        <f t="shared" si="247"/>
        <v>1.9310236386841872</v>
      </c>
      <c r="AG466" s="40">
        <v>0.97830130192188469</v>
      </c>
      <c r="AH466" s="95">
        <v>5.2094692092119415</v>
      </c>
      <c r="AI466" t="str">
        <f t="shared" ref="AI466:AI467" si="259">IF(AC466=AE466,"comp24 = comp8","faux")</f>
        <v>comp24 = comp8</v>
      </c>
    </row>
    <row r="467" spans="1:35" x14ac:dyDescent="0.3">
      <c r="A467" s="1">
        <v>44134.333333333336</v>
      </c>
      <c r="B467" s="50">
        <v>378.76</v>
      </c>
      <c r="C467" s="50">
        <v>382.17</v>
      </c>
      <c r="D467" s="30">
        <f t="shared" si="252"/>
        <v>0.97814235622328594</v>
      </c>
      <c r="E467" s="30">
        <f t="shared" si="236"/>
        <v>1.0090030626254094</v>
      </c>
      <c r="F467" s="22">
        <f t="shared" si="238"/>
        <v>1.8607439051819603</v>
      </c>
      <c r="G467" s="60">
        <v>3.9973000000000001</v>
      </c>
      <c r="H467" s="60">
        <v>4.0937999999999999</v>
      </c>
      <c r="I467" s="31">
        <f t="shared" si="234"/>
        <v>0.99008416368385399</v>
      </c>
      <c r="J467" s="31">
        <f t="shared" si="239"/>
        <v>1.0241412953743776</v>
      </c>
      <c r="K467" s="24">
        <f t="shared" si="240"/>
        <v>0</v>
      </c>
      <c r="L467" s="61">
        <v>2.5500000000000002E-3</v>
      </c>
      <c r="M467" s="61">
        <v>2.5796E-3</v>
      </c>
      <c r="N467" s="32">
        <f t="shared" si="253"/>
        <v>1.0027209826634533</v>
      </c>
      <c r="O467" s="32">
        <f t="shared" si="241"/>
        <v>1.0116078431372548</v>
      </c>
      <c r="P467" s="29">
        <f t="shared" si="242"/>
        <v>1.0088740574070201</v>
      </c>
      <c r="Q467" s="50">
        <v>9.2600000000000002E-2</v>
      </c>
      <c r="R467" s="50">
        <v>9.2880000000000004E-2</v>
      </c>
      <c r="S467" s="30">
        <f t="shared" si="254"/>
        <v>0.94707861731416332</v>
      </c>
      <c r="T467" s="30">
        <f t="shared" si="243"/>
        <v>1.0030237580993522</v>
      </c>
      <c r="U467" s="22">
        <f t="shared" si="244"/>
        <v>1.6889666453740306</v>
      </c>
      <c r="V467" s="64">
        <v>28.0871</v>
      </c>
      <c r="W467" s="64">
        <v>28.508099999999999</v>
      </c>
      <c r="X467" s="65">
        <f t="shared" si="255"/>
        <v>0.94554228855721389</v>
      </c>
      <c r="Y467" s="65">
        <f t="shared" si="245"/>
        <v>1.0149890875170451</v>
      </c>
      <c r="Z467" s="67">
        <f t="shared" si="246"/>
        <v>1.692083630863813</v>
      </c>
      <c r="AA467" s="40">
        <f t="shared" si="248"/>
        <v>1.0027209826634533</v>
      </c>
      <c r="AB467" s="88" cm="1">
        <f t="array" ref="AB467">INDEX(B467:Z467,,MATCH(AA467,B467:Z467,0)+1)</f>
        <v>1.0116078431372548</v>
      </c>
      <c r="AC467" s="40">
        <f t="shared" si="249"/>
        <v>1.0116078431372548</v>
      </c>
      <c r="AD467" s="42">
        <f t="shared" si="250"/>
        <v>3.0245676186238697</v>
      </c>
      <c r="AE467" s="94">
        <v>1.0116078431372548</v>
      </c>
      <c r="AF467" s="74">
        <f t="shared" si="247"/>
        <v>1.9534386581763643</v>
      </c>
      <c r="AG467" s="40">
        <v>1.0027209826634533</v>
      </c>
      <c r="AH467" s="95">
        <v>5.2236440846160015</v>
      </c>
      <c r="AI467" t="str">
        <f t="shared" si="259"/>
        <v>comp24 = comp8</v>
      </c>
    </row>
    <row r="468" spans="1:35" x14ac:dyDescent="0.3">
      <c r="A468" s="1">
        <v>44134.666666666664</v>
      </c>
      <c r="B468" s="50">
        <v>382.15</v>
      </c>
      <c r="C468" s="50">
        <v>382.49</v>
      </c>
      <c r="D468" s="30">
        <f t="shared" si="252"/>
        <v>0.98803988427361022</v>
      </c>
      <c r="E468" s="30">
        <f t="shared" si="236"/>
        <v>1.0008897029962058</v>
      </c>
      <c r="F468" s="22">
        <f t="shared" si="238"/>
        <v>1.8623994146095724</v>
      </c>
      <c r="G468" s="60">
        <v>4.0937000000000001</v>
      </c>
      <c r="H468" s="60">
        <v>4.0845000000000002</v>
      </c>
      <c r="I468" s="31">
        <f t="shared" si="234"/>
        <v>1.0059106021425932</v>
      </c>
      <c r="J468" s="31">
        <f t="shared" si="239"/>
        <v>0.99775264430710608</v>
      </c>
      <c r="K468" s="24">
        <f t="shared" si="240"/>
        <v>0</v>
      </c>
      <c r="L468" s="61">
        <v>2.5758000000000001E-3</v>
      </c>
      <c r="M468" s="61">
        <v>2.5833000000000002E-3</v>
      </c>
      <c r="N468" s="32">
        <f t="shared" si="253"/>
        <v>1.004159216356993</v>
      </c>
      <c r="O468" s="32">
        <f t="shared" si="241"/>
        <v>1.0029117167481947</v>
      </c>
      <c r="P468" s="29">
        <f t="shared" si="242"/>
        <v>1.0118116128967911</v>
      </c>
      <c r="Q468" s="50">
        <v>9.2850000000000002E-2</v>
      </c>
      <c r="R468" s="50">
        <v>9.3299999999999994E-2</v>
      </c>
      <c r="S468" s="30">
        <f t="shared" si="254"/>
        <v>0.97932192715440325</v>
      </c>
      <c r="T468" s="30">
        <f t="shared" si="243"/>
        <v>1.0048465266558966</v>
      </c>
      <c r="U468" s="22">
        <f t="shared" si="244"/>
        <v>1.6971522672417561</v>
      </c>
      <c r="V468" s="64">
        <v>28.5046</v>
      </c>
      <c r="W468" s="64">
        <v>28.4909</v>
      </c>
      <c r="X468" s="65">
        <f t="shared" si="255"/>
        <v>0.95384270294881757</v>
      </c>
      <c r="Y468" s="65">
        <f t="shared" si="245"/>
        <v>0.99951937582004313</v>
      </c>
      <c r="Z468" s="67">
        <f t="shared" si="246"/>
        <v>1.6912703745563107</v>
      </c>
      <c r="AA468" s="40">
        <f t="shared" si="248"/>
        <v>1.0059106021425932</v>
      </c>
      <c r="AB468" s="88" cm="1">
        <f t="array" ref="AB468">INDEX(B468:Z468,,MATCH(AA468,B468:Z468,0)+1)</f>
        <v>0.99775264430710608</v>
      </c>
      <c r="AC468" s="40">
        <f t="shared" si="249"/>
        <v>1.0029117167481947</v>
      </c>
      <c r="AD468" s="42">
        <f t="shared" si="250"/>
        <v>3.0333743028150639</v>
      </c>
      <c r="AE468" s="94">
        <v>0.99775264430710608</v>
      </c>
      <c r="AF468" s="74">
        <f t="shared" si="247"/>
        <v>1.9490485866871925</v>
      </c>
      <c r="AG468" s="40">
        <v>0.99775264430710608</v>
      </c>
      <c r="AH468" s="95">
        <v>5.2119046983447879</v>
      </c>
      <c r="AI468" t="str">
        <f>IF(AE468=AG468,"comp8=comp16", FALSE)</f>
        <v>comp8=comp16</v>
      </c>
    </row>
    <row r="469" spans="1:35" x14ac:dyDescent="0.3">
      <c r="A469" s="1">
        <v>44135</v>
      </c>
      <c r="B469" s="50">
        <v>382.59</v>
      </c>
      <c r="C469" s="50">
        <v>384.03</v>
      </c>
      <c r="D469" s="30">
        <f t="shared" si="252"/>
        <v>1.0139138240574506</v>
      </c>
      <c r="E469" s="30">
        <f t="shared" si="236"/>
        <v>1.0037638202775818</v>
      </c>
      <c r="F469" s="22">
        <f t="shared" si="238"/>
        <v>1.8694091512912363</v>
      </c>
      <c r="G469" s="60">
        <v>4.0842999999999998</v>
      </c>
      <c r="H469" s="60">
        <v>4.1750999999999996</v>
      </c>
      <c r="I469" s="31">
        <f t="shared" si="234"/>
        <v>1.0444800240162109</v>
      </c>
      <c r="J469" s="31">
        <f t="shared" si="239"/>
        <v>1.0222314717332224</v>
      </c>
      <c r="K469" s="24">
        <f t="shared" si="240"/>
        <v>0</v>
      </c>
      <c r="L469" s="61">
        <v>2.5833000000000002E-3</v>
      </c>
      <c r="M469" s="61">
        <v>2.5685999999999999E-3</v>
      </c>
      <c r="N469" s="32">
        <f t="shared" si="253"/>
        <v>1.0072941176470587</v>
      </c>
      <c r="O469" s="32">
        <f t="shared" si="241"/>
        <v>0.9943096039948901</v>
      </c>
      <c r="P469" s="29">
        <f t="shared" si="242"/>
        <v>1.0060540041368393</v>
      </c>
      <c r="Q469" s="50">
        <v>9.3259999999999996E-2</v>
      </c>
      <c r="R469" s="50">
        <v>9.2899999999999996E-2</v>
      </c>
      <c r="S469" s="30">
        <f t="shared" si="254"/>
        <v>1.0032397408207343</v>
      </c>
      <c r="T469" s="30">
        <f t="shared" si="243"/>
        <v>0.99613982414754454</v>
      </c>
      <c r="U469" s="22">
        <f t="shared" si="244"/>
        <v>1.6906009610418093</v>
      </c>
      <c r="V469" s="64">
        <v>28.4969</v>
      </c>
      <c r="W469" s="64">
        <v>28.336600000000001</v>
      </c>
      <c r="X469" s="65">
        <f t="shared" si="255"/>
        <v>1.0088830815570138</v>
      </c>
      <c r="Y469" s="65">
        <f t="shared" si="245"/>
        <v>0.99437482673553967</v>
      </c>
      <c r="Z469" s="67">
        <f t="shared" si="246"/>
        <v>1.6817566856623827</v>
      </c>
      <c r="AA469" s="40">
        <f t="shared" si="248"/>
        <v>1.0444800240162109</v>
      </c>
      <c r="AB469" s="88" cm="1">
        <f t="array" ref="AB469">INDEX(B469:Z469,,MATCH(AA469,B469:Z469,0)+1)</f>
        <v>1.0222314717332224</v>
      </c>
      <c r="AC469" s="40">
        <f t="shared" si="249"/>
        <v>1.0222314717332224</v>
      </c>
      <c r="AD469" s="42">
        <f t="shared" si="250"/>
        <v>3.1008106778843803</v>
      </c>
      <c r="AE469" s="94">
        <v>0.99613982414754454</v>
      </c>
      <c r="AF469" s="74">
        <f t="shared" si="247"/>
        <v>1.9415249163976001</v>
      </c>
      <c r="AG469" s="40">
        <v>1.0222314717332224</v>
      </c>
      <c r="AH469" s="95">
        <v>5.3277730103222893</v>
      </c>
      <c r="AI469" t="str">
        <f t="shared" ref="AI469" si="260">IF(AC469=AG469,"comp 24= comp16",FALSE)</f>
        <v>comp 24= comp16</v>
      </c>
    </row>
    <row r="470" spans="1:35" x14ac:dyDescent="0.3">
      <c r="A470" s="1">
        <v>44135.333333333336</v>
      </c>
      <c r="B470" s="50">
        <v>384.03</v>
      </c>
      <c r="C470" s="50">
        <v>390.1</v>
      </c>
      <c r="D470" s="30">
        <f t="shared" si="252"/>
        <v>1.0208033494701034</v>
      </c>
      <c r="E470" s="30">
        <f t="shared" si="236"/>
        <v>1.0158060568184779</v>
      </c>
      <c r="F470" s="22">
        <f t="shared" si="238"/>
        <v>1.8989571385535282</v>
      </c>
      <c r="G470" s="60">
        <v>4.1748000000000003</v>
      </c>
      <c r="H470" s="60">
        <v>4.2465000000000002</v>
      </c>
      <c r="I470" s="31">
        <f t="shared" si="234"/>
        <v>1.0373256467254561</v>
      </c>
      <c r="J470" s="31">
        <f t="shared" si="239"/>
        <v>1.0171744754239724</v>
      </c>
      <c r="K470" s="24">
        <f t="shared" si="240"/>
        <v>0</v>
      </c>
      <c r="L470" s="61">
        <v>2.5680999999999998E-3</v>
      </c>
      <c r="M470" s="61">
        <v>2.5780999999999998E-3</v>
      </c>
      <c r="N470" s="32">
        <f t="shared" si="253"/>
        <v>1.0008929264694464</v>
      </c>
      <c r="O470" s="32">
        <f t="shared" si="241"/>
        <v>1.0038939293641214</v>
      </c>
      <c r="P470" s="29">
        <f t="shared" si="242"/>
        <v>1.0099715073654396</v>
      </c>
      <c r="Q470" s="50">
        <v>9.2869999999999994E-2</v>
      </c>
      <c r="R470" s="50">
        <v>9.4219999999999998E-2</v>
      </c>
      <c r="S470" s="30">
        <f t="shared" si="254"/>
        <v>1.0147549811523964</v>
      </c>
      <c r="T470" s="30">
        <f t="shared" si="243"/>
        <v>1.0145364487993971</v>
      </c>
      <c r="U470" s="22">
        <f t="shared" si="244"/>
        <v>1.7151762953522052</v>
      </c>
      <c r="V470" s="64">
        <v>28.3371</v>
      </c>
      <c r="W470" s="64">
        <v>28.598600000000001</v>
      </c>
      <c r="X470" s="65">
        <f t="shared" si="255"/>
        <v>1.0032977133515293</v>
      </c>
      <c r="Y470" s="65">
        <f t="shared" si="245"/>
        <v>1.0092281849589408</v>
      </c>
      <c r="Z470" s="67">
        <f t="shared" si="246"/>
        <v>1.6972762474136105</v>
      </c>
      <c r="AA470" s="40">
        <f t="shared" si="248"/>
        <v>1.0373256467254561</v>
      </c>
      <c r="AB470" s="88" cm="1">
        <f t="array" ref="AB470">INDEX(B470:Z470,,MATCH(AA470,B470:Z470,0)+1)</f>
        <v>1.0171744754239724</v>
      </c>
      <c r="AC470" s="40">
        <f t="shared" si="249"/>
        <v>1.0171744754239724</v>
      </c>
      <c r="AD470" s="42">
        <f t="shared" si="250"/>
        <v>3.1540654746660968</v>
      </c>
      <c r="AE470" s="94">
        <v>1.0171744754239724</v>
      </c>
      <c r="AF470" s="74">
        <f t="shared" si="247"/>
        <v>1.9748695883593008</v>
      </c>
      <c r="AG470" s="40">
        <v>1.0171744754239724</v>
      </c>
      <c r="AH470" s="95">
        <v>5.4192747169525735</v>
      </c>
      <c r="AI470" t="str">
        <f t="shared" si="256"/>
        <v>idem</v>
      </c>
    </row>
    <row r="471" spans="1:35" x14ac:dyDescent="0.3">
      <c r="A471" s="1">
        <v>44135.666666666664</v>
      </c>
      <c r="B471" s="50">
        <v>390.09</v>
      </c>
      <c r="C471" s="50">
        <v>386.46</v>
      </c>
      <c r="D471" s="30">
        <f t="shared" si="252"/>
        <v>1.010115266996001</v>
      </c>
      <c r="E471" s="30">
        <f t="shared" si="236"/>
        <v>0.99069445512574017</v>
      </c>
      <c r="F471" s="22">
        <f t="shared" si="238"/>
        <v>1.8812863076864224</v>
      </c>
      <c r="G471" s="60">
        <v>4.2481</v>
      </c>
      <c r="H471" s="60">
        <v>4.1853999999999996</v>
      </c>
      <c r="I471" s="31">
        <f t="shared" si="234"/>
        <v>1.02475332370296</v>
      </c>
      <c r="J471" s="31">
        <f t="shared" si="239"/>
        <v>0.98524046044113833</v>
      </c>
      <c r="K471" s="24">
        <f t="shared" si="240"/>
        <v>0</v>
      </c>
      <c r="L471" s="61">
        <v>2.5785000000000001E-3</v>
      </c>
      <c r="M471" s="61">
        <v>2.5666E-3</v>
      </c>
      <c r="N471" s="32">
        <f t="shared" si="253"/>
        <v>0.99353540045678002</v>
      </c>
      <c r="O471" s="32">
        <f t="shared" si="241"/>
        <v>0.99538491370952098</v>
      </c>
      <c r="P471" s="29">
        <f t="shared" si="242"/>
        <v>1.005310401708023</v>
      </c>
      <c r="Q471" s="50">
        <v>9.4289999999999999E-2</v>
      </c>
      <c r="R471" s="50">
        <v>9.2999999999999999E-2</v>
      </c>
      <c r="S471" s="30">
        <f t="shared" si="254"/>
        <v>0.99721209521767107</v>
      </c>
      <c r="T471" s="30">
        <f t="shared" si="243"/>
        <v>0.98631880369074132</v>
      </c>
      <c r="U471" s="22">
        <f t="shared" si="244"/>
        <v>1.6917106317505046</v>
      </c>
      <c r="V471" s="64">
        <v>28.591000000000001</v>
      </c>
      <c r="W471" s="64">
        <v>28.505800000000001</v>
      </c>
      <c r="X471" s="65">
        <f t="shared" si="255"/>
        <v>1.0003123146728241</v>
      </c>
      <c r="Y471" s="65">
        <f t="shared" si="245"/>
        <v>0.99702004127172883</v>
      </c>
      <c r="Z471" s="67">
        <f t="shared" si="246"/>
        <v>1.6922184342458431</v>
      </c>
      <c r="AA471" s="40">
        <f t="shared" si="248"/>
        <v>1.02475332370296</v>
      </c>
      <c r="AB471" s="88" cm="1">
        <f t="array" ref="AB471">INDEX(B471:Z471,,MATCH(AA471,B471:Z471,0)+1)</f>
        <v>0.98524046044113833</v>
      </c>
      <c r="AC471" s="40">
        <f t="shared" si="249"/>
        <v>0.98524046044113833</v>
      </c>
      <c r="AD471" s="42">
        <f t="shared" si="250"/>
        <v>3.1075129205215228</v>
      </c>
      <c r="AE471" s="94">
        <v>0.98524046044113833</v>
      </c>
      <c r="AF471" s="74">
        <f t="shared" si="247"/>
        <v>1.9457214225463189</v>
      </c>
      <c r="AG471" s="40">
        <v>0.98524046044113833</v>
      </c>
      <c r="AH471" s="95">
        <v>5.3392887173873733</v>
      </c>
      <c r="AI471" t="str">
        <f t="shared" si="256"/>
        <v>idem</v>
      </c>
    </row>
    <row r="472" spans="1:35" x14ac:dyDescent="0.3">
      <c r="A472" s="1">
        <v>44136</v>
      </c>
      <c r="B472" s="50">
        <v>386.44</v>
      </c>
      <c r="C472" s="50">
        <v>388.94</v>
      </c>
      <c r="D472" s="30">
        <f t="shared" si="252"/>
        <v>1.0127854594693124</v>
      </c>
      <c r="E472" s="30">
        <f t="shared" si="236"/>
        <v>1.0064693095952799</v>
      </c>
      <c r="F472" s="22">
        <f t="shared" si="238"/>
        <v>1.8934569312482068</v>
      </c>
      <c r="G472" s="60">
        <v>4.1833</v>
      </c>
      <c r="H472" s="60">
        <v>4.1668000000000003</v>
      </c>
      <c r="I472" s="31">
        <f t="shared" si="234"/>
        <v>0.99808374053846893</v>
      </c>
      <c r="J472" s="31">
        <f t="shared" si="239"/>
        <v>0.99605574546410736</v>
      </c>
      <c r="K472" s="24">
        <f t="shared" si="240"/>
        <v>0</v>
      </c>
      <c r="L472" s="61">
        <v>2.5676000000000002E-3</v>
      </c>
      <c r="M472" s="61">
        <v>2.5711000000000002E-3</v>
      </c>
      <c r="N472" s="32">
        <f t="shared" si="253"/>
        <v>1.0011681788092366</v>
      </c>
      <c r="O472" s="32">
        <f t="shared" si="241"/>
        <v>1.0013631406761179</v>
      </c>
      <c r="P472" s="29">
        <f t="shared" si="242"/>
        <v>1.0066807812087155</v>
      </c>
      <c r="Q472" s="50">
        <v>9.2960000000000001E-2</v>
      </c>
      <c r="R472" s="50">
        <v>9.3899999999999997E-2</v>
      </c>
      <c r="S472" s="30">
        <f t="shared" si="254"/>
        <v>1.0110907720469473</v>
      </c>
      <c r="T472" s="30">
        <f t="shared" si="243"/>
        <v>1.0101118760757315</v>
      </c>
      <c r="U472" s="22">
        <f t="shared" si="244"/>
        <v>1.7088170000147631</v>
      </c>
      <c r="V472" s="64">
        <v>28.505800000000001</v>
      </c>
      <c r="W472" s="64">
        <v>28.39</v>
      </c>
      <c r="X472" s="65">
        <f t="shared" si="255"/>
        <v>1.0018668106475257</v>
      </c>
      <c r="Y472" s="65">
        <f t="shared" si="245"/>
        <v>0.99593766882529167</v>
      </c>
      <c r="Z472" s="67">
        <f t="shared" si="246"/>
        <v>1.68534408254599</v>
      </c>
      <c r="AA472" s="40">
        <f t="shared" si="248"/>
        <v>1.0127854594693124</v>
      </c>
      <c r="AB472" s="88" cm="1">
        <f t="array" ref="AB472">INDEX(B472:Z472,,MATCH(AA472,B472:Z472,0)+1)</f>
        <v>1.0064693095952799</v>
      </c>
      <c r="AC472" s="40">
        <f t="shared" si="249"/>
        <v>0.99605574546410736</v>
      </c>
      <c r="AD472" s="42">
        <f t="shared" si="250"/>
        <v>3.0952560985894109</v>
      </c>
      <c r="AE472" s="94">
        <v>0.99593766882529167</v>
      </c>
      <c r="AF472" s="74">
        <f t="shared" si="247"/>
        <v>1.9378172577542112</v>
      </c>
      <c r="AG472" s="40">
        <v>1.0064693095952799</v>
      </c>
      <c r="AH472" s="95">
        <v>5.3738302291187372</v>
      </c>
      <c r="AI472" t="s">
        <v>49</v>
      </c>
    </row>
    <row r="473" spans="1:35" x14ac:dyDescent="0.3">
      <c r="A473" s="1">
        <v>44136.333333333336</v>
      </c>
      <c r="B473" s="50">
        <v>388.96</v>
      </c>
      <c r="C473" s="50">
        <v>388.42</v>
      </c>
      <c r="D473" s="30">
        <f t="shared" si="252"/>
        <v>0.9957189366556437</v>
      </c>
      <c r="E473" s="30">
        <f t="shared" si="236"/>
        <v>0.99861168243521192</v>
      </c>
      <c r="F473" s="22">
        <f t="shared" si="238"/>
        <v>1.8908282117323851</v>
      </c>
      <c r="G473" s="60">
        <v>4.1680000000000001</v>
      </c>
      <c r="H473" s="60">
        <v>4.1848999999999998</v>
      </c>
      <c r="I473" s="31">
        <f t="shared" si="234"/>
        <v>0.98512276076363547</v>
      </c>
      <c r="J473" s="31">
        <f t="shared" si="239"/>
        <v>1.0040547024952016</v>
      </c>
      <c r="K473" s="24">
        <f t="shared" si="240"/>
        <v>0</v>
      </c>
      <c r="L473" s="61">
        <v>2.5720000000000001E-3</v>
      </c>
      <c r="M473" s="61">
        <v>2.5674000000000001E-3</v>
      </c>
      <c r="N473" s="32">
        <f t="shared" si="253"/>
        <v>0.99569517161140197</v>
      </c>
      <c r="O473" s="32">
        <f t="shared" si="241"/>
        <v>0.9982115085536547</v>
      </c>
      <c r="P473" s="29">
        <f t="shared" si="242"/>
        <v>1.0048803412423235</v>
      </c>
      <c r="Q473" s="50">
        <v>9.3939999999999996E-2</v>
      </c>
      <c r="R473" s="50">
        <v>9.6280000000000004E-2</v>
      </c>
      <c r="S473" s="30">
        <f t="shared" si="254"/>
        <v>1.021105101283275</v>
      </c>
      <c r="T473" s="30">
        <f t="shared" si="243"/>
        <v>1.0249095167127955</v>
      </c>
      <c r="U473" s="22">
        <f t="shared" si="244"/>
        <v>1.7513828056357399</v>
      </c>
      <c r="V473" s="64">
        <v>28.389900000000001</v>
      </c>
      <c r="W473" s="64">
        <v>28.224799999999998</v>
      </c>
      <c r="X473" s="65">
        <f t="shared" si="255"/>
        <v>0.98719177363505994</v>
      </c>
      <c r="Y473" s="65">
        <f t="shared" si="245"/>
        <v>0.9941845515482618</v>
      </c>
      <c r="Z473" s="67">
        <f t="shared" si="246"/>
        <v>1.6755430509105018</v>
      </c>
      <c r="AA473" s="40">
        <f t="shared" si="248"/>
        <v>1.021105101283275</v>
      </c>
      <c r="AB473" s="88" cm="1">
        <f t="array" ref="AB473">INDEX(B473:Z473,,MATCH(AA473,B473:Z473,0)+1)</f>
        <v>1.0249095167127955</v>
      </c>
      <c r="AC473" s="40">
        <f t="shared" si="249"/>
        <v>0.99861168243521192</v>
      </c>
      <c r="AD473" s="42">
        <f t="shared" si="250"/>
        <v>3.0909589001802216</v>
      </c>
      <c r="AE473" s="94">
        <v>1.0249095167127955</v>
      </c>
      <c r="AF473" s="74">
        <f t="shared" si="247"/>
        <v>1.9860873491225832</v>
      </c>
      <c r="AG473" s="40">
        <v>0.9982115085536547</v>
      </c>
      <c r="AH473" s="95">
        <v>5.3642191797198464</v>
      </c>
      <c r="AI473" t="s">
        <v>49</v>
      </c>
    </row>
    <row r="474" spans="1:35" x14ac:dyDescent="0.3">
      <c r="A474" s="1">
        <v>44136.666666666664</v>
      </c>
      <c r="B474" s="50">
        <v>388.41</v>
      </c>
      <c r="C474" s="50">
        <v>396.67</v>
      </c>
      <c r="D474" s="30">
        <f t="shared" si="252"/>
        <v>1.0264724148638857</v>
      </c>
      <c r="E474" s="30">
        <f t="shared" si="236"/>
        <v>1.0212661877912514</v>
      </c>
      <c r="F474" s="22">
        <f t="shared" si="238"/>
        <v>1.9310389195640822</v>
      </c>
      <c r="G474" s="60">
        <v>4.1830999999999996</v>
      </c>
      <c r="H474" s="60">
        <v>4.2210999999999999</v>
      </c>
      <c r="I474" s="31">
        <f t="shared" si="234"/>
        <v>1.0090359285731361</v>
      </c>
      <c r="J474" s="31">
        <f t="shared" si="239"/>
        <v>1.0090841720255315</v>
      </c>
      <c r="K474" s="24">
        <f t="shared" si="240"/>
        <v>0</v>
      </c>
      <c r="L474" s="61">
        <v>2.5672999999999998E-3</v>
      </c>
      <c r="M474" s="61">
        <v>2.5745E-3</v>
      </c>
      <c r="N474" s="32">
        <f t="shared" si="253"/>
        <v>1.002687334475775</v>
      </c>
      <c r="O474" s="32">
        <f t="shared" si="241"/>
        <v>1.0028045027850272</v>
      </c>
      <c r="P474" s="29">
        <f t="shared" si="242"/>
        <v>1.0076985309579567</v>
      </c>
      <c r="Q474" s="50">
        <v>9.6310000000000007E-2</v>
      </c>
      <c r="R474" s="50">
        <v>9.8269999999999996E-2</v>
      </c>
      <c r="S474" s="30">
        <f t="shared" si="254"/>
        <v>1.0571213425129087</v>
      </c>
      <c r="T474" s="30">
        <f t="shared" si="243"/>
        <v>1.0203509500571071</v>
      </c>
      <c r="U474" s="22">
        <f t="shared" si="244"/>
        <v>1.787025109644109</v>
      </c>
      <c r="V474" s="64">
        <v>28.228000000000002</v>
      </c>
      <c r="W474" s="64">
        <v>28.5318</v>
      </c>
      <c r="X474" s="65">
        <f t="shared" si="255"/>
        <v>1.0009120950824042</v>
      </c>
      <c r="Y474" s="65">
        <f t="shared" si="245"/>
        <v>1.0107623636105993</v>
      </c>
      <c r="Z474" s="67">
        <f t="shared" si="246"/>
        <v>1.6935758544696136</v>
      </c>
      <c r="AA474" s="40">
        <f t="shared" si="248"/>
        <v>1.0571213425129087</v>
      </c>
      <c r="AB474" s="88" cm="1">
        <f t="array" ref="AB474">INDEX(B474:Z474,,MATCH(AA474,B474:Z474,0)+1)</f>
        <v>1.0203509500571071</v>
      </c>
      <c r="AC474" s="40">
        <f t="shared" si="249"/>
        <v>1.0203509500571071</v>
      </c>
      <c r="AD474" s="42">
        <f t="shared" si="250"/>
        <v>3.1538628503863597</v>
      </c>
      <c r="AE474" s="94">
        <v>1.0203509500571071</v>
      </c>
      <c r="AF474" s="74">
        <f t="shared" si="247"/>
        <v>2.0265061135736291</v>
      </c>
      <c r="AG474" s="40">
        <v>1.0203509500571071</v>
      </c>
      <c r="AH474" s="95">
        <v>5.4733861363417011</v>
      </c>
      <c r="AI474" t="str">
        <f t="shared" si="256"/>
        <v>idem</v>
      </c>
    </row>
    <row r="475" spans="1:35" x14ac:dyDescent="0.3">
      <c r="A475" s="1">
        <v>44137</v>
      </c>
      <c r="B475" s="50">
        <v>396.68</v>
      </c>
      <c r="C475" s="50">
        <v>399.26</v>
      </c>
      <c r="D475" s="30">
        <f t="shared" si="252"/>
        <v>1.0264808720691074</v>
      </c>
      <c r="E475" s="30">
        <f t="shared" si="236"/>
        <v>1.0065039830593929</v>
      </c>
      <c r="F475" s="22">
        <f t="shared" si="238"/>
        <v>1.9435983639839554</v>
      </c>
      <c r="G475" s="60">
        <v>4.2210999999999999</v>
      </c>
      <c r="H475" s="60">
        <v>4.2168999999999999</v>
      </c>
      <c r="I475" s="31">
        <f t="shared" si="234"/>
        <v>1.011732245681382</v>
      </c>
      <c r="J475" s="31">
        <f t="shared" si="239"/>
        <v>0.99900499869702208</v>
      </c>
      <c r="K475" s="24">
        <f t="shared" si="240"/>
        <v>0</v>
      </c>
      <c r="L475" s="61">
        <v>2.5764999999999998E-3</v>
      </c>
      <c r="M475" s="61">
        <v>2.5731E-3</v>
      </c>
      <c r="N475" s="32">
        <f t="shared" si="253"/>
        <v>1.0004276827371694</v>
      </c>
      <c r="O475" s="32">
        <f t="shared" si="241"/>
        <v>0.99868038036095486</v>
      </c>
      <c r="P475" s="29">
        <f t="shared" si="242"/>
        <v>1.0063687521862676</v>
      </c>
      <c r="Q475" s="50">
        <v>9.8269999999999996E-2</v>
      </c>
      <c r="R475" s="50">
        <v>9.9040000000000003E-2</v>
      </c>
      <c r="S475" s="30">
        <f t="shared" si="254"/>
        <v>1.0542899723227592</v>
      </c>
      <c r="T475" s="30">
        <f t="shared" si="243"/>
        <v>1.0078355551032869</v>
      </c>
      <c r="U475" s="22">
        <f t="shared" si="244"/>
        <v>1.8010274433616829</v>
      </c>
      <c r="V475" s="64">
        <v>28.548500000000001</v>
      </c>
      <c r="W475" s="64">
        <v>29</v>
      </c>
      <c r="X475" s="65">
        <f t="shared" si="255"/>
        <v>1.0214900369497604</v>
      </c>
      <c r="Y475" s="65">
        <f t="shared" si="245"/>
        <v>1.0158151916913323</v>
      </c>
      <c r="Z475" s="67">
        <f t="shared" si="246"/>
        <v>1.7203600812518625</v>
      </c>
      <c r="AA475" s="40">
        <f t="shared" si="248"/>
        <v>1.0542899723227592</v>
      </c>
      <c r="AB475" s="88" cm="1">
        <f t="array" ref="AB475">INDEX(B475:Z475,,MATCH(AA475,B475:Z475,0)+1)</f>
        <v>1.0078355551032869</v>
      </c>
      <c r="AC475" s="40">
        <f t="shared" si="249"/>
        <v>1.0078355551032869</v>
      </c>
      <c r="AD475" s="42">
        <f t="shared" si="250"/>
        <v>3.1785751165387715</v>
      </c>
      <c r="AE475" s="94">
        <v>1.0065039830593929</v>
      </c>
      <c r="AF475" s="74">
        <f t="shared" si="247"/>
        <v>2.0396864750060684</v>
      </c>
      <c r="AG475" s="40">
        <v>1.0078355551032869</v>
      </c>
      <c r="AH475" s="95">
        <v>5.5162731550145736</v>
      </c>
      <c r="AI475" t="str">
        <f t="shared" ref="AI475:AI477" si="261">IF(AC475=AG475,"comp 24= comp16",FALSE)</f>
        <v>comp 24= comp16</v>
      </c>
    </row>
    <row r="476" spans="1:35" x14ac:dyDescent="0.3">
      <c r="A476" s="1">
        <v>44137.333333333336</v>
      </c>
      <c r="B476" s="50">
        <v>399.26</v>
      </c>
      <c r="C476" s="50">
        <v>385.09</v>
      </c>
      <c r="D476" s="30">
        <f t="shared" si="252"/>
        <v>0.99145233129940002</v>
      </c>
      <c r="E476" s="30">
        <f t="shared" si="236"/>
        <v>0.96450934228322394</v>
      </c>
      <c r="F476" s="22">
        <f t="shared" si="238"/>
        <v>1.8746187797089149</v>
      </c>
      <c r="G476" s="60">
        <v>4.2169999999999996</v>
      </c>
      <c r="H476" s="60">
        <v>4.0730000000000004</v>
      </c>
      <c r="I476" s="31">
        <f t="shared" si="234"/>
        <v>0.9736798068418161</v>
      </c>
      <c r="J476" s="31">
        <f t="shared" si="239"/>
        <v>0.96585250177851567</v>
      </c>
      <c r="K476" s="24">
        <f t="shared" si="240"/>
        <v>0</v>
      </c>
      <c r="L476" s="61">
        <v>2.5720999999999999E-3</v>
      </c>
      <c r="M476" s="61">
        <v>2.5265999999999999E-3</v>
      </c>
      <c r="N476" s="32">
        <f t="shared" si="253"/>
        <v>0.98414676897908315</v>
      </c>
      <c r="O476" s="32">
        <f t="shared" si="241"/>
        <v>0.98231017456553016</v>
      </c>
      <c r="P476" s="29">
        <f t="shared" si="242"/>
        <v>0.98856626463738728</v>
      </c>
      <c r="Q476" s="50">
        <v>9.9010000000000001E-2</v>
      </c>
      <c r="R476" s="50">
        <v>9.3359999999999999E-2</v>
      </c>
      <c r="S476" s="30">
        <f t="shared" si="254"/>
        <v>0.96936974353649663</v>
      </c>
      <c r="T476" s="30">
        <f t="shared" si="243"/>
        <v>0.94293505706494296</v>
      </c>
      <c r="U476" s="22">
        <f t="shared" si="244"/>
        <v>1.6982519150817768</v>
      </c>
      <c r="V476" s="64">
        <v>29</v>
      </c>
      <c r="W476" s="64">
        <v>28.291699999999999</v>
      </c>
      <c r="X476" s="65">
        <f t="shared" si="255"/>
        <v>1.0022566246280289</v>
      </c>
      <c r="Y476" s="65">
        <f t="shared" si="245"/>
        <v>0.97557586206896552</v>
      </c>
      <c r="Z476" s="67">
        <f t="shared" si="246"/>
        <v>1.6783417693363212</v>
      </c>
      <c r="AA476" s="40">
        <f t="shared" si="248"/>
        <v>1.0022566246280289</v>
      </c>
      <c r="AB476" s="88" cm="1">
        <f t="array" ref="AB476">INDEX(B476:Z476,,MATCH(AA476,B476:Z476,0)+1)</f>
        <v>0.97557586206896552</v>
      </c>
      <c r="AC476" s="40">
        <f t="shared" si="249"/>
        <v>0.94293505706494296</v>
      </c>
      <c r="AD476" s="42">
        <f t="shared" si="250"/>
        <v>2.9971899088986942</v>
      </c>
      <c r="AE476" s="94">
        <v>0.97557586206896552</v>
      </c>
      <c r="AF476" s="74">
        <f t="shared" si="247"/>
        <v>1.9898688912044546</v>
      </c>
      <c r="AG476" s="40">
        <v>0.94293505706494296</v>
      </c>
      <c r="AH476" s="95">
        <v>5.2014873422094796</v>
      </c>
      <c r="AI476" t="str">
        <f t="shared" si="261"/>
        <v>comp 24= comp16</v>
      </c>
    </row>
    <row r="477" spans="1:35" x14ac:dyDescent="0.3">
      <c r="A477" s="1">
        <v>44137.666666666664</v>
      </c>
      <c r="B477" s="50">
        <v>385.04</v>
      </c>
      <c r="C477" s="50">
        <v>383.02</v>
      </c>
      <c r="D477" s="30">
        <f t="shared" si="252"/>
        <v>0.96556418271654731</v>
      </c>
      <c r="E477" s="30">
        <f t="shared" si="236"/>
        <v>0.99475379181383738</v>
      </c>
      <c r="F477" s="22">
        <f t="shared" si="238"/>
        <v>1.8647841393208717</v>
      </c>
      <c r="G477" s="60">
        <v>4.0730000000000004</v>
      </c>
      <c r="H477" s="60">
        <v>4.0316000000000001</v>
      </c>
      <c r="I477" s="31">
        <f t="shared" si="234"/>
        <v>0.95510648882992588</v>
      </c>
      <c r="J477" s="31">
        <f t="shared" si="239"/>
        <v>0.98983550208691373</v>
      </c>
      <c r="K477" s="24">
        <f t="shared" si="240"/>
        <v>0</v>
      </c>
      <c r="L477" s="61">
        <v>2.5265999999999999E-3</v>
      </c>
      <c r="M477" s="61">
        <v>2.5162000000000001E-3</v>
      </c>
      <c r="N477" s="32">
        <f t="shared" si="253"/>
        <v>0.97659615757810991</v>
      </c>
      <c r="O477" s="32">
        <f t="shared" si="241"/>
        <v>0.9958837964062377</v>
      </c>
      <c r="P477" s="29">
        <f t="shared" si="242"/>
        <v>0.98449712462621475</v>
      </c>
      <c r="Q477" s="50">
        <v>9.3329999999999996E-2</v>
      </c>
      <c r="R477" s="50">
        <v>9.221E-2</v>
      </c>
      <c r="S477" s="30">
        <f t="shared" si="254"/>
        <v>0.93833316373257358</v>
      </c>
      <c r="T477" s="30">
        <f t="shared" si="243"/>
        <v>0.98799957141326478</v>
      </c>
      <c r="U477" s="22">
        <f t="shared" si="244"/>
        <v>1.6778721642525516</v>
      </c>
      <c r="V477" s="64">
        <v>28.291</v>
      </c>
      <c r="W477" s="64">
        <v>27.798300000000001</v>
      </c>
      <c r="X477" s="65">
        <f t="shared" si="255"/>
        <v>0.97372191183424694</v>
      </c>
      <c r="Y477" s="65">
        <f t="shared" si="245"/>
        <v>0.98258456753030998</v>
      </c>
      <c r="Z477" s="67">
        <f t="shared" si="246"/>
        <v>1.6491127215913843</v>
      </c>
      <c r="AA477" s="40">
        <f t="shared" si="248"/>
        <v>0.97659615757810991</v>
      </c>
      <c r="AB477" s="88" cm="1">
        <f t="array" ref="AB477">INDEX(B477:Z477,,MATCH(AA477,B477:Z477,0)+1)</f>
        <v>0.9958837964062377</v>
      </c>
      <c r="AC477" s="40">
        <f t="shared" si="249"/>
        <v>0.98258456753030998</v>
      </c>
      <c r="AD477" s="42">
        <f t="shared" si="250"/>
        <v>2.9449925504414325</v>
      </c>
      <c r="AE477" s="94">
        <v>0.9958837964062377</v>
      </c>
      <c r="AF477" s="74">
        <f t="shared" si="247"/>
        <v>1.981678185723363</v>
      </c>
      <c r="AG477" s="40">
        <v>0.98258456753030998</v>
      </c>
      <c r="AH477" s="95">
        <v>5.1109011906592832</v>
      </c>
      <c r="AI477" t="str">
        <f t="shared" si="261"/>
        <v>comp 24= comp16</v>
      </c>
    </row>
    <row r="478" spans="1:35" x14ac:dyDescent="0.3">
      <c r="A478" s="1">
        <v>44138</v>
      </c>
      <c r="B478" s="50">
        <v>383.01</v>
      </c>
      <c r="C478" s="50">
        <v>375.52</v>
      </c>
      <c r="D478" s="30">
        <f t="shared" si="252"/>
        <v>0.94053999899814655</v>
      </c>
      <c r="E478" s="30">
        <f t="shared" si="236"/>
        <v>0.98044437482050073</v>
      </c>
      <c r="F478" s="22">
        <f t="shared" si="238"/>
        <v>1.8283171196516377</v>
      </c>
      <c r="G478" s="60">
        <v>4.0271999999999997</v>
      </c>
      <c r="H478" s="60">
        <v>3.9598</v>
      </c>
      <c r="I478" s="31">
        <f t="shared" si="234"/>
        <v>0.93900877400995975</v>
      </c>
      <c r="J478" s="31">
        <f t="shared" si="239"/>
        <v>0.98326380611839503</v>
      </c>
      <c r="K478" s="24">
        <f t="shared" si="240"/>
        <v>0</v>
      </c>
      <c r="L478" s="61">
        <v>2.5163999999999998E-3</v>
      </c>
      <c r="M478" s="61">
        <v>2.5070000000000001E-3</v>
      </c>
      <c r="N478" s="32">
        <f t="shared" si="253"/>
        <v>0.9746899420706816</v>
      </c>
      <c r="O478" s="32">
        <f t="shared" si="241"/>
        <v>0.99626450484819595</v>
      </c>
      <c r="P478" s="29">
        <f t="shared" si="242"/>
        <v>0.98081954039020847</v>
      </c>
      <c r="Q478" s="50">
        <v>9.2219999999999996E-2</v>
      </c>
      <c r="R478" s="50">
        <v>9.0329999999999994E-2</v>
      </c>
      <c r="S478" s="30">
        <f t="shared" si="254"/>
        <v>0.91233208766791229</v>
      </c>
      <c r="T478" s="30">
        <f t="shared" si="243"/>
        <v>0.97950553025374099</v>
      </c>
      <c r="U478" s="22">
        <f t="shared" si="244"/>
        <v>1.6434850639441876</v>
      </c>
      <c r="V478" s="64">
        <v>27.798400000000001</v>
      </c>
      <c r="W478" s="64">
        <v>26.779900000000001</v>
      </c>
      <c r="X478" s="65">
        <f t="shared" si="255"/>
        <v>0.92344482758620694</v>
      </c>
      <c r="Y478" s="65">
        <f t="shared" si="245"/>
        <v>0.96336120064464148</v>
      </c>
      <c r="Z478" s="67">
        <f t="shared" si="246"/>
        <v>1.5886912114706284</v>
      </c>
      <c r="AA478" s="40">
        <f t="shared" si="248"/>
        <v>0.9746899420706816</v>
      </c>
      <c r="AB478" s="88" cm="1">
        <f t="array" ref="AB478">INDEX(B478:Z478,,MATCH(AA478,B478:Z478,0)+1)</f>
        <v>0.99626450484819595</v>
      </c>
      <c r="AC478" s="40">
        <f t="shared" si="249"/>
        <v>0.99626450484819595</v>
      </c>
      <c r="AD478" s="42">
        <f t="shared" si="250"/>
        <v>2.9339915450471596</v>
      </c>
      <c r="AE478" s="94">
        <v>0.99626450484819595</v>
      </c>
      <c r="AF478" s="74">
        <f t="shared" si="247"/>
        <v>1.9742756364681575</v>
      </c>
      <c r="AG478" s="40">
        <v>0.99626450484819595</v>
      </c>
      <c r="AH478" s="95">
        <v>5.0918094440402255</v>
      </c>
      <c r="AI478" t="str">
        <f t="shared" si="256"/>
        <v>idem</v>
      </c>
    </row>
    <row r="479" spans="1:35" x14ac:dyDescent="0.3">
      <c r="A479" s="1">
        <v>44138.333333333336</v>
      </c>
      <c r="B479" s="50">
        <v>375.52</v>
      </c>
      <c r="C479" s="50">
        <v>381.46</v>
      </c>
      <c r="D479" s="30">
        <f t="shared" si="252"/>
        <v>0.9907022646997713</v>
      </c>
      <c r="E479" s="30">
        <f t="shared" si="236"/>
        <v>1.0158180656156797</v>
      </c>
      <c r="F479" s="22">
        <f t="shared" si="238"/>
        <v>1.8572375598165578</v>
      </c>
      <c r="G479" s="60">
        <v>3.9590000000000001</v>
      </c>
      <c r="H479" s="60">
        <v>3.9525999999999999</v>
      </c>
      <c r="I479" s="31">
        <f t="shared" si="234"/>
        <v>0.97043947949914056</v>
      </c>
      <c r="J479" s="31">
        <f t="shared" si="239"/>
        <v>0.998383430159131</v>
      </c>
      <c r="K479" s="24">
        <f t="shared" si="240"/>
        <v>0</v>
      </c>
      <c r="L479" s="61">
        <v>2.5060999999999998E-3</v>
      </c>
      <c r="M479" s="61">
        <v>2.4954E-3</v>
      </c>
      <c r="N479" s="32">
        <f t="shared" si="253"/>
        <v>0.98765138921871298</v>
      </c>
      <c r="O479" s="32">
        <f t="shared" si="241"/>
        <v>0.99573041778061544</v>
      </c>
      <c r="P479" s="29">
        <f t="shared" si="242"/>
        <v>0.97663185072013348</v>
      </c>
      <c r="Q479" s="50">
        <v>9.0300000000000005E-2</v>
      </c>
      <c r="R479" s="50">
        <v>9.1910000000000006E-2</v>
      </c>
      <c r="S479" s="30">
        <f t="shared" si="254"/>
        <v>0.98478517089896078</v>
      </c>
      <c r="T479" s="30">
        <f t="shared" si="243"/>
        <v>1.0178294573643412</v>
      </c>
      <c r="U479" s="22">
        <f t="shared" si="244"/>
        <v>1.672787510820712</v>
      </c>
      <c r="V479" s="64">
        <v>26.7742</v>
      </c>
      <c r="W479" s="64">
        <v>26.563199999999998</v>
      </c>
      <c r="X479" s="65">
        <f t="shared" si="255"/>
        <v>0.93892757414018591</v>
      </c>
      <c r="Y479" s="65">
        <f t="shared" si="245"/>
        <v>0.9921192790074026</v>
      </c>
      <c r="Z479" s="67">
        <f t="shared" si="246"/>
        <v>1.5761711792896369</v>
      </c>
      <c r="AA479" s="40">
        <f t="shared" si="248"/>
        <v>0.9907022646997713</v>
      </c>
      <c r="AB479" s="88" cm="1">
        <f t="array" ref="AB479">INDEX(B479:Z479,,MATCH(AA479,B479:Z479,0)+1)</f>
        <v>1.0158180656156797</v>
      </c>
      <c r="AC479" s="40">
        <f t="shared" si="249"/>
        <v>0.99573041778061544</v>
      </c>
      <c r="AD479" s="42">
        <f t="shared" si="250"/>
        <v>2.9214646269146018</v>
      </c>
      <c r="AE479" s="94">
        <v>0.99573041778061544</v>
      </c>
      <c r="AF479" s="74">
        <f t="shared" si="247"/>
        <v>1.9658463043145289</v>
      </c>
      <c r="AG479" s="40">
        <v>0.99573041778061544</v>
      </c>
      <c r="AH479" s="95">
        <v>5.0700695449734567</v>
      </c>
      <c r="AI479" t="str">
        <f t="shared" si="256"/>
        <v>idem</v>
      </c>
    </row>
    <row r="480" spans="1:35" x14ac:dyDescent="0.3">
      <c r="A480" s="1">
        <v>44138.666666666664</v>
      </c>
      <c r="B480" s="50">
        <v>381.48</v>
      </c>
      <c r="C480" s="50">
        <v>387.88</v>
      </c>
      <c r="D480" s="30">
        <f t="shared" si="252"/>
        <v>1.0127150727135061</v>
      </c>
      <c r="E480" s="30">
        <f t="shared" si="236"/>
        <v>1.0167767641816083</v>
      </c>
      <c r="F480" s="22">
        <f t="shared" si="238"/>
        <v>1.888395996386826</v>
      </c>
      <c r="G480" s="60">
        <v>3.9529999999999998</v>
      </c>
      <c r="H480" s="60">
        <v>4.0362</v>
      </c>
      <c r="I480" s="31">
        <f t="shared" si="234"/>
        <v>1.0022348033373063</v>
      </c>
      <c r="J480" s="31">
        <f t="shared" si="239"/>
        <v>1.0210473058436631</v>
      </c>
      <c r="K480" s="24">
        <f t="shared" si="240"/>
        <v>0</v>
      </c>
      <c r="L480" s="61">
        <v>2.4956000000000002E-3</v>
      </c>
      <c r="M480" s="61">
        <v>2.5141E-3</v>
      </c>
      <c r="N480" s="32">
        <f t="shared" si="253"/>
        <v>0.99908599586711189</v>
      </c>
      <c r="O480" s="32">
        <f t="shared" si="241"/>
        <v>1.0074130469626541</v>
      </c>
      <c r="P480" s="29">
        <f t="shared" si="242"/>
        <v>0.98387166849474561</v>
      </c>
      <c r="Q480" s="50">
        <v>9.1929999999999998E-2</v>
      </c>
      <c r="R480" s="50">
        <v>9.357E-2</v>
      </c>
      <c r="S480" s="30">
        <f t="shared" si="254"/>
        <v>1.0146389069616135</v>
      </c>
      <c r="T480" s="30">
        <f t="shared" si="243"/>
        <v>1.0178396606113347</v>
      </c>
      <c r="U480" s="22">
        <f t="shared" si="244"/>
        <v>1.7026294722886328</v>
      </c>
      <c r="V480" s="64">
        <v>26.562899999999999</v>
      </c>
      <c r="W480" s="64">
        <v>26.863800000000001</v>
      </c>
      <c r="X480" s="65">
        <f t="shared" si="255"/>
        <v>0.96637935996316338</v>
      </c>
      <c r="Y480" s="65">
        <f t="shared" si="245"/>
        <v>1.011327829416216</v>
      </c>
      <c r="Z480" s="67">
        <f t="shared" si="246"/>
        <v>1.594025777539386</v>
      </c>
      <c r="AA480" s="40">
        <f t="shared" si="248"/>
        <v>1.0146389069616135</v>
      </c>
      <c r="AB480" s="88" cm="1">
        <f t="array" ref="AB480">INDEX(B480:Z480,,MATCH(AA480,B480:Z480,0)+1)</f>
        <v>1.0178396606113347</v>
      </c>
      <c r="AC480" s="40">
        <f t="shared" si="249"/>
        <v>1.0167767641816083</v>
      </c>
      <c r="AD480" s="42">
        <f t="shared" si="250"/>
        <v>2.9704773500252584</v>
      </c>
      <c r="AE480" s="94">
        <v>1.0178396606113347</v>
      </c>
      <c r="AF480" s="74">
        <f t="shared" si="247"/>
        <v>2.0009163351975467</v>
      </c>
      <c r="AG480" s="40">
        <v>1.0178396606113347</v>
      </c>
      <c r="AH480" s="95">
        <v>5.1605178649316477</v>
      </c>
      <c r="AI480" t="str">
        <f>IF(AE480=AG480,"comp8=comp16", FALSE)</f>
        <v>comp8=comp16</v>
      </c>
    </row>
    <row r="481" spans="1:35" x14ac:dyDescent="0.3">
      <c r="A481" s="1">
        <v>44139</v>
      </c>
      <c r="B481" s="50">
        <v>387.88</v>
      </c>
      <c r="C481" s="50">
        <v>378.27</v>
      </c>
      <c r="D481" s="30">
        <f t="shared" si="252"/>
        <v>1.0073231785257777</v>
      </c>
      <c r="E481" s="30">
        <f t="shared" si="236"/>
        <v>0.97522429617407447</v>
      </c>
      <c r="F481" s="22">
        <f t="shared" si="238"/>
        <v>1.8416096564742825</v>
      </c>
      <c r="G481" s="60">
        <v>4.0377000000000001</v>
      </c>
      <c r="H481" s="60">
        <v>3.9485999999999999</v>
      </c>
      <c r="I481" s="31">
        <f t="shared" si="234"/>
        <v>0.99737307400858799</v>
      </c>
      <c r="J481" s="31">
        <f t="shared" si="239"/>
        <v>0.97793298164796783</v>
      </c>
      <c r="K481" s="24">
        <f t="shared" si="240"/>
        <v>0</v>
      </c>
      <c r="L481" s="61">
        <v>2.5189000000000001E-3</v>
      </c>
      <c r="M481" s="61">
        <v>2.4999000000000002E-3</v>
      </c>
      <c r="N481" s="32">
        <f t="shared" si="253"/>
        <v>0.9975260364710109</v>
      </c>
      <c r="O481" s="32">
        <f t="shared" si="241"/>
        <v>0.99245702489181786</v>
      </c>
      <c r="P481" s="29">
        <f t="shared" si="242"/>
        <v>0.97645034898964411</v>
      </c>
      <c r="Q481" s="50">
        <v>9.3600000000000003E-2</v>
      </c>
      <c r="R481" s="50">
        <v>9.2660000000000006E-2</v>
      </c>
      <c r="S481" s="30">
        <f t="shared" si="254"/>
        <v>1.0261351052048726</v>
      </c>
      <c r="T481" s="30">
        <f t="shared" si="243"/>
        <v>0.98995726495726499</v>
      </c>
      <c r="U481" s="22">
        <f t="shared" si="244"/>
        <v>1.6855304156224864</v>
      </c>
      <c r="V481" s="64">
        <v>26.872199999999999</v>
      </c>
      <c r="W481" s="64">
        <v>26.275700000000001</v>
      </c>
      <c r="X481" s="65">
        <f t="shared" si="255"/>
        <v>0.98138132978763137</v>
      </c>
      <c r="Y481" s="65">
        <f t="shared" si="245"/>
        <v>0.9778023384761948</v>
      </c>
      <c r="Z481" s="67">
        <f t="shared" si="246"/>
        <v>1.5586421328693463</v>
      </c>
      <c r="AA481" s="40">
        <f t="shared" si="248"/>
        <v>1.0261351052048726</v>
      </c>
      <c r="AB481" s="88" cm="1">
        <f t="array" ref="AB481">INDEX(B481:Z481,,MATCH(AA481,B481:Z481,0)+1)</f>
        <v>0.98995726495726499</v>
      </c>
      <c r="AC481" s="40">
        <f t="shared" si="249"/>
        <v>0.98995726495726499</v>
      </c>
      <c r="AD481" s="42">
        <f t="shared" si="250"/>
        <v>2.9406456330485091</v>
      </c>
      <c r="AE481" s="94">
        <v>0.97793298164796783</v>
      </c>
      <c r="AF481" s="74">
        <f t="shared" si="247"/>
        <v>1.9567620777078616</v>
      </c>
      <c r="AG481" s="40">
        <v>0.98995726495726499</v>
      </c>
      <c r="AH481" s="95">
        <v>5.108692151330839</v>
      </c>
      <c r="AI481" t="str">
        <f t="shared" ref="AI481:AI483" si="262">IF(AC481=AG481,"comp 24= comp16",FALSE)</f>
        <v>comp 24= comp16</v>
      </c>
    </row>
    <row r="482" spans="1:35" x14ac:dyDescent="0.3">
      <c r="A482" s="1">
        <v>44139.333333333336</v>
      </c>
      <c r="B482" s="50">
        <v>378.25</v>
      </c>
      <c r="C482" s="50">
        <v>383.74</v>
      </c>
      <c r="D482" s="30">
        <f t="shared" si="252"/>
        <v>1.0059242948516305</v>
      </c>
      <c r="E482" s="30">
        <f t="shared" si="236"/>
        <v>1.0145142101784534</v>
      </c>
      <c r="F482" s="22">
        <f t="shared" si="238"/>
        <v>1.8683391660950197</v>
      </c>
      <c r="G482" s="60">
        <v>3.9468000000000001</v>
      </c>
      <c r="H482" s="60">
        <v>3.9502999999999999</v>
      </c>
      <c r="I482" s="31">
        <f t="shared" si="234"/>
        <v>0.99931697444978496</v>
      </c>
      <c r="J482" s="31">
        <f t="shared" si="239"/>
        <v>1.0008867943650552</v>
      </c>
      <c r="K482" s="24">
        <f t="shared" si="240"/>
        <v>0</v>
      </c>
      <c r="L482" s="61">
        <v>2.4976E-3</v>
      </c>
      <c r="M482" s="61">
        <v>2.5133E-3</v>
      </c>
      <c r="N482" s="32">
        <f t="shared" si="253"/>
        <v>1.0070924827696746</v>
      </c>
      <c r="O482" s="32">
        <f t="shared" si="241"/>
        <v>1.0062860345932094</v>
      </c>
      <c r="P482" s="29">
        <f t="shared" si="242"/>
        <v>0.98258834966194442</v>
      </c>
      <c r="Q482" s="50">
        <v>9.2609999999999998E-2</v>
      </c>
      <c r="R482" s="50">
        <v>9.2439999999999994E-2</v>
      </c>
      <c r="S482" s="30">
        <f t="shared" si="254"/>
        <v>1.0055476993364516</v>
      </c>
      <c r="T482" s="30">
        <f t="shared" si="243"/>
        <v>0.99816434510312058</v>
      </c>
      <c r="U482" s="22">
        <f t="shared" si="244"/>
        <v>1.6824363634612098</v>
      </c>
      <c r="V482" s="64">
        <v>26.274699999999999</v>
      </c>
      <c r="W482" s="64">
        <v>26.061</v>
      </c>
      <c r="X482" s="65">
        <f t="shared" si="255"/>
        <v>0.98110522570954228</v>
      </c>
      <c r="Y482" s="65">
        <f t="shared" si="245"/>
        <v>0.99186670066642058</v>
      </c>
      <c r="Z482" s="67">
        <f t="shared" si="246"/>
        <v>1.5459652298487911</v>
      </c>
      <c r="AA482" s="40">
        <f t="shared" si="248"/>
        <v>1.0070924827696746</v>
      </c>
      <c r="AB482" s="88" cm="1">
        <f t="array" ref="AB482">INDEX(B482:Z482,,MATCH(AA482,B482:Z482,0)+1)</f>
        <v>1.0062860345932094</v>
      </c>
      <c r="AC482" s="40">
        <f t="shared" si="249"/>
        <v>0.99816434510312058</v>
      </c>
      <c r="AD482" s="42">
        <f t="shared" si="250"/>
        <v>2.9352476224922164</v>
      </c>
      <c r="AE482" s="94">
        <v>1.0062860345932094</v>
      </c>
      <c r="AF482" s="74">
        <f t="shared" si="247"/>
        <v>1.9690623518190136</v>
      </c>
      <c r="AG482" s="40">
        <v>0.99816434510312058</v>
      </c>
      <c r="AH482" s="95">
        <v>5.099314355566599</v>
      </c>
      <c r="AI482" t="str">
        <f t="shared" si="262"/>
        <v>comp 24= comp16</v>
      </c>
    </row>
    <row r="483" spans="1:35" x14ac:dyDescent="0.3">
      <c r="A483" s="1">
        <v>44139.666666666664</v>
      </c>
      <c r="B483" s="50">
        <v>383.75</v>
      </c>
      <c r="C483" s="50">
        <v>402.49</v>
      </c>
      <c r="D483" s="30">
        <f t="shared" si="252"/>
        <v>1.0376662885428483</v>
      </c>
      <c r="E483" s="30">
        <f t="shared" si="236"/>
        <v>1.0488338762214984</v>
      </c>
      <c r="F483" s="22">
        <f t="shared" si="238"/>
        <v>1.9595774096718814</v>
      </c>
      <c r="G483" s="60">
        <v>3.9487999999999999</v>
      </c>
      <c r="H483" s="60">
        <v>4.0968999999999998</v>
      </c>
      <c r="I483" s="31">
        <f t="shared" si="234"/>
        <v>1.0146618124179607</v>
      </c>
      <c r="J483" s="31">
        <f t="shared" si="239"/>
        <v>1.0375050648298216</v>
      </c>
      <c r="K483" s="24">
        <f t="shared" si="240"/>
        <v>0</v>
      </c>
      <c r="L483" s="61">
        <v>2.5157000000000001E-3</v>
      </c>
      <c r="M483" s="61">
        <v>2.5460000000000001E-3</v>
      </c>
      <c r="N483" s="32">
        <f t="shared" si="253"/>
        <v>1.0107586644964071</v>
      </c>
      <c r="O483" s="32">
        <f t="shared" si="241"/>
        <v>1.0120443614103432</v>
      </c>
      <c r="P483" s="29">
        <f t="shared" si="242"/>
        <v>0.99442299886286545</v>
      </c>
      <c r="Q483" s="50">
        <v>9.2469999999999997E-2</v>
      </c>
      <c r="R483" s="50">
        <v>9.5500000000000002E-2</v>
      </c>
      <c r="S483" s="30">
        <f t="shared" si="254"/>
        <v>1.0202991452991452</v>
      </c>
      <c r="T483" s="30">
        <f t="shared" si="243"/>
        <v>1.0327673840164378</v>
      </c>
      <c r="U483" s="22">
        <f t="shared" si="244"/>
        <v>1.7375654018659623</v>
      </c>
      <c r="V483" s="64">
        <v>26.070799999999998</v>
      </c>
      <c r="W483" s="64">
        <v>26.96</v>
      </c>
      <c r="X483" s="65">
        <f t="shared" si="255"/>
        <v>1.0032673171530431</v>
      </c>
      <c r="Y483" s="65">
        <f t="shared" si="245"/>
        <v>1.0341071236785984</v>
      </c>
      <c r="Z483" s="67">
        <f t="shared" si="246"/>
        <v>1.5986936571460566</v>
      </c>
      <c r="AA483" s="40">
        <f t="shared" si="248"/>
        <v>1.0376662885428483</v>
      </c>
      <c r="AB483" s="88" cm="1">
        <f t="array" ref="AB483">INDEX(B483:Z483,,MATCH(AA483,B483:Z483,0)+1)</f>
        <v>1.0488338762214984</v>
      </c>
      <c r="AC483" s="40">
        <f t="shared" si="249"/>
        <v>1.0120443614103432</v>
      </c>
      <c r="AD483" s="42">
        <f t="shared" si="250"/>
        <v>2.9706008056863631</v>
      </c>
      <c r="AE483" s="94">
        <v>1.0488338762214984</v>
      </c>
      <c r="AF483" s="74">
        <f t="shared" si="247"/>
        <v>2.0652192989801557</v>
      </c>
      <c r="AG483" s="40">
        <v>1.0120443614103432</v>
      </c>
      <c r="AH483" s="95">
        <v>5.1607323406099939</v>
      </c>
      <c r="AI483" t="str">
        <f t="shared" si="262"/>
        <v>comp 24= comp16</v>
      </c>
    </row>
    <row r="484" spans="1:35" x14ac:dyDescent="0.3">
      <c r="A484" s="1">
        <v>44140</v>
      </c>
      <c r="B484" s="50">
        <v>402.5</v>
      </c>
      <c r="C484" s="50">
        <v>402.83</v>
      </c>
      <c r="D484" s="30">
        <f t="shared" si="252"/>
        <v>1.0649834765366821</v>
      </c>
      <c r="E484" s="30">
        <f t="shared" si="236"/>
        <v>1.0008198757763975</v>
      </c>
      <c r="F484" s="22">
        <f t="shared" si="238"/>
        <v>1.9611840197220471</v>
      </c>
      <c r="G484" s="60">
        <v>4.0987999999999998</v>
      </c>
      <c r="H484" s="60">
        <v>4.1047000000000002</v>
      </c>
      <c r="I484" s="31">
        <f t="shared" si="234"/>
        <v>1.0400070943549204</v>
      </c>
      <c r="J484" s="31">
        <f t="shared" si="239"/>
        <v>1.001439445691422</v>
      </c>
      <c r="K484" s="24">
        <f t="shared" si="240"/>
        <v>0</v>
      </c>
      <c r="L484" s="61">
        <v>2.5466999999999998E-3</v>
      </c>
      <c r="M484" s="61">
        <v>2.5663999999999999E-3</v>
      </c>
      <c r="N484" s="32">
        <f t="shared" si="253"/>
        <v>1.0275464445868032</v>
      </c>
      <c r="O484" s="32">
        <f t="shared" si="241"/>
        <v>1.0077355008442299</v>
      </c>
      <c r="P484" s="29">
        <f t="shared" si="242"/>
        <v>1.0021153588100908</v>
      </c>
      <c r="Q484" s="50">
        <v>9.5530000000000004E-2</v>
      </c>
      <c r="R484" s="50">
        <v>9.4560000000000005E-2</v>
      </c>
      <c r="S484" s="30">
        <f t="shared" si="254"/>
        <v>1.0210560414642047</v>
      </c>
      <c r="T484" s="30">
        <f t="shared" si="243"/>
        <v>0.989846121637182</v>
      </c>
      <c r="U484" s="22">
        <f t="shared" si="244"/>
        <v>1.7199223741279743</v>
      </c>
      <c r="V484" s="64">
        <v>26.960699999999999</v>
      </c>
      <c r="W484" s="64">
        <v>27.438600000000001</v>
      </c>
      <c r="X484" s="65">
        <f t="shared" si="255"/>
        <v>1.0442973659071275</v>
      </c>
      <c r="Y484" s="65">
        <f t="shared" si="245"/>
        <v>1.0177258008879593</v>
      </c>
      <c r="Z484" s="67">
        <f t="shared" si="246"/>
        <v>1.627031782593471</v>
      </c>
      <c r="AA484" s="40">
        <f t="shared" si="248"/>
        <v>1.0649834765366821</v>
      </c>
      <c r="AB484" s="88" cm="1">
        <f t="array" ref="AB484">INDEX(B484:Z484,,MATCH(AA484,B484:Z484,0)+1)</f>
        <v>1.0008198757763975</v>
      </c>
      <c r="AC484" s="40">
        <f t="shared" si="249"/>
        <v>1.0008198757763975</v>
      </c>
      <c r="AD484" s="42">
        <f t="shared" si="250"/>
        <v>2.9730363293282922</v>
      </c>
      <c r="AE484" s="94">
        <v>1.0008198757763975</v>
      </c>
      <c r="AF484" s="74">
        <f t="shared" si="247"/>
        <v>2.066912522256338</v>
      </c>
      <c r="AG484" s="40">
        <v>1.0008198757763975</v>
      </c>
      <c r="AH484" s="95">
        <v>5.1649635000445313</v>
      </c>
      <c r="AI484" t="str">
        <f t="shared" si="256"/>
        <v>idem</v>
      </c>
    </row>
    <row r="485" spans="1:35" x14ac:dyDescent="0.3">
      <c r="A485" s="1">
        <v>44140.333333333336</v>
      </c>
      <c r="B485" s="50">
        <v>402.83</v>
      </c>
      <c r="C485" s="50">
        <v>414.18</v>
      </c>
      <c r="D485" s="30">
        <f t="shared" si="252"/>
        <v>1.0792964169381107</v>
      </c>
      <c r="E485" s="30">
        <f t="shared" si="236"/>
        <v>1.0281756572251322</v>
      </c>
      <c r="F485" s="22">
        <f t="shared" si="238"/>
        <v>2.0164416684171425</v>
      </c>
      <c r="G485" s="60">
        <v>4.1054000000000004</v>
      </c>
      <c r="H485" s="60">
        <v>4.2060000000000004</v>
      </c>
      <c r="I485" s="31">
        <f t="shared" si="234"/>
        <v>1.0651337115072934</v>
      </c>
      <c r="J485" s="31">
        <f t="shared" si="239"/>
        <v>1.0245043113947483</v>
      </c>
      <c r="K485" s="24">
        <f t="shared" si="240"/>
        <v>0</v>
      </c>
      <c r="L485" s="61">
        <v>2.565E-3</v>
      </c>
      <c r="M485" s="61">
        <v>2.6350000000000002E-3</v>
      </c>
      <c r="N485" s="32">
        <f t="shared" si="253"/>
        <v>1.0474221886552451</v>
      </c>
      <c r="O485" s="32">
        <f t="shared" si="241"/>
        <v>1.02729044834308</v>
      </c>
      <c r="P485" s="29">
        <f t="shared" si="242"/>
        <v>1.0294635362435047</v>
      </c>
      <c r="Q485" s="50">
        <v>9.4539999999999999E-2</v>
      </c>
      <c r="R485" s="50">
        <v>9.7140000000000004E-2</v>
      </c>
      <c r="S485" s="30">
        <f t="shared" si="254"/>
        <v>1.0505028657943118</v>
      </c>
      <c r="T485" s="30">
        <f t="shared" si="243"/>
        <v>1.0275015866299979</v>
      </c>
      <c r="U485" s="22">
        <f t="shared" si="244"/>
        <v>1.7672229682969265</v>
      </c>
      <c r="V485" s="64">
        <v>27.437799999999999</v>
      </c>
      <c r="W485" s="64">
        <v>27.6724</v>
      </c>
      <c r="X485" s="65">
        <f t="shared" si="255"/>
        <v>1.0614327139942004</v>
      </c>
      <c r="Y485" s="65">
        <f t="shared" si="245"/>
        <v>1.0085502481977417</v>
      </c>
      <c r="Z485" s="67">
        <f t="shared" si="246"/>
        <v>1.6409433081602594</v>
      </c>
      <c r="AA485" s="40">
        <f t="shared" si="248"/>
        <v>1.0792964169381107</v>
      </c>
      <c r="AB485" s="88" cm="1">
        <f t="array" ref="AB485">INDEX(B485:Z485,,MATCH(AA485,B485:Z485,0)+1)</f>
        <v>1.0281756572251322</v>
      </c>
      <c r="AC485" s="40">
        <f t="shared" si="249"/>
        <v>1.0281756572251322</v>
      </c>
      <c r="AD485" s="42">
        <f t="shared" si="250"/>
        <v>3.0568035818613111</v>
      </c>
      <c r="AE485" s="94">
        <v>1.0085502481977417</v>
      </c>
      <c r="AF485" s="74">
        <f t="shared" si="247"/>
        <v>2.08458513732465</v>
      </c>
      <c r="AG485" s="40">
        <v>1.0085502481977417</v>
      </c>
      <c r="AH485" s="95">
        <v>5.2091252199021891</v>
      </c>
      <c r="AI485" t="str">
        <f>IF(AE485=AG485,"comp8=comp16", FALSE)</f>
        <v>comp8=comp16</v>
      </c>
    </row>
    <row r="486" spans="1:35" x14ac:dyDescent="0.3">
      <c r="A486" s="1">
        <v>44140.666666666664</v>
      </c>
      <c r="B486" s="50">
        <v>414.18</v>
      </c>
      <c r="C486" s="50">
        <v>416.69</v>
      </c>
      <c r="D486" s="30">
        <f t="shared" si="252"/>
        <v>1.0352546583850932</v>
      </c>
      <c r="E486" s="30">
        <f t="shared" si="236"/>
        <v>1.0060601670771163</v>
      </c>
      <c r="F486" s="22">
        <f t="shared" si="238"/>
        <v>2.0286616418290095</v>
      </c>
      <c r="G486" s="60">
        <v>4.2065000000000001</v>
      </c>
      <c r="H486" s="60">
        <v>4.2229000000000001</v>
      </c>
      <c r="I486" s="31">
        <f t="shared" si="234"/>
        <v>1.0302771542890603</v>
      </c>
      <c r="J486" s="31">
        <f t="shared" si="239"/>
        <v>1.0038987281588019</v>
      </c>
      <c r="K486" s="24">
        <f t="shared" si="240"/>
        <v>0</v>
      </c>
      <c r="L486" s="61">
        <v>2.6321000000000001E-3</v>
      </c>
      <c r="M486" s="61">
        <v>2.6346999999999998E-3</v>
      </c>
      <c r="N486" s="32">
        <f t="shared" si="253"/>
        <v>1.0345545215376761</v>
      </c>
      <c r="O486" s="32">
        <f t="shared" si="241"/>
        <v>1.0009878044147258</v>
      </c>
      <c r="P486" s="29">
        <f t="shared" si="242"/>
        <v>1.0304804448694054</v>
      </c>
      <c r="Q486" s="50">
        <v>9.7140000000000004E-2</v>
      </c>
      <c r="R486" s="50">
        <v>9.7519999999999996E-2</v>
      </c>
      <c r="S486" s="30">
        <f t="shared" si="254"/>
        <v>1.0208311525175338</v>
      </c>
      <c r="T486" s="30">
        <f t="shared" si="243"/>
        <v>1.0039118797611695</v>
      </c>
      <c r="U486" s="22">
        <f t="shared" si="244"/>
        <v>1.774136132060081</v>
      </c>
      <c r="V486" s="64">
        <v>27.68</v>
      </c>
      <c r="W486" s="64">
        <v>27.6875</v>
      </c>
      <c r="X486" s="65">
        <f t="shared" si="255"/>
        <v>1.0269577570315311</v>
      </c>
      <c r="Y486" s="65">
        <f t="shared" si="245"/>
        <v>1.0002709537572254</v>
      </c>
      <c r="Z486" s="67">
        <f t="shared" si="246"/>
        <v>1.6413879279149992</v>
      </c>
      <c r="AA486" s="40">
        <f t="shared" si="248"/>
        <v>1.0352546583850932</v>
      </c>
      <c r="AB486" s="88" cm="1">
        <f t="array" ref="AB486">INDEX(B486:Z486,,MATCH(AA486,B486:Z486,0)+1)</f>
        <v>1.0060601670771163</v>
      </c>
      <c r="AC486" s="40">
        <f t="shared" si="249"/>
        <v>1.0060601670771163</v>
      </c>
      <c r="AD486" s="42">
        <f t="shared" si="250"/>
        <v>3.0753283222893182</v>
      </c>
      <c r="AE486" s="94">
        <v>1.0060601670771163</v>
      </c>
      <c r="AF486" s="74">
        <f t="shared" si="247"/>
        <v>2.0972180715433106</v>
      </c>
      <c r="AG486" s="40">
        <v>1.0009878044147258</v>
      </c>
      <c r="AH486" s="95">
        <v>5.2142708167912684</v>
      </c>
      <c r="AI486" t="str">
        <f t="shared" ref="AI486" si="263">IF(AC486=AE486,"comp24 = comp8","faux")</f>
        <v>comp24 = comp8</v>
      </c>
    </row>
    <row r="487" spans="1:35" x14ac:dyDescent="0.3">
      <c r="A487" s="1">
        <v>44141</v>
      </c>
      <c r="B487" s="50">
        <v>416.73</v>
      </c>
      <c r="C487" s="50">
        <v>435.97</v>
      </c>
      <c r="D487" s="30">
        <f t="shared" si="252"/>
        <v>1.0822679542238662</v>
      </c>
      <c r="E487" s="30">
        <f t="shared" si="236"/>
        <v>1.0461689823146882</v>
      </c>
      <c r="F487" s="22">
        <f t="shared" si="238"/>
        <v>2.1223228852930993</v>
      </c>
      <c r="G487" s="60">
        <v>4.2248000000000001</v>
      </c>
      <c r="H487" s="60">
        <v>4.4248000000000003</v>
      </c>
      <c r="I487" s="31">
        <f t="shared" si="234"/>
        <v>1.0777999707702051</v>
      </c>
      <c r="J487" s="31">
        <f t="shared" si="239"/>
        <v>1.0473395190304866</v>
      </c>
      <c r="K487" s="24">
        <f t="shared" si="240"/>
        <v>0</v>
      </c>
      <c r="L487" s="61">
        <v>2.6350000000000002E-3</v>
      </c>
      <c r="M487" s="61">
        <v>2.7306000000000001E-3</v>
      </c>
      <c r="N487" s="32">
        <f t="shared" si="253"/>
        <v>1.064561403508772</v>
      </c>
      <c r="O487" s="32">
        <f t="shared" si="241"/>
        <v>1.0362808349146109</v>
      </c>
      <c r="P487" s="29">
        <f t="shared" si="242"/>
        <v>1.067867135772447</v>
      </c>
      <c r="Q487" s="50">
        <v>9.7489999999999993E-2</v>
      </c>
      <c r="R487" s="50">
        <v>0.10222000000000001</v>
      </c>
      <c r="S487" s="30">
        <f t="shared" si="254"/>
        <v>1.0812354558916861</v>
      </c>
      <c r="T487" s="30">
        <f t="shared" si="243"/>
        <v>1.0485177966970973</v>
      </c>
      <c r="U487" s="22">
        <f t="shared" si="244"/>
        <v>1.8602133082283467</v>
      </c>
      <c r="V487" s="64">
        <v>27.686</v>
      </c>
      <c r="W487" s="64">
        <v>28.8475</v>
      </c>
      <c r="X487" s="65">
        <f t="shared" si="255"/>
        <v>1.0513780259350241</v>
      </c>
      <c r="Y487" s="65">
        <f t="shared" si="245"/>
        <v>1.0419526114281585</v>
      </c>
      <c r="Z487" s="67">
        <f t="shared" si="246"/>
        <v>1.7102484378576874</v>
      </c>
      <c r="AA487" s="40">
        <f t="shared" si="248"/>
        <v>1.0822679542238662</v>
      </c>
      <c r="AB487" s="88" cm="1">
        <f t="array" ref="AB487">INDEX(B487:Z487,,MATCH(AA487,B487:Z487,0)+1)</f>
        <v>1.0461689823146882</v>
      </c>
      <c r="AC487" s="40">
        <f t="shared" si="249"/>
        <v>1.0461689823146882</v>
      </c>
      <c r="AD487" s="42">
        <f t="shared" si="250"/>
        <v>3.2173131012129534</v>
      </c>
      <c r="AE487" s="94">
        <v>1.0461689823146882</v>
      </c>
      <c r="AF487" s="74">
        <f t="shared" si="247"/>
        <v>2.1940444955984382</v>
      </c>
      <c r="AG487" s="40">
        <v>1.0461689823146882</v>
      </c>
      <c r="AH487" s="95">
        <v>5.4550083939156995</v>
      </c>
      <c r="AI487" t="str">
        <f t="shared" si="256"/>
        <v>idem</v>
      </c>
    </row>
    <row r="488" spans="1:35" x14ac:dyDescent="0.3">
      <c r="A488" s="1">
        <v>44141.333333333336</v>
      </c>
      <c r="B488" s="50">
        <v>435.93</v>
      </c>
      <c r="C488" s="50">
        <v>435.23</v>
      </c>
      <c r="D488" s="30">
        <f t="shared" si="252"/>
        <v>1.0508233135351779</v>
      </c>
      <c r="E488" s="30">
        <f t="shared" si="236"/>
        <v>0.99839423760695523</v>
      </c>
      <c r="F488" s="22">
        <f t="shared" si="238"/>
        <v>2.1189149390179973</v>
      </c>
      <c r="G488" s="60">
        <v>4.4248000000000003</v>
      </c>
      <c r="H488" s="60">
        <v>4.4760999999999997</v>
      </c>
      <c r="I488" s="31">
        <f t="shared" si="234"/>
        <v>1.0640912872934742</v>
      </c>
      <c r="J488" s="31">
        <f t="shared" si="239"/>
        <v>1.0115937443500269</v>
      </c>
      <c r="K488" s="24">
        <f t="shared" si="240"/>
        <v>0</v>
      </c>
      <c r="L488" s="61">
        <v>2.7301000000000001E-3</v>
      </c>
      <c r="M488" s="61">
        <v>2.7731000000000001E-3</v>
      </c>
      <c r="N488" s="32">
        <f t="shared" si="253"/>
        <v>1.0535693932601344</v>
      </c>
      <c r="O488" s="32">
        <f t="shared" si="241"/>
        <v>1.0157503388154281</v>
      </c>
      <c r="P488" s="29">
        <f t="shared" si="242"/>
        <v>1.0846864049707237</v>
      </c>
      <c r="Q488" s="50">
        <v>0.10222000000000001</v>
      </c>
      <c r="R488" s="50">
        <v>0.10657</v>
      </c>
      <c r="S488" s="30">
        <f t="shared" si="254"/>
        <v>1.097076384599547</v>
      </c>
      <c r="T488" s="30">
        <f t="shared" si="243"/>
        <v>1.0425552729407159</v>
      </c>
      <c r="U488" s="22">
        <f t="shared" si="244"/>
        <v>1.9393751932879562</v>
      </c>
      <c r="V488" s="64">
        <v>28.8475</v>
      </c>
      <c r="W488" s="64">
        <v>28.695900000000002</v>
      </c>
      <c r="X488" s="65">
        <f t="shared" si="255"/>
        <v>1.0367015895953757</v>
      </c>
      <c r="Y488" s="65">
        <f t="shared" si="245"/>
        <v>0.99474477857699983</v>
      </c>
      <c r="Z488" s="67">
        <f t="shared" si="246"/>
        <v>1.7012607036284051</v>
      </c>
      <c r="AA488" s="40">
        <f t="shared" si="248"/>
        <v>1.097076384599547</v>
      </c>
      <c r="AB488" s="88" cm="1">
        <f t="array" ref="AB488">INDEX(B488:Z488,,MATCH(AA488,B488:Z488,0)+1)</f>
        <v>1.0425552729407159</v>
      </c>
      <c r="AC488" s="40">
        <f t="shared" si="249"/>
        <v>0.99839423760695523</v>
      </c>
      <c r="AD488" s="42">
        <f t="shared" si="250"/>
        <v>3.2121468608283754</v>
      </c>
      <c r="AE488" s="94">
        <v>1.0425552729407159</v>
      </c>
      <c r="AF488" s="74">
        <f t="shared" si="247"/>
        <v>2.287412657952705</v>
      </c>
      <c r="AG488" s="40">
        <v>0.99839423760695523</v>
      </c>
      <c r="AH488" s="95">
        <v>5.4462489465830064</v>
      </c>
      <c r="AI488" t="str">
        <f>IF(AC488=AG488,"comp 24= comp16",FALSE)</f>
        <v>comp 24= comp16</v>
      </c>
    </row>
    <row r="489" spans="1:35" x14ac:dyDescent="0.3">
      <c r="A489" s="1">
        <v>44141.666666666664</v>
      </c>
      <c r="B489" s="50">
        <v>435.23</v>
      </c>
      <c r="C489" s="50">
        <v>455.91</v>
      </c>
      <c r="D489" s="30">
        <f t="shared" si="252"/>
        <v>1.0940177093081851</v>
      </c>
      <c r="E489" s="30">
        <f t="shared" si="236"/>
        <v>1.0475151069549433</v>
      </c>
      <c r="F489" s="22">
        <f t="shared" si="238"/>
        <v>2.2195954089738645</v>
      </c>
      <c r="G489" s="60">
        <v>4.4760999999999997</v>
      </c>
      <c r="H489" s="60">
        <v>4.5826000000000002</v>
      </c>
      <c r="I489" s="31">
        <f t="shared" si="234"/>
        <v>1.0846903995455406</v>
      </c>
      <c r="J489" s="31">
        <f t="shared" si="239"/>
        <v>1.0237930341145194</v>
      </c>
      <c r="K489" s="24">
        <f t="shared" si="240"/>
        <v>0</v>
      </c>
      <c r="L489" s="61">
        <v>2.7737999999999999E-3</v>
      </c>
      <c r="M489" s="61">
        <v>2.7569999999999999E-3</v>
      </c>
      <c r="N489" s="32">
        <f t="shared" si="253"/>
        <v>1.0462998102466792</v>
      </c>
      <c r="O489" s="32">
        <f t="shared" si="241"/>
        <v>0.99394332684404063</v>
      </c>
      <c r="P489" s="29">
        <f t="shared" si="242"/>
        <v>1.0781168139391033</v>
      </c>
      <c r="Q489" s="50">
        <v>0.10652</v>
      </c>
      <c r="R489" s="50">
        <v>0.1091</v>
      </c>
      <c r="S489" s="30">
        <f t="shared" si="254"/>
        <v>1.1190891373474203</v>
      </c>
      <c r="T489" s="30">
        <f t="shared" si="243"/>
        <v>1.0242208036049567</v>
      </c>
      <c r="U489" s="22">
        <f t="shared" si="244"/>
        <v>1.9863484189609086</v>
      </c>
      <c r="V489" s="64">
        <v>28.6951</v>
      </c>
      <c r="W489" s="64">
        <v>29.043500000000002</v>
      </c>
      <c r="X489" s="65">
        <f t="shared" si="255"/>
        <v>1.0490320017337282</v>
      </c>
      <c r="Y489" s="65">
        <f t="shared" si="245"/>
        <v>1.0121414457520623</v>
      </c>
      <c r="Z489" s="67">
        <f t="shared" si="246"/>
        <v>1.7219164681716248</v>
      </c>
      <c r="AA489" s="40">
        <f t="shared" si="248"/>
        <v>1.1190891373474203</v>
      </c>
      <c r="AB489" s="88" cm="1">
        <f t="array" ref="AB489">INDEX(B489:Z489,,MATCH(AA489,B489:Z489,0)+1)</f>
        <v>1.0242208036049567</v>
      </c>
      <c r="AC489" s="40">
        <f t="shared" si="249"/>
        <v>1.0242208036049567</v>
      </c>
      <c r="AD489" s="42">
        <f t="shared" si="250"/>
        <v>3.2899476390947777</v>
      </c>
      <c r="AE489" s="94">
        <v>1.0242208036049567</v>
      </c>
      <c r="AF489" s="74">
        <f t="shared" si="247"/>
        <v>2.3428156307044694</v>
      </c>
      <c r="AG489" s="40">
        <v>1.0242208036049567</v>
      </c>
      <c r="AH489" s="95">
        <v>5.578161472701896</v>
      </c>
      <c r="AI489" t="str">
        <f t="shared" si="256"/>
        <v>idem</v>
      </c>
    </row>
    <row r="490" spans="1:35" x14ac:dyDescent="0.3">
      <c r="A490" s="1">
        <v>44142</v>
      </c>
      <c r="B490" s="50">
        <v>455.91</v>
      </c>
      <c r="C490" s="50">
        <v>456.31</v>
      </c>
      <c r="D490" s="30">
        <f t="shared" si="252"/>
        <v>1.0467506251003602</v>
      </c>
      <c r="E490" s="30">
        <f t="shared" si="236"/>
        <v>1.0008773661468271</v>
      </c>
      <c r="F490" s="22">
        <f t="shared" si="238"/>
        <v>2.2215428068453509</v>
      </c>
      <c r="G490" s="60">
        <v>4.5837000000000003</v>
      </c>
      <c r="H490" s="60">
        <v>4.6302000000000003</v>
      </c>
      <c r="I490" s="31">
        <f t="shared" si="234"/>
        <v>1.0464201771831496</v>
      </c>
      <c r="J490" s="31">
        <f t="shared" si="239"/>
        <v>1.0101446429740166</v>
      </c>
      <c r="K490" s="24">
        <f t="shared" si="240"/>
        <v>0</v>
      </c>
      <c r="L490" s="61">
        <v>2.7577999999999999E-3</v>
      </c>
      <c r="M490" s="61">
        <v>2.7889999999999998E-3</v>
      </c>
      <c r="N490" s="32">
        <f t="shared" si="253"/>
        <v>1.0215743013076444</v>
      </c>
      <c r="O490" s="32">
        <f t="shared" si="241"/>
        <v>1.0113133657263036</v>
      </c>
      <c r="P490" s="29">
        <f t="shared" si="242"/>
        <v>1.0903139437508735</v>
      </c>
      <c r="Q490" s="50">
        <v>0.10911999999999999</v>
      </c>
      <c r="R490" s="50">
        <v>0.1109</v>
      </c>
      <c r="S490" s="30">
        <f t="shared" si="254"/>
        <v>1.0849148894541185</v>
      </c>
      <c r="T490" s="30">
        <f t="shared" si="243"/>
        <v>1.0163123167155426</v>
      </c>
      <c r="U490" s="22">
        <f t="shared" si="244"/>
        <v>2.0187503634784161</v>
      </c>
      <c r="V490" s="64">
        <v>29.039100000000001</v>
      </c>
      <c r="W490" s="64">
        <v>28.9087</v>
      </c>
      <c r="X490" s="65">
        <f t="shared" si="255"/>
        <v>1.0021215009966202</v>
      </c>
      <c r="Y490" s="65">
        <f t="shared" si="245"/>
        <v>0.99550950270497363</v>
      </c>
      <c r="Z490" s="67">
        <f t="shared" si="246"/>
        <v>1.7141842069290387</v>
      </c>
      <c r="AA490" s="40">
        <f t="shared" si="248"/>
        <v>1.0849148894541185</v>
      </c>
      <c r="AB490" s="88" cm="1">
        <f t="array" ref="AB490">INDEX(B490:Z490,,MATCH(AA490,B490:Z490,0)+1)</f>
        <v>1.0163123167155426</v>
      </c>
      <c r="AC490" s="40">
        <f t="shared" si="249"/>
        <v>1.0163123167155426</v>
      </c>
      <c r="AD490" s="42">
        <f t="shared" si="250"/>
        <v>3.3436143069612432</v>
      </c>
      <c r="AE490" s="94">
        <v>1.0008773661468271</v>
      </c>
      <c r="AF490" s="74">
        <f t="shared" si="247"/>
        <v>2.344871137827107</v>
      </c>
      <c r="AG490" s="40">
        <v>1.0163123167155426</v>
      </c>
      <c r="AH490" s="95">
        <v>5.6691542093350469</v>
      </c>
      <c r="AI490" t="str">
        <f>IF(AC490=AG490,"comp 24= comp16",FALSE)</f>
        <v>comp 24= comp16</v>
      </c>
    </row>
    <row r="491" spans="1:35" x14ac:dyDescent="0.3">
      <c r="A491" s="1">
        <v>44142.333333333336</v>
      </c>
      <c r="B491" s="50">
        <v>456.31</v>
      </c>
      <c r="C491" s="50">
        <v>447.88</v>
      </c>
      <c r="D491" s="30">
        <f t="shared" si="252"/>
        <v>1.029065092020311</v>
      </c>
      <c r="E491" s="30">
        <f t="shared" si="236"/>
        <v>0.98152571716596171</v>
      </c>
      <c r="F491" s="22">
        <f t="shared" si="238"/>
        <v>2.1805013967037667</v>
      </c>
      <c r="G491" s="60">
        <v>4.6325000000000003</v>
      </c>
      <c r="H491" s="60">
        <v>4.3975</v>
      </c>
      <c r="I491" s="31">
        <f t="shared" si="234"/>
        <v>0.98244007059717164</v>
      </c>
      <c r="J491" s="31">
        <f t="shared" si="239"/>
        <v>0.94927145169994598</v>
      </c>
      <c r="K491" s="24">
        <f t="shared" si="240"/>
        <v>0</v>
      </c>
      <c r="L491" s="61">
        <v>2.7878E-3</v>
      </c>
      <c r="M491" s="61">
        <v>2.7131999999999998E-3</v>
      </c>
      <c r="N491" s="32">
        <f t="shared" si="253"/>
        <v>0.97815271468743237</v>
      </c>
      <c r="O491" s="32">
        <f t="shared" si="241"/>
        <v>0.97324054810244631</v>
      </c>
      <c r="P491" s="29">
        <f t="shared" si="242"/>
        <v>1.0611377402198401</v>
      </c>
      <c r="Q491" s="50">
        <v>0.11087</v>
      </c>
      <c r="R491" s="50">
        <v>0.10539999999999999</v>
      </c>
      <c r="S491" s="30">
        <f t="shared" si="254"/>
        <v>0.98948554262110389</v>
      </c>
      <c r="T491" s="30">
        <f t="shared" si="243"/>
        <v>0.95066293857671147</v>
      </c>
      <c r="U491" s="22">
        <f t="shared" si="244"/>
        <v>1.9191511527971954</v>
      </c>
      <c r="V491" s="64">
        <v>28.908100000000001</v>
      </c>
      <c r="W491" s="64">
        <v>28.76</v>
      </c>
      <c r="X491" s="65">
        <f t="shared" si="255"/>
        <v>1.0022617101874536</v>
      </c>
      <c r="Y491" s="65">
        <f t="shared" si="245"/>
        <v>0.99487686842096157</v>
      </c>
      <c r="Z491" s="67">
        <f t="shared" si="246"/>
        <v>1.7054022156862316</v>
      </c>
      <c r="AA491" s="40">
        <f t="shared" si="248"/>
        <v>1.029065092020311</v>
      </c>
      <c r="AB491" s="88" cm="1">
        <f t="array" ref="AB491">INDEX(B491:Z491,,MATCH(AA491,B491:Z491,0)+1)</f>
        <v>0.98152571716596171</v>
      </c>
      <c r="AC491" s="40">
        <f t="shared" si="249"/>
        <v>0.95066293857671147</v>
      </c>
      <c r="AD491" s="42">
        <f t="shared" si="250"/>
        <v>3.1786502025229102</v>
      </c>
      <c r="AE491" s="94">
        <v>0.95066293857671147</v>
      </c>
      <c r="AF491" s="74">
        <f t="shared" si="247"/>
        <v>2.2291820864704346</v>
      </c>
      <c r="AG491" s="40">
        <v>0.98152571716596171</v>
      </c>
      <c r="AH491" s="95">
        <v>5.5644206510420124</v>
      </c>
      <c r="AI491" t="str">
        <f t="shared" ref="AI491:AI493" si="264">IF(AC491=AE491,"comp24 = comp8","faux")</f>
        <v>comp24 = comp8</v>
      </c>
    </row>
    <row r="492" spans="1:35" x14ac:dyDescent="0.3">
      <c r="A492" s="1">
        <v>44142.666666666664</v>
      </c>
      <c r="B492" s="50">
        <v>447.88</v>
      </c>
      <c r="C492" s="50">
        <v>435.21</v>
      </c>
      <c r="D492" s="30">
        <f t="shared" si="252"/>
        <v>0.95459630190169098</v>
      </c>
      <c r="E492" s="30">
        <f t="shared" si="236"/>
        <v>0.97171117263552731</v>
      </c>
      <c r="F492" s="22">
        <f t="shared" si="238"/>
        <v>2.1188175691244222</v>
      </c>
      <c r="G492" s="60">
        <v>4.3977000000000004</v>
      </c>
      <c r="H492" s="60">
        <v>4.2340999999999998</v>
      </c>
      <c r="I492" s="31">
        <f t="shared" si="234"/>
        <v>0.92372973798459745</v>
      </c>
      <c r="J492" s="31">
        <f t="shared" si="239"/>
        <v>0.96279873570275354</v>
      </c>
      <c r="K492" s="24">
        <f t="shared" si="240"/>
        <v>0</v>
      </c>
      <c r="L492" s="61">
        <v>2.7160000000000001E-3</v>
      </c>
      <c r="M492" s="61">
        <v>2.6700000000000001E-3</v>
      </c>
      <c r="N492" s="32">
        <f t="shared" si="253"/>
        <v>0.96816302850097913</v>
      </c>
      <c r="O492" s="32">
        <f t="shared" si="241"/>
        <v>0.98306332842415312</v>
      </c>
      <c r="P492" s="29">
        <f t="shared" si="242"/>
        <v>1.0431655988170003</v>
      </c>
      <c r="Q492" s="50">
        <v>0.10541</v>
      </c>
      <c r="R492" s="50">
        <v>0.10128</v>
      </c>
      <c r="S492" s="30">
        <f t="shared" si="254"/>
        <v>0.92815249266862165</v>
      </c>
      <c r="T492" s="30">
        <f t="shared" si="243"/>
        <v>0.96081965657907209</v>
      </c>
      <c r="U492" s="22">
        <f t="shared" si="244"/>
        <v>1.8439581515539316</v>
      </c>
      <c r="V492" s="64">
        <v>28.7606</v>
      </c>
      <c r="W492" s="64">
        <v>27.7651</v>
      </c>
      <c r="X492" s="65">
        <f t="shared" si="255"/>
        <v>0.95612811691822397</v>
      </c>
      <c r="Y492" s="65">
        <f t="shared" si="245"/>
        <v>0.96538667482597718</v>
      </c>
      <c r="Z492" s="67">
        <f t="shared" si="246"/>
        <v>1.6463725742421851</v>
      </c>
      <c r="AA492" s="40">
        <f t="shared" si="248"/>
        <v>0.96816302850097913</v>
      </c>
      <c r="AB492" s="88" cm="1">
        <f t="array" ref="AB492">INDEX(B492:Z492,,MATCH(AA492,B492:Z492,0)+1)</f>
        <v>0.98306332842415312</v>
      </c>
      <c r="AC492" s="40">
        <f t="shared" si="249"/>
        <v>0.97171117263552731</v>
      </c>
      <c r="AD492" s="42">
        <f t="shared" si="250"/>
        <v>3.0887299156916934</v>
      </c>
      <c r="AE492" s="94">
        <v>0.96538667482597718</v>
      </c>
      <c r="AF492" s="74">
        <f t="shared" si="247"/>
        <v>2.1520226820393269</v>
      </c>
      <c r="AG492" s="40">
        <v>0.96538667482597718</v>
      </c>
      <c r="AH492" s="95">
        <v>5.3718175496424472</v>
      </c>
      <c r="AI492" t="str">
        <f>IF(AE492=AG492,"comp8=comp16", FALSE)</f>
        <v>comp8=comp16</v>
      </c>
    </row>
    <row r="493" spans="1:35" x14ac:dyDescent="0.3">
      <c r="A493" s="1">
        <v>44143</v>
      </c>
      <c r="B493" s="50">
        <v>435.2</v>
      </c>
      <c r="C493" s="50">
        <v>435.45</v>
      </c>
      <c r="D493" s="30">
        <f t="shared" si="252"/>
        <v>0.95428546382941415</v>
      </c>
      <c r="E493" s="30">
        <f t="shared" si="236"/>
        <v>1.0005744485294117</v>
      </c>
      <c r="F493" s="22">
        <f t="shared" si="238"/>
        <v>2.1200347207610974</v>
      </c>
      <c r="G493" s="60">
        <v>4.2310999999999996</v>
      </c>
      <c r="H493" s="60">
        <v>4.2625999999999999</v>
      </c>
      <c r="I493" s="31">
        <f t="shared" si="234"/>
        <v>0.92015110631408525</v>
      </c>
      <c r="J493" s="31">
        <f t="shared" si="239"/>
        <v>1.007444872491787</v>
      </c>
      <c r="K493" s="24">
        <f t="shared" si="240"/>
        <v>0</v>
      </c>
      <c r="L493" s="61">
        <v>2.6724000000000001E-3</v>
      </c>
      <c r="M493" s="61">
        <v>2.6830000000000001E-3</v>
      </c>
      <c r="N493" s="32">
        <f t="shared" si="253"/>
        <v>0.96240763325920087</v>
      </c>
      <c r="O493" s="32">
        <f t="shared" si="241"/>
        <v>1.0039664720850172</v>
      </c>
      <c r="P493" s="29">
        <f t="shared" si="242"/>
        <v>1.0473032860447582</v>
      </c>
      <c r="Q493" s="50">
        <v>0.10131</v>
      </c>
      <c r="R493" s="50">
        <v>0.10249999999999999</v>
      </c>
      <c r="S493" s="30">
        <f t="shared" si="254"/>
        <v>0.92450617840714344</v>
      </c>
      <c r="T493" s="30">
        <f t="shared" si="243"/>
        <v>1.0117461257526403</v>
      </c>
      <c r="U493" s="22">
        <f t="shared" si="244"/>
        <v>1.8656175158846904</v>
      </c>
      <c r="V493" s="64">
        <v>27.762799999999999</v>
      </c>
      <c r="W493" s="64">
        <v>27.802099999999999</v>
      </c>
      <c r="X493" s="65">
        <f t="shared" si="255"/>
        <v>0.96174082696545249</v>
      </c>
      <c r="Y493" s="65">
        <f t="shared" si="245"/>
        <v>1.0014155632717161</v>
      </c>
      <c r="Z493" s="67">
        <f t="shared" si="246"/>
        <v>1.6487031187898431</v>
      </c>
      <c r="AA493" s="40">
        <f t="shared" si="248"/>
        <v>0.96240763325920087</v>
      </c>
      <c r="AB493" s="88" cm="1">
        <f t="array" ref="AB493">INDEX(B493:Z493,,MATCH(AA493,B493:Z493,0)+1)</f>
        <v>1.0039664720850172</v>
      </c>
      <c r="AC493" s="40">
        <f t="shared" si="249"/>
        <v>1.0039664720850172</v>
      </c>
      <c r="AD493" s="42">
        <f t="shared" si="250"/>
        <v>3.1009812766804421</v>
      </c>
      <c r="AE493" s="94">
        <v>1.0039664720850172</v>
      </c>
      <c r="AF493" s="74">
        <f t="shared" si="247"/>
        <v>2.1605586199339597</v>
      </c>
      <c r="AG493" s="40">
        <v>1.0014155632717161</v>
      </c>
      <c r="AH493" s="95">
        <v>5.3794216972680813</v>
      </c>
      <c r="AI493" t="str">
        <f t="shared" si="264"/>
        <v>comp24 = comp8</v>
      </c>
    </row>
    <row r="494" spans="1:35" x14ac:dyDescent="0.3">
      <c r="A494" s="1">
        <v>44143.333333333336</v>
      </c>
      <c r="B494" s="50">
        <v>435.43</v>
      </c>
      <c r="C494" s="50">
        <v>454.11</v>
      </c>
      <c r="D494" s="30">
        <f t="shared" si="252"/>
        <v>1.0139099758863981</v>
      </c>
      <c r="E494" s="30">
        <f t="shared" si="236"/>
        <v>1.0429001217187608</v>
      </c>
      <c r="F494" s="22">
        <f t="shared" si="238"/>
        <v>2.2109844683297477</v>
      </c>
      <c r="G494" s="60">
        <v>4.2615999999999996</v>
      </c>
      <c r="H494" s="60">
        <v>4.3837000000000002</v>
      </c>
      <c r="I494" s="31">
        <f t="shared" si="234"/>
        <v>0.99681651772517443</v>
      </c>
      <c r="J494" s="31">
        <f t="shared" si="239"/>
        <v>1.0286512108128403</v>
      </c>
      <c r="K494" s="24">
        <f t="shared" si="240"/>
        <v>0</v>
      </c>
      <c r="L494" s="61">
        <v>2.6836999999999998E-3</v>
      </c>
      <c r="M494" s="61">
        <v>2.7315E-3</v>
      </c>
      <c r="N494" s="32">
        <f t="shared" si="253"/>
        <v>1.0057069219440353</v>
      </c>
      <c r="O494" s="32">
        <f t="shared" si="241"/>
        <v>1.0178112307634983</v>
      </c>
      <c r="P494" s="29">
        <f t="shared" si="242"/>
        <v>1.0659570465518715</v>
      </c>
      <c r="Q494" s="50">
        <v>0.10251</v>
      </c>
      <c r="R494" s="50">
        <v>0.10763</v>
      </c>
      <c r="S494" s="30">
        <f t="shared" si="254"/>
        <v>1.0210606204344939</v>
      </c>
      <c r="T494" s="30">
        <f t="shared" si="243"/>
        <v>1.0499463466978831</v>
      </c>
      <c r="U494" s="22">
        <f t="shared" si="244"/>
        <v>1.9587982951387106</v>
      </c>
      <c r="V494" s="64">
        <v>27.802099999999999</v>
      </c>
      <c r="W494" s="64">
        <v>28.548100000000002</v>
      </c>
      <c r="X494" s="65">
        <f t="shared" si="255"/>
        <v>0.99261141978957323</v>
      </c>
      <c r="Y494" s="65">
        <f t="shared" si="245"/>
        <v>1.0268325054582208</v>
      </c>
      <c r="Z494" s="67">
        <f t="shared" si="246"/>
        <v>1.6929419542237572</v>
      </c>
      <c r="AA494" s="40">
        <f t="shared" si="248"/>
        <v>1.0210606204344939</v>
      </c>
      <c r="AB494" s="88" cm="1">
        <f t="array" ref="AB494">INDEX(B494:Z494,,MATCH(AA494,B494:Z494,0)+1)</f>
        <v>1.0499463466978831</v>
      </c>
      <c r="AC494" s="40">
        <f t="shared" si="249"/>
        <v>1.0178112307634983</v>
      </c>
      <c r="AD494" s="42">
        <f t="shared" si="250"/>
        <v>3.1562135697926852</v>
      </c>
      <c r="AE494" s="94">
        <v>1.0499463466978831</v>
      </c>
      <c r="AF494" s="74">
        <f t="shared" si="247"/>
        <v>2.2684706298262811</v>
      </c>
      <c r="AG494" s="40">
        <v>1.0178112307634983</v>
      </c>
      <c r="AH494" s="95">
        <v>5.4752358184922931</v>
      </c>
      <c r="AI494" t="str">
        <f>IF(AC494=AG494,"comp 24= comp16",FALSE)</f>
        <v>comp 24= comp16</v>
      </c>
    </row>
    <row r="495" spans="1:35" x14ac:dyDescent="0.3">
      <c r="A495" s="1">
        <v>44143.666666666664</v>
      </c>
      <c r="B495" s="50">
        <v>454.11</v>
      </c>
      <c r="C495" s="50">
        <v>454.3</v>
      </c>
      <c r="D495" s="30">
        <f t="shared" si="252"/>
        <v>1.0438878676470589</v>
      </c>
      <c r="E495" s="30">
        <f t="shared" si="236"/>
        <v>1.0004184008279933</v>
      </c>
      <c r="F495" s="22">
        <f t="shared" si="238"/>
        <v>2.2119095460619773</v>
      </c>
      <c r="G495" s="60">
        <v>4.3842999999999996</v>
      </c>
      <c r="H495" s="60">
        <v>4.3735999999999997</v>
      </c>
      <c r="I495" s="31">
        <f t="shared" si="234"/>
        <v>1.0336791850818936</v>
      </c>
      <c r="J495" s="31">
        <f t="shared" si="239"/>
        <v>0.99755947357616948</v>
      </c>
      <c r="K495" s="24">
        <f t="shared" si="240"/>
        <v>0</v>
      </c>
      <c r="L495" s="61">
        <v>2.7290999999999999E-3</v>
      </c>
      <c r="M495" s="61">
        <v>2.7070000000000002E-3</v>
      </c>
      <c r="N495" s="32">
        <f t="shared" si="253"/>
        <v>1.0129471635982639</v>
      </c>
      <c r="O495" s="32">
        <f t="shared" si="241"/>
        <v>0.99190209226484927</v>
      </c>
      <c r="P495" s="29">
        <f t="shared" si="242"/>
        <v>1.0573250247392607</v>
      </c>
      <c r="Q495" s="50">
        <v>0.10763</v>
      </c>
      <c r="R495" s="50">
        <v>0.10655000000000001</v>
      </c>
      <c r="S495" s="30">
        <f t="shared" si="254"/>
        <v>1.051722436087257</v>
      </c>
      <c r="T495" s="30">
        <f t="shared" si="243"/>
        <v>0.98996562296757407</v>
      </c>
      <c r="U495" s="22">
        <f t="shared" si="244"/>
        <v>1.9391429745148157</v>
      </c>
      <c r="V495" s="64">
        <v>28.55</v>
      </c>
      <c r="W495" s="64">
        <v>28.4101</v>
      </c>
      <c r="X495" s="65">
        <f t="shared" si="255"/>
        <v>1.0233153716483929</v>
      </c>
      <c r="Y495" s="65">
        <f t="shared" si="245"/>
        <v>0.99509982486865145</v>
      </c>
      <c r="Z495" s="67">
        <f t="shared" si="246"/>
        <v>1.6846462421608532</v>
      </c>
      <c r="AA495" s="40">
        <f t="shared" si="248"/>
        <v>1.051722436087257</v>
      </c>
      <c r="AB495" s="88" cm="1">
        <f t="array" ref="AB495">INDEX(B495:Z495,,MATCH(AA495,B495:Z495,0)+1)</f>
        <v>0.98996562296757407</v>
      </c>
      <c r="AC495" s="40">
        <f t="shared" si="249"/>
        <v>0.98996562296757407</v>
      </c>
      <c r="AD495" s="42">
        <f t="shared" si="250"/>
        <v>3.1245429328385264</v>
      </c>
      <c r="AE495" s="94">
        <v>0.98996562296757407</v>
      </c>
      <c r="AF495" s="74">
        <f t="shared" si="247"/>
        <v>2.2457079402396194</v>
      </c>
      <c r="AG495" s="40">
        <v>0.98996562296757407</v>
      </c>
      <c r="AH495" s="95">
        <v>5.420295237948098</v>
      </c>
      <c r="AI495" t="str">
        <f t="shared" si="256"/>
        <v>idem</v>
      </c>
    </row>
    <row r="496" spans="1:35" x14ac:dyDescent="0.3">
      <c r="A496" s="1">
        <v>44144</v>
      </c>
      <c r="B496" s="50">
        <v>454.29</v>
      </c>
      <c r="C496" s="50">
        <v>444.85</v>
      </c>
      <c r="D496" s="30">
        <f t="shared" si="252"/>
        <v>1.0216337872907242</v>
      </c>
      <c r="E496" s="30">
        <f t="shared" si="236"/>
        <v>0.97922032182086338</v>
      </c>
      <c r="F496" s="22">
        <f t="shared" si="238"/>
        <v>2.1659467775334491</v>
      </c>
      <c r="G496" s="60">
        <v>4.3733000000000004</v>
      </c>
      <c r="H496" s="60">
        <v>4.3021000000000003</v>
      </c>
      <c r="I496" s="31">
        <f t="shared" si="234"/>
        <v>1.009503472874038</v>
      </c>
      <c r="J496" s="31">
        <f t="shared" si="239"/>
        <v>0.98371938810509219</v>
      </c>
      <c r="K496" s="24">
        <f t="shared" si="240"/>
        <v>0</v>
      </c>
      <c r="L496" s="61">
        <v>2.7070000000000002E-3</v>
      </c>
      <c r="M496" s="61">
        <v>2.7109999999999999E-3</v>
      </c>
      <c r="N496" s="32">
        <f t="shared" si="253"/>
        <v>1.0101725230092782</v>
      </c>
      <c r="O496" s="32">
        <f t="shared" si="241"/>
        <v>1.0014776505356482</v>
      </c>
      <c r="P496" s="29">
        <f t="shared" si="242"/>
        <v>1.058887381628421</v>
      </c>
      <c r="Q496" s="50">
        <v>0.10652</v>
      </c>
      <c r="R496" s="50">
        <v>0.10329000000000001</v>
      </c>
      <c r="S496" s="30">
        <f t="shared" si="254"/>
        <v>1.0076090137547558</v>
      </c>
      <c r="T496" s="30">
        <f t="shared" si="243"/>
        <v>0.96967705595193399</v>
      </c>
      <c r="U496" s="22">
        <f t="shared" si="244"/>
        <v>1.8803424505974027</v>
      </c>
      <c r="V496" s="64">
        <v>28.4101</v>
      </c>
      <c r="W496" s="64">
        <v>28.025500000000001</v>
      </c>
      <c r="X496" s="65">
        <f t="shared" si="255"/>
        <v>1.0080353642350759</v>
      </c>
      <c r="Y496" s="65">
        <f t="shared" si="245"/>
        <v>0.98646256084983863</v>
      </c>
      <c r="Z496" s="67">
        <f t="shared" si="246"/>
        <v>1.6618404461680527</v>
      </c>
      <c r="AA496" s="40">
        <f t="shared" si="248"/>
        <v>1.0216337872907242</v>
      </c>
      <c r="AB496" s="88" cm="1">
        <f t="array" ref="AB496">INDEX(B496:Z496,,MATCH(AA496,B496:Z496,0)+1)</f>
        <v>0.97922032182086338</v>
      </c>
      <c r="AC496" s="40">
        <f t="shared" si="249"/>
        <v>0.96967705595193399</v>
      </c>
      <c r="AD496" s="42">
        <f t="shared" si="250"/>
        <v>3.0297975923102838</v>
      </c>
      <c r="AE496" s="94">
        <v>0.97922032182086338</v>
      </c>
      <c r="AF496" s="74">
        <f t="shared" si="247"/>
        <v>2.1990428519571084</v>
      </c>
      <c r="AG496" s="40">
        <v>0.97922032182086338</v>
      </c>
      <c r="AH496" s="95">
        <v>5.3076632472676302</v>
      </c>
      <c r="AI496" t="str">
        <f t="shared" ref="AI496:AI497" si="265">IF(AE496=AG496,"comp8=comp16", FALSE)</f>
        <v>comp8=comp16</v>
      </c>
    </row>
    <row r="497" spans="1:35" x14ac:dyDescent="0.3">
      <c r="A497" s="1">
        <v>44144.333333333336</v>
      </c>
      <c r="B497" s="50">
        <v>444.8</v>
      </c>
      <c r="C497" s="50">
        <v>437.71</v>
      </c>
      <c r="D497" s="30">
        <f t="shared" si="252"/>
        <v>0.96388540221532215</v>
      </c>
      <c r="E497" s="30">
        <f t="shared" si="236"/>
        <v>0.98406025179856105</v>
      </c>
      <c r="F497" s="22">
        <f t="shared" si="238"/>
        <v>2.1314221312818478</v>
      </c>
      <c r="G497" s="60">
        <v>4.3036000000000003</v>
      </c>
      <c r="H497" s="60">
        <v>4.2752999999999997</v>
      </c>
      <c r="I497" s="31">
        <f t="shared" si="234"/>
        <v>0.97513856259836229</v>
      </c>
      <c r="J497" s="31">
        <f t="shared" si="239"/>
        <v>0.99342411004740205</v>
      </c>
      <c r="K497" s="24">
        <f t="shared" si="240"/>
        <v>0</v>
      </c>
      <c r="L497" s="61">
        <v>2.7074999999999998E-3</v>
      </c>
      <c r="M497" s="61">
        <v>2.6876000000000001E-3</v>
      </c>
      <c r="N497" s="32">
        <f t="shared" si="253"/>
        <v>0.98479352167381196</v>
      </c>
      <c r="O497" s="32">
        <f t="shared" si="241"/>
        <v>0.99265004616805175</v>
      </c>
      <c r="P497" s="29">
        <f t="shared" si="242"/>
        <v>1.0511046082602196</v>
      </c>
      <c r="Q497" s="50">
        <v>0.10324</v>
      </c>
      <c r="R497" s="50">
        <v>0.10252</v>
      </c>
      <c r="S497" s="30">
        <f t="shared" si="254"/>
        <v>0.95252253089287375</v>
      </c>
      <c r="T497" s="30">
        <f t="shared" si="243"/>
        <v>0.99302595893064705</v>
      </c>
      <c r="U497" s="22">
        <f t="shared" si="244"/>
        <v>1.8672288651224886</v>
      </c>
      <c r="V497" s="64">
        <v>28.025500000000001</v>
      </c>
      <c r="W497" s="64">
        <v>27.606200000000001</v>
      </c>
      <c r="X497" s="65">
        <f t="shared" si="255"/>
        <v>0.96694220665499131</v>
      </c>
      <c r="Y497" s="65">
        <f t="shared" si="245"/>
        <v>0.98503862553745691</v>
      </c>
      <c r="Z497" s="67">
        <f t="shared" si="246"/>
        <v>1.6369770289559329</v>
      </c>
      <c r="AA497" s="40">
        <f t="shared" si="248"/>
        <v>0.98479352167381196</v>
      </c>
      <c r="AB497" s="88" cm="1">
        <f t="array" ref="AB497">INDEX(B497:Z497,,MATCH(AA497,B497:Z497,0)+1)</f>
        <v>0.99265004616805175</v>
      </c>
      <c r="AC497" s="40">
        <f t="shared" si="249"/>
        <v>0.98406025179856105</v>
      </c>
      <c r="AD497" s="42">
        <f t="shared" si="250"/>
        <v>2.9815033815875318</v>
      </c>
      <c r="AE497" s="94">
        <v>0.99265004616805175</v>
      </c>
      <c r="AF497" s="74">
        <f t="shared" si="247"/>
        <v>2.1828799885207477</v>
      </c>
      <c r="AG497" s="40">
        <v>0.99265004616805175</v>
      </c>
      <c r="AH497" s="95">
        <v>5.2686521674446842</v>
      </c>
      <c r="AI497" t="str">
        <f t="shared" si="265"/>
        <v>comp8=comp16</v>
      </c>
    </row>
    <row r="498" spans="1:35" x14ac:dyDescent="0.3">
      <c r="A498" s="1">
        <v>44144.666666666664</v>
      </c>
      <c r="B498" s="50">
        <v>437.71</v>
      </c>
      <c r="C498" s="50">
        <v>444.32</v>
      </c>
      <c r="D498" s="30">
        <f t="shared" si="252"/>
        <v>0.97805366616038203</v>
      </c>
      <c r="E498" s="30">
        <f t="shared" si="236"/>
        <v>1.0151013227936305</v>
      </c>
      <c r="F498" s="22">
        <f t="shared" si="238"/>
        <v>2.1636094248958231</v>
      </c>
      <c r="G498" s="60">
        <v>4.2723000000000004</v>
      </c>
      <c r="H498" s="60">
        <v>4.3463000000000003</v>
      </c>
      <c r="I498" s="31">
        <f t="shared" si="234"/>
        <v>0.99382617245558269</v>
      </c>
      <c r="J498" s="31">
        <f t="shared" si="239"/>
        <v>1.0173208810242726</v>
      </c>
      <c r="K498" s="24">
        <f t="shared" si="240"/>
        <v>0</v>
      </c>
      <c r="L498" s="61">
        <v>2.6833E-3</v>
      </c>
      <c r="M498" s="61">
        <v>2.6719999999999999E-3</v>
      </c>
      <c r="N498" s="32">
        <f t="shared" si="253"/>
        <v>0.98707055781307707</v>
      </c>
      <c r="O498" s="32">
        <f t="shared" si="241"/>
        <v>0.99578876756232992</v>
      </c>
      <c r="P498" s="29">
        <f t="shared" si="242"/>
        <v>1.0466781624385297</v>
      </c>
      <c r="Q498" s="50">
        <v>0.10251</v>
      </c>
      <c r="R498" s="50">
        <v>0.10561</v>
      </c>
      <c r="S498" s="30">
        <f t="shared" si="254"/>
        <v>0.99145700337964693</v>
      </c>
      <c r="T498" s="30">
        <f t="shared" si="243"/>
        <v>1.0302409521022338</v>
      </c>
      <c r="U498" s="22">
        <f t="shared" si="244"/>
        <v>1.9236956437965662</v>
      </c>
      <c r="V498" s="64">
        <v>27.611799999999999</v>
      </c>
      <c r="W498" s="64">
        <v>28.094100000000001</v>
      </c>
      <c r="X498" s="65">
        <f t="shared" si="255"/>
        <v>0.98887719508203076</v>
      </c>
      <c r="Y498" s="65">
        <f t="shared" si="245"/>
        <v>1.0174671698331874</v>
      </c>
      <c r="Z498" s="67">
        <f t="shared" si="246"/>
        <v>1.6655703847337326</v>
      </c>
      <c r="AA498" s="40">
        <f t="shared" si="248"/>
        <v>0.99382617245558269</v>
      </c>
      <c r="AB498" s="88" cm="1">
        <f t="array" ref="AB498">INDEX(B498:Z498,,MATCH(AA498,B498:Z498,0)+1)</f>
        <v>1.0173208810242726</v>
      </c>
      <c r="AC498" s="40">
        <f t="shared" si="249"/>
        <v>0.99578876756232992</v>
      </c>
      <c r="AD498" s="42">
        <f t="shared" si="250"/>
        <v>2.9689475778339673</v>
      </c>
      <c r="AE498" s="94">
        <v>1.0173208810242726</v>
      </c>
      <c r="AF498" s="74">
        <f t="shared" si="247"/>
        <v>2.2206893930921812</v>
      </c>
      <c r="AG498" s="40">
        <v>0.99578876756232992</v>
      </c>
      <c r="AH498" s="95">
        <v>5.2464646485343405</v>
      </c>
      <c r="AI498" t="str">
        <f t="shared" ref="AI498:AI500" si="266">IF(AC498=AG498,"comp 24= comp16",FALSE)</f>
        <v>comp 24= comp16</v>
      </c>
    </row>
    <row r="499" spans="1:35" x14ac:dyDescent="0.3">
      <c r="A499" s="1">
        <v>44145</v>
      </c>
      <c r="B499" s="50">
        <v>444.32</v>
      </c>
      <c r="C499" s="50">
        <v>449.04</v>
      </c>
      <c r="D499" s="30">
        <f t="shared" si="252"/>
        <v>1.0095323741007194</v>
      </c>
      <c r="E499" s="30">
        <f t="shared" si="236"/>
        <v>1.0106229744328412</v>
      </c>
      <c r="F499" s="22">
        <f t="shared" si="238"/>
        <v>2.1865933924991459</v>
      </c>
      <c r="G499" s="60">
        <v>4.3475999999999999</v>
      </c>
      <c r="H499" s="60">
        <v>4.3860000000000001</v>
      </c>
      <c r="I499" s="31">
        <f t="shared" si="234"/>
        <v>1.0191467608513802</v>
      </c>
      <c r="J499" s="31">
        <f t="shared" si="239"/>
        <v>1.008832459287883</v>
      </c>
      <c r="K499" s="24">
        <f t="shared" si="240"/>
        <v>0</v>
      </c>
      <c r="L499" s="61">
        <v>2.6670999999999999E-3</v>
      </c>
      <c r="M499" s="61">
        <v>2.6808000000000001E-3</v>
      </c>
      <c r="N499" s="32">
        <f t="shared" si="253"/>
        <v>0.99013850415512472</v>
      </c>
      <c r="O499" s="32">
        <f t="shared" si="241"/>
        <v>1.0051366652918901</v>
      </c>
      <c r="P499" s="29">
        <f t="shared" si="242"/>
        <v>1.052054597827307</v>
      </c>
      <c r="Q499" s="50">
        <v>0.10555</v>
      </c>
      <c r="R499" s="50">
        <v>0.10664</v>
      </c>
      <c r="S499" s="30">
        <f t="shared" si="254"/>
        <v>1.0329329717163891</v>
      </c>
      <c r="T499" s="30">
        <f t="shared" si="243"/>
        <v>1.0103268593083845</v>
      </c>
      <c r="U499" s="22">
        <f t="shared" si="244"/>
        <v>1.9435613780622054</v>
      </c>
      <c r="V499" s="64">
        <v>28.083600000000001</v>
      </c>
      <c r="W499" s="64">
        <v>28.110499999999998</v>
      </c>
      <c r="X499" s="65">
        <f t="shared" si="255"/>
        <v>1.0030329521328789</v>
      </c>
      <c r="Y499" s="65">
        <f t="shared" si="245"/>
        <v>1.0009578544061302</v>
      </c>
      <c r="Z499" s="67">
        <f t="shared" si="246"/>
        <v>1.6671657586654698</v>
      </c>
      <c r="AA499" s="40">
        <f t="shared" si="248"/>
        <v>1.0329329717163891</v>
      </c>
      <c r="AB499" s="88" cm="1">
        <f t="array" ref="AB499">INDEX(B499:Z499,,MATCH(AA499,B499:Z499,0)+1)</f>
        <v>1.0103268593083845</v>
      </c>
      <c r="AC499" s="40">
        <f t="shared" si="249"/>
        <v>1.008832459287883</v>
      </c>
      <c r="AD499" s="42">
        <f t="shared" si="250"/>
        <v>2.9951706864430445</v>
      </c>
      <c r="AE499" s="94">
        <v>1.0103268593083845</v>
      </c>
      <c r="AF499" s="74">
        <f t="shared" si="247"/>
        <v>2.243622140022266</v>
      </c>
      <c r="AG499" s="40">
        <v>1.0103268593083845</v>
      </c>
      <c r="AH499" s="95">
        <v>5.3006441508261677</v>
      </c>
      <c r="AI499" t="str">
        <f>IF(AE499=AG499,"comp8=comp16", FALSE)</f>
        <v>comp8=comp16</v>
      </c>
    </row>
    <row r="500" spans="1:35" x14ac:dyDescent="0.3">
      <c r="A500" s="1">
        <v>44145.333333333336</v>
      </c>
      <c r="B500" s="50">
        <v>449.04</v>
      </c>
      <c r="C500" s="50">
        <v>443.12</v>
      </c>
      <c r="D500" s="30">
        <f t="shared" si="252"/>
        <v>1.012359781590551</v>
      </c>
      <c r="E500" s="30">
        <f t="shared" si="236"/>
        <v>0.98681631925886337</v>
      </c>
      <c r="F500" s="22">
        <f t="shared" si="238"/>
        <v>2.1577660433017583</v>
      </c>
      <c r="G500" s="60">
        <v>4.3860000000000001</v>
      </c>
      <c r="H500" s="60">
        <v>4.3506999999999998</v>
      </c>
      <c r="I500" s="31">
        <f t="shared" si="234"/>
        <v>1.0183507712473374</v>
      </c>
      <c r="J500" s="31">
        <f t="shared" si="239"/>
        <v>0.99195166438668481</v>
      </c>
      <c r="K500" s="24">
        <f t="shared" si="240"/>
        <v>0</v>
      </c>
      <c r="L500" s="61">
        <v>2.6771E-3</v>
      </c>
      <c r="M500" s="61">
        <v>2.7701000000000002E-3</v>
      </c>
      <c r="N500" s="32">
        <f t="shared" si="253"/>
        <v>1.0323482279282974</v>
      </c>
      <c r="O500" s="32">
        <f t="shared" si="241"/>
        <v>1.0347390833364463</v>
      </c>
      <c r="P500" s="29">
        <f t="shared" si="242"/>
        <v>1.0886020101757212</v>
      </c>
      <c r="Q500" s="50">
        <v>0.10664999999999999</v>
      </c>
      <c r="R500" s="50">
        <v>0.10456</v>
      </c>
      <c r="S500" s="30">
        <f t="shared" si="254"/>
        <v>1.019998048970832</v>
      </c>
      <c r="T500" s="30">
        <f t="shared" si="243"/>
        <v>0.98040318799812476</v>
      </c>
      <c r="U500" s="22">
        <f t="shared" si="244"/>
        <v>1.9054737711222147</v>
      </c>
      <c r="V500" s="64">
        <v>28.118200000000002</v>
      </c>
      <c r="W500" s="64">
        <v>28.000599999999999</v>
      </c>
      <c r="X500" s="65">
        <f t="shared" si="255"/>
        <v>1.0140809364112444</v>
      </c>
      <c r="Y500" s="65">
        <f t="shared" si="245"/>
        <v>0.99581765546869982</v>
      </c>
      <c r="Z500" s="67">
        <f t="shared" si="246"/>
        <v>1.6601930970719443</v>
      </c>
      <c r="AA500" s="40">
        <f t="shared" si="248"/>
        <v>1.0323482279282974</v>
      </c>
      <c r="AB500" s="88" cm="1">
        <f t="array" ref="AB500">INDEX(B500:Z500,,MATCH(AA500,B500:Z500,0)+1)</f>
        <v>1.0347390833364463</v>
      </c>
      <c r="AC500" s="40">
        <f t="shared" si="249"/>
        <v>0.98040318799812476</v>
      </c>
      <c r="AD500" s="42">
        <f t="shared" si="250"/>
        <v>2.9364748895872927</v>
      </c>
      <c r="AE500" s="94">
        <v>0.98681631925886337</v>
      </c>
      <c r="AF500" s="74">
        <f t="shared" si="247"/>
        <v>2.2140429420244665</v>
      </c>
      <c r="AG500" s="40">
        <v>0.98040318799812476</v>
      </c>
      <c r="AH500" s="95">
        <v>5.1967684239135874</v>
      </c>
      <c r="AI500" t="str">
        <f t="shared" si="266"/>
        <v>comp 24= comp16</v>
      </c>
    </row>
    <row r="501" spans="1:35" s="44" customFormat="1" x14ac:dyDescent="0.3">
      <c r="A501" s="43">
        <v>44145.666666666664</v>
      </c>
      <c r="B501" s="50">
        <v>443.08</v>
      </c>
      <c r="C501" s="50">
        <v>450.34</v>
      </c>
      <c r="D501" s="30">
        <f t="shared" si="252"/>
        <v>1.0135487936622254</v>
      </c>
      <c r="E501" s="30">
        <f t="shared" si="236"/>
        <v>1.0163853028798411</v>
      </c>
      <c r="F501" s="22">
        <f t="shared" si="238"/>
        <v>2.1931216934650939</v>
      </c>
      <c r="G501" s="60">
        <v>4.3491999999999997</v>
      </c>
      <c r="H501" s="60">
        <v>4.4230999999999998</v>
      </c>
      <c r="I501" s="31">
        <f t="shared" si="234"/>
        <v>1.0173659030269573</v>
      </c>
      <c r="J501" s="31">
        <f t="shared" si="239"/>
        <v>1.0169916306447162</v>
      </c>
      <c r="K501" s="24">
        <v>1</v>
      </c>
      <c r="L501" s="61">
        <v>2.7699000000000001E-3</v>
      </c>
      <c r="M501" s="61">
        <v>2.761E-3</v>
      </c>
      <c r="N501" s="32">
        <f t="shared" si="253"/>
        <v>1.0352067788984289</v>
      </c>
      <c r="O501" s="32">
        <f t="shared" si="241"/>
        <v>0.99678688761327117</v>
      </c>
      <c r="P501" s="29">
        <f t="shared" si="242"/>
        <v>1.0851042095726078</v>
      </c>
      <c r="Q501" s="50">
        <v>0.10452</v>
      </c>
      <c r="R501" s="50">
        <v>0.10589999999999999</v>
      </c>
      <c r="S501" s="30">
        <f t="shared" si="254"/>
        <v>1.0033159639981051</v>
      </c>
      <c r="T501" s="30">
        <f t="shared" si="243"/>
        <v>1.0132032146957519</v>
      </c>
      <c r="U501" s="22">
        <f t="shared" si="244"/>
        <v>1.9306321504194655</v>
      </c>
      <c r="V501" s="64">
        <v>28.000599999999999</v>
      </c>
      <c r="W501" s="64">
        <v>28.218800000000002</v>
      </c>
      <c r="X501" s="65">
        <f t="shared" si="255"/>
        <v>1.0048141976099931</v>
      </c>
      <c r="Y501" s="65">
        <f t="shared" si="245"/>
        <v>1.0077926901566396</v>
      </c>
      <c r="Z501" s="67">
        <f t="shared" si="246"/>
        <v>1.673130467477618</v>
      </c>
      <c r="AA501" s="40">
        <f t="shared" si="248"/>
        <v>1.0352067788984289</v>
      </c>
      <c r="AB501" s="88" cm="1">
        <f t="array" ref="AB501">INDEX(B501:Z501,,MATCH(AA501,B501:Z501,0)+1)</f>
        <v>0.99678688761327117</v>
      </c>
      <c r="AC501" s="40">
        <f t="shared" si="249"/>
        <v>0.99678688761327117</v>
      </c>
      <c r="AD501" s="42">
        <f t="shared" si="250"/>
        <v>2.9270396657462414</v>
      </c>
      <c r="AE501" s="96">
        <v>0.99678688761327117</v>
      </c>
      <c r="AF501" s="74">
        <f t="shared" si="247"/>
        <v>2.206928973222698</v>
      </c>
      <c r="AG501" s="45">
        <v>0.99678688761327117</v>
      </c>
      <c r="AH501" s="95">
        <v>5.1800706229197493</v>
      </c>
      <c r="AI501" t="str">
        <f t="shared" si="256"/>
        <v>idem</v>
      </c>
    </row>
    <row r="502" spans="1:35" x14ac:dyDescent="0.3">
      <c r="A502" s="1">
        <v>44146</v>
      </c>
      <c r="B502" s="50">
        <v>450.34</v>
      </c>
      <c r="C502" s="50">
        <v>462.14</v>
      </c>
      <c r="D502" s="30">
        <f t="shared" si="252"/>
        <v>1.029173347585961</v>
      </c>
      <c r="E502" s="30">
        <f t="shared" si="236"/>
        <v>1.0262024248345694</v>
      </c>
      <c r="F502" s="22">
        <f t="shared" si="238"/>
        <v>2.2505867997911766</v>
      </c>
      <c r="G502" s="60">
        <v>4.423</v>
      </c>
      <c r="H502" s="60">
        <v>4.5259</v>
      </c>
      <c r="I502" s="31">
        <f t="shared" si="234"/>
        <v>1.0318969448244413</v>
      </c>
      <c r="J502" s="31">
        <f t="shared" si="239"/>
        <v>1.023264752430477</v>
      </c>
      <c r="K502" s="24">
        <f t="shared" ref="K502:K565" si="267">J502*K501</f>
        <v>1.023264752430477</v>
      </c>
      <c r="L502" s="61">
        <v>2.7601000000000001E-3</v>
      </c>
      <c r="M502" s="61">
        <v>2.8050000000000002E-3</v>
      </c>
      <c r="N502" s="32">
        <f t="shared" si="253"/>
        <v>1.047775578050876</v>
      </c>
      <c r="O502" s="32">
        <f t="shared" si="241"/>
        <v>1.0162675265388936</v>
      </c>
      <c r="P502" s="29">
        <f t="shared" si="242"/>
        <v>1.1027561710992955</v>
      </c>
      <c r="Q502" s="50">
        <v>0.10589999999999999</v>
      </c>
      <c r="R502" s="50">
        <v>0.10715</v>
      </c>
      <c r="S502" s="30">
        <f t="shared" si="254"/>
        <v>1.0046882325363338</v>
      </c>
      <c r="T502" s="30">
        <f t="shared" si="243"/>
        <v>1.0118035882908405</v>
      </c>
      <c r="U502" s="22">
        <f t="shared" si="244"/>
        <v>1.953420537464077</v>
      </c>
      <c r="V502" s="64">
        <v>28.218299999999999</v>
      </c>
      <c r="W502" s="64">
        <v>28.110499999999998</v>
      </c>
      <c r="X502" s="65">
        <f t="shared" si="255"/>
        <v>0.99972615601283144</v>
      </c>
      <c r="Y502" s="65">
        <f t="shared" si="245"/>
        <v>0.99617978404085283</v>
      </c>
      <c r="Z502" s="67">
        <f t="shared" si="246"/>
        <v>1.6667387477640245</v>
      </c>
      <c r="AA502" s="40">
        <f t="shared" si="248"/>
        <v>1.047775578050876</v>
      </c>
      <c r="AB502" s="88" cm="1">
        <f t="array" ref="AB502">INDEX(B502:Z502,,MATCH(AA502,B502:Z502,0)+1)</f>
        <v>1.0162675265388936</v>
      </c>
      <c r="AC502" s="40">
        <f t="shared" si="249"/>
        <v>1.0162675265388936</v>
      </c>
      <c r="AD502" s="42">
        <f t="shared" si="250"/>
        <v>2.9746553611891628</v>
      </c>
      <c r="AE502" s="94">
        <v>1.023264752430477</v>
      </c>
      <c r="AF502" s="74">
        <f t="shared" si="247"/>
        <v>2.2582726294163709</v>
      </c>
      <c r="AG502" s="40">
        <v>1.0162675265388936</v>
      </c>
      <c r="AH502" s="95">
        <v>5.2643375592514392</v>
      </c>
      <c r="AI502" t="str">
        <f t="shared" ref="AI502:AI504" si="268">IF(AC502=AG502,"comp 24= comp16",FALSE)</f>
        <v>comp 24= comp16</v>
      </c>
    </row>
    <row r="503" spans="1:35" x14ac:dyDescent="0.3">
      <c r="A503" s="1">
        <v>44146.333333333336</v>
      </c>
      <c r="B503" s="50">
        <v>462.15</v>
      </c>
      <c r="C503" s="50">
        <v>461.99</v>
      </c>
      <c r="D503" s="30">
        <f t="shared" si="252"/>
        <v>1.042678523065812</v>
      </c>
      <c r="E503" s="30">
        <f t="shared" si="236"/>
        <v>0.99965379205885541</v>
      </c>
      <c r="F503" s="22">
        <f t="shared" si="238"/>
        <v>2.2498076287688535</v>
      </c>
      <c r="G503" s="60">
        <v>4.5252999999999997</v>
      </c>
      <c r="H503" s="60">
        <v>4.4806999999999997</v>
      </c>
      <c r="I503" s="31">
        <f t="shared" si="234"/>
        <v>1.0302354455991907</v>
      </c>
      <c r="J503" s="31">
        <f t="shared" si="239"/>
        <v>0.99014429982542596</v>
      </c>
      <c r="K503" s="24">
        <f t="shared" si="267"/>
        <v>1.0131797618313125</v>
      </c>
      <c r="L503" s="61">
        <v>2.8042000000000002E-3</v>
      </c>
      <c r="M503" s="61">
        <v>2.8170999999999999E-3</v>
      </c>
      <c r="N503" s="32">
        <f t="shared" si="253"/>
        <v>1.0170403263655727</v>
      </c>
      <c r="O503" s="32">
        <f t="shared" si="241"/>
        <v>1.0046002424934026</v>
      </c>
      <c r="P503" s="29">
        <f t="shared" si="242"/>
        <v>1.1078291168974483</v>
      </c>
      <c r="Q503" s="50">
        <v>0.10716000000000001</v>
      </c>
      <c r="R503" s="50">
        <v>0.10813</v>
      </c>
      <c r="S503" s="30">
        <f t="shared" si="254"/>
        <v>1.0345388442403367</v>
      </c>
      <c r="T503" s="30">
        <f t="shared" si="243"/>
        <v>1.0090518850317283</v>
      </c>
      <c r="U503" s="22">
        <f t="shared" si="244"/>
        <v>1.9711026755878187</v>
      </c>
      <c r="V503" s="64">
        <v>28.110499999999998</v>
      </c>
      <c r="W503" s="64">
        <v>28.051300000000001</v>
      </c>
      <c r="X503" s="65">
        <f t="shared" si="255"/>
        <v>1.0018106754855254</v>
      </c>
      <c r="Y503" s="65">
        <f t="shared" si="245"/>
        <v>0.99789402536418792</v>
      </c>
      <c r="Z503" s="67">
        <f t="shared" si="246"/>
        <v>1.6632286382367083</v>
      </c>
      <c r="AA503" s="40">
        <f t="shared" si="248"/>
        <v>1.042678523065812</v>
      </c>
      <c r="AB503" s="88" cm="1">
        <f t="array" ref="AB503">INDEX(B503:Z503,,MATCH(AA503,B503:Z503,0)+1)</f>
        <v>0.99965379205885541</v>
      </c>
      <c r="AC503" s="40">
        <f t="shared" si="249"/>
        <v>1.0046002424934026</v>
      </c>
      <c r="AD503" s="42">
        <f t="shared" si="250"/>
        <v>2.9883394971849331</v>
      </c>
      <c r="AE503" s="94">
        <v>0.99965379205885541</v>
      </c>
      <c r="AF503" s="74">
        <f t="shared" si="247"/>
        <v>2.2574907974987974</v>
      </c>
      <c r="AG503" s="40">
        <v>0.99965379205885541</v>
      </c>
      <c r="AH503" s="95">
        <v>5.2625150037835606</v>
      </c>
      <c r="AI503" t="str">
        <f>IF(AE503=AG503,"comp8=comp16", FALSE)</f>
        <v>comp8=comp16</v>
      </c>
    </row>
    <row r="504" spans="1:35" x14ac:dyDescent="0.3">
      <c r="A504" s="1">
        <v>44146.666666666664</v>
      </c>
      <c r="B504" s="50">
        <v>462</v>
      </c>
      <c r="C504" s="50">
        <v>463.09</v>
      </c>
      <c r="D504" s="30">
        <f t="shared" si="252"/>
        <v>1.0283119420882001</v>
      </c>
      <c r="E504" s="30">
        <f t="shared" si="236"/>
        <v>1.0023593073593073</v>
      </c>
      <c r="F504" s="22">
        <f t="shared" si="238"/>
        <v>2.2551156164644337</v>
      </c>
      <c r="G504" s="60">
        <v>4.4817999999999998</v>
      </c>
      <c r="H504" s="60">
        <v>4.4461000000000004</v>
      </c>
      <c r="I504" s="31">
        <f t="shared" si="234"/>
        <v>1.0052226995252092</v>
      </c>
      <c r="J504" s="31">
        <f t="shared" si="239"/>
        <v>0.99203445044401817</v>
      </c>
      <c r="K504" s="24">
        <f t="shared" si="267"/>
        <v>1.0051092282293272</v>
      </c>
      <c r="L504" s="61">
        <v>2.8170999999999999E-3</v>
      </c>
      <c r="M504" s="61">
        <v>2.758E-3</v>
      </c>
      <c r="N504" s="32">
        <f t="shared" si="253"/>
        <v>0.99923915800152163</v>
      </c>
      <c r="O504" s="32">
        <f t="shared" si="241"/>
        <v>0.97902097902097907</v>
      </c>
      <c r="P504" s="29">
        <f t="shared" si="242"/>
        <v>1.0845879466128865</v>
      </c>
      <c r="Q504" s="50">
        <v>0.1081</v>
      </c>
      <c r="R504" s="50">
        <v>0.10599</v>
      </c>
      <c r="S504" s="30">
        <f t="shared" si="254"/>
        <v>1.0008498583569405</v>
      </c>
      <c r="T504" s="30">
        <f t="shared" si="243"/>
        <v>0.98048103607770587</v>
      </c>
      <c r="U504" s="22">
        <f t="shared" si="244"/>
        <v>1.9326287935758826</v>
      </c>
      <c r="V504" s="64">
        <v>28.0503</v>
      </c>
      <c r="W504" s="64">
        <v>28.015999999999998</v>
      </c>
      <c r="X504" s="65">
        <f t="shared" si="255"/>
        <v>0.9928308934273149</v>
      </c>
      <c r="Y504" s="65">
        <f t="shared" si="245"/>
        <v>0.99877719667882336</v>
      </c>
      <c r="Z504" s="67">
        <f t="shared" si="246"/>
        <v>1.6611948367339964</v>
      </c>
      <c r="AA504" s="40">
        <f t="shared" si="248"/>
        <v>1.0283119420882001</v>
      </c>
      <c r="AB504" s="88" cm="1">
        <f t="array" ref="AB504">INDEX(B504:Z504,,MATCH(AA504,B504:Z504,0)+1)</f>
        <v>1.0023593073593073</v>
      </c>
      <c r="AC504" s="40">
        <f t="shared" si="249"/>
        <v>1.0023593073593073</v>
      </c>
      <c r="AD504" s="42">
        <f t="shared" si="250"/>
        <v>2.9953899085527502</v>
      </c>
      <c r="AE504" s="94">
        <v>0.98048103607770587</v>
      </c>
      <c r="AF504" s="74">
        <f t="shared" si="247"/>
        <v>2.2134269160675073</v>
      </c>
      <c r="AG504" s="40">
        <v>1.0023593073593073</v>
      </c>
      <c r="AH504" s="95">
        <v>5.2749308941604527</v>
      </c>
      <c r="AI504" t="str">
        <f t="shared" si="268"/>
        <v>comp 24= comp16</v>
      </c>
    </row>
    <row r="505" spans="1:35" x14ac:dyDescent="0.3">
      <c r="A505" s="1">
        <v>44147</v>
      </c>
      <c r="B505" s="50">
        <v>463.09</v>
      </c>
      <c r="C505" s="50">
        <v>464.8</v>
      </c>
      <c r="D505" s="30">
        <f t="shared" si="252"/>
        <v>1.0057340690252083</v>
      </c>
      <c r="E505" s="30">
        <f t="shared" si="236"/>
        <v>1.0036925867541948</v>
      </c>
      <c r="F505" s="22">
        <f t="shared" si="238"/>
        <v>2.2634428265189683</v>
      </c>
      <c r="G505" s="60">
        <v>4.4459999999999997</v>
      </c>
      <c r="H505" s="60">
        <v>4.4261999999999997</v>
      </c>
      <c r="I505" s="31">
        <f t="shared" si="234"/>
        <v>0.97810089938788591</v>
      </c>
      <c r="J505" s="31">
        <f t="shared" si="239"/>
        <v>0.99554655870445341</v>
      </c>
      <c r="K505" s="24">
        <f t="shared" si="267"/>
        <v>1.0006330332857958</v>
      </c>
      <c r="L505" s="61">
        <v>2.7599999999999999E-3</v>
      </c>
      <c r="M505" s="61">
        <v>2.7675E-3</v>
      </c>
      <c r="N505" s="32">
        <f t="shared" si="253"/>
        <v>0.98691248841024171</v>
      </c>
      <c r="O505" s="32">
        <f t="shared" si="241"/>
        <v>1.0027173913043479</v>
      </c>
      <c r="P505" s="29">
        <f t="shared" si="242"/>
        <v>1.0875351964678128</v>
      </c>
      <c r="Q505" s="50">
        <v>0.10596999999999999</v>
      </c>
      <c r="R505" s="50">
        <v>0.10592</v>
      </c>
      <c r="S505" s="30">
        <f t="shared" si="254"/>
        <v>0.98842851810376997</v>
      </c>
      <c r="T505" s="30">
        <f t="shared" si="243"/>
        <v>0.99952816834953295</v>
      </c>
      <c r="U505" s="22">
        <f t="shared" si="244"/>
        <v>1.9317169181424696</v>
      </c>
      <c r="V505" s="64">
        <v>28.005700000000001</v>
      </c>
      <c r="W505" s="64">
        <v>28.007999999999999</v>
      </c>
      <c r="X505" s="65">
        <f t="shared" si="255"/>
        <v>0.99635367567279132</v>
      </c>
      <c r="Y505" s="65">
        <f t="shared" si="245"/>
        <v>1.0000821261386075</v>
      </c>
      <c r="Z505" s="67">
        <f t="shared" si="246"/>
        <v>1.661331264251412</v>
      </c>
      <c r="AA505" s="40">
        <f t="shared" si="248"/>
        <v>1.0057340690252083</v>
      </c>
      <c r="AB505" s="88" cm="1">
        <f t="array" ref="AB505">INDEX(B505:Z505,,MATCH(AA505,B505:Z505,0)+1)</f>
        <v>1.0036925867541948</v>
      </c>
      <c r="AC505" s="40">
        <f t="shared" si="249"/>
        <v>1.0036925867541948</v>
      </c>
      <c r="AD505" s="42">
        <f t="shared" si="250"/>
        <v>3.0064506456527211</v>
      </c>
      <c r="AE505" s="94">
        <v>1.0036925867541948</v>
      </c>
      <c r="AF505" s="74">
        <f t="shared" si="247"/>
        <v>2.2216001869791566</v>
      </c>
      <c r="AG505" s="40">
        <v>1.0036925867541948</v>
      </c>
      <c r="AH505" s="95">
        <v>5.2944090341095222</v>
      </c>
      <c r="AI505" t="str">
        <f t="shared" si="256"/>
        <v>idem</v>
      </c>
    </row>
    <row r="506" spans="1:35" x14ac:dyDescent="0.3">
      <c r="A506" s="1">
        <v>44147.333333333336</v>
      </c>
      <c r="B506" s="50">
        <v>464.8</v>
      </c>
      <c r="C506" s="50">
        <v>461.16</v>
      </c>
      <c r="D506" s="30">
        <f t="shared" si="252"/>
        <v>0.99818181818181828</v>
      </c>
      <c r="E506" s="30">
        <f t="shared" si="236"/>
        <v>0.99216867469879522</v>
      </c>
      <c r="F506" s="22">
        <f t="shared" si="238"/>
        <v>2.24571706944382</v>
      </c>
      <c r="G506" s="60">
        <v>4.4272999999999998</v>
      </c>
      <c r="H506" s="60">
        <v>4.3743999999999996</v>
      </c>
      <c r="I506" s="31">
        <f t="shared" si="234"/>
        <v>0.9760364139408273</v>
      </c>
      <c r="J506" s="31">
        <f t="shared" si="239"/>
        <v>0.98805140830754634</v>
      </c>
      <c r="K506" s="24">
        <f t="shared" si="267"/>
        <v>0.98867687773708246</v>
      </c>
      <c r="L506" s="61">
        <v>2.7718999999999999E-3</v>
      </c>
      <c r="M506" s="61">
        <v>2.7780000000000001E-3</v>
      </c>
      <c r="N506" s="32">
        <f t="shared" si="253"/>
        <v>0.98612047850626539</v>
      </c>
      <c r="O506" s="32">
        <f t="shared" si="241"/>
        <v>1.0022006565893431</v>
      </c>
      <c r="P506" s="29">
        <f t="shared" si="242"/>
        <v>1.0899284879640623</v>
      </c>
      <c r="Q506" s="50">
        <v>0.10589</v>
      </c>
      <c r="R506" s="50">
        <v>0.10452</v>
      </c>
      <c r="S506" s="30">
        <f t="shared" si="254"/>
        <v>0.96688251618871413</v>
      </c>
      <c r="T506" s="30">
        <f t="shared" si="243"/>
        <v>0.98706204551893473</v>
      </c>
      <c r="U506" s="22">
        <f t="shared" si="244"/>
        <v>1.9067244525852387</v>
      </c>
      <c r="V506" s="64">
        <v>28.0077</v>
      </c>
      <c r="W506" s="64">
        <v>27.642800000000001</v>
      </c>
      <c r="X506" s="65">
        <f t="shared" si="255"/>
        <v>0.98547252614054037</v>
      </c>
      <c r="Y506" s="65">
        <f t="shared" si="245"/>
        <v>0.9869714399968581</v>
      </c>
      <c r="Z506" s="67">
        <f t="shared" si="246"/>
        <v>1.6396865101900169</v>
      </c>
      <c r="AA506" s="40">
        <f t="shared" si="248"/>
        <v>0.99818181818181828</v>
      </c>
      <c r="AB506" s="88" cm="1">
        <f t="array" ref="AB506">INDEX(B506:Z506,,MATCH(AA506,B506:Z506,0)+1)</f>
        <v>0.99216867469879522</v>
      </c>
      <c r="AC506" s="40">
        <f t="shared" si="249"/>
        <v>0.99216867469879522</v>
      </c>
      <c r="AD506" s="42">
        <f t="shared" si="250"/>
        <v>2.9829061526445977</v>
      </c>
      <c r="AE506" s="94">
        <v>0.99216867469879522</v>
      </c>
      <c r="AF506" s="74">
        <f t="shared" si="247"/>
        <v>2.2042021132257057</v>
      </c>
      <c r="AG506" s="40">
        <v>0.99216867469879522</v>
      </c>
      <c r="AH506" s="95">
        <v>5.2529467946857729</v>
      </c>
      <c r="AI506" t="str">
        <f t="shared" si="256"/>
        <v>idem</v>
      </c>
    </row>
    <row r="507" spans="1:35" x14ac:dyDescent="0.3">
      <c r="A507" s="1">
        <v>44147.666666666664</v>
      </c>
      <c r="B507" s="50">
        <v>461.16</v>
      </c>
      <c r="C507" s="50">
        <v>462.39</v>
      </c>
      <c r="D507" s="30">
        <f t="shared" si="252"/>
        <v>0.99848841477898465</v>
      </c>
      <c r="E507" s="30">
        <f t="shared" si="236"/>
        <v>1.0026671870934165</v>
      </c>
      <c r="F507" s="22">
        <f t="shared" si="238"/>
        <v>2.2517068170269057</v>
      </c>
      <c r="G507" s="60">
        <v>4.3739999999999997</v>
      </c>
      <c r="H507" s="60">
        <v>4.4042000000000003</v>
      </c>
      <c r="I507" s="31">
        <f t="shared" si="234"/>
        <v>0.99059829059829074</v>
      </c>
      <c r="J507" s="31">
        <f t="shared" si="239"/>
        <v>1.0069044352994971</v>
      </c>
      <c r="K507" s="24">
        <f t="shared" si="267"/>
        <v>0.99550313327152695</v>
      </c>
      <c r="L507" s="61">
        <v>2.7723000000000001E-3</v>
      </c>
      <c r="M507" s="61">
        <v>2.7788000000000001E-3</v>
      </c>
      <c r="N507" s="32">
        <f t="shared" si="253"/>
        <v>1.0068115942028986</v>
      </c>
      <c r="O507" s="32">
        <f t="shared" si="241"/>
        <v>1.0023446235977347</v>
      </c>
      <c r="P507" s="29">
        <f t="shared" si="242"/>
        <v>1.0924839600167862</v>
      </c>
      <c r="Q507" s="50">
        <v>0.10452</v>
      </c>
      <c r="R507" s="50">
        <v>0.1046</v>
      </c>
      <c r="S507" s="30">
        <f t="shared" si="254"/>
        <v>0.98707181277720113</v>
      </c>
      <c r="T507" s="30">
        <f t="shared" si="243"/>
        <v>1.0007654037504783</v>
      </c>
      <c r="U507" s="22">
        <f t="shared" si="244"/>
        <v>1.908183866632376</v>
      </c>
      <c r="V507" s="64">
        <v>27.641999999999999</v>
      </c>
      <c r="W507" s="64">
        <v>27.6874</v>
      </c>
      <c r="X507" s="65">
        <f t="shared" si="255"/>
        <v>0.98863445655705795</v>
      </c>
      <c r="Y507" s="65">
        <f t="shared" si="245"/>
        <v>1.0016424281889877</v>
      </c>
      <c r="Z507" s="67">
        <f t="shared" si="246"/>
        <v>1.6423795775354559</v>
      </c>
      <c r="AA507" s="40">
        <f t="shared" si="248"/>
        <v>1.0068115942028986</v>
      </c>
      <c r="AB507" s="88" cm="1">
        <f t="array" ref="AB507">INDEX(B507:Z507,,MATCH(AA507,B507:Z507,0)+1)</f>
        <v>1.0023446235977347</v>
      </c>
      <c r="AC507" s="40">
        <f t="shared" si="249"/>
        <v>1.0026671870934165</v>
      </c>
      <c r="AD507" s="42">
        <f t="shared" si="250"/>
        <v>2.990862121435804</v>
      </c>
      <c r="AE507" s="94">
        <v>1.0023446235977347</v>
      </c>
      <c r="AF507" s="74">
        <f t="shared" si="247"/>
        <v>2.2093701375145511</v>
      </c>
      <c r="AG507" s="40">
        <v>1.0023446235977347</v>
      </c>
      <c r="AH507" s="95">
        <v>5.2652629776982378</v>
      </c>
      <c r="AI507" t="str">
        <f>IF(AE507=AG507,"comp8=comp16", FALSE)</f>
        <v>comp8=comp16</v>
      </c>
    </row>
    <row r="508" spans="1:35" x14ac:dyDescent="0.3">
      <c r="A508" s="1">
        <v>44148</v>
      </c>
      <c r="B508" s="50">
        <v>462.48</v>
      </c>
      <c r="C508" s="50">
        <v>460.21</v>
      </c>
      <c r="D508" s="30">
        <f t="shared" si="252"/>
        <v>0.99012478485370048</v>
      </c>
      <c r="E508" s="30">
        <f t="shared" si="236"/>
        <v>0.99509167964020062</v>
      </c>
      <c r="F508" s="22">
        <f t="shared" si="238"/>
        <v>2.2406547186125936</v>
      </c>
      <c r="G508" s="60">
        <v>4.4042000000000003</v>
      </c>
      <c r="H508" s="60">
        <v>4.3914999999999997</v>
      </c>
      <c r="I508" s="31">
        <f t="shared" ref="I508:I571" si="269">H508/G506</f>
        <v>0.99191380751247937</v>
      </c>
      <c r="J508" s="31">
        <f t="shared" si="239"/>
        <v>0.997116388901503</v>
      </c>
      <c r="K508" s="24">
        <f t="shared" si="267"/>
        <v>0.99263248938783666</v>
      </c>
      <c r="L508" s="61">
        <v>2.7791000000000001E-3</v>
      </c>
      <c r="M508" s="61">
        <v>2.787E-3</v>
      </c>
      <c r="N508" s="32">
        <f t="shared" si="253"/>
        <v>1.0054475269670624</v>
      </c>
      <c r="O508" s="32">
        <f t="shared" si="241"/>
        <v>1.0028426469000755</v>
      </c>
      <c r="P508" s="29">
        <f t="shared" si="242"/>
        <v>1.0955895061591101</v>
      </c>
      <c r="Q508" s="50">
        <v>0.10462</v>
      </c>
      <c r="R508" s="50">
        <v>0.10553999999999999</v>
      </c>
      <c r="S508" s="30">
        <f t="shared" si="254"/>
        <v>0.99669468316177157</v>
      </c>
      <c r="T508" s="30">
        <f t="shared" si="243"/>
        <v>1.008793729688396</v>
      </c>
      <c r="U508" s="22">
        <f t="shared" si="244"/>
        <v>1.9249639197512993</v>
      </c>
      <c r="V508" s="64">
        <v>27.701899999999998</v>
      </c>
      <c r="W508" s="64">
        <v>27.8125</v>
      </c>
      <c r="X508" s="65">
        <f t="shared" si="255"/>
        <v>0.99303048804435923</v>
      </c>
      <c r="Y508" s="65">
        <f t="shared" si="245"/>
        <v>1.0039925059291963</v>
      </c>
      <c r="Z508" s="67">
        <f t="shared" si="246"/>
        <v>1.6489367877367571</v>
      </c>
      <c r="AA508" s="40">
        <f t="shared" si="248"/>
        <v>1.0054475269670624</v>
      </c>
      <c r="AB508" s="88" cm="1">
        <f t="array" ref="AB508">INDEX(B508:Z508,,MATCH(AA508,B508:Z508,0)+1)</f>
        <v>1.0028426469000755</v>
      </c>
      <c r="AC508" s="40">
        <f t="shared" si="249"/>
        <v>1.0028426469000755</v>
      </c>
      <c r="AD508" s="42">
        <f t="shared" si="250"/>
        <v>2.9993640863738569</v>
      </c>
      <c r="AE508" s="94">
        <v>0.997116388901503</v>
      </c>
      <c r="AF508" s="74">
        <f t="shared" si="247"/>
        <v>2.2029991732653262</v>
      </c>
      <c r="AG508" s="40">
        <v>1.0028426469000755</v>
      </c>
      <c r="AH508" s="95">
        <v>5.2802302611798737</v>
      </c>
      <c r="AI508" t="str">
        <f t="shared" ref="AI508" si="270">IF(AC508=AG508,"comp 24= comp16",FALSE)</f>
        <v>comp 24= comp16</v>
      </c>
    </row>
    <row r="509" spans="1:35" x14ac:dyDescent="0.3">
      <c r="A509" s="1">
        <v>44148.333333333336</v>
      </c>
      <c r="B509" s="50">
        <v>460.21</v>
      </c>
      <c r="C509" s="50">
        <v>469.33</v>
      </c>
      <c r="D509" s="30">
        <f t="shared" si="252"/>
        <v>1.017716193945702</v>
      </c>
      <c r="E509" s="30">
        <f t="shared" si="236"/>
        <v>1.0198170400469351</v>
      </c>
      <c r="F509" s="22">
        <f t="shared" si="238"/>
        <v>2.2850578629026934</v>
      </c>
      <c r="G509" s="60">
        <v>4.3895</v>
      </c>
      <c r="H509" s="60">
        <v>4.4706000000000001</v>
      </c>
      <c r="I509" s="31">
        <f t="shared" si="269"/>
        <v>1.022085048010974</v>
      </c>
      <c r="J509" s="31">
        <f t="shared" si="239"/>
        <v>1.0184759084178152</v>
      </c>
      <c r="K509" s="24">
        <f t="shared" si="267"/>
        <v>1.0109722763543143</v>
      </c>
      <c r="L509" s="61">
        <v>2.7877000000000002E-3</v>
      </c>
      <c r="M509" s="61">
        <v>2.8238999999999998E-3</v>
      </c>
      <c r="N509" s="32">
        <f t="shared" si="253"/>
        <v>1.0186127042527864</v>
      </c>
      <c r="O509" s="32">
        <f t="shared" si="241"/>
        <v>1.0129856153818559</v>
      </c>
      <c r="P509" s="29">
        <f t="shared" si="242"/>
        <v>1.1098164101024899</v>
      </c>
      <c r="Q509" s="50">
        <v>0.10551000000000001</v>
      </c>
      <c r="R509" s="50">
        <v>0.10632999999999999</v>
      </c>
      <c r="S509" s="30">
        <f t="shared" si="254"/>
        <v>1.0173172598545732</v>
      </c>
      <c r="T509" s="30">
        <f t="shared" si="243"/>
        <v>1.007771775187186</v>
      </c>
      <c r="U509" s="22">
        <f t="shared" si="244"/>
        <v>1.9399243065790508</v>
      </c>
      <c r="V509" s="64">
        <v>27.8125</v>
      </c>
      <c r="W509" s="64">
        <v>28.037600000000001</v>
      </c>
      <c r="X509" s="65">
        <f t="shared" si="255"/>
        <v>1.0143115548802548</v>
      </c>
      <c r="Y509" s="65">
        <f t="shared" si="245"/>
        <v>1.0080934831460675</v>
      </c>
      <c r="Z509" s="67">
        <f t="shared" si="246"/>
        <v>1.6622824298372352</v>
      </c>
      <c r="AA509" s="40">
        <f t="shared" si="248"/>
        <v>1.022085048010974</v>
      </c>
      <c r="AB509" s="88" cm="1">
        <f t="array" ref="AB509">INDEX(B509:Z509,,MATCH(AA509,B509:Z509,0)+1)</f>
        <v>1.0184759084178152</v>
      </c>
      <c r="AC509" s="40">
        <f t="shared" si="249"/>
        <v>1.0129856153818559</v>
      </c>
      <c r="AD509" s="42">
        <f t="shared" si="250"/>
        <v>3.0383126747896596</v>
      </c>
      <c r="AE509" s="94">
        <v>1.007771775187186</v>
      </c>
      <c r="AF509" s="74">
        <f t="shared" si="247"/>
        <v>2.2201203875775009</v>
      </c>
      <c r="AG509" s="40">
        <v>1.007771775187186</v>
      </c>
      <c r="AH509" s="95">
        <v>5.3212670237063397</v>
      </c>
      <c r="AI509" t="str">
        <f t="shared" ref="AI509" si="271">IF(AE509=AG509,"comp8=comp16", FALSE)</f>
        <v>comp8=comp16</v>
      </c>
    </row>
    <row r="510" spans="1:35" x14ac:dyDescent="0.3">
      <c r="A510" s="1">
        <v>44148.666666666664</v>
      </c>
      <c r="B510" s="50">
        <v>469.32</v>
      </c>
      <c r="C510" s="50">
        <v>476.43</v>
      </c>
      <c r="D510" s="30">
        <f t="shared" si="252"/>
        <v>1.0301634665282822</v>
      </c>
      <c r="E510" s="30">
        <f t="shared" si="236"/>
        <v>1.0151495781130147</v>
      </c>
      <c r="F510" s="22">
        <f t="shared" si="238"/>
        <v>2.3196755254894961</v>
      </c>
      <c r="G510" s="60">
        <v>4.4724000000000004</v>
      </c>
      <c r="H510" s="60">
        <v>4.5425000000000004</v>
      </c>
      <c r="I510" s="31">
        <f t="shared" si="269"/>
        <v>1.031401843694655</v>
      </c>
      <c r="J510" s="31">
        <f t="shared" si="239"/>
        <v>1.0156739110991861</v>
      </c>
      <c r="K510" s="24">
        <f t="shared" si="267"/>
        <v>1.0268181659376336</v>
      </c>
      <c r="L510" s="61">
        <v>2.8241999999999998E-3</v>
      </c>
      <c r="M510" s="61">
        <v>2.8113999999999999E-3</v>
      </c>
      <c r="N510" s="32">
        <f t="shared" si="253"/>
        <v>1.0116224677053722</v>
      </c>
      <c r="O510" s="32">
        <f t="shared" si="241"/>
        <v>0.99546774307768571</v>
      </c>
      <c r="P510" s="29">
        <f t="shared" si="242"/>
        <v>1.1047864369953049</v>
      </c>
      <c r="Q510" s="50">
        <v>0.10635</v>
      </c>
      <c r="R510" s="50">
        <v>0.10629</v>
      </c>
      <c r="S510" s="30">
        <f t="shared" si="254"/>
        <v>1.0159625310648059</v>
      </c>
      <c r="T510" s="30">
        <f t="shared" si="243"/>
        <v>0.99943582510578277</v>
      </c>
      <c r="U510" s="22">
        <f t="shared" si="244"/>
        <v>1.9388298499885972</v>
      </c>
      <c r="V510" s="64">
        <v>28.037299999999998</v>
      </c>
      <c r="W510" s="64">
        <v>28.197399999999998</v>
      </c>
      <c r="X510" s="65">
        <f t="shared" si="255"/>
        <v>1.0178868597460824</v>
      </c>
      <c r="Y510" s="65">
        <f t="shared" si="245"/>
        <v>1.0057102502737425</v>
      </c>
      <c r="Z510" s="67">
        <f t="shared" si="246"/>
        <v>1.6717744785372506</v>
      </c>
      <c r="AA510" s="40">
        <f t="shared" si="248"/>
        <v>1.031401843694655</v>
      </c>
      <c r="AB510" s="88" cm="1">
        <f t="array" ref="AB510">INDEX(B510:Z510,,MATCH(AA510,B510:Z510,0)+1)</f>
        <v>1.0156739110991861</v>
      </c>
      <c r="AC510" s="40">
        <f t="shared" si="249"/>
        <v>1.0156739110991861</v>
      </c>
      <c r="AD510" s="42">
        <f t="shared" si="250"/>
        <v>3.0859349175458433</v>
      </c>
      <c r="AE510" s="94">
        <v>1.0151495781130147</v>
      </c>
      <c r="AF510" s="74">
        <f t="shared" si="247"/>
        <v>2.2537542748094026</v>
      </c>
      <c r="AG510" s="40">
        <v>0.99943582510578277</v>
      </c>
      <c r="AH510" s="95">
        <v>5.3182648984461389</v>
      </c>
      <c r="AI510" t="s">
        <v>49</v>
      </c>
    </row>
    <row r="511" spans="1:35" x14ac:dyDescent="0.3">
      <c r="A511" s="1">
        <v>44149</v>
      </c>
      <c r="B511" s="50">
        <v>476.42</v>
      </c>
      <c r="C511" s="50">
        <v>467.08</v>
      </c>
      <c r="D511" s="30">
        <f t="shared" si="252"/>
        <v>1.0149279676669347</v>
      </c>
      <c r="E511" s="30">
        <f t="shared" si="236"/>
        <v>0.98039544939339229</v>
      </c>
      <c r="F511" s="22">
        <f t="shared" si="238"/>
        <v>2.2741993292591278</v>
      </c>
      <c r="G511" s="60">
        <v>4.5400999999999998</v>
      </c>
      <c r="H511" s="60">
        <v>4.4809000000000001</v>
      </c>
      <c r="I511" s="31">
        <f t="shared" si="269"/>
        <v>1.0208224171317919</v>
      </c>
      <c r="J511" s="31">
        <f t="shared" si="239"/>
        <v>0.98696063963348835</v>
      </c>
      <c r="K511" s="24">
        <f t="shared" si="267"/>
        <v>1.0134291138410922</v>
      </c>
      <c r="L511" s="61">
        <v>2.8156000000000001E-3</v>
      </c>
      <c r="M511" s="61">
        <v>2.7598000000000002E-3</v>
      </c>
      <c r="N511" s="32">
        <f t="shared" si="253"/>
        <v>0.98999174947088997</v>
      </c>
      <c r="O511" s="32">
        <f t="shared" si="241"/>
        <v>0.98018184401193353</v>
      </c>
      <c r="P511" s="29">
        <f t="shared" si="242"/>
        <v>1.0828916070534318</v>
      </c>
      <c r="Q511" s="50">
        <v>0.10632999999999999</v>
      </c>
      <c r="R511" s="50">
        <v>0.10458000000000001</v>
      </c>
      <c r="S511" s="30">
        <f t="shared" si="254"/>
        <v>0.99118566960477683</v>
      </c>
      <c r="T511" s="30">
        <f t="shared" si="243"/>
        <v>0.98354180381830159</v>
      </c>
      <c r="U511" s="22">
        <f t="shared" si="244"/>
        <v>1.906920207954552</v>
      </c>
      <c r="V511" s="64">
        <v>28.197399999999998</v>
      </c>
      <c r="W511" s="64">
        <v>27.728000000000002</v>
      </c>
      <c r="X511" s="65">
        <f t="shared" si="255"/>
        <v>0.99696179775280902</v>
      </c>
      <c r="Y511" s="65">
        <f t="shared" si="245"/>
        <v>0.98335307510621561</v>
      </c>
      <c r="Z511" s="67">
        <f t="shared" si="246"/>
        <v>1.6439445743536953</v>
      </c>
      <c r="AA511" s="40">
        <f t="shared" si="248"/>
        <v>1.0208224171317919</v>
      </c>
      <c r="AB511" s="88" cm="1">
        <f t="array" ref="AB511">INDEX(B511:Z511,,MATCH(AA511,B511:Z511,0)+1)</f>
        <v>0.98696063963348835</v>
      </c>
      <c r="AC511" s="40">
        <f t="shared" si="249"/>
        <v>0.98696063963348835</v>
      </c>
      <c r="AD511" s="42">
        <f t="shared" si="250"/>
        <v>3.0456963000883617</v>
      </c>
      <c r="AE511" s="94">
        <v>0.98696063963348835</v>
      </c>
      <c r="AF511" s="74">
        <f t="shared" si="247"/>
        <v>2.2243667606425968</v>
      </c>
      <c r="AG511" s="40">
        <v>0.98039544939339229</v>
      </c>
      <c r="AH511" s="95">
        <v>5.214002705105206</v>
      </c>
      <c r="AI511" t="str">
        <f t="shared" ref="AI511" si="272">IF(AC511=AE511,"comp24 = comp8","faux")</f>
        <v>comp24 = comp8</v>
      </c>
    </row>
    <row r="512" spans="1:35" x14ac:dyDescent="0.3">
      <c r="A512" s="1">
        <v>44149.333333333336</v>
      </c>
      <c r="B512" s="50">
        <v>467.06</v>
      </c>
      <c r="C512" s="50">
        <v>458.77</v>
      </c>
      <c r="D512" s="30">
        <f t="shared" si="252"/>
        <v>0.97752066820080108</v>
      </c>
      <c r="E512" s="30">
        <f t="shared" si="236"/>
        <v>0.98225067443155045</v>
      </c>
      <c r="F512" s="22">
        <f t="shared" si="238"/>
        <v>2.2338338249565579</v>
      </c>
      <c r="G512" s="60">
        <v>4.4809999999999999</v>
      </c>
      <c r="H512" s="60">
        <v>4.4204999999999997</v>
      </c>
      <c r="I512" s="31">
        <f t="shared" si="269"/>
        <v>0.98839549235309887</v>
      </c>
      <c r="J512" s="31">
        <f t="shared" si="239"/>
        <v>0.98649854943093052</v>
      </c>
      <c r="K512" s="24">
        <f t="shared" si="267"/>
        <v>0.99974635075531082</v>
      </c>
      <c r="L512" s="61">
        <v>2.7572999999999999E-3</v>
      </c>
      <c r="M512" s="61">
        <v>2.7669000000000001E-3</v>
      </c>
      <c r="N512" s="32">
        <f t="shared" si="253"/>
        <v>0.97971106862120261</v>
      </c>
      <c r="O512" s="32">
        <f t="shared" si="241"/>
        <v>1.0034816668480036</v>
      </c>
      <c r="P512" s="29">
        <f t="shared" si="242"/>
        <v>1.086661874861691</v>
      </c>
      <c r="Q512" s="50">
        <v>0.10458000000000001</v>
      </c>
      <c r="R512" s="50">
        <v>0.10292</v>
      </c>
      <c r="S512" s="30">
        <f t="shared" si="254"/>
        <v>0.96774800188058296</v>
      </c>
      <c r="T512" s="30">
        <f t="shared" si="243"/>
        <v>0.98412698412698407</v>
      </c>
      <c r="U512" s="22">
        <f t="shared" si="244"/>
        <v>1.8766516332251146</v>
      </c>
      <c r="V512" s="64">
        <v>27.728000000000002</v>
      </c>
      <c r="W512" s="64">
        <v>27.653199999999998</v>
      </c>
      <c r="X512" s="65">
        <f t="shared" si="255"/>
        <v>0.98630039269116498</v>
      </c>
      <c r="Y512" s="65">
        <f t="shared" si="245"/>
        <v>0.99730236583958443</v>
      </c>
      <c r="Z512" s="67">
        <f t="shared" si="246"/>
        <v>1.6395098133120889</v>
      </c>
      <c r="AA512" s="40">
        <f t="shared" si="248"/>
        <v>0.98839549235309887</v>
      </c>
      <c r="AB512" s="88" cm="1">
        <f t="array" ref="AB512">INDEX(B512:Z512,,MATCH(AA512,B512:Z512,0)+1)</f>
        <v>0.98649854943093052</v>
      </c>
      <c r="AC512" s="40">
        <f t="shared" si="249"/>
        <v>0.98649854943093052</v>
      </c>
      <c r="AD512" s="42">
        <f t="shared" si="250"/>
        <v>3.0045749820443208</v>
      </c>
      <c r="AE512" s="94">
        <v>0.98649854943093052</v>
      </c>
      <c r="AF512" s="74">
        <f t="shared" si="247"/>
        <v>2.1943345827762997</v>
      </c>
      <c r="AG512" s="40">
        <v>0.98649854943093052</v>
      </c>
      <c r="AH512" s="95">
        <v>5.1436061053152331</v>
      </c>
      <c r="AI512" t="str">
        <f t="shared" si="256"/>
        <v>idem</v>
      </c>
    </row>
    <row r="513" spans="1:35" x14ac:dyDescent="0.3">
      <c r="A513" s="1">
        <v>44149.666666666664</v>
      </c>
      <c r="B513" s="50">
        <v>458.77</v>
      </c>
      <c r="C513" s="50">
        <v>460.89</v>
      </c>
      <c r="D513" s="30">
        <f t="shared" si="252"/>
        <v>0.96740271189286753</v>
      </c>
      <c r="E513" s="30">
        <f t="shared" si="236"/>
        <v>1.0046210519432395</v>
      </c>
      <c r="F513" s="22">
        <f t="shared" si="238"/>
        <v>2.2441564870942474</v>
      </c>
      <c r="G513" s="60">
        <v>4.4177</v>
      </c>
      <c r="H513" s="60">
        <v>4.4637000000000002</v>
      </c>
      <c r="I513" s="31">
        <f t="shared" si="269"/>
        <v>0.98317217682429914</v>
      </c>
      <c r="J513" s="31">
        <f t="shared" si="239"/>
        <v>1.0104126581705413</v>
      </c>
      <c r="K513" s="24">
        <f t="shared" si="267"/>
        <v>1.0101563677629719</v>
      </c>
      <c r="L513" s="61">
        <v>2.7648999999999998E-3</v>
      </c>
      <c r="M513" s="61">
        <v>2.7688999999999999E-3</v>
      </c>
      <c r="N513" s="32">
        <f t="shared" si="253"/>
        <v>0.98341383719278297</v>
      </c>
      <c r="O513" s="32">
        <f t="shared" si="241"/>
        <v>1.001446706933343</v>
      </c>
      <c r="P513" s="29">
        <f t="shared" si="242"/>
        <v>1.088233956130253</v>
      </c>
      <c r="Q513" s="50">
        <v>0.10290000000000001</v>
      </c>
      <c r="R513" s="50">
        <v>0.10410999999999999</v>
      </c>
      <c r="S513" s="30">
        <f t="shared" si="254"/>
        <v>0.9791216025580739</v>
      </c>
      <c r="T513" s="30">
        <f t="shared" si="243"/>
        <v>1.0117589893100096</v>
      </c>
      <c r="U513" s="22">
        <f t="shared" si="244"/>
        <v>1.8987191597188209</v>
      </c>
      <c r="V513" s="64">
        <v>27.653099999999998</v>
      </c>
      <c r="W513" s="64">
        <v>27.931100000000001</v>
      </c>
      <c r="X513" s="65">
        <f t="shared" si="255"/>
        <v>0.99055586685297237</v>
      </c>
      <c r="Y513" s="65">
        <f t="shared" si="245"/>
        <v>1.0100531224347362</v>
      </c>
      <c r="Z513" s="67">
        <f t="shared" si="246"/>
        <v>1.6559920061982669</v>
      </c>
      <c r="AA513" s="40">
        <f t="shared" si="248"/>
        <v>0.99055586685297237</v>
      </c>
      <c r="AB513" s="88" cm="1">
        <f t="array" ref="AB513">INDEX(B513:Z513,,MATCH(AA513,B513:Z513,0)+1)</f>
        <v>1.0100531224347362</v>
      </c>
      <c r="AC513" s="40">
        <f t="shared" si="249"/>
        <v>1.0104126581705413</v>
      </c>
      <c r="AD513" s="42">
        <f t="shared" si="250"/>
        <v>3.0358605942801087</v>
      </c>
      <c r="AE513" s="94">
        <v>1.001446706933343</v>
      </c>
      <c r="AF513" s="74">
        <f t="shared" si="247"/>
        <v>2.1975091418312767</v>
      </c>
      <c r="AG513" s="40">
        <v>1.001446706933343</v>
      </c>
      <c r="AH513" s="95">
        <v>5.1510473959301786</v>
      </c>
      <c r="AI513" t="str">
        <f>IF(AE513=AG513,"comp8=comp16", FALSE)</f>
        <v>comp8=comp16</v>
      </c>
    </row>
    <row r="514" spans="1:35" x14ac:dyDescent="0.3">
      <c r="A514" s="1">
        <v>44150</v>
      </c>
      <c r="B514" s="50">
        <v>460.9</v>
      </c>
      <c r="C514" s="50">
        <v>460.8</v>
      </c>
      <c r="D514" s="30">
        <f t="shared" si="252"/>
        <v>0.98659701109065223</v>
      </c>
      <c r="E514" s="30">
        <f t="shared" ref="E514:E577" si="273">C514/B514</f>
        <v>0.9997830331959211</v>
      </c>
      <c r="F514" s="22">
        <f t="shared" si="238"/>
        <v>2.2436695796333899</v>
      </c>
      <c r="G514" s="60">
        <v>4.4656000000000002</v>
      </c>
      <c r="H514" s="60">
        <v>4.4661</v>
      </c>
      <c r="I514" s="31">
        <f t="shared" si="269"/>
        <v>0.99667484936398132</v>
      </c>
      <c r="J514" s="31">
        <f t="shared" si="239"/>
        <v>1.0001119670369043</v>
      </c>
      <c r="K514" s="24">
        <f t="shared" si="267"/>
        <v>1.0102694719782803</v>
      </c>
      <c r="L514" s="61">
        <v>2.7731000000000001E-3</v>
      </c>
      <c r="M514" s="61">
        <v>2.7862E-3</v>
      </c>
      <c r="N514" s="32">
        <f t="shared" si="253"/>
        <v>1.0104812679070105</v>
      </c>
      <c r="O514" s="32">
        <f t="shared" si="241"/>
        <v>1.0047239551404565</v>
      </c>
      <c r="P514" s="29">
        <f t="shared" si="242"/>
        <v>1.0933747245213339</v>
      </c>
      <c r="Q514" s="50">
        <v>0.10410999999999999</v>
      </c>
      <c r="R514" s="50">
        <v>0.10508000000000001</v>
      </c>
      <c r="S514" s="30">
        <f t="shared" si="254"/>
        <v>1.0047810288774144</v>
      </c>
      <c r="T514" s="30">
        <f t="shared" si="243"/>
        <v>1.0093170684852562</v>
      </c>
      <c r="U514" s="22">
        <f t="shared" si="244"/>
        <v>1.9164096561641892</v>
      </c>
      <c r="V514" s="64">
        <v>27.9359</v>
      </c>
      <c r="W514" s="64">
        <v>28.018699999999999</v>
      </c>
      <c r="X514" s="65">
        <f t="shared" si="255"/>
        <v>1.0104839873052509</v>
      </c>
      <c r="Y514" s="65">
        <f t="shared" si="245"/>
        <v>1.0029639281354816</v>
      </c>
      <c r="Z514" s="67">
        <f t="shared" si="246"/>
        <v>1.6609002474975707</v>
      </c>
      <c r="AA514" s="40">
        <f t="shared" si="248"/>
        <v>1.0104839873052509</v>
      </c>
      <c r="AB514" s="88" cm="1">
        <f t="array" ref="AB514">INDEX(B514:Z514,,MATCH(AA514,B514:Z514,0)+1)</f>
        <v>1.0029639281354816</v>
      </c>
      <c r="AC514" s="40">
        <f t="shared" si="249"/>
        <v>1.0029639281354816</v>
      </c>
      <c r="AD514" s="42">
        <f t="shared" si="250"/>
        <v>3.0448586669108955</v>
      </c>
      <c r="AE514" s="94">
        <v>1.0093170684852562</v>
      </c>
      <c r="AF514" s="74">
        <f t="shared" si="247"/>
        <v>2.2179834850026952</v>
      </c>
      <c r="AG514" s="40">
        <v>1.0029639281354816</v>
      </c>
      <c r="AH514" s="95">
        <v>5.1663147302341752</v>
      </c>
      <c r="AI514" t="str">
        <f t="shared" ref="AI514" si="274">IF(AC514=AG514,"comp 24= comp16",FALSE)</f>
        <v>comp 24= comp16</v>
      </c>
    </row>
    <row r="515" spans="1:35" x14ac:dyDescent="0.3">
      <c r="A515" s="1">
        <v>44150.333333333336</v>
      </c>
      <c r="B515" s="50">
        <v>460.81</v>
      </c>
      <c r="C515" s="50">
        <v>456.25</v>
      </c>
      <c r="D515" s="30">
        <f t="shared" si="252"/>
        <v>0.99450705146369645</v>
      </c>
      <c r="E515" s="30">
        <f t="shared" si="273"/>
        <v>0.99010438141533386</v>
      </c>
      <c r="F515" s="22">
        <f t="shared" ref="F515:F578" si="275">E515*F514</f>
        <v>2.2214670812433197</v>
      </c>
      <c r="G515" s="60">
        <v>4.4649999999999999</v>
      </c>
      <c r="H515" s="60">
        <v>4.4598000000000004</v>
      </c>
      <c r="I515" s="31">
        <f t="shared" si="269"/>
        <v>1.0095298458473867</v>
      </c>
      <c r="J515" s="31">
        <f t="shared" ref="J515:J578" si="276">H515/G515</f>
        <v>0.99883538633818603</v>
      </c>
      <c r="K515" s="24">
        <f t="shared" si="267"/>
        <v>1.0090928983491008</v>
      </c>
      <c r="L515" s="61">
        <v>2.7862999999999998E-3</v>
      </c>
      <c r="M515" s="61">
        <v>2.7977000000000002E-3</v>
      </c>
      <c r="N515" s="32">
        <f t="shared" si="253"/>
        <v>1.0118629968534125</v>
      </c>
      <c r="O515" s="32">
        <f t="shared" ref="O515:O578" si="277">M515/L515</f>
        <v>1.0040914474392566</v>
      </c>
      <c r="P515" s="29">
        <f t="shared" ref="P515:P578" si="278">O515*P514</f>
        <v>1.0978482097381246</v>
      </c>
      <c r="Q515" s="50">
        <v>0.10511</v>
      </c>
      <c r="R515" s="50">
        <v>0.10289</v>
      </c>
      <c r="S515" s="30">
        <f t="shared" si="254"/>
        <v>0.99990281827016514</v>
      </c>
      <c r="T515" s="30">
        <f t="shared" ref="T515:T578" si="279">R515/Q515</f>
        <v>0.97887926933688518</v>
      </c>
      <c r="U515" s="22">
        <f t="shared" ref="U515:U578" si="280">T515*U514</f>
        <v>1.8759336839761529</v>
      </c>
      <c r="V515" s="64">
        <v>28.0213</v>
      </c>
      <c r="W515" s="64">
        <v>27.886700000000001</v>
      </c>
      <c r="X515" s="65">
        <f t="shared" si="255"/>
        <v>1.0084475158300517</v>
      </c>
      <c r="Y515" s="65">
        <f t="shared" ref="Y515:Y578" si="281">W515/V515</f>
        <v>0.99519651122538932</v>
      </c>
      <c r="Z515" s="67">
        <f t="shared" ref="Z515:Z578" si="282">Y515*Z514</f>
        <v>1.6529221318029681</v>
      </c>
      <c r="AA515" s="40">
        <f t="shared" si="248"/>
        <v>1.0118629968534125</v>
      </c>
      <c r="AB515" s="88" cm="1">
        <f t="array" ref="AB515">INDEX(B515:Z515,,MATCH(AA515,B515:Z515,0)+1)</f>
        <v>1.0040914474392566</v>
      </c>
      <c r="AC515" s="40">
        <f t="shared" si="249"/>
        <v>0.99519651122538932</v>
      </c>
      <c r="AD515" s="42">
        <f t="shared" si="250"/>
        <v>3.0302327224841128</v>
      </c>
      <c r="AE515" s="94">
        <v>0.97887926933688518</v>
      </c>
      <c r="AF515" s="74">
        <f t="shared" ref="AF515:AF578" si="283">AE515*AF514</f>
        <v>2.1711380532007163</v>
      </c>
      <c r="AG515" s="40">
        <v>0.97887926933688518</v>
      </c>
      <c r="AH515" s="95">
        <v>5.0571983882960163</v>
      </c>
      <c r="AI515" t="str">
        <f>IF(AE515=AG515,"comp8=comp16", FALSE)</f>
        <v>comp8=comp16</v>
      </c>
    </row>
    <row r="516" spans="1:35" x14ac:dyDescent="0.3">
      <c r="A516" s="1">
        <v>44150.666666666664</v>
      </c>
      <c r="B516" s="50">
        <v>456.25</v>
      </c>
      <c r="C516" s="50">
        <v>448.08</v>
      </c>
      <c r="D516" s="30">
        <f t="shared" si="252"/>
        <v>0.97218485571707525</v>
      </c>
      <c r="E516" s="30">
        <f t="shared" si="273"/>
        <v>0.98209315068493153</v>
      </c>
      <c r="F516" s="22">
        <f t="shared" si="275"/>
        <v>2.1816876049611107</v>
      </c>
      <c r="G516" s="60">
        <v>4.4607000000000001</v>
      </c>
      <c r="H516" s="60">
        <v>4.3663999999999996</v>
      </c>
      <c r="I516" s="31">
        <f t="shared" si="269"/>
        <v>0.97778573987817974</v>
      </c>
      <c r="J516" s="31">
        <f t="shared" si="276"/>
        <v>0.97885982020759066</v>
      </c>
      <c r="K516" s="24">
        <f t="shared" si="267"/>
        <v>0.9877604930507573</v>
      </c>
      <c r="L516" s="61">
        <v>2.7978E-3</v>
      </c>
      <c r="M516" s="61">
        <v>2.7718E-3</v>
      </c>
      <c r="N516" s="32">
        <f t="shared" si="253"/>
        <v>0.99953121055858063</v>
      </c>
      <c r="O516" s="32">
        <f t="shared" si="277"/>
        <v>0.99070698405890345</v>
      </c>
      <c r="P516" s="29">
        <f t="shared" si="278"/>
        <v>1.0876458888241238</v>
      </c>
      <c r="Q516" s="50">
        <v>0.10288</v>
      </c>
      <c r="R516" s="50">
        <v>0.10045999999999999</v>
      </c>
      <c r="S516" s="30">
        <f t="shared" si="254"/>
        <v>0.96494092786475838</v>
      </c>
      <c r="T516" s="30">
        <f t="shared" si="279"/>
        <v>0.97647744945567649</v>
      </c>
      <c r="U516" s="22">
        <f t="shared" si="280"/>
        <v>1.8318069390770249</v>
      </c>
      <c r="V516" s="64">
        <v>27.886700000000001</v>
      </c>
      <c r="W516" s="64">
        <v>27.678599999999999</v>
      </c>
      <c r="X516" s="65">
        <f t="shared" si="255"/>
        <v>0.9907896291152245</v>
      </c>
      <c r="Y516" s="65">
        <f t="shared" si="281"/>
        <v>0.99253766132242249</v>
      </c>
      <c r="Z516" s="67">
        <f t="shared" si="282"/>
        <v>1.6405874670477909</v>
      </c>
      <c r="AA516" s="40">
        <f t="shared" ref="AA516:AA579" si="284">MAX(D516,I516,N516,S516,X516)</f>
        <v>0.99953121055858063</v>
      </c>
      <c r="AB516" s="88" cm="1">
        <f t="array" ref="AB516">INDEX(B516:Z516,,MATCH(AA516,B516:Z516,0)+1)</f>
        <v>0.99070698405890345</v>
      </c>
      <c r="AC516" s="40">
        <f t="shared" ref="AC516:AC579" si="285">HLOOKUP(AB515,515:516,2,0)</f>
        <v>0.99070698405890345</v>
      </c>
      <c r="AD516" s="42">
        <f t="shared" ref="AD516:AD579" si="286">AC516*AD515</f>
        <v>3.0020727214888354</v>
      </c>
      <c r="AE516" s="94">
        <v>0.99070698405890345</v>
      </c>
      <c r="AF516" s="74">
        <f t="shared" si="283"/>
        <v>2.1509616326620007</v>
      </c>
      <c r="AG516" s="40">
        <v>0.99070698405890345</v>
      </c>
      <c r="AH516" s="95">
        <v>5.0102017630562941</v>
      </c>
      <c r="AI516" t="str">
        <f t="shared" ref="AI516:AI576" si="287">IF(AC516=AE516,IF(AE516=AG516,"idem","FAUX"),"FAUX")</f>
        <v>idem</v>
      </c>
    </row>
    <row r="517" spans="1:35" x14ac:dyDescent="0.3">
      <c r="A517" s="1">
        <v>44151</v>
      </c>
      <c r="B517" s="50">
        <v>448.07</v>
      </c>
      <c r="C517" s="50">
        <v>454.57</v>
      </c>
      <c r="D517" s="30">
        <f t="shared" ref="D517:D580" si="288">C517/B515</f>
        <v>0.98645862719993049</v>
      </c>
      <c r="E517" s="30">
        <f t="shared" si="273"/>
        <v>1.0145066619055059</v>
      </c>
      <c r="F517" s="22">
        <f t="shared" si="275"/>
        <v>2.2133366094297142</v>
      </c>
      <c r="G517" s="60">
        <v>4.3658999999999999</v>
      </c>
      <c r="H517" s="60">
        <v>4.4101999999999997</v>
      </c>
      <c r="I517" s="31">
        <f t="shared" si="269"/>
        <v>0.9877267637178051</v>
      </c>
      <c r="J517" s="31">
        <f t="shared" si="276"/>
        <v>1.0101468196706291</v>
      </c>
      <c r="K517" s="24">
        <f t="shared" si="267"/>
        <v>0.99778312065151509</v>
      </c>
      <c r="L517" s="61">
        <v>2.7715000000000001E-3</v>
      </c>
      <c r="M517" s="61">
        <v>2.7862E-3</v>
      </c>
      <c r="N517" s="32">
        <f t="shared" ref="N517:N580" si="289">M517/L515</f>
        <v>0.99996411011018205</v>
      </c>
      <c r="O517" s="32">
        <f t="shared" si="277"/>
        <v>1.0053039870106439</v>
      </c>
      <c r="P517" s="29">
        <f t="shared" si="278"/>
        <v>1.0934147484906274</v>
      </c>
      <c r="Q517" s="50">
        <v>0.10045</v>
      </c>
      <c r="R517" s="50">
        <v>0.10247000000000001</v>
      </c>
      <c r="S517" s="30">
        <f t="shared" ref="S517:S580" si="290">R517/Q515</f>
        <v>0.97488345542764732</v>
      </c>
      <c r="T517" s="30">
        <f t="shared" si="279"/>
        <v>1.0201095072175212</v>
      </c>
      <c r="U517" s="22">
        <f t="shared" si="280"/>
        <v>1.8686436739394998</v>
      </c>
      <c r="V517" s="64">
        <v>27.682200000000002</v>
      </c>
      <c r="W517" s="64">
        <v>27.738499999999998</v>
      </c>
      <c r="X517" s="65">
        <f t="shared" ref="X517:X580" si="291">W517/V515</f>
        <v>0.98990767737399754</v>
      </c>
      <c r="Y517" s="65">
        <f t="shared" si="281"/>
        <v>1.0020337978917859</v>
      </c>
      <c r="Z517" s="67">
        <f t="shared" si="282"/>
        <v>1.6439240903795631</v>
      </c>
      <c r="AA517" s="40">
        <f t="shared" si="284"/>
        <v>0.99996411011018205</v>
      </c>
      <c r="AB517" s="88" cm="1">
        <f t="array" ref="AB517">INDEX(B517:Z517,,MATCH(AA517,B517:Z517,0)+1)</f>
        <v>1.0053039870106439</v>
      </c>
      <c r="AC517" s="40">
        <f t="shared" si="285"/>
        <v>1.0053039870106439</v>
      </c>
      <c r="AD517" s="42">
        <f t="shared" si="286"/>
        <v>3.0179956762086206</v>
      </c>
      <c r="AE517" s="94">
        <v>1.0020337978917859</v>
      </c>
      <c r="AF517" s="74">
        <f t="shared" si="283"/>
        <v>2.155336253895821</v>
      </c>
      <c r="AG517" s="40">
        <v>1.0053039870106439</v>
      </c>
      <c r="AH517" s="95">
        <v>5.0367758081282501</v>
      </c>
      <c r="AI517" t="str">
        <f t="shared" ref="AI517" si="292">IF(AC517=AG517,"comp 24= comp16",FALSE)</f>
        <v>comp 24= comp16</v>
      </c>
    </row>
    <row r="518" spans="1:35" x14ac:dyDescent="0.3">
      <c r="A518" s="1">
        <v>44151.333333333336</v>
      </c>
      <c r="B518" s="50">
        <v>454.57</v>
      </c>
      <c r="C518" s="50">
        <v>459.4</v>
      </c>
      <c r="D518" s="30">
        <f t="shared" si="288"/>
        <v>1.006904109589041</v>
      </c>
      <c r="E518" s="30">
        <f t="shared" si="273"/>
        <v>1.0106254262269838</v>
      </c>
      <c r="F518" s="22">
        <f t="shared" si="275"/>
        <v>2.236854254288692</v>
      </c>
      <c r="G518" s="60">
        <v>4.4122000000000003</v>
      </c>
      <c r="H518" s="60">
        <v>4.5220000000000002</v>
      </c>
      <c r="I518" s="31">
        <f t="shared" si="269"/>
        <v>1.0137422377653731</v>
      </c>
      <c r="J518" s="31">
        <f t="shared" si="276"/>
        <v>1.0248855446262635</v>
      </c>
      <c r="K518" s="24">
        <f t="shared" si="267"/>
        <v>1.0226134970278209</v>
      </c>
      <c r="L518" s="61">
        <v>2.7851E-3</v>
      </c>
      <c r="M518" s="61">
        <v>2.9845000000000002E-3</v>
      </c>
      <c r="N518" s="32">
        <f t="shared" si="289"/>
        <v>1.0667310029308743</v>
      </c>
      <c r="O518" s="32">
        <f t="shared" si="277"/>
        <v>1.0715952748554811</v>
      </c>
      <c r="P518" s="29">
        <f t="shared" si="278"/>
        <v>1.1716980779398505</v>
      </c>
      <c r="Q518" s="50">
        <v>0.10249</v>
      </c>
      <c r="R518" s="50">
        <v>0.1046</v>
      </c>
      <c r="S518" s="30">
        <f t="shared" si="290"/>
        <v>1.0167185069984448</v>
      </c>
      <c r="T518" s="30">
        <f t="shared" si="279"/>
        <v>1.0205873743779881</v>
      </c>
      <c r="U518" s="22">
        <f t="shared" si="280"/>
        <v>1.9071141408339514</v>
      </c>
      <c r="V518" s="64">
        <v>27.7378</v>
      </c>
      <c r="W518" s="64">
        <v>27.958400000000001</v>
      </c>
      <c r="X518" s="65">
        <f t="shared" si="291"/>
        <v>1.0025711181315824</v>
      </c>
      <c r="Y518" s="65">
        <f t="shared" si="281"/>
        <v>1.0079530460238375</v>
      </c>
      <c r="Z518" s="67">
        <f t="shared" si="282"/>
        <v>1.656998294330047</v>
      </c>
      <c r="AA518" s="40">
        <f t="shared" si="284"/>
        <v>1.0667310029308743</v>
      </c>
      <c r="AB518" s="88" cm="1">
        <f t="array" ref="AB518">INDEX(B518:Z518,,MATCH(AA518,B518:Z518,0)+1)</f>
        <v>1.0715952748554811</v>
      </c>
      <c r="AC518" s="40">
        <f t="shared" si="285"/>
        <v>1.0715952748554811</v>
      </c>
      <c r="AD518" s="42">
        <f t="shared" si="286"/>
        <v>3.2340699061594305</v>
      </c>
      <c r="AE518" s="94">
        <v>1.0205873743779881</v>
      </c>
      <c r="AF518" s="74">
        <f t="shared" si="283"/>
        <v>2.1997089682652247</v>
      </c>
      <c r="AG518" s="40">
        <v>1.0106254262269838</v>
      </c>
      <c r="AH518" s="95">
        <v>5.0902936978993738</v>
      </c>
      <c r="AI518" t="s">
        <v>49</v>
      </c>
    </row>
    <row r="519" spans="1:35" x14ac:dyDescent="0.3">
      <c r="A519" s="1">
        <v>44151.666666666664</v>
      </c>
      <c r="B519" s="50">
        <v>459.39</v>
      </c>
      <c r="C519" s="50">
        <v>460.55</v>
      </c>
      <c r="D519" s="30">
        <f t="shared" si="288"/>
        <v>1.0278527908585713</v>
      </c>
      <c r="E519" s="30">
        <f t="shared" si="273"/>
        <v>1.0025250876161866</v>
      </c>
      <c r="F519" s="22">
        <f t="shared" si="275"/>
        <v>2.2425025072654106</v>
      </c>
      <c r="G519" s="60">
        <v>4.5223000000000004</v>
      </c>
      <c r="H519" s="60">
        <v>4.4983000000000004</v>
      </c>
      <c r="I519" s="31">
        <f t="shared" si="269"/>
        <v>1.03032593508784</v>
      </c>
      <c r="J519" s="31">
        <f t="shared" si="276"/>
        <v>0.99469296596864432</v>
      </c>
      <c r="K519" s="24">
        <f t="shared" si="267"/>
        <v>1.0171864523981706</v>
      </c>
      <c r="L519" s="61">
        <v>2.9921000000000001E-3</v>
      </c>
      <c r="M519" s="61">
        <v>2.8900000000000002E-3</v>
      </c>
      <c r="N519" s="32">
        <f t="shared" si="289"/>
        <v>1.0427566299837634</v>
      </c>
      <c r="O519" s="32">
        <f t="shared" si="277"/>
        <v>0.9658768089301828</v>
      </c>
      <c r="P519" s="29">
        <f t="shared" si="278"/>
        <v>1.1317160005501714</v>
      </c>
      <c r="Q519" s="50">
        <v>0.1046</v>
      </c>
      <c r="R519" s="50">
        <v>0.10387</v>
      </c>
      <c r="S519" s="30">
        <f t="shared" si="290"/>
        <v>1.0340467894474863</v>
      </c>
      <c r="T519" s="30">
        <f t="shared" si="279"/>
        <v>0.99302103250478013</v>
      </c>
      <c r="U519" s="22">
        <f t="shared" si="280"/>
        <v>1.893804453235397</v>
      </c>
      <c r="V519" s="64">
        <v>27.962900000000001</v>
      </c>
      <c r="W519" s="64">
        <v>27.9451</v>
      </c>
      <c r="X519" s="65">
        <f t="shared" si="291"/>
        <v>1.0094970775444148</v>
      </c>
      <c r="Y519" s="65">
        <f t="shared" si="281"/>
        <v>0.9993634422753005</v>
      </c>
      <c r="Z519" s="67">
        <f t="shared" si="282"/>
        <v>1.6559435192659773</v>
      </c>
      <c r="AA519" s="40">
        <f t="shared" si="284"/>
        <v>1.0427566299837634</v>
      </c>
      <c r="AB519" s="88" cm="1">
        <f t="array" ref="AB519">INDEX(B519:Z519,,MATCH(AA519,B519:Z519,0)+1)</f>
        <v>0.9658768089301828</v>
      </c>
      <c r="AC519" s="40">
        <f t="shared" si="285"/>
        <v>0.9658768089301828</v>
      </c>
      <c r="AD519" s="42">
        <f t="shared" si="286"/>
        <v>3.1237131208184064</v>
      </c>
      <c r="AE519" s="94">
        <v>0.9658768089301828</v>
      </c>
      <c r="AF519" s="74">
        <f t="shared" si="283"/>
        <v>2.12464787884312</v>
      </c>
      <c r="AG519" s="40">
        <v>0.9658768089301828</v>
      </c>
      <c r="AH519" s="95">
        <v>4.9165966334444668</v>
      </c>
      <c r="AI519" t="str">
        <f t="shared" si="287"/>
        <v>idem</v>
      </c>
    </row>
    <row r="520" spans="1:35" x14ac:dyDescent="0.3">
      <c r="A520" s="1">
        <v>44152</v>
      </c>
      <c r="B520" s="50">
        <v>460.51</v>
      </c>
      <c r="C520" s="50">
        <v>465.98</v>
      </c>
      <c r="D520" s="30">
        <f t="shared" si="288"/>
        <v>1.0251006445651936</v>
      </c>
      <c r="E520" s="30">
        <f t="shared" si="273"/>
        <v>1.0118781351110726</v>
      </c>
      <c r="F520" s="22">
        <f t="shared" si="275"/>
        <v>2.269139255033628</v>
      </c>
      <c r="G520" s="60">
        <v>4.4985999999999997</v>
      </c>
      <c r="H520" s="60">
        <v>4.7880000000000003</v>
      </c>
      <c r="I520" s="31">
        <f t="shared" si="269"/>
        <v>1.0851729296042789</v>
      </c>
      <c r="J520" s="31">
        <f t="shared" si="276"/>
        <v>1.0643311252389633</v>
      </c>
      <c r="K520" s="24">
        <f t="shared" si="267"/>
        <v>1.0826232014587742</v>
      </c>
      <c r="L520" s="61">
        <v>2.8936000000000001E-3</v>
      </c>
      <c r="M520" s="61">
        <v>2.9120000000000001E-3</v>
      </c>
      <c r="N520" s="32">
        <f t="shared" si="289"/>
        <v>1.0455638935765323</v>
      </c>
      <c r="O520" s="32">
        <f t="shared" si="277"/>
        <v>1.006358860934476</v>
      </c>
      <c r="P520" s="29">
        <f t="shared" si="278"/>
        <v>1.1389124252149914</v>
      </c>
      <c r="Q520" s="50">
        <v>0.10387</v>
      </c>
      <c r="R520" s="50">
        <v>0.10829999999999999</v>
      </c>
      <c r="S520" s="30">
        <f t="shared" si="290"/>
        <v>1.0566884574104791</v>
      </c>
      <c r="T520" s="30">
        <f t="shared" si="279"/>
        <v>1.0426494656782515</v>
      </c>
      <c r="U520" s="22">
        <f t="shared" si="280"/>
        <v>1.9745742012649798</v>
      </c>
      <c r="V520" s="64">
        <v>27.9588</v>
      </c>
      <c r="W520" s="64">
        <v>28.551200000000001</v>
      </c>
      <c r="X520" s="65">
        <f t="shared" si="291"/>
        <v>1.0293246039700337</v>
      </c>
      <c r="Y520" s="65">
        <f t="shared" si="281"/>
        <v>1.0211883199565075</v>
      </c>
      <c r="Z520" s="67">
        <f t="shared" si="282"/>
        <v>1.6910301803820897</v>
      </c>
      <c r="AA520" s="40">
        <f t="shared" si="284"/>
        <v>1.0851729296042789</v>
      </c>
      <c r="AB520" s="88" cm="1">
        <f t="array" ref="AB520">INDEX(B520:Z520,,MATCH(AA520,B520:Z520,0)+1)</f>
        <v>1.0643311252389633</v>
      </c>
      <c r="AC520" s="40">
        <f t="shared" si="285"/>
        <v>1.006358860934476</v>
      </c>
      <c r="AD520" s="42">
        <f t="shared" si="286"/>
        <v>3.1435763781528885</v>
      </c>
      <c r="AE520" s="94">
        <v>1.0118781351110726</v>
      </c>
      <c r="AF520" s="74">
        <f t="shared" si="283"/>
        <v>2.1498847334114726</v>
      </c>
      <c r="AG520" s="40">
        <v>1.006358860934476</v>
      </c>
      <c r="AH520" s="95">
        <v>4.9478605877074529</v>
      </c>
      <c r="AI520" t="str">
        <f>IF(AC520=AG520,"comp 24= comp16",FALSE)</f>
        <v>comp 24= comp16</v>
      </c>
    </row>
    <row r="521" spans="1:35" x14ac:dyDescent="0.3">
      <c r="A521" s="1">
        <v>44152.333333333336</v>
      </c>
      <c r="B521" s="50">
        <v>465.99</v>
      </c>
      <c r="C521" s="50">
        <v>473.66</v>
      </c>
      <c r="D521" s="30">
        <f t="shared" si="288"/>
        <v>1.0310629312784345</v>
      </c>
      <c r="E521" s="30">
        <f t="shared" si="273"/>
        <v>1.016459580677697</v>
      </c>
      <c r="F521" s="22">
        <f t="shared" si="275"/>
        <v>2.3064883356707835</v>
      </c>
      <c r="G521" s="60">
        <v>4.7892999999999999</v>
      </c>
      <c r="H521" s="60">
        <v>4.8358999999999996</v>
      </c>
      <c r="I521" s="31">
        <f t="shared" si="269"/>
        <v>1.0693452446763814</v>
      </c>
      <c r="J521" s="31">
        <f t="shared" si="276"/>
        <v>1.0097300231766646</v>
      </c>
      <c r="K521" s="24">
        <f t="shared" si="267"/>
        <v>1.0931571503005628</v>
      </c>
      <c r="L521" s="61">
        <v>2.911E-3</v>
      </c>
      <c r="M521" s="61">
        <v>2.9553000000000001E-3</v>
      </c>
      <c r="N521" s="32">
        <f t="shared" si="289"/>
        <v>0.98770094582400325</v>
      </c>
      <c r="O521" s="32">
        <f t="shared" si="277"/>
        <v>1.0152181380968739</v>
      </c>
      <c r="P521" s="29">
        <f t="shared" si="278"/>
        <v>1.1562445517821587</v>
      </c>
      <c r="Q521" s="50">
        <v>0.10833</v>
      </c>
      <c r="R521" s="50">
        <v>0.10952000000000001</v>
      </c>
      <c r="S521" s="30">
        <f t="shared" si="290"/>
        <v>1.0470363288718929</v>
      </c>
      <c r="T521" s="30">
        <f t="shared" si="279"/>
        <v>1.0109849533831812</v>
      </c>
      <c r="U521" s="22">
        <f t="shared" si="280"/>
        <v>1.996264806817508</v>
      </c>
      <c r="V521" s="64">
        <v>28.555299999999999</v>
      </c>
      <c r="W521" s="64">
        <v>28.549099999999999</v>
      </c>
      <c r="X521" s="65">
        <f t="shared" si="291"/>
        <v>1.0209634909111716</v>
      </c>
      <c r="Y521" s="65">
        <f t="shared" si="281"/>
        <v>0.99978287743431171</v>
      </c>
      <c r="Z521" s="67">
        <f t="shared" si="282"/>
        <v>1.6906630195706689</v>
      </c>
      <c r="AA521" s="40">
        <f t="shared" si="284"/>
        <v>1.0693452446763814</v>
      </c>
      <c r="AB521" s="88" cm="1">
        <f t="array" ref="AB521">INDEX(B521:Z521,,MATCH(AA521,B521:Z521,0)+1)</f>
        <v>1.0097300231766646</v>
      </c>
      <c r="AC521" s="40">
        <f t="shared" si="285"/>
        <v>1.0097300231766646</v>
      </c>
      <c r="AD521" s="42">
        <f t="shared" si="286"/>
        <v>3.1741634491699315</v>
      </c>
      <c r="AE521" s="94">
        <v>1.0097300231766646</v>
      </c>
      <c r="AF521" s="74">
        <f t="shared" si="283"/>
        <v>2.1708031616947236</v>
      </c>
      <c r="AG521" s="40">
        <v>1.0097300231766646</v>
      </c>
      <c r="AH521" s="95">
        <v>4.9960033859007513</v>
      </c>
      <c r="AI521" t="str">
        <f t="shared" si="287"/>
        <v>idem</v>
      </c>
    </row>
    <row r="522" spans="1:35" x14ac:dyDescent="0.3">
      <c r="A522" s="1">
        <v>44152.666666666664</v>
      </c>
      <c r="B522" s="50">
        <v>473.63</v>
      </c>
      <c r="C522" s="50">
        <v>482.15</v>
      </c>
      <c r="D522" s="30">
        <f t="shared" si="288"/>
        <v>1.046991379123146</v>
      </c>
      <c r="E522" s="30">
        <f t="shared" si="273"/>
        <v>1.0179887253763487</v>
      </c>
      <c r="F522" s="22">
        <f t="shared" si="275"/>
        <v>2.3479791209249168</v>
      </c>
      <c r="G522" s="60">
        <v>4.8326000000000002</v>
      </c>
      <c r="H522" s="60">
        <v>4.8569000000000004</v>
      </c>
      <c r="I522" s="31">
        <f t="shared" si="269"/>
        <v>1.0796470012892903</v>
      </c>
      <c r="J522" s="31">
        <f t="shared" si="276"/>
        <v>1.0050283491288334</v>
      </c>
      <c r="K522" s="24">
        <f t="shared" si="267"/>
        <v>1.0986539261049546</v>
      </c>
      <c r="L522" s="61">
        <v>2.9553000000000001E-3</v>
      </c>
      <c r="M522" s="61">
        <v>2.9397999999999998E-3</v>
      </c>
      <c r="N522" s="32">
        <f t="shared" si="289"/>
        <v>1.0159662703898258</v>
      </c>
      <c r="O522" s="32">
        <f t="shared" si="277"/>
        <v>0.99475518559875464</v>
      </c>
      <c r="P522" s="29">
        <f t="shared" si="278"/>
        <v>1.1501802637056102</v>
      </c>
      <c r="Q522" s="50">
        <v>0.10952000000000001</v>
      </c>
      <c r="R522" s="50">
        <v>0.10947</v>
      </c>
      <c r="S522" s="30">
        <f t="shared" si="290"/>
        <v>1.0539135457783768</v>
      </c>
      <c r="T522" s="30">
        <f t="shared" si="279"/>
        <v>0.9995434623813001</v>
      </c>
      <c r="U522" s="22">
        <f t="shared" si="280"/>
        <v>1.9953534368363091</v>
      </c>
      <c r="V522" s="64">
        <v>28.549099999999999</v>
      </c>
      <c r="W522" s="64">
        <v>28.555199999999999</v>
      </c>
      <c r="X522" s="65">
        <f t="shared" si="291"/>
        <v>1.0213313876132022</v>
      </c>
      <c r="Y522" s="65">
        <f t="shared" si="281"/>
        <v>1.0002136669807455</v>
      </c>
      <c r="Z522" s="67">
        <f t="shared" si="282"/>
        <v>1.6910242584335187</v>
      </c>
      <c r="AA522" s="40">
        <f t="shared" si="284"/>
        <v>1.0796470012892903</v>
      </c>
      <c r="AB522" s="88" cm="1">
        <f t="array" ref="AB522">INDEX(B522:Z522,,MATCH(AA522,B522:Z522,0)+1)</f>
        <v>1.0050283491288334</v>
      </c>
      <c r="AC522" s="40">
        <f t="shared" si="285"/>
        <v>1.0050283491288334</v>
      </c>
      <c r="AD522" s="42">
        <f t="shared" si="286"/>
        <v>3.19012425118434</v>
      </c>
      <c r="AE522" s="94">
        <v>1.0179887253763487</v>
      </c>
      <c r="AF522" s="74">
        <f t="shared" si="283"/>
        <v>2.2098531436165594</v>
      </c>
      <c r="AG522" s="40">
        <v>1.0050283491288334</v>
      </c>
      <c r="AH522" s="95">
        <v>5.0211250351738945</v>
      </c>
      <c r="AI522" t="str">
        <f t="shared" ref="AI522" si="293">IF(AC522=AG522,"comp 24= comp16",FALSE)</f>
        <v>comp 24= comp16</v>
      </c>
    </row>
    <row r="523" spans="1:35" x14ac:dyDescent="0.3">
      <c r="A523" s="1">
        <v>44153</v>
      </c>
      <c r="B523" s="50">
        <v>482.11</v>
      </c>
      <c r="C523" s="50">
        <v>477.32</v>
      </c>
      <c r="D523" s="30">
        <f t="shared" si="288"/>
        <v>1.0243138264769629</v>
      </c>
      <c r="E523" s="30">
        <f t="shared" si="273"/>
        <v>0.99006450809981117</v>
      </c>
      <c r="F523" s="22">
        <f t="shared" si="275"/>
        <v>2.3246507933871547</v>
      </c>
      <c r="G523" s="60">
        <v>4.8574000000000002</v>
      </c>
      <c r="H523" s="60">
        <v>4.7544000000000004</v>
      </c>
      <c r="I523" s="31">
        <f t="shared" si="269"/>
        <v>0.99271292255653243</v>
      </c>
      <c r="J523" s="31">
        <f t="shared" si="276"/>
        <v>0.97879524025198672</v>
      </c>
      <c r="K523" s="24">
        <f t="shared" si="267"/>
        <v>1.0753572335556876</v>
      </c>
      <c r="L523" s="61">
        <v>2.9385000000000001E-3</v>
      </c>
      <c r="M523" s="61">
        <v>2.9020000000000001E-3</v>
      </c>
      <c r="N523" s="32">
        <f t="shared" si="289"/>
        <v>0.99690827894194434</v>
      </c>
      <c r="O523" s="32">
        <f t="shared" si="277"/>
        <v>0.98757869661391862</v>
      </c>
      <c r="P523" s="29">
        <f t="shared" si="278"/>
        <v>1.1358935257014398</v>
      </c>
      <c r="Q523" s="50">
        <v>0.10944</v>
      </c>
      <c r="R523" s="50">
        <v>0.10687000000000001</v>
      </c>
      <c r="S523" s="30">
        <f t="shared" si="290"/>
        <v>0.98652266223576124</v>
      </c>
      <c r="T523" s="30">
        <f t="shared" si="279"/>
        <v>0.97651681286549719</v>
      </c>
      <c r="U523" s="22">
        <f t="shared" si="280"/>
        <v>1.9484961786796087</v>
      </c>
      <c r="V523" s="64">
        <v>28.555199999999999</v>
      </c>
      <c r="W523" s="64">
        <v>28.255400000000002</v>
      </c>
      <c r="X523" s="65">
        <f t="shared" si="291"/>
        <v>0.98949757137904359</v>
      </c>
      <c r="Y523" s="65">
        <f t="shared" si="281"/>
        <v>0.98950103658878252</v>
      </c>
      <c r="Z523" s="67">
        <f t="shared" si="282"/>
        <v>1.6732702566167439</v>
      </c>
      <c r="AA523" s="40">
        <f t="shared" si="284"/>
        <v>1.0243138264769629</v>
      </c>
      <c r="AB523" s="88" cm="1">
        <f t="array" ref="AB523">INDEX(B523:Z523,,MATCH(AA523,B523:Z523,0)+1)</f>
        <v>0.99006450809981117</v>
      </c>
      <c r="AC523" s="40">
        <f t="shared" si="285"/>
        <v>0.97879524025198672</v>
      </c>
      <c r="AD523" s="42">
        <f t="shared" si="286"/>
        <v>3.1224784328716653</v>
      </c>
      <c r="AE523" s="94">
        <v>0.99006450809981117</v>
      </c>
      <c r="AF523" s="74">
        <f t="shared" si="283"/>
        <v>2.1878971656075503</v>
      </c>
      <c r="AG523" s="40">
        <v>0.99006450809981117</v>
      </c>
      <c r="AH523" s="95">
        <v>4.971237688057089</v>
      </c>
      <c r="AI523" t="str">
        <f>IF(AE523=AG523,"comp8=comp16", FALSE)</f>
        <v>comp8=comp16</v>
      </c>
    </row>
    <row r="524" spans="1:35" x14ac:dyDescent="0.3">
      <c r="A524" s="1">
        <v>44153.333333333336</v>
      </c>
      <c r="B524" s="50">
        <v>477.31</v>
      </c>
      <c r="C524" s="50">
        <v>473.99</v>
      </c>
      <c r="D524" s="30">
        <f t="shared" si="288"/>
        <v>1.0007600869877331</v>
      </c>
      <c r="E524" s="30">
        <f t="shared" si="273"/>
        <v>0.99304435272673941</v>
      </c>
      <c r="F524" s="22">
        <f t="shared" si="275"/>
        <v>2.3084813424348485</v>
      </c>
      <c r="G524" s="60">
        <v>4.7522000000000002</v>
      </c>
      <c r="H524" s="60">
        <v>4.6002000000000001</v>
      </c>
      <c r="I524" s="31">
        <f t="shared" si="269"/>
        <v>0.95190994495716585</v>
      </c>
      <c r="J524" s="31">
        <f t="shared" si="276"/>
        <v>0.96801481419132185</v>
      </c>
      <c r="K524" s="24">
        <f t="shared" si="267"/>
        <v>1.0409617326297027</v>
      </c>
      <c r="L524" s="61">
        <v>2.9036999999999999E-3</v>
      </c>
      <c r="M524" s="61">
        <v>2.9099E-3</v>
      </c>
      <c r="N524" s="32">
        <f t="shared" si="289"/>
        <v>0.98463776943119141</v>
      </c>
      <c r="O524" s="32">
        <f t="shared" si="277"/>
        <v>1.0021352068051108</v>
      </c>
      <c r="P524" s="29">
        <f t="shared" si="278"/>
        <v>1.1383188932873989</v>
      </c>
      <c r="Q524" s="50">
        <v>0.10692</v>
      </c>
      <c r="R524" s="50">
        <v>0.10541</v>
      </c>
      <c r="S524" s="30">
        <f t="shared" si="290"/>
        <v>0.96247260774287802</v>
      </c>
      <c r="T524" s="30">
        <f t="shared" si="279"/>
        <v>0.98587729143284697</v>
      </c>
      <c r="U524" s="22">
        <f t="shared" si="280"/>
        <v>1.9209781350039052</v>
      </c>
      <c r="V524" s="64">
        <v>28.254200000000001</v>
      </c>
      <c r="W524" s="64">
        <v>27.928799999999999</v>
      </c>
      <c r="X524" s="65">
        <f t="shared" si="291"/>
        <v>0.97827251997435993</v>
      </c>
      <c r="Y524" s="65">
        <f t="shared" si="281"/>
        <v>0.98848312817209472</v>
      </c>
      <c r="Z524" s="67">
        <f t="shared" si="282"/>
        <v>1.6539994175378427</v>
      </c>
      <c r="AA524" s="40">
        <f t="shared" si="284"/>
        <v>1.0007600869877331</v>
      </c>
      <c r="AB524" s="88" cm="1">
        <f t="array" ref="AB524">INDEX(B524:Z524,,MATCH(AA524,B524:Z524,0)+1)</f>
        <v>0.99304435272673941</v>
      </c>
      <c r="AC524" s="40">
        <f t="shared" si="285"/>
        <v>0.99304435272673941</v>
      </c>
      <c r="AD524" s="42">
        <f t="shared" si="286"/>
        <v>3.1007595742742464</v>
      </c>
      <c r="AE524" s="94">
        <v>0.99304435272673941</v>
      </c>
      <c r="AF524" s="74">
        <f t="shared" si="283"/>
        <v>2.1726789246534177</v>
      </c>
      <c r="AG524" s="40">
        <v>0.99304435272673941</v>
      </c>
      <c r="AH524" s="95">
        <v>4.9366595121874246</v>
      </c>
      <c r="AI524" t="str">
        <f t="shared" si="287"/>
        <v>idem</v>
      </c>
    </row>
    <row r="525" spans="1:35" x14ac:dyDescent="0.3">
      <c r="A525" s="1">
        <v>44153.666666666664</v>
      </c>
      <c r="B525" s="50">
        <v>473.99</v>
      </c>
      <c r="C525" s="50">
        <v>478.41</v>
      </c>
      <c r="D525" s="30">
        <f t="shared" si="288"/>
        <v>0.99232540291634697</v>
      </c>
      <c r="E525" s="30">
        <f t="shared" si="273"/>
        <v>1.0093250912466507</v>
      </c>
      <c r="F525" s="22">
        <f t="shared" si="275"/>
        <v>2.3300081415942442</v>
      </c>
      <c r="G525" s="60">
        <v>4.6026999999999996</v>
      </c>
      <c r="H525" s="60">
        <v>4.6797000000000004</v>
      </c>
      <c r="I525" s="31">
        <f t="shared" si="269"/>
        <v>0.96341664264833049</v>
      </c>
      <c r="J525" s="31">
        <f t="shared" si="276"/>
        <v>1.0167293110565538</v>
      </c>
      <c r="K525" s="24">
        <f t="shared" si="267"/>
        <v>1.0583763052528343</v>
      </c>
      <c r="L525" s="61">
        <v>2.9023E-3</v>
      </c>
      <c r="M525" s="61">
        <v>2.9085000000000001E-3</v>
      </c>
      <c r="N525" s="32">
        <f t="shared" si="289"/>
        <v>0.9897907095456866</v>
      </c>
      <c r="O525" s="32">
        <f t="shared" si="277"/>
        <v>1.002136236777728</v>
      </c>
      <c r="P525" s="29">
        <f t="shared" si="278"/>
        <v>1.1407506119720221</v>
      </c>
      <c r="Q525" s="50">
        <v>0.10537000000000001</v>
      </c>
      <c r="R525" s="50">
        <v>0.10657999999999999</v>
      </c>
      <c r="S525" s="30">
        <f t="shared" si="290"/>
        <v>0.97386695906432752</v>
      </c>
      <c r="T525" s="30">
        <f t="shared" si="279"/>
        <v>1.0114833444054283</v>
      </c>
      <c r="U525" s="22">
        <f t="shared" si="280"/>
        <v>1.9430373885234524</v>
      </c>
      <c r="V525" s="64">
        <v>27.9298</v>
      </c>
      <c r="W525" s="64">
        <v>28.0931</v>
      </c>
      <c r="X525" s="65">
        <f t="shared" si="291"/>
        <v>0.98381730823107527</v>
      </c>
      <c r="Y525" s="65">
        <f t="shared" si="281"/>
        <v>1.0058468016240718</v>
      </c>
      <c r="Z525" s="67">
        <f t="shared" si="282"/>
        <v>1.6636700240185167</v>
      </c>
      <c r="AA525" s="40">
        <f t="shared" si="284"/>
        <v>0.99232540291634697</v>
      </c>
      <c r="AB525" s="88" cm="1">
        <f t="array" ref="AB525">INDEX(B525:Z525,,MATCH(AA525,B525:Z525,0)+1)</f>
        <v>1.0093250912466507</v>
      </c>
      <c r="AC525" s="40">
        <f t="shared" si="285"/>
        <v>1.0093250912466507</v>
      </c>
      <c r="AD525" s="42">
        <f t="shared" si="286"/>
        <v>3.1296744402382797</v>
      </c>
      <c r="AE525" s="94">
        <v>1.002136236777728</v>
      </c>
      <c r="AF525" s="74">
        <f t="shared" si="283"/>
        <v>2.1773202812784569</v>
      </c>
      <c r="AG525" s="40">
        <v>1.002136236777728</v>
      </c>
      <c r="AH525" s="95">
        <v>4.9472053857964804</v>
      </c>
      <c r="AI525" t="str">
        <f>IF(AE525=AG525,"comp8=comp16", FALSE)</f>
        <v>comp8=comp16</v>
      </c>
    </row>
    <row r="526" spans="1:35" x14ac:dyDescent="0.3">
      <c r="A526" s="1">
        <v>44154</v>
      </c>
      <c r="B526" s="50">
        <v>478.43</v>
      </c>
      <c r="C526" s="50">
        <v>471.76</v>
      </c>
      <c r="D526" s="30">
        <f t="shared" si="288"/>
        <v>0.98837233663656743</v>
      </c>
      <c r="E526" s="30">
        <f t="shared" si="273"/>
        <v>0.9860585665614614</v>
      </c>
      <c r="F526" s="22">
        <f t="shared" si="275"/>
        <v>2.297524488176955</v>
      </c>
      <c r="G526" s="60">
        <v>4.6791</v>
      </c>
      <c r="H526" s="60">
        <v>4.6837</v>
      </c>
      <c r="I526" s="31">
        <f t="shared" si="269"/>
        <v>0.98558562350069434</v>
      </c>
      <c r="J526" s="31">
        <f t="shared" si="276"/>
        <v>1.0009830950396443</v>
      </c>
      <c r="K526" s="24">
        <f t="shared" si="267"/>
        <v>1.0594167897486055</v>
      </c>
      <c r="L526" s="61">
        <v>2.9090000000000001E-3</v>
      </c>
      <c r="M526" s="61">
        <v>2.908E-3</v>
      </c>
      <c r="N526" s="32">
        <f t="shared" si="289"/>
        <v>1.0014808692358026</v>
      </c>
      <c r="O526" s="32">
        <f t="shared" si="277"/>
        <v>0.99965623925747671</v>
      </c>
      <c r="P526" s="29">
        <f t="shared" si="278"/>
        <v>1.1403584666946167</v>
      </c>
      <c r="Q526" s="50">
        <v>0.10662000000000001</v>
      </c>
      <c r="R526" s="50">
        <v>0.10569000000000001</v>
      </c>
      <c r="S526" s="30">
        <f t="shared" si="290"/>
        <v>0.98849607182940524</v>
      </c>
      <c r="T526" s="30">
        <f t="shared" si="279"/>
        <v>0.99127743387732137</v>
      </c>
      <c r="U526" s="22">
        <f t="shared" si="280"/>
        <v>1.9260891164232199</v>
      </c>
      <c r="V526" s="64">
        <v>28.104900000000001</v>
      </c>
      <c r="W526" s="64">
        <v>27.89</v>
      </c>
      <c r="X526" s="65">
        <f t="shared" si="291"/>
        <v>0.98710988100884112</v>
      </c>
      <c r="Y526" s="65">
        <f t="shared" si="281"/>
        <v>0.99235364651715541</v>
      </c>
      <c r="Z526" s="67">
        <f t="shared" si="282"/>
        <v>1.6509490149360586</v>
      </c>
      <c r="AA526" s="40">
        <f t="shared" si="284"/>
        <v>1.0014808692358026</v>
      </c>
      <c r="AB526" s="88" cm="1">
        <f t="array" ref="AB526">INDEX(B526:Z526,,MATCH(AA526,B526:Z526,0)+1)</f>
        <v>0.99965623925747671</v>
      </c>
      <c r="AC526" s="40">
        <f t="shared" si="285"/>
        <v>0.9860585665614614</v>
      </c>
      <c r="AD526" s="42">
        <f t="shared" si="286"/>
        <v>3.0860422923454021</v>
      </c>
      <c r="AE526" s="94">
        <v>1.0009830950396443</v>
      </c>
      <c r="AF526" s="74">
        <f t="shared" si="283"/>
        <v>2.1794607940466988</v>
      </c>
      <c r="AG526" s="40">
        <v>0.9860585665614614</v>
      </c>
      <c r="AH526" s="95">
        <v>4.8782342512036188</v>
      </c>
      <c r="AI526" t="str">
        <f t="shared" ref="AI526" si="294">IF(AC526=AG526,"comp 24= comp16",FALSE)</f>
        <v>comp 24= comp16</v>
      </c>
    </row>
    <row r="527" spans="1:35" x14ac:dyDescent="0.3">
      <c r="A527" s="1">
        <v>44154.333333333336</v>
      </c>
      <c r="B527" s="50">
        <v>471.76</v>
      </c>
      <c r="C527" s="50">
        <v>475.52</v>
      </c>
      <c r="D527" s="30">
        <f t="shared" si="288"/>
        <v>1.0032279162007636</v>
      </c>
      <c r="E527" s="30">
        <f t="shared" si="273"/>
        <v>1.0079701543157538</v>
      </c>
      <c r="F527" s="22">
        <f t="shared" si="275"/>
        <v>2.3158361128919487</v>
      </c>
      <c r="G527" s="60">
        <v>4.6840000000000002</v>
      </c>
      <c r="H527" s="60">
        <v>4.7081</v>
      </c>
      <c r="I527" s="31">
        <f t="shared" si="269"/>
        <v>1.0228996024072827</v>
      </c>
      <c r="J527" s="31">
        <f t="shared" si="276"/>
        <v>1.0051451750640479</v>
      </c>
      <c r="K527" s="24">
        <f t="shared" si="267"/>
        <v>1.0648676745976537</v>
      </c>
      <c r="L527" s="61">
        <v>2.9079000000000002E-3</v>
      </c>
      <c r="M527" s="61">
        <v>2.9486999999999998E-3</v>
      </c>
      <c r="N527" s="32">
        <f t="shared" si="289"/>
        <v>1.0159873204010612</v>
      </c>
      <c r="O527" s="32">
        <f t="shared" si="277"/>
        <v>1.0140307438357576</v>
      </c>
      <c r="P527" s="29">
        <f t="shared" si="278"/>
        <v>1.1563585442217463</v>
      </c>
      <c r="Q527" s="50">
        <v>0.10571999999999999</v>
      </c>
      <c r="R527" s="50">
        <v>0.10732999999999999</v>
      </c>
      <c r="S527" s="30">
        <f t="shared" si="290"/>
        <v>1.0186011198633387</v>
      </c>
      <c r="T527" s="30">
        <f t="shared" si="279"/>
        <v>1.0152289065455922</v>
      </c>
      <c r="U527" s="22">
        <f t="shared" si="280"/>
        <v>1.9554213475757114</v>
      </c>
      <c r="V527" s="64">
        <v>27.8888</v>
      </c>
      <c r="W527" s="64">
        <v>28.249400000000001</v>
      </c>
      <c r="X527" s="65">
        <f t="shared" si="291"/>
        <v>1.0114429748870382</v>
      </c>
      <c r="Y527" s="65">
        <f t="shared" si="281"/>
        <v>1.0129299216889935</v>
      </c>
      <c r="Z527" s="67">
        <f t="shared" si="282"/>
        <v>1.6722956564117029</v>
      </c>
      <c r="AA527" s="40">
        <f t="shared" si="284"/>
        <v>1.0228996024072827</v>
      </c>
      <c r="AB527" s="88" cm="1">
        <f t="array" ref="AB527">INDEX(B527:Z527,,MATCH(AA527,B527:Z527,0)+1)</f>
        <v>1.0051451750640479</v>
      </c>
      <c r="AC527" s="40">
        <f t="shared" si="285"/>
        <v>1.0140307438357576</v>
      </c>
      <c r="AD527" s="42">
        <f t="shared" si="286"/>
        <v>3.1293417612156147</v>
      </c>
      <c r="AE527" s="94">
        <v>1.0051451750640479</v>
      </c>
      <c r="AF527" s="74">
        <f t="shared" si="283"/>
        <v>2.1906745013772979</v>
      </c>
      <c r="AG527" s="40">
        <v>1.0051451750640479</v>
      </c>
      <c r="AH527" s="95">
        <v>4.9033336204294962</v>
      </c>
      <c r="AI527" t="str">
        <f t="shared" ref="AI527" si="295">IF(AE527=AG527,"comp8=comp16", FALSE)</f>
        <v>comp8=comp16</v>
      </c>
    </row>
    <row r="528" spans="1:35" x14ac:dyDescent="0.3">
      <c r="A528" s="1">
        <v>44154.666666666664</v>
      </c>
      <c r="B528" s="50">
        <v>475.51</v>
      </c>
      <c r="C528" s="50">
        <v>471.25</v>
      </c>
      <c r="D528" s="30">
        <f t="shared" si="288"/>
        <v>0.9849925798967456</v>
      </c>
      <c r="E528" s="30">
        <f t="shared" si="273"/>
        <v>0.99104119787175882</v>
      </c>
      <c r="F528" s="22">
        <f t="shared" si="275"/>
        <v>2.2950889953951146</v>
      </c>
      <c r="G528" s="60">
        <v>4.7088999999999999</v>
      </c>
      <c r="H528" s="60">
        <v>4.7567000000000004</v>
      </c>
      <c r="I528" s="31">
        <f t="shared" si="269"/>
        <v>1.0165843858861747</v>
      </c>
      <c r="J528" s="31">
        <f t="shared" si="276"/>
        <v>1.0101509906772284</v>
      </c>
      <c r="K528" s="24">
        <f t="shared" si="267"/>
        <v>1.0756771364349764</v>
      </c>
      <c r="L528" s="61">
        <v>2.9424999999999998E-3</v>
      </c>
      <c r="M528" s="61">
        <v>2.9068000000000002E-3</v>
      </c>
      <c r="N528" s="32">
        <f t="shared" si="289"/>
        <v>0.99924372636644898</v>
      </c>
      <c r="O528" s="32">
        <f t="shared" si="277"/>
        <v>0.98786745964316069</v>
      </c>
      <c r="P528" s="29">
        <f t="shared" si="278"/>
        <v>1.142328977517</v>
      </c>
      <c r="Q528" s="50">
        <v>0.10729</v>
      </c>
      <c r="R528" s="50">
        <v>0.10589999999999999</v>
      </c>
      <c r="S528" s="30">
        <f t="shared" si="290"/>
        <v>0.99324704558244226</v>
      </c>
      <c r="T528" s="30">
        <f t="shared" si="279"/>
        <v>0.98704445894305148</v>
      </c>
      <c r="U528" s="22">
        <f t="shared" si="280"/>
        <v>1.9300878060235607</v>
      </c>
      <c r="V528" s="64">
        <v>28.244199999999999</v>
      </c>
      <c r="W528" s="64">
        <v>28.1387</v>
      </c>
      <c r="X528" s="65">
        <f t="shared" si="291"/>
        <v>1.0012026372625413</v>
      </c>
      <c r="Y528" s="65">
        <f t="shared" si="281"/>
        <v>0.99626471983628495</v>
      </c>
      <c r="Z528" s="67">
        <f t="shared" si="282"/>
        <v>1.6660491636184414</v>
      </c>
      <c r="AA528" s="40">
        <f t="shared" si="284"/>
        <v>1.0165843858861747</v>
      </c>
      <c r="AB528" s="88" cm="1">
        <f t="array" ref="AB528">INDEX(B528:Z528,,MATCH(AA528,B528:Z528,0)+1)</f>
        <v>1.0101509906772284</v>
      </c>
      <c r="AC528" s="40">
        <f t="shared" si="285"/>
        <v>1.0101509906772284</v>
      </c>
      <c r="AD528" s="42">
        <f t="shared" si="286"/>
        <v>3.1611076802595757</v>
      </c>
      <c r="AE528" s="94">
        <v>0.98704445894305148</v>
      </c>
      <c r="AF528" s="74">
        <f t="shared" si="283"/>
        <v>2.1622931279322941</v>
      </c>
      <c r="AG528" s="40">
        <v>0.98786745964316069</v>
      </c>
      <c r="AH528" s="95">
        <v>4.843843727396588</v>
      </c>
      <c r="AI528" t="s">
        <v>49</v>
      </c>
    </row>
    <row r="529" spans="1:35" x14ac:dyDescent="0.3">
      <c r="A529" s="1">
        <v>44155</v>
      </c>
      <c r="B529" s="50">
        <v>471.26</v>
      </c>
      <c r="C529" s="50">
        <v>491.47</v>
      </c>
      <c r="D529" s="30">
        <f t="shared" si="288"/>
        <v>1.0417797185009328</v>
      </c>
      <c r="E529" s="30">
        <f t="shared" si="273"/>
        <v>1.0428850316173663</v>
      </c>
      <c r="F529" s="22">
        <f t="shared" si="275"/>
        <v>2.3935139595273038</v>
      </c>
      <c r="G529" s="60">
        <v>4.7557</v>
      </c>
      <c r="H529" s="60">
        <v>5.2210999999999999</v>
      </c>
      <c r="I529" s="31">
        <f t="shared" si="269"/>
        <v>1.1146669513236549</v>
      </c>
      <c r="J529" s="31">
        <f t="shared" si="276"/>
        <v>1.0978615135521583</v>
      </c>
      <c r="K529" s="24">
        <f t="shared" si="267"/>
        <v>1.1809445290999547</v>
      </c>
      <c r="L529" s="61">
        <v>2.9096E-3</v>
      </c>
      <c r="M529" s="61">
        <v>2.9218E-3</v>
      </c>
      <c r="N529" s="32">
        <f t="shared" si="289"/>
        <v>1.0047800818460058</v>
      </c>
      <c r="O529" s="32">
        <f t="shared" si="277"/>
        <v>1.0041930162221611</v>
      </c>
      <c r="P529" s="29">
        <f t="shared" si="278"/>
        <v>1.1471187814507735</v>
      </c>
      <c r="Q529" s="50">
        <v>0.10589999999999999</v>
      </c>
      <c r="R529" s="50">
        <v>0.1072</v>
      </c>
      <c r="S529" s="30">
        <f t="shared" si="290"/>
        <v>1.0139992432841469</v>
      </c>
      <c r="T529" s="30">
        <f t="shared" si="279"/>
        <v>1.0122757318224742</v>
      </c>
      <c r="U529" s="22">
        <f t="shared" si="280"/>
        <v>1.9537810463241336</v>
      </c>
      <c r="V529" s="64">
        <v>28.1266</v>
      </c>
      <c r="W529" s="64">
        <v>28.2348</v>
      </c>
      <c r="X529" s="65">
        <f t="shared" si="291"/>
        <v>1.0124064140443476</v>
      </c>
      <c r="Y529" s="65">
        <f t="shared" si="281"/>
        <v>1.0038468922656845</v>
      </c>
      <c r="Z529" s="67">
        <f t="shared" si="282"/>
        <v>1.6724582752602153</v>
      </c>
      <c r="AA529" s="40">
        <f t="shared" si="284"/>
        <v>1.1146669513236549</v>
      </c>
      <c r="AB529" s="88" cm="1">
        <f t="array" ref="AB529">INDEX(B529:Z529,,MATCH(AA529,B529:Z529,0)+1)</f>
        <v>1.0978615135521583</v>
      </c>
      <c r="AC529" s="40">
        <f t="shared" si="285"/>
        <v>1.0978615135521583</v>
      </c>
      <c r="AD529" s="42">
        <f t="shared" si="286"/>
        <v>3.4704584623511301</v>
      </c>
      <c r="AE529" s="94">
        <v>1.0978615135521583</v>
      </c>
      <c r="AF529" s="74">
        <f t="shared" si="283"/>
        <v>2.3738984061751793</v>
      </c>
      <c r="AG529" s="40">
        <v>1.0978615135521583</v>
      </c>
      <c r="AH529" s="95">
        <v>5.3178696059697463</v>
      </c>
      <c r="AI529" t="str">
        <f t="shared" si="287"/>
        <v>idem</v>
      </c>
    </row>
    <row r="530" spans="1:35" x14ac:dyDescent="0.3">
      <c r="A530" s="1">
        <v>44155.333333333336</v>
      </c>
      <c r="B530" s="50">
        <v>491.48</v>
      </c>
      <c r="C530" s="50">
        <v>504.73</v>
      </c>
      <c r="D530" s="30">
        <f t="shared" si="288"/>
        <v>1.0614498117810351</v>
      </c>
      <c r="E530" s="30">
        <f t="shared" si="273"/>
        <v>1.0269593879710264</v>
      </c>
      <c r="F530" s="22">
        <f t="shared" si="275"/>
        <v>2.4580416309762678</v>
      </c>
      <c r="G530" s="60">
        <v>5.2217000000000002</v>
      </c>
      <c r="H530" s="60">
        <v>5.3276000000000003</v>
      </c>
      <c r="I530" s="31">
        <f t="shared" si="269"/>
        <v>1.1313894964853788</v>
      </c>
      <c r="J530" s="31">
        <f t="shared" si="276"/>
        <v>1.0202807514794032</v>
      </c>
      <c r="K530" s="24">
        <f t="shared" si="267"/>
        <v>1.2048949716055919</v>
      </c>
      <c r="L530" s="61">
        <v>2.9218E-3</v>
      </c>
      <c r="M530" s="61">
        <v>2.9943999999999999E-3</v>
      </c>
      <c r="N530" s="32">
        <f t="shared" si="289"/>
        <v>1.0176380628717079</v>
      </c>
      <c r="O530" s="32">
        <f t="shared" si="277"/>
        <v>1.0248476966253679</v>
      </c>
      <c r="P530" s="29">
        <f t="shared" si="278"/>
        <v>1.175622040925524</v>
      </c>
      <c r="Q530" s="50">
        <v>0.10721</v>
      </c>
      <c r="R530" s="50">
        <v>0.10999</v>
      </c>
      <c r="S530" s="30">
        <f t="shared" si="290"/>
        <v>1.0251654394631373</v>
      </c>
      <c r="T530" s="30">
        <f t="shared" si="279"/>
        <v>1.0259304169387184</v>
      </c>
      <c r="U530" s="22">
        <f t="shared" si="280"/>
        <v>2.0044434034622838</v>
      </c>
      <c r="V530" s="64">
        <v>28.2455</v>
      </c>
      <c r="W530" s="64">
        <v>28.961600000000001</v>
      </c>
      <c r="X530" s="65">
        <f t="shared" si="291"/>
        <v>1.0253999051132623</v>
      </c>
      <c r="Y530" s="65">
        <f t="shared" si="281"/>
        <v>1.0253527110513179</v>
      </c>
      <c r="Z530" s="67">
        <f t="shared" si="282"/>
        <v>1.714859626658273</v>
      </c>
      <c r="AA530" s="40">
        <f t="shared" si="284"/>
        <v>1.1313894964853788</v>
      </c>
      <c r="AB530" s="88" cm="1">
        <f t="array" ref="AB530">INDEX(B530:Z530,,MATCH(AA530,B530:Z530,0)+1)</f>
        <v>1.0202807514794032</v>
      </c>
      <c r="AC530" s="40">
        <f t="shared" si="285"/>
        <v>1.0202807514794032</v>
      </c>
      <c r="AD530" s="42">
        <f t="shared" si="286"/>
        <v>3.5408419679456653</v>
      </c>
      <c r="AE530" s="94">
        <v>1.0202807514794032</v>
      </c>
      <c r="AF530" s="74">
        <f t="shared" si="283"/>
        <v>2.4220428497881694</v>
      </c>
      <c r="AG530" s="40">
        <v>1.0202807514794032</v>
      </c>
      <c r="AH530" s="95">
        <v>5.4257199978482911</v>
      </c>
      <c r="AI530" t="str">
        <f t="shared" si="287"/>
        <v>idem</v>
      </c>
    </row>
    <row r="531" spans="1:35" x14ac:dyDescent="0.3">
      <c r="A531" s="1">
        <v>44155.666666666664</v>
      </c>
      <c r="B531" s="50">
        <v>504.73</v>
      </c>
      <c r="C531" s="50">
        <v>510.12</v>
      </c>
      <c r="D531" s="30">
        <f t="shared" si="288"/>
        <v>1.0824597886516998</v>
      </c>
      <c r="E531" s="30">
        <f t="shared" si="273"/>
        <v>1.0106789768787272</v>
      </c>
      <c r="F531" s="22">
        <f t="shared" si="275"/>
        <v>2.4842910007204124</v>
      </c>
      <c r="G531" s="60">
        <v>5.33</v>
      </c>
      <c r="H531" s="60">
        <v>5.23</v>
      </c>
      <c r="I531" s="31">
        <f t="shared" si="269"/>
        <v>1.0997329520365036</v>
      </c>
      <c r="J531" s="31">
        <f t="shared" si="276"/>
        <v>0.98123827392120078</v>
      </c>
      <c r="K531" s="24">
        <f t="shared" si="267"/>
        <v>1.1822890621946052</v>
      </c>
      <c r="L531" s="61">
        <v>2.9983000000000002E-3</v>
      </c>
      <c r="M531" s="61">
        <v>2.9870000000000001E-3</v>
      </c>
      <c r="N531" s="32">
        <f t="shared" si="289"/>
        <v>1.0266015947209239</v>
      </c>
      <c r="O531" s="32">
        <f t="shared" si="277"/>
        <v>0.99623119767868451</v>
      </c>
      <c r="P531" s="29">
        <f t="shared" si="278"/>
        <v>1.1711913538486942</v>
      </c>
      <c r="Q531" s="50">
        <v>0.11004</v>
      </c>
      <c r="R531" s="50">
        <v>0.11828</v>
      </c>
      <c r="S531" s="30">
        <f t="shared" si="290"/>
        <v>1.1169027384324834</v>
      </c>
      <c r="T531" s="30">
        <f t="shared" si="279"/>
        <v>1.074881861141403</v>
      </c>
      <c r="U531" s="22">
        <f t="shared" si="280"/>
        <v>2.154539856066148</v>
      </c>
      <c r="V531" s="64">
        <v>28.960999999999999</v>
      </c>
      <c r="W531" s="64">
        <v>28.971499999999999</v>
      </c>
      <c r="X531" s="65">
        <f t="shared" si="291"/>
        <v>1.030039179993316</v>
      </c>
      <c r="Y531" s="65">
        <f t="shared" si="281"/>
        <v>1.0003625565415559</v>
      </c>
      <c r="Z531" s="67">
        <f t="shared" si="282"/>
        <v>1.715481360233768</v>
      </c>
      <c r="AA531" s="40">
        <f t="shared" si="284"/>
        <v>1.1169027384324834</v>
      </c>
      <c r="AB531" s="88" cm="1">
        <f t="array" ref="AB531">INDEX(B531:Z531,,MATCH(AA531,B531:Z531,0)+1)</f>
        <v>1.074881861141403</v>
      </c>
      <c r="AC531" s="40">
        <f t="shared" si="285"/>
        <v>0.98123827392120078</v>
      </c>
      <c r="AD531" s="42">
        <f t="shared" si="286"/>
        <v>3.4744096608547523</v>
      </c>
      <c r="AE531" s="94">
        <v>1.0106789768787272</v>
      </c>
      <c r="AF531" s="74">
        <f t="shared" si="283"/>
        <v>2.447907789380344</v>
      </c>
      <c r="AG531" s="40">
        <v>0.98123827392120078</v>
      </c>
      <c r="AH531" s="95">
        <v>5.3239241254683982</v>
      </c>
      <c r="AI531" t="str">
        <f>IF(AC531=AG531,"comp 24= comp16",FALSE)</f>
        <v>comp 24= comp16</v>
      </c>
    </row>
    <row r="532" spans="1:35" x14ac:dyDescent="0.3">
      <c r="A532" s="1">
        <v>44156</v>
      </c>
      <c r="B532" s="50">
        <v>510.12</v>
      </c>
      <c r="C532" s="50">
        <v>510.25</v>
      </c>
      <c r="D532" s="30">
        <f t="shared" si="288"/>
        <v>1.0381907707332954</v>
      </c>
      <c r="E532" s="30">
        <f t="shared" si="273"/>
        <v>1.0002548419979613</v>
      </c>
      <c r="F532" s="22">
        <f t="shared" si="275"/>
        <v>2.4849241024025535</v>
      </c>
      <c r="G532" s="60">
        <v>5.2301000000000002</v>
      </c>
      <c r="H532" s="60">
        <v>5.3468999999999998</v>
      </c>
      <c r="I532" s="31">
        <f t="shared" si="269"/>
        <v>1.0239768657716835</v>
      </c>
      <c r="J532" s="31">
        <f t="shared" si="276"/>
        <v>1.0223322689814724</v>
      </c>
      <c r="K532" s="24">
        <f t="shared" si="267"/>
        <v>1.2086922595453879</v>
      </c>
      <c r="L532" s="61">
        <v>2.9872000000000002E-3</v>
      </c>
      <c r="M532" s="61">
        <v>3.1968999999999999E-3</v>
      </c>
      <c r="N532" s="32">
        <f t="shared" si="289"/>
        <v>1.0941542884523239</v>
      </c>
      <c r="O532" s="32">
        <f t="shared" si="277"/>
        <v>1.0701995179432244</v>
      </c>
      <c r="P532" s="29">
        <f t="shared" si="278"/>
        <v>1.253408422308145</v>
      </c>
      <c r="Q532" s="50">
        <v>0.11826</v>
      </c>
      <c r="R532" s="50">
        <v>0.12300999999999999</v>
      </c>
      <c r="S532" s="30">
        <f t="shared" si="290"/>
        <v>1.147374312097752</v>
      </c>
      <c r="T532" s="30">
        <f t="shared" si="279"/>
        <v>1.0401657365127683</v>
      </c>
      <c r="U532" s="22">
        <f t="shared" si="280"/>
        <v>2.2410785362311585</v>
      </c>
      <c r="V532" s="64">
        <v>28.972200000000001</v>
      </c>
      <c r="W532" s="64">
        <v>28.841200000000001</v>
      </c>
      <c r="X532" s="65">
        <f t="shared" si="291"/>
        <v>1.0210900851463065</v>
      </c>
      <c r="Y532" s="65">
        <f t="shared" si="281"/>
        <v>0.9954784241445247</v>
      </c>
      <c r="Z532" s="67">
        <f t="shared" si="282"/>
        <v>1.707724681134817</v>
      </c>
      <c r="AA532" s="40">
        <f t="shared" si="284"/>
        <v>1.147374312097752</v>
      </c>
      <c r="AB532" s="88" cm="1">
        <f t="array" ref="AB532">INDEX(B532:Z532,,MATCH(AA532,B532:Z532,0)+1)</f>
        <v>1.0401657365127683</v>
      </c>
      <c r="AC532" s="40">
        <f t="shared" si="285"/>
        <v>1.0401657365127683</v>
      </c>
      <c r="AD532" s="42">
        <f t="shared" si="286"/>
        <v>3.6139618838300609</v>
      </c>
      <c r="AE532" s="94">
        <v>1.0401657365127683</v>
      </c>
      <c r="AF532" s="74">
        <f t="shared" si="283"/>
        <v>2.5462298086561481</v>
      </c>
      <c r="AG532" s="40">
        <v>1.0401657365127683</v>
      </c>
      <c r="AH532" s="95">
        <v>5.5377634591059328</v>
      </c>
      <c r="AI532" t="str">
        <f t="shared" si="287"/>
        <v>idem</v>
      </c>
    </row>
    <row r="533" spans="1:35" x14ac:dyDescent="0.3">
      <c r="A533" s="1">
        <v>44156.333333333336</v>
      </c>
      <c r="B533" s="50">
        <v>510.28</v>
      </c>
      <c r="C533" s="50">
        <v>537.1</v>
      </c>
      <c r="D533" s="30">
        <f t="shared" si="288"/>
        <v>1.06413329899154</v>
      </c>
      <c r="E533" s="30">
        <f t="shared" si="273"/>
        <v>1.0525593791643804</v>
      </c>
      <c r="F533" s="22">
        <f t="shared" si="275"/>
        <v>2.615530170495437</v>
      </c>
      <c r="G533" s="60">
        <v>5.3471000000000002</v>
      </c>
      <c r="H533" s="60">
        <v>5.5833000000000004</v>
      </c>
      <c r="I533" s="31">
        <f t="shared" si="269"/>
        <v>1.0475234521575985</v>
      </c>
      <c r="J533" s="31">
        <f t="shared" si="276"/>
        <v>1.0441734772119466</v>
      </c>
      <c r="K533" s="24">
        <f t="shared" si="267"/>
        <v>1.2620843995286724</v>
      </c>
      <c r="L533" s="61">
        <v>3.1960000000000001E-3</v>
      </c>
      <c r="M533" s="61">
        <v>3.5260000000000001E-3</v>
      </c>
      <c r="N533" s="32">
        <f t="shared" si="289"/>
        <v>1.1759997331821366</v>
      </c>
      <c r="O533" s="32">
        <f t="shared" si="277"/>
        <v>1.1032540675844806</v>
      </c>
      <c r="P533" s="29">
        <f t="shared" si="278"/>
        <v>1.3828279402561074</v>
      </c>
      <c r="Q533" s="50">
        <v>0.12300999999999999</v>
      </c>
      <c r="R533" s="50">
        <v>0.13036</v>
      </c>
      <c r="S533" s="30">
        <f t="shared" si="290"/>
        <v>1.1846601235914214</v>
      </c>
      <c r="T533" s="30">
        <f t="shared" si="279"/>
        <v>1.0597512397366069</v>
      </c>
      <c r="U533" s="22">
        <f t="shared" si="280"/>
        <v>2.3749857571180706</v>
      </c>
      <c r="V533" s="64">
        <v>28.841100000000001</v>
      </c>
      <c r="W533" s="64">
        <v>30.49</v>
      </c>
      <c r="X533" s="65">
        <f t="shared" si="291"/>
        <v>1.0527951382894236</v>
      </c>
      <c r="Y533" s="65">
        <f t="shared" si="281"/>
        <v>1.0571718831805998</v>
      </c>
      <c r="Z533" s="67">
        <f t="shared" si="282"/>
        <v>1.8053585171092839</v>
      </c>
      <c r="AA533" s="40">
        <f t="shared" si="284"/>
        <v>1.1846601235914214</v>
      </c>
      <c r="AB533" s="88" cm="1">
        <f t="array" ref="AB533">INDEX(B533:Z533,,MATCH(AA533,B533:Z533,0)+1)</f>
        <v>1.0597512397366069</v>
      </c>
      <c r="AC533" s="40">
        <f t="shared" si="285"/>
        <v>1.0597512397366069</v>
      </c>
      <c r="AD533" s="42">
        <f t="shared" si="286"/>
        <v>3.8299005867497504</v>
      </c>
      <c r="AE533" s="94">
        <v>1.1032540675844806</v>
      </c>
      <c r="AF533" s="74">
        <f t="shared" si="283"/>
        <v>2.8091383934047491</v>
      </c>
      <c r="AG533" s="40">
        <v>1.0597512397366069</v>
      </c>
      <c r="AH533" s="95">
        <v>5.868651691155593</v>
      </c>
      <c r="AI533" t="str">
        <f t="shared" ref="AI533:AI535" si="296">IF(AC533=AG533,"comp 24= comp16",FALSE)</f>
        <v>comp 24= comp16</v>
      </c>
    </row>
    <row r="534" spans="1:35" x14ac:dyDescent="0.3">
      <c r="A534" s="1">
        <v>44156.666666666664</v>
      </c>
      <c r="B534" s="50">
        <v>537.11</v>
      </c>
      <c r="C534" s="50">
        <v>552.35</v>
      </c>
      <c r="D534" s="30">
        <f t="shared" si="288"/>
        <v>1.0827844428761861</v>
      </c>
      <c r="E534" s="30">
        <f t="shared" si="273"/>
        <v>1.0283740760738025</v>
      </c>
      <c r="F534" s="22">
        <f t="shared" si="275"/>
        <v>2.6897434225264001</v>
      </c>
      <c r="G534" s="60">
        <v>5.5873999999999997</v>
      </c>
      <c r="H534" s="60">
        <v>5.7824</v>
      </c>
      <c r="I534" s="31">
        <f t="shared" si="269"/>
        <v>1.1056002753293435</v>
      </c>
      <c r="J534" s="31">
        <f t="shared" si="276"/>
        <v>1.0348999534667287</v>
      </c>
      <c r="K534" s="24">
        <f t="shared" si="267"/>
        <v>1.3061310863433073</v>
      </c>
      <c r="L534" s="61">
        <v>3.5374E-3</v>
      </c>
      <c r="M534" s="61">
        <v>3.5132000000000002E-3</v>
      </c>
      <c r="N534" s="32">
        <f t="shared" si="289"/>
        <v>1.1760846277450454</v>
      </c>
      <c r="O534" s="32">
        <f t="shared" si="277"/>
        <v>0.99315881721038057</v>
      </c>
      <c r="P534" s="29">
        <f t="shared" si="278"/>
        <v>1.3733677615502224</v>
      </c>
      <c r="Q534" s="50">
        <v>0.13034999999999999</v>
      </c>
      <c r="R534" s="50">
        <v>0.13333999999999999</v>
      </c>
      <c r="S534" s="30">
        <f t="shared" si="290"/>
        <v>1.1275156434973785</v>
      </c>
      <c r="T534" s="30">
        <f t="shared" si="279"/>
        <v>1.0229382431914078</v>
      </c>
      <c r="U534" s="22">
        <f t="shared" si="280"/>
        <v>2.4294637579909746</v>
      </c>
      <c r="V534" s="64">
        <v>30.485600000000002</v>
      </c>
      <c r="W534" s="64">
        <v>30.516100000000002</v>
      </c>
      <c r="X534" s="65">
        <f t="shared" si="291"/>
        <v>1.0532890149867804</v>
      </c>
      <c r="Y534" s="65">
        <f t="shared" si="281"/>
        <v>1.0010004723541606</v>
      </c>
      <c r="Z534" s="67">
        <f t="shared" si="282"/>
        <v>1.8071647283950001</v>
      </c>
      <c r="AA534" s="40">
        <f t="shared" si="284"/>
        <v>1.1760846277450454</v>
      </c>
      <c r="AB534" s="88" cm="1">
        <f t="array" ref="AB534">INDEX(B534:Z534,,MATCH(AA534,B534:Z534,0)+1)</f>
        <v>0.99315881721038057</v>
      </c>
      <c r="AC534" s="40">
        <f t="shared" si="285"/>
        <v>1.0229382431914078</v>
      </c>
      <c r="AD534" s="42">
        <f t="shared" si="286"/>
        <v>3.9177517778075317</v>
      </c>
      <c r="AE534" s="94">
        <v>0.99315881721038057</v>
      </c>
      <c r="AF534" s="74">
        <f t="shared" si="283"/>
        <v>2.7899205641741296</v>
      </c>
      <c r="AG534" s="40">
        <v>0.99315881721038057</v>
      </c>
      <c r="AH534" s="95">
        <v>5.828503172207788</v>
      </c>
      <c r="AI534" t="str">
        <f>IF(AE534=AG534,"comp8=comp16", FALSE)</f>
        <v>comp8=comp16</v>
      </c>
    </row>
    <row r="535" spans="1:35" x14ac:dyDescent="0.3">
      <c r="A535" s="1">
        <v>44157</v>
      </c>
      <c r="B535" s="50">
        <v>552.41999999999996</v>
      </c>
      <c r="C535" s="50">
        <v>542.32000000000005</v>
      </c>
      <c r="D535" s="30">
        <f t="shared" si="288"/>
        <v>1.0627890569883203</v>
      </c>
      <c r="E535" s="30">
        <f t="shared" si="273"/>
        <v>0.98171680967379904</v>
      </c>
      <c r="F535" s="22">
        <f t="shared" si="275"/>
        <v>2.6405663316037029</v>
      </c>
      <c r="G535" s="60">
        <v>5.7821999999999996</v>
      </c>
      <c r="H535" s="60">
        <v>5.5289000000000001</v>
      </c>
      <c r="I535" s="31">
        <f t="shared" si="269"/>
        <v>1.0339997381758337</v>
      </c>
      <c r="J535" s="31">
        <f t="shared" si="276"/>
        <v>0.95619314447788051</v>
      </c>
      <c r="K535" s="24">
        <f t="shared" si="267"/>
        <v>1.248913590550917</v>
      </c>
      <c r="L535" s="61">
        <v>3.5090999999999998E-3</v>
      </c>
      <c r="M535" s="61">
        <v>3.2897999999999998E-3</v>
      </c>
      <c r="N535" s="32">
        <f t="shared" si="289"/>
        <v>1.0293491864831039</v>
      </c>
      <c r="O535" s="32">
        <f t="shared" si="277"/>
        <v>0.93750534325040613</v>
      </c>
      <c r="P535" s="29">
        <f t="shared" si="278"/>
        <v>1.2875396147011833</v>
      </c>
      <c r="Q535" s="50">
        <v>0.13335</v>
      </c>
      <c r="R535" s="50">
        <v>0.12620000000000001</v>
      </c>
      <c r="S535" s="30">
        <f t="shared" si="290"/>
        <v>1.0259328509877246</v>
      </c>
      <c r="T535" s="30">
        <f t="shared" si="279"/>
        <v>0.94638170228721419</v>
      </c>
      <c r="U535" s="22">
        <f t="shared" si="280"/>
        <v>2.2992000469325911</v>
      </c>
      <c r="V535" s="64">
        <v>30.5168</v>
      </c>
      <c r="W535" s="64">
        <v>29.944299999999998</v>
      </c>
      <c r="X535" s="65">
        <f t="shared" si="291"/>
        <v>1.0382509682363015</v>
      </c>
      <c r="Y535" s="65">
        <f t="shared" si="281"/>
        <v>0.98123984166098666</v>
      </c>
      <c r="Z535" s="67">
        <f t="shared" si="282"/>
        <v>1.7732620319456298</v>
      </c>
      <c r="AA535" s="40">
        <f t="shared" si="284"/>
        <v>1.0627890569883203</v>
      </c>
      <c r="AB535" s="88" cm="1">
        <f t="array" ref="AB535">INDEX(B535:Z535,,MATCH(AA535,B535:Z535,0)+1)</f>
        <v>0.98171680967379904</v>
      </c>
      <c r="AC535" s="40">
        <f t="shared" si="285"/>
        <v>0.93750534325040613</v>
      </c>
      <c r="AD535" s="42">
        <f t="shared" si="286"/>
        <v>3.672913225223339</v>
      </c>
      <c r="AE535" s="94">
        <v>0.95619314447788051</v>
      </c>
      <c r="AF535" s="74">
        <f t="shared" si="283"/>
        <v>2.6677029171011633</v>
      </c>
      <c r="AG535" s="40">
        <v>0.93750534325040613</v>
      </c>
      <c r="AH535" s="95">
        <v>5.464252867096743</v>
      </c>
      <c r="AI535" t="str">
        <f t="shared" si="296"/>
        <v>comp 24= comp16</v>
      </c>
    </row>
    <row r="536" spans="1:35" x14ac:dyDescent="0.3">
      <c r="A536" s="1">
        <v>44157.333333333336</v>
      </c>
      <c r="B536" s="50">
        <v>542.32000000000005</v>
      </c>
      <c r="C536" s="50">
        <v>534.39</v>
      </c>
      <c r="D536" s="30">
        <f t="shared" si="288"/>
        <v>0.99493586043827142</v>
      </c>
      <c r="E536" s="30">
        <f t="shared" si="273"/>
        <v>0.98537763681958979</v>
      </c>
      <c r="F536" s="22">
        <f t="shared" si="275"/>
        <v>2.6019550117010302</v>
      </c>
      <c r="G536" s="60">
        <v>5.5284000000000004</v>
      </c>
      <c r="H536" s="60">
        <v>5.4356999999999998</v>
      </c>
      <c r="I536" s="31">
        <f t="shared" si="269"/>
        <v>0.97284962594408853</v>
      </c>
      <c r="J536" s="31">
        <f t="shared" si="276"/>
        <v>0.98323203820273486</v>
      </c>
      <c r="K536" s="24">
        <f t="shared" si="267"/>
        <v>1.227971855176474</v>
      </c>
      <c r="L536" s="61">
        <v>3.2861000000000001E-3</v>
      </c>
      <c r="M536" s="61">
        <v>3.3364000000000002E-3</v>
      </c>
      <c r="N536" s="32">
        <f t="shared" si="289"/>
        <v>0.94317860575563983</v>
      </c>
      <c r="O536" s="32">
        <f t="shared" si="277"/>
        <v>1.0153068987553635</v>
      </c>
      <c r="P536" s="29">
        <f t="shared" si="278"/>
        <v>1.307247853226934</v>
      </c>
      <c r="Q536" s="50">
        <v>0.12628</v>
      </c>
      <c r="R536" s="50">
        <v>0.13349</v>
      </c>
      <c r="S536" s="30">
        <f t="shared" si="290"/>
        <v>1.0240889911775988</v>
      </c>
      <c r="T536" s="30">
        <f t="shared" si="279"/>
        <v>1.0570953436807096</v>
      </c>
      <c r="U536" s="22">
        <f t="shared" si="280"/>
        <v>2.430473663802911</v>
      </c>
      <c r="V536" s="64">
        <v>29.9452</v>
      </c>
      <c r="W536" s="64">
        <v>29.753299999999999</v>
      </c>
      <c r="X536" s="65">
        <f t="shared" si="291"/>
        <v>0.97597882278846404</v>
      </c>
      <c r="Y536" s="65">
        <f t="shared" si="281"/>
        <v>0.99359162737266737</v>
      </c>
      <c r="Z536" s="67">
        <f t="shared" si="282"/>
        <v>1.7618983080790211</v>
      </c>
      <c r="AA536" s="40">
        <f t="shared" si="284"/>
        <v>1.0240889911775988</v>
      </c>
      <c r="AB536" s="88" cm="1">
        <f t="array" ref="AB536">INDEX(B536:Z536,,MATCH(AA536,B536:Z536,0)+1)</f>
        <v>1.0570953436807096</v>
      </c>
      <c r="AC536" s="40">
        <f t="shared" si="285"/>
        <v>0.98537763681958979</v>
      </c>
      <c r="AD536" s="42">
        <f t="shared" si="286"/>
        <v>3.6192065541139913</v>
      </c>
      <c r="AE536" s="94">
        <v>0.98537763681958979</v>
      </c>
      <c r="AF536" s="74">
        <f t="shared" si="283"/>
        <v>2.6286947961898703</v>
      </c>
      <c r="AG536" s="40">
        <v>0.98537763681958979</v>
      </c>
      <c r="AH536" s="95">
        <v>5.3843525771644565</v>
      </c>
      <c r="AI536" t="str">
        <f t="shared" si="287"/>
        <v>idem</v>
      </c>
    </row>
    <row r="537" spans="1:35" x14ac:dyDescent="0.3">
      <c r="A537" s="1">
        <v>44157.666666666664</v>
      </c>
      <c r="B537" s="50">
        <v>534.36</v>
      </c>
      <c r="C537" s="50">
        <v>560.03</v>
      </c>
      <c r="D537" s="30">
        <f t="shared" si="288"/>
        <v>1.0137757503348901</v>
      </c>
      <c r="E537" s="30">
        <f t="shared" si="273"/>
        <v>1.0480387753574369</v>
      </c>
      <c r="F537" s="22">
        <f t="shared" si="275"/>
        <v>2.726949743998293</v>
      </c>
      <c r="G537" s="60">
        <v>5.4352999999999998</v>
      </c>
      <c r="H537" s="60">
        <v>5.524</v>
      </c>
      <c r="I537" s="31">
        <f t="shared" si="269"/>
        <v>0.95534571616339814</v>
      </c>
      <c r="J537" s="31">
        <f t="shared" si="276"/>
        <v>1.016319246407742</v>
      </c>
      <c r="K537" s="24">
        <f t="shared" si="267"/>
        <v>1.2480114304628709</v>
      </c>
      <c r="L537" s="61">
        <v>3.3360999999999998E-3</v>
      </c>
      <c r="M537" s="61">
        <v>3.3414999999999999E-3</v>
      </c>
      <c r="N537" s="32">
        <f t="shared" si="289"/>
        <v>0.95223846570345672</v>
      </c>
      <c r="O537" s="32">
        <f t="shared" si="277"/>
        <v>1.0016186565150924</v>
      </c>
      <c r="P537" s="29">
        <f t="shared" si="278"/>
        <v>1.3093638384814004</v>
      </c>
      <c r="Q537" s="50">
        <v>0.13349</v>
      </c>
      <c r="R537" s="50">
        <v>0.14599000000000001</v>
      </c>
      <c r="S537" s="30">
        <f t="shared" si="290"/>
        <v>1.0947881514810649</v>
      </c>
      <c r="T537" s="30">
        <f t="shared" si="279"/>
        <v>1.0936399730316879</v>
      </c>
      <c r="U537" s="22">
        <f t="shared" si="280"/>
        <v>2.6580631521356435</v>
      </c>
      <c r="V537" s="64">
        <v>29.751100000000001</v>
      </c>
      <c r="W537" s="64">
        <v>30.022600000000001</v>
      </c>
      <c r="X537" s="65">
        <f t="shared" si="291"/>
        <v>0.98380564148272431</v>
      </c>
      <c r="Y537" s="65">
        <f t="shared" si="281"/>
        <v>1.0091257129988471</v>
      </c>
      <c r="Z537" s="67">
        <f t="shared" si="282"/>
        <v>1.7779768863717047</v>
      </c>
      <c r="AA537" s="40">
        <f t="shared" si="284"/>
        <v>1.0947881514810649</v>
      </c>
      <c r="AB537" s="88" cm="1">
        <f t="array" ref="AB537">INDEX(B537:Z537,,MATCH(AA537,B537:Z537,0)+1)</f>
        <v>1.0936399730316879</v>
      </c>
      <c r="AC537" s="40">
        <f t="shared" si="285"/>
        <v>1.0936399730316879</v>
      </c>
      <c r="AD537" s="42">
        <f t="shared" si="286"/>
        <v>3.9581089582373337</v>
      </c>
      <c r="AE537" s="94">
        <v>1.0936399730316879</v>
      </c>
      <c r="AF537" s="74">
        <f t="shared" si="283"/>
        <v>2.8748457060136281</v>
      </c>
      <c r="AG537" s="40">
        <v>1.0936399730316879</v>
      </c>
      <c r="AH537" s="95">
        <v>5.8885432072832353</v>
      </c>
      <c r="AI537" t="str">
        <f t="shared" si="287"/>
        <v>idem</v>
      </c>
    </row>
    <row r="538" spans="1:35" x14ac:dyDescent="0.3">
      <c r="A538" s="1">
        <v>44158</v>
      </c>
      <c r="B538" s="50">
        <v>560.03</v>
      </c>
      <c r="C538" s="50">
        <v>580.85</v>
      </c>
      <c r="D538" s="30">
        <f t="shared" si="288"/>
        <v>1.071046614544918</v>
      </c>
      <c r="E538" s="30">
        <f t="shared" si="273"/>
        <v>1.0371765798260808</v>
      </c>
      <c r="F538" s="22">
        <f t="shared" si="275"/>
        <v>2.828328408837756</v>
      </c>
      <c r="G538" s="60">
        <v>5.516</v>
      </c>
      <c r="H538" s="60">
        <v>5.6901000000000002</v>
      </c>
      <c r="I538" s="31">
        <f t="shared" si="269"/>
        <v>1.0292489689602777</v>
      </c>
      <c r="J538" s="31">
        <f t="shared" si="276"/>
        <v>1.0315627266134881</v>
      </c>
      <c r="K538" s="24">
        <f t="shared" si="267"/>
        <v>1.2874020740530787</v>
      </c>
      <c r="L538" s="61">
        <v>3.3416000000000001E-3</v>
      </c>
      <c r="M538" s="61">
        <v>3.3386000000000002E-3</v>
      </c>
      <c r="N538" s="32">
        <f t="shared" si="289"/>
        <v>1.0159763853808466</v>
      </c>
      <c r="O538" s="32">
        <f t="shared" si="277"/>
        <v>0.99910222647833369</v>
      </c>
      <c r="P538" s="29">
        <f t="shared" si="278"/>
        <v>1.3081883262969844</v>
      </c>
      <c r="Q538" s="50">
        <v>0.14593</v>
      </c>
      <c r="R538" s="50">
        <v>0.15459999999999999</v>
      </c>
      <c r="S538" s="30">
        <f t="shared" si="290"/>
        <v>1.224263541336712</v>
      </c>
      <c r="T538" s="30">
        <f t="shared" si="279"/>
        <v>1.0594120468717878</v>
      </c>
      <c r="U538" s="22">
        <f t="shared" si="280"/>
        <v>2.8159841247184985</v>
      </c>
      <c r="V538" s="64">
        <v>30.0291</v>
      </c>
      <c r="W538" s="64">
        <v>30.467400000000001</v>
      </c>
      <c r="X538" s="65">
        <f t="shared" si="291"/>
        <v>1.0174385210317514</v>
      </c>
      <c r="Y538" s="65">
        <f t="shared" si="281"/>
        <v>1.0145958420332277</v>
      </c>
      <c r="Z538" s="67">
        <f t="shared" si="282"/>
        <v>1.8039279561439161</v>
      </c>
      <c r="AA538" s="40">
        <f t="shared" si="284"/>
        <v>1.224263541336712</v>
      </c>
      <c r="AB538" s="88" cm="1">
        <f t="array" ref="AB538">INDEX(B538:Z538,,MATCH(AA538,B538:Z538,0)+1)</f>
        <v>1.0594120468717878</v>
      </c>
      <c r="AC538" s="40">
        <f t="shared" si="285"/>
        <v>1.0594120468717878</v>
      </c>
      <c r="AD538" s="42">
        <f t="shared" si="286"/>
        <v>4.1932683131877733</v>
      </c>
      <c r="AE538" s="94">
        <v>1.0594120468717878</v>
      </c>
      <c r="AF538" s="74">
        <f t="shared" si="283"/>
        <v>3.0456461738484677</v>
      </c>
      <c r="AG538" s="40">
        <v>1.0594120468717878</v>
      </c>
      <c r="AH538" s="95">
        <v>6.2383936123208947</v>
      </c>
      <c r="AI538" t="str">
        <f t="shared" si="287"/>
        <v>idem</v>
      </c>
    </row>
    <row r="539" spans="1:35" x14ac:dyDescent="0.3">
      <c r="A539" s="1">
        <v>44158.333333333336</v>
      </c>
      <c r="B539" s="50">
        <v>580.94000000000005</v>
      </c>
      <c r="C539" s="50">
        <v>589.9</v>
      </c>
      <c r="D539" s="30">
        <f t="shared" si="288"/>
        <v>1.1039374204656036</v>
      </c>
      <c r="E539" s="30">
        <f t="shared" si="273"/>
        <v>1.015423279512514</v>
      </c>
      <c r="F539" s="22">
        <f t="shared" si="275"/>
        <v>2.8719505084404449</v>
      </c>
      <c r="G539" s="60">
        <v>5.6877000000000004</v>
      </c>
      <c r="H539" s="60">
        <v>5.7141000000000002</v>
      </c>
      <c r="I539" s="31">
        <f t="shared" si="269"/>
        <v>1.0512943167810425</v>
      </c>
      <c r="J539" s="31">
        <f t="shared" si="276"/>
        <v>1.0046415950208345</v>
      </c>
      <c r="K539" s="24">
        <f t="shared" si="267"/>
        <v>1.2933776731098154</v>
      </c>
      <c r="L539" s="61">
        <v>3.3430000000000001E-3</v>
      </c>
      <c r="M539" s="61">
        <v>3.3866999999999999E-3</v>
      </c>
      <c r="N539" s="32">
        <f t="shared" si="289"/>
        <v>1.0151674110488296</v>
      </c>
      <c r="O539" s="32">
        <f t="shared" si="277"/>
        <v>1.0130720909362847</v>
      </c>
      <c r="P539" s="29">
        <f t="shared" si="278"/>
        <v>1.3252890830601247</v>
      </c>
      <c r="Q539" s="50">
        <v>0.15454999999999999</v>
      </c>
      <c r="R539" s="50">
        <v>0.14940000000000001</v>
      </c>
      <c r="S539" s="30">
        <f t="shared" si="290"/>
        <v>1.1191849576747321</v>
      </c>
      <c r="T539" s="30">
        <f t="shared" si="279"/>
        <v>0.96667745066321586</v>
      </c>
      <c r="U539" s="22">
        <f t="shared" si="280"/>
        <v>2.7221483547909653</v>
      </c>
      <c r="V539" s="64">
        <v>30.4709</v>
      </c>
      <c r="W539" s="64">
        <v>30.0947</v>
      </c>
      <c r="X539" s="65">
        <f t="shared" si="291"/>
        <v>1.011549152804434</v>
      </c>
      <c r="Y539" s="65">
        <f t="shared" si="281"/>
        <v>0.98765379427585009</v>
      </c>
      <c r="Z539" s="67">
        <f t="shared" si="282"/>
        <v>1.781656290485818</v>
      </c>
      <c r="AA539" s="40">
        <f t="shared" si="284"/>
        <v>1.1191849576747321</v>
      </c>
      <c r="AB539" s="88" cm="1">
        <f t="array" ref="AB539">INDEX(B539:Z539,,MATCH(AA539,B539:Z539,0)+1)</f>
        <v>0.96667745066321586</v>
      </c>
      <c r="AC539" s="40">
        <f t="shared" si="285"/>
        <v>0.96667745066321586</v>
      </c>
      <c r="AD539" s="42">
        <f t="shared" si="286"/>
        <v>4.0535379229392001</v>
      </c>
      <c r="AE539" s="94">
        <v>0.96667745066321586</v>
      </c>
      <c r="AF539" s="74">
        <f t="shared" si="283"/>
        <v>2.9441574789580143</v>
      </c>
      <c r="AG539" s="40">
        <v>0.96667745066321586</v>
      </c>
      <c r="AH539" s="95">
        <v>6.0305144333920531</v>
      </c>
      <c r="AI539" t="str">
        <f t="shared" si="287"/>
        <v>idem</v>
      </c>
    </row>
    <row r="540" spans="1:35" x14ac:dyDescent="0.3">
      <c r="A540" s="1">
        <v>44158.666666666664</v>
      </c>
      <c r="B540" s="50">
        <v>589.9</v>
      </c>
      <c r="C540" s="50">
        <v>608.58000000000004</v>
      </c>
      <c r="D540" s="30">
        <f t="shared" si="288"/>
        <v>1.0866917843686947</v>
      </c>
      <c r="E540" s="30">
        <f t="shared" si="273"/>
        <v>1.0316663841329039</v>
      </c>
      <c r="F540" s="22">
        <f t="shared" si="275"/>
        <v>2.9628947964514087</v>
      </c>
      <c r="G540" s="60">
        <v>5.7134</v>
      </c>
      <c r="H540" s="60">
        <v>5.9093</v>
      </c>
      <c r="I540" s="31">
        <f t="shared" si="269"/>
        <v>1.071301667875272</v>
      </c>
      <c r="J540" s="31">
        <f t="shared" si="276"/>
        <v>1.0342878146112648</v>
      </c>
      <c r="K540" s="24">
        <f t="shared" si="267"/>
        <v>1.3377247669877539</v>
      </c>
      <c r="L540" s="61">
        <v>3.3890000000000001E-3</v>
      </c>
      <c r="M540" s="61">
        <v>3.6844999999999998E-3</v>
      </c>
      <c r="N540" s="32">
        <f t="shared" si="289"/>
        <v>1.1026155135264544</v>
      </c>
      <c r="O540" s="32">
        <f t="shared" si="277"/>
        <v>1.0871938624963116</v>
      </c>
      <c r="P540" s="29">
        <f t="shared" si="278"/>
        <v>1.440846157136332</v>
      </c>
      <c r="Q540" s="50">
        <v>0.14940000000000001</v>
      </c>
      <c r="R540" s="50">
        <v>0.15445</v>
      </c>
      <c r="S540" s="30">
        <f t="shared" si="290"/>
        <v>1.0583841567875008</v>
      </c>
      <c r="T540" s="30">
        <f t="shared" si="279"/>
        <v>1.0338018741633199</v>
      </c>
      <c r="U540" s="22">
        <f t="shared" si="280"/>
        <v>2.8141620709334978</v>
      </c>
      <c r="V540" s="64">
        <v>30.099900000000002</v>
      </c>
      <c r="W540" s="64">
        <v>30.995000000000001</v>
      </c>
      <c r="X540" s="65">
        <f t="shared" si="291"/>
        <v>1.0321654661644872</v>
      </c>
      <c r="Y540" s="65">
        <f t="shared" si="281"/>
        <v>1.0297376403243865</v>
      </c>
      <c r="Z540" s="67">
        <f t="shared" si="282"/>
        <v>1.8346385444339659</v>
      </c>
      <c r="AA540" s="40">
        <f t="shared" si="284"/>
        <v>1.1026155135264544</v>
      </c>
      <c r="AB540" s="88" cm="1">
        <f t="array" ref="AB540">INDEX(B540:Z540,,MATCH(AA540,B540:Z540,0)+1)</f>
        <v>1.0871938624963116</v>
      </c>
      <c r="AC540" s="40">
        <f t="shared" si="285"/>
        <v>1.0338018741633199</v>
      </c>
      <c r="AD540" s="42">
        <f t="shared" si="286"/>
        <v>4.1905551017266358</v>
      </c>
      <c r="AE540" s="94">
        <v>1.0316663841329039</v>
      </c>
      <c r="AF540" s="74">
        <f t="shared" si="283"/>
        <v>3.0373883006344609</v>
      </c>
      <c r="AG540" s="40">
        <v>1.0316663841329039</v>
      </c>
      <c r="AH540" s="95">
        <v>6.221479019958867</v>
      </c>
      <c r="AI540" t="str">
        <f>IF(AE540=AG540,"comp8=comp16", FALSE)</f>
        <v>comp8=comp16</v>
      </c>
    </row>
    <row r="541" spans="1:35" x14ac:dyDescent="0.3">
      <c r="A541" s="1">
        <v>44159</v>
      </c>
      <c r="B541" s="50">
        <v>608.58000000000004</v>
      </c>
      <c r="C541" s="50">
        <v>604.88</v>
      </c>
      <c r="D541" s="30">
        <f t="shared" si="288"/>
        <v>1.0412090749474987</v>
      </c>
      <c r="E541" s="30">
        <f t="shared" si="273"/>
        <v>0.99392027342337896</v>
      </c>
      <c r="F541" s="22">
        <f t="shared" si="275"/>
        <v>2.9448812062136911</v>
      </c>
      <c r="G541" s="60">
        <v>5.9062999999999999</v>
      </c>
      <c r="H541" s="60">
        <v>5.9455999999999998</v>
      </c>
      <c r="I541" s="31">
        <f t="shared" si="269"/>
        <v>1.0453434604497422</v>
      </c>
      <c r="J541" s="31">
        <f t="shared" si="276"/>
        <v>1.0066539119245552</v>
      </c>
      <c r="K541" s="24">
        <f t="shared" si="267"/>
        <v>1.3466258697665865</v>
      </c>
      <c r="L541" s="61">
        <v>3.6893999999999998E-3</v>
      </c>
      <c r="M541" s="61">
        <v>3.9966000000000003E-3</v>
      </c>
      <c r="N541" s="32">
        <f t="shared" si="289"/>
        <v>1.1955130122644333</v>
      </c>
      <c r="O541" s="32">
        <f t="shared" si="277"/>
        <v>1.0832655716376649</v>
      </c>
      <c r="P541" s="29">
        <f t="shared" si="278"/>
        <v>1.5608190360522214</v>
      </c>
      <c r="Q541" s="50">
        <v>0.15451000000000001</v>
      </c>
      <c r="R541" s="50">
        <v>0.16714000000000001</v>
      </c>
      <c r="S541" s="30">
        <f t="shared" si="290"/>
        <v>1.081462309932061</v>
      </c>
      <c r="T541" s="30">
        <f t="shared" si="279"/>
        <v>1.0817422820529417</v>
      </c>
      <c r="U541" s="22">
        <f t="shared" si="280"/>
        <v>3.0441981006784342</v>
      </c>
      <c r="V541" s="64">
        <v>30.999400000000001</v>
      </c>
      <c r="W541" s="64">
        <v>33.051499999999997</v>
      </c>
      <c r="X541" s="65">
        <f t="shared" si="291"/>
        <v>1.0846906392656599</v>
      </c>
      <c r="Y541" s="65">
        <f t="shared" si="281"/>
        <v>1.0661980554462342</v>
      </c>
      <c r="Z541" s="67">
        <f t="shared" si="282"/>
        <v>1.9560880485222041</v>
      </c>
      <c r="AA541" s="40">
        <f t="shared" si="284"/>
        <v>1.1955130122644333</v>
      </c>
      <c r="AB541" s="88" cm="1">
        <f t="array" ref="AB541">INDEX(B541:Z541,,MATCH(AA541,B541:Z541,0)+1)</f>
        <v>1.0832655716376649</v>
      </c>
      <c r="AC541" s="40">
        <f t="shared" si="285"/>
        <v>1.0832655716376649</v>
      </c>
      <c r="AD541" s="42">
        <f t="shared" si="286"/>
        <v>4.5394840677510375</v>
      </c>
      <c r="AE541" s="94">
        <v>1.0832655716376649</v>
      </c>
      <c r="AF541" s="74">
        <f t="shared" si="283"/>
        <v>3.2902981737723449</v>
      </c>
      <c r="AG541" s="40">
        <v>1.0832655716376649</v>
      </c>
      <c r="AH541" s="95">
        <v>6.7395140269874814</v>
      </c>
      <c r="AI541" t="str">
        <f t="shared" si="287"/>
        <v>idem</v>
      </c>
    </row>
    <row r="542" spans="1:35" x14ac:dyDescent="0.3">
      <c r="A542" s="1">
        <v>44159.333333333336</v>
      </c>
      <c r="B542" s="50">
        <v>604.87</v>
      </c>
      <c r="C542" s="50">
        <v>606.96</v>
      </c>
      <c r="D542" s="30">
        <f t="shared" si="288"/>
        <v>1.0289201559586372</v>
      </c>
      <c r="E542" s="30">
        <f t="shared" si="273"/>
        <v>1.0034552879131053</v>
      </c>
      <c r="F542" s="22">
        <f t="shared" si="275"/>
        <v>2.9550566186510525</v>
      </c>
      <c r="G542" s="60">
        <v>5.9442000000000004</v>
      </c>
      <c r="H542" s="60">
        <v>5.7671999999999999</v>
      </c>
      <c r="I542" s="31">
        <f t="shared" si="269"/>
        <v>1.0094164595512305</v>
      </c>
      <c r="J542" s="31">
        <f t="shared" si="276"/>
        <v>0.97022307459372148</v>
      </c>
      <c r="K542" s="24">
        <f t="shared" si="267"/>
        <v>1.3065274916923819</v>
      </c>
      <c r="L542" s="61">
        <v>3.9973999999999999E-3</v>
      </c>
      <c r="M542" s="61">
        <v>3.9773999999999999E-3</v>
      </c>
      <c r="N542" s="32">
        <f t="shared" si="289"/>
        <v>1.1736205370315727</v>
      </c>
      <c r="O542" s="32">
        <f t="shared" si="277"/>
        <v>0.99499674788612602</v>
      </c>
      <c r="P542" s="29">
        <f t="shared" si="278"/>
        <v>1.5530098649107185</v>
      </c>
      <c r="Q542" s="50">
        <v>0.16711999999999999</v>
      </c>
      <c r="R542" s="50">
        <v>0.16761000000000001</v>
      </c>
      <c r="S542" s="30">
        <f t="shared" si="290"/>
        <v>1.1218875502008032</v>
      </c>
      <c r="T542" s="30">
        <f t="shared" si="279"/>
        <v>1.0029320248922931</v>
      </c>
      <c r="U542" s="22">
        <f t="shared" si="280"/>
        <v>3.0531237652866947</v>
      </c>
      <c r="V542" s="64">
        <v>33.051900000000003</v>
      </c>
      <c r="W542" s="64">
        <v>33.038899999999998</v>
      </c>
      <c r="X542" s="65">
        <f t="shared" si="291"/>
        <v>1.0976415204037222</v>
      </c>
      <c r="Y542" s="65">
        <f t="shared" si="281"/>
        <v>0.99960667919242141</v>
      </c>
      <c r="Z542" s="67">
        <f t="shared" si="282"/>
        <v>1.9553186783912646</v>
      </c>
      <c r="AA542" s="40">
        <f t="shared" si="284"/>
        <v>1.1736205370315727</v>
      </c>
      <c r="AB542" s="88" cm="1">
        <f t="array" ref="AB542">INDEX(B542:Z542,,MATCH(AA542,B542:Z542,0)+1)</f>
        <v>0.99499674788612602</v>
      </c>
      <c r="AC542" s="40">
        <f t="shared" si="285"/>
        <v>0.99499674788612602</v>
      </c>
      <c r="AD542" s="42">
        <f t="shared" si="286"/>
        <v>4.5167718844931652</v>
      </c>
      <c r="AE542" s="94">
        <v>0.99499674788612602</v>
      </c>
      <c r="AF542" s="74">
        <f t="shared" si="283"/>
        <v>3.2738359824791425</v>
      </c>
      <c r="AG542" s="40">
        <v>0.99499674788612602</v>
      </c>
      <c r="AH542" s="95">
        <v>6.7057945391854732</v>
      </c>
      <c r="AI542" t="str">
        <f t="shared" si="287"/>
        <v>idem</v>
      </c>
    </row>
    <row r="543" spans="1:35" x14ac:dyDescent="0.3">
      <c r="A543" s="1">
        <v>44159.666666666664</v>
      </c>
      <c r="B543" s="50">
        <v>606.97</v>
      </c>
      <c r="C543" s="50">
        <v>604.97</v>
      </c>
      <c r="D543" s="30">
        <f t="shared" si="288"/>
        <v>0.99406815866443199</v>
      </c>
      <c r="E543" s="30">
        <f t="shared" si="273"/>
        <v>0.99670494423118117</v>
      </c>
      <c r="F543" s="22">
        <f t="shared" si="275"/>
        <v>2.9453195422925802</v>
      </c>
      <c r="G543" s="60">
        <v>5.7680999999999996</v>
      </c>
      <c r="H543" s="60">
        <v>5.7333999999999996</v>
      </c>
      <c r="I543" s="31">
        <f t="shared" si="269"/>
        <v>0.97072617374667725</v>
      </c>
      <c r="J543" s="31">
        <f t="shared" si="276"/>
        <v>0.99398415422756192</v>
      </c>
      <c r="K543" s="24">
        <f t="shared" si="267"/>
        <v>1.2986676238049102</v>
      </c>
      <c r="L543" s="61">
        <v>3.9775000000000001E-3</v>
      </c>
      <c r="M543" s="61">
        <v>4.2592000000000003E-3</v>
      </c>
      <c r="N543" s="32">
        <f t="shared" si="289"/>
        <v>1.1544424567680382</v>
      </c>
      <c r="O543" s="32">
        <f t="shared" si="277"/>
        <v>1.0708233815210559</v>
      </c>
      <c r="P543" s="29">
        <f t="shared" si="278"/>
        <v>1.6629992750792537</v>
      </c>
      <c r="Q543" s="50">
        <v>0.16763</v>
      </c>
      <c r="R543" s="50">
        <v>0.16721</v>
      </c>
      <c r="S543" s="30">
        <f t="shared" si="290"/>
        <v>1.0821953271632903</v>
      </c>
      <c r="T543" s="30">
        <f t="shared" si="279"/>
        <v>0.99749448189464895</v>
      </c>
      <c r="U543" s="22">
        <f t="shared" si="280"/>
        <v>3.0454741084148913</v>
      </c>
      <c r="V543" s="64">
        <v>33.049799999999998</v>
      </c>
      <c r="W543" s="64">
        <v>33.9407</v>
      </c>
      <c r="X543" s="65">
        <f t="shared" si="291"/>
        <v>1.094882481596418</v>
      </c>
      <c r="Y543" s="65">
        <f t="shared" si="281"/>
        <v>1.0269562902044793</v>
      </c>
      <c r="Z543" s="67">
        <f t="shared" si="282"/>
        <v>2.0080268161282184</v>
      </c>
      <c r="AA543" s="40">
        <f t="shared" si="284"/>
        <v>1.1544424567680382</v>
      </c>
      <c r="AB543" s="88" cm="1">
        <f t="array" ref="AB543">INDEX(B543:Z543,,MATCH(AA543,B543:Z543,0)+1)</f>
        <v>1.0708233815210559</v>
      </c>
      <c r="AC543" s="40">
        <f t="shared" si="285"/>
        <v>1.0708233815210559</v>
      </c>
      <c r="AD543" s="42">
        <f t="shared" si="286"/>
        <v>4.8366649429122033</v>
      </c>
      <c r="AE543" s="94">
        <v>0.99670494423118117</v>
      </c>
      <c r="AF543" s="74">
        <f t="shared" si="283"/>
        <v>3.263048510338908</v>
      </c>
      <c r="AG543" s="40">
        <v>0.99749448189464895</v>
      </c>
      <c r="AH543" s="95">
        <v>6.68899304955678</v>
      </c>
      <c r="AI543" t="s">
        <v>49</v>
      </c>
    </row>
    <row r="544" spans="1:35" x14ac:dyDescent="0.3">
      <c r="A544" s="1">
        <v>44160</v>
      </c>
      <c r="B544" s="50">
        <v>604.98</v>
      </c>
      <c r="C544" s="50">
        <v>592.82000000000005</v>
      </c>
      <c r="D544" s="30">
        <f t="shared" si="288"/>
        <v>0.98007836394597192</v>
      </c>
      <c r="E544" s="30">
        <f t="shared" si="273"/>
        <v>0.97990016198882612</v>
      </c>
      <c r="F544" s="22">
        <f t="shared" si="275"/>
        <v>2.8861190966013544</v>
      </c>
      <c r="G544" s="60">
        <v>5.7305000000000001</v>
      </c>
      <c r="H544" s="60">
        <v>5.6144999999999996</v>
      </c>
      <c r="I544" s="31">
        <f t="shared" si="269"/>
        <v>0.94453416776016941</v>
      </c>
      <c r="J544" s="31">
        <f t="shared" si="276"/>
        <v>0.97975743826891182</v>
      </c>
      <c r="K544" s="24">
        <f t="shared" si="267"/>
        <v>1.2723792642618736</v>
      </c>
      <c r="L544" s="61">
        <v>4.2589000000000004E-3</v>
      </c>
      <c r="M544" s="61">
        <v>4.0244E-3</v>
      </c>
      <c r="N544" s="32">
        <f t="shared" si="289"/>
        <v>1.0067543903537299</v>
      </c>
      <c r="O544" s="32">
        <f t="shared" si="277"/>
        <v>0.94493883397121314</v>
      </c>
      <c r="P544" s="29">
        <f t="shared" si="278"/>
        <v>1.5714325958883628</v>
      </c>
      <c r="Q544" s="50">
        <v>0.16722000000000001</v>
      </c>
      <c r="R544" s="50">
        <v>0.16389000000000001</v>
      </c>
      <c r="S544" s="30">
        <f t="shared" si="290"/>
        <v>0.98067257060794644</v>
      </c>
      <c r="T544" s="30">
        <f t="shared" si="279"/>
        <v>0.98008611410118407</v>
      </c>
      <c r="U544" s="22">
        <f t="shared" si="280"/>
        <v>2.9848268845121191</v>
      </c>
      <c r="V544" s="64">
        <v>33.945099999999996</v>
      </c>
      <c r="W544" s="64">
        <v>33.104199999999999</v>
      </c>
      <c r="X544" s="65">
        <f t="shared" si="291"/>
        <v>1.0015823598643345</v>
      </c>
      <c r="Y544" s="65">
        <f t="shared" si="281"/>
        <v>0.97522764699470621</v>
      </c>
      <c r="Z544" s="67">
        <f t="shared" si="282"/>
        <v>1.9582832669949941</v>
      </c>
      <c r="AA544" s="40">
        <f t="shared" si="284"/>
        <v>1.0067543903537299</v>
      </c>
      <c r="AB544" s="88" cm="1">
        <f t="array" ref="AB544">INDEX(B544:Z544,,MATCH(AA544,B544:Z544,0)+1)</f>
        <v>0.94493883397121314</v>
      </c>
      <c r="AC544" s="40">
        <f t="shared" si="285"/>
        <v>0.94493883397121314</v>
      </c>
      <c r="AD544" s="42">
        <f t="shared" si="286"/>
        <v>4.5703525314649012</v>
      </c>
      <c r="AE544" s="94">
        <v>0.94493883397121314</v>
      </c>
      <c r="AF544" s="74">
        <f t="shared" si="283"/>
        <v>3.0833812545511519</v>
      </c>
      <c r="AG544" s="40">
        <v>0.94493883397121314</v>
      </c>
      <c r="AH544" s="95">
        <v>6.3206892926897327</v>
      </c>
      <c r="AI544" t="str">
        <f t="shared" si="287"/>
        <v>idem</v>
      </c>
    </row>
    <row r="545" spans="1:35" x14ac:dyDescent="0.3">
      <c r="A545" s="1">
        <v>44160.333333333336</v>
      </c>
      <c r="B545" s="50">
        <v>592.82000000000005</v>
      </c>
      <c r="C545" s="50">
        <v>593.66999999999996</v>
      </c>
      <c r="D545" s="30">
        <f t="shared" si="288"/>
        <v>0.97808787913735429</v>
      </c>
      <c r="E545" s="30">
        <f t="shared" si="273"/>
        <v>1.0014338247697445</v>
      </c>
      <c r="F545" s="22">
        <f t="shared" si="275"/>
        <v>2.890257285650494</v>
      </c>
      <c r="G545" s="60">
        <v>5.6132999999999997</v>
      </c>
      <c r="H545" s="60">
        <v>5.6037999999999997</v>
      </c>
      <c r="I545" s="31">
        <f t="shared" si="269"/>
        <v>0.97151575042041571</v>
      </c>
      <c r="J545" s="31">
        <f t="shared" si="276"/>
        <v>0.99830759090018351</v>
      </c>
      <c r="K545" s="24">
        <f t="shared" si="267"/>
        <v>1.2702258780166191</v>
      </c>
      <c r="L545" s="61">
        <v>4.0280000000000003E-3</v>
      </c>
      <c r="M545" s="61">
        <v>4.0886000000000004E-3</v>
      </c>
      <c r="N545" s="32">
        <f t="shared" si="289"/>
        <v>1.0279321181646763</v>
      </c>
      <c r="O545" s="32">
        <f t="shared" si="277"/>
        <v>1.0150446871896723</v>
      </c>
      <c r="P545" s="29">
        <f t="shared" si="278"/>
        <v>1.5950743077331579</v>
      </c>
      <c r="Q545" s="50">
        <v>0.16391</v>
      </c>
      <c r="R545" s="50">
        <v>0.16941999999999999</v>
      </c>
      <c r="S545" s="30">
        <f t="shared" si="290"/>
        <v>1.0106782795442342</v>
      </c>
      <c r="T545" s="30">
        <f t="shared" si="279"/>
        <v>1.033616008785309</v>
      </c>
      <c r="U545" s="22">
        <f t="shared" si="280"/>
        <v>3.0851648512845049</v>
      </c>
      <c r="V545" s="64">
        <v>33.105800000000002</v>
      </c>
      <c r="W545" s="64">
        <v>32.894599999999997</v>
      </c>
      <c r="X545" s="65">
        <f t="shared" si="291"/>
        <v>0.99530405630291252</v>
      </c>
      <c r="Y545" s="65">
        <f t="shared" si="281"/>
        <v>0.99362045321363612</v>
      </c>
      <c r="Z545" s="67">
        <f t="shared" si="282"/>
        <v>1.945790307272246</v>
      </c>
      <c r="AA545" s="40">
        <f t="shared" si="284"/>
        <v>1.0279321181646763</v>
      </c>
      <c r="AB545" s="88" cm="1">
        <f t="array" ref="AB545">INDEX(B545:Z545,,MATCH(AA545,B545:Z545,0)+1)</f>
        <v>1.0150446871896723</v>
      </c>
      <c r="AC545" s="40">
        <f t="shared" si="285"/>
        <v>1.0150446871896723</v>
      </c>
      <c r="AD545" s="42">
        <f t="shared" si="286"/>
        <v>4.6391120556473178</v>
      </c>
      <c r="AE545" s="94">
        <v>1.033616008785309</v>
      </c>
      <c r="AF545" s="74">
        <f t="shared" si="283"/>
        <v>3.1870322258926005</v>
      </c>
      <c r="AG545" s="40">
        <v>1.0150446871896723</v>
      </c>
      <c r="AH545" s="95">
        <v>6.4157820859213608</v>
      </c>
      <c r="AI545" t="str">
        <f t="shared" ref="AI545" si="297">IF(AC545=AG545,"comp 24= comp16",FALSE)</f>
        <v>comp 24= comp16</v>
      </c>
    </row>
    <row r="546" spans="1:35" x14ac:dyDescent="0.3">
      <c r="A546" s="1">
        <v>44160.666666666664</v>
      </c>
      <c r="B546" s="50">
        <v>593.66999999999996</v>
      </c>
      <c r="C546" s="50">
        <v>569.5</v>
      </c>
      <c r="D546" s="30">
        <f t="shared" si="288"/>
        <v>0.94135343317134446</v>
      </c>
      <c r="E546" s="30">
        <f t="shared" si="273"/>
        <v>0.95928714605757415</v>
      </c>
      <c r="F546" s="22">
        <f t="shared" si="275"/>
        <v>2.7725866629237732</v>
      </c>
      <c r="G546" s="60">
        <v>5.6012000000000004</v>
      </c>
      <c r="H546" s="60">
        <v>5.3018000000000001</v>
      </c>
      <c r="I546" s="31">
        <f t="shared" si="269"/>
        <v>0.92518977401622893</v>
      </c>
      <c r="J546" s="31">
        <f t="shared" si="276"/>
        <v>0.94654716846390052</v>
      </c>
      <c r="K546" s="24">
        <f t="shared" si="267"/>
        <v>1.2023287081462026</v>
      </c>
      <c r="L546" s="61">
        <v>4.0956999999999999E-3</v>
      </c>
      <c r="M546" s="61">
        <v>3.7081000000000002E-3</v>
      </c>
      <c r="N546" s="32">
        <f t="shared" si="289"/>
        <v>0.87067083049613747</v>
      </c>
      <c r="O546" s="32">
        <f t="shared" si="277"/>
        <v>0.90536416241423945</v>
      </c>
      <c r="P546" s="29">
        <f t="shared" si="278"/>
        <v>1.4441231146093034</v>
      </c>
      <c r="Q546" s="50">
        <v>0.16943</v>
      </c>
      <c r="R546" s="50">
        <v>0.15473000000000001</v>
      </c>
      <c r="S546" s="30">
        <f t="shared" si="290"/>
        <v>0.92530797751465133</v>
      </c>
      <c r="T546" s="30">
        <f t="shared" si="279"/>
        <v>0.91323850557752473</v>
      </c>
      <c r="U546" s="22">
        <f t="shared" si="280"/>
        <v>2.8174913382473674</v>
      </c>
      <c r="V546" s="64">
        <v>32.893099999999997</v>
      </c>
      <c r="W546" s="64">
        <v>31.295300000000001</v>
      </c>
      <c r="X546" s="65">
        <f t="shared" si="291"/>
        <v>0.92193865977711076</v>
      </c>
      <c r="Y546" s="65">
        <f t="shared" si="281"/>
        <v>0.95142446288127314</v>
      </c>
      <c r="Z546" s="67">
        <f t="shared" si="282"/>
        <v>1.8512724979760842</v>
      </c>
      <c r="AA546" s="40">
        <f t="shared" si="284"/>
        <v>0.94135343317134446</v>
      </c>
      <c r="AB546" s="88" cm="1">
        <f t="array" ref="AB546">INDEX(B546:Z546,,MATCH(AA546,B546:Z546,0)+1)</f>
        <v>0.95928714605757415</v>
      </c>
      <c r="AC546" s="40">
        <f t="shared" si="285"/>
        <v>0.90536416241423945</v>
      </c>
      <c r="AD546" s="42">
        <f t="shared" si="286"/>
        <v>4.2000858006069341</v>
      </c>
      <c r="AE546" s="94">
        <v>0.91323850557752473</v>
      </c>
      <c r="AF546" s="74">
        <f t="shared" si="283"/>
        <v>2.9105205472015707</v>
      </c>
      <c r="AG546" s="40">
        <v>0.91323850557752473</v>
      </c>
      <c r="AH546" s="95">
        <v>5.8591392442578778</v>
      </c>
      <c r="AI546" t="str">
        <f>IF(AE546=AG546,"comp8=comp16", FALSE)</f>
        <v>comp8=comp16</v>
      </c>
    </row>
    <row r="547" spans="1:35" x14ac:dyDescent="0.3">
      <c r="A547" s="1">
        <v>44161</v>
      </c>
      <c r="B547" s="50">
        <v>569.38</v>
      </c>
      <c r="C547" s="50">
        <v>516.01</v>
      </c>
      <c r="D547" s="30">
        <f t="shared" si="288"/>
        <v>0.8704328463951958</v>
      </c>
      <c r="E547" s="30">
        <f t="shared" si="273"/>
        <v>0.90626646527802168</v>
      </c>
      <c r="F547" s="22">
        <f t="shared" si="275"/>
        <v>2.5127023146849137</v>
      </c>
      <c r="G547" s="60">
        <v>5.3</v>
      </c>
      <c r="H547" s="60">
        <v>4.7073</v>
      </c>
      <c r="I547" s="31">
        <f t="shared" si="269"/>
        <v>0.83859761637539421</v>
      </c>
      <c r="J547" s="31">
        <f t="shared" si="276"/>
        <v>0.88816981132075479</v>
      </c>
      <c r="K547" s="24">
        <f t="shared" si="267"/>
        <v>1.0678720618597397</v>
      </c>
      <c r="L547" s="61">
        <v>3.7139E-3</v>
      </c>
      <c r="M547" s="61">
        <v>3.2820000000000002E-3</v>
      </c>
      <c r="N547" s="32">
        <f t="shared" si="289"/>
        <v>0.81479642502482619</v>
      </c>
      <c r="O547" s="32">
        <f t="shared" si="277"/>
        <v>0.8837071542044751</v>
      </c>
      <c r="P547" s="29">
        <f t="shared" si="278"/>
        <v>1.2761819279322906</v>
      </c>
      <c r="Q547" s="50">
        <v>0.15473999999999999</v>
      </c>
      <c r="R547" s="50">
        <v>0.13059999999999999</v>
      </c>
      <c r="S547" s="30">
        <f t="shared" si="290"/>
        <v>0.79677872002928429</v>
      </c>
      <c r="T547" s="30">
        <f t="shared" si="279"/>
        <v>0.84399638102623753</v>
      </c>
      <c r="U547" s="22">
        <f t="shared" si="280"/>
        <v>2.3779524930535492</v>
      </c>
      <c r="V547" s="64">
        <v>31.295000000000002</v>
      </c>
      <c r="W547" s="64">
        <v>29.289400000000001</v>
      </c>
      <c r="X547" s="65">
        <f t="shared" si="291"/>
        <v>0.88472110627140854</v>
      </c>
      <c r="Y547" s="65">
        <f t="shared" si="281"/>
        <v>0.93591308515737337</v>
      </c>
      <c r="Z547" s="67">
        <f t="shared" si="282"/>
        <v>1.7326301550477943</v>
      </c>
      <c r="AA547" s="40">
        <f t="shared" si="284"/>
        <v>0.88472110627140854</v>
      </c>
      <c r="AB547" s="88" cm="1">
        <f t="array" ref="AB547">INDEX(B547:Z547,,MATCH(AA547,B547:Z547,0)+1)</f>
        <v>0.93591308515737337</v>
      </c>
      <c r="AC547" s="40">
        <f t="shared" si="285"/>
        <v>0.90626646527802168</v>
      </c>
      <c r="AD547" s="42">
        <f t="shared" si="286"/>
        <v>3.806396912380456</v>
      </c>
      <c r="AE547" s="94">
        <v>0.90626646527802168</v>
      </c>
      <c r="AF547" s="74">
        <f t="shared" si="283"/>
        <v>2.6377071684314211</v>
      </c>
      <c r="AG547" s="40">
        <v>0.90626646527802168</v>
      </c>
      <c r="AH547" s="95">
        <v>5.3099414124653261</v>
      </c>
      <c r="AI547" t="str">
        <f t="shared" si="287"/>
        <v>idem</v>
      </c>
    </row>
    <row r="548" spans="1:35" x14ac:dyDescent="0.3">
      <c r="A548" s="1">
        <v>44161.333333333336</v>
      </c>
      <c r="B548" s="50">
        <v>515.88</v>
      </c>
      <c r="C548" s="50">
        <v>508</v>
      </c>
      <c r="D548" s="30">
        <f t="shared" si="288"/>
        <v>0.85569424090824875</v>
      </c>
      <c r="E548" s="30">
        <f t="shared" si="273"/>
        <v>0.98472512987516481</v>
      </c>
      <c r="F548" s="22">
        <f t="shared" si="275"/>
        <v>2.474321113165729</v>
      </c>
      <c r="G548" s="60">
        <v>4.7073</v>
      </c>
      <c r="H548" s="60">
        <v>4.7100999999999997</v>
      </c>
      <c r="I548" s="31">
        <f t="shared" si="269"/>
        <v>0.84090909090909083</v>
      </c>
      <c r="J548" s="31">
        <f t="shared" si="276"/>
        <v>1.0005948208102309</v>
      </c>
      <c r="K548" s="24">
        <f t="shared" si="267"/>
        <v>1.068507254384798</v>
      </c>
      <c r="L548" s="61">
        <v>3.2669999999999999E-3</v>
      </c>
      <c r="M548" s="61">
        <v>3.1887E-3</v>
      </c>
      <c r="N548" s="32">
        <f t="shared" si="289"/>
        <v>0.7785482335131968</v>
      </c>
      <c r="O548" s="32">
        <f t="shared" si="277"/>
        <v>0.97603305785123973</v>
      </c>
      <c r="P548" s="29">
        <f t="shared" si="278"/>
        <v>1.245595749494244</v>
      </c>
      <c r="Q548" s="50">
        <v>0.13050999999999999</v>
      </c>
      <c r="R548" s="50">
        <v>0.13236000000000001</v>
      </c>
      <c r="S548" s="30">
        <f t="shared" si="290"/>
        <v>0.78120757835094146</v>
      </c>
      <c r="T548" s="30">
        <f t="shared" si="279"/>
        <v>1.0141751589916483</v>
      </c>
      <c r="U548" s="22">
        <f t="shared" si="280"/>
        <v>2.4116603477171696</v>
      </c>
      <c r="V548" s="64">
        <v>29.289400000000001</v>
      </c>
      <c r="W548" s="64">
        <v>28.062100000000001</v>
      </c>
      <c r="X548" s="65">
        <f t="shared" si="291"/>
        <v>0.85313029176331823</v>
      </c>
      <c r="Y548" s="65">
        <f t="shared" si="281"/>
        <v>0.95809746870881618</v>
      </c>
      <c r="Z548" s="67">
        <f t="shared" si="282"/>
        <v>1.6600285657598555</v>
      </c>
      <c r="AA548" s="40">
        <f t="shared" si="284"/>
        <v>0.85569424090824875</v>
      </c>
      <c r="AB548" s="88" cm="1">
        <f t="array" ref="AB548">INDEX(B548:Z548,,MATCH(AA548,B548:Z548,0)+1)</f>
        <v>0.98472512987516481</v>
      </c>
      <c r="AC548" s="40">
        <f t="shared" si="285"/>
        <v>0.95809746870881618</v>
      </c>
      <c r="AD548" s="42">
        <f t="shared" si="286"/>
        <v>3.6468992466527683</v>
      </c>
      <c r="AE548" s="94">
        <v>0.95809746870881618</v>
      </c>
      <c r="AF548" s="74">
        <f t="shared" si="283"/>
        <v>2.5271805612692435</v>
      </c>
      <c r="AG548" s="40">
        <v>0.95809746870881618</v>
      </c>
      <c r="AH548" s="95">
        <v>5.0874414262751451</v>
      </c>
      <c r="AI548" t="str">
        <f t="shared" si="287"/>
        <v>idem</v>
      </c>
    </row>
    <row r="549" spans="1:35" x14ac:dyDescent="0.3">
      <c r="A549" s="1">
        <v>44161.666666666664</v>
      </c>
      <c r="B549" s="50">
        <v>508</v>
      </c>
      <c r="C549" s="50">
        <v>519.83000000000004</v>
      </c>
      <c r="D549" s="30">
        <f t="shared" si="288"/>
        <v>0.91297551722926695</v>
      </c>
      <c r="E549" s="30">
        <f t="shared" si="273"/>
        <v>1.0232874015748032</v>
      </c>
      <c r="F549" s="22">
        <f t="shared" si="275"/>
        <v>2.5319416225530333</v>
      </c>
      <c r="G549" s="60">
        <v>4.7153999999999998</v>
      </c>
      <c r="H549" s="60">
        <v>4.8090000000000002</v>
      </c>
      <c r="I549" s="31">
        <f t="shared" si="269"/>
        <v>0.90735849056603779</v>
      </c>
      <c r="J549" s="31">
        <f t="shared" si="276"/>
        <v>1.0198498536709506</v>
      </c>
      <c r="K549" s="24">
        <f t="shared" si="267"/>
        <v>1.0897169670306854</v>
      </c>
      <c r="L549" s="61">
        <v>3.1870000000000002E-3</v>
      </c>
      <c r="M549" s="61">
        <v>3.2491999999999998E-3</v>
      </c>
      <c r="N549" s="32">
        <f t="shared" si="289"/>
        <v>0.87487546783704462</v>
      </c>
      <c r="O549" s="32">
        <f t="shared" si="277"/>
        <v>1.0195167869469719</v>
      </c>
      <c r="P549" s="29">
        <f t="shared" si="278"/>
        <v>1.269905776359177</v>
      </c>
      <c r="Q549" s="50">
        <v>0.13250000000000001</v>
      </c>
      <c r="R549" s="50">
        <v>0.13843</v>
      </c>
      <c r="S549" s="30">
        <f t="shared" si="290"/>
        <v>0.89459738916892861</v>
      </c>
      <c r="T549" s="30">
        <f t="shared" si="279"/>
        <v>1.044754716981132</v>
      </c>
      <c r="U549" s="22">
        <f t="shared" si="280"/>
        <v>2.51959352403387</v>
      </c>
      <c r="V549" s="64">
        <v>28.081199999999999</v>
      </c>
      <c r="W549" s="64">
        <v>28.235600000000002</v>
      </c>
      <c r="X549" s="65">
        <f t="shared" si="291"/>
        <v>0.90223997443681103</v>
      </c>
      <c r="Y549" s="65">
        <f t="shared" si="281"/>
        <v>1.0054983405267581</v>
      </c>
      <c r="Z549" s="67">
        <f t="shared" si="282"/>
        <v>1.669155968098549</v>
      </c>
      <c r="AA549" s="40">
        <f t="shared" si="284"/>
        <v>0.91297551722926695</v>
      </c>
      <c r="AB549" s="88" cm="1">
        <f t="array" ref="AB549">INDEX(B549:Z549,,MATCH(AA549,B549:Z549,0)+1)</f>
        <v>1.0232874015748032</v>
      </c>
      <c r="AC549" s="40">
        <f t="shared" si="285"/>
        <v>1.0232874015748032</v>
      </c>
      <c r="AD549" s="42">
        <f t="shared" si="286"/>
        <v>3.7318260539124188</v>
      </c>
      <c r="AE549" s="94">
        <v>1.044754716981132</v>
      </c>
      <c r="AF549" s="74">
        <f t="shared" si="283"/>
        <v>2.6402838120490668</v>
      </c>
      <c r="AG549" s="40">
        <v>1.0054983405267581</v>
      </c>
      <c r="AH549" s="95">
        <v>5.1154139116467423</v>
      </c>
      <c r="AI549" t="s">
        <v>49</v>
      </c>
    </row>
    <row r="550" spans="1:35" x14ac:dyDescent="0.3">
      <c r="A550" s="1">
        <v>44162</v>
      </c>
      <c r="B550" s="50">
        <v>519.83000000000004</v>
      </c>
      <c r="C550" s="50">
        <v>517.48</v>
      </c>
      <c r="D550" s="30">
        <f t="shared" si="288"/>
        <v>1.0031014964720477</v>
      </c>
      <c r="E550" s="30">
        <f t="shared" si="273"/>
        <v>0.99547929130677337</v>
      </c>
      <c r="F550" s="22">
        <f t="shared" si="275"/>
        <v>2.5204954520492153</v>
      </c>
      <c r="G550" s="60">
        <v>4.8090999999999999</v>
      </c>
      <c r="H550" s="60">
        <v>4.8596000000000004</v>
      </c>
      <c r="I550" s="31">
        <f t="shared" si="269"/>
        <v>1.0323540033564889</v>
      </c>
      <c r="J550" s="31">
        <f t="shared" si="276"/>
        <v>1.0105009253290638</v>
      </c>
      <c r="K550" s="24">
        <f t="shared" si="267"/>
        <v>1.1011600035312885</v>
      </c>
      <c r="L550" s="61">
        <v>3.2560000000000002E-3</v>
      </c>
      <c r="M550" s="61">
        <v>3.3E-3</v>
      </c>
      <c r="N550" s="32">
        <f t="shared" si="289"/>
        <v>1.0101010101010102</v>
      </c>
      <c r="O550" s="32">
        <f t="shared" si="277"/>
        <v>1.0135135135135134</v>
      </c>
      <c r="P550" s="29">
        <f t="shared" si="278"/>
        <v>1.2870666652288953</v>
      </c>
      <c r="Q550" s="50">
        <v>0.13835</v>
      </c>
      <c r="R550" s="50">
        <v>0.13642000000000001</v>
      </c>
      <c r="S550" s="30">
        <f t="shared" si="290"/>
        <v>1.0452838862922385</v>
      </c>
      <c r="T550" s="30">
        <f t="shared" si="279"/>
        <v>0.9860498735092158</v>
      </c>
      <c r="U550" s="22">
        <f t="shared" si="280"/>
        <v>2.4844448756682369</v>
      </c>
      <c r="V550" s="64">
        <v>28.235399999999998</v>
      </c>
      <c r="W550" s="64">
        <v>28.2242</v>
      </c>
      <c r="X550" s="65">
        <f t="shared" si="291"/>
        <v>0.96363189413234818</v>
      </c>
      <c r="Y550" s="65">
        <f t="shared" si="281"/>
        <v>0.99960333482082775</v>
      </c>
      <c r="Z550" s="67">
        <f t="shared" si="282"/>
        <v>1.6684938720473967</v>
      </c>
      <c r="AA550" s="40">
        <f t="shared" si="284"/>
        <v>1.0452838862922385</v>
      </c>
      <c r="AB550" s="88" cm="1">
        <f t="array" ref="AB550">INDEX(B550:Z550,,MATCH(AA550,B550:Z550,0)+1)</f>
        <v>0.9860498735092158</v>
      </c>
      <c r="AC550" s="40">
        <f t="shared" si="285"/>
        <v>0.99547929130677337</v>
      </c>
      <c r="AD550" s="42">
        <f t="shared" si="286"/>
        <v>3.7149555554288876</v>
      </c>
      <c r="AE550" s="94">
        <v>0.9860498735092158</v>
      </c>
      <c r="AF550" s="74">
        <f t="shared" si="283"/>
        <v>2.6034515188994125</v>
      </c>
      <c r="AG550" s="40">
        <v>0.9860498735092158</v>
      </c>
      <c r="AH550" s="95">
        <v>5.0440532405265532</v>
      </c>
      <c r="AI550" t="str">
        <f t="shared" ref="AI550:AI551" si="298">IF(AE550=AG550,"comp8=comp16", FALSE)</f>
        <v>comp8=comp16</v>
      </c>
    </row>
    <row r="551" spans="1:35" x14ac:dyDescent="0.3">
      <c r="A551" s="1">
        <v>44162.333333333336</v>
      </c>
      <c r="B551" s="50">
        <v>517.5</v>
      </c>
      <c r="C551" s="50">
        <v>496.33</v>
      </c>
      <c r="D551" s="30">
        <f t="shared" si="288"/>
        <v>0.97702755905511807</v>
      </c>
      <c r="E551" s="30">
        <f t="shared" si="273"/>
        <v>0.95909178743961354</v>
      </c>
      <c r="F551" s="22">
        <f t="shared" si="275"/>
        <v>2.4173864883392988</v>
      </c>
      <c r="G551" s="60">
        <v>4.8602999999999996</v>
      </c>
      <c r="H551" s="60">
        <v>4.5644</v>
      </c>
      <c r="I551" s="31">
        <f t="shared" si="269"/>
        <v>0.96797726597955636</v>
      </c>
      <c r="J551" s="31">
        <f t="shared" si="276"/>
        <v>0.93911898442482977</v>
      </c>
      <c r="K551" s="24">
        <f t="shared" si="267"/>
        <v>1.0341202642055456</v>
      </c>
      <c r="L551" s="61">
        <v>3.3016E-3</v>
      </c>
      <c r="M551" s="61">
        <v>3.0959E-3</v>
      </c>
      <c r="N551" s="32">
        <f t="shared" si="289"/>
        <v>0.97141512394101026</v>
      </c>
      <c r="O551" s="32">
        <f t="shared" si="277"/>
        <v>0.93769687424279136</v>
      </c>
      <c r="P551" s="29">
        <f t="shared" si="278"/>
        <v>1.2068783889272283</v>
      </c>
      <c r="Q551" s="50">
        <v>0.13643</v>
      </c>
      <c r="R551" s="50">
        <v>0.13224</v>
      </c>
      <c r="S551" s="30">
        <f t="shared" si="290"/>
        <v>0.99803773584905653</v>
      </c>
      <c r="T551" s="30">
        <f t="shared" si="279"/>
        <v>0.96928827970387743</v>
      </c>
      <c r="U551" s="22">
        <f t="shared" si="280"/>
        <v>2.4081432995555789</v>
      </c>
      <c r="V551" s="64">
        <v>28.2516</v>
      </c>
      <c r="W551" s="64">
        <v>27.362200000000001</v>
      </c>
      <c r="X551" s="65">
        <f t="shared" si="291"/>
        <v>0.97439568109624952</v>
      </c>
      <c r="Y551" s="65">
        <f t="shared" si="281"/>
        <v>0.96851859717679711</v>
      </c>
      <c r="Z551" s="67">
        <f t="shared" si="282"/>
        <v>1.615967344353427</v>
      </c>
      <c r="AA551" s="40">
        <f t="shared" si="284"/>
        <v>0.99803773584905653</v>
      </c>
      <c r="AB551" s="88" cm="1">
        <f t="array" ref="AB551">INDEX(B551:Z551,,MATCH(AA551,B551:Z551,0)+1)</f>
        <v>0.96928827970387743</v>
      </c>
      <c r="AC551" s="40">
        <f t="shared" si="285"/>
        <v>0.96928827970387743</v>
      </c>
      <c r="AD551" s="42">
        <f t="shared" si="286"/>
        <v>3.6008628794980289</v>
      </c>
      <c r="AE551" s="94">
        <v>0.93769687424279136</v>
      </c>
      <c r="AF551" s="74">
        <f t="shared" si="283"/>
        <v>2.4412483515146266</v>
      </c>
      <c r="AG551" s="40">
        <v>0.93769687424279136</v>
      </c>
      <c r="AH551" s="95">
        <v>4.729792957155972</v>
      </c>
      <c r="AI551" t="str">
        <f t="shared" si="298"/>
        <v>comp8=comp16</v>
      </c>
    </row>
    <row r="552" spans="1:35" x14ac:dyDescent="0.3">
      <c r="A552" s="1">
        <v>44162.666666666664</v>
      </c>
      <c r="B552" s="50">
        <v>496.33</v>
      </c>
      <c r="C552" s="50">
        <v>518.67999999999995</v>
      </c>
      <c r="D552" s="30">
        <f t="shared" si="288"/>
        <v>0.99778773829905909</v>
      </c>
      <c r="E552" s="30">
        <f t="shared" si="273"/>
        <v>1.0450305240465012</v>
      </c>
      <c r="F552" s="22">
        <f t="shared" si="275"/>
        <v>2.5262426687321486</v>
      </c>
      <c r="G552" s="60">
        <v>4.5662000000000003</v>
      </c>
      <c r="H552" s="60">
        <v>4.8151000000000002</v>
      </c>
      <c r="I552" s="31">
        <f t="shared" si="269"/>
        <v>1.0012476346925621</v>
      </c>
      <c r="J552" s="31">
        <f t="shared" si="276"/>
        <v>1.0545092199202839</v>
      </c>
      <c r="K552" s="24">
        <f t="shared" si="267"/>
        <v>1.0904893531111477</v>
      </c>
      <c r="L552" s="61">
        <v>3.0948999999999998E-3</v>
      </c>
      <c r="M552" s="61">
        <v>3.2751999999999998E-3</v>
      </c>
      <c r="N552" s="32">
        <f t="shared" si="289"/>
        <v>1.0058968058968059</v>
      </c>
      <c r="O552" s="32">
        <f t="shared" si="277"/>
        <v>1.0582571327021875</v>
      </c>
      <c r="P552" s="29">
        <f t="shared" si="278"/>
        <v>1.2771876633863641</v>
      </c>
      <c r="Q552" s="50">
        <v>0.13225999999999999</v>
      </c>
      <c r="R552" s="50">
        <v>0.14177999999999999</v>
      </c>
      <c r="S552" s="30">
        <f t="shared" si="290"/>
        <v>1.0247921937116009</v>
      </c>
      <c r="T552" s="30">
        <f t="shared" si="279"/>
        <v>1.0719794344473008</v>
      </c>
      <c r="U552" s="22">
        <f t="shared" si="280"/>
        <v>2.5814800923256462</v>
      </c>
      <c r="V552" s="64">
        <v>27.3674</v>
      </c>
      <c r="W552" s="64">
        <v>28.460599999999999</v>
      </c>
      <c r="X552" s="65">
        <f t="shared" si="291"/>
        <v>1.0079758034240704</v>
      </c>
      <c r="Y552" s="65">
        <f t="shared" si="281"/>
        <v>1.0399453364221665</v>
      </c>
      <c r="Z552" s="67">
        <f t="shared" si="282"/>
        <v>1.6805177035708596</v>
      </c>
      <c r="AA552" s="40">
        <f t="shared" si="284"/>
        <v>1.0247921937116009</v>
      </c>
      <c r="AB552" s="88" cm="1">
        <f t="array" ref="AB552">INDEX(B552:Z552,,MATCH(AA552,B552:Z552,0)+1)</f>
        <v>1.0719794344473008</v>
      </c>
      <c r="AC552" s="40">
        <f t="shared" si="285"/>
        <v>1.0719794344473008</v>
      </c>
      <c r="AD552" s="42">
        <f t="shared" si="286"/>
        <v>3.8600509530865761</v>
      </c>
      <c r="AE552" s="94">
        <v>1.0719794344473008</v>
      </c>
      <c r="AF552" s="74">
        <f t="shared" si="283"/>
        <v>2.6169680272020548</v>
      </c>
      <c r="AG552" s="40">
        <v>1.0399453364221665</v>
      </c>
      <c r="AH552" s="95">
        <v>4.9187261280367611</v>
      </c>
      <c r="AI552" t="str">
        <f t="shared" ref="AI552" si="299">IF(AC552=AE552,"comp24 = comp8","faux")</f>
        <v>comp24 = comp8</v>
      </c>
    </row>
    <row r="553" spans="1:35" x14ac:dyDescent="0.3">
      <c r="A553" s="1">
        <v>44163</v>
      </c>
      <c r="B553" s="50">
        <v>518.59</v>
      </c>
      <c r="C553" s="50">
        <v>514.07000000000005</v>
      </c>
      <c r="D553" s="30">
        <f t="shared" si="288"/>
        <v>0.99337198067632859</v>
      </c>
      <c r="E553" s="30">
        <f t="shared" si="273"/>
        <v>0.99128405869762248</v>
      </c>
      <c r="F553" s="22">
        <f t="shared" si="275"/>
        <v>2.5042240859159177</v>
      </c>
      <c r="G553" s="60">
        <v>4.8148</v>
      </c>
      <c r="H553" s="60">
        <v>4.7150999999999996</v>
      </c>
      <c r="I553" s="31">
        <f t="shared" si="269"/>
        <v>0.97012530090735138</v>
      </c>
      <c r="J553" s="31">
        <f t="shared" si="276"/>
        <v>0.97929301320927131</v>
      </c>
      <c r="K553" s="24">
        <f t="shared" si="267"/>
        <v>1.0679086044808448</v>
      </c>
      <c r="L553" s="61">
        <v>3.2751999999999998E-3</v>
      </c>
      <c r="M553" s="61">
        <v>3.2829999999999999E-3</v>
      </c>
      <c r="N553" s="32">
        <f t="shared" si="289"/>
        <v>0.99436636782166221</v>
      </c>
      <c r="O553" s="32">
        <f t="shared" si="277"/>
        <v>1.0023815339521251</v>
      </c>
      <c r="P553" s="29">
        <f t="shared" si="278"/>
        <v>1.2802293291699542</v>
      </c>
      <c r="Q553" s="50">
        <v>0.14177999999999999</v>
      </c>
      <c r="R553" s="50">
        <v>0.14252000000000001</v>
      </c>
      <c r="S553" s="30">
        <f t="shared" si="290"/>
        <v>1.0446382760389945</v>
      </c>
      <c r="T553" s="30">
        <f t="shared" si="279"/>
        <v>1.0052193539286218</v>
      </c>
      <c r="U553" s="22">
        <f t="shared" si="280"/>
        <v>2.5949537505871851</v>
      </c>
      <c r="V553" s="64">
        <v>28.460599999999999</v>
      </c>
      <c r="W553" s="64">
        <v>28.192</v>
      </c>
      <c r="X553" s="65">
        <f t="shared" si="291"/>
        <v>0.9978903849693469</v>
      </c>
      <c r="Y553" s="65">
        <f t="shared" si="281"/>
        <v>0.99056239151669323</v>
      </c>
      <c r="Z553" s="67">
        <f t="shared" si="282"/>
        <v>1.664657635435292</v>
      </c>
      <c r="AA553" s="40">
        <f t="shared" si="284"/>
        <v>1.0446382760389945</v>
      </c>
      <c r="AB553" s="88" cm="1">
        <f t="array" ref="AB553">INDEX(B553:Z553,,MATCH(AA553,B553:Z553,0)+1)</f>
        <v>1.0052193539286218</v>
      </c>
      <c r="AC553" s="40">
        <f t="shared" si="285"/>
        <v>1.0052193539286218</v>
      </c>
      <c r="AD553" s="42">
        <f t="shared" si="286"/>
        <v>3.880197925193249</v>
      </c>
      <c r="AE553" s="94">
        <v>1.0052193539286218</v>
      </c>
      <c r="AF553" s="74">
        <f t="shared" si="283"/>
        <v>2.6306269095559096</v>
      </c>
      <c r="AG553" s="40">
        <v>1.0052193539286218</v>
      </c>
      <c r="AH553" s="95">
        <v>4.9443987005769445</v>
      </c>
      <c r="AI553" t="str">
        <f t="shared" si="287"/>
        <v>idem</v>
      </c>
    </row>
    <row r="554" spans="1:35" x14ac:dyDescent="0.3">
      <c r="A554" s="1">
        <v>44163.333333333336</v>
      </c>
      <c r="B554" s="50">
        <v>514.07000000000005</v>
      </c>
      <c r="C554" s="50">
        <v>533.51</v>
      </c>
      <c r="D554" s="30">
        <f t="shared" si="288"/>
        <v>1.0749098382124795</v>
      </c>
      <c r="E554" s="30">
        <f t="shared" si="273"/>
        <v>1.0378158616530822</v>
      </c>
      <c r="F554" s="22">
        <f t="shared" si="275"/>
        <v>2.5989234774972303</v>
      </c>
      <c r="G554" s="60">
        <v>4.7148000000000003</v>
      </c>
      <c r="H554" s="60">
        <v>4.8872999999999998</v>
      </c>
      <c r="I554" s="31">
        <f t="shared" si="269"/>
        <v>1.0703210547063202</v>
      </c>
      <c r="J554" s="31">
        <f t="shared" si="276"/>
        <v>1.0365869177907863</v>
      </c>
      <c r="K554" s="24">
        <f t="shared" si="267"/>
        <v>1.1069800888010588</v>
      </c>
      <c r="L554" s="61">
        <v>3.2829999999999999E-3</v>
      </c>
      <c r="M554" s="61">
        <v>3.4762999999999999E-3</v>
      </c>
      <c r="N554" s="32">
        <f t="shared" si="289"/>
        <v>1.1232349995153317</v>
      </c>
      <c r="O554" s="32">
        <f t="shared" si="277"/>
        <v>1.0588790740176668</v>
      </c>
      <c r="P554" s="29">
        <f t="shared" si="278"/>
        <v>1.3556080466017399</v>
      </c>
      <c r="Q554" s="50">
        <v>0.14252000000000001</v>
      </c>
      <c r="R554" s="50">
        <v>0.16802</v>
      </c>
      <c r="S554" s="30">
        <f t="shared" si="290"/>
        <v>1.2703765310751551</v>
      </c>
      <c r="T554" s="30">
        <f t="shared" si="279"/>
        <v>1.1789222565253998</v>
      </c>
      <c r="U554" s="22">
        <f t="shared" si="280"/>
        <v>3.0592487312212939</v>
      </c>
      <c r="V554" s="64">
        <v>28.1919</v>
      </c>
      <c r="W554" s="64">
        <v>29.515799999999999</v>
      </c>
      <c r="X554" s="65">
        <f t="shared" si="291"/>
        <v>1.078502159503643</v>
      </c>
      <c r="Y554" s="65">
        <f t="shared" si="281"/>
        <v>1.0469602971066156</v>
      </c>
      <c r="Z554" s="67">
        <f t="shared" si="282"/>
        <v>1.7428304525761296</v>
      </c>
      <c r="AA554" s="40">
        <f t="shared" si="284"/>
        <v>1.2703765310751551</v>
      </c>
      <c r="AB554" s="88" cm="1">
        <f t="array" ref="AB554">INDEX(B554:Z554,,MATCH(AA554,B554:Z554,0)+1)</f>
        <v>1.1789222565253998</v>
      </c>
      <c r="AC554" s="40">
        <f t="shared" si="285"/>
        <v>1.1789222565253998</v>
      </c>
      <c r="AD554" s="42">
        <f t="shared" si="286"/>
        <v>4.5744516937339998</v>
      </c>
      <c r="AE554" s="94">
        <v>1.1789222565253998</v>
      </c>
      <c r="AF554" s="74">
        <f t="shared" si="283"/>
        <v>3.1013046122900918</v>
      </c>
      <c r="AG554" s="40">
        <v>1.1789222565253998</v>
      </c>
      <c r="AH554" s="95">
        <v>5.8290616732454259</v>
      </c>
      <c r="AI554" t="str">
        <f t="shared" si="287"/>
        <v>idem</v>
      </c>
    </row>
    <row r="555" spans="1:35" x14ac:dyDescent="0.3">
      <c r="A555" s="1">
        <v>44163.666666666664</v>
      </c>
      <c r="B555" s="50">
        <v>533.51</v>
      </c>
      <c r="C555" s="50">
        <v>537.52</v>
      </c>
      <c r="D555" s="30">
        <f t="shared" si="288"/>
        <v>1.0365028249677009</v>
      </c>
      <c r="E555" s="30">
        <f t="shared" si="273"/>
        <v>1.0075162602387959</v>
      </c>
      <c r="F555" s="22">
        <f t="shared" si="275"/>
        <v>2.6184576626948162</v>
      </c>
      <c r="G555" s="60">
        <v>4.8912000000000004</v>
      </c>
      <c r="H555" s="60">
        <v>4.8939000000000004</v>
      </c>
      <c r="I555" s="31">
        <f t="shared" si="269"/>
        <v>1.0164285120877297</v>
      </c>
      <c r="J555" s="31">
        <f t="shared" si="276"/>
        <v>1.0005520117762512</v>
      </c>
      <c r="K555" s="24">
        <f t="shared" si="267"/>
        <v>1.1075911548461526</v>
      </c>
      <c r="L555" s="61">
        <v>3.4762999999999999E-3</v>
      </c>
      <c r="M555" s="61">
        <v>3.3944999999999999E-3</v>
      </c>
      <c r="N555" s="32">
        <f t="shared" si="289"/>
        <v>1.0364252564728873</v>
      </c>
      <c r="O555" s="32">
        <f t="shared" si="277"/>
        <v>0.9764692345309669</v>
      </c>
      <c r="P555" s="29">
        <f t="shared" si="278"/>
        <v>1.3237095515892203</v>
      </c>
      <c r="Q555" s="50">
        <v>0.16803999999999999</v>
      </c>
      <c r="R555" s="50">
        <v>0.16489000000000001</v>
      </c>
      <c r="S555" s="30">
        <f t="shared" si="290"/>
        <v>1.1629990125546623</v>
      </c>
      <c r="T555" s="30">
        <f t="shared" si="279"/>
        <v>0.98125446322304222</v>
      </c>
      <c r="U555" s="22">
        <f t="shared" si="280"/>
        <v>3.0019014716203238</v>
      </c>
      <c r="V555" s="64">
        <v>29.531300000000002</v>
      </c>
      <c r="W555" s="64">
        <v>29.176600000000001</v>
      </c>
      <c r="X555" s="65">
        <f t="shared" si="291"/>
        <v>1.0251575862771691</v>
      </c>
      <c r="Y555" s="65">
        <f t="shared" si="281"/>
        <v>0.98798901504505388</v>
      </c>
      <c r="Z555" s="67">
        <f t="shared" si="282"/>
        <v>1.7218973422312158</v>
      </c>
      <c r="AA555" s="40">
        <f t="shared" si="284"/>
        <v>1.1629990125546623</v>
      </c>
      <c r="AB555" s="88" cm="1">
        <f t="array" ref="AB555">INDEX(B555:Z555,,MATCH(AA555,B555:Z555,0)+1)</f>
        <v>0.98125446322304222</v>
      </c>
      <c r="AC555" s="40">
        <f t="shared" si="285"/>
        <v>0.98125446322304222</v>
      </c>
      <c r="AD555" s="42">
        <f t="shared" si="286"/>
        <v>4.4887011412746922</v>
      </c>
      <c r="AE555" s="94">
        <v>0.98125446322304222</v>
      </c>
      <c r="AF555" s="74">
        <f t="shared" si="283"/>
        <v>3.0431689926238592</v>
      </c>
      <c r="AG555" s="40">
        <v>0.98125446322304222</v>
      </c>
      <c r="AH555" s="95">
        <v>5.7197927832744488</v>
      </c>
      <c r="AI555" t="str">
        <f t="shared" si="287"/>
        <v>idem</v>
      </c>
    </row>
    <row r="556" spans="1:35" x14ac:dyDescent="0.3">
      <c r="A556" s="1">
        <v>44164</v>
      </c>
      <c r="B556" s="50">
        <v>537.5</v>
      </c>
      <c r="C556" s="50">
        <v>541.35</v>
      </c>
      <c r="D556" s="30">
        <f t="shared" si="288"/>
        <v>1.0530667029781935</v>
      </c>
      <c r="E556" s="30">
        <f t="shared" si="273"/>
        <v>1.0071627906976746</v>
      </c>
      <c r="F556" s="22">
        <f t="shared" si="275"/>
        <v>2.6372131268834211</v>
      </c>
      <c r="G556" s="60">
        <v>4.8925000000000001</v>
      </c>
      <c r="H556" s="60">
        <v>4.9142000000000001</v>
      </c>
      <c r="I556" s="31">
        <f t="shared" si="269"/>
        <v>1.0422923559854076</v>
      </c>
      <c r="J556" s="31">
        <f t="shared" si="276"/>
        <v>1.0044353602452734</v>
      </c>
      <c r="K556" s="24">
        <f t="shared" si="267"/>
        <v>1.1125037206223736</v>
      </c>
      <c r="L556" s="61">
        <v>3.3945999999999998E-3</v>
      </c>
      <c r="M556" s="61">
        <v>3.4191999999999998E-3</v>
      </c>
      <c r="N556" s="32">
        <f t="shared" si="289"/>
        <v>1.0414864453243984</v>
      </c>
      <c r="O556" s="32">
        <f t="shared" si="277"/>
        <v>1.0072468037471278</v>
      </c>
      <c r="P556" s="29">
        <f t="shared" si="278"/>
        <v>1.333302214927786</v>
      </c>
      <c r="Q556" s="50">
        <v>0.16486999999999999</v>
      </c>
      <c r="R556" s="50">
        <v>0.16589999999999999</v>
      </c>
      <c r="S556" s="30">
        <f t="shared" si="290"/>
        <v>1.1640471512770136</v>
      </c>
      <c r="T556" s="30">
        <f t="shared" si="279"/>
        <v>1.0062473463941288</v>
      </c>
      <c r="U556" s="22">
        <f t="shared" si="280"/>
        <v>3.0206553899545812</v>
      </c>
      <c r="V556" s="64">
        <v>29.155200000000001</v>
      </c>
      <c r="W556" s="64">
        <v>29.155899999999999</v>
      </c>
      <c r="X556" s="65">
        <f t="shared" si="291"/>
        <v>1.0341942189068491</v>
      </c>
      <c r="Y556" s="65">
        <f t="shared" si="281"/>
        <v>1.0000240094391395</v>
      </c>
      <c r="Z556" s="67">
        <f t="shared" si="282"/>
        <v>1.7219386840206585</v>
      </c>
      <c r="AA556" s="40">
        <f t="shared" si="284"/>
        <v>1.1640471512770136</v>
      </c>
      <c r="AB556" s="88" cm="1">
        <f t="array" ref="AB556">INDEX(B556:Z556,,MATCH(AA556,B556:Z556,0)+1)</f>
        <v>1.0062473463941288</v>
      </c>
      <c r="AC556" s="40">
        <f t="shared" si="285"/>
        <v>1.0062473463941288</v>
      </c>
      <c r="AD556" s="42">
        <f t="shared" si="286"/>
        <v>4.5167436121639568</v>
      </c>
      <c r="AE556" s="94">
        <v>1.0071627906976746</v>
      </c>
      <c r="AF556" s="74">
        <f t="shared" si="283"/>
        <v>3.0649665751756769</v>
      </c>
      <c r="AG556" s="40">
        <v>1.0062473463941288</v>
      </c>
      <c r="AH556" s="95">
        <v>5.7555263100942025</v>
      </c>
      <c r="AI556" t="str">
        <f t="shared" ref="AI556" si="300">IF(AC556=AG556,"comp 24= comp16",FALSE)</f>
        <v>comp 24= comp16</v>
      </c>
    </row>
    <row r="557" spans="1:35" x14ac:dyDescent="0.3">
      <c r="A557" s="1">
        <v>44164.333333333336</v>
      </c>
      <c r="B557" s="50">
        <v>541.33000000000004</v>
      </c>
      <c r="C557" s="50">
        <v>554.41999999999996</v>
      </c>
      <c r="D557" s="30">
        <f t="shared" si="288"/>
        <v>1.03919326723023</v>
      </c>
      <c r="E557" s="30">
        <f t="shared" si="273"/>
        <v>1.024181183381671</v>
      </c>
      <c r="F557" s="22">
        <f t="shared" si="275"/>
        <v>2.7009840611211389</v>
      </c>
      <c r="G557" s="60">
        <v>4.9131</v>
      </c>
      <c r="H557" s="60">
        <v>5.0260999999999996</v>
      </c>
      <c r="I557" s="31">
        <f t="shared" si="269"/>
        <v>1.0275801439319592</v>
      </c>
      <c r="J557" s="31">
        <f t="shared" si="276"/>
        <v>1.0229997354012741</v>
      </c>
      <c r="K557" s="24">
        <f t="shared" si="267"/>
        <v>1.138091011829621</v>
      </c>
      <c r="L557" s="61">
        <v>3.4183E-3</v>
      </c>
      <c r="M557" s="61">
        <v>3.4502999999999999E-3</v>
      </c>
      <c r="N557" s="32">
        <f t="shared" si="289"/>
        <v>0.99252078359174989</v>
      </c>
      <c r="O557" s="32">
        <f t="shared" si="277"/>
        <v>1.0093613784629787</v>
      </c>
      <c r="P557" s="29">
        <f t="shared" si="278"/>
        <v>1.3457837615672528</v>
      </c>
      <c r="Q557" s="50">
        <v>0.16594</v>
      </c>
      <c r="R557" s="50">
        <v>0.16658999999999999</v>
      </c>
      <c r="S557" s="30">
        <f t="shared" si="290"/>
        <v>0.99137110211854318</v>
      </c>
      <c r="T557" s="30">
        <f t="shared" si="279"/>
        <v>1.0039170784620945</v>
      </c>
      <c r="U557" s="22">
        <f t="shared" si="280"/>
        <v>3.0324875341239821</v>
      </c>
      <c r="V557" s="64">
        <v>29.1557</v>
      </c>
      <c r="W557" s="64">
        <v>29.815799999999999</v>
      </c>
      <c r="X557" s="65">
        <f t="shared" si="291"/>
        <v>1.0096338461225884</v>
      </c>
      <c r="Y557" s="65">
        <f t="shared" si="281"/>
        <v>1.0226405128328251</v>
      </c>
      <c r="Z557" s="67">
        <f t="shared" si="282"/>
        <v>1.7609242588935663</v>
      </c>
      <c r="AA557" s="40">
        <f t="shared" si="284"/>
        <v>1.03919326723023</v>
      </c>
      <c r="AB557" s="88" cm="1">
        <f t="array" ref="AB557">INDEX(B557:Z557,,MATCH(AA557,B557:Z557,0)+1)</f>
        <v>1.024181183381671</v>
      </c>
      <c r="AC557" s="40">
        <f t="shared" si="285"/>
        <v>1.0039170784620945</v>
      </c>
      <c r="AD557" s="42">
        <f t="shared" si="286"/>
        <v>4.5344360512859669</v>
      </c>
      <c r="AE557" s="94">
        <v>1.0093613784629787</v>
      </c>
      <c r="AF557" s="74">
        <f t="shared" si="283"/>
        <v>3.0936588872622761</v>
      </c>
      <c r="AG557" s="40">
        <v>1.024181183381671</v>
      </c>
      <c r="AH557" s="95">
        <v>5.8947017472566223</v>
      </c>
      <c r="AI557" t="s">
        <v>49</v>
      </c>
    </row>
    <row r="558" spans="1:35" x14ac:dyDescent="0.3">
      <c r="A558" s="1">
        <v>44164.666666666664</v>
      </c>
      <c r="B558" s="50">
        <v>554.4</v>
      </c>
      <c r="C558" s="50">
        <v>576.29999999999995</v>
      </c>
      <c r="D558" s="30">
        <f t="shared" si="288"/>
        <v>1.0721860465116277</v>
      </c>
      <c r="E558" s="30">
        <f t="shared" si="273"/>
        <v>1.0395021645021645</v>
      </c>
      <c r="F558" s="22">
        <f t="shared" si="275"/>
        <v>2.8076787778212702</v>
      </c>
      <c r="G558" s="60">
        <v>5.0258000000000003</v>
      </c>
      <c r="H558" s="60">
        <v>5.1920000000000002</v>
      </c>
      <c r="I558" s="31">
        <f t="shared" si="269"/>
        <v>1.0612161471640267</v>
      </c>
      <c r="J558" s="31">
        <f t="shared" si="276"/>
        <v>1.0330693620916074</v>
      </c>
      <c r="K558" s="24">
        <f t="shared" si="267"/>
        <v>1.1757269555930185</v>
      </c>
      <c r="L558" s="61">
        <v>3.4472000000000001E-3</v>
      </c>
      <c r="M558" s="61">
        <v>3.4364999999999999E-3</v>
      </c>
      <c r="N558" s="32">
        <f t="shared" si="289"/>
        <v>1.0123431332115713</v>
      </c>
      <c r="O558" s="32">
        <f t="shared" si="277"/>
        <v>0.99689603156184725</v>
      </c>
      <c r="P558" s="29">
        <f t="shared" si="278"/>
        <v>1.3416064912467696</v>
      </c>
      <c r="Q558" s="50">
        <v>0.16658000000000001</v>
      </c>
      <c r="R558" s="50">
        <v>0.16663</v>
      </c>
      <c r="S558" s="30">
        <f t="shared" si="290"/>
        <v>1.0106750773336568</v>
      </c>
      <c r="T558" s="30">
        <f t="shared" si="279"/>
        <v>1.0003001560811622</v>
      </c>
      <c r="U558" s="22">
        <f t="shared" si="280"/>
        <v>3.0333977536983978</v>
      </c>
      <c r="V558" s="64">
        <v>29.815000000000001</v>
      </c>
      <c r="W558" s="64">
        <v>30.104500000000002</v>
      </c>
      <c r="X558" s="65">
        <f t="shared" si="291"/>
        <v>1.0325602293930414</v>
      </c>
      <c r="Y558" s="65">
        <f t="shared" si="281"/>
        <v>1.0097098775784001</v>
      </c>
      <c r="Z558" s="67">
        <f t="shared" si="282"/>
        <v>1.7780226178722578</v>
      </c>
      <c r="AA558" s="40">
        <f t="shared" si="284"/>
        <v>1.0721860465116277</v>
      </c>
      <c r="AB558" s="88" cm="1">
        <f t="array" ref="AB558">INDEX(B558:Z558,,MATCH(AA558,B558:Z558,0)+1)</f>
        <v>1.0395021645021645</v>
      </c>
      <c r="AC558" s="40">
        <f t="shared" si="285"/>
        <v>1.0395021645021645</v>
      </c>
      <c r="AD558" s="42">
        <f t="shared" si="286"/>
        <v>4.7135560901084101</v>
      </c>
      <c r="AE558" s="94">
        <v>1.0395021645021645</v>
      </c>
      <c r="AF558" s="74">
        <f t="shared" si="283"/>
        <v>3.2158651095404935</v>
      </c>
      <c r="AG558" s="40">
        <v>1.0395021645021645</v>
      </c>
      <c r="AH558" s="95">
        <v>6.1275552253679502</v>
      </c>
      <c r="AI558" t="str">
        <f t="shared" si="287"/>
        <v>idem</v>
      </c>
    </row>
    <row r="559" spans="1:35" x14ac:dyDescent="0.3">
      <c r="A559" s="1">
        <v>44165</v>
      </c>
      <c r="B559" s="50">
        <v>576.32000000000005</v>
      </c>
      <c r="C559" s="50">
        <v>585.16999999999996</v>
      </c>
      <c r="D559" s="30">
        <f t="shared" si="288"/>
        <v>1.0809857203554207</v>
      </c>
      <c r="E559" s="30">
        <f t="shared" si="273"/>
        <v>1.0153560521932259</v>
      </c>
      <c r="F559" s="22">
        <f t="shared" si="275"/>
        <v>2.8507936396753064</v>
      </c>
      <c r="G559" s="60">
        <v>5.1920000000000002</v>
      </c>
      <c r="H559" s="60">
        <v>5.2918000000000003</v>
      </c>
      <c r="I559" s="31">
        <f t="shared" si="269"/>
        <v>1.0770796442164825</v>
      </c>
      <c r="J559" s="31">
        <f t="shared" si="276"/>
        <v>1.0192218798151003</v>
      </c>
      <c r="K559" s="24">
        <f t="shared" si="267"/>
        <v>1.1983266378288013</v>
      </c>
      <c r="L559" s="61">
        <v>3.4426999999999999E-3</v>
      </c>
      <c r="M559" s="61">
        <v>3.5301E-3</v>
      </c>
      <c r="N559" s="32">
        <f t="shared" si="289"/>
        <v>1.0327063160050318</v>
      </c>
      <c r="O559" s="32">
        <f t="shared" si="277"/>
        <v>1.0253870508612426</v>
      </c>
      <c r="P559" s="29">
        <f t="shared" si="278"/>
        <v>1.3756659234758246</v>
      </c>
      <c r="Q559" s="50">
        <v>0.16666</v>
      </c>
      <c r="R559" s="50">
        <v>0.16893</v>
      </c>
      <c r="S559" s="30">
        <f t="shared" si="290"/>
        <v>1.0180185609256358</v>
      </c>
      <c r="T559" s="30">
        <f t="shared" si="279"/>
        <v>1.0136205448217928</v>
      </c>
      <c r="U559" s="22">
        <f t="shared" si="280"/>
        <v>3.0747142837649721</v>
      </c>
      <c r="V559" s="64">
        <v>30.100300000000001</v>
      </c>
      <c r="W559" s="64">
        <v>30.311800000000002</v>
      </c>
      <c r="X559" s="65">
        <f t="shared" si="291"/>
        <v>1.039652623672215</v>
      </c>
      <c r="Y559" s="65">
        <f t="shared" si="281"/>
        <v>1.0070265080414482</v>
      </c>
      <c r="Z559" s="67">
        <f t="shared" si="282"/>
        <v>1.790515908094614</v>
      </c>
      <c r="AA559" s="40">
        <f t="shared" si="284"/>
        <v>1.0809857203554207</v>
      </c>
      <c r="AB559" s="88" cm="1">
        <f t="array" ref="AB559">INDEX(B559:Z559,,MATCH(AA559,B559:Z559,0)+1)</f>
        <v>1.0153560521932259</v>
      </c>
      <c r="AC559" s="40">
        <f t="shared" si="285"/>
        <v>1.0153560521932259</v>
      </c>
      <c r="AD559" s="42">
        <f t="shared" si="286"/>
        <v>4.7859377034438131</v>
      </c>
      <c r="AE559" s="94">
        <v>1.0153560521932259</v>
      </c>
      <c r="AF559" s="74">
        <f t="shared" si="283"/>
        <v>3.2652481020089716</v>
      </c>
      <c r="AG559" s="40">
        <v>1.0153560521932259</v>
      </c>
      <c r="AH559" s="95">
        <v>6.221650283225574</v>
      </c>
      <c r="AI559" t="str">
        <f t="shared" si="287"/>
        <v>idem</v>
      </c>
    </row>
    <row r="560" spans="1:35" x14ac:dyDescent="0.3">
      <c r="A560" s="1">
        <v>44165.333333333336</v>
      </c>
      <c r="B560" s="50">
        <v>585.16999999999996</v>
      </c>
      <c r="C560" s="50">
        <v>596.33000000000004</v>
      </c>
      <c r="D560" s="30">
        <f t="shared" si="288"/>
        <v>1.0756313131313133</v>
      </c>
      <c r="E560" s="30">
        <f t="shared" si="273"/>
        <v>1.0190713809662151</v>
      </c>
      <c r="F560" s="22">
        <f t="shared" si="275"/>
        <v>2.9051622112336171</v>
      </c>
      <c r="G560" s="60">
        <v>5.2851999999999997</v>
      </c>
      <c r="H560" s="60">
        <v>5.2355999999999998</v>
      </c>
      <c r="I560" s="31">
        <f t="shared" si="269"/>
        <v>1.0417445978749651</v>
      </c>
      <c r="J560" s="31">
        <f t="shared" si="276"/>
        <v>0.990615303110573</v>
      </c>
      <c r="K560" s="24">
        <f t="shared" si="267"/>
        <v>1.187080705558252</v>
      </c>
      <c r="L560" s="61">
        <v>3.5336E-3</v>
      </c>
      <c r="M560" s="61">
        <v>3.5266999999999998E-3</v>
      </c>
      <c r="N560" s="32">
        <f t="shared" si="289"/>
        <v>1.0230621954049663</v>
      </c>
      <c r="O560" s="32">
        <f t="shared" si="277"/>
        <v>0.99804731718360873</v>
      </c>
      <c r="P560" s="29">
        <f t="shared" si="278"/>
        <v>1.3729796842659583</v>
      </c>
      <c r="Q560" s="50">
        <v>0.16889000000000001</v>
      </c>
      <c r="R560" s="50">
        <v>0.16786999999999999</v>
      </c>
      <c r="S560" s="30">
        <f t="shared" si="290"/>
        <v>1.0077440268939848</v>
      </c>
      <c r="T560" s="30">
        <f t="shared" si="279"/>
        <v>0.99396056604890748</v>
      </c>
      <c r="U560" s="22">
        <f t="shared" si="280"/>
        <v>3.0561447499296928</v>
      </c>
      <c r="V560" s="64">
        <v>30.3155</v>
      </c>
      <c r="W560" s="64">
        <v>30.7409</v>
      </c>
      <c r="X560" s="65">
        <f t="shared" si="291"/>
        <v>1.031054838168707</v>
      </c>
      <c r="Y560" s="65">
        <f t="shared" si="281"/>
        <v>1.0140324256568423</v>
      </c>
      <c r="Z560" s="67">
        <f t="shared" si="282"/>
        <v>1.8156411894623452</v>
      </c>
      <c r="AA560" s="40">
        <f t="shared" si="284"/>
        <v>1.0756313131313133</v>
      </c>
      <c r="AB560" s="88" cm="1">
        <f t="array" ref="AB560">INDEX(B560:Z560,,MATCH(AA560,B560:Z560,0)+1)</f>
        <v>1.0190713809662151</v>
      </c>
      <c r="AC560" s="40">
        <f t="shared" si="285"/>
        <v>1.0190713809662151</v>
      </c>
      <c r="AD560" s="42">
        <f t="shared" si="286"/>
        <v>4.8772121446667622</v>
      </c>
      <c r="AE560" s="94">
        <v>0.99804731718360873</v>
      </c>
      <c r="AF560" s="74">
        <f t="shared" si="283"/>
        <v>3.2588721081489247</v>
      </c>
      <c r="AG560" s="40">
        <v>1.0190713809662151</v>
      </c>
      <c r="AH560" s="95">
        <v>6.3403057460155292</v>
      </c>
      <c r="AI560" t="str">
        <f>IF(AC560=AG560,"comp 24= comp16",FALSE)</f>
        <v>comp 24= comp16</v>
      </c>
    </row>
    <row r="561" spans="1:35" x14ac:dyDescent="0.3">
      <c r="A561" s="1">
        <v>44165.666666666664</v>
      </c>
      <c r="B561" s="50">
        <v>596.37</v>
      </c>
      <c r="C561" s="50">
        <v>616.66</v>
      </c>
      <c r="D561" s="30">
        <f t="shared" si="288"/>
        <v>1.0699958356468626</v>
      </c>
      <c r="E561" s="30">
        <f t="shared" si="273"/>
        <v>1.0340225028086589</v>
      </c>
      <c r="F561" s="22">
        <f t="shared" si="275"/>
        <v>3.0040031007249226</v>
      </c>
      <c r="G561" s="60">
        <v>5.2332999999999998</v>
      </c>
      <c r="H561" s="60">
        <v>5.3766999999999996</v>
      </c>
      <c r="I561" s="31">
        <f t="shared" si="269"/>
        <v>1.0355739599383667</v>
      </c>
      <c r="J561" s="31">
        <f t="shared" si="276"/>
        <v>1.0274014484168688</v>
      </c>
      <c r="K561" s="24">
        <f t="shared" si="267"/>
        <v>1.2196084362782666</v>
      </c>
      <c r="L561" s="61">
        <v>3.5228E-3</v>
      </c>
      <c r="M561" s="61">
        <v>3.5609999999999999E-3</v>
      </c>
      <c r="N561" s="32">
        <f t="shared" si="289"/>
        <v>1.0343625642664187</v>
      </c>
      <c r="O561" s="32">
        <f t="shared" si="277"/>
        <v>1.0108436470988986</v>
      </c>
      <c r="P561" s="29">
        <f t="shared" si="278"/>
        <v>1.3878677914360955</v>
      </c>
      <c r="Q561" s="50">
        <v>0.16807</v>
      </c>
      <c r="R561" s="50">
        <v>0.17204</v>
      </c>
      <c r="S561" s="30">
        <f t="shared" si="290"/>
        <v>1.0322812912516501</v>
      </c>
      <c r="T561" s="30">
        <f t="shared" si="279"/>
        <v>1.0236211102516808</v>
      </c>
      <c r="U561" s="22">
        <f t="shared" si="280"/>
        <v>3.1283342820128777</v>
      </c>
      <c r="V561" s="64">
        <v>30.7624</v>
      </c>
      <c r="W561" s="64">
        <v>31.493500000000001</v>
      </c>
      <c r="X561" s="65">
        <f t="shared" si="291"/>
        <v>1.0462852529709006</v>
      </c>
      <c r="Y561" s="65">
        <f t="shared" si="281"/>
        <v>1.0237660260577848</v>
      </c>
      <c r="Z561" s="67">
        <f t="shared" si="282"/>
        <v>1.8587917652826946</v>
      </c>
      <c r="AA561" s="40">
        <f t="shared" si="284"/>
        <v>1.0699958356468626</v>
      </c>
      <c r="AB561" s="88" cm="1">
        <f t="array" ref="AB561">INDEX(B561:Z561,,MATCH(AA561,B561:Z561,0)+1)</f>
        <v>1.0340225028086589</v>
      </c>
      <c r="AC561" s="40">
        <f t="shared" si="285"/>
        <v>1.0340225028086589</v>
      </c>
      <c r="AD561" s="42">
        <f t="shared" si="286"/>
        <v>5.0431471085571129</v>
      </c>
      <c r="AE561" s="94">
        <v>1.0340225028086589</v>
      </c>
      <c r="AF561" s="74">
        <f t="shared" si="283"/>
        <v>3.3697470936014819</v>
      </c>
      <c r="AG561" s="40">
        <v>1.0340225028086589</v>
      </c>
      <c r="AH561" s="95">
        <v>6.5560188160670991</v>
      </c>
      <c r="AI561" t="str">
        <f t="shared" si="287"/>
        <v>idem</v>
      </c>
    </row>
    <row r="562" spans="1:35" x14ac:dyDescent="0.3">
      <c r="A562" s="1">
        <v>44166</v>
      </c>
      <c r="B562" s="50">
        <v>616.65</v>
      </c>
      <c r="C562" s="50">
        <v>610.79999999999995</v>
      </c>
      <c r="D562" s="30">
        <f t="shared" si="288"/>
        <v>1.0437992378283234</v>
      </c>
      <c r="E562" s="30">
        <f t="shared" si="273"/>
        <v>0.99051325711505711</v>
      </c>
      <c r="F562" s="22">
        <f t="shared" si="275"/>
        <v>2.9755048956827741</v>
      </c>
      <c r="G562" s="60">
        <v>5.3780000000000001</v>
      </c>
      <c r="H562" s="60">
        <v>5.4596999999999998</v>
      </c>
      <c r="I562" s="31">
        <f t="shared" si="269"/>
        <v>1.0330167259517142</v>
      </c>
      <c r="J562" s="31">
        <f t="shared" si="276"/>
        <v>1.0151915210115283</v>
      </c>
      <c r="K562" s="24">
        <f t="shared" si="267"/>
        <v>1.2381361434638252</v>
      </c>
      <c r="L562" s="61">
        <v>3.5596999999999998E-3</v>
      </c>
      <c r="M562" s="61">
        <v>3.5703000000000002E-3</v>
      </c>
      <c r="N562" s="32">
        <f t="shared" si="289"/>
        <v>1.0103860086031244</v>
      </c>
      <c r="O562" s="32">
        <f t="shared" si="277"/>
        <v>1.0029777790263226</v>
      </c>
      <c r="P562" s="29">
        <f t="shared" si="278"/>
        <v>1.3920005550367425</v>
      </c>
      <c r="Q562" s="50">
        <v>0.17207</v>
      </c>
      <c r="R562" s="50">
        <v>0.16919999999999999</v>
      </c>
      <c r="S562" s="30">
        <f t="shared" si="290"/>
        <v>1.0018355142400377</v>
      </c>
      <c r="T562" s="30">
        <f t="shared" si="279"/>
        <v>0.98332074155866789</v>
      </c>
      <c r="U562" s="22">
        <f t="shared" si="280"/>
        <v>3.0761559860323056</v>
      </c>
      <c r="V562" s="64">
        <v>31.493500000000001</v>
      </c>
      <c r="W562" s="64">
        <v>31.681100000000001</v>
      </c>
      <c r="X562" s="65">
        <f t="shared" si="291"/>
        <v>1.0450462634625852</v>
      </c>
      <c r="Y562" s="65">
        <f t="shared" si="281"/>
        <v>1.0059567847333577</v>
      </c>
      <c r="Z562" s="67">
        <f t="shared" si="282"/>
        <v>1.8698641876926216</v>
      </c>
      <c r="AA562" s="40">
        <f t="shared" si="284"/>
        <v>1.0450462634625852</v>
      </c>
      <c r="AB562" s="88" cm="1">
        <f t="array" ref="AB562">INDEX(B562:Z562,,MATCH(AA562,B562:Z562,0)+1)</f>
        <v>1.0059567847333577</v>
      </c>
      <c r="AC562" s="40">
        <f t="shared" si="285"/>
        <v>0.99051325711505711</v>
      </c>
      <c r="AD562" s="42">
        <f t="shared" si="286"/>
        <v>4.9953040686072887</v>
      </c>
      <c r="AE562" s="94">
        <v>0.99051325711505711</v>
      </c>
      <c r="AF562" s="74">
        <f t="shared" si="283"/>
        <v>3.337779169337201</v>
      </c>
      <c r="AG562" s="40">
        <v>0.99051325711505711</v>
      </c>
      <c r="AH562" s="95">
        <v>6.4938235512102231</v>
      </c>
      <c r="AI562" t="str">
        <f t="shared" si="287"/>
        <v>idem</v>
      </c>
    </row>
    <row r="563" spans="1:35" x14ac:dyDescent="0.3">
      <c r="A563" s="1">
        <v>44166.333333333336</v>
      </c>
      <c r="B563" s="50">
        <v>610.79999999999995</v>
      </c>
      <c r="C563" s="50">
        <v>603.94000000000005</v>
      </c>
      <c r="D563" s="30">
        <f t="shared" si="288"/>
        <v>1.012693462112447</v>
      </c>
      <c r="E563" s="30">
        <f t="shared" si="273"/>
        <v>0.98876882776686326</v>
      </c>
      <c r="F563" s="22">
        <f t="shared" si="275"/>
        <v>2.9420864877188193</v>
      </c>
      <c r="G563" s="60">
        <v>5.4596</v>
      </c>
      <c r="H563" s="60">
        <v>5.2343999999999999</v>
      </c>
      <c r="I563" s="31">
        <f t="shared" si="269"/>
        <v>1.0002101924216078</v>
      </c>
      <c r="J563" s="31">
        <f t="shared" si="276"/>
        <v>0.95875155689061464</v>
      </c>
      <c r="K563" s="24">
        <f t="shared" si="267"/>
        <v>1.1870649551884838</v>
      </c>
      <c r="L563" s="61">
        <v>3.5722000000000002E-3</v>
      </c>
      <c r="M563" s="61">
        <v>3.4118999999999998E-3</v>
      </c>
      <c r="N563" s="32">
        <f t="shared" si="289"/>
        <v>0.96851935960031788</v>
      </c>
      <c r="O563" s="32">
        <f t="shared" si="277"/>
        <v>0.95512569285034421</v>
      </c>
      <c r="P563" s="29">
        <f t="shared" si="278"/>
        <v>1.3295354945775324</v>
      </c>
      <c r="Q563" s="50">
        <v>0.16921</v>
      </c>
      <c r="R563" s="50">
        <v>0.16106000000000001</v>
      </c>
      <c r="S563" s="30">
        <f t="shared" si="290"/>
        <v>0.95829118819539483</v>
      </c>
      <c r="T563" s="30">
        <f t="shared" si="279"/>
        <v>0.95183499793156434</v>
      </c>
      <c r="U563" s="22">
        <f t="shared" si="280"/>
        <v>2.9279929266022289</v>
      </c>
      <c r="V563" s="64">
        <v>31.6782</v>
      </c>
      <c r="W563" s="64">
        <v>30.584099999999999</v>
      </c>
      <c r="X563" s="65">
        <f t="shared" si="291"/>
        <v>0.99420396327984817</v>
      </c>
      <c r="Y563" s="65">
        <f t="shared" si="281"/>
        <v>0.96546205276814967</v>
      </c>
      <c r="Z563" s="67">
        <f t="shared" si="282"/>
        <v>1.8052829170473672</v>
      </c>
      <c r="AA563" s="40">
        <f t="shared" si="284"/>
        <v>1.012693462112447</v>
      </c>
      <c r="AB563" s="88" cm="1">
        <f t="array" ref="AB563">INDEX(B563:Z563,,MATCH(AA563,B563:Z563,0)+1)</f>
        <v>0.98876882776686326</v>
      </c>
      <c r="AC563" s="40">
        <f t="shared" si="285"/>
        <v>0.96546205276814967</v>
      </c>
      <c r="AD563" s="42">
        <f t="shared" si="286"/>
        <v>4.8227765202786825</v>
      </c>
      <c r="AE563" s="94">
        <v>0.95875155689061464</v>
      </c>
      <c r="AF563" s="74">
        <f t="shared" si="283"/>
        <v>3.2001009751591041</v>
      </c>
      <c r="AG563" s="40">
        <v>0.95875155689061464</v>
      </c>
      <c r="AH563" s="95">
        <v>6.2259634398957413</v>
      </c>
      <c r="AI563" t="str">
        <f>IF(AE563=AG563,"comp8=comp16", FALSE)</f>
        <v>comp8=comp16</v>
      </c>
    </row>
    <row r="564" spans="1:35" x14ac:dyDescent="0.3">
      <c r="A564" s="1">
        <v>44166.666666666664</v>
      </c>
      <c r="B564" s="50">
        <v>603.80999999999995</v>
      </c>
      <c r="C564" s="50">
        <v>585.26</v>
      </c>
      <c r="D564" s="30">
        <f t="shared" si="288"/>
        <v>0.94909592151139222</v>
      </c>
      <c r="E564" s="30">
        <f t="shared" si="273"/>
        <v>0.96927841539557158</v>
      </c>
      <c r="F564" s="22">
        <f t="shared" si="275"/>
        <v>2.8517009287728201</v>
      </c>
      <c r="G564" s="60">
        <v>5.2352999999999996</v>
      </c>
      <c r="H564" s="60">
        <v>5.0805999999999996</v>
      </c>
      <c r="I564" s="31">
        <f t="shared" si="269"/>
        <v>0.94470063220528067</v>
      </c>
      <c r="J564" s="31">
        <f t="shared" si="276"/>
        <v>0.9704505949993314</v>
      </c>
      <c r="K564" s="24">
        <f t="shared" si="267"/>
        <v>1.1519878920655187</v>
      </c>
      <c r="L564" s="61">
        <v>3.4120000000000001E-3</v>
      </c>
      <c r="M564" s="61">
        <v>3.3211E-3</v>
      </c>
      <c r="N564" s="32">
        <f t="shared" si="289"/>
        <v>0.93297187965277972</v>
      </c>
      <c r="O564" s="32">
        <f t="shared" si="277"/>
        <v>0.97335873388042204</v>
      </c>
      <c r="P564" s="29">
        <f t="shared" si="278"/>
        <v>1.2941149856510676</v>
      </c>
      <c r="Q564" s="50">
        <v>0.16106000000000001</v>
      </c>
      <c r="R564" s="50">
        <v>0.15562000000000001</v>
      </c>
      <c r="S564" s="30">
        <f t="shared" si="290"/>
        <v>0.9043993723484629</v>
      </c>
      <c r="T564" s="30">
        <f t="shared" si="279"/>
        <v>0.96622376754004724</v>
      </c>
      <c r="U564" s="22">
        <f t="shared" si="280"/>
        <v>2.8290963568722147</v>
      </c>
      <c r="V564" s="64">
        <v>30.584499999999998</v>
      </c>
      <c r="W564" s="64">
        <v>30.1996</v>
      </c>
      <c r="X564" s="65">
        <f t="shared" si="291"/>
        <v>0.95891533173511989</v>
      </c>
      <c r="Y564" s="65">
        <f t="shared" si="281"/>
        <v>0.98741519397080224</v>
      </c>
      <c r="Z564" s="67">
        <f t="shared" si="282"/>
        <v>1.7825637817085018</v>
      </c>
      <c r="AA564" s="40">
        <f t="shared" si="284"/>
        <v>0.95891533173511989</v>
      </c>
      <c r="AB564" s="88" cm="1">
        <f t="array" ref="AB564">INDEX(B564:Z564,,MATCH(AA564,B564:Z564,0)+1)</f>
        <v>0.98741519397080224</v>
      </c>
      <c r="AC564" s="40">
        <f t="shared" si="285"/>
        <v>0.96927841539557158</v>
      </c>
      <c r="AD564" s="42">
        <f t="shared" si="286"/>
        <v>4.6746131833826903</v>
      </c>
      <c r="AE564" s="94">
        <v>0.96927841539557158</v>
      </c>
      <c r="AF564" s="74">
        <f t="shared" si="283"/>
        <v>3.1017888023080395</v>
      </c>
      <c r="AG564" s="40">
        <v>0.96927841539557158</v>
      </c>
      <c r="AH564" s="95">
        <v>6.0346919773329057</v>
      </c>
      <c r="AI564" t="str">
        <f t="shared" si="287"/>
        <v>idem</v>
      </c>
    </row>
    <row r="565" spans="1:35" x14ac:dyDescent="0.3">
      <c r="A565" s="1">
        <v>44167</v>
      </c>
      <c r="B565" s="50">
        <v>585.26</v>
      </c>
      <c r="C565" s="50">
        <v>597.63</v>
      </c>
      <c r="D565" s="30">
        <f t="shared" si="288"/>
        <v>0.97843811394891955</v>
      </c>
      <c r="E565" s="30">
        <f t="shared" si="273"/>
        <v>1.0211359054095617</v>
      </c>
      <c r="F565" s="22">
        <f t="shared" si="275"/>
        <v>2.9119742098597214</v>
      </c>
      <c r="G565" s="60">
        <v>5.0823999999999998</v>
      </c>
      <c r="H565" s="60">
        <v>5.1980000000000004</v>
      </c>
      <c r="I565" s="31">
        <f t="shared" si="269"/>
        <v>0.95208440178767684</v>
      </c>
      <c r="J565" s="31">
        <f t="shared" si="276"/>
        <v>1.0227451597670394</v>
      </c>
      <c r="K565" s="24">
        <f t="shared" si="267"/>
        <v>1.1781900407202439</v>
      </c>
      <c r="L565" s="61">
        <v>3.3240000000000001E-3</v>
      </c>
      <c r="M565" s="61">
        <v>3.4269999999999999E-3</v>
      </c>
      <c r="N565" s="32">
        <f t="shared" si="289"/>
        <v>0.95935277979956324</v>
      </c>
      <c r="O565" s="32">
        <f t="shared" si="277"/>
        <v>1.0309867629362213</v>
      </c>
      <c r="P565" s="29">
        <f t="shared" si="278"/>
        <v>1.3342154199236487</v>
      </c>
      <c r="Q565" s="50">
        <v>0.15554000000000001</v>
      </c>
      <c r="R565" s="50">
        <v>0.15876999999999999</v>
      </c>
      <c r="S565" s="30">
        <f t="shared" si="290"/>
        <v>0.93830151882276458</v>
      </c>
      <c r="T565" s="30">
        <f t="shared" si="279"/>
        <v>1.0207663623505208</v>
      </c>
      <c r="U565" s="22">
        <f t="shared" si="280"/>
        <v>2.8878463969435613</v>
      </c>
      <c r="V565" s="64">
        <v>30.200299999999999</v>
      </c>
      <c r="W565" s="64">
        <v>30.414400000000001</v>
      </c>
      <c r="X565" s="65">
        <f t="shared" si="291"/>
        <v>0.96010505647416833</v>
      </c>
      <c r="Y565" s="65">
        <f t="shared" si="281"/>
        <v>1.0070893335496669</v>
      </c>
      <c r="Z565" s="67">
        <f t="shared" si="282"/>
        <v>1.7952009709305889</v>
      </c>
      <c r="AA565" s="40">
        <f t="shared" si="284"/>
        <v>0.97843811394891955</v>
      </c>
      <c r="AB565" s="88" cm="1">
        <f t="array" ref="AB565">INDEX(B565:Z565,,MATCH(AA565,B565:Z565,0)+1)</f>
        <v>1.0211359054095617</v>
      </c>
      <c r="AC565" s="40">
        <f t="shared" si="285"/>
        <v>1.0070893335496669</v>
      </c>
      <c r="AD565" s="42">
        <f t="shared" si="286"/>
        <v>4.7077530754553605</v>
      </c>
      <c r="AE565" s="94">
        <v>1.0070893335496669</v>
      </c>
      <c r="AF565" s="74">
        <f t="shared" si="283"/>
        <v>3.1237784177282228</v>
      </c>
      <c r="AG565" s="40">
        <v>1.0211359054095617</v>
      </c>
      <c r="AH565" s="95">
        <v>6.1622406561416545</v>
      </c>
      <c r="AI565" t="str">
        <f t="shared" ref="AI565" si="301">IF(AC565=AE565,"comp24 = comp8","faux")</f>
        <v>comp24 = comp8</v>
      </c>
    </row>
    <row r="566" spans="1:35" x14ac:dyDescent="0.3">
      <c r="A566" s="1">
        <v>44167.333333333336</v>
      </c>
      <c r="B566" s="50">
        <v>597.62</v>
      </c>
      <c r="C566" s="50">
        <v>589.51</v>
      </c>
      <c r="D566" s="30">
        <f t="shared" si="288"/>
        <v>0.97631705337771824</v>
      </c>
      <c r="E566" s="30">
        <f t="shared" si="273"/>
        <v>0.98642950369800209</v>
      </c>
      <c r="F566" s="22">
        <f t="shared" si="275"/>
        <v>2.8724572746133066</v>
      </c>
      <c r="G566" s="60">
        <v>5.1969000000000003</v>
      </c>
      <c r="H566" s="60">
        <v>5.383</v>
      </c>
      <c r="I566" s="31">
        <f t="shared" si="269"/>
        <v>1.0282123278513171</v>
      </c>
      <c r="J566" s="31">
        <f t="shared" si="276"/>
        <v>1.0358098096942407</v>
      </c>
      <c r="K566" s="24">
        <f t="shared" ref="K566:K629" si="302">J566*K565</f>
        <v>1.2203808018620856</v>
      </c>
      <c r="L566" s="61">
        <v>3.4269999999999999E-3</v>
      </c>
      <c r="M566" s="61">
        <v>3.3392000000000001E-3</v>
      </c>
      <c r="N566" s="32">
        <f t="shared" si="289"/>
        <v>0.97866354044548654</v>
      </c>
      <c r="O566" s="32">
        <f t="shared" si="277"/>
        <v>0.97437992413189378</v>
      </c>
      <c r="P566" s="29">
        <f t="shared" si="278"/>
        <v>1.3000327196408077</v>
      </c>
      <c r="Q566" s="50">
        <v>0.15876999999999999</v>
      </c>
      <c r="R566" s="50">
        <v>0.15523000000000001</v>
      </c>
      <c r="S566" s="30">
        <f t="shared" si="290"/>
        <v>0.96380230969824909</v>
      </c>
      <c r="T566" s="30">
        <f t="shared" si="279"/>
        <v>0.97770359639730431</v>
      </c>
      <c r="U566" s="22">
        <f t="shared" si="280"/>
        <v>2.8234578081347173</v>
      </c>
      <c r="V566" s="64">
        <v>30.420400000000001</v>
      </c>
      <c r="W566" s="64">
        <v>30.1875</v>
      </c>
      <c r="X566" s="65">
        <f t="shared" si="291"/>
        <v>0.98701956873579755</v>
      </c>
      <c r="Y566" s="65">
        <f t="shared" si="281"/>
        <v>0.99234395339969228</v>
      </c>
      <c r="Z566" s="67">
        <f t="shared" si="282"/>
        <v>1.7814568286402266</v>
      </c>
      <c r="AA566" s="40">
        <f t="shared" si="284"/>
        <v>1.0282123278513171</v>
      </c>
      <c r="AB566" s="88" cm="1">
        <f t="array" ref="AB566">INDEX(B566:Z566,,MATCH(AA566,B566:Z566,0)+1)</f>
        <v>1.0358098096942407</v>
      </c>
      <c r="AC566" s="40">
        <f t="shared" si="285"/>
        <v>0.98642950369800209</v>
      </c>
      <c r="AD566" s="42">
        <f t="shared" si="286"/>
        <v>4.6438665297541739</v>
      </c>
      <c r="AE566" s="94">
        <v>0.97437992413189378</v>
      </c>
      <c r="AF566" s="74">
        <f t="shared" si="283"/>
        <v>3.0437469776708728</v>
      </c>
      <c r="AG566" s="40">
        <v>0.97437992413189378</v>
      </c>
      <c r="AH566" s="95">
        <v>6.0043635830137765</v>
      </c>
      <c r="AI566" t="str">
        <f>IF(AE566=AG566,"comp8=comp16", FALSE)</f>
        <v>comp8=comp16</v>
      </c>
    </row>
    <row r="567" spans="1:35" x14ac:dyDescent="0.3">
      <c r="A567" s="1">
        <v>44167.666666666664</v>
      </c>
      <c r="B567" s="50">
        <v>589.5</v>
      </c>
      <c r="C567" s="50">
        <v>596.89</v>
      </c>
      <c r="D567" s="30">
        <f t="shared" si="288"/>
        <v>1.019871510098076</v>
      </c>
      <c r="E567" s="30">
        <f t="shared" si="273"/>
        <v>1.0125360474978795</v>
      </c>
      <c r="F567" s="22">
        <f t="shared" si="275"/>
        <v>2.9084665354434884</v>
      </c>
      <c r="G567" s="60">
        <v>5.383</v>
      </c>
      <c r="H567" s="60">
        <v>5.4645000000000001</v>
      </c>
      <c r="I567" s="31">
        <f t="shared" si="269"/>
        <v>1.0751810168424367</v>
      </c>
      <c r="J567" s="31">
        <f t="shared" si="276"/>
        <v>1.0151402563626231</v>
      </c>
      <c r="K567" s="24">
        <f t="shared" si="302"/>
        <v>1.238857680062301</v>
      </c>
      <c r="L567" s="61">
        <v>3.3349999999999999E-3</v>
      </c>
      <c r="M567" s="61">
        <v>3.3624000000000002E-3</v>
      </c>
      <c r="N567" s="32">
        <f t="shared" si="289"/>
        <v>1.0115523465703971</v>
      </c>
      <c r="O567" s="32">
        <f t="shared" si="277"/>
        <v>1.0082158920539732</v>
      </c>
      <c r="P567" s="29">
        <f t="shared" si="278"/>
        <v>1.3107136481320099</v>
      </c>
      <c r="Q567" s="50">
        <v>0.15526000000000001</v>
      </c>
      <c r="R567" s="50">
        <v>0.15845000000000001</v>
      </c>
      <c r="S567" s="30">
        <f t="shared" si="290"/>
        <v>1.0187090137585186</v>
      </c>
      <c r="T567" s="30">
        <f t="shared" si="279"/>
        <v>1.0205461806002833</v>
      </c>
      <c r="U567" s="22">
        <f t="shared" si="280"/>
        <v>2.8814690821779334</v>
      </c>
      <c r="V567" s="64">
        <v>30.201899999999998</v>
      </c>
      <c r="W567" s="64">
        <v>30.287500000000001</v>
      </c>
      <c r="X567" s="65">
        <f t="shared" si="291"/>
        <v>1.0028873885358756</v>
      </c>
      <c r="Y567" s="65">
        <f t="shared" si="281"/>
        <v>1.0028342587717993</v>
      </c>
      <c r="Z567" s="67">
        <f t="shared" si="282"/>
        <v>1.7865059382833819</v>
      </c>
      <c r="AA567" s="40">
        <f t="shared" si="284"/>
        <v>1.0751810168424367</v>
      </c>
      <c r="AB567" s="88" cm="1">
        <f t="array" ref="AB567">INDEX(B567:Z567,,MATCH(AA567,B567:Z567,0)+1)</f>
        <v>1.0151402563626231</v>
      </c>
      <c r="AC567" s="40">
        <f t="shared" si="285"/>
        <v>1.0151402563626231</v>
      </c>
      <c r="AD567" s="42">
        <f t="shared" si="286"/>
        <v>4.7141758595284564</v>
      </c>
      <c r="AE567" s="94">
        <v>1.0151402563626231</v>
      </c>
      <c r="AF567" s="74">
        <f t="shared" si="283"/>
        <v>3.0898300872157689</v>
      </c>
      <c r="AG567" s="40">
        <v>1.0151402563626231</v>
      </c>
      <c r="AH567" s="95">
        <v>6.0952711869550029</v>
      </c>
      <c r="AI567" t="str">
        <f t="shared" si="287"/>
        <v>idem</v>
      </c>
    </row>
    <row r="568" spans="1:35" x14ac:dyDescent="0.3">
      <c r="A568" s="1">
        <v>44168</v>
      </c>
      <c r="B568" s="50">
        <v>596.88</v>
      </c>
      <c r="C568" s="50">
        <v>598.47</v>
      </c>
      <c r="D568" s="30">
        <f t="shared" si="288"/>
        <v>1.0014223084903451</v>
      </c>
      <c r="E568" s="30">
        <f t="shared" si="273"/>
        <v>1.0026638520305589</v>
      </c>
      <c r="F568" s="22">
        <f t="shared" si="275"/>
        <v>2.9162142599297423</v>
      </c>
      <c r="G568" s="60">
        <v>5.4583000000000004</v>
      </c>
      <c r="H568" s="60">
        <v>5.4390999999999998</v>
      </c>
      <c r="I568" s="31">
        <f t="shared" si="269"/>
        <v>1.0466047066520425</v>
      </c>
      <c r="J568" s="31">
        <f t="shared" si="276"/>
        <v>0.99648242126669462</v>
      </c>
      <c r="K568" s="24">
        <f t="shared" si="302"/>
        <v>1.2344999006333217</v>
      </c>
      <c r="L568" s="61">
        <v>3.3649999999999999E-3</v>
      </c>
      <c r="M568" s="61">
        <v>3.3800000000000002E-3</v>
      </c>
      <c r="N568" s="32">
        <f t="shared" si="289"/>
        <v>0.98628538079953321</v>
      </c>
      <c r="O568" s="32">
        <f t="shared" si="277"/>
        <v>1.0044576523031203</v>
      </c>
      <c r="P568" s="29">
        <f t="shared" si="278"/>
        <v>1.3165563538443368</v>
      </c>
      <c r="Q568" s="50">
        <v>0.15841</v>
      </c>
      <c r="R568" s="50">
        <v>0.15844</v>
      </c>
      <c r="S568" s="30">
        <f t="shared" si="290"/>
        <v>0.99792152169805382</v>
      </c>
      <c r="T568" s="30">
        <f t="shared" si="279"/>
        <v>1.0001893819834606</v>
      </c>
      <c r="U568" s="22">
        <f t="shared" si="280"/>
        <v>2.8820147805079968</v>
      </c>
      <c r="V568" s="64">
        <v>30.272400000000001</v>
      </c>
      <c r="W568" s="64">
        <v>30.206</v>
      </c>
      <c r="X568" s="65">
        <f t="shared" si="291"/>
        <v>0.99295209793428085</v>
      </c>
      <c r="Y568" s="65">
        <f t="shared" si="281"/>
        <v>0.99780658289398916</v>
      </c>
      <c r="Z568" s="67">
        <f t="shared" si="282"/>
        <v>1.7825873855983612</v>
      </c>
      <c r="AA568" s="40">
        <f t="shared" si="284"/>
        <v>1.0466047066520425</v>
      </c>
      <c r="AB568" s="88" cm="1">
        <f t="array" ref="AB568">INDEX(B568:Z568,,MATCH(AA568,B568:Z568,0)+1)</f>
        <v>0.99648242126669462</v>
      </c>
      <c r="AC568" s="40">
        <f t="shared" si="285"/>
        <v>0.99648242126669462</v>
      </c>
      <c r="AD568" s="42">
        <f t="shared" si="286"/>
        <v>4.6975933747799177</v>
      </c>
      <c r="AE568" s="94">
        <v>1.0001893819834606</v>
      </c>
      <c r="AF568" s="74">
        <f t="shared" si="283"/>
        <v>3.0904152453662421</v>
      </c>
      <c r="AG568" s="40">
        <v>0.99648242126669462</v>
      </c>
      <c r="AH568" s="95">
        <v>6.0738305906540413</v>
      </c>
      <c r="AI568" t="str">
        <f t="shared" ref="AI568" si="303">IF(AC568=AG568,"comp 24= comp16",FALSE)</f>
        <v>comp 24= comp16</v>
      </c>
    </row>
    <row r="569" spans="1:35" x14ac:dyDescent="0.3">
      <c r="A569" s="1">
        <v>44168.333333333336</v>
      </c>
      <c r="B569" s="50">
        <v>598.48</v>
      </c>
      <c r="C569" s="50">
        <v>618.91999999999996</v>
      </c>
      <c r="D569" s="30">
        <f t="shared" si="288"/>
        <v>1.0499067005937235</v>
      </c>
      <c r="E569" s="30">
        <f t="shared" si="273"/>
        <v>1.0341531880764603</v>
      </c>
      <c r="F569" s="22">
        <f t="shared" si="275"/>
        <v>3.0158122740203783</v>
      </c>
      <c r="G569" s="60">
        <v>5.4360999999999997</v>
      </c>
      <c r="H569" s="60">
        <v>5.5072999999999999</v>
      </c>
      <c r="I569" s="31">
        <f t="shared" si="269"/>
        <v>1.023091213078209</v>
      </c>
      <c r="J569" s="31">
        <f t="shared" si="276"/>
        <v>1.0130976251356671</v>
      </c>
      <c r="K569" s="24">
        <f t="shared" si="302"/>
        <v>1.2506689175618353</v>
      </c>
      <c r="L569" s="61">
        <v>3.3752000000000001E-3</v>
      </c>
      <c r="M569" s="61">
        <v>3.4724999999999999E-3</v>
      </c>
      <c r="N569" s="32">
        <f t="shared" si="289"/>
        <v>1.0412293853073464</v>
      </c>
      <c r="O569" s="32">
        <f t="shared" si="277"/>
        <v>1.0288279213083669</v>
      </c>
      <c r="P569" s="29">
        <f t="shared" si="278"/>
        <v>1.3545099368109916</v>
      </c>
      <c r="Q569" s="50">
        <v>0.15841</v>
      </c>
      <c r="R569" s="50">
        <v>0.16542999999999999</v>
      </c>
      <c r="S569" s="30">
        <f t="shared" si="290"/>
        <v>1.0655030271802137</v>
      </c>
      <c r="T569" s="30">
        <f t="shared" si="279"/>
        <v>1.0443153841297899</v>
      </c>
      <c r="U569" s="22">
        <f t="shared" si="280"/>
        <v>3.0097323725739407</v>
      </c>
      <c r="V569" s="64">
        <v>30.2117</v>
      </c>
      <c r="W569" s="64">
        <v>30.641999999999999</v>
      </c>
      <c r="X569" s="65">
        <f t="shared" si="291"/>
        <v>1.0145719309050094</v>
      </c>
      <c r="Y569" s="65">
        <f t="shared" si="281"/>
        <v>1.0142428264546517</v>
      </c>
      <c r="Z569" s="67">
        <f t="shared" si="282"/>
        <v>1.8079764683716899</v>
      </c>
      <c r="AA569" s="40">
        <f t="shared" si="284"/>
        <v>1.0655030271802137</v>
      </c>
      <c r="AB569" s="88" cm="1">
        <f t="array" ref="AB569">INDEX(B569:Z569,,MATCH(AA569,B569:Z569,0)+1)</f>
        <v>1.0443153841297899</v>
      </c>
      <c r="AC569" s="40">
        <f t="shared" si="285"/>
        <v>1.0130976251356671</v>
      </c>
      <c r="AD569" s="42">
        <f t="shared" si="286"/>
        <v>4.759120691842579</v>
      </c>
      <c r="AE569" s="94">
        <v>1.0288279213083669</v>
      </c>
      <c r="AF569" s="74">
        <f t="shared" si="283"/>
        <v>3.1795054928698376</v>
      </c>
      <c r="AG569" s="40">
        <v>1.0443153841297899</v>
      </c>
      <c r="AH569" s="95">
        <v>6.3429947264181434</v>
      </c>
      <c r="AI569" t="s">
        <v>49</v>
      </c>
    </row>
    <row r="570" spans="1:35" x14ac:dyDescent="0.3">
      <c r="A570" s="1">
        <v>44168.666666666664</v>
      </c>
      <c r="B570" s="50">
        <v>618.91999999999996</v>
      </c>
      <c r="C570" s="50">
        <v>615.85</v>
      </c>
      <c r="D570" s="30">
        <f t="shared" si="288"/>
        <v>1.0317819327167941</v>
      </c>
      <c r="E570" s="30">
        <f t="shared" si="273"/>
        <v>0.99503974665546446</v>
      </c>
      <c r="F570" s="22">
        <f t="shared" si="275"/>
        <v>3.0008530811016776</v>
      </c>
      <c r="G570" s="60">
        <v>5.5087999999999999</v>
      </c>
      <c r="H570" s="60">
        <v>5.3997000000000002</v>
      </c>
      <c r="I570" s="31">
        <f t="shared" si="269"/>
        <v>0.9892640565743912</v>
      </c>
      <c r="J570" s="31">
        <f t="shared" si="276"/>
        <v>0.98019532384548358</v>
      </c>
      <c r="K570" s="24">
        <f t="shared" si="302"/>
        <v>1.2258998246730035</v>
      </c>
      <c r="L570" s="61">
        <v>3.4743999999999999E-3</v>
      </c>
      <c r="M570" s="61">
        <v>3.4290000000000002E-3</v>
      </c>
      <c r="N570" s="32">
        <f t="shared" si="289"/>
        <v>1.0190193164933137</v>
      </c>
      <c r="O570" s="32">
        <f t="shared" si="277"/>
        <v>0.98693299562514403</v>
      </c>
      <c r="P570" s="29">
        <f t="shared" si="278"/>
        <v>1.3368105495408966</v>
      </c>
      <c r="Q570" s="50">
        <v>0.16550000000000001</v>
      </c>
      <c r="R570" s="50">
        <v>0.16397999999999999</v>
      </c>
      <c r="S570" s="30">
        <f t="shared" si="290"/>
        <v>1.0351619215958587</v>
      </c>
      <c r="T570" s="30">
        <f t="shared" si="279"/>
        <v>0.99081570996978841</v>
      </c>
      <c r="U570" s="22">
        <f t="shared" si="280"/>
        <v>2.9820901175509049</v>
      </c>
      <c r="V570" s="64">
        <v>30.641500000000001</v>
      </c>
      <c r="W570" s="64">
        <v>30.706499999999998</v>
      </c>
      <c r="X570" s="65">
        <f t="shared" si="291"/>
        <v>1.0143397946644468</v>
      </c>
      <c r="Y570" s="65">
        <f t="shared" si="281"/>
        <v>1.0021213060718306</v>
      </c>
      <c r="Z570" s="67">
        <f t="shared" si="282"/>
        <v>1.8118117398317737</v>
      </c>
      <c r="AA570" s="40">
        <f t="shared" si="284"/>
        <v>1.0351619215958587</v>
      </c>
      <c r="AB570" s="88" cm="1">
        <f t="array" ref="AB570">INDEX(B570:Z570,,MATCH(AA570,B570:Z570,0)+1)</f>
        <v>0.99081570996978841</v>
      </c>
      <c r="AC570" s="40">
        <f t="shared" si="285"/>
        <v>0.99081570996978841</v>
      </c>
      <c r="AD570" s="42">
        <f t="shared" si="286"/>
        <v>4.7154115471199152</v>
      </c>
      <c r="AE570" s="94">
        <v>0.99081570996978841</v>
      </c>
      <c r="AF570" s="74">
        <f t="shared" si="283"/>
        <v>3.1503039922706702</v>
      </c>
      <c r="AG570" s="40">
        <v>1.0351619215958587</v>
      </c>
      <c r="AH570" s="95">
        <v>6.5660266096714039</v>
      </c>
      <c r="AI570" t="str">
        <f t="shared" ref="AI570" si="304">IF(AC570=AE570,"comp24 = comp8","faux")</f>
        <v>comp24 = comp8</v>
      </c>
    </row>
    <row r="571" spans="1:35" x14ac:dyDescent="0.3">
      <c r="A571" s="1">
        <v>44169</v>
      </c>
      <c r="B571" s="50">
        <v>615.84</v>
      </c>
      <c r="C571" s="50">
        <v>604.28</v>
      </c>
      <c r="D571" s="30">
        <f t="shared" si="288"/>
        <v>1.0096912177516375</v>
      </c>
      <c r="E571" s="30">
        <f t="shared" si="273"/>
        <v>0.98122889062094043</v>
      </c>
      <c r="F571" s="22">
        <f t="shared" si="275"/>
        <v>2.9445237396858301</v>
      </c>
      <c r="G571" s="60">
        <v>5.3982000000000001</v>
      </c>
      <c r="H571" s="60">
        <v>5.2687999999999997</v>
      </c>
      <c r="I571" s="31">
        <f t="shared" si="269"/>
        <v>0.96922426003936646</v>
      </c>
      <c r="J571" s="31">
        <f t="shared" si="276"/>
        <v>0.9760290467192767</v>
      </c>
      <c r="K571" s="24">
        <f t="shared" si="302"/>
        <v>1.1965138372489201</v>
      </c>
      <c r="L571" s="61">
        <v>3.4229999999999998E-3</v>
      </c>
      <c r="M571" s="61">
        <v>3.4099999999999998E-3</v>
      </c>
      <c r="N571" s="32">
        <f t="shared" si="289"/>
        <v>1.0103105001185115</v>
      </c>
      <c r="O571" s="32">
        <f t="shared" si="277"/>
        <v>0.99620216184633359</v>
      </c>
      <c r="P571" s="29">
        <f t="shared" si="278"/>
        <v>1.3317335594316264</v>
      </c>
      <c r="Q571" s="50">
        <v>0.16395000000000001</v>
      </c>
      <c r="R571" s="50">
        <v>0.16034000000000001</v>
      </c>
      <c r="S571" s="30">
        <f t="shared" si="290"/>
        <v>1.0121835742693013</v>
      </c>
      <c r="T571" s="30">
        <f t="shared" si="279"/>
        <v>0.97798109179627934</v>
      </c>
      <c r="U571" s="22">
        <f t="shared" si="280"/>
        <v>2.9164277489973292</v>
      </c>
      <c r="V571" s="64">
        <v>30.709900000000001</v>
      </c>
      <c r="W571" s="64">
        <v>30.232900000000001</v>
      </c>
      <c r="X571" s="65">
        <f t="shared" si="291"/>
        <v>1.0007017148985327</v>
      </c>
      <c r="Y571" s="65">
        <f t="shared" si="281"/>
        <v>0.98446754955242444</v>
      </c>
      <c r="Z571" s="67">
        <f t="shared" si="282"/>
        <v>1.783669863762501</v>
      </c>
      <c r="AA571" s="40">
        <f t="shared" si="284"/>
        <v>1.0121835742693013</v>
      </c>
      <c r="AB571" s="88" cm="1">
        <f t="array" ref="AB571">INDEX(B571:Z571,,MATCH(AA571,B571:Z571,0)+1)</f>
        <v>0.97798109179627934</v>
      </c>
      <c r="AC571" s="40">
        <f t="shared" si="285"/>
        <v>0.97798109179627934</v>
      </c>
      <c r="AD571" s="42">
        <f t="shared" si="286"/>
        <v>4.6115833331211178</v>
      </c>
      <c r="AE571" s="94">
        <v>0.98446754955242444</v>
      </c>
      <c r="AF571" s="74">
        <f t="shared" si="283"/>
        <v>3.1013720516159267</v>
      </c>
      <c r="AG571" s="40">
        <v>0.97798109179627934</v>
      </c>
      <c r="AH571" s="95">
        <v>6.4214498724898625</v>
      </c>
      <c r="AI571" t="str">
        <f t="shared" ref="AI571" si="305">IF(AC571=AG571,"comp 24= comp16",FALSE)</f>
        <v>comp 24= comp16</v>
      </c>
    </row>
    <row r="572" spans="1:35" x14ac:dyDescent="0.3">
      <c r="A572" s="1">
        <v>44169.333333333336</v>
      </c>
      <c r="B572" s="50">
        <v>604.28</v>
      </c>
      <c r="C572" s="50">
        <v>586.89</v>
      </c>
      <c r="D572" s="30">
        <f t="shared" si="288"/>
        <v>0.94824856201124541</v>
      </c>
      <c r="E572" s="30">
        <f t="shared" si="273"/>
        <v>0.97122195008936252</v>
      </c>
      <c r="F572" s="22">
        <f t="shared" si="275"/>
        <v>2.8597860885420943</v>
      </c>
      <c r="G572" s="60">
        <v>5.2685000000000004</v>
      </c>
      <c r="H572" s="60">
        <v>5.1657999999999999</v>
      </c>
      <c r="I572" s="31">
        <f t="shared" ref="I572:I635" si="306">H572/G570</f>
        <v>0.93773598605866981</v>
      </c>
      <c r="J572" s="31">
        <f t="shared" si="276"/>
        <v>0.98050678561260307</v>
      </c>
      <c r="K572" s="24">
        <f t="shared" si="302"/>
        <v>1.17318993650194</v>
      </c>
      <c r="L572" s="61">
        <v>3.4034999999999998E-3</v>
      </c>
      <c r="M572" s="61">
        <v>3.3701E-3</v>
      </c>
      <c r="N572" s="32">
        <f t="shared" si="289"/>
        <v>0.96998042827538566</v>
      </c>
      <c r="O572" s="32">
        <f t="shared" si="277"/>
        <v>0.99018657264580578</v>
      </c>
      <c r="P572" s="29">
        <f t="shared" si="278"/>
        <v>1.3186646888910016</v>
      </c>
      <c r="Q572" s="50">
        <v>0.1603</v>
      </c>
      <c r="R572" s="50">
        <v>0.15498000000000001</v>
      </c>
      <c r="S572" s="30">
        <f t="shared" si="290"/>
        <v>0.93643504531722055</v>
      </c>
      <c r="T572" s="30">
        <f t="shared" si="279"/>
        <v>0.96681222707423586</v>
      </c>
      <c r="U572" s="22">
        <f t="shared" si="280"/>
        <v>2.8196380071092082</v>
      </c>
      <c r="V572" s="64">
        <v>30.235700000000001</v>
      </c>
      <c r="W572" s="64">
        <v>29.393799999999999</v>
      </c>
      <c r="X572" s="65">
        <f t="shared" si="291"/>
        <v>0.95928071406425919</v>
      </c>
      <c r="Y572" s="65">
        <f t="shared" si="281"/>
        <v>0.97215543215470446</v>
      </c>
      <c r="Z572" s="67">
        <f t="shared" si="282"/>
        <v>1.734004347227357</v>
      </c>
      <c r="AA572" s="40">
        <f t="shared" si="284"/>
        <v>0.96998042827538566</v>
      </c>
      <c r="AB572" s="88" cm="1">
        <f t="array" ref="AB572">INDEX(B572:Z572,,MATCH(AA572,B572:Z572,0)+1)</f>
        <v>0.99018657264580578</v>
      </c>
      <c r="AC572" s="40">
        <f t="shared" si="285"/>
        <v>0.96681222707423586</v>
      </c>
      <c r="AD572" s="42">
        <f t="shared" si="286"/>
        <v>4.4585351526332557</v>
      </c>
      <c r="AE572" s="94">
        <v>0.99018657264580578</v>
      </c>
      <c r="AF572" s="74">
        <f t="shared" si="283"/>
        <v>3.0709369622890654</v>
      </c>
      <c r="AG572" s="40">
        <v>0.97215543215470446</v>
      </c>
      <c r="AH572" s="95">
        <v>6.2426473758501544</v>
      </c>
      <c r="AI572" t="s">
        <v>49</v>
      </c>
    </row>
    <row r="573" spans="1:35" x14ac:dyDescent="0.3">
      <c r="A573" s="1">
        <v>44169.666666666664</v>
      </c>
      <c r="B573" s="50">
        <v>586.89</v>
      </c>
      <c r="C573" s="50">
        <v>567.24</v>
      </c>
      <c r="D573" s="30">
        <f t="shared" si="288"/>
        <v>0.92108339828526886</v>
      </c>
      <c r="E573" s="30">
        <f t="shared" si="273"/>
        <v>0.96651842764402196</v>
      </c>
      <c r="F573" s="22">
        <f t="shared" si="275"/>
        <v>2.7640359536959527</v>
      </c>
      <c r="G573" s="60">
        <v>5.165</v>
      </c>
      <c r="H573" s="60">
        <v>5</v>
      </c>
      <c r="I573" s="31">
        <f t="shared" si="306"/>
        <v>0.92623467081619792</v>
      </c>
      <c r="J573" s="31">
        <f t="shared" si="276"/>
        <v>0.96805421103581801</v>
      </c>
      <c r="K573" s="24">
        <f t="shared" si="302"/>
        <v>1.135711458375547</v>
      </c>
      <c r="L573" s="61">
        <v>3.3641000000000001E-3</v>
      </c>
      <c r="M573" s="61">
        <v>3.2829999999999999E-3</v>
      </c>
      <c r="N573" s="32">
        <f t="shared" si="289"/>
        <v>0.95910020449897748</v>
      </c>
      <c r="O573" s="32">
        <f t="shared" si="277"/>
        <v>0.97589251211319517</v>
      </c>
      <c r="P573" s="29">
        <f t="shared" si="278"/>
        <v>1.2868749958768047</v>
      </c>
      <c r="Q573" s="50">
        <v>0.15495999999999999</v>
      </c>
      <c r="R573" s="50">
        <v>0.14781</v>
      </c>
      <c r="S573" s="30">
        <f t="shared" si="290"/>
        <v>0.90155535224153693</v>
      </c>
      <c r="T573" s="30">
        <f t="shared" si="279"/>
        <v>0.95385906040268464</v>
      </c>
      <c r="U573" s="22">
        <f t="shared" si="280"/>
        <v>2.6895372601368877</v>
      </c>
      <c r="V573" s="64">
        <v>29.384699999999999</v>
      </c>
      <c r="W573" s="64">
        <v>29.023099999999999</v>
      </c>
      <c r="X573" s="65">
        <f t="shared" si="291"/>
        <v>0.94507308718035543</v>
      </c>
      <c r="Y573" s="65">
        <f t="shared" si="281"/>
        <v>0.98769427627302642</v>
      </c>
      <c r="Z573" s="67">
        <f t="shared" si="282"/>
        <v>1.7126661687890059</v>
      </c>
      <c r="AA573" s="40">
        <f t="shared" si="284"/>
        <v>0.95910020449897748</v>
      </c>
      <c r="AB573" s="88" cm="1">
        <f t="array" ref="AB573">INDEX(B573:Z573,,MATCH(AA573,B573:Z573,0)+1)</f>
        <v>0.97589251211319517</v>
      </c>
      <c r="AC573" s="40">
        <f t="shared" si="285"/>
        <v>0.97589251211319517</v>
      </c>
      <c r="AD573" s="42">
        <f t="shared" si="286"/>
        <v>4.3510510704482561</v>
      </c>
      <c r="AE573" s="94">
        <v>0.97589251211319517</v>
      </c>
      <c r="AF573" s="74">
        <f t="shared" si="283"/>
        <v>2.9969043866695406</v>
      </c>
      <c r="AG573" s="40">
        <v>0.97589251211319517</v>
      </c>
      <c r="AH573" s="95">
        <v>6.0921528298552525</v>
      </c>
      <c r="AI573" t="str">
        <f t="shared" si="287"/>
        <v>idem</v>
      </c>
    </row>
    <row r="574" spans="1:35" x14ac:dyDescent="0.3">
      <c r="A574" s="1">
        <v>44170</v>
      </c>
      <c r="B574" s="50">
        <v>567.24</v>
      </c>
      <c r="C574" s="50">
        <v>585.01</v>
      </c>
      <c r="D574" s="30">
        <f t="shared" si="288"/>
        <v>0.96811080955848283</v>
      </c>
      <c r="E574" s="30">
        <f t="shared" si="273"/>
        <v>1.0313271278471194</v>
      </c>
      <c r="F574" s="22">
        <f t="shared" si="275"/>
        <v>2.8506252613914205</v>
      </c>
      <c r="G574" s="60">
        <v>5</v>
      </c>
      <c r="H574" s="60">
        <v>5.0572999999999997</v>
      </c>
      <c r="I574" s="31">
        <f t="shared" si="306"/>
        <v>0.9599126886210495</v>
      </c>
      <c r="J574" s="31">
        <f t="shared" si="276"/>
        <v>1.01146</v>
      </c>
      <c r="K574" s="24">
        <f t="shared" si="302"/>
        <v>1.1487267116885307</v>
      </c>
      <c r="L574" s="61">
        <v>3.2821E-3</v>
      </c>
      <c r="M574" s="61">
        <v>3.3530999999999999E-3</v>
      </c>
      <c r="N574" s="32">
        <f t="shared" si="289"/>
        <v>0.98519171441163511</v>
      </c>
      <c r="O574" s="32">
        <f t="shared" si="277"/>
        <v>1.021632491392706</v>
      </c>
      <c r="P574" s="29">
        <f t="shared" si="278"/>
        <v>1.3147133081485982</v>
      </c>
      <c r="Q574" s="50">
        <v>0.14779</v>
      </c>
      <c r="R574" s="50">
        <v>0.15536</v>
      </c>
      <c r="S574" s="30">
        <f t="shared" si="290"/>
        <v>0.96918278228321897</v>
      </c>
      <c r="T574" s="30">
        <f t="shared" si="279"/>
        <v>1.0512213275593747</v>
      </c>
      <c r="U574" s="22">
        <f t="shared" si="280"/>
        <v>2.8272989291215023</v>
      </c>
      <c r="V574" s="64">
        <v>29.031500000000001</v>
      </c>
      <c r="W574" s="64">
        <v>29.143999999999998</v>
      </c>
      <c r="X574" s="65">
        <f t="shared" si="291"/>
        <v>0.96389367535727621</v>
      </c>
      <c r="Y574" s="65">
        <f t="shared" si="281"/>
        <v>1.0038751011831974</v>
      </c>
      <c r="Z574" s="67">
        <f t="shared" si="282"/>
        <v>1.7193029234861024</v>
      </c>
      <c r="AA574" s="40">
        <f t="shared" si="284"/>
        <v>0.98519171441163511</v>
      </c>
      <c r="AB574" s="88" cm="1">
        <f t="array" ref="AB574">INDEX(B574:Z574,,MATCH(AA574,B574:Z574,0)+1)</f>
        <v>1.021632491392706</v>
      </c>
      <c r="AC574" s="40">
        <f t="shared" si="285"/>
        <v>1.021632491392706</v>
      </c>
      <c r="AD574" s="42">
        <f t="shared" si="286"/>
        <v>4.4451751452789523</v>
      </c>
      <c r="AE574" s="94">
        <v>1.0038751011831974</v>
      </c>
      <c r="AF574" s="74">
        <f t="shared" si="283"/>
        <v>3.0085176944042535</v>
      </c>
      <c r="AG574" s="40">
        <v>1.021632491392706</v>
      </c>
      <c r="AH574" s="95">
        <v>6.2239412735101451</v>
      </c>
      <c r="AI574" t="str">
        <f t="shared" ref="AI574" si="307">IF(AC574=AG574,"comp 24= comp16",FALSE)</f>
        <v>comp 24= comp16</v>
      </c>
    </row>
    <row r="575" spans="1:35" x14ac:dyDescent="0.3">
      <c r="A575" s="1">
        <v>44170.333333333336</v>
      </c>
      <c r="B575" s="50">
        <v>585</v>
      </c>
      <c r="C575" s="50">
        <v>592.5</v>
      </c>
      <c r="D575" s="30">
        <f t="shared" si="288"/>
        <v>1.009558861115371</v>
      </c>
      <c r="E575" s="30">
        <f t="shared" si="273"/>
        <v>1.0128205128205128</v>
      </c>
      <c r="F575" s="22">
        <f t="shared" si="275"/>
        <v>2.8871717391015665</v>
      </c>
      <c r="G575" s="60">
        <v>5.0572999999999997</v>
      </c>
      <c r="H575" s="60">
        <v>5.1021000000000001</v>
      </c>
      <c r="I575" s="31">
        <f t="shared" si="306"/>
        <v>0.98782187802516941</v>
      </c>
      <c r="J575" s="31">
        <f t="shared" si="276"/>
        <v>1.0088584817985882</v>
      </c>
      <c r="K575" s="24">
        <f t="shared" si="302"/>
        <v>1.1589026863555756</v>
      </c>
      <c r="L575" s="61">
        <v>3.3598999999999999E-3</v>
      </c>
      <c r="M575" s="61">
        <v>3.3809000000000001E-3</v>
      </c>
      <c r="N575" s="32">
        <f t="shared" si="289"/>
        <v>1.0049939062453555</v>
      </c>
      <c r="O575" s="32">
        <f t="shared" si="277"/>
        <v>1.0062501860174411</v>
      </c>
      <c r="P575" s="29">
        <f t="shared" si="278"/>
        <v>1.3229305108841323</v>
      </c>
      <c r="Q575" s="50">
        <v>0.15537000000000001</v>
      </c>
      <c r="R575" s="50">
        <v>0.15892999999999999</v>
      </c>
      <c r="S575" s="30">
        <f t="shared" si="290"/>
        <v>1.0256195147134743</v>
      </c>
      <c r="T575" s="30">
        <f t="shared" si="279"/>
        <v>1.0229130462766298</v>
      </c>
      <c r="U575" s="22">
        <f t="shared" si="280"/>
        <v>2.8920809603223292</v>
      </c>
      <c r="V575" s="64">
        <v>29.147400000000001</v>
      </c>
      <c r="W575" s="64">
        <v>29.503399999999999</v>
      </c>
      <c r="X575" s="65">
        <f t="shared" si="291"/>
        <v>1.004039517163694</v>
      </c>
      <c r="Y575" s="65">
        <f t="shared" si="281"/>
        <v>1.012213782361377</v>
      </c>
      <c r="Z575" s="67">
        <f t="shared" si="282"/>
        <v>1.740302115206841</v>
      </c>
      <c r="AA575" s="40">
        <f t="shared" si="284"/>
        <v>1.0256195147134743</v>
      </c>
      <c r="AB575" s="88" cm="1">
        <f t="array" ref="AB575">INDEX(B575:Z575,,MATCH(AA575,B575:Z575,0)+1)</f>
        <v>1.0229130462766298</v>
      </c>
      <c r="AC575" s="40">
        <f t="shared" si="285"/>
        <v>1.0062501860174411</v>
      </c>
      <c r="AD575" s="42">
        <f t="shared" si="286"/>
        <v>4.4729583168170519</v>
      </c>
      <c r="AE575" s="94">
        <v>1.0229130462766298</v>
      </c>
      <c r="AF575" s="74">
        <f t="shared" si="283"/>
        <v>3.0774519995601977</v>
      </c>
      <c r="AG575" s="40">
        <v>1.0229130462766298</v>
      </c>
      <c r="AH575" s="95">
        <v>6.3665507279331095</v>
      </c>
      <c r="AI575" t="str">
        <f>IF(AE575=AG575,"comp8=comp16", FALSE)</f>
        <v>comp8=comp16</v>
      </c>
    </row>
    <row r="576" spans="1:35" x14ac:dyDescent="0.3">
      <c r="A576" s="1">
        <v>44170.666666666664</v>
      </c>
      <c r="B576" s="50">
        <v>592.42999999999995</v>
      </c>
      <c r="C576" s="50">
        <v>596.79999999999995</v>
      </c>
      <c r="D576" s="30">
        <f t="shared" si="288"/>
        <v>1.0521119808194062</v>
      </c>
      <c r="E576" s="30">
        <f t="shared" si="273"/>
        <v>1.007376398899448</v>
      </c>
      <c r="F576" s="22">
        <f t="shared" si="275"/>
        <v>2.9084686695403925</v>
      </c>
      <c r="G576" s="60">
        <v>5.1007999999999996</v>
      </c>
      <c r="H576" s="60">
        <v>5.1806000000000001</v>
      </c>
      <c r="I576" s="31">
        <f t="shared" si="306"/>
        <v>1.0361199999999999</v>
      </c>
      <c r="J576" s="31">
        <f t="shared" si="276"/>
        <v>1.0156446047678795</v>
      </c>
      <c r="K576" s="24">
        <f t="shared" si="302"/>
        <v>1.1770332608480425</v>
      </c>
      <c r="L576" s="61">
        <v>3.3796999999999998E-3</v>
      </c>
      <c r="M576" s="61">
        <v>3.3917000000000001E-3</v>
      </c>
      <c r="N576" s="32">
        <f t="shared" si="289"/>
        <v>1.0333932543188813</v>
      </c>
      <c r="O576" s="32">
        <f t="shared" si="277"/>
        <v>1.0035506110009764</v>
      </c>
      <c r="P576" s="29">
        <f t="shared" si="278"/>
        <v>1.3276277225096049</v>
      </c>
      <c r="Q576" s="50">
        <v>0.15897</v>
      </c>
      <c r="R576" s="50">
        <v>0.15992999999999999</v>
      </c>
      <c r="S576" s="30">
        <f t="shared" si="290"/>
        <v>1.0821435821097503</v>
      </c>
      <c r="T576" s="30">
        <f t="shared" si="279"/>
        <v>1.0060388752594829</v>
      </c>
      <c r="U576" s="22">
        <f t="shared" si="280"/>
        <v>2.9095458764820412</v>
      </c>
      <c r="V576" s="64">
        <v>29.499700000000001</v>
      </c>
      <c r="W576" s="64">
        <v>29.728000000000002</v>
      </c>
      <c r="X576" s="65">
        <f t="shared" si="291"/>
        <v>1.0239911819919743</v>
      </c>
      <c r="Y576" s="65">
        <f t="shared" si="281"/>
        <v>1.0077390617531703</v>
      </c>
      <c r="Z576" s="67">
        <f t="shared" si="282"/>
        <v>1.7537704207455995</v>
      </c>
      <c r="AA576" s="40">
        <f t="shared" si="284"/>
        <v>1.0821435821097503</v>
      </c>
      <c r="AB576" s="88" cm="1">
        <f t="array" ref="AB576">INDEX(B576:Z576,,MATCH(AA576,B576:Z576,0)+1)</f>
        <v>1.0060388752594829</v>
      </c>
      <c r="AC576" s="40">
        <f t="shared" si="285"/>
        <v>1.0060388752594829</v>
      </c>
      <c r="AD576" s="42">
        <f t="shared" si="286"/>
        <v>4.499969954133177</v>
      </c>
      <c r="AE576" s="94">
        <v>1.0060388752594829</v>
      </c>
      <c r="AF576" s="74">
        <f t="shared" si="283"/>
        <v>3.0960363483025879</v>
      </c>
      <c r="AG576" s="40">
        <v>1.0060388752594829</v>
      </c>
      <c r="AH576" s="95">
        <v>6.4049975336122671</v>
      </c>
      <c r="AI576" t="str">
        <f t="shared" si="287"/>
        <v>idem</v>
      </c>
    </row>
    <row r="577" spans="1:35" x14ac:dyDescent="0.3">
      <c r="A577" s="1">
        <v>44171</v>
      </c>
      <c r="B577" s="50">
        <v>596.82000000000005</v>
      </c>
      <c r="C577" s="50">
        <v>600.54</v>
      </c>
      <c r="D577" s="30">
        <f t="shared" si="288"/>
        <v>1.0265641025641026</v>
      </c>
      <c r="E577" s="30">
        <f t="shared" si="273"/>
        <v>1.0062330350859554</v>
      </c>
      <c r="F577" s="22">
        <f t="shared" si="275"/>
        <v>2.9265972568040399</v>
      </c>
      <c r="G577" s="60">
        <v>5.1817000000000002</v>
      </c>
      <c r="H577" s="60">
        <v>5.1212</v>
      </c>
      <c r="I577" s="31">
        <f t="shared" si="306"/>
        <v>1.0126352006011112</v>
      </c>
      <c r="J577" s="31">
        <f t="shared" si="276"/>
        <v>0.98832429511550257</v>
      </c>
      <c r="K577" s="24">
        <f t="shared" si="302"/>
        <v>1.1632905678551431</v>
      </c>
      <c r="L577" s="61">
        <v>3.392E-3</v>
      </c>
      <c r="M577" s="61">
        <v>3.4399999999999999E-3</v>
      </c>
      <c r="N577" s="32">
        <f t="shared" si="289"/>
        <v>1.0238399952379535</v>
      </c>
      <c r="O577" s="32">
        <f t="shared" si="277"/>
        <v>1.0141509433962264</v>
      </c>
      <c r="P577" s="29">
        <f t="shared" si="278"/>
        <v>1.3464149072620992</v>
      </c>
      <c r="Q577" s="50">
        <v>0.15995999999999999</v>
      </c>
      <c r="R577" s="50">
        <v>0.15748999999999999</v>
      </c>
      <c r="S577" s="30">
        <f t="shared" si="290"/>
        <v>1.013644847782712</v>
      </c>
      <c r="T577" s="30">
        <f t="shared" si="279"/>
        <v>0.98455863965991497</v>
      </c>
      <c r="U577" s="22">
        <f t="shared" si="280"/>
        <v>2.8646185301772733</v>
      </c>
      <c r="V577" s="64">
        <v>29.729600000000001</v>
      </c>
      <c r="W577" s="64">
        <v>29.626200000000001</v>
      </c>
      <c r="X577" s="65">
        <f t="shared" si="291"/>
        <v>1.0164268511085037</v>
      </c>
      <c r="Y577" s="65">
        <f t="shared" si="281"/>
        <v>0.99652198482320653</v>
      </c>
      <c r="Z577" s="67">
        <f t="shared" si="282"/>
        <v>1.7476707806056349</v>
      </c>
      <c r="AA577" s="40">
        <f t="shared" si="284"/>
        <v>1.0265641025641026</v>
      </c>
      <c r="AB577" s="88" cm="1">
        <f t="array" ref="AB577">INDEX(B577:Z577,,MATCH(AA577,B577:Z577,0)+1)</f>
        <v>1.0062330350859554</v>
      </c>
      <c r="AC577" s="40">
        <f t="shared" si="285"/>
        <v>0.98455863965991497</v>
      </c>
      <c r="AD577" s="42">
        <f t="shared" si="286"/>
        <v>4.4304842965518505</v>
      </c>
      <c r="AE577" s="94">
        <v>0.98832429511550257</v>
      </c>
      <c r="AF577" s="74">
        <f t="shared" si="283"/>
        <v>3.0598879415881299</v>
      </c>
      <c r="AG577" s="40">
        <v>0.98455863965991497</v>
      </c>
      <c r="AH577" s="95">
        <v>6.3060956587184043</v>
      </c>
      <c r="AI577" t="str">
        <f t="shared" ref="AI577:AI579" si="308">IF(AC577=AG577,"comp 24= comp16",FALSE)</f>
        <v>comp 24= comp16</v>
      </c>
    </row>
    <row r="578" spans="1:35" x14ac:dyDescent="0.3">
      <c r="A578" s="1">
        <v>44171.333333333336</v>
      </c>
      <c r="B578" s="50">
        <v>600.55999999999995</v>
      </c>
      <c r="C578" s="50">
        <v>594.88</v>
      </c>
      <c r="D578" s="30">
        <f t="shared" si="288"/>
        <v>1.0041355096804687</v>
      </c>
      <c r="E578" s="30">
        <f t="shared" ref="E578:E641" si="309">C578/B578</f>
        <v>0.99054216065006007</v>
      </c>
      <c r="F578" s="22">
        <f t="shared" si="275"/>
        <v>2.8989179701072123</v>
      </c>
      <c r="G578" s="60">
        <v>5.1220999999999997</v>
      </c>
      <c r="H578" s="60">
        <v>5.0750000000000002</v>
      </c>
      <c r="I578" s="31">
        <f t="shared" si="306"/>
        <v>0.99494196988707662</v>
      </c>
      <c r="J578" s="31">
        <f t="shared" si="276"/>
        <v>0.99080455282013247</v>
      </c>
      <c r="K578" s="24">
        <f t="shared" si="302"/>
        <v>1.1525935908835929</v>
      </c>
      <c r="L578" s="61">
        <v>3.4399999999999999E-3</v>
      </c>
      <c r="M578" s="61">
        <v>3.3969E-3</v>
      </c>
      <c r="N578" s="32">
        <f t="shared" si="289"/>
        <v>1.0050892091013996</v>
      </c>
      <c r="O578" s="32">
        <f t="shared" si="277"/>
        <v>0.98747093023255816</v>
      </c>
      <c r="P578" s="29">
        <f t="shared" si="278"/>
        <v>1.3295455809530887</v>
      </c>
      <c r="Q578" s="50">
        <v>0.15748999999999999</v>
      </c>
      <c r="R578" s="50">
        <v>0.15583</v>
      </c>
      <c r="S578" s="30">
        <f t="shared" si="290"/>
        <v>0.98024784550544131</v>
      </c>
      <c r="T578" s="30">
        <f t="shared" si="279"/>
        <v>0.98945964823163379</v>
      </c>
      <c r="U578" s="22">
        <f t="shared" si="280"/>
        <v>2.8344244431870247</v>
      </c>
      <c r="V578" s="64">
        <v>29.6296</v>
      </c>
      <c r="W578" s="64">
        <v>29.329599999999999</v>
      </c>
      <c r="X578" s="65">
        <f t="shared" si="291"/>
        <v>0.99423383966616607</v>
      </c>
      <c r="Y578" s="65">
        <f t="shared" si="281"/>
        <v>0.9898749898749899</v>
      </c>
      <c r="Z578" s="67">
        <f t="shared" si="282"/>
        <v>1.7299755962568184</v>
      </c>
      <c r="AA578" s="40">
        <f t="shared" si="284"/>
        <v>1.0050892091013996</v>
      </c>
      <c r="AB578" s="88" cm="1">
        <f t="array" ref="AB578">INDEX(B578:Z578,,MATCH(AA578,B578:Z578,0)+1)</f>
        <v>0.98747093023255816</v>
      </c>
      <c r="AC578" s="40">
        <f t="shared" si="285"/>
        <v>0.99054216065006007</v>
      </c>
      <c r="AD578" s="42">
        <f t="shared" si="286"/>
        <v>4.3885814878326315</v>
      </c>
      <c r="AE578" s="94">
        <v>0.98747093023255816</v>
      </c>
      <c r="AF578" s="74">
        <f t="shared" si="283"/>
        <v>3.021550392087418</v>
      </c>
      <c r="AG578" s="40">
        <v>0.98747093023255816</v>
      </c>
      <c r="AH578" s="95">
        <v>6.2270861462501594</v>
      </c>
      <c r="AI578" t="str">
        <f>IF(AE578=AG578,"comp8=comp16", FALSE)</f>
        <v>comp8=comp16</v>
      </c>
    </row>
    <row r="579" spans="1:35" x14ac:dyDescent="0.3">
      <c r="A579" s="1">
        <v>44171.666666666664</v>
      </c>
      <c r="B579" s="50">
        <v>594.89</v>
      </c>
      <c r="C579" s="50">
        <v>601.54</v>
      </c>
      <c r="D579" s="30">
        <f t="shared" si="288"/>
        <v>1.0079085821520726</v>
      </c>
      <c r="E579" s="30">
        <f t="shared" si="309"/>
        <v>1.0111785372085595</v>
      </c>
      <c r="F579" s="22">
        <f t="shared" ref="F579:F642" si="310">E579*F578</f>
        <v>2.9313236325006176</v>
      </c>
      <c r="G579" s="60">
        <v>5.0755999999999997</v>
      </c>
      <c r="H579" s="60">
        <v>5.1268000000000002</v>
      </c>
      <c r="I579" s="31">
        <f t="shared" si="306"/>
        <v>0.98940502151803467</v>
      </c>
      <c r="J579" s="31">
        <f t="shared" ref="J579:J642" si="311">H579/G579</f>
        <v>1.0100874773425803</v>
      </c>
      <c r="K579" s="24">
        <f t="shared" si="302"/>
        <v>1.1642203526168344</v>
      </c>
      <c r="L579" s="61">
        <v>3.3974000000000001E-3</v>
      </c>
      <c r="M579" s="61">
        <v>3.3857000000000002E-3</v>
      </c>
      <c r="N579" s="32">
        <f t="shared" si="289"/>
        <v>0.99814268867924527</v>
      </c>
      <c r="O579" s="32">
        <f t="shared" ref="O579:O642" si="312">M579/L579</f>
        <v>0.99655619002766826</v>
      </c>
      <c r="P579" s="29">
        <f t="shared" ref="P579:P642" si="313">O579*P578</f>
        <v>1.3249668786227329</v>
      </c>
      <c r="Q579" s="50">
        <v>0.15584999999999999</v>
      </c>
      <c r="R579" s="50">
        <v>0.15873000000000001</v>
      </c>
      <c r="S579" s="30">
        <f t="shared" si="290"/>
        <v>0.99231057764441122</v>
      </c>
      <c r="T579" s="30">
        <f t="shared" ref="T579:T642" si="314">R579/Q579</f>
        <v>1.0184793070259868</v>
      </c>
      <c r="U579" s="22">
        <f t="shared" ref="U579:U642" si="315">T579*U578</f>
        <v>2.8868026427146392</v>
      </c>
      <c r="V579" s="64">
        <v>29.329599999999999</v>
      </c>
      <c r="W579" s="64">
        <v>29.502600000000001</v>
      </c>
      <c r="X579" s="65">
        <f t="shared" si="291"/>
        <v>0.99236451213605292</v>
      </c>
      <c r="Y579" s="65">
        <f t="shared" ref="Y579:Y642" si="316">W579/V579</f>
        <v>1.0058984779881077</v>
      </c>
      <c r="Z579" s="67">
        <f t="shared" ref="Z579:Z642" si="317">Y579*Z578</f>
        <v>1.7401798192313027</v>
      </c>
      <c r="AA579" s="40">
        <f t="shared" si="284"/>
        <v>1.0079085821520726</v>
      </c>
      <c r="AB579" s="88" cm="1">
        <f t="array" ref="AB579">INDEX(B579:Z579,,MATCH(AA579,B579:Z579,0)+1)</f>
        <v>1.0111785372085595</v>
      </c>
      <c r="AC579" s="40">
        <f t="shared" si="285"/>
        <v>0.99655619002766826</v>
      </c>
      <c r="AD579" s="42">
        <f t="shared" si="286"/>
        <v>4.3734680471404426</v>
      </c>
      <c r="AE579" s="94">
        <v>1.0100874773425803</v>
      </c>
      <c r="AF579" s="74">
        <f t="shared" ref="AF579:AF642" si="318">AE579*AF578</f>
        <v>3.0520302132070647</v>
      </c>
      <c r="AG579" s="40">
        <v>0.99655619002766826</v>
      </c>
      <c r="AH579" s="95">
        <v>6.205641244881134</v>
      </c>
      <c r="AI579" t="str">
        <f t="shared" si="308"/>
        <v>comp 24= comp16</v>
      </c>
    </row>
    <row r="580" spans="1:35" x14ac:dyDescent="0.3">
      <c r="A580" s="1">
        <v>44172</v>
      </c>
      <c r="B580" s="50">
        <v>601.59</v>
      </c>
      <c r="C580" s="50">
        <v>600.70000000000005</v>
      </c>
      <c r="D580" s="30">
        <f t="shared" si="288"/>
        <v>1.0002331157586255</v>
      </c>
      <c r="E580" s="30">
        <f t="shared" si="309"/>
        <v>0.99852058711082303</v>
      </c>
      <c r="F580" s="22">
        <f t="shared" si="310"/>
        <v>2.9269869945363469</v>
      </c>
      <c r="G580" s="60">
        <v>5.1292999999999997</v>
      </c>
      <c r="H580" s="60">
        <v>5.1210000000000004</v>
      </c>
      <c r="I580" s="31">
        <f t="shared" si="306"/>
        <v>0.99978524433337901</v>
      </c>
      <c r="J580" s="31">
        <f t="shared" si="311"/>
        <v>0.99838184547599096</v>
      </c>
      <c r="K580" s="24">
        <f t="shared" si="302"/>
        <v>1.1623364641863041</v>
      </c>
      <c r="L580" s="61">
        <v>3.3880999999999998E-3</v>
      </c>
      <c r="M580" s="61">
        <v>3.3793999999999999E-3</v>
      </c>
      <c r="N580" s="32">
        <f t="shared" si="289"/>
        <v>0.98238372093023252</v>
      </c>
      <c r="O580" s="32">
        <f t="shared" si="312"/>
        <v>0.99743218913255216</v>
      </c>
      <c r="P580" s="29">
        <f t="shared" si="313"/>
        <v>1.321564614272797</v>
      </c>
      <c r="Q580" s="50">
        <v>0.15875</v>
      </c>
      <c r="R580" s="50">
        <v>0.15709000000000001</v>
      </c>
      <c r="S580" s="30">
        <f t="shared" si="290"/>
        <v>0.99746015620039374</v>
      </c>
      <c r="T580" s="30">
        <f t="shared" si="314"/>
        <v>0.9895433070866142</v>
      </c>
      <c r="U580" s="22">
        <f t="shared" si="315"/>
        <v>2.8566162339782215</v>
      </c>
      <c r="V580" s="64">
        <v>29.491199999999999</v>
      </c>
      <c r="W580" s="64">
        <v>29.445499999999999</v>
      </c>
      <c r="X580" s="65">
        <f t="shared" si="291"/>
        <v>0.99378661878661878</v>
      </c>
      <c r="Y580" s="65">
        <f t="shared" si="316"/>
        <v>0.99845038519965279</v>
      </c>
      <c r="Z580" s="67">
        <f t="shared" si="317"/>
        <v>1.7374832108281564</v>
      </c>
      <c r="AA580" s="40">
        <f t="shared" ref="AA580:AA643" si="319">MAX(D580,I580,N580,S580,X580)</f>
        <v>1.0002331157586255</v>
      </c>
      <c r="AB580" s="88" cm="1">
        <f t="array" ref="AB580">INDEX(B580:Z580,,MATCH(AA580,B580:Z580,0)+1)</f>
        <v>0.99852058711082303</v>
      </c>
      <c r="AC580" s="40">
        <f t="shared" ref="AC580:AC643" si="320">HLOOKUP(AB579,579:580,2,0)</f>
        <v>0.99852058711082303</v>
      </c>
      <c r="AD580" s="42">
        <f t="shared" ref="AD580:AD643" si="321">AC580*AD579</f>
        <v>4.3669978821410993</v>
      </c>
      <c r="AE580" s="94">
        <v>0.9895433070866142</v>
      </c>
      <c r="AF580" s="74">
        <f t="shared" si="318"/>
        <v>3.0201160705051828</v>
      </c>
      <c r="AG580" s="40">
        <v>0.9895433070866142</v>
      </c>
      <c r="AH580" s="95">
        <v>6.1407507600527707</v>
      </c>
      <c r="AI580" t="str">
        <f>IF(AE580=AG580,"comp8=comp16", FALSE)</f>
        <v>comp8=comp16</v>
      </c>
    </row>
    <row r="581" spans="1:35" x14ac:dyDescent="0.3">
      <c r="A581" s="1">
        <v>44172.333333333336</v>
      </c>
      <c r="B581" s="50">
        <v>600.69000000000005</v>
      </c>
      <c r="C581" s="50">
        <v>594.37</v>
      </c>
      <c r="D581" s="30">
        <f t="shared" ref="D581:D644" si="322">C581/B579</f>
        <v>0.99912588881978182</v>
      </c>
      <c r="E581" s="30">
        <f t="shared" si="309"/>
        <v>0.98947876608566809</v>
      </c>
      <c r="F581" s="22">
        <f t="shared" si="310"/>
        <v>2.8961914797026225</v>
      </c>
      <c r="G581" s="60">
        <v>5.1223000000000001</v>
      </c>
      <c r="H581" s="60">
        <v>5.0852000000000004</v>
      </c>
      <c r="I581" s="31">
        <f t="shared" si="306"/>
        <v>1.001891402001734</v>
      </c>
      <c r="J581" s="31">
        <f t="shared" si="311"/>
        <v>0.9927571598695899</v>
      </c>
      <c r="K581" s="24">
        <f t="shared" si="302"/>
        <v>1.1539178469984566</v>
      </c>
      <c r="L581" s="61">
        <v>3.3795000000000001E-3</v>
      </c>
      <c r="M581" s="61">
        <v>3.3700000000000002E-3</v>
      </c>
      <c r="N581" s="32">
        <f t="shared" ref="N581:N644" si="323">M581/L579</f>
        <v>0.99193500912462473</v>
      </c>
      <c r="O581" s="32">
        <f t="shared" si="312"/>
        <v>0.99718893327415303</v>
      </c>
      <c r="P581" s="29">
        <f t="shared" si="313"/>
        <v>1.3178496079595581</v>
      </c>
      <c r="Q581" s="50">
        <v>0.15711</v>
      </c>
      <c r="R581" s="50">
        <v>0.15543999999999999</v>
      </c>
      <c r="S581" s="30">
        <f t="shared" ref="S581:S644" si="324">R581/Q579</f>
        <v>0.99736926531921721</v>
      </c>
      <c r="T581" s="30">
        <f t="shared" si="314"/>
        <v>0.98937050474190058</v>
      </c>
      <c r="U581" s="22">
        <f t="shared" si="315"/>
        <v>2.8262518452649403</v>
      </c>
      <c r="V581" s="64">
        <v>29.445499999999999</v>
      </c>
      <c r="W581" s="64">
        <v>29.4846</v>
      </c>
      <c r="X581" s="65">
        <f t="shared" ref="X581:X644" si="325">W581/V579</f>
        <v>1.0052847635153566</v>
      </c>
      <c r="Y581" s="65">
        <f t="shared" si="316"/>
        <v>1.0013278769251668</v>
      </c>
      <c r="Z581" s="67">
        <f t="shared" si="317"/>
        <v>1.7397903746916799</v>
      </c>
      <c r="AA581" s="40">
        <f t="shared" si="319"/>
        <v>1.0052847635153566</v>
      </c>
      <c r="AB581" s="88" cm="1">
        <f t="array" ref="AB581">INDEX(B581:Z581,,MATCH(AA581,B581:Z581,0)+1)</f>
        <v>1.0013278769251668</v>
      </c>
      <c r="AC581" s="40">
        <f t="shared" si="320"/>
        <v>0.98947876608566809</v>
      </c>
      <c r="AD581" s="42">
        <f t="shared" si="321"/>
        <v>4.3210516759197004</v>
      </c>
      <c r="AE581" s="94">
        <v>0.98947876608566809</v>
      </c>
      <c r="AF581" s="74">
        <f t="shared" si="318"/>
        <v>2.9883407228789647</v>
      </c>
      <c r="AG581" s="40">
        <v>0.98947876608566809</v>
      </c>
      <c r="AH581" s="95">
        <v>6.0761424848966437</v>
      </c>
      <c r="AI581" t="str">
        <f t="shared" ref="AI581:AI642" si="326">IF(AC581=AE581,IF(AE581=AG581,"idem","FAUX"),"FAUX")</f>
        <v>idem</v>
      </c>
    </row>
    <row r="582" spans="1:35" x14ac:dyDescent="0.3">
      <c r="A582" s="1">
        <v>44172.666666666664</v>
      </c>
      <c r="B582" s="50">
        <v>594.41</v>
      </c>
      <c r="C582" s="50">
        <v>591.28</v>
      </c>
      <c r="D582" s="30">
        <f t="shared" si="322"/>
        <v>0.98286208214897175</v>
      </c>
      <c r="E582" s="30">
        <f t="shared" si="309"/>
        <v>0.99473427432243733</v>
      </c>
      <c r="F582" s="22">
        <f t="shared" si="310"/>
        <v>2.880940929860814</v>
      </c>
      <c r="G582" s="60">
        <v>5.0857000000000001</v>
      </c>
      <c r="H582" s="60">
        <v>5.0568999999999997</v>
      </c>
      <c r="I582" s="31">
        <f t="shared" si="306"/>
        <v>0.98588501354960711</v>
      </c>
      <c r="J582" s="31">
        <f t="shared" si="311"/>
        <v>0.99433706274455824</v>
      </c>
      <c r="K582" s="24">
        <f t="shared" si="302"/>
        <v>1.14738328263297</v>
      </c>
      <c r="L582" s="61">
        <v>3.3722000000000001E-3</v>
      </c>
      <c r="M582" s="61">
        <v>3.336E-3</v>
      </c>
      <c r="N582" s="32">
        <f t="shared" si="323"/>
        <v>0.98462264986275494</v>
      </c>
      <c r="O582" s="32">
        <f t="shared" si="312"/>
        <v>0.9892651681394935</v>
      </c>
      <c r="P582" s="29">
        <f t="shared" si="313"/>
        <v>1.3037027140006778</v>
      </c>
      <c r="Q582" s="50">
        <v>0.15542</v>
      </c>
      <c r="R582" s="50">
        <v>0.15401000000000001</v>
      </c>
      <c r="S582" s="30">
        <f t="shared" si="324"/>
        <v>0.97014173228346456</v>
      </c>
      <c r="T582" s="30">
        <f t="shared" si="314"/>
        <v>0.9909278085188522</v>
      </c>
      <c r="U582" s="22">
        <f t="shared" si="315"/>
        <v>2.8006115473507496</v>
      </c>
      <c r="V582" s="64">
        <v>29.4846</v>
      </c>
      <c r="W582" s="64">
        <v>29.37</v>
      </c>
      <c r="X582" s="65">
        <f t="shared" si="325"/>
        <v>0.99589029947916674</v>
      </c>
      <c r="Y582" s="65">
        <f t="shared" si="316"/>
        <v>0.99611322520909218</v>
      </c>
      <c r="Z582" s="67">
        <f t="shared" si="317"/>
        <v>1.7330282013218641</v>
      </c>
      <c r="AA582" s="40">
        <f t="shared" si="319"/>
        <v>0.99589029947916674</v>
      </c>
      <c r="AB582" s="88" cm="1">
        <f t="array" ref="AB582">INDEX(B582:Z582,,MATCH(AA582,B582:Z582,0)+1)</f>
        <v>0.99611322520909218</v>
      </c>
      <c r="AC582" s="40">
        <f t="shared" si="320"/>
        <v>0.99611322520909218</v>
      </c>
      <c r="AD582" s="42">
        <f t="shared" si="321"/>
        <v>4.304256721195526</v>
      </c>
      <c r="AE582" s="94">
        <v>0.99611322520909218</v>
      </c>
      <c r="AF582" s="74">
        <f t="shared" si="318"/>
        <v>2.9767257154906352</v>
      </c>
      <c r="AG582" s="40">
        <v>0.99611322520909218</v>
      </c>
      <c r="AH582" s="95">
        <v>6.0525258874603836</v>
      </c>
      <c r="AI582" t="str">
        <f t="shared" si="326"/>
        <v>idem</v>
      </c>
    </row>
    <row r="583" spans="1:35" x14ac:dyDescent="0.3">
      <c r="A583" s="1">
        <v>44173</v>
      </c>
      <c r="B583" s="50">
        <v>591.27</v>
      </c>
      <c r="C583" s="50">
        <v>588.13</v>
      </c>
      <c r="D583" s="30">
        <f t="shared" si="322"/>
        <v>0.97909071234746703</v>
      </c>
      <c r="E583" s="30">
        <f t="shared" si="309"/>
        <v>0.99468939739881956</v>
      </c>
      <c r="F583" s="22">
        <f t="shared" si="310"/>
        <v>2.8656413974648478</v>
      </c>
      <c r="G583" s="60">
        <v>5.0568</v>
      </c>
      <c r="H583" s="60">
        <v>4.9688999999999997</v>
      </c>
      <c r="I583" s="31">
        <f t="shared" si="306"/>
        <v>0.97005251547156546</v>
      </c>
      <c r="J583" s="31">
        <f t="shared" si="311"/>
        <v>0.98261746559088747</v>
      </c>
      <c r="K583" s="24">
        <f t="shared" si="302"/>
        <v>1.127438853242162</v>
      </c>
      <c r="L583" s="61">
        <v>3.336E-3</v>
      </c>
      <c r="M583" s="61">
        <v>3.3072000000000002E-3</v>
      </c>
      <c r="N583" s="32">
        <f t="shared" si="323"/>
        <v>0.97860630270750115</v>
      </c>
      <c r="O583" s="32">
        <f t="shared" si="312"/>
        <v>0.99136690647482018</v>
      </c>
      <c r="P583" s="29">
        <f t="shared" si="313"/>
        <v>1.2924477265416792</v>
      </c>
      <c r="Q583" s="50">
        <v>0.15401000000000001</v>
      </c>
      <c r="R583" s="50">
        <v>0.15262999999999999</v>
      </c>
      <c r="S583" s="30">
        <f t="shared" si="324"/>
        <v>0.97148494685252362</v>
      </c>
      <c r="T583" s="30">
        <f t="shared" si="314"/>
        <v>0.99103954288682539</v>
      </c>
      <c r="U583" s="22">
        <f t="shared" si="315"/>
        <v>2.7755167876900515</v>
      </c>
      <c r="V583" s="64">
        <v>29.3705</v>
      </c>
      <c r="W583" s="64">
        <v>29.1846</v>
      </c>
      <c r="X583" s="65">
        <f t="shared" si="325"/>
        <v>0.99113956292132921</v>
      </c>
      <c r="Y583" s="65">
        <f t="shared" si="316"/>
        <v>0.99367051973919407</v>
      </c>
      <c r="Z583" s="67">
        <f t="shared" si="317"/>
        <v>1.7220590335301773</v>
      </c>
      <c r="AA583" s="40">
        <f t="shared" si="319"/>
        <v>0.99113956292132921</v>
      </c>
      <c r="AB583" s="88" cm="1">
        <f t="array" ref="AB583">INDEX(B583:Z583,,MATCH(AA583,B583:Z583,0)+1)</f>
        <v>0.99367051973919407</v>
      </c>
      <c r="AC583" s="40">
        <f t="shared" si="320"/>
        <v>0.99367051973919407</v>
      </c>
      <c r="AD583" s="42">
        <f t="shared" si="321"/>
        <v>4.2770130132412776</v>
      </c>
      <c r="AE583" s="94">
        <v>0.99367051973919407</v>
      </c>
      <c r="AF583" s="74">
        <f t="shared" si="318"/>
        <v>2.957884588832604</v>
      </c>
      <c r="AG583" s="40">
        <v>0.99367051973919407</v>
      </c>
      <c r="AH583" s="95">
        <v>6.0142165443276863</v>
      </c>
      <c r="AI583" t="str">
        <f t="shared" si="326"/>
        <v>idem</v>
      </c>
    </row>
    <row r="584" spans="1:35" x14ac:dyDescent="0.3">
      <c r="A584" s="1">
        <v>44173.333333333336</v>
      </c>
      <c r="B584" s="50">
        <v>588.13</v>
      </c>
      <c r="C584" s="50">
        <v>574.13</v>
      </c>
      <c r="D584" s="30">
        <f t="shared" si="322"/>
        <v>0.96588213522652722</v>
      </c>
      <c r="E584" s="30">
        <f t="shared" si="309"/>
        <v>0.97619573903728762</v>
      </c>
      <c r="F584" s="22">
        <f t="shared" si="310"/>
        <v>2.7974269218140426</v>
      </c>
      <c r="G584" s="60">
        <v>4.9682000000000004</v>
      </c>
      <c r="H584" s="60">
        <v>4.8479000000000001</v>
      </c>
      <c r="I584" s="31">
        <f t="shared" si="306"/>
        <v>0.95324144168944291</v>
      </c>
      <c r="J584" s="31">
        <f t="shared" si="311"/>
        <v>0.97578599895334317</v>
      </c>
      <c r="K584" s="24">
        <f t="shared" si="302"/>
        <v>1.1001390476697146</v>
      </c>
      <c r="L584" s="61">
        <v>3.3108999999999999E-3</v>
      </c>
      <c r="M584" s="61">
        <v>3.2564E-3</v>
      </c>
      <c r="N584" s="32">
        <f t="shared" si="323"/>
        <v>0.96566039973904272</v>
      </c>
      <c r="O584" s="32">
        <f t="shared" si="312"/>
        <v>0.98353921894348972</v>
      </c>
      <c r="P584" s="29">
        <f t="shared" si="313"/>
        <v>1.2711730274880921</v>
      </c>
      <c r="Q584" s="50">
        <v>0.15262999999999999</v>
      </c>
      <c r="R584" s="50">
        <v>0.14709</v>
      </c>
      <c r="S584" s="30">
        <f t="shared" si="324"/>
        <v>0.94640329429931791</v>
      </c>
      <c r="T584" s="30">
        <f t="shared" si="314"/>
        <v>0.96370307279040823</v>
      </c>
      <c r="U584" s="22">
        <f t="shared" si="315"/>
        <v>2.6747740568782659</v>
      </c>
      <c r="V584" s="64">
        <v>29.1829</v>
      </c>
      <c r="W584" s="64">
        <v>28.1648</v>
      </c>
      <c r="X584" s="65">
        <f t="shared" si="325"/>
        <v>0.95523764948481582</v>
      </c>
      <c r="Y584" s="65">
        <f t="shared" si="316"/>
        <v>0.96511313132005383</v>
      </c>
      <c r="Z584" s="67">
        <f t="shared" si="317"/>
        <v>1.6619817861682951</v>
      </c>
      <c r="AA584" s="40">
        <f t="shared" si="319"/>
        <v>0.96588213522652722</v>
      </c>
      <c r="AB584" s="88" cm="1">
        <f t="array" ref="AB584">INDEX(B584:Z584,,MATCH(AA584,B584:Z584,0)+1)</f>
        <v>0.97619573903728762</v>
      </c>
      <c r="AC584" s="40">
        <f t="shared" si="320"/>
        <v>0.96511313132005383</v>
      </c>
      <c r="AD584" s="42">
        <f t="shared" si="321"/>
        <v>4.1278014219059083</v>
      </c>
      <c r="AE584" s="94">
        <v>0.97619573903728762</v>
      </c>
      <c r="AF584" s="74">
        <f t="shared" si="318"/>
        <v>2.8874743321824474</v>
      </c>
      <c r="AG584" s="40">
        <v>0.96511313132005383</v>
      </c>
      <c r="AH584" s="95">
        <v>5.8043993615329663</v>
      </c>
      <c r="AI584" t="str">
        <f t="shared" ref="AI584:AI586" si="327">IF(AC584=AG584,"comp 24= comp16",FALSE)</f>
        <v>comp 24= comp16</v>
      </c>
    </row>
    <row r="585" spans="1:35" x14ac:dyDescent="0.3">
      <c r="A585" s="1">
        <v>44173.666666666664</v>
      </c>
      <c r="B585" s="50">
        <v>574.13</v>
      </c>
      <c r="C585" s="50">
        <v>554.94000000000005</v>
      </c>
      <c r="D585" s="30">
        <f t="shared" si="322"/>
        <v>0.9385559896493989</v>
      </c>
      <c r="E585" s="30">
        <f t="shared" si="309"/>
        <v>0.96657551425635324</v>
      </c>
      <c r="F585" s="22">
        <f t="shared" si="310"/>
        <v>2.7039243655469756</v>
      </c>
      <c r="G585" s="60">
        <v>4.8452000000000002</v>
      </c>
      <c r="H585" s="60">
        <v>4.7398999999999996</v>
      </c>
      <c r="I585" s="31">
        <f t="shared" si="306"/>
        <v>0.93733190950798917</v>
      </c>
      <c r="J585" s="31">
        <f t="shared" si="311"/>
        <v>0.97826715099479888</v>
      </c>
      <c r="K585" s="24">
        <f t="shared" si="302"/>
        <v>1.076229891861983</v>
      </c>
      <c r="L585" s="61">
        <v>3.2510999999999998E-3</v>
      </c>
      <c r="M585" s="61">
        <v>3.1722999999999999E-3</v>
      </c>
      <c r="N585" s="32">
        <f t="shared" si="323"/>
        <v>0.95092925659472416</v>
      </c>
      <c r="O585" s="32">
        <f t="shared" si="312"/>
        <v>0.97576204976777092</v>
      </c>
      <c r="P585" s="29">
        <f t="shared" si="313"/>
        <v>1.2403623989112837</v>
      </c>
      <c r="Q585" s="50">
        <v>0.14710000000000001</v>
      </c>
      <c r="R585" s="50">
        <v>0.14119999999999999</v>
      </c>
      <c r="S585" s="30">
        <f t="shared" si="324"/>
        <v>0.91682358288422816</v>
      </c>
      <c r="T585" s="30">
        <f t="shared" si="314"/>
        <v>0.95989123045547231</v>
      </c>
      <c r="U585" s="22">
        <f t="shared" si="315"/>
        <v>2.5674921606472543</v>
      </c>
      <c r="V585" s="64">
        <v>28.164300000000001</v>
      </c>
      <c r="W585" s="64">
        <v>27.670500000000001</v>
      </c>
      <c r="X585" s="65">
        <f t="shared" si="325"/>
        <v>0.94211879266611054</v>
      </c>
      <c r="Y585" s="65">
        <f t="shared" si="316"/>
        <v>0.98246716588020999</v>
      </c>
      <c r="Z585" s="67">
        <f t="shared" si="317"/>
        <v>1.6328425352012941</v>
      </c>
      <c r="AA585" s="40">
        <f t="shared" si="319"/>
        <v>0.95092925659472416</v>
      </c>
      <c r="AB585" s="88" cm="1">
        <f t="array" ref="AB585">INDEX(B585:Z585,,MATCH(AA585,B585:Z585,0)+1)</f>
        <v>0.97576204976777092</v>
      </c>
      <c r="AC585" s="40">
        <f t="shared" si="320"/>
        <v>0.96657551425635324</v>
      </c>
      <c r="AD585" s="42">
        <f t="shared" si="321"/>
        <v>3.9898317821268092</v>
      </c>
      <c r="AE585" s="94">
        <v>0.97576204976777092</v>
      </c>
      <c r="AF585" s="74">
        <f t="shared" si="318"/>
        <v>2.8174878730221704</v>
      </c>
      <c r="AG585" s="40">
        <v>0.97576204976777092</v>
      </c>
      <c r="AH585" s="95">
        <v>5.6637126186801483</v>
      </c>
      <c r="AI585" t="str">
        <f>IF(AE585=AG585,"comp8=comp16", FALSE)</f>
        <v>comp8=comp16</v>
      </c>
    </row>
    <row r="586" spans="1:35" x14ac:dyDescent="0.3">
      <c r="A586" s="1">
        <v>44174</v>
      </c>
      <c r="B586" s="50">
        <v>554.91999999999996</v>
      </c>
      <c r="C586" s="50">
        <v>538.34</v>
      </c>
      <c r="D586" s="30">
        <f t="shared" si="322"/>
        <v>0.9153418461904681</v>
      </c>
      <c r="E586" s="30">
        <f t="shared" si="309"/>
        <v>0.97012181936134956</v>
      </c>
      <c r="F586" s="22">
        <f t="shared" si="310"/>
        <v>2.6231360249199147</v>
      </c>
      <c r="G586" s="60">
        <v>4.7378</v>
      </c>
      <c r="H586" s="60">
        <v>4.6981000000000002</v>
      </c>
      <c r="I586" s="31">
        <f t="shared" si="306"/>
        <v>0.94563423372650046</v>
      </c>
      <c r="J586" s="31">
        <f t="shared" si="311"/>
        <v>0.99162058339313608</v>
      </c>
      <c r="K586" s="24">
        <f t="shared" si="302"/>
        <v>1.0672117132333114</v>
      </c>
      <c r="L586" s="61">
        <v>3.1725E-3</v>
      </c>
      <c r="M586" s="61">
        <v>3.0520999999999999E-3</v>
      </c>
      <c r="N586" s="32">
        <f t="shared" si="323"/>
        <v>0.92183394243257122</v>
      </c>
      <c r="O586" s="32">
        <f t="shared" si="312"/>
        <v>0.96204885736800627</v>
      </c>
      <c r="P586" s="29">
        <f t="shared" si="313"/>
        <v>1.1932892285948398</v>
      </c>
      <c r="Q586" s="50">
        <v>0.14116999999999999</v>
      </c>
      <c r="R586" s="50">
        <v>0.13336000000000001</v>
      </c>
      <c r="S586" s="30">
        <f t="shared" si="324"/>
        <v>0.87374696979623934</v>
      </c>
      <c r="T586" s="30">
        <f t="shared" si="314"/>
        <v>0.94467663101225485</v>
      </c>
      <c r="U586" s="22">
        <f t="shared" si="315"/>
        <v>2.4254498444706232</v>
      </c>
      <c r="V586" s="64">
        <v>27.670500000000001</v>
      </c>
      <c r="W586" s="64">
        <v>27.303100000000001</v>
      </c>
      <c r="X586" s="65">
        <f t="shared" si="325"/>
        <v>0.93558556551953376</v>
      </c>
      <c r="Y586" s="65">
        <f t="shared" si="316"/>
        <v>0.98672232160604256</v>
      </c>
      <c r="Z586" s="67">
        <f t="shared" si="317"/>
        <v>1.6111621771509173</v>
      </c>
      <c r="AA586" s="40">
        <f t="shared" si="319"/>
        <v>0.94563423372650046</v>
      </c>
      <c r="AB586" s="88" cm="1">
        <f t="array" ref="AB586">INDEX(B586:Z586,,MATCH(AA586,B586:Z586,0)+1)</f>
        <v>0.99162058339313608</v>
      </c>
      <c r="AC586" s="40">
        <f t="shared" si="320"/>
        <v>0.96204885736800627</v>
      </c>
      <c r="AD586" s="42">
        <f t="shared" si="321"/>
        <v>3.8384131070856529</v>
      </c>
      <c r="AE586" s="94">
        <v>0.98672232160604256</v>
      </c>
      <c r="AF586" s="74">
        <f t="shared" si="318"/>
        <v>2.7800781751653068</v>
      </c>
      <c r="AG586" s="40">
        <v>0.96204885736800627</v>
      </c>
      <c r="AH586" s="95">
        <v>5.4487682532619957</v>
      </c>
      <c r="AI586" t="str">
        <f t="shared" si="327"/>
        <v>comp 24= comp16</v>
      </c>
    </row>
    <row r="587" spans="1:35" x14ac:dyDescent="0.3">
      <c r="A587" s="1">
        <v>44174.333333333336</v>
      </c>
      <c r="B587" s="50">
        <v>538.42999999999995</v>
      </c>
      <c r="C587" s="50">
        <v>567.73</v>
      </c>
      <c r="D587" s="30">
        <f t="shared" si="322"/>
        <v>0.98885269886611049</v>
      </c>
      <c r="E587" s="30">
        <f t="shared" si="309"/>
        <v>1.0544174730234201</v>
      </c>
      <c r="F587" s="22">
        <f t="shared" si="310"/>
        <v>2.7658804587927559</v>
      </c>
      <c r="G587" s="60">
        <v>4.6974999999999998</v>
      </c>
      <c r="H587" s="60">
        <v>4.8719999999999999</v>
      </c>
      <c r="I587" s="31">
        <f t="shared" si="306"/>
        <v>1.005531247420127</v>
      </c>
      <c r="J587" s="31">
        <f t="shared" si="311"/>
        <v>1.0371474188398084</v>
      </c>
      <c r="K587" s="24">
        <f t="shared" si="302"/>
        <v>1.1068558737355387</v>
      </c>
      <c r="L587" s="61">
        <v>3.0509999999999999E-3</v>
      </c>
      <c r="M587" s="61">
        <v>3.1359000000000001E-3</v>
      </c>
      <c r="N587" s="32">
        <f t="shared" si="323"/>
        <v>0.96456583925440631</v>
      </c>
      <c r="O587" s="32">
        <f t="shared" si="312"/>
        <v>1.027826941986234</v>
      </c>
      <c r="P587" s="29">
        <f t="shared" si="313"/>
        <v>1.2264948187317464</v>
      </c>
      <c r="Q587" s="50">
        <v>0.13331999999999999</v>
      </c>
      <c r="R587" s="50">
        <v>0.14255999999999999</v>
      </c>
      <c r="S587" s="30">
        <f t="shared" si="324"/>
        <v>0.96913664174031255</v>
      </c>
      <c r="T587" s="30">
        <f t="shared" si="314"/>
        <v>1.0693069306930694</v>
      </c>
      <c r="U587" s="22">
        <f t="shared" si="315"/>
        <v>2.5935503287408643</v>
      </c>
      <c r="V587" s="64">
        <v>27.302700000000002</v>
      </c>
      <c r="W587" s="64">
        <v>28.0076</v>
      </c>
      <c r="X587" s="65">
        <f t="shared" si="325"/>
        <v>0.99443621890123313</v>
      </c>
      <c r="Y587" s="65">
        <f t="shared" si="316"/>
        <v>1.0258179593959571</v>
      </c>
      <c r="Z587" s="67">
        <f t="shared" si="317"/>
        <v>1.6527590968209014</v>
      </c>
      <c r="AA587" s="40">
        <f t="shared" si="319"/>
        <v>1.005531247420127</v>
      </c>
      <c r="AB587" s="88" cm="1">
        <f t="array" ref="AB587">INDEX(B587:Z587,,MATCH(AA587,B587:Z587,0)+1)</f>
        <v>1.0371474188398084</v>
      </c>
      <c r="AC587" s="40">
        <f t="shared" si="320"/>
        <v>1.0371474188398084</v>
      </c>
      <c r="AD587" s="42">
        <f t="shared" si="321"/>
        <v>3.9810002464547742</v>
      </c>
      <c r="AE587" s="94">
        <v>1.0371474188398084</v>
      </c>
      <c r="AF587" s="74">
        <f t="shared" si="318"/>
        <v>2.8833509035455829</v>
      </c>
      <c r="AG587" s="40">
        <v>1.0371474188398084</v>
      </c>
      <c r="AH587" s="95">
        <v>5.6511759297269704</v>
      </c>
      <c r="AI587" t="str">
        <f t="shared" si="326"/>
        <v>idem</v>
      </c>
    </row>
    <row r="588" spans="1:35" x14ac:dyDescent="0.3">
      <c r="A588" s="1">
        <v>44174.666666666664</v>
      </c>
      <c r="B588" s="50">
        <v>567.72</v>
      </c>
      <c r="C588" s="50">
        <v>573.09</v>
      </c>
      <c r="D588" s="30">
        <f t="shared" si="322"/>
        <v>1.0327434585165431</v>
      </c>
      <c r="E588" s="30">
        <f t="shared" si="309"/>
        <v>1.0094588881843163</v>
      </c>
      <c r="F588" s="22">
        <f t="shared" si="310"/>
        <v>2.7920426127836619</v>
      </c>
      <c r="G588" s="60">
        <v>4.8738999999999999</v>
      </c>
      <c r="H588" s="60">
        <v>4.8727999999999998</v>
      </c>
      <c r="I588" s="31">
        <f t="shared" si="306"/>
        <v>1.0284942378319051</v>
      </c>
      <c r="J588" s="31">
        <f t="shared" si="311"/>
        <v>0.9997743080489957</v>
      </c>
      <c r="K588" s="24">
        <f t="shared" si="302"/>
        <v>1.1066060652739147</v>
      </c>
      <c r="L588" s="61">
        <v>3.1394999999999999E-3</v>
      </c>
      <c r="M588" s="61">
        <v>3.1562000000000001E-3</v>
      </c>
      <c r="N588" s="32">
        <f t="shared" si="323"/>
        <v>0.99486209613869192</v>
      </c>
      <c r="O588" s="32">
        <f t="shared" si="312"/>
        <v>1.0053193183627966</v>
      </c>
      <c r="P588" s="29">
        <f t="shared" si="313"/>
        <v>1.2330189351429011</v>
      </c>
      <c r="Q588" s="50">
        <v>0.14262</v>
      </c>
      <c r="R588" s="50">
        <v>0.14796000000000001</v>
      </c>
      <c r="S588" s="30">
        <f t="shared" si="324"/>
        <v>1.0480980378267339</v>
      </c>
      <c r="T588" s="30">
        <f t="shared" si="314"/>
        <v>1.0374421539755996</v>
      </c>
      <c r="U588" s="22">
        <f t="shared" si="315"/>
        <v>2.6906584394930468</v>
      </c>
      <c r="V588" s="64">
        <v>28.010899999999999</v>
      </c>
      <c r="W588" s="64">
        <v>28.145199999999999</v>
      </c>
      <c r="X588" s="65">
        <f t="shared" si="325"/>
        <v>1.0171554543647567</v>
      </c>
      <c r="Y588" s="65">
        <f t="shared" si="316"/>
        <v>1.0047945621168901</v>
      </c>
      <c r="Z588" s="67">
        <f t="shared" si="317"/>
        <v>1.6606833529748644</v>
      </c>
      <c r="AA588" s="40">
        <f t="shared" si="319"/>
        <v>1.0480980378267339</v>
      </c>
      <c r="AB588" s="88" cm="1">
        <f t="array" ref="AB588">INDEX(B588:Z588,,MATCH(AA588,B588:Z588,0)+1)</f>
        <v>1.0374421539755996</v>
      </c>
      <c r="AC588" s="40">
        <f t="shared" si="320"/>
        <v>0.9997743080489957</v>
      </c>
      <c r="AD588" s="42">
        <f t="shared" si="321"/>
        <v>3.9801017667422034</v>
      </c>
      <c r="AE588" s="94">
        <v>1.0374421539755996</v>
      </c>
      <c r="AF588" s="74">
        <f t="shared" si="318"/>
        <v>2.9913097720418209</v>
      </c>
      <c r="AG588" s="40">
        <v>0.9997743080489957</v>
      </c>
      <c r="AH588" s="95">
        <v>5.6499005048059221</v>
      </c>
      <c r="AI588" t="str">
        <f>IF(AC588=AG588,"comp 24= comp16",FALSE)</f>
        <v>comp 24= comp16</v>
      </c>
    </row>
    <row r="589" spans="1:35" x14ac:dyDescent="0.3">
      <c r="A589" s="1">
        <v>44175</v>
      </c>
      <c r="B589" s="50">
        <v>573.20000000000005</v>
      </c>
      <c r="C589" s="50">
        <v>563.51</v>
      </c>
      <c r="D589" s="30">
        <f t="shared" si="322"/>
        <v>1.0465798711067362</v>
      </c>
      <c r="E589" s="30">
        <f t="shared" si="309"/>
        <v>0.98309490579204462</v>
      </c>
      <c r="F589" s="22">
        <f t="shared" si="310"/>
        <v>2.7448428693819285</v>
      </c>
      <c r="G589" s="60">
        <v>4.8731999999999998</v>
      </c>
      <c r="H589" s="60">
        <v>4.7839999999999998</v>
      </c>
      <c r="I589" s="31">
        <f t="shared" si="306"/>
        <v>1.0184140500266099</v>
      </c>
      <c r="J589" s="31">
        <f t="shared" si="311"/>
        <v>0.98169580563079706</v>
      </c>
      <c r="K589" s="24">
        <f t="shared" si="302"/>
        <v>1.086350532765002</v>
      </c>
      <c r="L589" s="61">
        <v>3.1562999999999999E-3</v>
      </c>
      <c r="M589" s="61">
        <v>3.1340000000000001E-3</v>
      </c>
      <c r="N589" s="32">
        <f t="shared" si="323"/>
        <v>1.0272041953457882</v>
      </c>
      <c r="O589" s="32">
        <f t="shared" si="312"/>
        <v>0.99293476538985526</v>
      </c>
      <c r="P589" s="29">
        <f t="shared" si="313"/>
        <v>1.2243073670873656</v>
      </c>
      <c r="Q589" s="50">
        <v>0.14796000000000001</v>
      </c>
      <c r="R589" s="50">
        <v>0.14568</v>
      </c>
      <c r="S589" s="30">
        <f t="shared" si="324"/>
        <v>1.0927092709270927</v>
      </c>
      <c r="T589" s="30">
        <f t="shared" si="314"/>
        <v>0.98459042984590428</v>
      </c>
      <c r="U589" s="22">
        <f t="shared" si="315"/>
        <v>2.6491965495089689</v>
      </c>
      <c r="V589" s="64">
        <v>28.143999999999998</v>
      </c>
      <c r="W589" s="64">
        <v>27.8461</v>
      </c>
      <c r="X589" s="65">
        <f t="shared" si="325"/>
        <v>1.0199027934966138</v>
      </c>
      <c r="Y589" s="65">
        <f t="shared" si="316"/>
        <v>0.98941515065378061</v>
      </c>
      <c r="Z589" s="67">
        <f t="shared" si="317"/>
        <v>1.6431052698718509</v>
      </c>
      <c r="AA589" s="40">
        <f t="shared" si="319"/>
        <v>1.0927092709270927</v>
      </c>
      <c r="AB589" s="88" cm="1">
        <f t="array" ref="AB589">INDEX(B589:Z589,,MATCH(AA589,B589:Z589,0)+1)</f>
        <v>0.98459042984590428</v>
      </c>
      <c r="AC589" s="40">
        <f t="shared" si="320"/>
        <v>0.98459042984590428</v>
      </c>
      <c r="AD589" s="42">
        <f t="shared" si="321"/>
        <v>3.918770109347149</v>
      </c>
      <c r="AE589" s="94">
        <v>0.98459042984590428</v>
      </c>
      <c r="AF589" s="74">
        <f t="shared" si="318"/>
        <v>2.9452149742569103</v>
      </c>
      <c r="AG589" s="40">
        <v>0.98459042984590428</v>
      </c>
      <c r="AH589" s="95">
        <v>5.5628379666134542</v>
      </c>
      <c r="AI589" t="str">
        <f t="shared" si="326"/>
        <v>idem</v>
      </c>
    </row>
    <row r="590" spans="1:35" x14ac:dyDescent="0.3">
      <c r="A590" s="1">
        <v>44175.333333333336</v>
      </c>
      <c r="B590" s="50">
        <v>563.52</v>
      </c>
      <c r="C590" s="50">
        <v>557.64</v>
      </c>
      <c r="D590" s="30">
        <f t="shared" si="322"/>
        <v>0.98224476854787568</v>
      </c>
      <c r="E590" s="30">
        <f t="shared" si="309"/>
        <v>0.98956558773424197</v>
      </c>
      <c r="F590" s="22">
        <f t="shared" si="310"/>
        <v>2.7162020472780712</v>
      </c>
      <c r="G590" s="60">
        <v>4.7826000000000004</v>
      </c>
      <c r="H590" s="60">
        <v>4.8197000000000001</v>
      </c>
      <c r="I590" s="31">
        <f t="shared" si="306"/>
        <v>0.98887954205051398</v>
      </c>
      <c r="J590" s="31">
        <f t="shared" si="311"/>
        <v>1.0077572868314306</v>
      </c>
      <c r="K590" s="24">
        <f t="shared" si="302"/>
        <v>1.0947776654471377</v>
      </c>
      <c r="L590" s="61">
        <v>3.1340000000000001E-3</v>
      </c>
      <c r="M590" s="61">
        <v>3.0931999999999999E-3</v>
      </c>
      <c r="N590" s="32">
        <f t="shared" si="323"/>
        <v>0.98525242873068963</v>
      </c>
      <c r="O590" s="32">
        <f t="shared" si="312"/>
        <v>0.98698149329929796</v>
      </c>
      <c r="P590" s="29">
        <f t="shared" si="313"/>
        <v>1.2083687134252199</v>
      </c>
      <c r="Q590" s="50">
        <v>0.14566000000000001</v>
      </c>
      <c r="R590" s="50">
        <v>0.14263999999999999</v>
      </c>
      <c r="S590" s="30">
        <f t="shared" si="324"/>
        <v>1.0001402327864255</v>
      </c>
      <c r="T590" s="30">
        <f t="shared" si="314"/>
        <v>0.97926678566524772</v>
      </c>
      <c r="U590" s="22">
        <f t="shared" si="315"/>
        <v>2.5942701896331131</v>
      </c>
      <c r="V590" s="64">
        <v>27.854600000000001</v>
      </c>
      <c r="W590" s="64">
        <v>27.793299999999999</v>
      </c>
      <c r="X590" s="65">
        <f t="shared" si="325"/>
        <v>0.99223159555744367</v>
      </c>
      <c r="Y590" s="65">
        <f t="shared" si="316"/>
        <v>0.99779928629382575</v>
      </c>
      <c r="Z590" s="67">
        <f t="shared" si="317"/>
        <v>1.6394892655837567</v>
      </c>
      <c r="AA590" s="40">
        <f t="shared" si="319"/>
        <v>1.0001402327864255</v>
      </c>
      <c r="AB590" s="88" cm="1">
        <f t="array" ref="AB590">INDEX(B590:Z590,,MATCH(AA590,B590:Z590,0)+1)</f>
        <v>0.97926678566524772</v>
      </c>
      <c r="AC590" s="40">
        <f t="shared" si="320"/>
        <v>0.97926678566524772</v>
      </c>
      <c r="AD590" s="42">
        <f t="shared" si="321"/>
        <v>3.8375214087414338</v>
      </c>
      <c r="AE590" s="94">
        <v>0.98698149329929796</v>
      </c>
      <c r="AF590" s="74">
        <f t="shared" si="318"/>
        <v>2.9068726733795387</v>
      </c>
      <c r="AG590" s="40">
        <v>0.97926678566524772</v>
      </c>
      <c r="AH590" s="95">
        <v>5.4475024547421595</v>
      </c>
      <c r="AI590" t="str">
        <f t="shared" ref="AI590:AI592" si="328">IF(AC590=AG590,"comp 24= comp16",FALSE)</f>
        <v>comp 24= comp16</v>
      </c>
    </row>
    <row r="591" spans="1:35" x14ac:dyDescent="0.3">
      <c r="A591" s="1">
        <v>44175.666666666664</v>
      </c>
      <c r="B591" s="50">
        <v>557.64</v>
      </c>
      <c r="C591" s="50">
        <v>558.99</v>
      </c>
      <c r="D591" s="30">
        <f t="shared" si="322"/>
        <v>0.97520935101186312</v>
      </c>
      <c r="E591" s="30">
        <f t="shared" si="309"/>
        <v>1.002420916720465</v>
      </c>
      <c r="F591" s="22">
        <f t="shared" si="310"/>
        <v>2.7227777462304878</v>
      </c>
      <c r="G591" s="60">
        <v>4.8226000000000004</v>
      </c>
      <c r="H591" s="60">
        <v>4.8003</v>
      </c>
      <c r="I591" s="31">
        <f t="shared" si="306"/>
        <v>0.98504063038660439</v>
      </c>
      <c r="J591" s="31">
        <f t="shared" si="311"/>
        <v>0.9953759382905486</v>
      </c>
      <c r="K591" s="24">
        <f t="shared" si="302"/>
        <v>1.089715345963981</v>
      </c>
      <c r="L591" s="61">
        <v>3.0920000000000001E-3</v>
      </c>
      <c r="M591" s="61">
        <v>3.1042999999999999E-3</v>
      </c>
      <c r="N591" s="32">
        <f t="shared" si="323"/>
        <v>0.98352501346513321</v>
      </c>
      <c r="O591" s="32">
        <f t="shared" si="312"/>
        <v>1.0039780077619662</v>
      </c>
      <c r="P591" s="29">
        <f t="shared" si="313"/>
        <v>1.2131756135465426</v>
      </c>
      <c r="Q591" s="50">
        <v>0.14263000000000001</v>
      </c>
      <c r="R591" s="50">
        <v>0.14188000000000001</v>
      </c>
      <c r="S591" s="30">
        <f t="shared" si="324"/>
        <v>0.95890781292241145</v>
      </c>
      <c r="T591" s="30">
        <f t="shared" si="314"/>
        <v>0.99474163920633807</v>
      </c>
      <c r="U591" s="22">
        <f t="shared" si="315"/>
        <v>2.5806285809797802</v>
      </c>
      <c r="V591" s="64">
        <v>27.7822</v>
      </c>
      <c r="W591" s="64">
        <v>27.692599999999999</v>
      </c>
      <c r="X591" s="65">
        <f t="shared" si="325"/>
        <v>0.98396105741898809</v>
      </c>
      <c r="Y591" s="65">
        <f t="shared" si="316"/>
        <v>0.99677491343378133</v>
      </c>
      <c r="Z591" s="67">
        <f t="shared" si="317"/>
        <v>1.6342017707778629</v>
      </c>
      <c r="AA591" s="40">
        <f t="shared" si="319"/>
        <v>0.98504063038660439</v>
      </c>
      <c r="AB591" s="88" cm="1">
        <f t="array" ref="AB591">INDEX(B591:Z591,,MATCH(AA591,B591:Z591,0)+1)</f>
        <v>0.9953759382905486</v>
      </c>
      <c r="AC591" s="40">
        <f t="shared" si="320"/>
        <v>0.99474163920633807</v>
      </c>
      <c r="AD591" s="42">
        <f t="shared" si="321"/>
        <v>3.8173423366208694</v>
      </c>
      <c r="AE591" s="94">
        <v>0.9953759382905486</v>
      </c>
      <c r="AF591" s="74">
        <f t="shared" si="318"/>
        <v>2.8934311147563139</v>
      </c>
      <c r="AG591" s="40">
        <v>0.9953759382905486</v>
      </c>
      <c r="AH591" s="95">
        <v>5.4223128672290439</v>
      </c>
      <c r="AI591" t="str">
        <f>IF(AE591=AG591,"comp8=comp16", FALSE)</f>
        <v>comp8=comp16</v>
      </c>
    </row>
    <row r="592" spans="1:35" x14ac:dyDescent="0.3">
      <c r="A592" s="1">
        <v>44176</v>
      </c>
      <c r="B592" s="50">
        <v>558.99</v>
      </c>
      <c r="C592" s="50">
        <v>541.67999999999995</v>
      </c>
      <c r="D592" s="30">
        <f t="shared" si="322"/>
        <v>0.96124361158432703</v>
      </c>
      <c r="E592" s="30">
        <f t="shared" si="309"/>
        <v>0.96903343530295705</v>
      </c>
      <c r="F592" s="22">
        <f t="shared" si="310"/>
        <v>2.6384626729961727</v>
      </c>
      <c r="G592" s="60">
        <v>4.8026</v>
      </c>
      <c r="H592" s="60">
        <v>4.6395999999999997</v>
      </c>
      <c r="I592" s="31">
        <f t="shared" si="306"/>
        <v>0.97009994563626467</v>
      </c>
      <c r="J592" s="31">
        <f t="shared" si="311"/>
        <v>0.96606005080581347</v>
      </c>
      <c r="K592" s="24">
        <f t="shared" si="302"/>
        <v>1.052730462485838</v>
      </c>
      <c r="L592" s="61">
        <v>3.1091000000000001E-3</v>
      </c>
      <c r="M592" s="61">
        <v>3.0598000000000001E-3</v>
      </c>
      <c r="N592" s="32">
        <f t="shared" si="323"/>
        <v>0.97632418634333118</v>
      </c>
      <c r="O592" s="32">
        <f t="shared" si="312"/>
        <v>0.98414332121835901</v>
      </c>
      <c r="P592" s="29">
        <f t="shared" si="313"/>
        <v>1.1939386775368148</v>
      </c>
      <c r="Q592" s="50">
        <v>0.14188000000000001</v>
      </c>
      <c r="R592" s="50">
        <v>0.13782</v>
      </c>
      <c r="S592" s="30">
        <f t="shared" si="324"/>
        <v>0.94617602636276255</v>
      </c>
      <c r="T592" s="30">
        <f t="shared" si="314"/>
        <v>0.97138426839582737</v>
      </c>
      <c r="U592" s="22">
        <f t="shared" si="315"/>
        <v>2.5067820061364059</v>
      </c>
      <c r="V592" s="64">
        <v>27.695</v>
      </c>
      <c r="W592" s="64">
        <v>27.063099999999999</v>
      </c>
      <c r="X592" s="65">
        <f t="shared" si="325"/>
        <v>0.97158458566987127</v>
      </c>
      <c r="Y592" s="65">
        <f t="shared" si="316"/>
        <v>0.97718360714930486</v>
      </c>
      <c r="Z592" s="67">
        <f t="shared" si="317"/>
        <v>1.5969151811784934</v>
      </c>
      <c r="AA592" s="40">
        <f t="shared" si="319"/>
        <v>0.97632418634333118</v>
      </c>
      <c r="AB592" s="88" cm="1">
        <f t="array" ref="AB592">INDEX(B592:Z592,,MATCH(AA592,B592:Z592,0)+1)</f>
        <v>0.98414332121835901</v>
      </c>
      <c r="AC592" s="40">
        <f t="shared" si="320"/>
        <v>0.96606005080581347</v>
      </c>
      <c r="AD592" s="42">
        <f t="shared" si="321"/>
        <v>3.6877819316591398</v>
      </c>
      <c r="AE592" s="94">
        <v>0.98414332121835901</v>
      </c>
      <c r="AF592" s="74">
        <f t="shared" si="318"/>
        <v>2.8475509069928178</v>
      </c>
      <c r="AG592" s="40">
        <v>0.96606005080581347</v>
      </c>
      <c r="AH592" s="95">
        <v>5.2382798440003064</v>
      </c>
      <c r="AI592" t="str">
        <f t="shared" si="328"/>
        <v>comp 24= comp16</v>
      </c>
    </row>
    <row r="593" spans="1:35" x14ac:dyDescent="0.3">
      <c r="A593" s="1">
        <v>44176.333333333336</v>
      </c>
      <c r="B593" s="50">
        <v>541.63</v>
      </c>
      <c r="C593" s="50">
        <v>554.20000000000005</v>
      </c>
      <c r="D593" s="30">
        <f t="shared" si="322"/>
        <v>0.99383114554192675</v>
      </c>
      <c r="E593" s="30">
        <f t="shared" si="309"/>
        <v>1.023207724830604</v>
      </c>
      <c r="F593" s="22">
        <f t="shared" si="310"/>
        <v>2.6996953886868877</v>
      </c>
      <c r="G593" s="60">
        <v>4.6393000000000004</v>
      </c>
      <c r="H593" s="60">
        <v>4.6675000000000004</v>
      </c>
      <c r="I593" s="31">
        <f t="shared" si="306"/>
        <v>0.96783892506117031</v>
      </c>
      <c r="J593" s="31">
        <f t="shared" si="311"/>
        <v>1.0060785032224688</v>
      </c>
      <c r="K593" s="24">
        <f t="shared" si="302"/>
        <v>1.0591294879944493</v>
      </c>
      <c r="L593" s="61">
        <v>3.0598000000000001E-3</v>
      </c>
      <c r="M593" s="61">
        <v>3.0915999999999999E-3</v>
      </c>
      <c r="N593" s="32">
        <f t="shared" si="323"/>
        <v>0.99987063389391972</v>
      </c>
      <c r="O593" s="32">
        <f t="shared" si="312"/>
        <v>1.0103928361330805</v>
      </c>
      <c r="P593" s="29">
        <f t="shared" si="313"/>
        <v>1.2063470865654018</v>
      </c>
      <c r="Q593" s="50">
        <v>0.13779</v>
      </c>
      <c r="R593" s="50">
        <v>0.14154</v>
      </c>
      <c r="S593" s="30">
        <f t="shared" si="324"/>
        <v>0.992357848979878</v>
      </c>
      <c r="T593" s="30">
        <f t="shared" si="314"/>
        <v>1.0272153276725453</v>
      </c>
      <c r="U593" s="22">
        <f t="shared" si="315"/>
        <v>2.5750048998370487</v>
      </c>
      <c r="V593" s="64">
        <v>27.060199999999998</v>
      </c>
      <c r="W593" s="64">
        <v>27.3596</v>
      </c>
      <c r="X593" s="65">
        <f t="shared" si="325"/>
        <v>0.98478882161959824</v>
      </c>
      <c r="Y593" s="65">
        <f t="shared" si="316"/>
        <v>1.0110642197766462</v>
      </c>
      <c r="Z593" s="67">
        <f t="shared" si="317"/>
        <v>1.614583801707715</v>
      </c>
      <c r="AA593" s="40">
        <f t="shared" si="319"/>
        <v>0.99987063389391972</v>
      </c>
      <c r="AB593" s="88" cm="1">
        <f t="array" ref="AB593">INDEX(B593:Z593,,MATCH(AA593,B593:Z593,0)+1)</f>
        <v>1.0103928361330805</v>
      </c>
      <c r="AC593" s="40">
        <f t="shared" si="320"/>
        <v>1.0103928361330805</v>
      </c>
      <c r="AD593" s="42">
        <f t="shared" si="321"/>
        <v>3.7261084449694084</v>
      </c>
      <c r="AE593" s="94">
        <v>1.0103928361330805</v>
      </c>
      <c r="AF593" s="74">
        <f t="shared" si="318"/>
        <v>2.8771450369497988</v>
      </c>
      <c r="AG593" s="40">
        <v>1.0103928361330805</v>
      </c>
      <c r="AH593" s="95">
        <v>5.2927204280382201</v>
      </c>
      <c r="AI593" t="str">
        <f t="shared" si="326"/>
        <v>idem</v>
      </c>
    </row>
    <row r="594" spans="1:35" x14ac:dyDescent="0.3">
      <c r="A594" s="1">
        <v>44176.666666666664</v>
      </c>
      <c r="B594" s="50">
        <v>554.19000000000005</v>
      </c>
      <c r="C594" s="50">
        <v>544.42999999999995</v>
      </c>
      <c r="D594" s="30">
        <f t="shared" si="322"/>
        <v>0.97395302241542769</v>
      </c>
      <c r="E594" s="30">
        <f t="shared" si="309"/>
        <v>0.98238871145275064</v>
      </c>
      <c r="F594" s="22">
        <f t="shared" si="310"/>
        <v>2.6521502742070444</v>
      </c>
      <c r="G594" s="60">
        <v>4.6661000000000001</v>
      </c>
      <c r="H594" s="60">
        <v>4.6120000000000001</v>
      </c>
      <c r="I594" s="31">
        <f t="shared" si="306"/>
        <v>0.96031316370299424</v>
      </c>
      <c r="J594" s="31">
        <f t="shared" si="311"/>
        <v>0.98840573498210493</v>
      </c>
      <c r="K594" s="24">
        <f t="shared" si="302"/>
        <v>1.0468496600223742</v>
      </c>
      <c r="L594" s="61">
        <v>3.0899E-3</v>
      </c>
      <c r="M594" s="61">
        <v>3.0731999999999999E-3</v>
      </c>
      <c r="N594" s="32">
        <f t="shared" si="323"/>
        <v>0.98845325013669549</v>
      </c>
      <c r="O594" s="32">
        <f t="shared" si="312"/>
        <v>0.99459529434609528</v>
      </c>
      <c r="P594" s="29">
        <f t="shared" si="313"/>
        <v>1.1998271356460704</v>
      </c>
      <c r="Q594" s="50">
        <v>0.14155000000000001</v>
      </c>
      <c r="R594" s="50">
        <v>0.13925999999999999</v>
      </c>
      <c r="S594" s="30">
        <f t="shared" si="324"/>
        <v>0.9815336904426275</v>
      </c>
      <c r="T594" s="30">
        <f t="shared" si="314"/>
        <v>0.98382197103496982</v>
      </c>
      <c r="U594" s="22">
        <f t="shared" si="315"/>
        <v>2.5333463959823903</v>
      </c>
      <c r="V594" s="64">
        <v>27.365300000000001</v>
      </c>
      <c r="W594" s="64">
        <v>27.341899999999999</v>
      </c>
      <c r="X594" s="65">
        <f t="shared" si="325"/>
        <v>0.9872504062105073</v>
      </c>
      <c r="Y594" s="65">
        <f t="shared" si="316"/>
        <v>0.99914490248599497</v>
      </c>
      <c r="Z594" s="67">
        <f t="shared" si="317"/>
        <v>1.6132031751127218</v>
      </c>
      <c r="AA594" s="40">
        <f t="shared" si="319"/>
        <v>0.98845325013669549</v>
      </c>
      <c r="AB594" s="88" cm="1">
        <f t="array" ref="AB594">INDEX(B594:Z594,,MATCH(AA594,B594:Z594,0)+1)</f>
        <v>0.99459529434609528</v>
      </c>
      <c r="AC594" s="40">
        <f t="shared" si="320"/>
        <v>0.99459529434609528</v>
      </c>
      <c r="AD594" s="42">
        <f t="shared" si="321"/>
        <v>3.70596992558982</v>
      </c>
      <c r="AE594" s="94">
        <v>0.98382197103496982</v>
      </c>
      <c r="AF594" s="74">
        <f t="shared" si="318"/>
        <v>2.830598501205432</v>
      </c>
      <c r="AG594" s="40">
        <v>0.98382197103496982</v>
      </c>
      <c r="AH594" s="95">
        <v>5.2070946436496106</v>
      </c>
      <c r="AI594" t="str">
        <f t="shared" ref="AI594" si="329">IF(AE594=AG594,"comp8=comp16", FALSE)</f>
        <v>comp8=comp16</v>
      </c>
    </row>
    <row r="595" spans="1:35" x14ac:dyDescent="0.3">
      <c r="A595" s="1">
        <v>44177</v>
      </c>
      <c r="B595" s="50">
        <v>544.46</v>
      </c>
      <c r="C595" s="50">
        <v>558.98</v>
      </c>
      <c r="D595" s="30">
        <f t="shared" si="322"/>
        <v>1.0320329376142385</v>
      </c>
      <c r="E595" s="30">
        <f t="shared" si="309"/>
        <v>1.0266686257943651</v>
      </c>
      <c r="F595" s="22">
        <f t="shared" si="310"/>
        <v>2.7228794774202951</v>
      </c>
      <c r="G595" s="60">
        <v>4.6101999999999999</v>
      </c>
      <c r="H595" s="60">
        <v>4.7888999999999999</v>
      </c>
      <c r="I595" s="31">
        <f t="shared" si="306"/>
        <v>1.0322462440454379</v>
      </c>
      <c r="J595" s="31">
        <f t="shared" si="311"/>
        <v>1.0387618758405275</v>
      </c>
      <c r="K595" s="24">
        <f t="shared" si="302"/>
        <v>1.08742751656786</v>
      </c>
      <c r="L595" s="61">
        <v>3.0731999999999999E-3</v>
      </c>
      <c r="M595" s="61">
        <v>3.1732000000000002E-3</v>
      </c>
      <c r="N595" s="32">
        <f t="shared" si="323"/>
        <v>1.037061245833061</v>
      </c>
      <c r="O595" s="32">
        <f t="shared" si="312"/>
        <v>1.0325393726408956</v>
      </c>
      <c r="P595" s="29">
        <f t="shared" si="313"/>
        <v>1.2388687579175162</v>
      </c>
      <c r="Q595" s="50">
        <v>0.13927</v>
      </c>
      <c r="R595" s="50">
        <v>0.14663999999999999</v>
      </c>
      <c r="S595" s="30">
        <f t="shared" si="324"/>
        <v>1.0642281733072065</v>
      </c>
      <c r="T595" s="30">
        <f t="shared" si="314"/>
        <v>1.0529187908379407</v>
      </c>
      <c r="U595" s="22">
        <f t="shared" si="315"/>
        <v>2.6674080240314333</v>
      </c>
      <c r="V595" s="64">
        <v>27.349</v>
      </c>
      <c r="W595" s="64">
        <v>28.0138</v>
      </c>
      <c r="X595" s="65">
        <f t="shared" si="325"/>
        <v>1.0352399464896787</v>
      </c>
      <c r="Y595" s="65">
        <f t="shared" si="316"/>
        <v>1.0243080185747193</v>
      </c>
      <c r="Z595" s="67">
        <f t="shared" si="317"/>
        <v>1.6524169478581581</v>
      </c>
      <c r="AA595" s="40">
        <f t="shared" si="319"/>
        <v>1.0642281733072065</v>
      </c>
      <c r="AB595" s="88" cm="1">
        <f t="array" ref="AB595">INDEX(B595:Z595,,MATCH(AA595,B595:Z595,0)+1)</f>
        <v>1.0529187908379407</v>
      </c>
      <c r="AC595" s="40">
        <f t="shared" si="320"/>
        <v>1.0325393726408956</v>
      </c>
      <c r="AD595" s="42">
        <f t="shared" si="321"/>
        <v>3.8265598619945393</v>
      </c>
      <c r="AE595" s="94">
        <v>1.0243080185747193</v>
      </c>
      <c r="AF595" s="74">
        <f t="shared" si="318"/>
        <v>2.8994047421503062</v>
      </c>
      <c r="AG595" s="40">
        <v>1.0529187908379407</v>
      </c>
      <c r="AH595" s="95">
        <v>5.4826477959702657</v>
      </c>
      <c r="AI595" t="s">
        <v>49</v>
      </c>
    </row>
    <row r="596" spans="1:35" x14ac:dyDescent="0.3">
      <c r="A596" s="1">
        <v>44177.333333333336</v>
      </c>
      <c r="B596" s="50">
        <v>558.95000000000005</v>
      </c>
      <c r="C596" s="50">
        <v>554.54</v>
      </c>
      <c r="D596" s="30">
        <f t="shared" si="322"/>
        <v>1.0006315523556901</v>
      </c>
      <c r="E596" s="30">
        <f t="shared" si="309"/>
        <v>0.99211020663744509</v>
      </c>
      <c r="F596" s="22">
        <f t="shared" si="310"/>
        <v>2.7013965209923074</v>
      </c>
      <c r="G596" s="60">
        <v>4.7888000000000002</v>
      </c>
      <c r="H596" s="60">
        <v>4.6742999999999997</v>
      </c>
      <c r="I596" s="31">
        <f t="shared" si="306"/>
        <v>1.0017573562504016</v>
      </c>
      <c r="J596" s="31">
        <f t="shared" si="311"/>
        <v>0.97609004343468087</v>
      </c>
      <c r="K596" s="24">
        <f t="shared" si="302"/>
        <v>1.0614271718787895</v>
      </c>
      <c r="L596" s="61">
        <v>3.1730999999999999E-3</v>
      </c>
      <c r="M596" s="61">
        <v>3.1448000000000001E-3</v>
      </c>
      <c r="N596" s="32">
        <f t="shared" si="323"/>
        <v>1.0177675652933753</v>
      </c>
      <c r="O596" s="32">
        <f t="shared" si="312"/>
        <v>0.99108127698465232</v>
      </c>
      <c r="P596" s="29">
        <f t="shared" si="313"/>
        <v>1.227819630613282</v>
      </c>
      <c r="Q596" s="50">
        <v>0.14663000000000001</v>
      </c>
      <c r="R596" s="50">
        <v>0.14341999999999999</v>
      </c>
      <c r="S596" s="30">
        <f t="shared" si="324"/>
        <v>1.0132108795478629</v>
      </c>
      <c r="T596" s="30">
        <f t="shared" si="314"/>
        <v>0.97810816340448736</v>
      </c>
      <c r="U596" s="22">
        <f t="shared" si="315"/>
        <v>2.6090135634357781</v>
      </c>
      <c r="V596" s="64">
        <v>28.011099999999999</v>
      </c>
      <c r="W596" s="64">
        <v>27.778400000000001</v>
      </c>
      <c r="X596" s="65">
        <f t="shared" si="325"/>
        <v>1.01509575995878</v>
      </c>
      <c r="Y596" s="65">
        <f t="shared" si="316"/>
        <v>0.99169257901331975</v>
      </c>
      <c r="Z596" s="67">
        <f t="shared" si="317"/>
        <v>1.638689624626775</v>
      </c>
      <c r="AA596" s="40">
        <f t="shared" si="319"/>
        <v>1.0177675652933753</v>
      </c>
      <c r="AB596" s="88" cm="1">
        <f t="array" ref="AB596">INDEX(B596:Z596,,MATCH(AA596,B596:Z596,0)+1)</f>
        <v>0.99108127698465232</v>
      </c>
      <c r="AC596" s="40">
        <f t="shared" si="320"/>
        <v>0.97810816340448736</v>
      </c>
      <c r="AD596" s="42">
        <f t="shared" si="321"/>
        <v>3.7427894387728076</v>
      </c>
      <c r="AE596" s="94">
        <v>0.97810816340448736</v>
      </c>
      <c r="AF596" s="74">
        <f t="shared" si="318"/>
        <v>2.8359314473108972</v>
      </c>
      <c r="AG596" s="40">
        <v>0.97810816340448736</v>
      </c>
      <c r="AH596" s="95">
        <v>5.3626225663101375</v>
      </c>
      <c r="AI596" t="str">
        <f t="shared" si="326"/>
        <v>idem</v>
      </c>
    </row>
    <row r="597" spans="1:35" x14ac:dyDescent="0.3">
      <c r="A597" s="1">
        <v>44177.666666666664</v>
      </c>
      <c r="B597" s="50">
        <v>554.53</v>
      </c>
      <c r="C597" s="50">
        <v>568.04</v>
      </c>
      <c r="D597" s="30">
        <f t="shared" si="322"/>
        <v>1.0433089666825845</v>
      </c>
      <c r="E597" s="30">
        <f t="shared" si="309"/>
        <v>1.0243629740500964</v>
      </c>
      <c r="F597" s="22">
        <f t="shared" si="310"/>
        <v>2.7672105743322635</v>
      </c>
      <c r="G597" s="60">
        <v>4.6775000000000002</v>
      </c>
      <c r="H597" s="60">
        <v>4.7385000000000002</v>
      </c>
      <c r="I597" s="31">
        <f t="shared" si="306"/>
        <v>1.0278295952453256</v>
      </c>
      <c r="J597" s="31">
        <f t="shared" si="311"/>
        <v>1.0130411544628541</v>
      </c>
      <c r="K597" s="24">
        <f t="shared" si="302"/>
        <v>1.0752694075783313</v>
      </c>
      <c r="L597" s="61">
        <v>3.1449E-3</v>
      </c>
      <c r="M597" s="61">
        <v>3.1608999999999999E-3</v>
      </c>
      <c r="N597" s="32">
        <f t="shared" si="323"/>
        <v>1.0285370298060654</v>
      </c>
      <c r="O597" s="32">
        <f t="shared" si="312"/>
        <v>1.0050876021495119</v>
      </c>
      <c r="P597" s="29">
        <f t="shared" si="313"/>
        <v>1.2340662884052029</v>
      </c>
      <c r="Q597" s="50">
        <v>0.1434</v>
      </c>
      <c r="R597" s="50">
        <v>0.14438000000000001</v>
      </c>
      <c r="S597" s="30">
        <f t="shared" si="324"/>
        <v>1.0366913190206075</v>
      </c>
      <c r="T597" s="30">
        <f t="shared" si="314"/>
        <v>1.0068340306834032</v>
      </c>
      <c r="U597" s="22">
        <f t="shared" si="315"/>
        <v>2.6268436421817132</v>
      </c>
      <c r="V597" s="64">
        <v>27.777799999999999</v>
      </c>
      <c r="W597" s="64">
        <v>28.160299999999999</v>
      </c>
      <c r="X597" s="65">
        <f t="shared" si="325"/>
        <v>1.0296647043767597</v>
      </c>
      <c r="Y597" s="65">
        <f t="shared" si="316"/>
        <v>1.0137699889840088</v>
      </c>
      <c r="Z597" s="67">
        <f t="shared" si="317"/>
        <v>1.6612543627060954</v>
      </c>
      <c r="AA597" s="40">
        <f t="shared" si="319"/>
        <v>1.0433089666825845</v>
      </c>
      <c r="AB597" s="88" cm="1">
        <f t="array" ref="AB597">INDEX(B597:Z597,,MATCH(AA597,B597:Z597,0)+1)</f>
        <v>1.0243629740500964</v>
      </c>
      <c r="AC597" s="40">
        <f t="shared" si="320"/>
        <v>1.0050876021495119</v>
      </c>
      <c r="AD597" s="42">
        <f t="shared" si="321"/>
        <v>3.7618312623666785</v>
      </c>
      <c r="AE597" s="94">
        <v>1.0243629740500964</v>
      </c>
      <c r="AF597" s="74">
        <f t="shared" si="318"/>
        <v>2.9050231715695847</v>
      </c>
      <c r="AG597" s="40">
        <v>1.0068340306834032</v>
      </c>
      <c r="AH597" s="95">
        <v>5.3992708934718108</v>
      </c>
      <c r="AI597" t="s">
        <v>49</v>
      </c>
    </row>
    <row r="598" spans="1:35" x14ac:dyDescent="0.3">
      <c r="A598" s="1">
        <v>44178</v>
      </c>
      <c r="B598" s="50">
        <v>568.09</v>
      </c>
      <c r="C598" s="50">
        <v>579.02</v>
      </c>
      <c r="D598" s="30">
        <f t="shared" si="322"/>
        <v>1.0359066106091779</v>
      </c>
      <c r="E598" s="30">
        <f t="shared" si="309"/>
        <v>1.0192399091693216</v>
      </c>
      <c r="F598" s="22">
        <f t="shared" si="310"/>
        <v>2.8204514544348025</v>
      </c>
      <c r="G598" s="60">
        <v>4.7381000000000002</v>
      </c>
      <c r="H598" s="60">
        <v>4.8483999999999998</v>
      </c>
      <c r="I598" s="31">
        <f t="shared" si="306"/>
        <v>1.0124457066488473</v>
      </c>
      <c r="J598" s="31">
        <f t="shared" si="311"/>
        <v>1.0232793735885692</v>
      </c>
      <c r="K598" s="24">
        <f t="shared" si="302"/>
        <v>1.1003010058257068</v>
      </c>
      <c r="L598" s="61">
        <v>3.1630999999999999E-3</v>
      </c>
      <c r="M598" s="61">
        <v>3.1871E-3</v>
      </c>
      <c r="N598" s="32">
        <f t="shared" si="323"/>
        <v>1.0044120891242003</v>
      </c>
      <c r="O598" s="32">
        <f t="shared" si="312"/>
        <v>1.0075874932819071</v>
      </c>
      <c r="P598" s="29">
        <f t="shared" si="313"/>
        <v>1.2434297580779055</v>
      </c>
      <c r="Q598" s="50">
        <v>0.14438999999999999</v>
      </c>
      <c r="R598" s="50">
        <v>0.14993999999999999</v>
      </c>
      <c r="S598" s="30">
        <f t="shared" si="324"/>
        <v>1.0225738252745002</v>
      </c>
      <c r="T598" s="30">
        <f t="shared" si="314"/>
        <v>1.0384375649283191</v>
      </c>
      <c r="U598" s="22">
        <f t="shared" si="315"/>
        <v>2.727813115234615</v>
      </c>
      <c r="V598" s="64">
        <v>28.160299999999999</v>
      </c>
      <c r="W598" s="64">
        <v>28.742599999999999</v>
      </c>
      <c r="X598" s="65">
        <f t="shared" si="325"/>
        <v>1.0261146474076348</v>
      </c>
      <c r="Y598" s="65">
        <f t="shared" si="316"/>
        <v>1.0206780467537633</v>
      </c>
      <c r="Z598" s="67">
        <f t="shared" si="317"/>
        <v>1.6956058580880253</v>
      </c>
      <c r="AA598" s="40">
        <f t="shared" si="319"/>
        <v>1.0359066106091779</v>
      </c>
      <c r="AB598" s="88" cm="1">
        <f t="array" ref="AB598">INDEX(B598:Z598,,MATCH(AA598,B598:Z598,0)+1)</f>
        <v>1.0192399091693216</v>
      </c>
      <c r="AC598" s="40">
        <f t="shared" si="320"/>
        <v>1.0192399091693216</v>
      </c>
      <c r="AD598" s="42">
        <f t="shared" si="321"/>
        <v>3.834208554164928</v>
      </c>
      <c r="AE598" s="94">
        <v>1.0192399091693216</v>
      </c>
      <c r="AF598" s="74">
        <f t="shared" si="318"/>
        <v>2.960915553525358</v>
      </c>
      <c r="AG598" s="40">
        <v>1.0192399091693216</v>
      </c>
      <c r="AH598" s="95">
        <v>5.5031523750427702</v>
      </c>
      <c r="AI598" t="str">
        <f t="shared" si="326"/>
        <v>idem</v>
      </c>
    </row>
    <row r="599" spans="1:35" x14ac:dyDescent="0.3">
      <c r="A599" s="1">
        <v>44178.333333333336</v>
      </c>
      <c r="B599" s="50">
        <v>579.07000000000005</v>
      </c>
      <c r="C599" s="50">
        <v>585.22</v>
      </c>
      <c r="D599" s="30">
        <f t="shared" si="322"/>
        <v>1.0553441653291977</v>
      </c>
      <c r="E599" s="30">
        <f t="shared" si="309"/>
        <v>1.0106204776624588</v>
      </c>
      <c r="F599" s="22">
        <f t="shared" si="310"/>
        <v>2.8504059961046768</v>
      </c>
      <c r="G599" s="60">
        <v>4.8479000000000001</v>
      </c>
      <c r="H599" s="60">
        <v>4.9070999999999998</v>
      </c>
      <c r="I599" s="31">
        <f t="shared" si="306"/>
        <v>1.049086050240513</v>
      </c>
      <c r="J599" s="31">
        <f t="shared" si="311"/>
        <v>1.0122114730089316</v>
      </c>
      <c r="K599" s="24">
        <f t="shared" si="302"/>
        <v>1.1137373018600476</v>
      </c>
      <c r="L599" s="61">
        <v>3.1868E-3</v>
      </c>
      <c r="M599" s="61">
        <v>3.2287000000000001E-3</v>
      </c>
      <c r="N599" s="32">
        <f t="shared" si="323"/>
        <v>1.0266463162580688</v>
      </c>
      <c r="O599" s="32">
        <f t="shared" si="312"/>
        <v>1.0131479854399399</v>
      </c>
      <c r="P599" s="29">
        <f t="shared" si="313"/>
        <v>1.2597783544327017</v>
      </c>
      <c r="Q599" s="50">
        <v>0.15001999999999999</v>
      </c>
      <c r="R599" s="50">
        <v>0.15337999999999999</v>
      </c>
      <c r="S599" s="30">
        <f t="shared" si="324"/>
        <v>1.0695955369595536</v>
      </c>
      <c r="T599" s="30">
        <f t="shared" si="314"/>
        <v>1.0223970137315024</v>
      </c>
      <c r="U599" s="22">
        <f t="shared" si="315"/>
        <v>2.7889079830334969</v>
      </c>
      <c r="V599" s="64">
        <v>28.749300000000002</v>
      </c>
      <c r="W599" s="64">
        <v>29.028199999999998</v>
      </c>
      <c r="X599" s="65">
        <f t="shared" si="325"/>
        <v>1.0450143639885088</v>
      </c>
      <c r="Y599" s="65">
        <f t="shared" si="316"/>
        <v>1.0097011057660532</v>
      </c>
      <c r="Z599" s="67">
        <f t="shared" si="317"/>
        <v>1.7120551098548766</v>
      </c>
      <c r="AA599" s="40">
        <f t="shared" si="319"/>
        <v>1.0695955369595536</v>
      </c>
      <c r="AB599" s="88" cm="1">
        <f t="array" ref="AB599">INDEX(B599:Z599,,MATCH(AA599,B599:Z599,0)+1)</f>
        <v>1.0223970137315024</v>
      </c>
      <c r="AC599" s="40">
        <f t="shared" si="320"/>
        <v>1.0106204776624588</v>
      </c>
      <c r="AD599" s="42">
        <f t="shared" si="321"/>
        <v>3.8749296804676452</v>
      </c>
      <c r="AE599" s="94">
        <v>1.0223970137315024</v>
      </c>
      <c r="AF599" s="74">
        <f t="shared" si="318"/>
        <v>3.0272312198354845</v>
      </c>
      <c r="AG599" s="40">
        <v>1.0223970137315024</v>
      </c>
      <c r="AH599" s="95">
        <v>5.626406554353153</v>
      </c>
      <c r="AI599" t="str">
        <f>IF(AE599=AG599,"comp8=comp16", FALSE)</f>
        <v>comp8=comp16</v>
      </c>
    </row>
    <row r="600" spans="1:35" x14ac:dyDescent="0.3">
      <c r="A600" s="1">
        <v>44178.666666666664</v>
      </c>
      <c r="B600" s="50">
        <v>585.22</v>
      </c>
      <c r="C600" s="50">
        <v>590.70000000000005</v>
      </c>
      <c r="D600" s="30">
        <f t="shared" si="322"/>
        <v>1.0398000316851204</v>
      </c>
      <c r="E600" s="30">
        <f t="shared" si="309"/>
        <v>1.0093639998632993</v>
      </c>
      <c r="F600" s="22">
        <f t="shared" si="310"/>
        <v>2.8770971974625486</v>
      </c>
      <c r="G600" s="60">
        <v>4.9070999999999998</v>
      </c>
      <c r="H600" s="60">
        <v>4.8956999999999997</v>
      </c>
      <c r="I600" s="31">
        <f t="shared" si="306"/>
        <v>1.0332622781283636</v>
      </c>
      <c r="J600" s="31">
        <f t="shared" si="311"/>
        <v>0.99767683560555109</v>
      </c>
      <c r="K600" s="24">
        <f t="shared" si="302"/>
        <v>1.1111499070155968</v>
      </c>
      <c r="L600" s="61">
        <v>3.2288E-3</v>
      </c>
      <c r="M600" s="61">
        <v>3.2599999999999999E-3</v>
      </c>
      <c r="N600" s="32">
        <f t="shared" si="323"/>
        <v>1.0306345041256995</v>
      </c>
      <c r="O600" s="32">
        <f t="shared" si="312"/>
        <v>1.0096630327056491</v>
      </c>
      <c r="P600" s="29">
        <f t="shared" si="313"/>
        <v>1.2719516338734536</v>
      </c>
      <c r="Q600" s="50">
        <v>0.15339</v>
      </c>
      <c r="R600" s="50">
        <v>0.15406</v>
      </c>
      <c r="S600" s="30">
        <f t="shared" si="324"/>
        <v>1.0669713969111436</v>
      </c>
      <c r="T600" s="30">
        <f t="shared" si="314"/>
        <v>1.0043679509746399</v>
      </c>
      <c r="U600" s="22">
        <f t="shared" si="315"/>
        <v>2.8010897963761692</v>
      </c>
      <c r="V600" s="64">
        <v>29.028199999999998</v>
      </c>
      <c r="W600" s="64">
        <v>29.1571</v>
      </c>
      <c r="X600" s="65">
        <f t="shared" si="325"/>
        <v>1.0353973501702751</v>
      </c>
      <c r="Y600" s="65">
        <f t="shared" si="316"/>
        <v>1.0044405095734492</v>
      </c>
      <c r="Z600" s="67">
        <f t="shared" si="317"/>
        <v>1.7196575069604598</v>
      </c>
      <c r="AA600" s="40">
        <f t="shared" si="319"/>
        <v>1.0669713969111436</v>
      </c>
      <c r="AB600" s="88" cm="1">
        <f t="array" ref="AB600">INDEX(B600:Z600,,MATCH(AA600,B600:Z600,0)+1)</f>
        <v>1.0043679509746399</v>
      </c>
      <c r="AC600" s="40">
        <f t="shared" si="320"/>
        <v>1.0043679509746399</v>
      </c>
      <c r="AD600" s="42">
        <f t="shared" si="321"/>
        <v>3.8918551833421051</v>
      </c>
      <c r="AE600" s="94">
        <v>1.0043679509746399</v>
      </c>
      <c r="AF600" s="74">
        <f t="shared" si="318"/>
        <v>3.0404540173926251</v>
      </c>
      <c r="AG600" s="40">
        <v>1.0043679509746399</v>
      </c>
      <c r="AH600" s="95">
        <v>5.6509824223459599</v>
      </c>
      <c r="AI600" t="str">
        <f t="shared" si="326"/>
        <v>idem</v>
      </c>
    </row>
    <row r="601" spans="1:35" x14ac:dyDescent="0.3">
      <c r="A601" s="1">
        <v>44179</v>
      </c>
      <c r="B601" s="50">
        <v>590.80999999999995</v>
      </c>
      <c r="C601" s="50">
        <v>585.99</v>
      </c>
      <c r="D601" s="30">
        <f t="shared" si="322"/>
        <v>1.0119501960039372</v>
      </c>
      <c r="E601" s="30">
        <f t="shared" si="309"/>
        <v>0.99184170884040568</v>
      </c>
      <c r="F601" s="22">
        <f t="shared" si="310"/>
        <v>2.8536250008311961</v>
      </c>
      <c r="G601" s="60">
        <v>4.8966000000000003</v>
      </c>
      <c r="H601" s="60">
        <v>4.9260999999999999</v>
      </c>
      <c r="I601" s="31">
        <f t="shared" si="306"/>
        <v>1.0161306957651766</v>
      </c>
      <c r="J601" s="31">
        <f t="shared" si="311"/>
        <v>1.0060245884899726</v>
      </c>
      <c r="K601" s="24">
        <f t="shared" si="302"/>
        <v>1.1178441279560369</v>
      </c>
      <c r="L601" s="61">
        <v>3.2604000000000001E-3</v>
      </c>
      <c r="M601" s="61">
        <v>3.258E-3</v>
      </c>
      <c r="N601" s="32">
        <f t="shared" si="323"/>
        <v>1.0223421614158403</v>
      </c>
      <c r="O601" s="32">
        <f t="shared" si="312"/>
        <v>0.99926389400073612</v>
      </c>
      <c r="P601" s="29">
        <f t="shared" si="313"/>
        <v>1.2710153426449857</v>
      </c>
      <c r="Q601" s="50">
        <v>0.15404000000000001</v>
      </c>
      <c r="R601" s="50">
        <v>0.15243000000000001</v>
      </c>
      <c r="S601" s="30">
        <f t="shared" si="324"/>
        <v>1.0160645247300362</v>
      </c>
      <c r="T601" s="30">
        <f t="shared" si="314"/>
        <v>0.98954816930667355</v>
      </c>
      <c r="U601" s="22">
        <f t="shared" si="315"/>
        <v>2.7718132800676414</v>
      </c>
      <c r="V601" s="64">
        <v>29.1599</v>
      </c>
      <c r="W601" s="64">
        <v>28.808</v>
      </c>
      <c r="X601" s="65">
        <f t="shared" si="325"/>
        <v>1.0020417888435544</v>
      </c>
      <c r="Y601" s="65">
        <f t="shared" si="316"/>
        <v>0.98793205738016932</v>
      </c>
      <c r="Z601" s="67">
        <f t="shared" si="317"/>
        <v>1.6989047788406999</v>
      </c>
      <c r="AA601" s="40">
        <f t="shared" si="319"/>
        <v>1.0223421614158403</v>
      </c>
      <c r="AB601" s="88" cm="1">
        <f t="array" ref="AB601">INDEX(B601:Z601,,MATCH(AA601,B601:Z601,0)+1)</f>
        <v>0.99926389400073612</v>
      </c>
      <c r="AC601" s="40">
        <f t="shared" si="320"/>
        <v>0.98954816930667355</v>
      </c>
      <c r="AD601" s="42">
        <f t="shared" si="321"/>
        <v>3.8511781718828684</v>
      </c>
      <c r="AE601" s="94">
        <v>0.99926389400073612</v>
      </c>
      <c r="AF601" s="74">
        <f t="shared" si="318"/>
        <v>3.0382159209499364</v>
      </c>
      <c r="AG601" s="40">
        <v>0.98954816930667355</v>
      </c>
      <c r="AH601" s="95">
        <v>5.5919193108166363</v>
      </c>
      <c r="AI601" t="str">
        <f t="shared" ref="AI601:AI602" si="330">IF(AC601=AG601,"comp 24= comp16",FALSE)</f>
        <v>comp 24= comp16</v>
      </c>
    </row>
    <row r="602" spans="1:35" x14ac:dyDescent="0.3">
      <c r="A602" s="1">
        <v>44179.333333333336</v>
      </c>
      <c r="B602" s="50">
        <v>585.99</v>
      </c>
      <c r="C602" s="50">
        <v>583.82000000000005</v>
      </c>
      <c r="D602" s="30">
        <f t="shared" si="322"/>
        <v>0.997607737261201</v>
      </c>
      <c r="E602" s="30">
        <f t="shared" si="309"/>
        <v>0.99629686513421734</v>
      </c>
      <c r="F602" s="22">
        <f t="shared" si="310"/>
        <v>2.8430576425967491</v>
      </c>
      <c r="G602" s="60">
        <v>4.9286000000000003</v>
      </c>
      <c r="H602" s="60">
        <v>4.8875000000000002</v>
      </c>
      <c r="I602" s="31">
        <f t="shared" si="306"/>
        <v>0.99600578753235114</v>
      </c>
      <c r="J602" s="31">
        <f t="shared" si="311"/>
        <v>0.99166091790772226</v>
      </c>
      <c r="K602" s="24">
        <f t="shared" si="302"/>
        <v>1.108522334006641</v>
      </c>
      <c r="L602" s="61">
        <v>3.2531000000000001E-3</v>
      </c>
      <c r="M602" s="61">
        <v>3.2147999999999999E-3</v>
      </c>
      <c r="N602" s="32">
        <f t="shared" si="323"/>
        <v>0.99566402378592667</v>
      </c>
      <c r="O602" s="32">
        <f t="shared" si="312"/>
        <v>0.98822661461375294</v>
      </c>
      <c r="P602" s="29">
        <f t="shared" si="313"/>
        <v>1.2560511891841935</v>
      </c>
      <c r="Q602" s="50">
        <v>0.15243999999999999</v>
      </c>
      <c r="R602" s="50">
        <v>0.15390000000000001</v>
      </c>
      <c r="S602" s="30">
        <f t="shared" si="324"/>
        <v>1.0033248582045766</v>
      </c>
      <c r="T602" s="30">
        <f t="shared" si="314"/>
        <v>1.0095775387037524</v>
      </c>
      <c r="U602" s="22">
        <f t="shared" si="315"/>
        <v>2.7983604290370643</v>
      </c>
      <c r="V602" s="64">
        <v>28.8035</v>
      </c>
      <c r="W602" s="64">
        <v>29.862400000000001</v>
      </c>
      <c r="X602" s="65">
        <f t="shared" si="325"/>
        <v>1.0287375724295686</v>
      </c>
      <c r="Y602" s="65">
        <f t="shared" si="316"/>
        <v>1.0367628933983717</v>
      </c>
      <c r="Z602" s="67">
        <f t="shared" si="317"/>
        <v>1.7613614341192048</v>
      </c>
      <c r="AA602" s="40">
        <f t="shared" si="319"/>
        <v>1.0287375724295686</v>
      </c>
      <c r="AB602" s="88" cm="1">
        <f t="array" ref="AB602">INDEX(B602:Z602,,MATCH(AA602,B602:Z602,0)+1)</f>
        <v>1.0367628933983717</v>
      </c>
      <c r="AC602" s="40">
        <f t="shared" si="320"/>
        <v>0.98822661461375294</v>
      </c>
      <c r="AD602" s="42">
        <f t="shared" si="321"/>
        <v>3.8058367670741888</v>
      </c>
      <c r="AE602" s="94">
        <v>0.99166091790772226</v>
      </c>
      <c r="AF602" s="74">
        <f t="shared" si="318"/>
        <v>3.0128799889710698</v>
      </c>
      <c r="AG602" s="40">
        <v>0.98822661461375294</v>
      </c>
      <c r="AH602" s="95">
        <v>5.5260834897215947</v>
      </c>
      <c r="AI602" t="str">
        <f t="shared" si="330"/>
        <v>comp 24= comp16</v>
      </c>
    </row>
    <row r="603" spans="1:35" x14ac:dyDescent="0.3">
      <c r="A603" s="1">
        <v>44179.666666666664</v>
      </c>
      <c r="B603" s="50">
        <v>583.82000000000005</v>
      </c>
      <c r="C603" s="50">
        <v>586.29</v>
      </c>
      <c r="D603" s="30">
        <f t="shared" si="322"/>
        <v>0.99234948629847164</v>
      </c>
      <c r="E603" s="30">
        <f t="shared" si="309"/>
        <v>1.0042307560549484</v>
      </c>
      <c r="F603" s="22">
        <f t="shared" si="310"/>
        <v>2.8550859259327326</v>
      </c>
      <c r="G603" s="60">
        <v>4.8883000000000001</v>
      </c>
      <c r="H603" s="60">
        <v>4.8968999999999996</v>
      </c>
      <c r="I603" s="31">
        <f t="shared" si="306"/>
        <v>1.0000612670015927</v>
      </c>
      <c r="J603" s="31">
        <f t="shared" si="311"/>
        <v>1.0017593028251128</v>
      </c>
      <c r="K603" s="24">
        <f t="shared" si="302"/>
        <v>1.1104725604805596</v>
      </c>
      <c r="L603" s="61">
        <v>3.2139E-3</v>
      </c>
      <c r="M603" s="61">
        <v>3.2260000000000001E-3</v>
      </c>
      <c r="N603" s="32">
        <f t="shared" si="323"/>
        <v>0.98944914734388423</v>
      </c>
      <c r="O603" s="32">
        <f t="shared" si="312"/>
        <v>1.0037648962319923</v>
      </c>
      <c r="P603" s="29">
        <f t="shared" si="313"/>
        <v>1.2607800915735425</v>
      </c>
      <c r="Q603" s="50">
        <v>0.15389</v>
      </c>
      <c r="R603" s="50">
        <v>0.15876999999999999</v>
      </c>
      <c r="S603" s="30">
        <f t="shared" si="324"/>
        <v>1.0307063100493377</v>
      </c>
      <c r="T603" s="30">
        <f t="shared" si="314"/>
        <v>1.0317109623757228</v>
      </c>
      <c r="U603" s="22">
        <f t="shared" si="315"/>
        <v>2.8870991313159702</v>
      </c>
      <c r="V603" s="64">
        <v>29.855</v>
      </c>
      <c r="W603" s="64">
        <v>30.033799999999999</v>
      </c>
      <c r="X603" s="65">
        <f t="shared" si="325"/>
        <v>1.0299692385776358</v>
      </c>
      <c r="Y603" s="65">
        <f t="shared" si="316"/>
        <v>1.0059889465751131</v>
      </c>
      <c r="Z603" s="67">
        <f t="shared" si="317"/>
        <v>1.7719101336476093</v>
      </c>
      <c r="AA603" s="40">
        <f t="shared" si="319"/>
        <v>1.0307063100493377</v>
      </c>
      <c r="AB603" s="88" cm="1">
        <f t="array" ref="AB603">INDEX(B603:Z603,,MATCH(AA603,B603:Z603,0)+1)</f>
        <v>1.0317109623757228</v>
      </c>
      <c r="AC603" s="40">
        <f t="shared" si="320"/>
        <v>1.0059889465751131</v>
      </c>
      <c r="AD603" s="42">
        <f t="shared" si="321"/>
        <v>3.8286297201457971</v>
      </c>
      <c r="AE603" s="94">
        <v>1.0059889465751131</v>
      </c>
      <c r="AF603" s="74">
        <f t="shared" si="318"/>
        <v>3.0309239662622449</v>
      </c>
      <c r="AG603" s="40">
        <v>1.0059889465751131</v>
      </c>
      <c r="AH603" s="95">
        <v>5.5591789085111518</v>
      </c>
      <c r="AI603" t="str">
        <f t="shared" si="326"/>
        <v>idem</v>
      </c>
    </row>
    <row r="604" spans="1:35" x14ac:dyDescent="0.3">
      <c r="A604" s="1">
        <v>44180</v>
      </c>
      <c r="B604" s="50">
        <v>586.29</v>
      </c>
      <c r="C604" s="50">
        <v>585.74</v>
      </c>
      <c r="D604" s="30">
        <f t="shared" si="322"/>
        <v>0.99957337155924164</v>
      </c>
      <c r="E604" s="30">
        <f t="shared" si="309"/>
        <v>0.99906189769567966</v>
      </c>
      <c r="F604" s="22">
        <f t="shared" si="310"/>
        <v>2.8524075632465826</v>
      </c>
      <c r="G604" s="60">
        <v>4.8978000000000002</v>
      </c>
      <c r="H604" s="60">
        <v>4.8883999999999999</v>
      </c>
      <c r="I604" s="31">
        <f t="shared" si="306"/>
        <v>0.99184352554477939</v>
      </c>
      <c r="J604" s="31">
        <f t="shared" si="311"/>
        <v>0.99808077095838943</v>
      </c>
      <c r="K604" s="24">
        <f t="shared" si="302"/>
        <v>1.1083413092925738</v>
      </c>
      <c r="L604" s="61">
        <v>3.225E-3</v>
      </c>
      <c r="M604" s="61">
        <v>3.1971E-3</v>
      </c>
      <c r="N604" s="32">
        <f t="shared" si="323"/>
        <v>0.98278565061018719</v>
      </c>
      <c r="O604" s="32">
        <f t="shared" si="312"/>
        <v>0.99134883720930234</v>
      </c>
      <c r="P604" s="29">
        <f t="shared" si="313"/>
        <v>1.2498728777580692</v>
      </c>
      <c r="Q604" s="50">
        <v>0.15876999999999999</v>
      </c>
      <c r="R604" s="50">
        <v>0.15554000000000001</v>
      </c>
      <c r="S604" s="30">
        <f t="shared" si="324"/>
        <v>1.020335869850433</v>
      </c>
      <c r="T604" s="30">
        <f t="shared" si="314"/>
        <v>0.97965610631731448</v>
      </c>
      <c r="U604" s="22">
        <f t="shared" si="315"/>
        <v>2.8283642935371045</v>
      </c>
      <c r="V604" s="64">
        <v>30.033799999999999</v>
      </c>
      <c r="W604" s="64">
        <v>29.927099999999999</v>
      </c>
      <c r="X604" s="65">
        <f t="shared" si="325"/>
        <v>1.039009148193796</v>
      </c>
      <c r="Y604" s="65">
        <f t="shared" si="316"/>
        <v>0.99644733600143842</v>
      </c>
      <c r="Z604" s="67">
        <f t="shared" si="317"/>
        <v>1.765615132307113</v>
      </c>
      <c r="AA604" s="40">
        <f t="shared" si="319"/>
        <v>1.039009148193796</v>
      </c>
      <c r="AB604" s="88" cm="1">
        <f t="array" ref="AB604">INDEX(B604:Z604,,MATCH(AA604,B604:Z604,0)+1)</f>
        <v>0.99644733600143842</v>
      </c>
      <c r="AC604" s="40">
        <f t="shared" si="320"/>
        <v>0.97965610631731448</v>
      </c>
      <c r="AD604" s="42">
        <f t="shared" si="321"/>
        <v>3.750740484168781</v>
      </c>
      <c r="AE604" s="94">
        <v>0.97965610631731448</v>
      </c>
      <c r="AF604" s="74">
        <f t="shared" si="318"/>
        <v>2.9692631713323023</v>
      </c>
      <c r="AG604" s="40">
        <v>0.99644733600143842</v>
      </c>
      <c r="AH604" s="95">
        <v>5.5394290137413211</v>
      </c>
      <c r="AI604" t="str">
        <f t="shared" ref="AI604" si="331">IF(AC604=AE604,"comp24 = comp8","faux")</f>
        <v>comp24 = comp8</v>
      </c>
    </row>
    <row r="605" spans="1:35" x14ac:dyDescent="0.3">
      <c r="A605" s="1">
        <v>44180.333333333336</v>
      </c>
      <c r="B605" s="50">
        <v>585.75</v>
      </c>
      <c r="C605" s="50">
        <v>585.82000000000005</v>
      </c>
      <c r="D605" s="30">
        <f t="shared" si="322"/>
        <v>1.0034257134048166</v>
      </c>
      <c r="E605" s="30">
        <f t="shared" si="309"/>
        <v>1.0001195049082374</v>
      </c>
      <c r="F605" s="22">
        <f t="shared" si="310"/>
        <v>2.8527484399506839</v>
      </c>
      <c r="G605" s="60">
        <v>4.8913000000000002</v>
      </c>
      <c r="H605" s="60">
        <v>5.1150000000000002</v>
      </c>
      <c r="I605" s="31">
        <f t="shared" si="306"/>
        <v>1.0463760407503631</v>
      </c>
      <c r="J605" s="31">
        <f t="shared" si="311"/>
        <v>1.0457342628749002</v>
      </c>
      <c r="K605" s="24">
        <f t="shared" si="302"/>
        <v>1.1590304820868715</v>
      </c>
      <c r="L605" s="61">
        <v>3.1985E-3</v>
      </c>
      <c r="M605" s="61">
        <v>3.2133999999999999E-3</v>
      </c>
      <c r="N605" s="32">
        <f t="shared" si="323"/>
        <v>0.99984442577553745</v>
      </c>
      <c r="O605" s="32">
        <f t="shared" si="312"/>
        <v>1.0046584336407691</v>
      </c>
      <c r="P605" s="29">
        <f t="shared" si="313"/>
        <v>1.2556953276185023</v>
      </c>
      <c r="Q605" s="50">
        <v>0.15556</v>
      </c>
      <c r="R605" s="50">
        <v>0.1542</v>
      </c>
      <c r="S605" s="30">
        <f t="shared" si="324"/>
        <v>1.0020144258886217</v>
      </c>
      <c r="T605" s="30">
        <f t="shared" si="314"/>
        <v>0.99125739264592438</v>
      </c>
      <c r="U605" s="22">
        <f t="shared" si="315"/>
        <v>2.8036370150644223</v>
      </c>
      <c r="V605" s="64">
        <v>29.923400000000001</v>
      </c>
      <c r="W605" s="64">
        <v>29.65</v>
      </c>
      <c r="X605" s="65">
        <f t="shared" si="325"/>
        <v>0.99313347847931666</v>
      </c>
      <c r="Y605" s="65">
        <f t="shared" si="316"/>
        <v>0.99086333772231761</v>
      </c>
      <c r="Z605" s="67">
        <f t="shared" si="317"/>
        <v>1.7494833031308574</v>
      </c>
      <c r="AA605" s="40">
        <f t="shared" si="319"/>
        <v>1.0463760407503631</v>
      </c>
      <c r="AB605" s="88" cm="1">
        <f t="array" ref="AB605">INDEX(B605:Z605,,MATCH(AA605,B605:Z605,0)+1)</f>
        <v>1.0457342628749002</v>
      </c>
      <c r="AC605" s="40">
        <f t="shared" si="320"/>
        <v>0.99086333772231761</v>
      </c>
      <c r="AD605" s="42">
        <f t="shared" si="321"/>
        <v>3.7164712350736999</v>
      </c>
      <c r="AE605" s="94">
        <v>1.0001195049082374</v>
      </c>
      <c r="AF605" s="74">
        <f t="shared" si="318"/>
        <v>2.9696180128551251</v>
      </c>
      <c r="AG605" s="40">
        <v>0.99125739264592438</v>
      </c>
      <c r="AH605" s="95">
        <v>5.4909999609084066</v>
      </c>
      <c r="AI605" t="s">
        <v>49</v>
      </c>
    </row>
    <row r="606" spans="1:35" x14ac:dyDescent="0.3">
      <c r="A606" s="1">
        <v>44180.666666666664</v>
      </c>
      <c r="B606" s="50">
        <v>585.82000000000005</v>
      </c>
      <c r="C606" s="50">
        <v>588.64</v>
      </c>
      <c r="D606" s="30">
        <f t="shared" si="322"/>
        <v>1.004008255300278</v>
      </c>
      <c r="E606" s="30">
        <f t="shared" si="309"/>
        <v>1.0048137653204054</v>
      </c>
      <c r="F606" s="22">
        <f t="shared" si="310"/>
        <v>2.8664809014587593</v>
      </c>
      <c r="G606" s="60">
        <v>5.1139999999999999</v>
      </c>
      <c r="H606" s="60">
        <v>5.2390999999999996</v>
      </c>
      <c r="I606" s="31">
        <f t="shared" si="306"/>
        <v>1.0696843480746456</v>
      </c>
      <c r="J606" s="31">
        <f t="shared" si="311"/>
        <v>1.0244622604614781</v>
      </c>
      <c r="K606" s="24">
        <f t="shared" si="302"/>
        <v>1.1873829876224731</v>
      </c>
      <c r="L606" s="61">
        <v>3.2169999999999998E-3</v>
      </c>
      <c r="M606" s="61">
        <v>3.2077999999999998E-3</v>
      </c>
      <c r="N606" s="32">
        <f t="shared" si="323"/>
        <v>0.99466666666666659</v>
      </c>
      <c r="O606" s="32">
        <f t="shared" si="312"/>
        <v>0.9971401927261424</v>
      </c>
      <c r="P606" s="29">
        <f t="shared" si="313"/>
        <v>1.2521042809868299</v>
      </c>
      <c r="Q606" s="50">
        <v>0.1542</v>
      </c>
      <c r="R606" s="50">
        <v>0.15381</v>
      </c>
      <c r="S606" s="30">
        <f t="shared" si="324"/>
        <v>0.96875984127983883</v>
      </c>
      <c r="T606" s="30">
        <f t="shared" si="314"/>
        <v>0.99747081712062258</v>
      </c>
      <c r="U606" s="22">
        <f t="shared" si="315"/>
        <v>2.7965461043259325</v>
      </c>
      <c r="V606" s="64">
        <v>29.65</v>
      </c>
      <c r="W606" s="64">
        <v>29.505299999999998</v>
      </c>
      <c r="X606" s="65">
        <f t="shared" si="325"/>
        <v>0.98240315910740561</v>
      </c>
      <c r="Y606" s="65">
        <f t="shared" si="316"/>
        <v>0.99511973018549749</v>
      </c>
      <c r="Z606" s="67">
        <f t="shared" si="317"/>
        <v>1.7409453525756118</v>
      </c>
      <c r="AA606" s="40">
        <f t="shared" si="319"/>
        <v>1.0696843480746456</v>
      </c>
      <c r="AB606" s="88" cm="1">
        <f t="array" ref="AB606">INDEX(B606:Z606,,MATCH(AA606,B606:Z606,0)+1)</f>
        <v>1.0244622604614781</v>
      </c>
      <c r="AC606" s="40">
        <f t="shared" si="320"/>
        <v>1.0244622604614781</v>
      </c>
      <c r="AD606" s="42">
        <f t="shared" si="321"/>
        <v>3.8073845224236642</v>
      </c>
      <c r="AE606" s="94">
        <v>1.0244622604614781</v>
      </c>
      <c r="AF606" s="74">
        <f t="shared" si="318"/>
        <v>3.0422615821566841</v>
      </c>
      <c r="AG606" s="40">
        <v>1.0244622604614781</v>
      </c>
      <c r="AH606" s="95">
        <v>5.6253222321461145</v>
      </c>
      <c r="AI606" t="str">
        <f t="shared" si="326"/>
        <v>idem</v>
      </c>
    </row>
    <row r="607" spans="1:35" x14ac:dyDescent="0.3">
      <c r="A607" s="1">
        <v>44181</v>
      </c>
      <c r="B607" s="50">
        <v>588.78</v>
      </c>
      <c r="C607" s="50">
        <v>585.02</v>
      </c>
      <c r="D607" s="30">
        <f t="shared" si="322"/>
        <v>0.99875373452838234</v>
      </c>
      <c r="E607" s="30">
        <f t="shared" si="309"/>
        <v>0.99361391351608408</v>
      </c>
      <c r="F607" s="22">
        <f t="shared" si="310"/>
        <v>2.8481753065175504</v>
      </c>
      <c r="G607" s="60">
        <v>5.24</v>
      </c>
      <c r="H607" s="60">
        <v>5.1822999999999997</v>
      </c>
      <c r="I607" s="31">
        <f t="shared" si="306"/>
        <v>1.0594933862163431</v>
      </c>
      <c r="J607" s="31">
        <f t="shared" si="311"/>
        <v>0.9889885496183205</v>
      </c>
      <c r="K607" s="24">
        <f t="shared" si="302"/>
        <v>1.1743081787702179</v>
      </c>
      <c r="L607" s="61">
        <v>3.2073000000000002E-3</v>
      </c>
      <c r="M607" s="61">
        <v>3.2046000000000002E-3</v>
      </c>
      <c r="N607" s="32">
        <f t="shared" si="323"/>
        <v>1.0019071439737377</v>
      </c>
      <c r="O607" s="32">
        <f t="shared" si="312"/>
        <v>0.9991581704237209</v>
      </c>
      <c r="P607" s="29">
        <f t="shared" si="313"/>
        <v>1.2510502225705096</v>
      </c>
      <c r="Q607" s="50">
        <v>0.15384999999999999</v>
      </c>
      <c r="R607" s="50">
        <v>0.15171999999999999</v>
      </c>
      <c r="S607" s="30">
        <f t="shared" si="324"/>
        <v>0.97531499100025709</v>
      </c>
      <c r="T607" s="30">
        <f t="shared" si="314"/>
        <v>0.98615534611634714</v>
      </c>
      <c r="U607" s="22">
        <f t="shared" si="315"/>
        <v>2.7578288914418621</v>
      </c>
      <c r="V607" s="64">
        <v>29.5059</v>
      </c>
      <c r="W607" s="64">
        <v>29.3033</v>
      </c>
      <c r="X607" s="65">
        <f t="shared" si="325"/>
        <v>0.97927708749674169</v>
      </c>
      <c r="Y607" s="65">
        <f t="shared" si="316"/>
        <v>0.99313357667449564</v>
      </c>
      <c r="Z607" s="67">
        <f t="shared" si="317"/>
        <v>1.7289912847982583</v>
      </c>
      <c r="AA607" s="40">
        <f t="shared" si="319"/>
        <v>1.0594933862163431</v>
      </c>
      <c r="AB607" s="88" cm="1">
        <f t="array" ref="AB607">INDEX(B607:Z607,,MATCH(AA607,B607:Z607,0)+1)</f>
        <v>0.9889885496183205</v>
      </c>
      <c r="AC607" s="40">
        <f t="shared" si="320"/>
        <v>0.9889885496183205</v>
      </c>
      <c r="AD607" s="42">
        <f t="shared" si="321"/>
        <v>3.7654596966710216</v>
      </c>
      <c r="AE607" s="94">
        <v>0.9889885496183205</v>
      </c>
      <c r="AF607" s="74">
        <f t="shared" si="318"/>
        <v>3.0087618696966758</v>
      </c>
      <c r="AG607" s="40">
        <v>0.9889885496183205</v>
      </c>
      <c r="AH607" s="95">
        <v>5.5633792755058789</v>
      </c>
      <c r="AI607" t="str">
        <f t="shared" si="326"/>
        <v>idem</v>
      </c>
    </row>
    <row r="608" spans="1:35" x14ac:dyDescent="0.3">
      <c r="A608" s="1">
        <v>44181.333333333336</v>
      </c>
      <c r="B608" s="50">
        <v>585.01</v>
      </c>
      <c r="C608" s="50">
        <v>620.20000000000005</v>
      </c>
      <c r="D608" s="30">
        <f t="shared" si="322"/>
        <v>1.0586869686934552</v>
      </c>
      <c r="E608" s="30">
        <f t="shared" si="309"/>
        <v>1.0601528179005488</v>
      </c>
      <c r="F608" s="22">
        <f t="shared" si="310"/>
        <v>3.0195010770793402</v>
      </c>
      <c r="G608" s="60">
        <v>5.1820000000000004</v>
      </c>
      <c r="H608" s="60">
        <v>5.3177000000000003</v>
      </c>
      <c r="I608" s="31">
        <f t="shared" si="306"/>
        <v>1.0398318341806805</v>
      </c>
      <c r="J608" s="31">
        <f t="shared" si="311"/>
        <v>1.0261868004631416</v>
      </c>
      <c r="K608" s="24">
        <f t="shared" si="302"/>
        <v>1.2050595527299088</v>
      </c>
      <c r="L608" s="61">
        <v>3.2046000000000002E-3</v>
      </c>
      <c r="M608" s="61">
        <v>3.3057E-3</v>
      </c>
      <c r="N608" s="32">
        <f t="shared" si="323"/>
        <v>1.0275722723033882</v>
      </c>
      <c r="O608" s="32">
        <f t="shared" si="312"/>
        <v>1.0315483991761842</v>
      </c>
      <c r="P608" s="29">
        <f t="shared" si="313"/>
        <v>1.2905188543816182</v>
      </c>
      <c r="Q608" s="50">
        <v>0.15171999999999999</v>
      </c>
      <c r="R608" s="50">
        <v>0.16195999999999999</v>
      </c>
      <c r="S608" s="30">
        <f t="shared" si="324"/>
        <v>1.0503242542153046</v>
      </c>
      <c r="T608" s="30">
        <f t="shared" si="314"/>
        <v>1.0674927498022673</v>
      </c>
      <c r="U608" s="22">
        <f t="shared" si="315"/>
        <v>2.9439623468094118</v>
      </c>
      <c r="V608" s="64">
        <v>29.303100000000001</v>
      </c>
      <c r="W608" s="64">
        <v>30.159600000000001</v>
      </c>
      <c r="X608" s="65">
        <f t="shared" si="325"/>
        <v>1.0171871838111299</v>
      </c>
      <c r="Y608" s="65">
        <f t="shared" si="316"/>
        <v>1.0292289894243272</v>
      </c>
      <c r="Z608" s="67">
        <f t="shared" si="317"/>
        <v>1.7795279527763803</v>
      </c>
      <c r="AA608" s="40">
        <f t="shared" si="319"/>
        <v>1.0586869686934552</v>
      </c>
      <c r="AB608" s="88" cm="1">
        <f t="array" ref="AB608">INDEX(B608:Z608,,MATCH(AA608,B608:Z608,0)+1)</f>
        <v>1.0601528179005488</v>
      </c>
      <c r="AC608" s="40">
        <f t="shared" si="320"/>
        <v>1.0261868004631416</v>
      </c>
      <c r="AD608" s="42">
        <f t="shared" si="321"/>
        <v>3.8640650383997475</v>
      </c>
      <c r="AE608" s="94">
        <v>1.0315483991761842</v>
      </c>
      <c r="AF608" s="74">
        <f t="shared" si="318"/>
        <v>3.1036834901879491</v>
      </c>
      <c r="AG608" s="40">
        <v>1.0261868004631416</v>
      </c>
      <c r="AH608" s="95">
        <v>5.7090663784943283</v>
      </c>
      <c r="AI608" t="str">
        <f t="shared" ref="AI608:AI609" si="332">IF(AC608=AG608,"comp 24= comp16",FALSE)</f>
        <v>comp 24= comp16</v>
      </c>
    </row>
    <row r="609" spans="1:35" x14ac:dyDescent="0.3">
      <c r="A609" s="1">
        <v>44181.666666666664</v>
      </c>
      <c r="B609" s="50">
        <v>620.19000000000005</v>
      </c>
      <c r="C609" s="50">
        <v>637.17999999999995</v>
      </c>
      <c r="D609" s="30">
        <f t="shared" si="322"/>
        <v>1.0822038792078534</v>
      </c>
      <c r="E609" s="30">
        <f t="shared" si="309"/>
        <v>1.0273948306164238</v>
      </c>
      <c r="F609" s="22">
        <f t="shared" si="310"/>
        <v>3.102219797632038</v>
      </c>
      <c r="G609" s="60">
        <v>5.3196000000000003</v>
      </c>
      <c r="H609" s="60">
        <v>5.3647</v>
      </c>
      <c r="I609" s="31">
        <f t="shared" si="306"/>
        <v>1.0237977099236641</v>
      </c>
      <c r="J609" s="31">
        <f t="shared" si="311"/>
        <v>1.0084780810587262</v>
      </c>
      <c r="K609" s="24">
        <f t="shared" si="302"/>
        <v>1.2152761452985452</v>
      </c>
      <c r="L609" s="61">
        <v>3.3040000000000001E-3</v>
      </c>
      <c r="M609" s="61">
        <v>3.4183E-3</v>
      </c>
      <c r="N609" s="32">
        <f t="shared" si="323"/>
        <v>1.0657874224425528</v>
      </c>
      <c r="O609" s="32">
        <f t="shared" si="312"/>
        <v>1.034594430992736</v>
      </c>
      <c r="P609" s="29">
        <f t="shared" si="313"/>
        <v>1.3351636198343477</v>
      </c>
      <c r="Q609" s="50">
        <v>0.16195000000000001</v>
      </c>
      <c r="R609" s="50">
        <v>0.16814000000000001</v>
      </c>
      <c r="S609" s="30">
        <f t="shared" si="324"/>
        <v>1.0928826779330518</v>
      </c>
      <c r="T609" s="30">
        <f t="shared" si="314"/>
        <v>1.0382216733559742</v>
      </c>
      <c r="U609" s="22">
        <f t="shared" si="315"/>
        <v>3.0564855140014484</v>
      </c>
      <c r="V609" s="64">
        <v>30.159600000000001</v>
      </c>
      <c r="W609" s="64">
        <v>30.557700000000001</v>
      </c>
      <c r="X609" s="65">
        <f t="shared" si="325"/>
        <v>1.0356471078665623</v>
      </c>
      <c r="Y609" s="65">
        <f t="shared" si="316"/>
        <v>1.0131997771853738</v>
      </c>
      <c r="Z609" s="67">
        <f t="shared" si="317"/>
        <v>1.8030173252481729</v>
      </c>
      <c r="AA609" s="40">
        <f t="shared" si="319"/>
        <v>1.0928826779330518</v>
      </c>
      <c r="AB609" s="88" cm="1">
        <f t="array" ref="AB609">INDEX(B609:Z609,,MATCH(AA609,B609:Z609,0)+1)</f>
        <v>1.0382216733559742</v>
      </c>
      <c r="AC609" s="40">
        <f t="shared" si="320"/>
        <v>1.0273948306164238</v>
      </c>
      <c r="AD609" s="42">
        <f t="shared" si="321"/>
        <v>3.9699204456175536</v>
      </c>
      <c r="AE609" s="94">
        <v>1.0382216733559742</v>
      </c>
      <c r="AF609" s="74">
        <f t="shared" si="318"/>
        <v>3.2223114667502428</v>
      </c>
      <c r="AG609" s="40">
        <v>1.0273948306164238</v>
      </c>
      <c r="AH609" s="95">
        <v>5.8654652849111004</v>
      </c>
      <c r="AI609" t="str">
        <f t="shared" si="332"/>
        <v>comp 24= comp16</v>
      </c>
    </row>
    <row r="610" spans="1:35" x14ac:dyDescent="0.3">
      <c r="A610" s="1">
        <v>44182</v>
      </c>
      <c r="B610" s="50">
        <v>637.17999999999995</v>
      </c>
      <c r="C610" s="50">
        <v>648.05999999999995</v>
      </c>
      <c r="D610" s="30">
        <f t="shared" si="322"/>
        <v>1.1077759354540948</v>
      </c>
      <c r="E610" s="30">
        <f t="shared" si="309"/>
        <v>1.0170752377664083</v>
      </c>
      <c r="F610" s="22">
        <f t="shared" si="310"/>
        <v>3.1551909382802643</v>
      </c>
      <c r="G610" s="60">
        <v>5.3634000000000004</v>
      </c>
      <c r="H610" s="60">
        <v>5.383</v>
      </c>
      <c r="I610" s="31">
        <f t="shared" si="306"/>
        <v>1.0387881126978</v>
      </c>
      <c r="J610" s="31">
        <f t="shared" si="311"/>
        <v>1.0036543983294179</v>
      </c>
      <c r="K610" s="24">
        <f t="shared" si="302"/>
        <v>1.2197172484137058</v>
      </c>
      <c r="L610" s="61">
        <v>3.4179000000000002E-3</v>
      </c>
      <c r="M610" s="61">
        <v>3.4589999999999998E-3</v>
      </c>
      <c r="N610" s="32">
        <f t="shared" si="323"/>
        <v>1.0793858827934844</v>
      </c>
      <c r="O610" s="32">
        <f t="shared" si="312"/>
        <v>1.0120249275871147</v>
      </c>
      <c r="P610" s="29">
        <f t="shared" si="313"/>
        <v>1.3512188656798056</v>
      </c>
      <c r="Q610" s="50">
        <v>0.16805999999999999</v>
      </c>
      <c r="R610" s="50">
        <v>0.16716</v>
      </c>
      <c r="S610" s="30">
        <f t="shared" si="324"/>
        <v>1.1017664118112314</v>
      </c>
      <c r="T610" s="30">
        <f t="shared" si="314"/>
        <v>0.9946447697250983</v>
      </c>
      <c r="U610" s="22">
        <f t="shared" si="315"/>
        <v>3.0401173302420692</v>
      </c>
      <c r="V610" s="64">
        <v>30.552399999999999</v>
      </c>
      <c r="W610" s="64">
        <v>30.687999999999999</v>
      </c>
      <c r="X610" s="65">
        <f t="shared" si="325"/>
        <v>1.0472612112711623</v>
      </c>
      <c r="Y610" s="65">
        <f t="shared" si="316"/>
        <v>1.0044382765347404</v>
      </c>
      <c r="Z610" s="67">
        <f t="shared" si="317"/>
        <v>1.8110196147345523</v>
      </c>
      <c r="AA610" s="40">
        <f t="shared" si="319"/>
        <v>1.1077759354540948</v>
      </c>
      <c r="AB610" s="88" cm="1">
        <f t="array" ref="AB610">INDEX(B610:Z610,,MATCH(AA610,B610:Z610,0)+1)</f>
        <v>1.0170752377664083</v>
      </c>
      <c r="AC610" s="40">
        <f t="shared" si="320"/>
        <v>0.9946447697250983</v>
      </c>
      <c r="AD610" s="42">
        <f t="shared" si="321"/>
        <v>3.9486606074582311</v>
      </c>
      <c r="AE610" s="94">
        <v>0.9946447697250983</v>
      </c>
      <c r="AF610" s="74">
        <f t="shared" si="318"/>
        <v>3.2050552468283389</v>
      </c>
      <c r="AG610" s="40">
        <v>0.9946447697250983</v>
      </c>
      <c r="AH610" s="95">
        <v>5.8340543676409595</v>
      </c>
      <c r="AI610" t="str">
        <f t="shared" si="326"/>
        <v>idem</v>
      </c>
    </row>
    <row r="611" spans="1:35" x14ac:dyDescent="0.3">
      <c r="A611" s="1">
        <v>44182.333333333336</v>
      </c>
      <c r="B611" s="50">
        <v>648</v>
      </c>
      <c r="C611" s="50">
        <v>665.31</v>
      </c>
      <c r="D611" s="30">
        <f t="shared" si="322"/>
        <v>1.0727518986117155</v>
      </c>
      <c r="E611" s="30">
        <f t="shared" si="309"/>
        <v>1.0267129629629628</v>
      </c>
      <c r="F611" s="22">
        <f t="shared" si="310"/>
        <v>3.2394754369556207</v>
      </c>
      <c r="G611" s="60">
        <v>5.3829000000000002</v>
      </c>
      <c r="H611" s="60">
        <v>5.67</v>
      </c>
      <c r="I611" s="31">
        <f t="shared" si="306"/>
        <v>1.065869614256711</v>
      </c>
      <c r="J611" s="31">
        <f t="shared" si="311"/>
        <v>1.0533355626149472</v>
      </c>
      <c r="K611" s="24">
        <f t="shared" si="302"/>
        <v>1.2847715540890061</v>
      </c>
      <c r="L611" s="61">
        <v>3.4570999999999998E-3</v>
      </c>
      <c r="M611" s="61">
        <v>3.8143999999999999E-3</v>
      </c>
      <c r="N611" s="32">
        <f t="shared" si="323"/>
        <v>1.1544794188861984</v>
      </c>
      <c r="O611" s="32">
        <f t="shared" si="312"/>
        <v>1.1033525208990194</v>
      </c>
      <c r="P611" s="29">
        <f t="shared" si="313"/>
        <v>1.4908707417341269</v>
      </c>
      <c r="Q611" s="50">
        <v>0.16714999999999999</v>
      </c>
      <c r="R611" s="50">
        <v>0.17047000000000001</v>
      </c>
      <c r="S611" s="30">
        <f t="shared" si="324"/>
        <v>1.0526088298857672</v>
      </c>
      <c r="T611" s="30">
        <f t="shared" si="314"/>
        <v>1.019862399042776</v>
      </c>
      <c r="U611" s="22">
        <f t="shared" si="315"/>
        <v>3.1005013537921959</v>
      </c>
      <c r="V611" s="64">
        <v>30.680800000000001</v>
      </c>
      <c r="W611" s="64">
        <v>31.092400000000001</v>
      </c>
      <c r="X611" s="65">
        <f t="shared" si="325"/>
        <v>1.0309287921590473</v>
      </c>
      <c r="Y611" s="65">
        <f t="shared" si="316"/>
        <v>1.0134155563088316</v>
      </c>
      <c r="Z611" s="67">
        <f t="shared" si="317"/>
        <v>1.8353154503524223</v>
      </c>
      <c r="AA611" s="40">
        <f t="shared" si="319"/>
        <v>1.1544794188861984</v>
      </c>
      <c r="AB611" s="88" cm="1">
        <f t="array" ref="AB611">INDEX(B611:Z611,,MATCH(AA611,B611:Z611,0)+1)</f>
        <v>1.1033525208990194</v>
      </c>
      <c r="AC611" s="40">
        <f t="shared" si="320"/>
        <v>1.0267129629629628</v>
      </c>
      <c r="AD611" s="42">
        <f t="shared" si="321"/>
        <v>4.0541410320185731</v>
      </c>
      <c r="AE611" s="94">
        <v>1.0267129629629628</v>
      </c>
      <c r="AF611" s="74">
        <f t="shared" si="318"/>
        <v>3.2906717689311136</v>
      </c>
      <c r="AG611" s="40">
        <v>1.1033525208990194</v>
      </c>
      <c r="AH611" s="95">
        <v>6.4370185935985873</v>
      </c>
      <c r="AI611" t="str">
        <f>IF(AC611=AE611,"comp24 = comp8","faux")</f>
        <v>comp24 = comp8</v>
      </c>
    </row>
    <row r="612" spans="1:35" x14ac:dyDescent="0.3">
      <c r="A612" s="1">
        <v>44182.666666666664</v>
      </c>
      <c r="B612" s="50">
        <v>665.32</v>
      </c>
      <c r="C612" s="50">
        <v>642.70000000000005</v>
      </c>
      <c r="D612" s="30">
        <f t="shared" si="322"/>
        <v>1.0086631721020749</v>
      </c>
      <c r="E612" s="30">
        <f t="shared" si="309"/>
        <v>0.96600132267179706</v>
      </c>
      <c r="F612" s="22">
        <f t="shared" si="310"/>
        <v>3.1293375568619273</v>
      </c>
      <c r="G612" s="60">
        <v>5.6687000000000003</v>
      </c>
      <c r="H612" s="60">
        <v>5.3455000000000004</v>
      </c>
      <c r="I612" s="31">
        <f t="shared" si="306"/>
        <v>0.9966625647909908</v>
      </c>
      <c r="J612" s="31">
        <f t="shared" si="311"/>
        <v>0.94298516414698252</v>
      </c>
      <c r="K612" s="24">
        <f t="shared" si="302"/>
        <v>1.2115205148239954</v>
      </c>
      <c r="L612" s="61">
        <v>3.8114999999999998E-3</v>
      </c>
      <c r="M612" s="61">
        <v>3.722E-3</v>
      </c>
      <c r="N612" s="32">
        <f t="shared" si="323"/>
        <v>1.0889727610521081</v>
      </c>
      <c r="O612" s="32">
        <f t="shared" si="312"/>
        <v>0.97651843106388569</v>
      </c>
      <c r="P612" s="29">
        <f t="shared" si="313"/>
        <v>1.4558627576372611</v>
      </c>
      <c r="Q612" s="50">
        <v>0.17046</v>
      </c>
      <c r="R612" s="50">
        <v>0.16336000000000001</v>
      </c>
      <c r="S612" s="30">
        <f t="shared" si="324"/>
        <v>0.97203379745329055</v>
      </c>
      <c r="T612" s="30">
        <f t="shared" si="314"/>
        <v>0.95834799953068173</v>
      </c>
      <c r="U612" s="22">
        <f t="shared" si="315"/>
        <v>2.9713592699489215</v>
      </c>
      <c r="V612" s="64">
        <v>31.092400000000001</v>
      </c>
      <c r="W612" s="64">
        <v>30.2255</v>
      </c>
      <c r="X612" s="65">
        <f t="shared" si="325"/>
        <v>0.98930034956337309</v>
      </c>
      <c r="Y612" s="65">
        <f t="shared" si="316"/>
        <v>0.97211858846534838</v>
      </c>
      <c r="Z612" s="67">
        <f t="shared" si="317"/>
        <v>1.7841442649852419</v>
      </c>
      <c r="AA612" s="40">
        <f t="shared" si="319"/>
        <v>1.0889727610521081</v>
      </c>
      <c r="AB612" s="88" cm="1">
        <f t="array" ref="AB612">INDEX(B612:Z612,,MATCH(AA612,B612:Z612,0)+1)</f>
        <v>0.97651843106388569</v>
      </c>
      <c r="AC612" s="40">
        <f t="shared" si="320"/>
        <v>0.97651843106388569</v>
      </c>
      <c r="AD612" s="42">
        <f t="shared" si="321"/>
        <v>3.9589434398984995</v>
      </c>
      <c r="AE612" s="94">
        <v>0.97651843106388569</v>
      </c>
      <c r="AF612" s="74">
        <f t="shared" si="318"/>
        <v>3.2134016329428325</v>
      </c>
      <c r="AG612" s="40">
        <v>0.97651843106388569</v>
      </c>
      <c r="AH612" s="95">
        <v>6.2858672977499523</v>
      </c>
      <c r="AI612" t="str">
        <f t="shared" si="326"/>
        <v>idem</v>
      </c>
    </row>
    <row r="613" spans="1:35" x14ac:dyDescent="0.3">
      <c r="A613" s="1">
        <v>44183</v>
      </c>
      <c r="B613" s="50">
        <v>642.71</v>
      </c>
      <c r="C613" s="50">
        <v>645.64</v>
      </c>
      <c r="D613" s="30">
        <f t="shared" si="322"/>
        <v>0.99635802469135804</v>
      </c>
      <c r="E613" s="30">
        <f t="shared" si="309"/>
        <v>1.0045588212413064</v>
      </c>
      <c r="F613" s="22">
        <f t="shared" si="310"/>
        <v>3.143603647387367</v>
      </c>
      <c r="G613" s="60">
        <v>5.3426999999999998</v>
      </c>
      <c r="H613" s="60">
        <v>5.3352000000000004</v>
      </c>
      <c r="I613" s="31">
        <f t="shared" si="306"/>
        <v>0.99113860558435052</v>
      </c>
      <c r="J613" s="31">
        <f t="shared" si="311"/>
        <v>0.99859621539670962</v>
      </c>
      <c r="K613" s="24">
        <f t="shared" si="302"/>
        <v>1.2098198009787151</v>
      </c>
      <c r="L613" s="61">
        <v>3.7182000000000001E-3</v>
      </c>
      <c r="M613" s="61">
        <v>3.7853000000000001E-3</v>
      </c>
      <c r="N613" s="32">
        <f t="shared" si="323"/>
        <v>1.0949350611784445</v>
      </c>
      <c r="O613" s="32">
        <f t="shared" si="312"/>
        <v>1.0180463665214352</v>
      </c>
      <c r="P613" s="29">
        <f t="shared" si="313"/>
        <v>1.4821357905664905</v>
      </c>
      <c r="Q613" s="50">
        <v>0.16339000000000001</v>
      </c>
      <c r="R613" s="50">
        <v>0.16694999999999999</v>
      </c>
      <c r="S613" s="30">
        <f t="shared" si="324"/>
        <v>0.99880346993718216</v>
      </c>
      <c r="T613" s="30">
        <f t="shared" si="314"/>
        <v>1.0217883591407062</v>
      </c>
      <c r="U613" s="22">
        <f t="shared" si="315"/>
        <v>3.0361003128586352</v>
      </c>
      <c r="V613" s="64">
        <v>30.2254</v>
      </c>
      <c r="W613" s="64">
        <v>30.6203</v>
      </c>
      <c r="X613" s="65">
        <f t="shared" si="325"/>
        <v>0.99802808270970766</v>
      </c>
      <c r="Y613" s="65">
        <f t="shared" si="316"/>
        <v>1.0130651703534113</v>
      </c>
      <c r="Z613" s="67">
        <f t="shared" si="317"/>
        <v>1.8074544137423358</v>
      </c>
      <c r="AA613" s="40">
        <f t="shared" si="319"/>
        <v>1.0949350611784445</v>
      </c>
      <c r="AB613" s="88" cm="1">
        <f t="array" ref="AB613">INDEX(B613:Z613,,MATCH(AA613,B613:Z613,0)+1)</f>
        <v>1.0180463665214352</v>
      </c>
      <c r="AC613" s="40">
        <f t="shared" si="320"/>
        <v>1.0180463665214352</v>
      </c>
      <c r="AD613" s="42">
        <f t="shared" si="321"/>
        <v>4.0303879842525392</v>
      </c>
      <c r="AE613" s="94">
        <v>1.0180463665214352</v>
      </c>
      <c r="AF613" s="74">
        <f t="shared" si="318"/>
        <v>3.2713918565914972</v>
      </c>
      <c r="AG613" s="40">
        <v>1.0180463665214352</v>
      </c>
      <c r="AH613" s="95">
        <v>6.3993043629102511</v>
      </c>
      <c r="AI613" t="str">
        <f t="shared" si="326"/>
        <v>idem</v>
      </c>
    </row>
    <row r="614" spans="1:35" x14ac:dyDescent="0.3">
      <c r="A614" s="1">
        <v>44183.333333333336</v>
      </c>
      <c r="B614" s="50">
        <v>645.64</v>
      </c>
      <c r="C614" s="50">
        <v>637.85</v>
      </c>
      <c r="D614" s="30">
        <f t="shared" si="322"/>
        <v>0.95871159742680212</v>
      </c>
      <c r="E614" s="30">
        <f t="shared" si="309"/>
        <v>0.98793445263614399</v>
      </c>
      <c r="F614" s="22">
        <f t="shared" si="310"/>
        <v>3.1056743486866241</v>
      </c>
      <c r="G614" s="60">
        <v>5.3372999999999999</v>
      </c>
      <c r="H614" s="60">
        <v>5.3136999999999999</v>
      </c>
      <c r="I614" s="31">
        <f t="shared" si="306"/>
        <v>0.93737541235203836</v>
      </c>
      <c r="J614" s="31">
        <f t="shared" si="311"/>
        <v>0.99557828864781817</v>
      </c>
      <c r="K614" s="24">
        <f t="shared" si="302"/>
        <v>1.2044703270306332</v>
      </c>
      <c r="L614" s="61">
        <v>3.7910999999999999E-3</v>
      </c>
      <c r="M614" s="61">
        <v>3.7461999999999999E-3</v>
      </c>
      <c r="N614" s="32">
        <f t="shared" si="323"/>
        <v>0.98286763741309202</v>
      </c>
      <c r="O614" s="32">
        <f t="shared" si="312"/>
        <v>0.98815647173643528</v>
      </c>
      <c r="P614" s="29">
        <f t="shared" si="313"/>
        <v>1.4645820734404753</v>
      </c>
      <c r="Q614" s="50">
        <v>0.16699</v>
      </c>
      <c r="R614" s="50">
        <v>0.16051000000000001</v>
      </c>
      <c r="S614" s="30">
        <f t="shared" si="324"/>
        <v>0.94162853455356099</v>
      </c>
      <c r="T614" s="30">
        <f t="shared" si="314"/>
        <v>0.96119528115456021</v>
      </c>
      <c r="U614" s="22">
        <f t="shared" si="315"/>
        <v>2.918285293831604</v>
      </c>
      <c r="V614" s="64">
        <v>30.6204</v>
      </c>
      <c r="W614" s="64">
        <v>30.445599999999999</v>
      </c>
      <c r="X614" s="65">
        <f t="shared" si="325"/>
        <v>0.97919748877539203</v>
      </c>
      <c r="Y614" s="65">
        <f t="shared" si="316"/>
        <v>0.99429138744105228</v>
      </c>
      <c r="Z614" s="67">
        <f t="shared" si="317"/>
        <v>1.7971363567763208</v>
      </c>
      <c r="AA614" s="40">
        <f t="shared" si="319"/>
        <v>0.98286763741309202</v>
      </c>
      <c r="AB614" s="88" cm="1">
        <f t="array" ref="AB614">INDEX(B614:Z614,,MATCH(AA614,B614:Z614,0)+1)</f>
        <v>0.98815647173643528</v>
      </c>
      <c r="AC614" s="40">
        <f t="shared" si="320"/>
        <v>0.98815647173643528</v>
      </c>
      <c r="AD614" s="42">
        <f t="shared" si="321"/>
        <v>3.9826539702479127</v>
      </c>
      <c r="AE614" s="94">
        <v>0.96119528115456021</v>
      </c>
      <c r="AF614" s="74">
        <f t="shared" si="318"/>
        <v>3.1444464153632028</v>
      </c>
      <c r="AG614" s="40">
        <v>0.98815647173643528</v>
      </c>
      <c r="AH614" s="95">
        <v>6.3235140208209701</v>
      </c>
      <c r="AI614" t="str">
        <f t="shared" ref="AI614:AI615" si="333">IF(AC614=AG614,"comp 24= comp16",FALSE)</f>
        <v>comp 24= comp16</v>
      </c>
    </row>
    <row r="615" spans="1:35" x14ac:dyDescent="0.3">
      <c r="A615" s="1">
        <v>44183.666666666664</v>
      </c>
      <c r="B615" s="50">
        <v>637.85</v>
      </c>
      <c r="C615" s="50">
        <v>653.85</v>
      </c>
      <c r="D615" s="30">
        <f t="shared" si="322"/>
        <v>1.0173328561870827</v>
      </c>
      <c r="E615" s="30">
        <f t="shared" si="309"/>
        <v>1.0250842674610019</v>
      </c>
      <c r="F615" s="22">
        <f t="shared" si="310"/>
        <v>3.1835779146958521</v>
      </c>
      <c r="G615" s="60">
        <v>5.3151999999999999</v>
      </c>
      <c r="H615" s="60">
        <v>5.3548999999999998</v>
      </c>
      <c r="I615" s="31">
        <f t="shared" si="306"/>
        <v>1.0022834896213526</v>
      </c>
      <c r="J615" s="31">
        <f t="shared" si="311"/>
        <v>1.0074691450933173</v>
      </c>
      <c r="K615" s="24">
        <f t="shared" si="302"/>
        <v>1.2134666906638203</v>
      </c>
      <c r="L615" s="61">
        <v>3.7461999999999999E-3</v>
      </c>
      <c r="M615" s="61">
        <v>3.8674999999999998E-3</v>
      </c>
      <c r="N615" s="32">
        <f t="shared" si="323"/>
        <v>1.0401538378785433</v>
      </c>
      <c r="O615" s="32">
        <f t="shared" si="312"/>
        <v>1.0323794778709092</v>
      </c>
      <c r="P615" s="29">
        <f t="shared" si="313"/>
        <v>1.5120044762775715</v>
      </c>
      <c r="Q615" s="50">
        <v>0.1605</v>
      </c>
      <c r="R615" s="50">
        <v>0.16502</v>
      </c>
      <c r="S615" s="30">
        <f t="shared" si="324"/>
        <v>1.0099761307301549</v>
      </c>
      <c r="T615" s="30">
        <f t="shared" si="314"/>
        <v>1.0281619937694704</v>
      </c>
      <c r="U615" s="22">
        <f t="shared" si="315"/>
        <v>3.0004700260940265</v>
      </c>
      <c r="V615" s="64">
        <v>30.445599999999999</v>
      </c>
      <c r="W615" s="64">
        <v>30.988199999999999</v>
      </c>
      <c r="X615" s="65">
        <f t="shared" si="325"/>
        <v>1.0252370522805323</v>
      </c>
      <c r="Y615" s="65">
        <f t="shared" si="316"/>
        <v>1.0178219512836009</v>
      </c>
      <c r="Z615" s="67">
        <f t="shared" si="317"/>
        <v>1.8291648333767763</v>
      </c>
      <c r="AA615" s="40">
        <f t="shared" si="319"/>
        <v>1.0401538378785433</v>
      </c>
      <c r="AB615" s="88" cm="1">
        <f t="array" ref="AB615">INDEX(B615:Z615,,MATCH(AA615,B615:Z615,0)+1)</f>
        <v>1.0323794778709092</v>
      </c>
      <c r="AC615" s="40">
        <f t="shared" si="320"/>
        <v>1.0323794778709092</v>
      </c>
      <c r="AD615" s="42">
        <f t="shared" si="321"/>
        <v>4.1116102263450438</v>
      </c>
      <c r="AE615" s="94">
        <v>1.0074691450933173</v>
      </c>
      <c r="AF615" s="74">
        <f t="shared" si="318"/>
        <v>3.1679327418777121</v>
      </c>
      <c r="AG615" s="40">
        <v>1.0323794778709092</v>
      </c>
      <c r="AH615" s="95">
        <v>6.528266103124527</v>
      </c>
      <c r="AI615" t="str">
        <f t="shared" si="333"/>
        <v>comp 24= comp16</v>
      </c>
    </row>
    <row r="616" spans="1:35" x14ac:dyDescent="0.3">
      <c r="A616" s="1">
        <v>44184</v>
      </c>
      <c r="B616" s="50">
        <v>653.76</v>
      </c>
      <c r="C616" s="50">
        <v>648.65</v>
      </c>
      <c r="D616" s="30">
        <f t="shared" si="322"/>
        <v>1.0046620407657518</v>
      </c>
      <c r="E616" s="30">
        <f t="shared" si="309"/>
        <v>0.99218367596671564</v>
      </c>
      <c r="F616" s="22">
        <f t="shared" si="310"/>
        <v>3.1586940381293815</v>
      </c>
      <c r="G616" s="60">
        <v>5.3592000000000004</v>
      </c>
      <c r="H616" s="60">
        <v>5.4397000000000002</v>
      </c>
      <c r="I616" s="31">
        <f t="shared" si="306"/>
        <v>1.0191857306128567</v>
      </c>
      <c r="J616" s="31">
        <f t="shared" si="311"/>
        <v>1.0150208986415883</v>
      </c>
      <c r="K616" s="24">
        <f t="shared" si="302"/>
        <v>1.2316940508292251</v>
      </c>
      <c r="L616" s="61">
        <v>3.8646000000000002E-3</v>
      </c>
      <c r="M616" s="61">
        <v>3.9135000000000003E-3</v>
      </c>
      <c r="N616" s="32">
        <f t="shared" si="323"/>
        <v>1.0322861438632587</v>
      </c>
      <c r="O616" s="32">
        <f t="shared" si="312"/>
        <v>1.0126533147026859</v>
      </c>
      <c r="P616" s="29">
        <f t="shared" si="313"/>
        <v>1.5311363447477815</v>
      </c>
      <c r="Q616" s="50">
        <v>0.16502</v>
      </c>
      <c r="R616" s="50">
        <v>0.16599</v>
      </c>
      <c r="S616" s="30">
        <f t="shared" si="324"/>
        <v>0.99401161746212352</v>
      </c>
      <c r="T616" s="30">
        <f t="shared" si="314"/>
        <v>1.0058780753848018</v>
      </c>
      <c r="U616" s="22">
        <f t="shared" si="315"/>
        <v>3.0181070150972453</v>
      </c>
      <c r="V616" s="64">
        <v>30.985800000000001</v>
      </c>
      <c r="W616" s="64">
        <v>31.976700000000001</v>
      </c>
      <c r="X616" s="65">
        <f t="shared" si="325"/>
        <v>1.0442940000783791</v>
      </c>
      <c r="Y616" s="65">
        <f t="shared" si="316"/>
        <v>1.0319791646496137</v>
      </c>
      <c r="Z616" s="67">
        <f t="shared" si="317"/>
        <v>1.8876599967546155</v>
      </c>
      <c r="AA616" s="40">
        <f t="shared" si="319"/>
        <v>1.0442940000783791</v>
      </c>
      <c r="AB616" s="88" cm="1">
        <f t="array" ref="AB616">INDEX(B616:Z616,,MATCH(AA616,B616:Z616,0)+1)</f>
        <v>1.0319791646496137</v>
      </c>
      <c r="AC616" s="40">
        <f t="shared" si="320"/>
        <v>1.0126533147026859</v>
      </c>
      <c r="AD616" s="42">
        <f t="shared" si="321"/>
        <v>4.1636357244737692</v>
      </c>
      <c r="AE616" s="94">
        <v>1.0126533147026859</v>
      </c>
      <c r="AF616" s="74">
        <f t="shared" si="318"/>
        <v>3.2080175918176335</v>
      </c>
      <c r="AG616" s="40">
        <v>1.0126533147026859</v>
      </c>
      <c r="AH616" s="95">
        <v>6.6108703085902389</v>
      </c>
      <c r="AI616" t="str">
        <f t="shared" si="326"/>
        <v>idem</v>
      </c>
    </row>
    <row r="617" spans="1:35" x14ac:dyDescent="0.3">
      <c r="A617" s="1">
        <v>44184.333333333336</v>
      </c>
      <c r="B617" s="50">
        <v>648.62</v>
      </c>
      <c r="C617" s="50">
        <v>655.39</v>
      </c>
      <c r="D617" s="30">
        <f t="shared" si="322"/>
        <v>1.0274986282041232</v>
      </c>
      <c r="E617" s="30">
        <f t="shared" si="309"/>
        <v>1.0104375443248743</v>
      </c>
      <c r="F617" s="22">
        <f t="shared" si="310"/>
        <v>3.1916630471610734</v>
      </c>
      <c r="G617" s="60">
        <v>5.4382000000000001</v>
      </c>
      <c r="H617" s="60">
        <v>5.4526000000000003</v>
      </c>
      <c r="I617" s="31">
        <f t="shared" si="306"/>
        <v>1.0258503913305239</v>
      </c>
      <c r="J617" s="31">
        <f t="shared" si="311"/>
        <v>1.0026479349784856</v>
      </c>
      <c r="K617" s="24">
        <f t="shared" si="302"/>
        <v>1.2349554965892084</v>
      </c>
      <c r="L617" s="61">
        <v>3.9137E-3</v>
      </c>
      <c r="M617" s="61">
        <v>3.9351999999999998E-3</v>
      </c>
      <c r="N617" s="32">
        <f t="shared" si="323"/>
        <v>1.0504511238054561</v>
      </c>
      <c r="O617" s="32">
        <f t="shared" si="312"/>
        <v>1.0054935227534048</v>
      </c>
      <c r="P617" s="29">
        <f t="shared" si="313"/>
        <v>1.5395476770962184</v>
      </c>
      <c r="Q617" s="50">
        <v>0.16592999999999999</v>
      </c>
      <c r="R617" s="50">
        <v>0.16872999999999999</v>
      </c>
      <c r="S617" s="30">
        <f t="shared" si="324"/>
        <v>1.0512772585669781</v>
      </c>
      <c r="T617" s="30">
        <f t="shared" si="314"/>
        <v>1.0168745856686554</v>
      </c>
      <c r="U617" s="22">
        <f t="shared" si="315"/>
        <v>3.0690363204806737</v>
      </c>
      <c r="V617" s="64">
        <v>31.978400000000001</v>
      </c>
      <c r="W617" s="64">
        <v>33.873600000000003</v>
      </c>
      <c r="X617" s="65">
        <f t="shared" si="325"/>
        <v>1.1125942664949946</v>
      </c>
      <c r="Y617" s="65">
        <f t="shared" si="316"/>
        <v>1.0592650038776175</v>
      </c>
      <c r="Z617" s="67">
        <f t="shared" si="317"/>
        <v>1.9995321737819012</v>
      </c>
      <c r="AA617" s="40">
        <f t="shared" si="319"/>
        <v>1.1125942664949946</v>
      </c>
      <c r="AB617" s="88" cm="1">
        <f t="array" ref="AB617">INDEX(B617:Z617,,MATCH(AA617,B617:Z617,0)+1)</f>
        <v>1.0592650038776175</v>
      </c>
      <c r="AC617" s="40">
        <f t="shared" si="320"/>
        <v>1.0592650038776175</v>
      </c>
      <c r="AD617" s="42">
        <f t="shared" si="321"/>
        <v>4.4103936118296936</v>
      </c>
      <c r="AE617" s="94">
        <v>1.0592650038776175</v>
      </c>
      <c r="AF617" s="74">
        <f t="shared" si="318"/>
        <v>3.3981407668361707</v>
      </c>
      <c r="AG617" s="40">
        <v>1.0592650038776175</v>
      </c>
      <c r="AH617" s="95">
        <v>7.0026635630632654</v>
      </c>
      <c r="AI617" t="str">
        <f t="shared" si="326"/>
        <v>idem</v>
      </c>
    </row>
    <row r="618" spans="1:35" x14ac:dyDescent="0.3">
      <c r="A618" s="1">
        <v>44184.666666666664</v>
      </c>
      <c r="B618" s="50">
        <v>655.33000000000004</v>
      </c>
      <c r="C618" s="50">
        <v>658.03</v>
      </c>
      <c r="D618" s="30">
        <f t="shared" si="322"/>
        <v>1.0065314488497308</v>
      </c>
      <c r="E618" s="30">
        <f t="shared" si="309"/>
        <v>1.0041200616483297</v>
      </c>
      <c r="F618" s="22">
        <f t="shared" si="310"/>
        <v>3.2048128956760729</v>
      </c>
      <c r="G618" s="60">
        <v>5.4527000000000001</v>
      </c>
      <c r="H618" s="60">
        <v>5.3357999999999999</v>
      </c>
      <c r="I618" s="31">
        <f t="shared" si="306"/>
        <v>0.99563367666815927</v>
      </c>
      <c r="J618" s="31">
        <f t="shared" si="311"/>
        <v>0.97856107983200979</v>
      </c>
      <c r="K618" s="24">
        <f t="shared" si="302"/>
        <v>1.2084793842868118</v>
      </c>
      <c r="L618" s="61">
        <v>3.9399999999999999E-3</v>
      </c>
      <c r="M618" s="61">
        <v>3.9290999999999996E-3</v>
      </c>
      <c r="N618" s="32">
        <f t="shared" si="323"/>
        <v>1.0166899549759352</v>
      </c>
      <c r="O618" s="32">
        <f t="shared" si="312"/>
        <v>0.99723350253807097</v>
      </c>
      <c r="P618" s="29">
        <f t="shared" si="313"/>
        <v>1.535288522355013</v>
      </c>
      <c r="Q618" s="50">
        <v>0.16872000000000001</v>
      </c>
      <c r="R618" s="50">
        <v>0.16433</v>
      </c>
      <c r="S618" s="30">
        <f t="shared" si="324"/>
        <v>0.99581868864380074</v>
      </c>
      <c r="T618" s="30">
        <f t="shared" si="314"/>
        <v>0.97398055950687523</v>
      </c>
      <c r="U618" s="22">
        <f t="shared" si="315"/>
        <v>2.9891817125686884</v>
      </c>
      <c r="V618" s="64">
        <v>33.871099999999998</v>
      </c>
      <c r="W618" s="64">
        <v>33.316699999999997</v>
      </c>
      <c r="X618" s="65">
        <f t="shared" si="325"/>
        <v>1.0752247803832722</v>
      </c>
      <c r="Y618" s="65">
        <f t="shared" si="316"/>
        <v>0.98363206391289326</v>
      </c>
      <c r="Z618" s="67">
        <f t="shared" si="317"/>
        <v>1.9668039589573254</v>
      </c>
      <c r="AA618" s="40">
        <f t="shared" si="319"/>
        <v>1.0752247803832722</v>
      </c>
      <c r="AB618" s="88" cm="1">
        <f t="array" ref="AB618">INDEX(B618:Z618,,MATCH(AA618,B618:Z618,0)+1)</f>
        <v>0.98363206391289326</v>
      </c>
      <c r="AC618" s="40">
        <f t="shared" si="320"/>
        <v>0.98363206391289326</v>
      </c>
      <c r="AD618" s="42">
        <f t="shared" si="321"/>
        <v>4.3382045710722812</v>
      </c>
      <c r="AE618" s="94">
        <v>0.98363206391289326</v>
      </c>
      <c r="AF618" s="74">
        <f t="shared" si="318"/>
        <v>3.3425202159496044</v>
      </c>
      <c r="AG618" s="40">
        <v>0.98363206391289326</v>
      </c>
      <c r="AH618" s="95">
        <v>6.8880444134235344</v>
      </c>
      <c r="AI618" t="str">
        <f t="shared" si="326"/>
        <v>idem</v>
      </c>
    </row>
    <row r="619" spans="1:35" x14ac:dyDescent="0.3">
      <c r="A619" s="1">
        <v>44185</v>
      </c>
      <c r="B619" s="50">
        <v>658.05</v>
      </c>
      <c r="C619" s="50">
        <v>656.87</v>
      </c>
      <c r="D619" s="30">
        <f t="shared" si="322"/>
        <v>1.0127193117696032</v>
      </c>
      <c r="E619" s="30">
        <f t="shared" si="309"/>
        <v>0.99820682318972731</v>
      </c>
      <c r="F619" s="22">
        <f t="shared" si="310"/>
        <v>3.1990660995102838</v>
      </c>
      <c r="G619" s="60">
        <v>5.3364000000000003</v>
      </c>
      <c r="H619" s="60">
        <v>5.3518999999999997</v>
      </c>
      <c r="I619" s="31">
        <f t="shared" si="306"/>
        <v>0.98413077856643738</v>
      </c>
      <c r="J619" s="31">
        <f t="shared" si="311"/>
        <v>1.0029045798665766</v>
      </c>
      <c r="K619" s="24">
        <f t="shared" si="302"/>
        <v>1.2119895091755841</v>
      </c>
      <c r="L619" s="61">
        <v>3.9264E-3</v>
      </c>
      <c r="M619" s="61">
        <v>3.9370000000000004E-3</v>
      </c>
      <c r="N619" s="32">
        <f t="shared" si="323"/>
        <v>1.0059534455885735</v>
      </c>
      <c r="O619" s="32">
        <f t="shared" si="312"/>
        <v>1.0026996740016301</v>
      </c>
      <c r="P619" s="29">
        <f t="shared" si="313"/>
        <v>1.5394333008638159</v>
      </c>
      <c r="Q619" s="50">
        <v>0.16420999999999999</v>
      </c>
      <c r="R619" s="50">
        <v>0.16636999999999999</v>
      </c>
      <c r="S619" s="30">
        <f t="shared" si="324"/>
        <v>1.0026517206050745</v>
      </c>
      <c r="T619" s="30">
        <f t="shared" si="314"/>
        <v>1.0131538883137445</v>
      </c>
      <c r="U619" s="22">
        <f t="shared" si="315"/>
        <v>3.0285010749653045</v>
      </c>
      <c r="V619" s="64">
        <v>33.3018</v>
      </c>
      <c r="W619" s="64">
        <v>33.677999999999997</v>
      </c>
      <c r="X619" s="65">
        <f t="shared" si="325"/>
        <v>1.0531483751532282</v>
      </c>
      <c r="Y619" s="65">
        <f t="shared" si="316"/>
        <v>1.0112966866655855</v>
      </c>
      <c r="Z619" s="67">
        <f t="shared" si="317"/>
        <v>1.9890223270142993</v>
      </c>
      <c r="AA619" s="40">
        <f t="shared" si="319"/>
        <v>1.0531483751532282</v>
      </c>
      <c r="AB619" s="88" cm="1">
        <f t="array" ref="AB619">INDEX(B619:Z619,,MATCH(AA619,B619:Z619,0)+1)</f>
        <v>1.0112966866655855</v>
      </c>
      <c r="AC619" s="40">
        <f t="shared" si="320"/>
        <v>1.0112966866655855</v>
      </c>
      <c r="AD619" s="42">
        <f t="shared" si="321"/>
        <v>4.3872119088028958</v>
      </c>
      <c r="AE619" s="94">
        <v>0.99820682318972731</v>
      </c>
      <c r="AF619" s="74">
        <f t="shared" si="318"/>
        <v>3.336526486210496</v>
      </c>
      <c r="AG619" s="40">
        <v>1.0112966866655855</v>
      </c>
      <c r="AH619" s="95">
        <v>6.9658564929006168</v>
      </c>
      <c r="AI619" t="str">
        <f t="shared" ref="AI619" si="334">IF(AC619=AG619,"comp 24= comp16",FALSE)</f>
        <v>comp 24= comp16</v>
      </c>
    </row>
    <row r="620" spans="1:35" x14ac:dyDescent="0.3">
      <c r="A620" s="1">
        <v>44185.333333333336</v>
      </c>
      <c r="B620" s="50">
        <v>656.82</v>
      </c>
      <c r="C620" s="50">
        <v>654.19000000000005</v>
      </c>
      <c r="D620" s="30">
        <f t="shared" si="322"/>
        <v>0.99826041841514968</v>
      </c>
      <c r="E620" s="30">
        <f t="shared" si="309"/>
        <v>0.99599585883499286</v>
      </c>
      <c r="F620" s="22">
        <f t="shared" si="310"/>
        <v>3.1862565872516559</v>
      </c>
      <c r="G620" s="60">
        <v>5.3521999999999998</v>
      </c>
      <c r="H620" s="60">
        <v>5.2713999999999999</v>
      </c>
      <c r="I620" s="31">
        <f t="shared" si="306"/>
        <v>0.96675041722449429</v>
      </c>
      <c r="J620" s="31">
        <f t="shared" si="311"/>
        <v>0.98490340420761557</v>
      </c>
      <c r="K620" s="24">
        <f t="shared" si="302"/>
        <v>1.1936925934509499</v>
      </c>
      <c r="L620" s="61">
        <v>3.9392999999999997E-3</v>
      </c>
      <c r="M620" s="61">
        <v>4.4910000000000002E-3</v>
      </c>
      <c r="N620" s="32">
        <f t="shared" si="323"/>
        <v>1.1398477157360407</v>
      </c>
      <c r="O620" s="32">
        <f t="shared" si="312"/>
        <v>1.1400502627370346</v>
      </c>
      <c r="P620" s="29">
        <f t="shared" si="313"/>
        <v>1.7550313391159338</v>
      </c>
      <c r="Q620" s="50">
        <v>0.16636999999999999</v>
      </c>
      <c r="R620" s="50">
        <v>0.16649</v>
      </c>
      <c r="S620" s="30">
        <f t="shared" si="324"/>
        <v>0.98678283546704593</v>
      </c>
      <c r="T620" s="30">
        <f t="shared" si="314"/>
        <v>1.0007212838853159</v>
      </c>
      <c r="U620" s="22">
        <f t="shared" si="315"/>
        <v>3.0306854839873387</v>
      </c>
      <c r="V620" s="64">
        <v>33.678600000000003</v>
      </c>
      <c r="W620" s="64">
        <v>35.012900000000002</v>
      </c>
      <c r="X620" s="65">
        <f t="shared" si="325"/>
        <v>1.0337101540841604</v>
      </c>
      <c r="Y620" s="65">
        <f t="shared" si="316"/>
        <v>1.0396186302280974</v>
      </c>
      <c r="Z620" s="67">
        <f t="shared" si="317"/>
        <v>2.0678246671037086</v>
      </c>
      <c r="AA620" s="40">
        <f t="shared" si="319"/>
        <v>1.1398477157360407</v>
      </c>
      <c r="AB620" s="88" cm="1">
        <f t="array" ref="AB620">INDEX(B620:Z620,,MATCH(AA620,B620:Z620,0)+1)</f>
        <v>1.1400502627370346</v>
      </c>
      <c r="AC620" s="40">
        <f t="shared" si="320"/>
        <v>1.0396186302280974</v>
      </c>
      <c r="AD620" s="42">
        <f t="shared" si="321"/>
        <v>4.5610272351500631</v>
      </c>
      <c r="AE620" s="94">
        <v>1.0007212838853159</v>
      </c>
      <c r="AF620" s="74">
        <f t="shared" si="318"/>
        <v>3.3389330689979291</v>
      </c>
      <c r="AG620" s="40">
        <v>0.99599585883499286</v>
      </c>
      <c r="AH620" s="95">
        <v>6.9379642201678609</v>
      </c>
      <c r="AI620" t="s">
        <v>49</v>
      </c>
    </row>
    <row r="621" spans="1:35" x14ac:dyDescent="0.3">
      <c r="A621" s="1">
        <v>44185.666666666664</v>
      </c>
      <c r="B621" s="50">
        <v>654.19000000000005</v>
      </c>
      <c r="C621" s="50">
        <v>638.17999999999995</v>
      </c>
      <c r="D621" s="30">
        <f t="shared" si="322"/>
        <v>0.96980472608464396</v>
      </c>
      <c r="E621" s="30">
        <f t="shared" si="309"/>
        <v>0.97552698757241763</v>
      </c>
      <c r="F621" s="22">
        <f t="shared" si="310"/>
        <v>3.1082792901943801</v>
      </c>
      <c r="G621" s="60">
        <v>5.2720000000000002</v>
      </c>
      <c r="H621" s="60">
        <v>5.1867999999999999</v>
      </c>
      <c r="I621" s="31">
        <f t="shared" si="306"/>
        <v>0.97196611948129819</v>
      </c>
      <c r="J621" s="31">
        <f t="shared" si="311"/>
        <v>0.98383915022761748</v>
      </c>
      <c r="K621" s="24">
        <f t="shared" si="302"/>
        <v>1.1744015067737834</v>
      </c>
      <c r="L621" s="61">
        <v>4.4914999999999998E-3</v>
      </c>
      <c r="M621" s="61">
        <v>4.6381E-3</v>
      </c>
      <c r="N621" s="32">
        <f t="shared" si="323"/>
        <v>1.1812601874490627</v>
      </c>
      <c r="O621" s="32">
        <f t="shared" si="312"/>
        <v>1.0326394300345096</v>
      </c>
      <c r="P621" s="29">
        <f t="shared" si="313"/>
        <v>1.8123145617173801</v>
      </c>
      <c r="Q621" s="50">
        <v>0.16649</v>
      </c>
      <c r="R621" s="50">
        <v>0.16200999999999999</v>
      </c>
      <c r="S621" s="30">
        <f t="shared" si="324"/>
        <v>0.9866025211619267</v>
      </c>
      <c r="T621" s="30">
        <f t="shared" si="314"/>
        <v>0.9730914769655834</v>
      </c>
      <c r="U621" s="22">
        <f t="shared" si="315"/>
        <v>2.9491342138313934</v>
      </c>
      <c r="V621" s="64">
        <v>35.011099999999999</v>
      </c>
      <c r="W621" s="64">
        <v>34.314799999999998</v>
      </c>
      <c r="X621" s="65">
        <f t="shared" si="325"/>
        <v>1.0304187761622494</v>
      </c>
      <c r="Y621" s="65">
        <f t="shared" si="316"/>
        <v>0.98011202161600175</v>
      </c>
      <c r="Z621" s="67">
        <f t="shared" si="317"/>
        <v>2.0266998148224515</v>
      </c>
      <c r="AA621" s="40">
        <f t="shared" si="319"/>
        <v>1.1812601874490627</v>
      </c>
      <c r="AB621" s="88" cm="1">
        <f t="array" ref="AB621">INDEX(B621:Z621,,MATCH(AA621,B621:Z621,0)+1)</f>
        <v>1.0326394300345096</v>
      </c>
      <c r="AC621" s="40">
        <f t="shared" si="320"/>
        <v>1.0326394300345096</v>
      </c>
      <c r="AD621" s="42">
        <f t="shared" si="321"/>
        <v>4.7098965644772361</v>
      </c>
      <c r="AE621" s="94">
        <v>1.0326394300345096</v>
      </c>
      <c r="AF621" s="74">
        <f t="shared" si="318"/>
        <v>3.4479139412933977</v>
      </c>
      <c r="AG621" s="40">
        <v>1.0326394300345096</v>
      </c>
      <c r="AH621" s="95">
        <v>7.1644154179139612</v>
      </c>
      <c r="AI621" t="str">
        <f t="shared" si="326"/>
        <v>idem</v>
      </c>
    </row>
    <row r="622" spans="1:35" x14ac:dyDescent="0.3">
      <c r="A622" s="1">
        <v>44186</v>
      </c>
      <c r="B622" s="50">
        <v>638.1</v>
      </c>
      <c r="C622" s="50">
        <v>646.67999999999995</v>
      </c>
      <c r="D622" s="30">
        <f t="shared" si="322"/>
        <v>0.98456198045126508</v>
      </c>
      <c r="E622" s="30">
        <f t="shared" si="309"/>
        <v>1.0134461683121767</v>
      </c>
      <c r="F622" s="22">
        <f t="shared" si="310"/>
        <v>3.1500737366915867</v>
      </c>
      <c r="G622" s="60">
        <v>5.1866000000000003</v>
      </c>
      <c r="H622" s="60">
        <v>5.359</v>
      </c>
      <c r="I622" s="31">
        <f t="shared" si="306"/>
        <v>1.0012705055864879</v>
      </c>
      <c r="J622" s="31">
        <f t="shared" si="311"/>
        <v>1.0332395017930822</v>
      </c>
      <c r="K622" s="24">
        <f t="shared" si="302"/>
        <v>1.2134380277639891</v>
      </c>
      <c r="L622" s="61">
        <v>4.6404999999999997E-3</v>
      </c>
      <c r="M622" s="61">
        <v>5.0680999999999999E-3</v>
      </c>
      <c r="N622" s="32">
        <f t="shared" si="323"/>
        <v>1.2865483715380905</v>
      </c>
      <c r="O622" s="32">
        <f t="shared" si="312"/>
        <v>1.0921452429695075</v>
      </c>
      <c r="P622" s="29">
        <f t="shared" si="313"/>
        <v>1.9793107273440047</v>
      </c>
      <c r="Q622" s="50">
        <v>0.16195999999999999</v>
      </c>
      <c r="R622" s="50">
        <v>0.16322</v>
      </c>
      <c r="S622" s="30">
        <f t="shared" si="324"/>
        <v>0.98106629801045875</v>
      </c>
      <c r="T622" s="30">
        <f t="shared" si="314"/>
        <v>1.0077796986910348</v>
      </c>
      <c r="U622" s="22">
        <f t="shared" si="315"/>
        <v>2.9720775894144236</v>
      </c>
      <c r="V622" s="64">
        <v>34.307200000000002</v>
      </c>
      <c r="W622" s="64">
        <v>34.584800000000001</v>
      </c>
      <c r="X622" s="65">
        <f t="shared" si="325"/>
        <v>1.0269072942461979</v>
      </c>
      <c r="Y622" s="65">
        <f t="shared" si="316"/>
        <v>1.0080915959332151</v>
      </c>
      <c r="Z622" s="67">
        <f t="shared" si="317"/>
        <v>2.0430990508019167</v>
      </c>
      <c r="AA622" s="40">
        <f t="shared" si="319"/>
        <v>1.2865483715380905</v>
      </c>
      <c r="AB622" s="88" cm="1">
        <f t="array" ref="AB622">INDEX(B622:Z622,,MATCH(AA622,B622:Z622,0)+1)</f>
        <v>1.0921452429695075</v>
      </c>
      <c r="AC622" s="40">
        <f t="shared" si="320"/>
        <v>1.0921452429695075</v>
      </c>
      <c r="AD622" s="42">
        <f t="shared" si="321"/>
        <v>5.1438911277722399</v>
      </c>
      <c r="AE622" s="94">
        <v>1.0921452429695075</v>
      </c>
      <c r="AF622" s="74">
        <f t="shared" si="318"/>
        <v>3.76562280915183</v>
      </c>
      <c r="AG622" s="40">
        <v>1.0921452429695075</v>
      </c>
      <c r="AH622" s="95">
        <v>7.8245822173321287</v>
      </c>
      <c r="AI622" t="str">
        <f t="shared" si="326"/>
        <v>idem</v>
      </c>
    </row>
    <row r="623" spans="1:35" x14ac:dyDescent="0.3">
      <c r="A623" s="1">
        <v>44186.333333333336</v>
      </c>
      <c r="B623" s="50">
        <v>646.67999999999995</v>
      </c>
      <c r="C623" s="50">
        <v>610.45000000000005</v>
      </c>
      <c r="D623" s="30">
        <f t="shared" si="322"/>
        <v>0.93313869059447563</v>
      </c>
      <c r="E623" s="30">
        <f t="shared" si="309"/>
        <v>0.9439753819508877</v>
      </c>
      <c r="F623" s="22">
        <f t="shared" si="310"/>
        <v>2.9735920587669007</v>
      </c>
      <c r="G623" s="60">
        <v>5.3582000000000001</v>
      </c>
      <c r="H623" s="60">
        <v>4.9676999999999998</v>
      </c>
      <c r="I623" s="31">
        <f t="shared" si="306"/>
        <v>0.94227996965098626</v>
      </c>
      <c r="J623" s="31">
        <f t="shared" si="311"/>
        <v>0.92712104811317231</v>
      </c>
      <c r="K623" s="24">
        <f t="shared" si="302"/>
        <v>1.1250039361209303</v>
      </c>
      <c r="L623" s="61">
        <v>5.0688E-3</v>
      </c>
      <c r="M623" s="61">
        <v>4.5665000000000002E-3</v>
      </c>
      <c r="N623" s="32">
        <f t="shared" si="323"/>
        <v>1.0166982077257043</v>
      </c>
      <c r="O623" s="32">
        <f t="shared" si="312"/>
        <v>0.90090356691919193</v>
      </c>
      <c r="P623" s="29">
        <f t="shared" si="313"/>
        <v>1.7831680943056341</v>
      </c>
      <c r="Q623" s="50">
        <v>0.16320999999999999</v>
      </c>
      <c r="R623" s="50">
        <v>0.15176999999999999</v>
      </c>
      <c r="S623" s="30">
        <f t="shared" si="324"/>
        <v>0.91158628145834575</v>
      </c>
      <c r="T623" s="30">
        <f t="shared" si="314"/>
        <v>0.92990625574413333</v>
      </c>
      <c r="U623" s="22">
        <f t="shared" si="315"/>
        <v>2.7637535429534164</v>
      </c>
      <c r="V623" s="64">
        <v>34.592100000000002</v>
      </c>
      <c r="W623" s="64">
        <v>32.358199999999997</v>
      </c>
      <c r="X623" s="65">
        <f t="shared" si="325"/>
        <v>0.92422688804407738</v>
      </c>
      <c r="Y623" s="65">
        <f t="shared" si="316"/>
        <v>0.93542167142208754</v>
      </c>
      <c r="Z623" s="67">
        <f t="shared" si="317"/>
        <v>1.9111591289820093</v>
      </c>
      <c r="AA623" s="40">
        <f t="shared" si="319"/>
        <v>1.0166982077257043</v>
      </c>
      <c r="AB623" s="88" cm="1">
        <f t="array" ref="AB623">INDEX(B623:Z623,,MATCH(AA623,B623:Z623,0)+1)</f>
        <v>0.90090356691919193</v>
      </c>
      <c r="AC623" s="40">
        <f t="shared" si="320"/>
        <v>0.90090356691919193</v>
      </c>
      <c r="AD623" s="42">
        <f t="shared" si="321"/>
        <v>4.6341498648539954</v>
      </c>
      <c r="AE623" s="94">
        <v>0.90090356691919193</v>
      </c>
      <c r="AF623" s="74">
        <f t="shared" si="318"/>
        <v>3.3924630204371513</v>
      </c>
      <c r="AG623" s="40">
        <v>0.90090356691919193</v>
      </c>
      <c r="AH623" s="95">
        <v>7.049194029246995</v>
      </c>
      <c r="AI623" t="str">
        <f t="shared" si="326"/>
        <v>idem</v>
      </c>
    </row>
    <row r="624" spans="1:35" x14ac:dyDescent="0.3">
      <c r="A624" s="1">
        <v>44186.666666666664</v>
      </c>
      <c r="B624" s="50">
        <v>609.84</v>
      </c>
      <c r="C624" s="50">
        <v>607.58000000000004</v>
      </c>
      <c r="D624" s="30">
        <f t="shared" si="322"/>
        <v>0.95217050619025234</v>
      </c>
      <c r="E624" s="30">
        <f t="shared" si="309"/>
        <v>0.99629410993047363</v>
      </c>
      <c r="F624" s="22">
        <f t="shared" si="310"/>
        <v>2.9625722534854941</v>
      </c>
      <c r="G624" s="60">
        <v>4.9542000000000002</v>
      </c>
      <c r="H624" s="60">
        <v>4.8701999999999996</v>
      </c>
      <c r="I624" s="31">
        <f t="shared" si="306"/>
        <v>0.93899664520109505</v>
      </c>
      <c r="J624" s="31">
        <f t="shared" si="311"/>
        <v>0.98304468935448697</v>
      </c>
      <c r="K624" s="24">
        <f t="shared" si="302"/>
        <v>1.1059291449065751</v>
      </c>
      <c r="L624" s="61">
        <v>4.5665000000000002E-3</v>
      </c>
      <c r="M624" s="61">
        <v>4.7784000000000004E-3</v>
      </c>
      <c r="N624" s="32">
        <f t="shared" si="323"/>
        <v>1.0297166253636463</v>
      </c>
      <c r="O624" s="32">
        <f t="shared" si="312"/>
        <v>1.0464031533997591</v>
      </c>
      <c r="P624" s="29">
        <f t="shared" si="313"/>
        <v>1.8659127169232546</v>
      </c>
      <c r="Q624" s="50">
        <v>0.15174000000000001</v>
      </c>
      <c r="R624" s="50">
        <v>0.15278</v>
      </c>
      <c r="S624" s="30">
        <f t="shared" si="324"/>
        <v>0.94331933810817492</v>
      </c>
      <c r="T624" s="30">
        <f t="shared" si="314"/>
        <v>1.0068538289178857</v>
      </c>
      <c r="U624" s="22">
        <f t="shared" si="315"/>
        <v>2.7826958369080192</v>
      </c>
      <c r="V624" s="64">
        <v>32.358199999999997</v>
      </c>
      <c r="W624" s="64">
        <v>32.049999999999997</v>
      </c>
      <c r="X624" s="65">
        <f t="shared" si="325"/>
        <v>0.93420623076205567</v>
      </c>
      <c r="Y624" s="65">
        <f t="shared" si="316"/>
        <v>0.99047536636772138</v>
      </c>
      <c r="Z624" s="67">
        <f t="shared" si="317"/>
        <v>1.8929560384654709</v>
      </c>
      <c r="AA624" s="40">
        <f t="shared" si="319"/>
        <v>1.0297166253636463</v>
      </c>
      <c r="AB624" s="88" cm="1">
        <f t="array" ref="AB624">INDEX(B624:Z624,,MATCH(AA624,B624:Z624,0)+1)</f>
        <v>1.0464031533997591</v>
      </c>
      <c r="AC624" s="40">
        <f t="shared" si="320"/>
        <v>1.0464031533997591</v>
      </c>
      <c r="AD624" s="42">
        <f t="shared" si="321"/>
        <v>4.8491890319102886</v>
      </c>
      <c r="AE624" s="94">
        <v>0.99629410993047363</v>
      </c>
      <c r="AF624" s="74">
        <f t="shared" si="318"/>
        <v>3.3798909254184779</v>
      </c>
      <c r="AG624" s="40">
        <v>1.0464031533997591</v>
      </c>
      <c r="AH624" s="95">
        <v>7.3762988611308096</v>
      </c>
      <c r="AI624" t="str">
        <f>IF(AC624=AG624,"comp 24= comp16",FALSE)</f>
        <v>comp 24= comp16</v>
      </c>
    </row>
    <row r="625" spans="1:35" x14ac:dyDescent="0.3">
      <c r="A625" s="1">
        <v>44187</v>
      </c>
      <c r="B625" s="50">
        <v>607.67999999999995</v>
      </c>
      <c r="C625" s="50">
        <v>595.73</v>
      </c>
      <c r="D625" s="30">
        <f t="shared" si="322"/>
        <v>0.92121296468114067</v>
      </c>
      <c r="E625" s="30">
        <f t="shared" si="309"/>
        <v>0.98033504476040034</v>
      </c>
      <c r="F625" s="22">
        <f t="shared" si="310"/>
        <v>2.904313402726622</v>
      </c>
      <c r="G625" s="60">
        <v>4.8707000000000003</v>
      </c>
      <c r="H625" s="60">
        <v>4.8761000000000001</v>
      </c>
      <c r="I625" s="31">
        <f t="shared" si="306"/>
        <v>0.91002575491769622</v>
      </c>
      <c r="J625" s="31">
        <f t="shared" si="311"/>
        <v>1.0011086702116738</v>
      </c>
      <c r="K625" s="24">
        <f t="shared" si="302"/>
        <v>1.1071552556057549</v>
      </c>
      <c r="L625" s="61">
        <v>4.7746999999999998E-3</v>
      </c>
      <c r="M625" s="61">
        <v>4.4698999999999997E-3</v>
      </c>
      <c r="N625" s="32">
        <f t="shared" si="323"/>
        <v>0.88184580176767668</v>
      </c>
      <c r="O625" s="32">
        <f t="shared" si="312"/>
        <v>0.93616352859865537</v>
      </c>
      <c r="P625" s="29">
        <f t="shared" si="313"/>
        <v>1.7467994331319781</v>
      </c>
      <c r="Q625" s="50">
        <v>0.15279000000000001</v>
      </c>
      <c r="R625" s="50">
        <v>0.15264</v>
      </c>
      <c r="S625" s="30">
        <f t="shared" si="324"/>
        <v>0.93523681146988547</v>
      </c>
      <c r="T625" s="30">
        <f t="shared" si="314"/>
        <v>0.99901826035735319</v>
      </c>
      <c r="U625" s="22">
        <f t="shared" si="315"/>
        <v>2.7799639540914982</v>
      </c>
      <c r="V625" s="64">
        <v>32.049999999999997</v>
      </c>
      <c r="W625" s="64">
        <v>31.323699999999999</v>
      </c>
      <c r="X625" s="65">
        <f t="shared" si="325"/>
        <v>0.90551599931776316</v>
      </c>
      <c r="Y625" s="65">
        <f t="shared" si="316"/>
        <v>0.9773385335413417</v>
      </c>
      <c r="Z625" s="67">
        <f t="shared" si="317"/>
        <v>1.8500588786920709</v>
      </c>
      <c r="AA625" s="40">
        <f t="shared" si="319"/>
        <v>0.93523681146988547</v>
      </c>
      <c r="AB625" s="88" cm="1">
        <f t="array" ref="AB625">INDEX(B625:Z625,,MATCH(AA625,B625:Z625,0)+1)</f>
        <v>0.99901826035735319</v>
      </c>
      <c r="AC625" s="40">
        <f t="shared" si="320"/>
        <v>0.93616352859865537</v>
      </c>
      <c r="AD625" s="42">
        <f t="shared" si="321"/>
        <v>4.5396339149550338</v>
      </c>
      <c r="AE625" s="94">
        <v>0.93616352859865537</v>
      </c>
      <c r="AF625" s="74">
        <f t="shared" si="318"/>
        <v>3.1641306150183368</v>
      </c>
      <c r="AG625" s="40">
        <v>0.93616352859865537</v>
      </c>
      <c r="AH625" s="95">
        <v>6.9054219698344621</v>
      </c>
      <c r="AI625" t="str">
        <f t="shared" si="326"/>
        <v>idem</v>
      </c>
    </row>
    <row r="626" spans="1:35" x14ac:dyDescent="0.3">
      <c r="A626" s="1">
        <v>44187.333333333336</v>
      </c>
      <c r="B626" s="50">
        <v>595.74</v>
      </c>
      <c r="C626" s="50">
        <v>626.29</v>
      </c>
      <c r="D626" s="30">
        <f t="shared" si="322"/>
        <v>1.0269742883379245</v>
      </c>
      <c r="E626" s="30">
        <f t="shared" si="309"/>
        <v>1.0512807600631147</v>
      </c>
      <c r="F626" s="22">
        <f t="shared" si="310"/>
        <v>3.0532488014799339</v>
      </c>
      <c r="G626" s="60">
        <v>4.8746999999999998</v>
      </c>
      <c r="H626" s="60">
        <v>5.0506000000000002</v>
      </c>
      <c r="I626" s="31">
        <f t="shared" si="306"/>
        <v>1.0194582374550887</v>
      </c>
      <c r="J626" s="31">
        <f t="shared" si="311"/>
        <v>1.0360842718526269</v>
      </c>
      <c r="K626" s="24">
        <f t="shared" si="302"/>
        <v>1.1471061468320976</v>
      </c>
      <c r="L626" s="61">
        <v>4.4697000000000001E-3</v>
      </c>
      <c r="M626" s="61">
        <v>4.6157000000000004E-3</v>
      </c>
      <c r="N626" s="32">
        <f t="shared" si="323"/>
        <v>1.0107741158436438</v>
      </c>
      <c r="O626" s="32">
        <f t="shared" si="312"/>
        <v>1.0326643846343155</v>
      </c>
      <c r="P626" s="29">
        <f t="shared" si="313"/>
        <v>1.8038575616948054</v>
      </c>
      <c r="Q626" s="50">
        <v>0.15261</v>
      </c>
      <c r="R626" s="50">
        <v>0.15890000000000001</v>
      </c>
      <c r="S626" s="30">
        <f t="shared" si="324"/>
        <v>1.0471859760115987</v>
      </c>
      <c r="T626" s="30">
        <f t="shared" si="314"/>
        <v>1.0412161719415505</v>
      </c>
      <c r="U626" s="22">
        <f t="shared" si="315"/>
        <v>2.8945434264146459</v>
      </c>
      <c r="V626" s="64">
        <v>31.332799999999999</v>
      </c>
      <c r="W626" s="64">
        <v>33.330500000000001</v>
      </c>
      <c r="X626" s="65">
        <f t="shared" si="325"/>
        <v>1.0300480249210402</v>
      </c>
      <c r="Y626" s="65">
        <f t="shared" si="316"/>
        <v>1.0637574682122251</v>
      </c>
      <c r="Z626" s="67">
        <f t="shared" si="317"/>
        <v>1.9680139488410253</v>
      </c>
      <c r="AA626" s="40">
        <f t="shared" si="319"/>
        <v>1.0471859760115987</v>
      </c>
      <c r="AB626" s="88" cm="1">
        <f t="array" ref="AB626">INDEX(B626:Z626,,MATCH(AA626,B626:Z626,0)+1)</f>
        <v>1.0412161719415505</v>
      </c>
      <c r="AC626" s="40">
        <f t="shared" si="320"/>
        <v>1.0412161719415505</v>
      </c>
      <c r="AD626" s="42">
        <f t="shared" si="321"/>
        <v>4.7267402469455142</v>
      </c>
      <c r="AE626" s="94">
        <v>1.0360842718526269</v>
      </c>
      <c r="AF626" s="74">
        <f t="shared" si="318"/>
        <v>3.278305964307878</v>
      </c>
      <c r="AG626" s="40">
        <v>1.0412161719415505</v>
      </c>
      <c r="AH626" s="95">
        <v>7.1900370290721192</v>
      </c>
      <c r="AI626" t="str">
        <f t="shared" ref="AI626:AI627" si="335">IF(AC626=AG626,"comp 24= comp16",FALSE)</f>
        <v>comp 24= comp16</v>
      </c>
    </row>
    <row r="627" spans="1:35" x14ac:dyDescent="0.3">
      <c r="A627" s="1">
        <v>44187.666666666664</v>
      </c>
      <c r="B627" s="50">
        <v>626.34</v>
      </c>
      <c r="C627" s="50">
        <v>636.45000000000005</v>
      </c>
      <c r="D627" s="30">
        <f t="shared" si="322"/>
        <v>1.0473439968404425</v>
      </c>
      <c r="E627" s="30">
        <f t="shared" si="309"/>
        <v>1.0161413928537217</v>
      </c>
      <c r="F627" s="22">
        <f t="shared" si="310"/>
        <v>3.1025324898647768</v>
      </c>
      <c r="G627" s="60">
        <v>5.0506000000000002</v>
      </c>
      <c r="H627" s="60">
        <v>5.1550000000000002</v>
      </c>
      <c r="I627" s="31">
        <f t="shared" si="306"/>
        <v>1.0583694335516456</v>
      </c>
      <c r="J627" s="31">
        <f t="shared" si="311"/>
        <v>1.0206708113887459</v>
      </c>
      <c r="K627" s="24">
        <f t="shared" si="302"/>
        <v>1.170817761636135</v>
      </c>
      <c r="L627" s="61">
        <v>4.6216E-3</v>
      </c>
      <c r="M627" s="61">
        <v>4.5158999999999998E-3</v>
      </c>
      <c r="N627" s="32">
        <f t="shared" si="323"/>
        <v>0.94579764173665359</v>
      </c>
      <c r="O627" s="32">
        <f t="shared" si="312"/>
        <v>0.9771291327678725</v>
      </c>
      <c r="P627" s="29">
        <f t="shared" si="313"/>
        <v>1.7626017748956142</v>
      </c>
      <c r="Q627" s="50">
        <v>0.15891</v>
      </c>
      <c r="R627" s="50">
        <v>0.15645999999999999</v>
      </c>
      <c r="S627" s="30">
        <f t="shared" si="324"/>
        <v>1.0240198965900909</v>
      </c>
      <c r="T627" s="30">
        <f t="shared" si="314"/>
        <v>0.98458246806368377</v>
      </c>
      <c r="U627" s="22">
        <f t="shared" si="315"/>
        <v>2.8499167106968439</v>
      </c>
      <c r="V627" s="64">
        <v>33.330199999999998</v>
      </c>
      <c r="W627" s="64">
        <v>33.515099999999997</v>
      </c>
      <c r="X627" s="65">
        <f t="shared" si="325"/>
        <v>1.0457129485179406</v>
      </c>
      <c r="Y627" s="65">
        <f t="shared" si="316"/>
        <v>1.005547521467018</v>
      </c>
      <c r="Z627" s="67">
        <f t="shared" si="317"/>
        <v>1.9789315484696117</v>
      </c>
      <c r="AA627" s="40">
        <f t="shared" si="319"/>
        <v>1.0583694335516456</v>
      </c>
      <c r="AB627" s="88" cm="1">
        <f t="array" ref="AB627">INDEX(B627:Z627,,MATCH(AA627,B627:Z627,0)+1)</f>
        <v>1.0206708113887459</v>
      </c>
      <c r="AC627" s="40">
        <f t="shared" si="320"/>
        <v>0.98458246806368377</v>
      </c>
      <c r="AD627" s="42">
        <f t="shared" si="321"/>
        <v>4.6538655782335603</v>
      </c>
      <c r="AE627" s="94">
        <v>1.005547521467018</v>
      </c>
      <c r="AF627" s="74">
        <f t="shared" si="318"/>
        <v>3.296492437020329</v>
      </c>
      <c r="AG627" s="40">
        <v>0.98458246806368377</v>
      </c>
      <c r="AH627" s="95">
        <v>7.0791844035531035</v>
      </c>
      <c r="AI627" t="str">
        <f t="shared" si="335"/>
        <v>comp 24= comp16</v>
      </c>
    </row>
    <row r="628" spans="1:35" x14ac:dyDescent="0.3">
      <c r="A628" s="1">
        <v>44188</v>
      </c>
      <c r="B628" s="50">
        <v>636.41</v>
      </c>
      <c r="C628" s="50">
        <v>615.91999999999996</v>
      </c>
      <c r="D628" s="30">
        <f t="shared" si="322"/>
        <v>1.0338738375801524</v>
      </c>
      <c r="E628" s="30">
        <f t="shared" si="309"/>
        <v>0.96780377429644415</v>
      </c>
      <c r="F628" s="22">
        <f t="shared" si="310"/>
        <v>3.0026426535684752</v>
      </c>
      <c r="G628" s="60">
        <v>5.1524999999999999</v>
      </c>
      <c r="H628" s="60">
        <v>5.0229999999999997</v>
      </c>
      <c r="I628" s="31">
        <f t="shared" si="306"/>
        <v>1.03042238496728</v>
      </c>
      <c r="J628" s="31">
        <f t="shared" si="311"/>
        <v>0.97486656962639495</v>
      </c>
      <c r="K628" s="24">
        <f t="shared" si="302"/>
        <v>1.141391094943873</v>
      </c>
      <c r="L628" s="61">
        <v>4.5167999999999996E-3</v>
      </c>
      <c r="M628" s="61">
        <v>4.4716000000000001E-3</v>
      </c>
      <c r="N628" s="32">
        <f t="shared" si="323"/>
        <v>1.0004250844575699</v>
      </c>
      <c r="O628" s="32">
        <f t="shared" si="312"/>
        <v>0.9899929153382927</v>
      </c>
      <c r="P628" s="29">
        <f t="shared" si="313"/>
        <v>1.7449632697093582</v>
      </c>
      <c r="Q628" s="50">
        <v>0.15645000000000001</v>
      </c>
      <c r="R628" s="50">
        <v>0.15193000000000001</v>
      </c>
      <c r="S628" s="30">
        <f t="shared" si="324"/>
        <v>0.99554419762794055</v>
      </c>
      <c r="T628" s="30">
        <f t="shared" si="314"/>
        <v>0.97110898050495364</v>
      </c>
      <c r="U628" s="22">
        <f t="shared" si="315"/>
        <v>2.767579711448843</v>
      </c>
      <c r="V628" s="64">
        <v>33.511200000000002</v>
      </c>
      <c r="W628" s="64">
        <v>33.603299999999997</v>
      </c>
      <c r="X628" s="65">
        <f t="shared" si="325"/>
        <v>1.0724639993872236</v>
      </c>
      <c r="Y628" s="65">
        <f t="shared" si="316"/>
        <v>1.0027483348850532</v>
      </c>
      <c r="Z628" s="67">
        <f t="shared" si="317"/>
        <v>1.9843703150794032</v>
      </c>
      <c r="AA628" s="40">
        <f t="shared" si="319"/>
        <v>1.0724639993872236</v>
      </c>
      <c r="AB628" s="88" cm="1">
        <f t="array" ref="AB628">INDEX(B628:Z628,,MATCH(AA628,B628:Z628,0)+1)</f>
        <v>1.0027483348850532</v>
      </c>
      <c r="AC628" s="40">
        <f t="shared" si="320"/>
        <v>0.97486656962639495</v>
      </c>
      <c r="AD628" s="42">
        <f t="shared" si="321"/>
        <v>4.5368979717549101</v>
      </c>
      <c r="AE628" s="94">
        <v>0.97486656962639495</v>
      </c>
      <c r="AF628" s="74">
        <f t="shared" si="318"/>
        <v>3.2136402738773628</v>
      </c>
      <c r="AG628" s="40">
        <v>1.0027483348850532</v>
      </c>
      <c r="AH628" s="95">
        <v>7.0986403730071128</v>
      </c>
      <c r="AI628" t="str">
        <f t="shared" ref="AI628" si="336">IF(AC628=AE628,"comp24 = comp8","faux")</f>
        <v>comp24 = comp8</v>
      </c>
    </row>
    <row r="629" spans="1:35" x14ac:dyDescent="0.3">
      <c r="A629" s="1">
        <v>44188.333333333336</v>
      </c>
      <c r="B629" s="50">
        <v>615.91999999999996</v>
      </c>
      <c r="C629" s="50">
        <v>605.82000000000005</v>
      </c>
      <c r="D629" s="30">
        <f t="shared" si="322"/>
        <v>0.96723824121084401</v>
      </c>
      <c r="E629" s="30">
        <f t="shared" si="309"/>
        <v>0.98360176646317721</v>
      </c>
      <c r="F629" s="22">
        <f t="shared" si="310"/>
        <v>2.9534046181076339</v>
      </c>
      <c r="G629" s="60">
        <v>5.0228999999999999</v>
      </c>
      <c r="H629" s="60">
        <v>4.8696999999999999</v>
      </c>
      <c r="I629" s="31">
        <f t="shared" si="306"/>
        <v>0.96418247336950058</v>
      </c>
      <c r="J629" s="31">
        <f t="shared" si="311"/>
        <v>0.96949969141332693</v>
      </c>
      <c r="K629" s="24">
        <f t="shared" si="302"/>
        <v>1.1065783143300043</v>
      </c>
      <c r="L629" s="61">
        <v>4.4733000000000004E-3</v>
      </c>
      <c r="M629" s="61">
        <v>4.0333000000000001E-3</v>
      </c>
      <c r="N629" s="32">
        <f t="shared" si="323"/>
        <v>0.87270642201834869</v>
      </c>
      <c r="O629" s="32">
        <f t="shared" si="312"/>
        <v>0.90163861131603062</v>
      </c>
      <c r="P629" s="29">
        <f t="shared" si="313"/>
        <v>1.573326259298226</v>
      </c>
      <c r="Q629" s="50">
        <v>0.15185000000000001</v>
      </c>
      <c r="R629" s="50">
        <v>0.14460999999999999</v>
      </c>
      <c r="S629" s="30">
        <f t="shared" si="324"/>
        <v>0.91001195645333832</v>
      </c>
      <c r="T629" s="30">
        <f t="shared" si="314"/>
        <v>0.95232136977280191</v>
      </c>
      <c r="U629" s="22">
        <f t="shared" si="315"/>
        <v>2.6356253017623779</v>
      </c>
      <c r="V629" s="64">
        <v>33.6083</v>
      </c>
      <c r="W629" s="64">
        <v>31.8504</v>
      </c>
      <c r="X629" s="65">
        <f t="shared" si="325"/>
        <v>0.95560182657169779</v>
      </c>
      <c r="Y629" s="65">
        <f t="shared" si="316"/>
        <v>0.94769446833073978</v>
      </c>
      <c r="Z629" s="67">
        <f t="shared" si="317"/>
        <v>1.8805767707204777</v>
      </c>
      <c r="AA629" s="40">
        <f t="shared" si="319"/>
        <v>0.96723824121084401</v>
      </c>
      <c r="AB629" s="88" cm="1">
        <f t="array" ref="AB629">INDEX(B629:Z629,,MATCH(AA629,B629:Z629,0)+1)</f>
        <v>0.98360176646317721</v>
      </c>
      <c r="AC629" s="40">
        <f t="shared" si="320"/>
        <v>0.94769446833073978</v>
      </c>
      <c r="AD629" s="42">
        <f t="shared" si="321"/>
        <v>4.2995931112130812</v>
      </c>
      <c r="AE629" s="94">
        <v>0.94769446833073978</v>
      </c>
      <c r="AF629" s="74">
        <f t="shared" si="318"/>
        <v>3.0455491107584605</v>
      </c>
      <c r="AG629" s="40">
        <v>0.94769446833073978</v>
      </c>
      <c r="AH629" s="95">
        <v>6.7273422141681003</v>
      </c>
      <c r="AI629" t="str">
        <f t="shared" si="326"/>
        <v>idem</v>
      </c>
    </row>
    <row r="630" spans="1:35" x14ac:dyDescent="0.3">
      <c r="A630" s="1">
        <v>44188.666666666664</v>
      </c>
      <c r="B630" s="50">
        <v>605.74</v>
      </c>
      <c r="C630" s="50">
        <v>585.55999999999995</v>
      </c>
      <c r="D630" s="30">
        <f t="shared" si="322"/>
        <v>0.92009867852485028</v>
      </c>
      <c r="E630" s="30">
        <f t="shared" si="309"/>
        <v>0.96668537656420239</v>
      </c>
      <c r="F630" s="22">
        <f t="shared" si="310"/>
        <v>2.8550130554018325</v>
      </c>
      <c r="G630" s="60">
        <v>4.8691000000000004</v>
      </c>
      <c r="H630" s="60">
        <v>4.7149000000000001</v>
      </c>
      <c r="I630" s="31">
        <f t="shared" si="306"/>
        <v>0.91507035419699179</v>
      </c>
      <c r="J630" s="31">
        <f t="shared" si="311"/>
        <v>0.96833090304162983</v>
      </c>
      <c r="K630" s="24">
        <f t="shared" ref="K630:K693" si="337">J630*K629</f>
        <v>1.0715339784014575</v>
      </c>
      <c r="L630" s="61">
        <v>4.0296999999999998E-3</v>
      </c>
      <c r="M630" s="61">
        <v>3.7448999999999998E-3</v>
      </c>
      <c r="N630" s="32">
        <f t="shared" si="323"/>
        <v>0.82910467587672687</v>
      </c>
      <c r="O630" s="32">
        <f t="shared" si="312"/>
        <v>0.9293247636300469</v>
      </c>
      <c r="P630" s="29">
        <f t="shared" si="313"/>
        <v>1.4621310540352697</v>
      </c>
      <c r="Q630" s="50">
        <v>0.14466999999999999</v>
      </c>
      <c r="R630" s="50">
        <v>0.13635</v>
      </c>
      <c r="S630" s="30">
        <f t="shared" si="324"/>
        <v>0.87152444870565671</v>
      </c>
      <c r="T630" s="30">
        <f t="shared" si="314"/>
        <v>0.9424898043823875</v>
      </c>
      <c r="U630" s="22">
        <f t="shared" si="315"/>
        <v>2.4840499750832947</v>
      </c>
      <c r="V630" s="64">
        <v>31.849799999999998</v>
      </c>
      <c r="W630" s="64">
        <v>31.1843</v>
      </c>
      <c r="X630" s="65">
        <f t="shared" si="325"/>
        <v>0.93056351309412966</v>
      </c>
      <c r="Y630" s="65">
        <f t="shared" si="316"/>
        <v>0.97910504932527054</v>
      </c>
      <c r="Z630" s="67">
        <f t="shared" si="317"/>
        <v>1.8412822118562313</v>
      </c>
      <c r="AA630" s="40">
        <f t="shared" si="319"/>
        <v>0.93056351309412966</v>
      </c>
      <c r="AB630" s="88" cm="1">
        <f t="array" ref="AB630">INDEX(B630:Z630,,MATCH(AA630,B630:Z630,0)+1)</f>
        <v>0.97910504932527054</v>
      </c>
      <c r="AC630" s="40">
        <f t="shared" si="320"/>
        <v>0.96668537656420239</v>
      </c>
      <c r="AD630" s="42">
        <f t="shared" si="321"/>
        <v>4.1563537857858677</v>
      </c>
      <c r="AE630" s="94">
        <v>0.96668537656420239</v>
      </c>
      <c r="AF630" s="74">
        <f t="shared" si="318"/>
        <v>2.9440877889783139</v>
      </c>
      <c r="AG630" s="40">
        <v>0.96668537656420239</v>
      </c>
      <c r="AH630" s="95">
        <v>6.5032233415793455</v>
      </c>
      <c r="AI630" t="str">
        <f t="shared" si="326"/>
        <v>idem</v>
      </c>
    </row>
    <row r="631" spans="1:35" x14ac:dyDescent="0.3">
      <c r="A631" s="1">
        <v>44189</v>
      </c>
      <c r="B631" s="50">
        <v>585.48</v>
      </c>
      <c r="C631" s="50">
        <v>580.52</v>
      </c>
      <c r="D631" s="30">
        <f t="shared" si="322"/>
        <v>0.94252500324717503</v>
      </c>
      <c r="E631" s="30">
        <f t="shared" si="309"/>
        <v>0.99152831864453095</v>
      </c>
      <c r="F631" s="22">
        <f t="shared" si="310"/>
        <v>2.8308262945307638</v>
      </c>
      <c r="G631" s="60">
        <v>4.7149000000000001</v>
      </c>
      <c r="H631" s="60">
        <v>4.8076999999999996</v>
      </c>
      <c r="I631" s="31">
        <f t="shared" si="306"/>
        <v>0.95715622449182736</v>
      </c>
      <c r="J631" s="31">
        <f t="shared" si="311"/>
        <v>1.0196822838236228</v>
      </c>
      <c r="K631" s="24">
        <f t="shared" si="337"/>
        <v>1.0926242142910108</v>
      </c>
      <c r="L631" s="61">
        <v>3.7561000000000001E-3</v>
      </c>
      <c r="M631" s="61">
        <v>3.8980999999999998E-3</v>
      </c>
      <c r="N631" s="32">
        <f t="shared" si="323"/>
        <v>0.87141483915677453</v>
      </c>
      <c r="O631" s="32">
        <f t="shared" si="312"/>
        <v>1.0378051702563829</v>
      </c>
      <c r="P631" s="29">
        <f t="shared" si="313"/>
        <v>1.5174071674702176</v>
      </c>
      <c r="Q631" s="50">
        <v>0.13630999999999999</v>
      </c>
      <c r="R631" s="50">
        <v>0.13822999999999999</v>
      </c>
      <c r="S631" s="30">
        <f t="shared" si="324"/>
        <v>0.9103062232466248</v>
      </c>
      <c r="T631" s="30">
        <f t="shared" si="314"/>
        <v>1.0140855403125231</v>
      </c>
      <c r="U631" s="22">
        <f t="shared" si="315"/>
        <v>2.5190391611456522</v>
      </c>
      <c r="V631" s="64">
        <v>31.169799999999999</v>
      </c>
      <c r="W631" s="64">
        <v>31.398399999999999</v>
      </c>
      <c r="X631" s="65">
        <f t="shared" si="325"/>
        <v>0.93424540961607694</v>
      </c>
      <c r="Y631" s="65">
        <f t="shared" si="316"/>
        <v>1.0073340220341485</v>
      </c>
      <c r="Z631" s="67">
        <f t="shared" si="317"/>
        <v>1.8547862161690705</v>
      </c>
      <c r="AA631" s="40">
        <f t="shared" si="319"/>
        <v>0.95715622449182736</v>
      </c>
      <c r="AB631" s="88" cm="1">
        <f t="array" ref="AB631">INDEX(B631:Z631,,MATCH(AA631,B631:Z631,0)+1)</f>
        <v>1.0196822838236228</v>
      </c>
      <c r="AC631" s="40">
        <f t="shared" si="320"/>
        <v>1.0073340220341485</v>
      </c>
      <c r="AD631" s="42">
        <f t="shared" si="321"/>
        <v>4.1868365760325377</v>
      </c>
      <c r="AE631" s="94">
        <v>1.0073340220341485</v>
      </c>
      <c r="AF631" s="74">
        <f t="shared" si="318"/>
        <v>2.9656797936931483</v>
      </c>
      <c r="AG631" s="40">
        <v>0.99152831864453095</v>
      </c>
      <c r="AH631" s="95">
        <v>6.4481301056460367</v>
      </c>
      <c r="AI631" t="str">
        <f t="shared" ref="AI631" si="338">IF(AC631=AE631,"comp24 = comp8","faux")</f>
        <v>comp24 = comp8</v>
      </c>
    </row>
    <row r="632" spans="1:35" x14ac:dyDescent="0.3">
      <c r="A632" s="1">
        <v>44189.333333333336</v>
      </c>
      <c r="B632" s="50">
        <v>580.49</v>
      </c>
      <c r="C632" s="50">
        <v>592.62</v>
      </c>
      <c r="D632" s="30">
        <f t="shared" si="322"/>
        <v>0.97834054214679567</v>
      </c>
      <c r="E632" s="30">
        <f t="shared" si="309"/>
        <v>1.0208961394683802</v>
      </c>
      <c r="F632" s="22">
        <f t="shared" si="310"/>
        <v>2.8899796355920366</v>
      </c>
      <c r="G632" s="60">
        <v>4.8076999999999996</v>
      </c>
      <c r="H632" s="60">
        <v>5.0659999999999998</v>
      </c>
      <c r="I632" s="31">
        <f t="shared" si="306"/>
        <v>1.0404386847672054</v>
      </c>
      <c r="J632" s="31">
        <f t="shared" si="311"/>
        <v>1.0537263140378976</v>
      </c>
      <c r="K632" s="24">
        <f t="shared" si="337"/>
        <v>1.1513268859534207</v>
      </c>
      <c r="L632" s="61">
        <v>3.8974000000000001E-3</v>
      </c>
      <c r="M632" s="61">
        <v>4.1723000000000003E-3</v>
      </c>
      <c r="N632" s="32">
        <f t="shared" si="323"/>
        <v>1.0353872496711916</v>
      </c>
      <c r="O632" s="32">
        <f t="shared" si="312"/>
        <v>1.0705342022887054</v>
      </c>
      <c r="P632" s="29">
        <f t="shared" si="313"/>
        <v>1.6244362715748935</v>
      </c>
      <c r="Q632" s="50">
        <v>0.13827999999999999</v>
      </c>
      <c r="R632" s="50">
        <v>0.14957999999999999</v>
      </c>
      <c r="S632" s="30">
        <f t="shared" si="324"/>
        <v>1.0339393101541439</v>
      </c>
      <c r="T632" s="30">
        <f t="shared" si="314"/>
        <v>1.0817182528203646</v>
      </c>
      <c r="U632" s="22">
        <f t="shared" si="315"/>
        <v>2.7248906401805519</v>
      </c>
      <c r="V632" s="64">
        <v>31.398399999999999</v>
      </c>
      <c r="W632" s="64">
        <v>32.020400000000002</v>
      </c>
      <c r="X632" s="65">
        <f t="shared" si="325"/>
        <v>1.0053563915628985</v>
      </c>
      <c r="Y632" s="65">
        <f t="shared" si="316"/>
        <v>1.0198099266204648</v>
      </c>
      <c r="Z632" s="67">
        <f t="shared" si="317"/>
        <v>1.8915293950080292</v>
      </c>
      <c r="AA632" s="40">
        <f t="shared" si="319"/>
        <v>1.0404386847672054</v>
      </c>
      <c r="AB632" s="88" cm="1">
        <f t="array" ref="AB632">INDEX(B632:Z632,,MATCH(AA632,B632:Z632,0)+1)</f>
        <v>1.0537263140378976</v>
      </c>
      <c r="AC632" s="40">
        <f t="shared" si="320"/>
        <v>1.0537263140378976</v>
      </c>
      <c r="AD632" s="42">
        <f t="shared" si="321"/>
        <v>4.4117798727418176</v>
      </c>
      <c r="AE632" s="94">
        <v>1.0705342022887054</v>
      </c>
      <c r="AF632" s="74">
        <f t="shared" si="318"/>
        <v>3.1748616521850268</v>
      </c>
      <c r="AG632" s="40">
        <v>1.0537263140378976</v>
      </c>
      <c r="AH632" s="95">
        <v>6.7945643686591977</v>
      </c>
      <c r="AI632" t="str">
        <f t="shared" ref="AI632" si="339">IF(AC632=AG632,"comp 24= comp16",FALSE)</f>
        <v>comp 24= comp16</v>
      </c>
    </row>
    <row r="633" spans="1:35" x14ac:dyDescent="0.3">
      <c r="A633" s="1">
        <v>44189.666666666664</v>
      </c>
      <c r="B633" s="50">
        <v>592.63</v>
      </c>
      <c r="C633" s="50">
        <v>612.30999999999995</v>
      </c>
      <c r="D633" s="30">
        <f t="shared" si="322"/>
        <v>1.0458256473321035</v>
      </c>
      <c r="E633" s="30">
        <f t="shared" si="309"/>
        <v>1.0332079037510757</v>
      </c>
      <c r="F633" s="22">
        <f t="shared" si="310"/>
        <v>2.9859498011733461</v>
      </c>
      <c r="G633" s="60">
        <v>5.0664999999999996</v>
      </c>
      <c r="H633" s="60">
        <v>5.1116000000000001</v>
      </c>
      <c r="I633" s="31">
        <f t="shared" si="306"/>
        <v>1.0841375214744746</v>
      </c>
      <c r="J633" s="31">
        <f t="shared" si="311"/>
        <v>1.0089016086055465</v>
      </c>
      <c r="K633" s="24">
        <f t="shared" si="337"/>
        <v>1.1615755472692206</v>
      </c>
      <c r="L633" s="61">
        <v>4.1720999999999998E-3</v>
      </c>
      <c r="M633" s="61">
        <v>4.5731000000000001E-3</v>
      </c>
      <c r="N633" s="32">
        <f t="shared" si="323"/>
        <v>1.2175128457708795</v>
      </c>
      <c r="O633" s="32">
        <f t="shared" si="312"/>
        <v>1.0961146664749168</v>
      </c>
      <c r="P633" s="29">
        <f t="shared" si="313"/>
        <v>1.7805684220270719</v>
      </c>
      <c r="Q633" s="50">
        <v>0.14957000000000001</v>
      </c>
      <c r="R633" s="50">
        <v>0.15304000000000001</v>
      </c>
      <c r="S633" s="30">
        <f t="shared" si="324"/>
        <v>1.1227349424106816</v>
      </c>
      <c r="T633" s="30">
        <f t="shared" si="314"/>
        <v>1.0231998395400148</v>
      </c>
      <c r="U633" s="22">
        <f t="shared" si="315"/>
        <v>2.7881076657968289</v>
      </c>
      <c r="V633" s="64">
        <v>32.011499999999998</v>
      </c>
      <c r="W633" s="64">
        <v>32.4895</v>
      </c>
      <c r="X633" s="65">
        <f t="shared" si="325"/>
        <v>1.0423390589609174</v>
      </c>
      <c r="Y633" s="65">
        <f t="shared" si="316"/>
        <v>1.0149321337644284</v>
      </c>
      <c r="Z633" s="67">
        <f t="shared" si="317"/>
        <v>1.9197739649536374</v>
      </c>
      <c r="AA633" s="40">
        <f t="shared" si="319"/>
        <v>1.2175128457708795</v>
      </c>
      <c r="AB633" s="88" cm="1">
        <f t="array" ref="AB633">INDEX(B633:Z633,,MATCH(AA633,B633:Z633,0)+1)</f>
        <v>1.0961146664749168</v>
      </c>
      <c r="AC633" s="40">
        <f t="shared" si="320"/>
        <v>1.0089016086055465</v>
      </c>
      <c r="AD633" s="42">
        <f t="shared" si="321"/>
        <v>4.4510518104227925</v>
      </c>
      <c r="AE633" s="94">
        <v>1.0231998395400148</v>
      </c>
      <c r="AF633" s="74">
        <f t="shared" si="318"/>
        <v>3.2485179330774656</v>
      </c>
      <c r="AG633" s="40">
        <v>1.0961146664749168</v>
      </c>
      <c r="AH633" s="95">
        <v>7.4476216567952305</v>
      </c>
      <c r="AI633" t="s">
        <v>49</v>
      </c>
    </row>
    <row r="634" spans="1:35" x14ac:dyDescent="0.3">
      <c r="A634" s="1">
        <v>44190</v>
      </c>
      <c r="B634" s="50">
        <v>612.30999999999995</v>
      </c>
      <c r="C634" s="50">
        <v>612.91999999999996</v>
      </c>
      <c r="D634" s="30">
        <f t="shared" si="322"/>
        <v>1.055866595462454</v>
      </c>
      <c r="E634" s="30">
        <f t="shared" si="309"/>
        <v>1.000996227401153</v>
      </c>
      <c r="F634" s="22">
        <f t="shared" si="310"/>
        <v>2.9889244861837425</v>
      </c>
      <c r="G634" s="60">
        <v>5.1101999999999999</v>
      </c>
      <c r="H634" s="60">
        <v>5.1215999999999999</v>
      </c>
      <c r="I634" s="31">
        <f t="shared" si="306"/>
        <v>1.0652910955342472</v>
      </c>
      <c r="J634" s="31">
        <f t="shared" si="311"/>
        <v>1.0022308324527416</v>
      </c>
      <c r="K634" s="24">
        <f t="shared" si="337"/>
        <v>1.1641668276963799</v>
      </c>
      <c r="L634" s="61">
        <v>4.5753E-3</v>
      </c>
      <c r="M634" s="61">
        <v>4.4850000000000003E-3</v>
      </c>
      <c r="N634" s="32">
        <f t="shared" si="323"/>
        <v>1.1507671781187458</v>
      </c>
      <c r="O634" s="32">
        <f t="shared" si="312"/>
        <v>0.98026358927283463</v>
      </c>
      <c r="P634" s="29">
        <f t="shared" si="313"/>
        <v>1.7454263923221249</v>
      </c>
      <c r="Q634" s="50">
        <v>0.15304999999999999</v>
      </c>
      <c r="R634" s="50">
        <v>0.15232000000000001</v>
      </c>
      <c r="S634" s="30">
        <f t="shared" si="324"/>
        <v>1.1015331212033557</v>
      </c>
      <c r="T634" s="30">
        <f t="shared" si="314"/>
        <v>0.99523031688990538</v>
      </c>
      <c r="U634" s="22">
        <f t="shared" si="315"/>
        <v>2.7748092757541523</v>
      </c>
      <c r="V634" s="64">
        <v>32.494700000000002</v>
      </c>
      <c r="W634" s="64">
        <v>32.724800000000002</v>
      </c>
      <c r="X634" s="65">
        <f t="shared" si="325"/>
        <v>1.0422441907867919</v>
      </c>
      <c r="Y634" s="65">
        <f t="shared" si="316"/>
        <v>1.0070811547729321</v>
      </c>
      <c r="Z634" s="67">
        <f t="shared" si="317"/>
        <v>1.9333681815285197</v>
      </c>
      <c r="AA634" s="40">
        <f t="shared" si="319"/>
        <v>1.1507671781187458</v>
      </c>
      <c r="AB634" s="88" cm="1">
        <f t="array" ref="AB634">INDEX(B634:Z634,,MATCH(AA634,B634:Z634,0)+1)</f>
        <v>0.98026358927283463</v>
      </c>
      <c r="AC634" s="40">
        <f t="shared" si="320"/>
        <v>0.98026358927283463</v>
      </c>
      <c r="AD634" s="42">
        <f t="shared" si="321"/>
        <v>4.3632040237243954</v>
      </c>
      <c r="AE634" s="94">
        <v>0.98026358927283463</v>
      </c>
      <c r="AF634" s="74">
        <f t="shared" si="318"/>
        <v>3.1844038488956863</v>
      </c>
      <c r="AG634" s="40">
        <v>0.98026358927283463</v>
      </c>
      <c r="AH634" s="95">
        <v>7.3006323368361876</v>
      </c>
      <c r="AI634" t="str">
        <f t="shared" si="326"/>
        <v>idem</v>
      </c>
    </row>
    <row r="635" spans="1:35" x14ac:dyDescent="0.3">
      <c r="A635" s="1">
        <v>44190.333333333336</v>
      </c>
      <c r="B635" s="50">
        <v>612.98</v>
      </c>
      <c r="C635" s="50">
        <v>613.41999999999996</v>
      </c>
      <c r="D635" s="30">
        <f t="shared" si="322"/>
        <v>1.0350809105175236</v>
      </c>
      <c r="E635" s="30">
        <f t="shared" si="309"/>
        <v>1.0007178048223433</v>
      </c>
      <c r="F635" s="22">
        <f t="shared" si="310"/>
        <v>2.9910699505935452</v>
      </c>
      <c r="G635" s="60">
        <v>5.1223999999999998</v>
      </c>
      <c r="H635" s="60">
        <v>5.1040000000000001</v>
      </c>
      <c r="I635" s="31">
        <f t="shared" si="306"/>
        <v>1.007401559261818</v>
      </c>
      <c r="J635" s="31">
        <f t="shared" si="311"/>
        <v>0.9964079337810402</v>
      </c>
      <c r="K635" s="24">
        <f t="shared" si="337"/>
        <v>1.1599850633613782</v>
      </c>
      <c r="L635" s="61">
        <v>4.4878000000000001E-3</v>
      </c>
      <c r="M635" s="61">
        <v>4.4181000000000003E-3</v>
      </c>
      <c r="N635" s="32">
        <f t="shared" si="323"/>
        <v>1.0589631121018193</v>
      </c>
      <c r="O635" s="32">
        <f t="shared" si="312"/>
        <v>0.98446900485761402</v>
      </c>
      <c r="P635" s="29">
        <f t="shared" si="313"/>
        <v>1.7183181835015777</v>
      </c>
      <c r="Q635" s="50">
        <v>0.15218000000000001</v>
      </c>
      <c r="R635" s="50">
        <v>0.15762999999999999</v>
      </c>
      <c r="S635" s="30">
        <f t="shared" si="324"/>
        <v>1.0538878117269506</v>
      </c>
      <c r="T635" s="30">
        <f t="shared" si="314"/>
        <v>1.0358128532001576</v>
      </c>
      <c r="U635" s="22">
        <f t="shared" si="315"/>
        <v>2.8741831130051714</v>
      </c>
      <c r="V635" s="64">
        <v>32.725000000000001</v>
      </c>
      <c r="W635" s="64">
        <v>32.421999999999997</v>
      </c>
      <c r="X635" s="65">
        <f t="shared" si="325"/>
        <v>1.0128235165487403</v>
      </c>
      <c r="Y635" s="65">
        <f t="shared" si="316"/>
        <v>0.99074102368220007</v>
      </c>
      <c r="Z635" s="67">
        <f t="shared" si="317"/>
        <v>1.9154671713221594</v>
      </c>
      <c r="AA635" s="40">
        <f t="shared" si="319"/>
        <v>1.0589631121018193</v>
      </c>
      <c r="AB635" s="88" cm="1">
        <f t="array" ref="AB635">INDEX(B635:Z635,,MATCH(AA635,B635:Z635,0)+1)</f>
        <v>0.98446900485761402</v>
      </c>
      <c r="AC635" s="40">
        <f t="shared" si="320"/>
        <v>0.98446900485761402</v>
      </c>
      <c r="AD635" s="42">
        <f t="shared" si="321"/>
        <v>4.2954391232266929</v>
      </c>
      <c r="AE635" s="94">
        <v>0.99074102368220007</v>
      </c>
      <c r="AF635" s="74">
        <f t="shared" si="318"/>
        <v>3.1549195290724503</v>
      </c>
      <c r="AG635" s="40">
        <v>0.98446900485761402</v>
      </c>
      <c r="AH635" s="95">
        <v>7.1872462514764388</v>
      </c>
      <c r="AI635" t="str">
        <f t="shared" ref="AI635:AI639" si="340">IF(AC635=AG635,"comp 24= comp16",FALSE)</f>
        <v>comp 24= comp16</v>
      </c>
    </row>
    <row r="636" spans="1:35" x14ac:dyDescent="0.3">
      <c r="A636" s="1">
        <v>44190.666666666664</v>
      </c>
      <c r="B636" s="50">
        <v>613.41999999999996</v>
      </c>
      <c r="C636" s="50">
        <v>626.82000000000005</v>
      </c>
      <c r="D636" s="30">
        <f t="shared" si="322"/>
        <v>1.0236971468700498</v>
      </c>
      <c r="E636" s="30">
        <f t="shared" si="309"/>
        <v>1.0218447393303123</v>
      </c>
      <c r="F636" s="22">
        <f t="shared" si="310"/>
        <v>3.0564090939829911</v>
      </c>
      <c r="G636" s="60">
        <v>5.1037999999999997</v>
      </c>
      <c r="H636" s="60">
        <v>5.2099000000000002</v>
      </c>
      <c r="I636" s="31">
        <f t="shared" ref="I636:I699" si="341">H636/G634</f>
        <v>1.0195099996086259</v>
      </c>
      <c r="J636" s="31">
        <f t="shared" si="311"/>
        <v>1.0207884321485952</v>
      </c>
      <c r="K636" s="24">
        <f t="shared" si="337"/>
        <v>1.1840993341444501</v>
      </c>
      <c r="L636" s="61">
        <v>4.4260999999999997E-3</v>
      </c>
      <c r="M636" s="61">
        <v>4.5548999999999997E-3</v>
      </c>
      <c r="N636" s="32">
        <f t="shared" si="323"/>
        <v>0.99554127598190278</v>
      </c>
      <c r="O636" s="32">
        <f t="shared" si="312"/>
        <v>1.0291001107069428</v>
      </c>
      <c r="P636" s="29">
        <f t="shared" si="313"/>
        <v>1.7683214328712267</v>
      </c>
      <c r="Q636" s="50">
        <v>0.15753</v>
      </c>
      <c r="R636" s="50">
        <v>0.15761</v>
      </c>
      <c r="S636" s="30">
        <f t="shared" si="324"/>
        <v>1.0297941849068932</v>
      </c>
      <c r="T636" s="30">
        <f t="shared" si="314"/>
        <v>1.0005078397765506</v>
      </c>
      <c r="U636" s="22">
        <f t="shared" si="315"/>
        <v>2.8756427375150455</v>
      </c>
      <c r="V636" s="64">
        <v>32.419499999999999</v>
      </c>
      <c r="W636" s="64">
        <v>33.199599999999997</v>
      </c>
      <c r="X636" s="65">
        <f t="shared" si="325"/>
        <v>1.0216927683591477</v>
      </c>
      <c r="Y636" s="65">
        <f t="shared" si="316"/>
        <v>1.0240626783263158</v>
      </c>
      <c r="Z636" s="67">
        <f t="shared" si="317"/>
        <v>1.9615584417103025</v>
      </c>
      <c r="AA636" s="40">
        <f t="shared" si="319"/>
        <v>1.0297941849068932</v>
      </c>
      <c r="AB636" s="88" cm="1">
        <f t="array" ref="AB636">INDEX(B636:Z636,,MATCH(AA636,B636:Z636,0)+1)</f>
        <v>1.0005078397765506</v>
      </c>
      <c r="AC636" s="40">
        <f t="shared" si="320"/>
        <v>1.0291001107069428</v>
      </c>
      <c r="AD636" s="42">
        <f t="shared" si="321"/>
        <v>4.4204368772475231</v>
      </c>
      <c r="AE636" s="94">
        <v>1.0005078397765506</v>
      </c>
      <c r="AF636" s="74">
        <f t="shared" si="318"/>
        <v>3.1565217227011293</v>
      </c>
      <c r="AG636" s="40">
        <v>1.0005078397765506</v>
      </c>
      <c r="AH636" s="95">
        <v>7.1908962210068026</v>
      </c>
      <c r="AI636" t="str">
        <f>IF(AE636=AG636,"comp8=comp16", FALSE)</f>
        <v>comp8=comp16</v>
      </c>
    </row>
    <row r="637" spans="1:35" x14ac:dyDescent="0.3">
      <c r="A637" s="1">
        <v>44191</v>
      </c>
      <c r="B637" s="50">
        <v>626.78</v>
      </c>
      <c r="C637" s="50">
        <v>624.95000000000005</v>
      </c>
      <c r="D637" s="30">
        <f t="shared" si="322"/>
        <v>1.0195275539169304</v>
      </c>
      <c r="E637" s="30">
        <f t="shared" si="309"/>
        <v>0.99708031526213359</v>
      </c>
      <c r="F637" s="22">
        <f t="shared" si="310"/>
        <v>3.0474853429986131</v>
      </c>
      <c r="G637" s="60">
        <v>5.2123999999999997</v>
      </c>
      <c r="H637" s="60">
        <v>5.1520000000000001</v>
      </c>
      <c r="I637" s="31">
        <f t="shared" si="341"/>
        <v>1.0057785413087617</v>
      </c>
      <c r="J637" s="31">
        <f t="shared" si="311"/>
        <v>0.98841224771698266</v>
      </c>
      <c r="K637" s="24">
        <f t="shared" si="337"/>
        <v>1.1703782843818984</v>
      </c>
      <c r="L637" s="61">
        <v>4.5607E-3</v>
      </c>
      <c r="M637" s="61">
        <v>4.4551E-3</v>
      </c>
      <c r="N637" s="32">
        <f t="shared" si="323"/>
        <v>0.99271357903649893</v>
      </c>
      <c r="O637" s="32">
        <f t="shared" si="312"/>
        <v>0.97684565965750869</v>
      </c>
      <c r="P637" s="29">
        <f t="shared" si="313"/>
        <v>1.7273771165796044</v>
      </c>
      <c r="Q637" s="50">
        <v>0.15762999999999999</v>
      </c>
      <c r="R637" s="50">
        <v>0.15090000000000001</v>
      </c>
      <c r="S637" s="30">
        <f t="shared" si="324"/>
        <v>0.99158890787225651</v>
      </c>
      <c r="T637" s="30">
        <f t="shared" si="314"/>
        <v>0.95730508152001537</v>
      </c>
      <c r="U637" s="22">
        <f t="shared" si="315"/>
        <v>2.752867405259281</v>
      </c>
      <c r="V637" s="64">
        <v>33.199599999999997</v>
      </c>
      <c r="W637" s="64">
        <v>33.307899999999997</v>
      </c>
      <c r="X637" s="65">
        <f t="shared" si="325"/>
        <v>1.0178120702826583</v>
      </c>
      <c r="Y637" s="65">
        <f t="shared" si="316"/>
        <v>1.00326208749503</v>
      </c>
      <c r="Z637" s="67">
        <f t="shared" si="317"/>
        <v>1.9679572169737762</v>
      </c>
      <c r="AA637" s="40">
        <f t="shared" si="319"/>
        <v>1.0195275539169304</v>
      </c>
      <c r="AB637" s="88" cm="1">
        <f t="array" ref="AB637">INDEX(B637:Z637,,MATCH(AA637,B637:Z637,0)+1)</f>
        <v>0.99708031526213359</v>
      </c>
      <c r="AC637" s="40">
        <f t="shared" si="320"/>
        <v>0.95730508152001537</v>
      </c>
      <c r="AD637" s="42">
        <f t="shared" si="321"/>
        <v>4.2317066851275227</v>
      </c>
      <c r="AE637" s="94">
        <v>0.97684565965750869</v>
      </c>
      <c r="AF637" s="74">
        <f t="shared" si="318"/>
        <v>3.0834345444352405</v>
      </c>
      <c r="AG637" s="40">
        <v>0.95730508152001537</v>
      </c>
      <c r="AH637" s="95">
        <v>6.883881493052888</v>
      </c>
      <c r="AI637" t="str">
        <f t="shared" si="340"/>
        <v>comp 24= comp16</v>
      </c>
    </row>
    <row r="638" spans="1:35" x14ac:dyDescent="0.3">
      <c r="A638" s="1">
        <v>44191.333333333336</v>
      </c>
      <c r="B638" s="50">
        <v>624.95000000000005</v>
      </c>
      <c r="C638" s="50">
        <v>628.51</v>
      </c>
      <c r="D638" s="30">
        <f t="shared" si="322"/>
        <v>1.0245997848130155</v>
      </c>
      <c r="E638" s="30">
        <f t="shared" si="309"/>
        <v>1.0056964557164572</v>
      </c>
      <c r="F638" s="22">
        <f t="shared" si="310"/>
        <v>3.0648452083015569</v>
      </c>
      <c r="G638" s="60">
        <v>5.1521999999999997</v>
      </c>
      <c r="H638" s="60">
        <v>5.1523000000000003</v>
      </c>
      <c r="I638" s="31">
        <f t="shared" si="341"/>
        <v>1.0095027234609508</v>
      </c>
      <c r="J638" s="31">
        <f t="shared" si="311"/>
        <v>1.0000194091844261</v>
      </c>
      <c r="K638" s="24">
        <f t="shared" si="337"/>
        <v>1.1704010004698682</v>
      </c>
      <c r="L638" s="61">
        <v>4.4551E-3</v>
      </c>
      <c r="M638" s="61">
        <v>4.4952999999999998E-3</v>
      </c>
      <c r="N638" s="32">
        <f t="shared" si="323"/>
        <v>1.0156345315288855</v>
      </c>
      <c r="O638" s="32">
        <f t="shared" si="312"/>
        <v>1.0090233664788668</v>
      </c>
      <c r="P638" s="29">
        <f t="shared" si="313"/>
        <v>1.7429638733497104</v>
      </c>
      <c r="Q638" s="50">
        <v>0.15093999999999999</v>
      </c>
      <c r="R638" s="50">
        <v>0.1545</v>
      </c>
      <c r="S638" s="30">
        <f t="shared" si="324"/>
        <v>0.98076556846314988</v>
      </c>
      <c r="T638" s="30">
        <f t="shared" si="314"/>
        <v>1.0235855306744401</v>
      </c>
      <c r="U638" s="22">
        <f t="shared" si="315"/>
        <v>2.81779524388869</v>
      </c>
      <c r="V638" s="64">
        <v>33.305999999999997</v>
      </c>
      <c r="W638" s="64">
        <v>33.2149</v>
      </c>
      <c r="X638" s="65">
        <f t="shared" si="325"/>
        <v>1.0245346165116673</v>
      </c>
      <c r="Y638" s="65">
        <f t="shared" si="316"/>
        <v>0.99726475710082274</v>
      </c>
      <c r="Z638" s="67">
        <f t="shared" si="317"/>
        <v>1.9625743759701642</v>
      </c>
      <c r="AA638" s="40">
        <f t="shared" si="319"/>
        <v>1.0245997848130155</v>
      </c>
      <c r="AB638" s="88" cm="1">
        <f t="array" ref="AB638">INDEX(B638:Z638,,MATCH(AA638,B638:Z638,0)+1)</f>
        <v>1.0056964557164572</v>
      </c>
      <c r="AC638" s="40">
        <f t="shared" si="320"/>
        <v>1.0056964557164572</v>
      </c>
      <c r="AD638" s="42">
        <f t="shared" si="321"/>
        <v>4.255812414864387</v>
      </c>
      <c r="AE638" s="94">
        <v>0.99726475710082274</v>
      </c>
      <c r="AF638" s="74">
        <f t="shared" si="318"/>
        <v>3.075000601992496</v>
      </c>
      <c r="AG638" s="40">
        <v>0.99726475710082274</v>
      </c>
      <c r="AH638" s="95">
        <v>6.8650524050802373</v>
      </c>
      <c r="AI638" t="str">
        <f>IF(AE638=AG638,"comp8=comp16", FALSE)</f>
        <v>comp8=comp16</v>
      </c>
    </row>
    <row r="639" spans="1:35" x14ac:dyDescent="0.3">
      <c r="A639" s="1">
        <v>44191.666666666664</v>
      </c>
      <c r="B639" s="50">
        <v>628.51</v>
      </c>
      <c r="C639" s="50">
        <v>637.44000000000005</v>
      </c>
      <c r="D639" s="30">
        <f t="shared" si="322"/>
        <v>1.017007562462108</v>
      </c>
      <c r="E639" s="30">
        <f t="shared" si="309"/>
        <v>1.0142082067111104</v>
      </c>
      <c r="F639" s="22">
        <f t="shared" si="310"/>
        <v>3.1083911625586618</v>
      </c>
      <c r="G639" s="60">
        <v>5.1535000000000002</v>
      </c>
      <c r="H639" s="60">
        <v>5.1924000000000001</v>
      </c>
      <c r="I639" s="31">
        <f t="shared" si="341"/>
        <v>0.9961629959327758</v>
      </c>
      <c r="J639" s="31">
        <f t="shared" si="311"/>
        <v>1.0075482681672649</v>
      </c>
      <c r="K639" s="24">
        <f t="shared" si="337"/>
        <v>1.17923550108465</v>
      </c>
      <c r="L639" s="61">
        <v>4.4898000000000004E-3</v>
      </c>
      <c r="M639" s="61">
        <v>4.5130999999999999E-3</v>
      </c>
      <c r="N639" s="32">
        <f t="shared" si="323"/>
        <v>0.98956300567895272</v>
      </c>
      <c r="O639" s="32">
        <f t="shared" si="312"/>
        <v>1.005189540736781</v>
      </c>
      <c r="P639" s="29">
        <f t="shared" si="313"/>
        <v>1.7520090553731964</v>
      </c>
      <c r="Q639" s="50">
        <v>0.15451999999999999</v>
      </c>
      <c r="R639" s="50">
        <v>0.15839</v>
      </c>
      <c r="S639" s="30">
        <f t="shared" si="324"/>
        <v>1.0048214172429106</v>
      </c>
      <c r="T639" s="30">
        <f t="shared" si="314"/>
        <v>1.0250453015790837</v>
      </c>
      <c r="U639" s="22">
        <f t="shared" si="315"/>
        <v>2.8883677755599897</v>
      </c>
      <c r="V639" s="64">
        <v>33.2149</v>
      </c>
      <c r="W639" s="64">
        <v>33.636099999999999</v>
      </c>
      <c r="X639" s="65">
        <f t="shared" si="325"/>
        <v>1.0131477487680576</v>
      </c>
      <c r="Y639" s="65">
        <f t="shared" si="316"/>
        <v>1.0126810557912262</v>
      </c>
      <c r="Z639" s="67">
        <f t="shared" si="317"/>
        <v>1.9874618911262729</v>
      </c>
      <c r="AA639" s="40">
        <f t="shared" si="319"/>
        <v>1.017007562462108</v>
      </c>
      <c r="AB639" s="88" cm="1">
        <f t="array" ref="AB639">INDEX(B639:Z639,,MATCH(AA639,B639:Z639,0)+1)</f>
        <v>1.0142082067111104</v>
      </c>
      <c r="AC639" s="40">
        <f t="shared" si="320"/>
        <v>1.0142082067111104</v>
      </c>
      <c r="AD639" s="42">
        <f t="shared" si="321"/>
        <v>4.3162798773784905</v>
      </c>
      <c r="AE639" s="94">
        <v>1.0250453015790837</v>
      </c>
      <c r="AF639" s="74">
        <f t="shared" si="318"/>
        <v>3.152014919425262</v>
      </c>
      <c r="AG639" s="40">
        <v>1.0142082067111104</v>
      </c>
      <c r="AH639" s="95">
        <v>6.9625924887342237</v>
      </c>
      <c r="AI639" t="str">
        <f t="shared" si="340"/>
        <v>comp 24= comp16</v>
      </c>
    </row>
    <row r="640" spans="1:35" x14ac:dyDescent="0.3">
      <c r="A640" s="1">
        <v>44192</v>
      </c>
      <c r="B640" s="50">
        <v>637.44000000000005</v>
      </c>
      <c r="C640" s="50">
        <v>650.07000000000005</v>
      </c>
      <c r="D640" s="30">
        <f t="shared" si="322"/>
        <v>1.0401952156172494</v>
      </c>
      <c r="E640" s="30">
        <f t="shared" si="309"/>
        <v>1.0198136295180722</v>
      </c>
      <c r="F640" s="22">
        <f t="shared" si="310"/>
        <v>3.169979673450849</v>
      </c>
      <c r="G640" s="60">
        <v>5.1946000000000003</v>
      </c>
      <c r="H640" s="60">
        <v>5.2792000000000003</v>
      </c>
      <c r="I640" s="31">
        <f t="shared" si="341"/>
        <v>1.0246496642211096</v>
      </c>
      <c r="J640" s="31">
        <f t="shared" si="311"/>
        <v>1.0162861433026604</v>
      </c>
      <c r="K640" s="24">
        <f t="shared" si="337"/>
        <v>1.1984406994428991</v>
      </c>
      <c r="L640" s="61">
        <v>4.5129999999999997E-3</v>
      </c>
      <c r="M640" s="61">
        <v>4.6350999999999996E-3</v>
      </c>
      <c r="N640" s="32">
        <f t="shared" si="323"/>
        <v>1.0404031334874637</v>
      </c>
      <c r="O640" s="32">
        <f t="shared" si="312"/>
        <v>1.0270551739419456</v>
      </c>
      <c r="P640" s="29">
        <f t="shared" si="313"/>
        <v>1.7994099651141819</v>
      </c>
      <c r="Q640" s="50">
        <v>0.15839</v>
      </c>
      <c r="R640" s="50">
        <v>0.15928</v>
      </c>
      <c r="S640" s="30">
        <f t="shared" si="324"/>
        <v>1.0552537432092224</v>
      </c>
      <c r="T640" s="30">
        <f t="shared" si="314"/>
        <v>1.0056190416061621</v>
      </c>
      <c r="U640" s="22">
        <f t="shared" si="315"/>
        <v>2.9045976342647593</v>
      </c>
      <c r="V640" s="64">
        <v>33.651000000000003</v>
      </c>
      <c r="W640" s="64">
        <v>33.732100000000003</v>
      </c>
      <c r="X640" s="65">
        <f t="shared" si="325"/>
        <v>1.0127934906623433</v>
      </c>
      <c r="Y640" s="65">
        <f t="shared" si="316"/>
        <v>1.0024100323913108</v>
      </c>
      <c r="Z640" s="67">
        <f t="shared" si="317"/>
        <v>1.9922517386603831</v>
      </c>
      <c r="AA640" s="40">
        <f t="shared" si="319"/>
        <v>1.0552537432092224</v>
      </c>
      <c r="AB640" s="88" cm="1">
        <f t="array" ref="AB640">INDEX(B640:Z640,,MATCH(AA640,B640:Z640,0)+1)</f>
        <v>1.0056190416061621</v>
      </c>
      <c r="AC640" s="40">
        <f t="shared" si="320"/>
        <v>1.0198136295180722</v>
      </c>
      <c r="AD640" s="42">
        <f t="shared" si="321"/>
        <v>4.4018010477651783</v>
      </c>
      <c r="AE640" s="94">
        <v>1.0056190416061621</v>
      </c>
      <c r="AF640" s="74">
        <f t="shared" si="318"/>
        <v>3.1697262224007563</v>
      </c>
      <c r="AG640" s="40">
        <v>1.0056190416061621</v>
      </c>
      <c r="AH640" s="95">
        <v>7.0017155856151732</v>
      </c>
      <c r="AI640" t="str">
        <f t="shared" ref="AI640" si="342">IF(AE640=AG640,"comp8=comp16", FALSE)</f>
        <v>comp8=comp16</v>
      </c>
    </row>
    <row r="641" spans="1:35" x14ac:dyDescent="0.3">
      <c r="A641" s="1">
        <v>44192.333333333336</v>
      </c>
      <c r="B641" s="50">
        <v>650.07000000000005</v>
      </c>
      <c r="C641" s="50">
        <v>697.81</v>
      </c>
      <c r="D641" s="30">
        <f t="shared" si="322"/>
        <v>1.1102607754848768</v>
      </c>
      <c r="E641" s="30">
        <f t="shared" si="309"/>
        <v>1.0734382451120648</v>
      </c>
      <c r="F641" s="22">
        <f t="shared" si="310"/>
        <v>3.4027774177099954</v>
      </c>
      <c r="G641" s="60">
        <v>5.2790999999999997</v>
      </c>
      <c r="H641" s="60">
        <v>5.3319000000000001</v>
      </c>
      <c r="I641" s="31">
        <f t="shared" si="341"/>
        <v>1.0346172504123412</v>
      </c>
      <c r="J641" s="31">
        <f t="shared" si="311"/>
        <v>1.0100017048360517</v>
      </c>
      <c r="K641" s="24">
        <f t="shared" si="337"/>
        <v>1.2104271495822383</v>
      </c>
      <c r="L641" s="61">
        <v>4.6388000000000002E-3</v>
      </c>
      <c r="M641" s="61">
        <v>4.6738999999999999E-3</v>
      </c>
      <c r="N641" s="32">
        <f t="shared" si="323"/>
        <v>1.0410040536326783</v>
      </c>
      <c r="O641" s="32">
        <f t="shared" si="312"/>
        <v>1.0075666120548417</v>
      </c>
      <c r="P641" s="29">
        <f t="shared" si="313"/>
        <v>1.8130254022478172</v>
      </c>
      <c r="Q641" s="50">
        <v>0.1593</v>
      </c>
      <c r="R641" s="50">
        <v>0.16394</v>
      </c>
      <c r="S641" s="30">
        <f t="shared" si="324"/>
        <v>1.0609629821382347</v>
      </c>
      <c r="T641" s="30">
        <f t="shared" si="314"/>
        <v>1.029127432517263</v>
      </c>
      <c r="U641" s="22">
        <f t="shared" si="315"/>
        <v>2.9892011058466079</v>
      </c>
      <c r="V641" s="64">
        <v>33.732100000000003</v>
      </c>
      <c r="W641" s="64">
        <v>34.730600000000003</v>
      </c>
      <c r="X641" s="65">
        <f t="shared" si="325"/>
        <v>1.0456331345269745</v>
      </c>
      <c r="Y641" s="65">
        <f t="shared" si="316"/>
        <v>1.029600884617323</v>
      </c>
      <c r="Z641" s="67">
        <f t="shared" si="317"/>
        <v>2.0512241525051302</v>
      </c>
      <c r="AA641" s="40">
        <f t="shared" si="319"/>
        <v>1.1102607754848768</v>
      </c>
      <c r="AB641" s="88" cm="1">
        <f t="array" ref="AB641">INDEX(B641:Z641,,MATCH(AA641,B641:Z641,0)+1)</f>
        <v>1.0734382451120648</v>
      </c>
      <c r="AC641" s="40">
        <f t="shared" si="320"/>
        <v>1.029127432517263</v>
      </c>
      <c r="AD641" s="42">
        <f t="shared" si="321"/>
        <v>4.5300142107383765</v>
      </c>
      <c r="AE641" s="94">
        <v>1.0075666120548417</v>
      </c>
      <c r="AF641" s="74">
        <f t="shared" si="318"/>
        <v>3.1937103110457215</v>
      </c>
      <c r="AG641" s="40">
        <v>1.0734382451120648</v>
      </c>
      <c r="AH641" s="95">
        <v>7.5159092909965439</v>
      </c>
      <c r="AI641" t="s">
        <v>49</v>
      </c>
    </row>
    <row r="642" spans="1:35" x14ac:dyDescent="0.3">
      <c r="A642" s="1">
        <v>44192.666666666664</v>
      </c>
      <c r="B642" s="50">
        <v>697.74</v>
      </c>
      <c r="C642" s="50">
        <v>685.11</v>
      </c>
      <c r="D642" s="30">
        <f t="shared" si="322"/>
        <v>1.0747835090361446</v>
      </c>
      <c r="E642" s="30">
        <f t="shared" ref="E642:E705" si="343">C642/B642</f>
        <v>0.98189870152205694</v>
      </c>
      <c r="F642" s="22">
        <f t="shared" si="310"/>
        <v>3.3411827280180226</v>
      </c>
      <c r="G642" s="60">
        <v>5.3280000000000003</v>
      </c>
      <c r="H642" s="60">
        <v>5.1455000000000002</v>
      </c>
      <c r="I642" s="31">
        <f t="shared" si="341"/>
        <v>0.99054787664112731</v>
      </c>
      <c r="J642" s="31">
        <f t="shared" si="311"/>
        <v>0.96574699699699695</v>
      </c>
      <c r="K642" s="24">
        <f t="shared" si="337"/>
        <v>1.1689663847926814</v>
      </c>
      <c r="L642" s="61">
        <v>4.6686000000000002E-3</v>
      </c>
      <c r="M642" s="61">
        <v>4.5469999999999998E-3</v>
      </c>
      <c r="N642" s="32">
        <f t="shared" si="323"/>
        <v>1.0075337912696654</v>
      </c>
      <c r="O642" s="32">
        <f t="shared" si="312"/>
        <v>0.97395364777449334</v>
      </c>
      <c r="P642" s="29">
        <f t="shared" si="313"/>
        <v>1.7658027040270796</v>
      </c>
      <c r="Q642" s="50">
        <v>0.16388</v>
      </c>
      <c r="R642" s="50">
        <v>0.15467</v>
      </c>
      <c r="S642" s="30">
        <f t="shared" si="324"/>
        <v>0.97651366879222168</v>
      </c>
      <c r="T642" s="30">
        <f t="shared" si="314"/>
        <v>0.94380034171344884</v>
      </c>
      <c r="U642" s="22">
        <f t="shared" si="315"/>
        <v>2.8212090251482476</v>
      </c>
      <c r="V642" s="64">
        <v>34.736499999999999</v>
      </c>
      <c r="W642" s="64">
        <v>33.673999999999999</v>
      </c>
      <c r="X642" s="65">
        <f t="shared" si="325"/>
        <v>1.0006834863748475</v>
      </c>
      <c r="Y642" s="65">
        <f t="shared" si="316"/>
        <v>0.96941257754811216</v>
      </c>
      <c r="Z642" s="67">
        <f t="shared" si="317"/>
        <v>1.9884824928089402</v>
      </c>
      <c r="AA642" s="40">
        <f t="shared" si="319"/>
        <v>1.0747835090361446</v>
      </c>
      <c r="AB642" s="88" cm="1">
        <f t="array" ref="AB642">INDEX(B642:Z642,,MATCH(AA642,B642:Z642,0)+1)</f>
        <v>0.98189870152205694</v>
      </c>
      <c r="AC642" s="40">
        <f t="shared" si="320"/>
        <v>0.98189870152205694</v>
      </c>
      <c r="AD642" s="42">
        <f t="shared" si="321"/>
        <v>4.4480150714004774</v>
      </c>
      <c r="AE642" s="94">
        <v>0.98189870152205694</v>
      </c>
      <c r="AF642" s="74">
        <f t="shared" si="318"/>
        <v>3.1359000074533983</v>
      </c>
      <c r="AG642" s="40">
        <v>0.98189870152205694</v>
      </c>
      <c r="AH642" s="95">
        <v>7.3798615735870703</v>
      </c>
      <c r="AI642" t="str">
        <f t="shared" si="326"/>
        <v>idem</v>
      </c>
    </row>
    <row r="643" spans="1:35" x14ac:dyDescent="0.3">
      <c r="A643" s="1">
        <v>44193</v>
      </c>
      <c r="B643" s="50">
        <v>685.1</v>
      </c>
      <c r="C643" s="50">
        <v>733.47</v>
      </c>
      <c r="D643" s="30">
        <f t="shared" si="322"/>
        <v>1.1282938760441183</v>
      </c>
      <c r="E643" s="30">
        <f t="shared" si="343"/>
        <v>1.0706028317034009</v>
      </c>
      <c r="F643" s="22">
        <f t="shared" ref="F643:F706" si="344">E643*F642</f>
        <v>3.5770796898545889</v>
      </c>
      <c r="G643" s="60">
        <v>5.1462000000000003</v>
      </c>
      <c r="H643" s="60">
        <v>5.6</v>
      </c>
      <c r="I643" s="31">
        <f t="shared" si="341"/>
        <v>1.0607868765509272</v>
      </c>
      <c r="J643" s="31">
        <f t="shared" ref="J643:J706" si="345">H643/G643</f>
        <v>1.0881815708678246</v>
      </c>
      <c r="K643" s="24">
        <f t="shared" si="337"/>
        <v>1.2720476768953821</v>
      </c>
      <c r="L643" s="61">
        <v>4.5472000000000004E-3</v>
      </c>
      <c r="M643" s="61">
        <v>4.712E-3</v>
      </c>
      <c r="N643" s="32">
        <f t="shared" si="323"/>
        <v>1.0157799430887298</v>
      </c>
      <c r="O643" s="32">
        <f t="shared" ref="O643:O706" si="346">M643/L643</f>
        <v>1.0362420830401124</v>
      </c>
      <c r="P643" s="29">
        <f t="shared" ref="P643:P706" si="347">O643*P642</f>
        <v>1.8297990722588842</v>
      </c>
      <c r="Q643" s="50">
        <v>0.15467</v>
      </c>
      <c r="R643" s="50">
        <v>0.16372999999999999</v>
      </c>
      <c r="S643" s="30">
        <f t="shared" si="324"/>
        <v>1.0278091650973007</v>
      </c>
      <c r="T643" s="30">
        <f t="shared" ref="T643:T706" si="348">R643/Q643</f>
        <v>1.0585763237861252</v>
      </c>
      <c r="U643" s="22">
        <f t="shared" ref="U643:U706" si="349">T643*U642</f>
        <v>2.9864650784736702</v>
      </c>
      <c r="V643" s="64">
        <v>33.674100000000003</v>
      </c>
      <c r="W643" s="64">
        <v>35.205500000000001</v>
      </c>
      <c r="X643" s="65">
        <f t="shared" si="325"/>
        <v>1.0436794625890471</v>
      </c>
      <c r="Y643" s="65">
        <f t="shared" ref="Y643:Y706" si="350">W643/V643</f>
        <v>1.0454770877321145</v>
      </c>
      <c r="Z643" s="67">
        <f t="shared" ref="Z643:Z706" si="351">Y643*Z642</f>
        <v>2.0789128855881862</v>
      </c>
      <c r="AA643" s="40">
        <f t="shared" si="319"/>
        <v>1.1282938760441183</v>
      </c>
      <c r="AB643" s="88" cm="1">
        <f t="array" ref="AB643">INDEX(B643:Z643,,MATCH(AA643,B643:Z643,0)+1)</f>
        <v>1.0706028317034009</v>
      </c>
      <c r="AC643" s="40">
        <f t="shared" si="320"/>
        <v>1.0706028317034009</v>
      </c>
      <c r="AD643" s="42">
        <f t="shared" si="321"/>
        <v>4.7620575309007558</v>
      </c>
      <c r="AE643" s="94">
        <v>1.0706028317034009</v>
      </c>
      <c r="AF643" s="74">
        <f t="shared" ref="AF643:AF706" si="352">AE643*AF642</f>
        <v>3.3573034279183243</v>
      </c>
      <c r="AG643" s="40">
        <v>1.0706028317034009</v>
      </c>
      <c r="AH643" s="95">
        <v>7.9009006982614336</v>
      </c>
      <c r="AI643" t="str">
        <f t="shared" ref="AI643:AI705" si="353">IF(AC643=AE643,IF(AE643=AG643,"idem","FAUX"),"FAUX")</f>
        <v>idem</v>
      </c>
    </row>
    <row r="644" spans="1:35" x14ac:dyDescent="0.3">
      <c r="A644" s="1">
        <v>44193.333333333336</v>
      </c>
      <c r="B644" s="50">
        <v>733.5</v>
      </c>
      <c r="C644" s="50">
        <v>729.4</v>
      </c>
      <c r="D644" s="30">
        <f t="shared" si="322"/>
        <v>1.045375068076934</v>
      </c>
      <c r="E644" s="30">
        <f t="shared" si="343"/>
        <v>0.99441036128152693</v>
      </c>
      <c r="F644" s="22">
        <f t="shared" si="344"/>
        <v>3.557085106721114</v>
      </c>
      <c r="G644" s="60">
        <v>5.6</v>
      </c>
      <c r="H644" s="60">
        <v>6.2889999999999997</v>
      </c>
      <c r="I644" s="31">
        <f t="shared" si="341"/>
        <v>1.1803678678678677</v>
      </c>
      <c r="J644" s="31">
        <f t="shared" si="345"/>
        <v>1.1230357142857144</v>
      </c>
      <c r="K644" s="24">
        <f t="shared" si="337"/>
        <v>1.4285549714276891</v>
      </c>
      <c r="L644" s="61">
        <v>4.7099999999999998E-3</v>
      </c>
      <c r="M644" s="61">
        <v>4.5702E-3</v>
      </c>
      <c r="N644" s="32">
        <f t="shared" si="323"/>
        <v>0.9789230176069913</v>
      </c>
      <c r="O644" s="32">
        <f t="shared" si="346"/>
        <v>0.97031847133757965</v>
      </c>
      <c r="P644" s="29">
        <f t="shared" si="347"/>
        <v>1.7754878386491619</v>
      </c>
      <c r="Q644" s="50">
        <v>0.16375000000000001</v>
      </c>
      <c r="R644" s="50">
        <v>0.16464000000000001</v>
      </c>
      <c r="S644" s="30">
        <f t="shared" si="324"/>
        <v>1.0046375396631682</v>
      </c>
      <c r="T644" s="30">
        <f t="shared" si="348"/>
        <v>1.0054351145038167</v>
      </c>
      <c r="U644" s="22">
        <f t="shared" si="349"/>
        <v>3.0026968581368245</v>
      </c>
      <c r="V644" s="64">
        <v>35.196300000000001</v>
      </c>
      <c r="W644" s="64">
        <v>35.086399999999998</v>
      </c>
      <c r="X644" s="65">
        <f t="shared" si="325"/>
        <v>1.0100729779914499</v>
      </c>
      <c r="Y644" s="65">
        <f t="shared" si="350"/>
        <v>0.99687751269309544</v>
      </c>
      <c r="Z644" s="67">
        <f t="shared" si="351"/>
        <v>2.0724215064907767</v>
      </c>
      <c r="AA644" s="40">
        <f t="shared" ref="AA644:AA707" si="354">MAX(D644,I644,N644,S644,X644)</f>
        <v>1.1803678678678677</v>
      </c>
      <c r="AB644" s="88" cm="1">
        <f t="array" ref="AB644">INDEX(B644:Z644,,MATCH(AA644,B644:Z644,0)+1)</f>
        <v>1.1230357142857144</v>
      </c>
      <c r="AC644" s="40">
        <f t="shared" ref="AC644:AC707" si="355">HLOOKUP(AB643,643:644,2,0)</f>
        <v>0.99441036128152693</v>
      </c>
      <c r="AD644" s="42">
        <f t="shared" ref="AD644:AD707" si="356">AC644*AD643</f>
        <v>4.7354393497464367</v>
      </c>
      <c r="AE644" s="94">
        <v>1.1230357142857144</v>
      </c>
      <c r="AF644" s="74">
        <f t="shared" si="352"/>
        <v>3.7703716532461327</v>
      </c>
      <c r="AG644" s="40">
        <v>0.99441036128152693</v>
      </c>
      <c r="AH644" s="95">
        <v>7.8567375178076206</v>
      </c>
      <c r="AI644" t="str">
        <f>IF(AC644=AG644,"comp 24= comp16",FALSE)</f>
        <v>comp 24= comp16</v>
      </c>
    </row>
    <row r="645" spans="1:35" x14ac:dyDescent="0.3">
      <c r="A645" s="1">
        <v>44193.666666666664</v>
      </c>
      <c r="B645" s="50">
        <v>729.4</v>
      </c>
      <c r="C645" s="50">
        <v>730.41</v>
      </c>
      <c r="D645" s="30">
        <f t="shared" ref="D645:D708" si="357">C645/B643</f>
        <v>1.0661363304627061</v>
      </c>
      <c r="E645" s="30">
        <f t="shared" si="343"/>
        <v>1.0013846997532219</v>
      </c>
      <c r="F645" s="22">
        <f t="shared" si="344"/>
        <v>3.5620106015905799</v>
      </c>
      <c r="G645" s="60">
        <v>6.2881999999999998</v>
      </c>
      <c r="H645" s="60">
        <v>6.5982000000000003</v>
      </c>
      <c r="I645" s="31">
        <f t="shared" si="341"/>
        <v>1.2821499358750146</v>
      </c>
      <c r="J645" s="31">
        <f t="shared" si="345"/>
        <v>1.0492986864285487</v>
      </c>
      <c r="K645" s="24">
        <f t="shared" si="337"/>
        <v>1.4989808550100472</v>
      </c>
      <c r="L645" s="61">
        <v>4.5763000000000002E-3</v>
      </c>
      <c r="M645" s="61">
        <v>4.6014999999999997E-3</v>
      </c>
      <c r="N645" s="32">
        <f t="shared" ref="N645:N708" si="358">M645/L643</f>
        <v>1.0119414144968331</v>
      </c>
      <c r="O645" s="32">
        <f t="shared" si="346"/>
        <v>1.0055066319952799</v>
      </c>
      <c r="P645" s="29">
        <f t="shared" si="347"/>
        <v>1.7852647967886976</v>
      </c>
      <c r="Q645" s="50">
        <v>0.16466</v>
      </c>
      <c r="R645" s="50">
        <v>0.17627000000000001</v>
      </c>
      <c r="S645" s="30">
        <f t="shared" ref="S645:S708" si="359">R645/Q643</f>
        <v>1.139652162668908</v>
      </c>
      <c r="T645" s="30">
        <f t="shared" si="348"/>
        <v>1.0705089274869428</v>
      </c>
      <c r="U645" s="22">
        <f t="shared" si="349"/>
        <v>3.214413793172465</v>
      </c>
      <c r="V645" s="64">
        <v>35.088200000000001</v>
      </c>
      <c r="W645" s="64">
        <v>35.951000000000001</v>
      </c>
      <c r="X645" s="65">
        <f t="shared" ref="X645:X708" si="360">W645/V643</f>
        <v>1.0676157640441764</v>
      </c>
      <c r="Y645" s="65">
        <f t="shared" si="350"/>
        <v>1.0245894631243553</v>
      </c>
      <c r="Z645" s="67">
        <f t="shared" si="351"/>
        <v>2.1233812387027524</v>
      </c>
      <c r="AA645" s="40">
        <f t="shared" si="354"/>
        <v>1.2821499358750146</v>
      </c>
      <c r="AB645" s="88" cm="1">
        <f t="array" ref="AB645">INDEX(B645:Z645,,MATCH(AA645,B645:Z645,0)+1)</f>
        <v>1.0492986864285487</v>
      </c>
      <c r="AC645" s="40">
        <f t="shared" si="355"/>
        <v>1.0492986864285487</v>
      </c>
      <c r="AD645" s="42">
        <f t="shared" si="356"/>
        <v>4.9688902893509965</v>
      </c>
      <c r="AE645" s="94">
        <v>1.0492986864285487</v>
      </c>
      <c r="AF645" s="74">
        <f t="shared" si="352"/>
        <v>3.9562460230986027</v>
      </c>
      <c r="AG645" s="40">
        <v>1.0492986864285487</v>
      </c>
      <c r="AH645" s="95">
        <v>8.2440643570494334</v>
      </c>
      <c r="AI645" t="str">
        <f t="shared" si="353"/>
        <v>idem</v>
      </c>
    </row>
    <row r="646" spans="1:35" x14ac:dyDescent="0.3">
      <c r="A646" s="1">
        <v>44194</v>
      </c>
      <c r="B646" s="50">
        <v>730.4</v>
      </c>
      <c r="C646" s="50">
        <v>709.84</v>
      </c>
      <c r="D646" s="30">
        <f t="shared" si="357"/>
        <v>0.96774369461486032</v>
      </c>
      <c r="E646" s="30">
        <f t="shared" si="343"/>
        <v>0.97185104052573934</v>
      </c>
      <c r="F646" s="22">
        <f t="shared" si="344"/>
        <v>3.4617437095195198</v>
      </c>
      <c r="G646" s="60">
        <v>6.5930999999999997</v>
      </c>
      <c r="H646" s="60">
        <v>6.3992000000000004</v>
      </c>
      <c r="I646" s="31">
        <f t="shared" si="341"/>
        <v>1.1427142857142858</v>
      </c>
      <c r="J646" s="31">
        <f t="shared" si="345"/>
        <v>0.97059046578999264</v>
      </c>
      <c r="K646" s="24">
        <f t="shared" si="337"/>
        <v>1.4548965262744831</v>
      </c>
      <c r="L646" s="61">
        <v>4.6014999999999997E-3</v>
      </c>
      <c r="M646" s="61">
        <v>4.4172999999999999E-3</v>
      </c>
      <c r="N646" s="32">
        <f t="shared" si="358"/>
        <v>0.93785562632696395</v>
      </c>
      <c r="O646" s="32">
        <f t="shared" si="346"/>
        <v>0.95996957513854186</v>
      </c>
      <c r="P646" s="29">
        <f t="shared" si="347"/>
        <v>1.7137998884830414</v>
      </c>
      <c r="Q646" s="50">
        <v>0.17630000000000001</v>
      </c>
      <c r="R646" s="50">
        <v>0.18299000000000001</v>
      </c>
      <c r="S646" s="30">
        <f t="shared" si="359"/>
        <v>1.117496183206107</v>
      </c>
      <c r="T646" s="30">
        <f t="shared" si="348"/>
        <v>1.0379466817923992</v>
      </c>
      <c r="U646" s="22">
        <f t="shared" si="349"/>
        <v>3.3363901305310795</v>
      </c>
      <c r="V646" s="64">
        <v>35.950699999999998</v>
      </c>
      <c r="W646" s="64">
        <v>37.935600000000001</v>
      </c>
      <c r="X646" s="65">
        <f t="shared" si="360"/>
        <v>1.0778292036378825</v>
      </c>
      <c r="Y646" s="65">
        <f t="shared" si="350"/>
        <v>1.0552117204950113</v>
      </c>
      <c r="Z646" s="67">
        <f t="shared" si="351"/>
        <v>2.2406167701583599</v>
      </c>
      <c r="AA646" s="40">
        <f t="shared" si="354"/>
        <v>1.1427142857142858</v>
      </c>
      <c r="AB646" s="88" cm="1">
        <f t="array" ref="AB646">INDEX(B646:Z646,,MATCH(AA646,B646:Z646,0)+1)</f>
        <v>0.97059046578999264</v>
      </c>
      <c r="AC646" s="40">
        <f t="shared" si="355"/>
        <v>0.97059046578999264</v>
      </c>
      <c r="AD646" s="42">
        <f t="shared" si="356"/>
        <v>4.8227575404005547</v>
      </c>
      <c r="AE646" s="94">
        <v>1.0379466817923992</v>
      </c>
      <c r="AF646" s="74">
        <f t="shared" si="352"/>
        <v>4.1063724320295707</v>
      </c>
      <c r="AG646" s="40">
        <v>0.97059046578999264</v>
      </c>
      <c r="AH646" s="95">
        <v>8.0016102643112852</v>
      </c>
      <c r="AI646" t="str">
        <f t="shared" ref="AI646" si="361">IF(AC646=AG646,"comp 24= comp16",FALSE)</f>
        <v>comp 24= comp16</v>
      </c>
    </row>
    <row r="647" spans="1:35" x14ac:dyDescent="0.3">
      <c r="A647" s="1">
        <v>44194.333333333336</v>
      </c>
      <c r="B647" s="50">
        <v>709.84</v>
      </c>
      <c r="C647" s="50">
        <v>719.14</v>
      </c>
      <c r="D647" s="30">
        <f t="shared" si="357"/>
        <v>0.98593364409103379</v>
      </c>
      <c r="E647" s="30">
        <f t="shared" si="343"/>
        <v>1.0131015440099176</v>
      </c>
      <c r="F647" s="22">
        <f t="shared" si="344"/>
        <v>3.5070978970808451</v>
      </c>
      <c r="G647" s="60">
        <v>6.4001999999999999</v>
      </c>
      <c r="H647" s="60">
        <v>6.4093999999999998</v>
      </c>
      <c r="I647" s="31">
        <f t="shared" si="341"/>
        <v>1.0192741961133551</v>
      </c>
      <c r="J647" s="31">
        <f t="shared" si="345"/>
        <v>1.0014374550795286</v>
      </c>
      <c r="K647" s="24">
        <f t="shared" si="337"/>
        <v>1.4569878746763649</v>
      </c>
      <c r="L647" s="61">
        <v>4.4181000000000003E-3</v>
      </c>
      <c r="M647" s="61">
        <v>4.3281999999999999E-3</v>
      </c>
      <c r="N647" s="32">
        <f t="shared" si="358"/>
        <v>0.94578589690361203</v>
      </c>
      <c r="O647" s="32">
        <f t="shared" si="346"/>
        <v>0.97965188655756996</v>
      </c>
      <c r="P647" s="29">
        <f t="shared" si="347"/>
        <v>1.6789272939345645</v>
      </c>
      <c r="Q647" s="50">
        <v>0.18299000000000001</v>
      </c>
      <c r="R647" s="50">
        <v>0.18587000000000001</v>
      </c>
      <c r="S647" s="30">
        <f t="shared" si="359"/>
        <v>1.1288108830317016</v>
      </c>
      <c r="T647" s="30">
        <f t="shared" si="348"/>
        <v>1.0157385649489044</v>
      </c>
      <c r="U647" s="22">
        <f t="shared" si="349"/>
        <v>3.3889001232953264</v>
      </c>
      <c r="V647" s="64">
        <v>37.935600000000001</v>
      </c>
      <c r="W647" s="64">
        <v>37.550800000000002</v>
      </c>
      <c r="X647" s="65">
        <f t="shared" si="360"/>
        <v>1.0701831384910028</v>
      </c>
      <c r="Y647" s="65">
        <f t="shared" si="350"/>
        <v>0.98985649363658412</v>
      </c>
      <c r="Z647" s="67">
        <f t="shared" si="351"/>
        <v>2.2178890596922822</v>
      </c>
      <c r="AA647" s="40">
        <f t="shared" si="354"/>
        <v>1.1288108830317016</v>
      </c>
      <c r="AB647" s="88" cm="1">
        <f t="array" ref="AB647">INDEX(B647:Z647,,MATCH(AA647,B647:Z647,0)+1)</f>
        <v>1.0157385649489044</v>
      </c>
      <c r="AC647" s="40">
        <f t="shared" si="355"/>
        <v>1.0014374550795286</v>
      </c>
      <c r="AD647" s="42">
        <f t="shared" si="356"/>
        <v>4.8296900377243386</v>
      </c>
      <c r="AE647" s="94">
        <v>0.98985649363658412</v>
      </c>
      <c r="AF647" s="74">
        <f t="shared" si="352"/>
        <v>4.0647194171347234</v>
      </c>
      <c r="AG647" s="40">
        <v>1.0157385649489044</v>
      </c>
      <c r="AH647" s="95">
        <v>8.1275441271519675</v>
      </c>
      <c r="AI647" t="s">
        <v>49</v>
      </c>
    </row>
    <row r="648" spans="1:35" x14ac:dyDescent="0.3">
      <c r="A648" s="1">
        <v>44194.666666666664</v>
      </c>
      <c r="B648" s="50">
        <v>719.13</v>
      </c>
      <c r="C648" s="50">
        <v>732</v>
      </c>
      <c r="D648" s="30">
        <f t="shared" si="357"/>
        <v>1.0021905805038336</v>
      </c>
      <c r="E648" s="30">
        <f t="shared" si="343"/>
        <v>1.0178966250886488</v>
      </c>
      <c r="F648" s="22">
        <f t="shared" si="344"/>
        <v>3.5698631132940895</v>
      </c>
      <c r="G648" s="60">
        <v>6.4095000000000004</v>
      </c>
      <c r="H648" s="60">
        <v>7.5401999999999996</v>
      </c>
      <c r="I648" s="31">
        <f t="shared" si="341"/>
        <v>1.1436501797333576</v>
      </c>
      <c r="J648" s="31">
        <f t="shared" si="345"/>
        <v>1.1764100163819329</v>
      </c>
      <c r="K648" s="24">
        <f t="shared" si="337"/>
        <v>1.7140151295163</v>
      </c>
      <c r="L648" s="61">
        <v>4.3321999999999996E-3</v>
      </c>
      <c r="M648" s="61">
        <v>4.5012000000000003E-3</v>
      </c>
      <c r="N648" s="32">
        <f t="shared" si="358"/>
        <v>0.97820275996957529</v>
      </c>
      <c r="O648" s="32">
        <f t="shared" si="346"/>
        <v>1.0390102026683903</v>
      </c>
      <c r="P648" s="29">
        <f t="shared" si="347"/>
        <v>1.7444225879364439</v>
      </c>
      <c r="Q648" s="50">
        <v>0.18584999999999999</v>
      </c>
      <c r="R648" s="50">
        <v>0.19067000000000001</v>
      </c>
      <c r="S648" s="30">
        <f t="shared" si="359"/>
        <v>1.0815087918321042</v>
      </c>
      <c r="T648" s="30">
        <f t="shared" si="348"/>
        <v>1.025934893731504</v>
      </c>
      <c r="U648" s="22">
        <f t="shared" si="349"/>
        <v>3.4767908878596718</v>
      </c>
      <c r="V648" s="64">
        <v>37.5854</v>
      </c>
      <c r="W648" s="64">
        <v>39.066699999999997</v>
      </c>
      <c r="X648" s="65">
        <f t="shared" si="360"/>
        <v>1.086674251127238</v>
      </c>
      <c r="Y648" s="65">
        <f t="shared" si="350"/>
        <v>1.0394115800284152</v>
      </c>
      <c r="Z648" s="67">
        <f t="shared" si="351"/>
        <v>2.3052995718624909</v>
      </c>
      <c r="AA648" s="40">
        <f t="shared" si="354"/>
        <v>1.1436501797333576</v>
      </c>
      <c r="AB648" s="88" cm="1">
        <f t="array" ref="AB648">INDEX(B648:Z648,,MATCH(AA648,B648:Z648,0)+1)</f>
        <v>1.1764100163819329</v>
      </c>
      <c r="AC648" s="40">
        <f t="shared" si="355"/>
        <v>1.025934893731504</v>
      </c>
      <c r="AD648" s="42">
        <f t="shared" si="356"/>
        <v>4.9549475356088228</v>
      </c>
      <c r="AE648" s="94">
        <v>1.025934893731504</v>
      </c>
      <c r="AF648" s="74">
        <f t="shared" si="352"/>
        <v>4.1701374832664939</v>
      </c>
      <c r="AG648" s="40">
        <v>1.025934893731504</v>
      </c>
      <c r="AH648" s="95">
        <v>8.3383311203877639</v>
      </c>
      <c r="AI648" t="str">
        <f t="shared" si="353"/>
        <v>idem</v>
      </c>
    </row>
    <row r="649" spans="1:35" x14ac:dyDescent="0.3">
      <c r="A649" s="1">
        <v>44195</v>
      </c>
      <c r="B649" s="50">
        <v>732</v>
      </c>
      <c r="C649" s="50">
        <v>733.24</v>
      </c>
      <c r="D649" s="30">
        <f t="shared" si="357"/>
        <v>1.0329651752507607</v>
      </c>
      <c r="E649" s="30">
        <f t="shared" si="343"/>
        <v>1.0016939890710383</v>
      </c>
      <c r="F649" s="22">
        <f t="shared" si="344"/>
        <v>3.5759104223931124</v>
      </c>
      <c r="G649" s="60">
        <v>7.5472999999999999</v>
      </c>
      <c r="H649" s="60">
        <v>7.2474999999999996</v>
      </c>
      <c r="I649" s="31">
        <f t="shared" si="341"/>
        <v>1.1323864879222525</v>
      </c>
      <c r="J649" s="31">
        <f t="shared" si="345"/>
        <v>0.96027718521855499</v>
      </c>
      <c r="K649" s="24">
        <f t="shared" si="337"/>
        <v>1.6459296239939294</v>
      </c>
      <c r="L649" s="61">
        <v>4.4901000000000003E-3</v>
      </c>
      <c r="M649" s="61">
        <v>4.5516000000000003E-3</v>
      </c>
      <c r="N649" s="32">
        <f t="shared" si="358"/>
        <v>1.0302166089495484</v>
      </c>
      <c r="O649" s="32">
        <f t="shared" si="346"/>
        <v>1.0136967996258435</v>
      </c>
      <c r="P649" s="29">
        <f t="shared" si="347"/>
        <v>1.7683155945862046</v>
      </c>
      <c r="Q649" s="50">
        <v>0.19069</v>
      </c>
      <c r="R649" s="50">
        <v>0.18093999999999999</v>
      </c>
      <c r="S649" s="30">
        <f t="shared" si="359"/>
        <v>0.98879720203289789</v>
      </c>
      <c r="T649" s="30">
        <f t="shared" si="348"/>
        <v>0.94886989354449625</v>
      </c>
      <c r="U649" s="22">
        <f t="shared" si="349"/>
        <v>3.2990221996398814</v>
      </c>
      <c r="V649" s="64">
        <v>39.074599999999997</v>
      </c>
      <c r="W649" s="64">
        <v>37.807400000000001</v>
      </c>
      <c r="X649" s="65">
        <f t="shared" si="360"/>
        <v>0.99662058857642954</v>
      </c>
      <c r="Y649" s="65">
        <f t="shared" si="350"/>
        <v>0.96756972560179766</v>
      </c>
      <c r="Z649" s="67">
        <f t="shared" si="351"/>
        <v>2.2305380741769318</v>
      </c>
      <c r="AA649" s="40">
        <f t="shared" si="354"/>
        <v>1.1323864879222525</v>
      </c>
      <c r="AB649" s="88" cm="1">
        <f t="array" ref="AB649">INDEX(B649:Z649,,MATCH(AA649,B649:Z649,0)+1)</f>
        <v>0.96027718521855499</v>
      </c>
      <c r="AC649" s="40">
        <f t="shared" si="355"/>
        <v>0.96027718521855499</v>
      </c>
      <c r="AD649" s="42">
        <f t="shared" si="356"/>
        <v>4.7581230724000561</v>
      </c>
      <c r="AE649" s="94">
        <v>0.96027718521855499</v>
      </c>
      <c r="AF649" s="74">
        <f t="shared" si="352"/>
        <v>4.0044878844055374</v>
      </c>
      <c r="AG649" s="40">
        <v>0.96027718521855499</v>
      </c>
      <c r="AH649" s="95">
        <v>8.0071091377062427</v>
      </c>
      <c r="AI649" t="str">
        <f t="shared" si="353"/>
        <v>idem</v>
      </c>
    </row>
    <row r="650" spans="1:35" x14ac:dyDescent="0.3">
      <c r="A650" s="1">
        <v>44195.333333333336</v>
      </c>
      <c r="B650" s="50">
        <v>733.24</v>
      </c>
      <c r="C650" s="50">
        <v>734.05</v>
      </c>
      <c r="D650" s="30">
        <f t="shared" si="357"/>
        <v>1.020747291866561</v>
      </c>
      <c r="E650" s="30">
        <f t="shared" si="343"/>
        <v>1.0011046860509518</v>
      </c>
      <c r="F650" s="22">
        <f t="shared" si="344"/>
        <v>3.5798606807561835</v>
      </c>
      <c r="G650" s="60">
        <v>7.2462</v>
      </c>
      <c r="H650" s="60">
        <v>7.3555999999999999</v>
      </c>
      <c r="I650" s="31">
        <f t="shared" si="341"/>
        <v>1.1476090178641078</v>
      </c>
      <c r="J650" s="31">
        <f t="shared" si="345"/>
        <v>1.0150975683806684</v>
      </c>
      <c r="K650" s="24">
        <f t="shared" si="337"/>
        <v>1.6707791590419456</v>
      </c>
      <c r="L650" s="61">
        <v>4.5484999999999996E-3</v>
      </c>
      <c r="M650" s="61">
        <v>4.6379999999999998E-3</v>
      </c>
      <c r="N650" s="32">
        <f t="shared" si="358"/>
        <v>1.0705876921656434</v>
      </c>
      <c r="O650" s="32">
        <f t="shared" si="346"/>
        <v>1.0196768165329231</v>
      </c>
      <c r="P650" s="29">
        <f t="shared" si="347"/>
        <v>1.8031104161131841</v>
      </c>
      <c r="Q650" s="50">
        <v>0.18092</v>
      </c>
      <c r="R650" s="50">
        <v>0.18132000000000001</v>
      </c>
      <c r="S650" s="30">
        <f t="shared" si="359"/>
        <v>0.97562550443906393</v>
      </c>
      <c r="T650" s="30">
        <f t="shared" si="348"/>
        <v>1.002210921954455</v>
      </c>
      <c r="U650" s="22">
        <f t="shared" si="349"/>
        <v>3.3063160802492999</v>
      </c>
      <c r="V650" s="64">
        <v>37.800400000000003</v>
      </c>
      <c r="W650" s="64">
        <v>37.564599999999999</v>
      </c>
      <c r="X650" s="65">
        <f t="shared" si="360"/>
        <v>0.99944659362411992</v>
      </c>
      <c r="Y650" s="65">
        <f t="shared" si="350"/>
        <v>0.99376197077279593</v>
      </c>
      <c r="Z650" s="67">
        <f t="shared" si="351"/>
        <v>2.2166239124778246</v>
      </c>
      <c r="AA650" s="40">
        <f t="shared" si="354"/>
        <v>1.1476090178641078</v>
      </c>
      <c r="AB650" s="88" cm="1">
        <f t="array" ref="AB650">INDEX(B650:Z650,,MATCH(AA650,B650:Z650,0)+1)</f>
        <v>1.0150975683806684</v>
      </c>
      <c r="AC650" s="40">
        <f t="shared" si="355"/>
        <v>1.0150975683806684</v>
      </c>
      <c r="AD650" s="42">
        <f t="shared" si="356"/>
        <v>4.8299591608492518</v>
      </c>
      <c r="AE650" s="94">
        <v>1.0196768165329231</v>
      </c>
      <c r="AF650" s="74">
        <f t="shared" si="352"/>
        <v>4.0832834578152983</v>
      </c>
      <c r="AG650" s="40">
        <v>1.0150975683806684</v>
      </c>
      <c r="AH650" s="95">
        <v>8.1279970154442385</v>
      </c>
      <c r="AI650" t="str">
        <f t="shared" ref="AI650" si="362">IF(AC650=AG650,"comp 24= comp16",FALSE)</f>
        <v>comp 24= comp16</v>
      </c>
    </row>
    <row r="651" spans="1:35" x14ac:dyDescent="0.3">
      <c r="A651" s="1">
        <v>44195.666666666664</v>
      </c>
      <c r="B651" s="50">
        <v>734.05</v>
      </c>
      <c r="C651" s="50">
        <v>752.17</v>
      </c>
      <c r="D651" s="30">
        <f t="shared" si="357"/>
        <v>1.0275546448087431</v>
      </c>
      <c r="E651" s="30">
        <f t="shared" si="343"/>
        <v>1.0246849669641032</v>
      </c>
      <c r="F651" s="22">
        <f t="shared" si="344"/>
        <v>3.6682294233967419</v>
      </c>
      <c r="G651" s="60">
        <v>7.3560999999999996</v>
      </c>
      <c r="H651" s="60">
        <v>7.2282000000000002</v>
      </c>
      <c r="I651" s="31">
        <f t="shared" si="341"/>
        <v>0.95771997933035657</v>
      </c>
      <c r="J651" s="31">
        <f t="shared" si="345"/>
        <v>0.98261306942537496</v>
      </c>
      <c r="K651" s="24">
        <f t="shared" si="337"/>
        <v>1.6417294377981528</v>
      </c>
      <c r="L651" s="61">
        <v>4.6439999999999997E-3</v>
      </c>
      <c r="M651" s="61">
        <v>4.6251E-3</v>
      </c>
      <c r="N651" s="32">
        <f t="shared" si="358"/>
        <v>1.0300661455201443</v>
      </c>
      <c r="O651" s="32">
        <f t="shared" si="346"/>
        <v>0.99593023255813962</v>
      </c>
      <c r="P651" s="29">
        <f t="shared" si="347"/>
        <v>1.7957721760476073</v>
      </c>
      <c r="Q651" s="50">
        <v>0.18131</v>
      </c>
      <c r="R651" s="50">
        <v>0.18389</v>
      </c>
      <c r="S651" s="30">
        <f t="shared" si="359"/>
        <v>0.96434002831821275</v>
      </c>
      <c r="T651" s="30">
        <f t="shared" si="348"/>
        <v>1.0142297722133362</v>
      </c>
      <c r="U651" s="22">
        <f t="shared" si="349"/>
        <v>3.353364204936538</v>
      </c>
      <c r="V651" s="64">
        <v>37.572299999999998</v>
      </c>
      <c r="W651" s="64">
        <v>38.155799999999999</v>
      </c>
      <c r="X651" s="65">
        <f t="shared" si="360"/>
        <v>0.97648600369549532</v>
      </c>
      <c r="Y651" s="65">
        <f t="shared" si="350"/>
        <v>1.0155300580480833</v>
      </c>
      <c r="Z651" s="67">
        <f t="shared" si="351"/>
        <v>2.2510482105093748</v>
      </c>
      <c r="AA651" s="40">
        <f t="shared" si="354"/>
        <v>1.0300661455201443</v>
      </c>
      <c r="AB651" s="88" cm="1">
        <f t="array" ref="AB651">INDEX(B651:Z651,,MATCH(AA651,B651:Z651,0)+1)</f>
        <v>0.99593023255813962</v>
      </c>
      <c r="AC651" s="40">
        <f t="shared" si="355"/>
        <v>0.98261306942537496</v>
      </c>
      <c r="AD651" s="42">
        <f t="shared" si="356"/>
        <v>4.7459809962412915</v>
      </c>
      <c r="AE651" s="94">
        <v>0.99593023255813962</v>
      </c>
      <c r="AF651" s="74">
        <f t="shared" si="352"/>
        <v>4.0666654437427949</v>
      </c>
      <c r="AG651" s="40">
        <v>0.99593023255813962</v>
      </c>
      <c r="AH651" s="95">
        <v>8.0949179578232453</v>
      </c>
      <c r="AI651" t="str">
        <f t="shared" ref="AI651:AI652" si="363">IF(AE651=AG651,"comp8=comp16", FALSE)</f>
        <v>comp8=comp16</v>
      </c>
    </row>
    <row r="652" spans="1:35" x14ac:dyDescent="0.3">
      <c r="A652" s="1">
        <v>44196</v>
      </c>
      <c r="B652" s="50">
        <v>752.17</v>
      </c>
      <c r="C652" s="50">
        <v>749.72</v>
      </c>
      <c r="D652" s="30">
        <f t="shared" si="357"/>
        <v>1.0224755878020839</v>
      </c>
      <c r="E652" s="30">
        <f t="shared" si="343"/>
        <v>0.9967427576212825</v>
      </c>
      <c r="F652" s="22">
        <f t="shared" si="344"/>
        <v>3.6562811110639957</v>
      </c>
      <c r="G652" s="60">
        <v>7.2283999999999997</v>
      </c>
      <c r="H652" s="60">
        <v>8.0465999999999998</v>
      </c>
      <c r="I652" s="31">
        <f t="shared" si="341"/>
        <v>1.1104578951726423</v>
      </c>
      <c r="J652" s="31">
        <f t="shared" si="345"/>
        <v>1.1131924077250843</v>
      </c>
      <c r="K652" s="24">
        <f t="shared" si="337"/>
        <v>1.8275607456956748</v>
      </c>
      <c r="L652" s="61">
        <v>4.6251E-3</v>
      </c>
      <c r="M652" s="61">
        <v>4.6838000000000001E-3</v>
      </c>
      <c r="N652" s="32">
        <f t="shared" si="358"/>
        <v>1.029746070133011</v>
      </c>
      <c r="O652" s="32">
        <f t="shared" si="346"/>
        <v>1.012691617478541</v>
      </c>
      <c r="P652" s="29">
        <f t="shared" si="347"/>
        <v>1.8185634295846107</v>
      </c>
      <c r="Q652" s="50">
        <v>0.18389</v>
      </c>
      <c r="R652" s="50">
        <v>0.18368000000000001</v>
      </c>
      <c r="S652" s="30">
        <f t="shared" si="359"/>
        <v>1.0152553614857396</v>
      </c>
      <c r="T652" s="30">
        <f t="shared" si="348"/>
        <v>0.99885801294252008</v>
      </c>
      <c r="U652" s="22">
        <f t="shared" si="349"/>
        <v>3.3495347064154841</v>
      </c>
      <c r="V652" s="64">
        <v>38.155799999999999</v>
      </c>
      <c r="W652" s="64">
        <v>37.680999999999997</v>
      </c>
      <c r="X652" s="65">
        <f t="shared" si="360"/>
        <v>0.9968413032666319</v>
      </c>
      <c r="Y652" s="65">
        <f t="shared" si="350"/>
        <v>0.98755628240005444</v>
      </c>
      <c r="Z652" s="67">
        <f t="shared" si="351"/>
        <v>2.2230368022739331</v>
      </c>
      <c r="AA652" s="40">
        <f t="shared" si="354"/>
        <v>1.1104578951726423</v>
      </c>
      <c r="AB652" s="88" cm="1">
        <f t="array" ref="AB652">INDEX(B652:Z652,,MATCH(AA652,B652:Z652,0)+1)</f>
        <v>1.1131924077250843</v>
      </c>
      <c r="AC652" s="40">
        <f t="shared" si="355"/>
        <v>1.012691617478541</v>
      </c>
      <c r="AD652" s="42">
        <f t="shared" si="356"/>
        <v>4.8062151716060111</v>
      </c>
      <c r="AE652" s="94">
        <v>0.9967427576212825</v>
      </c>
      <c r="AF652" s="74">
        <f t="shared" si="352"/>
        <v>4.0534193287193698</v>
      </c>
      <c r="AG652" s="40">
        <v>0.9967427576212825</v>
      </c>
      <c r="AH652" s="95">
        <v>8.0685508479987824</v>
      </c>
      <c r="AI652" t="str">
        <f t="shared" si="363"/>
        <v>comp8=comp16</v>
      </c>
    </row>
    <row r="653" spans="1:35" x14ac:dyDescent="0.3">
      <c r="A653" s="1">
        <v>44196.333333333336</v>
      </c>
      <c r="B653" s="50">
        <v>749.72</v>
      </c>
      <c r="C653" s="50">
        <v>736</v>
      </c>
      <c r="D653" s="30">
        <f t="shared" si="357"/>
        <v>1.0026564947891834</v>
      </c>
      <c r="E653" s="30">
        <f t="shared" si="343"/>
        <v>0.98169983460491916</v>
      </c>
      <c r="F653" s="22">
        <f t="shared" si="344"/>
        <v>3.5893705620006147</v>
      </c>
      <c r="G653" s="60">
        <v>8.0465999999999998</v>
      </c>
      <c r="H653" s="60">
        <v>8.2344000000000008</v>
      </c>
      <c r="I653" s="31">
        <f t="shared" si="341"/>
        <v>1.1193975068310655</v>
      </c>
      <c r="J653" s="31">
        <f t="shared" si="345"/>
        <v>1.0233390500335546</v>
      </c>
      <c r="K653" s="24">
        <f t="shared" si="337"/>
        <v>1.8702142773788266</v>
      </c>
      <c r="L653" s="61">
        <v>4.6873000000000001E-3</v>
      </c>
      <c r="M653" s="61">
        <v>4.6277999999999996E-3</v>
      </c>
      <c r="N653" s="32">
        <f t="shared" si="358"/>
        <v>0.99651162790697678</v>
      </c>
      <c r="O653" s="32">
        <f t="shared" si="346"/>
        <v>0.98730612506133586</v>
      </c>
      <c r="P653" s="29">
        <f t="shared" si="347"/>
        <v>1.7954788128414354</v>
      </c>
      <c r="Q653" s="50">
        <v>0.18365999999999999</v>
      </c>
      <c r="R653" s="50">
        <v>0.17793</v>
      </c>
      <c r="S653" s="30">
        <f t="shared" si="359"/>
        <v>0.98135789531741224</v>
      </c>
      <c r="T653" s="30">
        <f t="shared" si="348"/>
        <v>0.96880104540999679</v>
      </c>
      <c r="U653" s="22">
        <f t="shared" si="349"/>
        <v>3.2450327252123876</v>
      </c>
      <c r="V653" s="64">
        <v>37.6877</v>
      </c>
      <c r="W653" s="64">
        <v>37.084699999999998</v>
      </c>
      <c r="X653" s="65">
        <f t="shared" si="360"/>
        <v>0.98702235423436946</v>
      </c>
      <c r="Y653" s="65">
        <f t="shared" si="350"/>
        <v>0.98400008490833879</v>
      </c>
      <c r="Z653" s="67">
        <f t="shared" si="351"/>
        <v>2.1874684021919122</v>
      </c>
      <c r="AA653" s="40">
        <f t="shared" si="354"/>
        <v>1.1193975068310655</v>
      </c>
      <c r="AB653" s="88" cm="1">
        <f t="array" ref="AB653">INDEX(B653:Z653,,MATCH(AA653,B653:Z653,0)+1)</f>
        <v>1.0233390500335546</v>
      </c>
      <c r="AC653" s="40">
        <f t="shared" si="355"/>
        <v>1.0233390500335546</v>
      </c>
      <c r="AD653" s="42">
        <f t="shared" si="356"/>
        <v>4.9183876679681529</v>
      </c>
      <c r="AE653" s="94">
        <v>1.0233390500335546</v>
      </c>
      <c r="AF653" s="74">
        <f t="shared" si="352"/>
        <v>4.1480222852393283</v>
      </c>
      <c r="AG653" s="40">
        <v>1.0233390500335546</v>
      </c>
      <c r="AH653" s="95">
        <v>8.2568631599385061</v>
      </c>
      <c r="AI653" t="str">
        <f t="shared" si="353"/>
        <v>idem</v>
      </c>
    </row>
    <row r="654" spans="1:35" x14ac:dyDescent="0.3">
      <c r="A654" s="1">
        <v>44196.666666666664</v>
      </c>
      <c r="B654" s="50">
        <v>736</v>
      </c>
      <c r="C654" s="50">
        <v>736.42</v>
      </c>
      <c r="D654" s="30">
        <f t="shared" si="357"/>
        <v>0.9790605847082442</v>
      </c>
      <c r="E654" s="30">
        <f t="shared" si="343"/>
        <v>1.0005706521739131</v>
      </c>
      <c r="F654" s="22">
        <f t="shared" si="344"/>
        <v>3.5914188441147998</v>
      </c>
      <c r="G654" s="60">
        <v>8.2393000000000001</v>
      </c>
      <c r="H654" s="60">
        <v>9.2619000000000007</v>
      </c>
      <c r="I654" s="31">
        <f t="shared" si="341"/>
        <v>1.2813209008909303</v>
      </c>
      <c r="J654" s="31">
        <f t="shared" si="345"/>
        <v>1.1241124852839441</v>
      </c>
      <c r="K654" s="24">
        <f t="shared" si="337"/>
        <v>2.1023312193578283</v>
      </c>
      <c r="L654" s="61">
        <v>4.6278999999999999E-3</v>
      </c>
      <c r="M654" s="61">
        <v>4.6709000000000004E-3</v>
      </c>
      <c r="N654" s="32">
        <f t="shared" si="358"/>
        <v>1.0099024885948413</v>
      </c>
      <c r="O654" s="32">
        <f t="shared" si="346"/>
        <v>1.0092914712936754</v>
      </c>
      <c r="P654" s="29">
        <f t="shared" si="347"/>
        <v>1.8121614526893539</v>
      </c>
      <c r="Q654" s="50">
        <v>0.17793999999999999</v>
      </c>
      <c r="R654" s="50">
        <v>0.18134</v>
      </c>
      <c r="S654" s="30">
        <f t="shared" si="359"/>
        <v>0.98613301430202838</v>
      </c>
      <c r="T654" s="30">
        <f t="shared" si="348"/>
        <v>1.0191075643475329</v>
      </c>
      <c r="U654" s="22">
        <f t="shared" si="349"/>
        <v>3.3070373968192333</v>
      </c>
      <c r="V654" s="64">
        <v>37.088099999999997</v>
      </c>
      <c r="W654" s="64">
        <v>37.358800000000002</v>
      </c>
      <c r="X654" s="65">
        <f t="shared" si="360"/>
        <v>0.97911195676673013</v>
      </c>
      <c r="Y654" s="65">
        <f t="shared" si="350"/>
        <v>1.0072988370932996</v>
      </c>
      <c r="Z654" s="67">
        <f t="shared" si="351"/>
        <v>2.2034343777062513</v>
      </c>
      <c r="AA654" s="40">
        <f t="shared" si="354"/>
        <v>1.2813209008909303</v>
      </c>
      <c r="AB654" s="88" cm="1">
        <f t="array" ref="AB654">INDEX(B654:Z654,,MATCH(AA654,B654:Z654,0)+1)</f>
        <v>1.1241124852839441</v>
      </c>
      <c r="AC654" s="40">
        <f t="shared" si="355"/>
        <v>1.1241124852839441</v>
      </c>
      <c r="AD654" s="42">
        <f t="shared" si="356"/>
        <v>5.5288209850295829</v>
      </c>
      <c r="AE654" s="94">
        <v>1.1241124852839441</v>
      </c>
      <c r="AF654" s="74">
        <f t="shared" si="352"/>
        <v>4.6628436400735671</v>
      </c>
      <c r="AG654" s="40">
        <v>1.1241124852839441</v>
      </c>
      <c r="AH654" s="95">
        <v>9.2816429673679153</v>
      </c>
      <c r="AI654" t="str">
        <f t="shared" si="353"/>
        <v>idem</v>
      </c>
    </row>
    <row r="655" spans="1:35" x14ac:dyDescent="0.3">
      <c r="A655" s="1">
        <v>44197</v>
      </c>
      <c r="B655" s="50">
        <v>736.42</v>
      </c>
      <c r="C655" s="50">
        <v>737.38</v>
      </c>
      <c r="D655" s="30">
        <f t="shared" si="357"/>
        <v>0.98354052179480334</v>
      </c>
      <c r="E655" s="30">
        <f t="shared" si="343"/>
        <v>1.0013036039216752</v>
      </c>
      <c r="F655" s="22">
        <f t="shared" si="344"/>
        <v>3.596100631804366</v>
      </c>
      <c r="G655" s="60">
        <v>9.2620000000000005</v>
      </c>
      <c r="H655" s="60">
        <v>9.0063999999999993</v>
      </c>
      <c r="I655" s="31">
        <f t="shared" si="341"/>
        <v>1.1192801928764944</v>
      </c>
      <c r="J655" s="31">
        <f t="shared" si="345"/>
        <v>0.97240336860289345</v>
      </c>
      <c r="K655" s="24">
        <f t="shared" si="337"/>
        <v>2.0443139596225808</v>
      </c>
      <c r="L655" s="61">
        <v>4.6715999999999997E-3</v>
      </c>
      <c r="M655" s="61">
        <v>4.8599999999999997E-3</v>
      </c>
      <c r="N655" s="32">
        <f t="shared" si="358"/>
        <v>1.0368442386875172</v>
      </c>
      <c r="O655" s="32">
        <f t="shared" si="346"/>
        <v>1.040328795273568</v>
      </c>
      <c r="P655" s="29">
        <f t="shared" si="347"/>
        <v>1.8852437409175145</v>
      </c>
      <c r="Q655" s="50">
        <v>0.18134</v>
      </c>
      <c r="R655" s="50">
        <v>0.17954999999999999</v>
      </c>
      <c r="S655" s="30">
        <f t="shared" si="359"/>
        <v>0.97762169225743223</v>
      </c>
      <c r="T655" s="30">
        <f t="shared" si="348"/>
        <v>0.99012903937355234</v>
      </c>
      <c r="U655" s="22">
        <f t="shared" si="349"/>
        <v>3.2743937608850406</v>
      </c>
      <c r="V655" s="64">
        <v>37.3596</v>
      </c>
      <c r="W655" s="64">
        <v>37.681199999999997</v>
      </c>
      <c r="X655" s="65">
        <f t="shared" si="360"/>
        <v>0.99982752993682278</v>
      </c>
      <c r="Y655" s="65">
        <f t="shared" si="350"/>
        <v>1.0086082292101628</v>
      </c>
      <c r="Z655" s="67">
        <f t="shared" si="351"/>
        <v>2.222402045879099</v>
      </c>
      <c r="AA655" s="40">
        <f t="shared" si="354"/>
        <v>1.1192801928764944</v>
      </c>
      <c r="AB655" s="88" cm="1">
        <f t="array" ref="AB655">INDEX(B655:Z655,,MATCH(AA655,B655:Z655,0)+1)</f>
        <v>0.97240336860289345</v>
      </c>
      <c r="AC655" s="40">
        <f t="shared" si="355"/>
        <v>0.97240336860289345</v>
      </c>
      <c r="AD655" s="42">
        <f t="shared" si="356"/>
        <v>5.3762441502451335</v>
      </c>
      <c r="AE655" s="94">
        <v>0.97240336860289345</v>
      </c>
      <c r="AF655" s="74">
        <f t="shared" si="352"/>
        <v>4.5341648628761142</v>
      </c>
      <c r="AG655" s="40">
        <v>0.97240336860289345</v>
      </c>
      <c r="AH655" s="95">
        <v>9.0255008876379161</v>
      </c>
      <c r="AI655" t="str">
        <f t="shared" si="353"/>
        <v>idem</v>
      </c>
    </row>
    <row r="656" spans="1:35" x14ac:dyDescent="0.3">
      <c r="A656" s="1">
        <v>44197.333333333336</v>
      </c>
      <c r="B656" s="50">
        <v>737.37</v>
      </c>
      <c r="C656" s="50">
        <v>735.39</v>
      </c>
      <c r="D656" s="30">
        <f t="shared" si="357"/>
        <v>0.99917119565217394</v>
      </c>
      <c r="E656" s="30">
        <f t="shared" si="343"/>
        <v>0.99731478091053338</v>
      </c>
      <c r="F656" s="22">
        <f t="shared" si="344"/>
        <v>3.586444313740202</v>
      </c>
      <c r="G656" s="60">
        <v>9.0031999999999996</v>
      </c>
      <c r="H656" s="60">
        <v>8.5065000000000008</v>
      </c>
      <c r="I656" s="31">
        <f t="shared" si="341"/>
        <v>1.0324299394366028</v>
      </c>
      <c r="J656" s="31">
        <f t="shared" si="345"/>
        <v>0.94483072685267477</v>
      </c>
      <c r="K656" s="24">
        <f t="shared" si="337"/>
        <v>1.9315306443852727</v>
      </c>
      <c r="L656" s="61">
        <v>4.8599999999999997E-3</v>
      </c>
      <c r="M656" s="61">
        <v>4.9176000000000003E-3</v>
      </c>
      <c r="N656" s="32">
        <f t="shared" si="358"/>
        <v>1.0625985868320404</v>
      </c>
      <c r="O656" s="32">
        <f t="shared" si="346"/>
        <v>1.011851851851852</v>
      </c>
      <c r="P656" s="29">
        <f t="shared" si="347"/>
        <v>1.9075873704395001</v>
      </c>
      <c r="Q656" s="50">
        <v>0.17954999999999999</v>
      </c>
      <c r="R656" s="50">
        <v>0.18054999999999999</v>
      </c>
      <c r="S656" s="30">
        <f t="shared" si="359"/>
        <v>1.0146678655726649</v>
      </c>
      <c r="T656" s="30">
        <f t="shared" si="348"/>
        <v>1.0055694792536898</v>
      </c>
      <c r="U656" s="22">
        <f t="shared" si="349"/>
        <v>3.292630429004701</v>
      </c>
      <c r="V656" s="64">
        <v>37.685000000000002</v>
      </c>
      <c r="W656" s="64">
        <v>38.131799999999998</v>
      </c>
      <c r="X656" s="65">
        <f t="shared" si="360"/>
        <v>1.0281411018628617</v>
      </c>
      <c r="Y656" s="65">
        <f t="shared" si="350"/>
        <v>1.0118561761974258</v>
      </c>
      <c r="Z656" s="67">
        <f t="shared" si="351"/>
        <v>2.2487512361165614</v>
      </c>
      <c r="AA656" s="40">
        <f t="shared" si="354"/>
        <v>1.0625985868320404</v>
      </c>
      <c r="AB656" s="88" cm="1">
        <f t="array" ref="AB656">INDEX(B656:Z656,,MATCH(AA656,B656:Z656,0)+1)</f>
        <v>1.011851851851852</v>
      </c>
      <c r="AC656" s="40">
        <f t="shared" si="355"/>
        <v>0.94483072685267477</v>
      </c>
      <c r="AD656" s="42">
        <f t="shared" si="356"/>
        <v>5.0796406682135506</v>
      </c>
      <c r="AE656" s="94">
        <v>1.011851851851852</v>
      </c>
      <c r="AF656" s="74">
        <f t="shared" si="352"/>
        <v>4.5879031131027945</v>
      </c>
      <c r="AG656" s="40">
        <v>0.94483072685267477</v>
      </c>
      <c r="AH656" s="95">
        <v>8.5275705638763935</v>
      </c>
      <c r="AI656" t="str">
        <f t="shared" ref="AI656:AI657" si="364">IF(AC656=AG656,"comp 24= comp16",FALSE)</f>
        <v>comp 24= comp16</v>
      </c>
    </row>
    <row r="657" spans="1:35" x14ac:dyDescent="0.3">
      <c r="A657" s="1">
        <v>44197.666666666664</v>
      </c>
      <c r="B657" s="50">
        <v>735.39</v>
      </c>
      <c r="C657" s="50">
        <v>728.91</v>
      </c>
      <c r="D657" s="30">
        <f t="shared" si="357"/>
        <v>0.98980201515439559</v>
      </c>
      <c r="E657" s="30">
        <f t="shared" si="343"/>
        <v>0.99118834903928521</v>
      </c>
      <c r="F657" s="22">
        <f t="shared" si="344"/>
        <v>3.5548418182574832</v>
      </c>
      <c r="G657" s="60">
        <v>8.5066000000000006</v>
      </c>
      <c r="H657" s="60">
        <v>8.2775999999999996</v>
      </c>
      <c r="I657" s="31">
        <f t="shared" si="341"/>
        <v>0.89371625998704374</v>
      </c>
      <c r="J657" s="31">
        <f t="shared" si="345"/>
        <v>0.9730797263301435</v>
      </c>
      <c r="K657" s="24">
        <f t="shared" si="337"/>
        <v>1.8795333108367069</v>
      </c>
      <c r="L657" s="61">
        <v>4.9199999999999999E-3</v>
      </c>
      <c r="M657" s="61">
        <v>5.6800000000000002E-3</v>
      </c>
      <c r="N657" s="32">
        <f t="shared" si="358"/>
        <v>1.2158575220481207</v>
      </c>
      <c r="O657" s="32">
        <f t="shared" si="346"/>
        <v>1.1544715447154472</v>
      </c>
      <c r="P657" s="29">
        <f t="shared" si="347"/>
        <v>2.2022553382309678</v>
      </c>
      <c r="Q657" s="50">
        <v>0.18057000000000001</v>
      </c>
      <c r="R657" s="50">
        <v>0.17509</v>
      </c>
      <c r="S657" s="30">
        <f t="shared" si="359"/>
        <v>0.96553435535458254</v>
      </c>
      <c r="T657" s="30">
        <f t="shared" si="348"/>
        <v>0.96965165863653979</v>
      </c>
      <c r="U657" s="22">
        <f t="shared" si="349"/>
        <v>3.1927045567615497</v>
      </c>
      <c r="V657" s="64">
        <v>38.131799999999998</v>
      </c>
      <c r="W657" s="64">
        <v>37.776200000000003</v>
      </c>
      <c r="X657" s="65">
        <f t="shared" si="360"/>
        <v>1.0111510829880406</v>
      </c>
      <c r="Y657" s="65">
        <f t="shared" si="350"/>
        <v>0.99067445019642408</v>
      </c>
      <c r="Z657" s="67">
        <f t="shared" si="351"/>
        <v>2.2277803944683034</v>
      </c>
      <c r="AA657" s="40">
        <f t="shared" si="354"/>
        <v>1.2158575220481207</v>
      </c>
      <c r="AB657" s="88" cm="1">
        <f t="array" ref="AB657">INDEX(B657:Z657,,MATCH(AA657,B657:Z657,0)+1)</f>
        <v>1.1544715447154472</v>
      </c>
      <c r="AC657" s="40">
        <f t="shared" si="355"/>
        <v>1.1544715447154472</v>
      </c>
      <c r="AD657" s="42">
        <f t="shared" si="356"/>
        <v>5.8643006088319041</v>
      </c>
      <c r="AE657" s="94">
        <v>0.99067445019642408</v>
      </c>
      <c r="AF657" s="74">
        <f t="shared" si="352"/>
        <v>4.5451183941275737</v>
      </c>
      <c r="AG657" s="40">
        <v>1.1544715447154472</v>
      </c>
      <c r="AH657" s="95">
        <v>9.8448375615483563</v>
      </c>
      <c r="AI657" t="str">
        <f t="shared" si="364"/>
        <v>comp 24= comp16</v>
      </c>
    </row>
    <row r="658" spans="1:35" x14ac:dyDescent="0.3">
      <c r="A658" s="1">
        <v>44198</v>
      </c>
      <c r="B658" s="50">
        <v>728.91</v>
      </c>
      <c r="C658" s="50">
        <v>735.12</v>
      </c>
      <c r="D658" s="30">
        <f t="shared" si="357"/>
        <v>0.99694861467106066</v>
      </c>
      <c r="E658" s="30">
        <f t="shared" si="343"/>
        <v>1.0085195703173231</v>
      </c>
      <c r="F658" s="22">
        <f t="shared" si="344"/>
        <v>3.5851275430950884</v>
      </c>
      <c r="G658" s="60">
        <v>8.2774999999999999</v>
      </c>
      <c r="H658" s="60">
        <v>8.2270000000000003</v>
      </c>
      <c r="I658" s="31">
        <f t="shared" si="341"/>
        <v>0.91378620934778754</v>
      </c>
      <c r="J658" s="31">
        <f t="shared" si="345"/>
        <v>0.99389912413168235</v>
      </c>
      <c r="K658" s="24">
        <f t="shared" si="337"/>
        <v>1.8680665114169241</v>
      </c>
      <c r="L658" s="61">
        <v>5.6782999999999998E-3</v>
      </c>
      <c r="M658" s="61">
        <v>6.8931000000000001E-3</v>
      </c>
      <c r="N658" s="32">
        <f t="shared" si="358"/>
        <v>1.4183333333333334</v>
      </c>
      <c r="O658" s="32">
        <f t="shared" si="346"/>
        <v>1.2139372699575577</v>
      </c>
      <c r="P658" s="29">
        <f t="shared" si="347"/>
        <v>2.6733998330415587</v>
      </c>
      <c r="Q658" s="50">
        <v>0.17505000000000001</v>
      </c>
      <c r="R658" s="50">
        <v>0.17241999999999999</v>
      </c>
      <c r="S658" s="30">
        <f t="shared" si="359"/>
        <v>0.96028961292119186</v>
      </c>
      <c r="T658" s="30">
        <f t="shared" si="348"/>
        <v>0.98497572122250776</v>
      </c>
      <c r="U658" s="22">
        <f t="shared" si="349"/>
        <v>3.1447364734465943</v>
      </c>
      <c r="V658" s="64">
        <v>37.7637</v>
      </c>
      <c r="W658" s="64">
        <v>37.331200000000003</v>
      </c>
      <c r="X658" s="65">
        <f t="shared" si="360"/>
        <v>0.99061164919729339</v>
      </c>
      <c r="Y658" s="65">
        <f t="shared" si="350"/>
        <v>0.98854720273702001</v>
      </c>
      <c r="Z658" s="67">
        <f t="shared" si="351"/>
        <v>2.2022660772640164</v>
      </c>
      <c r="AA658" s="40">
        <f t="shared" si="354"/>
        <v>1.4183333333333334</v>
      </c>
      <c r="AB658" s="88" cm="1">
        <f t="array" ref="AB658">INDEX(B658:Z658,,MATCH(AA658,B658:Z658,0)+1)</f>
        <v>1.2139372699575577</v>
      </c>
      <c r="AC658" s="40">
        <f t="shared" si="355"/>
        <v>1.2139372699575577</v>
      </c>
      <c r="AD658" s="42">
        <f t="shared" si="356"/>
        <v>7.1188930712958447</v>
      </c>
      <c r="AE658" s="94">
        <v>1.2139372699575577</v>
      </c>
      <c r="AF658" s="74">
        <f t="shared" si="352"/>
        <v>5.5174886150011053</v>
      </c>
      <c r="AG658" s="40">
        <v>1.2139372699575577</v>
      </c>
      <c r="AH658" s="95">
        <v>11.95101523264163</v>
      </c>
      <c r="AI658" t="str">
        <f t="shared" si="353"/>
        <v>idem</v>
      </c>
    </row>
    <row r="659" spans="1:35" x14ac:dyDescent="0.3">
      <c r="A659" s="1">
        <v>44198.333333333336</v>
      </c>
      <c r="B659" s="50">
        <v>735.12</v>
      </c>
      <c r="C659" s="50">
        <v>768.43</v>
      </c>
      <c r="D659" s="30">
        <f t="shared" si="357"/>
        <v>1.0449285413182121</v>
      </c>
      <c r="E659" s="30">
        <f t="shared" si="343"/>
        <v>1.0453123299597344</v>
      </c>
      <c r="F659" s="22">
        <f t="shared" si="344"/>
        <v>3.7475780252755451</v>
      </c>
      <c r="G659" s="60">
        <v>8.2323000000000004</v>
      </c>
      <c r="H659" s="60">
        <v>9.2971000000000004</v>
      </c>
      <c r="I659" s="31">
        <f t="shared" si="341"/>
        <v>1.0929278442621024</v>
      </c>
      <c r="J659" s="31">
        <f t="shared" si="345"/>
        <v>1.129344168701335</v>
      </c>
      <c r="K659" s="24">
        <f t="shared" si="337"/>
        <v>2.109690021414949</v>
      </c>
      <c r="L659" s="61">
        <v>6.8932000000000004E-3</v>
      </c>
      <c r="M659" s="61">
        <v>8.5982999999999997E-3</v>
      </c>
      <c r="N659" s="32">
        <f t="shared" si="358"/>
        <v>1.7476219512195121</v>
      </c>
      <c r="O659" s="32">
        <f t="shared" si="346"/>
        <v>1.2473597168223756</v>
      </c>
      <c r="P659" s="29">
        <f t="shared" si="347"/>
        <v>3.3346912586957047</v>
      </c>
      <c r="Q659" s="50">
        <v>0.17244000000000001</v>
      </c>
      <c r="R659" s="50">
        <v>0.17885999999999999</v>
      </c>
      <c r="S659" s="30">
        <f t="shared" si="359"/>
        <v>0.99052998837016104</v>
      </c>
      <c r="T659" s="30">
        <f t="shared" si="348"/>
        <v>1.0372303409881698</v>
      </c>
      <c r="U659" s="22">
        <f t="shared" si="349"/>
        <v>3.2618160846709454</v>
      </c>
      <c r="V659" s="64">
        <v>37.331000000000003</v>
      </c>
      <c r="W659" s="64">
        <v>38.094700000000003</v>
      </c>
      <c r="X659" s="65">
        <f t="shared" si="360"/>
        <v>0.99902705878033571</v>
      </c>
      <c r="Y659" s="65">
        <f t="shared" si="350"/>
        <v>1.0204575285955373</v>
      </c>
      <c r="Z659" s="67">
        <f t="shared" si="351"/>
        <v>2.2473189985146269</v>
      </c>
      <c r="AA659" s="40">
        <f t="shared" si="354"/>
        <v>1.7476219512195121</v>
      </c>
      <c r="AB659" s="88" cm="1">
        <f t="array" ref="AB659">INDEX(B659:Z659,,MATCH(AA659,B659:Z659,0)+1)</f>
        <v>1.2473597168223756</v>
      </c>
      <c r="AC659" s="40">
        <f t="shared" si="355"/>
        <v>1.2473597168223756</v>
      </c>
      <c r="AD659" s="42">
        <f t="shared" si="356"/>
        <v>8.8798204455003571</v>
      </c>
      <c r="AE659" s="94">
        <v>1.2473597168223756</v>
      </c>
      <c r="AF659" s="74">
        <f t="shared" si="352"/>
        <v>6.88229303637846</v>
      </c>
      <c r="AG659" s="40">
        <v>1.2473597168223756</v>
      </c>
      <c r="AH659" s="95">
        <v>14.907214976327761</v>
      </c>
      <c r="AI659" t="str">
        <f t="shared" si="353"/>
        <v>idem</v>
      </c>
    </row>
    <row r="660" spans="1:35" x14ac:dyDescent="0.3">
      <c r="A660" s="1">
        <v>44198.666666666664</v>
      </c>
      <c r="B660" s="50">
        <v>768.45</v>
      </c>
      <c r="C660" s="50">
        <v>774.56</v>
      </c>
      <c r="D660" s="30">
        <f t="shared" si="357"/>
        <v>1.0626277592569726</v>
      </c>
      <c r="E660" s="30">
        <f t="shared" si="343"/>
        <v>1.0079510703363912</v>
      </c>
      <c r="F660" s="22">
        <f t="shared" si="344"/>
        <v>3.7773752817456248</v>
      </c>
      <c r="G660" s="60">
        <v>9.2979000000000003</v>
      </c>
      <c r="H660" s="60">
        <v>9.2036999999999995</v>
      </c>
      <c r="I660" s="31">
        <f t="shared" si="341"/>
        <v>1.1118936877076411</v>
      </c>
      <c r="J660" s="31">
        <f t="shared" si="345"/>
        <v>0.98986868002452155</v>
      </c>
      <c r="K660" s="24">
        <f t="shared" si="337"/>
        <v>2.0883160767589199</v>
      </c>
      <c r="L660" s="61">
        <v>8.5982000000000003E-3</v>
      </c>
      <c r="M660" s="61">
        <v>1.05264E-2</v>
      </c>
      <c r="N660" s="32">
        <f t="shared" si="358"/>
        <v>1.8537942694116196</v>
      </c>
      <c r="O660" s="32">
        <f t="shared" si="346"/>
        <v>1.2242562396780721</v>
      </c>
      <c r="P660" s="29">
        <f t="shared" si="347"/>
        <v>4.0825165808581403</v>
      </c>
      <c r="Q660" s="50">
        <v>0.17896999999999999</v>
      </c>
      <c r="R660" s="50">
        <v>0.17741999999999999</v>
      </c>
      <c r="S660" s="30">
        <f t="shared" si="359"/>
        <v>1.0135389888603255</v>
      </c>
      <c r="T660" s="30">
        <f t="shared" si="348"/>
        <v>0.99133933061406942</v>
      </c>
      <c r="U660" s="22">
        <f t="shared" si="349"/>
        <v>3.2335665739638997</v>
      </c>
      <c r="V660" s="64">
        <v>38.094700000000003</v>
      </c>
      <c r="W660" s="64">
        <v>38.2331</v>
      </c>
      <c r="X660" s="65">
        <f t="shared" si="360"/>
        <v>1.0124299260930469</v>
      </c>
      <c r="Y660" s="65">
        <f t="shared" si="350"/>
        <v>1.0036330513168499</v>
      </c>
      <c r="Z660" s="67">
        <f t="shared" si="351"/>
        <v>2.2554836237615623</v>
      </c>
      <c r="AA660" s="40">
        <f t="shared" si="354"/>
        <v>1.8537942694116196</v>
      </c>
      <c r="AB660" s="88" cm="1">
        <f t="array" ref="AB660">INDEX(B660:Z660,,MATCH(AA660,B660:Z660,0)+1)</f>
        <v>1.2242562396780721</v>
      </c>
      <c r="AC660" s="40">
        <f t="shared" si="355"/>
        <v>1.2242562396780721</v>
      </c>
      <c r="AD660" s="42">
        <f t="shared" si="356"/>
        <v>10.87117558762473</v>
      </c>
      <c r="AE660" s="94">
        <v>1.2242562396780721</v>
      </c>
      <c r="AF660" s="74">
        <f t="shared" si="352"/>
        <v>8.4256901930792747</v>
      </c>
      <c r="AG660" s="40">
        <v>1.2242562396780721</v>
      </c>
      <c r="AH660" s="95">
        <v>18.250250950991667</v>
      </c>
      <c r="AI660" t="str">
        <f t="shared" si="353"/>
        <v>idem</v>
      </c>
    </row>
    <row r="661" spans="1:35" x14ac:dyDescent="0.3">
      <c r="A661" s="1">
        <v>44199</v>
      </c>
      <c r="B661" s="50">
        <v>774.44</v>
      </c>
      <c r="C661" s="50">
        <v>799.78</v>
      </c>
      <c r="D661" s="30">
        <f t="shared" si="357"/>
        <v>1.0879584285558821</v>
      </c>
      <c r="E661" s="30">
        <f t="shared" si="343"/>
        <v>1.0327204173338154</v>
      </c>
      <c r="F661" s="22">
        <f t="shared" si="344"/>
        <v>3.90097257739078</v>
      </c>
      <c r="G661" s="60">
        <v>9.2056000000000004</v>
      </c>
      <c r="H661" s="60">
        <v>9.1234999999999999</v>
      </c>
      <c r="I661" s="31">
        <f t="shared" si="341"/>
        <v>1.1082565018281647</v>
      </c>
      <c r="J661" s="31">
        <f t="shared" si="345"/>
        <v>0.99108151559920044</v>
      </c>
      <c r="K661" s="24">
        <f t="shared" si="337"/>
        <v>2.0696914624044065</v>
      </c>
      <c r="L661" s="61">
        <v>1.0524499999999999E-2</v>
      </c>
      <c r="M661" s="61">
        <v>1.24227E-2</v>
      </c>
      <c r="N661" s="32">
        <f t="shared" si="358"/>
        <v>1.8021673533337201</v>
      </c>
      <c r="O661" s="32">
        <f t="shared" si="346"/>
        <v>1.1803601121193408</v>
      </c>
      <c r="P661" s="29">
        <f t="shared" si="347"/>
        <v>4.8188397291107821</v>
      </c>
      <c r="Q661" s="50">
        <v>0.1774</v>
      </c>
      <c r="R661" s="50">
        <v>0.17435999999999999</v>
      </c>
      <c r="S661" s="30">
        <f t="shared" si="359"/>
        <v>1.0111343075852468</v>
      </c>
      <c r="T661" s="30">
        <f t="shared" si="348"/>
        <v>0.98286358511837646</v>
      </c>
      <c r="U661" s="22">
        <f t="shared" si="349"/>
        <v>3.1781548356051044</v>
      </c>
      <c r="V661" s="64">
        <v>38.2331</v>
      </c>
      <c r="W661" s="64">
        <v>38.039200000000001</v>
      </c>
      <c r="X661" s="65">
        <f t="shared" si="360"/>
        <v>1.0189708285339261</v>
      </c>
      <c r="Y661" s="65">
        <f t="shared" si="350"/>
        <v>0.99492847820344155</v>
      </c>
      <c r="Z661" s="67">
        <f t="shared" si="351"/>
        <v>2.244044889401875</v>
      </c>
      <c r="AA661" s="40">
        <f t="shared" si="354"/>
        <v>1.8021673533337201</v>
      </c>
      <c r="AB661" s="88" cm="1">
        <f t="array" ref="AB661">INDEX(B661:Z661,,MATCH(AA661,B661:Z661,0)+1)</f>
        <v>1.1803601121193408</v>
      </c>
      <c r="AC661" s="40">
        <f t="shared" si="355"/>
        <v>1.1803601121193408</v>
      </c>
      <c r="AD661" s="42">
        <f t="shared" si="356"/>
        <v>12.831902035477768</v>
      </c>
      <c r="AE661" s="94">
        <v>1.1803601121193408</v>
      </c>
      <c r="AF661" s="74">
        <f t="shared" si="352"/>
        <v>9.9453486209858823</v>
      </c>
      <c r="AG661" s="40">
        <v>1.1803601121193408</v>
      </c>
      <c r="AH661" s="95">
        <v>21.54186825871863</v>
      </c>
      <c r="AI661" t="str">
        <f t="shared" si="353"/>
        <v>idem</v>
      </c>
    </row>
    <row r="662" spans="1:35" x14ac:dyDescent="0.3">
      <c r="A662" s="1">
        <v>44199.333333333336</v>
      </c>
      <c r="B662" s="50">
        <v>799.74</v>
      </c>
      <c r="C662" s="50">
        <v>917.72</v>
      </c>
      <c r="D662" s="30">
        <f t="shared" si="357"/>
        <v>1.1942481618843126</v>
      </c>
      <c r="E662" s="30">
        <f t="shared" si="343"/>
        <v>1.1475229449571112</v>
      </c>
      <c r="F662" s="22">
        <f t="shared" si="344"/>
        <v>4.4764555402044</v>
      </c>
      <c r="G662" s="60">
        <v>9.1197999999999997</v>
      </c>
      <c r="H662" s="60">
        <v>9.1765000000000008</v>
      </c>
      <c r="I662" s="31">
        <f t="shared" si="341"/>
        <v>0.98694328826939426</v>
      </c>
      <c r="J662" s="31">
        <f t="shared" si="345"/>
        <v>1.0062172416061756</v>
      </c>
      <c r="K662" s="24">
        <f t="shared" si="337"/>
        <v>2.0825592342764137</v>
      </c>
      <c r="L662" s="61">
        <v>1.24254E-2</v>
      </c>
      <c r="M662" s="61">
        <v>1.2401000000000001E-2</v>
      </c>
      <c r="N662" s="32">
        <f t="shared" si="358"/>
        <v>1.4422786164546069</v>
      </c>
      <c r="O662" s="32">
        <f t="shared" si="346"/>
        <v>0.99803628052215632</v>
      </c>
      <c r="P662" s="29">
        <f t="shared" si="347"/>
        <v>4.8093768796741205</v>
      </c>
      <c r="Q662" s="50">
        <v>0.17430000000000001</v>
      </c>
      <c r="R662" s="50">
        <v>0.19611000000000001</v>
      </c>
      <c r="S662" s="30">
        <f t="shared" si="359"/>
        <v>1.0957702408224843</v>
      </c>
      <c r="T662" s="30">
        <f t="shared" si="348"/>
        <v>1.1251290877796902</v>
      </c>
      <c r="U662" s="22">
        <f t="shared" si="349"/>
        <v>3.5758344510069824</v>
      </c>
      <c r="V662" s="64">
        <v>38.039099999999998</v>
      </c>
      <c r="W662" s="64">
        <v>40.3033</v>
      </c>
      <c r="X662" s="65">
        <f t="shared" si="360"/>
        <v>1.0579765689190359</v>
      </c>
      <c r="Y662" s="65">
        <f t="shared" si="350"/>
        <v>1.0595229645286035</v>
      </c>
      <c r="Z662" s="67">
        <f t="shared" si="351"/>
        <v>2.3776170937543366</v>
      </c>
      <c r="AA662" s="40">
        <f t="shared" si="354"/>
        <v>1.4422786164546069</v>
      </c>
      <c r="AB662" s="88" cm="1">
        <f t="array" ref="AB662">INDEX(B662:Z662,,MATCH(AA662,B662:Z662,0)+1)</f>
        <v>0.99803628052215632</v>
      </c>
      <c r="AC662" s="40">
        <f t="shared" si="355"/>
        <v>0.99803628052215632</v>
      </c>
      <c r="AD662" s="42">
        <f t="shared" si="356"/>
        <v>12.806703779512919</v>
      </c>
      <c r="AE662" s="94">
        <v>0.99803628052215632</v>
      </c>
      <c r="AF662" s="74">
        <f t="shared" si="352"/>
        <v>9.9258187461849072</v>
      </c>
      <c r="AG662" s="40">
        <v>0.99803628052215632</v>
      </c>
      <c r="AH662" s="95">
        <v>21.49956607242984</v>
      </c>
      <c r="AI662" t="str">
        <f t="shared" si="353"/>
        <v>idem</v>
      </c>
    </row>
    <row r="663" spans="1:35" x14ac:dyDescent="0.3">
      <c r="A663" s="1">
        <v>44199.666666666664</v>
      </c>
      <c r="B663" s="50">
        <v>917.95</v>
      </c>
      <c r="C663" s="50">
        <v>978.28</v>
      </c>
      <c r="D663" s="30">
        <f t="shared" si="357"/>
        <v>1.2632095449615204</v>
      </c>
      <c r="E663" s="30">
        <f t="shared" si="343"/>
        <v>1.0657225339070755</v>
      </c>
      <c r="F663" s="22">
        <f t="shared" si="344"/>
        <v>4.7706595412289996</v>
      </c>
      <c r="G663" s="60">
        <v>9.1748999999999992</v>
      </c>
      <c r="H663" s="60">
        <v>10.130699999999999</v>
      </c>
      <c r="I663" s="31">
        <f t="shared" si="341"/>
        <v>1.1004931780655252</v>
      </c>
      <c r="J663" s="31">
        <f t="shared" si="345"/>
        <v>1.1041755223490175</v>
      </c>
      <c r="K663" s="24">
        <f t="shared" si="337"/>
        <v>2.2995109303299288</v>
      </c>
      <c r="L663" s="61">
        <v>1.24023E-2</v>
      </c>
      <c r="M663" s="61">
        <v>9.8209000000000005E-3</v>
      </c>
      <c r="N663" s="32">
        <f t="shared" si="358"/>
        <v>0.93314646776568966</v>
      </c>
      <c r="O663" s="32">
        <f t="shared" si="346"/>
        <v>0.79186118703788821</v>
      </c>
      <c r="P663" s="29">
        <f t="shared" si="347"/>
        <v>3.8083588848513239</v>
      </c>
      <c r="Q663" s="50">
        <v>0.19589000000000001</v>
      </c>
      <c r="R663" s="50">
        <v>0.20615</v>
      </c>
      <c r="S663" s="30">
        <f t="shared" si="359"/>
        <v>1.1620631341600902</v>
      </c>
      <c r="T663" s="30">
        <f t="shared" si="348"/>
        <v>1.0523763336566441</v>
      </c>
      <c r="U663" s="22">
        <f t="shared" si="349"/>
        <v>3.7631235493138466</v>
      </c>
      <c r="V663" s="64">
        <v>40.318100000000001</v>
      </c>
      <c r="W663" s="64">
        <v>41.2575</v>
      </c>
      <c r="X663" s="65">
        <f t="shared" si="360"/>
        <v>1.0791042316736021</v>
      </c>
      <c r="Y663" s="65">
        <f t="shared" si="350"/>
        <v>1.0232997090636711</v>
      </c>
      <c r="Z663" s="67">
        <f t="shared" si="351"/>
        <v>2.4330148803036238</v>
      </c>
      <c r="AA663" s="40">
        <f t="shared" si="354"/>
        <v>1.2632095449615204</v>
      </c>
      <c r="AB663" s="88" cm="1">
        <f t="array" ref="AB663">INDEX(B663:Z663,,MATCH(AA663,B663:Z663,0)+1)</f>
        <v>1.0657225339070755</v>
      </c>
      <c r="AC663" s="40">
        <f t="shared" si="355"/>
        <v>0.79186118703788821</v>
      </c>
      <c r="AD663" s="42">
        <f t="shared" si="356"/>
        <v>10.14113165688771</v>
      </c>
      <c r="AE663" s="94">
        <v>1.0657225339070755</v>
      </c>
      <c r="AF663" s="74">
        <f t="shared" si="352"/>
        <v>10.578168705286531</v>
      </c>
      <c r="AG663" s="40">
        <v>1.0657225339070755</v>
      </c>
      <c r="AH663" s="95">
        <v>22.91257203261252</v>
      </c>
      <c r="AI663" t="str">
        <f>IF(AE663=AG663,"comp8=comp16", FALSE)</f>
        <v>comp8=comp16</v>
      </c>
    </row>
    <row r="664" spans="1:35" x14ac:dyDescent="0.3">
      <c r="A664" s="1">
        <v>44200</v>
      </c>
      <c r="B664" s="50">
        <v>978.33</v>
      </c>
      <c r="C664" s="50">
        <v>1044.31</v>
      </c>
      <c r="D664" s="30">
        <f t="shared" si="357"/>
        <v>1.3058118888638808</v>
      </c>
      <c r="E664" s="30">
        <f t="shared" si="343"/>
        <v>1.067441456359306</v>
      </c>
      <c r="F664" s="22">
        <f t="shared" si="344"/>
        <v>5.0923997684839017</v>
      </c>
      <c r="G664" s="60">
        <v>10.145300000000001</v>
      </c>
      <c r="H664" s="60">
        <v>9.7162000000000006</v>
      </c>
      <c r="I664" s="31">
        <f t="shared" si="341"/>
        <v>1.0653961709686617</v>
      </c>
      <c r="J664" s="31">
        <f t="shared" si="345"/>
        <v>0.95770455284713119</v>
      </c>
      <c r="K664" s="24">
        <f t="shared" si="337"/>
        <v>2.202252087298715</v>
      </c>
      <c r="L664" s="61">
        <v>9.8188000000000008E-3</v>
      </c>
      <c r="M664" s="61">
        <v>9.5437999999999999E-3</v>
      </c>
      <c r="N664" s="32">
        <f t="shared" si="358"/>
        <v>0.7680879488789093</v>
      </c>
      <c r="O664" s="32">
        <f t="shared" si="346"/>
        <v>0.97199250417566296</v>
      </c>
      <c r="P664" s="29">
        <f t="shared" si="347"/>
        <v>3.7016962892862737</v>
      </c>
      <c r="Q664" s="50">
        <v>0.20624999999999999</v>
      </c>
      <c r="R664" s="50">
        <v>0.21657000000000001</v>
      </c>
      <c r="S664" s="30">
        <f t="shared" si="359"/>
        <v>1.2425129087779689</v>
      </c>
      <c r="T664" s="30">
        <f t="shared" si="348"/>
        <v>1.0500363636363637</v>
      </c>
      <c r="U664" s="22">
        <f t="shared" si="349"/>
        <v>3.9514165676358779</v>
      </c>
      <c r="V664" s="64">
        <v>41.256</v>
      </c>
      <c r="W664" s="64">
        <v>40.771599999999999</v>
      </c>
      <c r="X664" s="65">
        <f t="shared" si="360"/>
        <v>1.071833981350768</v>
      </c>
      <c r="Y664" s="65">
        <f t="shared" si="350"/>
        <v>0.98825867752569319</v>
      </c>
      <c r="Z664" s="67">
        <f t="shared" si="351"/>
        <v>2.404448068009192</v>
      </c>
      <c r="AA664" s="40">
        <f t="shared" si="354"/>
        <v>1.3058118888638808</v>
      </c>
      <c r="AB664" s="88" cm="1">
        <f t="array" ref="AB664">INDEX(B664:Z664,,MATCH(AA664,B664:Z664,0)+1)</f>
        <v>1.067441456359306</v>
      </c>
      <c r="AC664" s="40">
        <f t="shared" si="355"/>
        <v>1.067441456359306</v>
      </c>
      <c r="AD664" s="42">
        <f t="shared" si="356"/>
        <v>10.82506434495968</v>
      </c>
      <c r="AE664" s="94">
        <v>0.95770455284713119</v>
      </c>
      <c r="AF664" s="74">
        <f t="shared" si="352"/>
        <v>10.130760329837955</v>
      </c>
      <c r="AG664" s="40">
        <v>1.067441456359306</v>
      </c>
      <c r="AH664" s="95">
        <v>24.457829259429413</v>
      </c>
      <c r="AI664" t="str">
        <f t="shared" ref="AI664" si="365">IF(AC664=AG664,"comp 24= comp16",FALSE)</f>
        <v>comp 24= comp16</v>
      </c>
    </row>
    <row r="665" spans="1:35" x14ac:dyDescent="0.3">
      <c r="A665" s="1">
        <v>44200.333333333336</v>
      </c>
      <c r="B665" s="50">
        <v>1044.3</v>
      </c>
      <c r="C665" s="50">
        <v>1040.01</v>
      </c>
      <c r="D665" s="30">
        <f t="shared" si="357"/>
        <v>1.132970205348875</v>
      </c>
      <c r="E665" s="30">
        <f t="shared" si="343"/>
        <v>0.99589198506176391</v>
      </c>
      <c r="F665" s="22">
        <f t="shared" si="344"/>
        <v>5.0714801141635002</v>
      </c>
      <c r="G665" s="60">
        <v>9.7157999999999998</v>
      </c>
      <c r="H665" s="60">
        <v>9.5189000000000004</v>
      </c>
      <c r="I665" s="31">
        <f t="shared" si="341"/>
        <v>1.0374935966604542</v>
      </c>
      <c r="J665" s="31">
        <f t="shared" si="345"/>
        <v>0.97973404145824339</v>
      </c>
      <c r="K665" s="24">
        <f t="shared" si="337"/>
        <v>2.1576213377990223</v>
      </c>
      <c r="L665" s="61">
        <v>9.5300000000000003E-3</v>
      </c>
      <c r="M665" s="61">
        <v>1.0228599999999999E-2</v>
      </c>
      <c r="N665" s="32">
        <f t="shared" si="358"/>
        <v>0.82473412189674489</v>
      </c>
      <c r="O665" s="32">
        <f t="shared" si="346"/>
        <v>1.073305351521511</v>
      </c>
      <c r="P665" s="29">
        <f t="shared" si="347"/>
        <v>3.9730504369982769</v>
      </c>
      <c r="Q665" s="50">
        <v>0.21667</v>
      </c>
      <c r="R665" s="50">
        <v>0.21612000000000001</v>
      </c>
      <c r="S665" s="30">
        <f t="shared" si="359"/>
        <v>1.1032722446270866</v>
      </c>
      <c r="T665" s="30">
        <f t="shared" si="348"/>
        <v>0.99746157751419207</v>
      </c>
      <c r="U665" s="22">
        <f t="shared" si="349"/>
        <v>3.941386202969797</v>
      </c>
      <c r="V665" s="64">
        <v>40.768799999999999</v>
      </c>
      <c r="W665" s="64">
        <v>39.851500000000001</v>
      </c>
      <c r="X665" s="65">
        <f t="shared" si="360"/>
        <v>0.98842703401201948</v>
      </c>
      <c r="Y665" s="65">
        <f t="shared" si="350"/>
        <v>0.977499950942878</v>
      </c>
      <c r="Z665" s="67">
        <f t="shared" si="351"/>
        <v>2.3503478685236829</v>
      </c>
      <c r="AA665" s="40">
        <f t="shared" si="354"/>
        <v>1.132970205348875</v>
      </c>
      <c r="AB665" s="88" cm="1">
        <f t="array" ref="AB665">INDEX(B665:Z665,,MATCH(AA665,B665:Z665,0)+1)</f>
        <v>0.99589198506176391</v>
      </c>
      <c r="AC665" s="40">
        <f t="shared" si="355"/>
        <v>0.99589198506176391</v>
      </c>
      <c r="AD665" s="42">
        <f t="shared" si="356"/>
        <v>10.780594818923218</v>
      </c>
      <c r="AE665" s="94">
        <v>0.99589198506176391</v>
      </c>
      <c r="AF665" s="74">
        <f t="shared" si="352"/>
        <v>10.089143015067291</v>
      </c>
      <c r="AG665" s="40">
        <v>0.99589198506176391</v>
      </c>
      <c r="AH665" s="95">
        <v>24.357356131474848</v>
      </c>
      <c r="AI665" t="str">
        <f t="shared" si="353"/>
        <v>idem</v>
      </c>
    </row>
    <row r="666" spans="1:35" x14ac:dyDescent="0.3">
      <c r="A666" s="1">
        <v>44200.666666666664</v>
      </c>
      <c r="B666" s="50">
        <v>1040</v>
      </c>
      <c r="C666" s="50">
        <v>1041.43</v>
      </c>
      <c r="D666" s="30">
        <f t="shared" si="357"/>
        <v>1.0644976643872721</v>
      </c>
      <c r="E666" s="30">
        <f t="shared" si="343"/>
        <v>1.0013750000000001</v>
      </c>
      <c r="F666" s="22">
        <f t="shared" si="344"/>
        <v>5.0784533993204759</v>
      </c>
      <c r="G666" s="60">
        <v>9.5244</v>
      </c>
      <c r="H666" s="60">
        <v>9.5126000000000008</v>
      </c>
      <c r="I666" s="31">
        <f t="shared" si="341"/>
        <v>0.93763614678718221</v>
      </c>
      <c r="J666" s="31">
        <f t="shared" si="345"/>
        <v>0.99876107681323767</v>
      </c>
      <c r="K666" s="24">
        <f t="shared" si="337"/>
        <v>2.1549482106953701</v>
      </c>
      <c r="L666" s="61">
        <v>1.02329E-2</v>
      </c>
      <c r="M666" s="61">
        <v>9.7613000000000005E-3</v>
      </c>
      <c r="N666" s="32">
        <f t="shared" si="358"/>
        <v>0.99414388723672953</v>
      </c>
      <c r="O666" s="32">
        <f t="shared" si="346"/>
        <v>0.95391335789463405</v>
      </c>
      <c r="P666" s="29">
        <f t="shared" si="347"/>
        <v>3.7899458834417694</v>
      </c>
      <c r="Q666" s="50">
        <v>0.21634999999999999</v>
      </c>
      <c r="R666" s="50">
        <v>0.22528000000000001</v>
      </c>
      <c r="S666" s="30">
        <f t="shared" si="359"/>
        <v>1.0922666666666667</v>
      </c>
      <c r="T666" s="30">
        <f t="shared" si="348"/>
        <v>1.0412757106540329</v>
      </c>
      <c r="U666" s="22">
        <f t="shared" si="349"/>
        <v>4.1040697194593756</v>
      </c>
      <c r="V666" s="64">
        <v>39.851500000000001</v>
      </c>
      <c r="W666" s="64">
        <v>41.133299999999998</v>
      </c>
      <c r="X666" s="65">
        <f t="shared" si="360"/>
        <v>0.99702588714368812</v>
      </c>
      <c r="Y666" s="65">
        <f t="shared" si="350"/>
        <v>1.0321644103735115</v>
      </c>
      <c r="Z666" s="67">
        <f t="shared" si="351"/>
        <v>2.4259454218873868</v>
      </c>
      <c r="AA666" s="40">
        <f t="shared" si="354"/>
        <v>1.0922666666666667</v>
      </c>
      <c r="AB666" s="88" cm="1">
        <f t="array" ref="AB666">INDEX(B666:Z666,,MATCH(AA666,B666:Z666,0)+1)</f>
        <v>1.0412757106540329</v>
      </c>
      <c r="AC666" s="40">
        <f t="shared" si="355"/>
        <v>1.0013750000000001</v>
      </c>
      <c r="AD666" s="42">
        <f t="shared" si="356"/>
        <v>10.795418136799238</v>
      </c>
      <c r="AE666" s="94">
        <v>0.95391335789463405</v>
      </c>
      <c r="AF666" s="74">
        <f t="shared" si="352"/>
        <v>9.6241682917820324</v>
      </c>
      <c r="AG666" s="40">
        <v>1.0013750000000001</v>
      </c>
      <c r="AH666" s="95">
        <v>24.390847496155629</v>
      </c>
      <c r="AI666" t="str">
        <f>IF(AC666=AG666,"comp 24= comp16",FALSE)</f>
        <v>comp 24= comp16</v>
      </c>
    </row>
    <row r="667" spans="1:35" x14ac:dyDescent="0.3">
      <c r="A667" s="1">
        <v>44201</v>
      </c>
      <c r="B667" s="50">
        <v>1041.45</v>
      </c>
      <c r="C667" s="50">
        <v>1003.45</v>
      </c>
      <c r="D667" s="30">
        <f t="shared" si="357"/>
        <v>0.96088288805898692</v>
      </c>
      <c r="E667" s="30">
        <f t="shared" si="343"/>
        <v>0.96351241058140091</v>
      </c>
      <c r="F667" s="22">
        <f t="shared" si="344"/>
        <v>4.8931528768045816</v>
      </c>
      <c r="G667" s="60">
        <v>9.5146999999999995</v>
      </c>
      <c r="H667" s="60">
        <v>9.1927000000000003</v>
      </c>
      <c r="I667" s="31">
        <f t="shared" si="341"/>
        <v>0.94615986331542445</v>
      </c>
      <c r="J667" s="31">
        <f t="shared" si="345"/>
        <v>0.96615762977287789</v>
      </c>
      <c r="K667" s="24">
        <f t="shared" si="337"/>
        <v>2.0820196555287431</v>
      </c>
      <c r="L667" s="61">
        <v>9.7721000000000006E-3</v>
      </c>
      <c r="M667" s="61">
        <v>9.0500000000000008E-3</v>
      </c>
      <c r="N667" s="32">
        <f t="shared" si="358"/>
        <v>0.94963273871983211</v>
      </c>
      <c r="O667" s="32">
        <f t="shared" si="346"/>
        <v>0.92610595470779056</v>
      </c>
      <c r="P667" s="29">
        <f t="shared" si="347"/>
        <v>3.5098914506757004</v>
      </c>
      <c r="Q667" s="50">
        <v>0.22517999999999999</v>
      </c>
      <c r="R667" s="50">
        <v>0.21898000000000001</v>
      </c>
      <c r="S667" s="30">
        <f t="shared" si="359"/>
        <v>1.0106613744403932</v>
      </c>
      <c r="T667" s="30">
        <f t="shared" si="348"/>
        <v>0.97246647126743058</v>
      </c>
      <c r="U667" s="22">
        <f t="shared" si="349"/>
        <v>3.9910701979181726</v>
      </c>
      <c r="V667" s="64">
        <v>41.13</v>
      </c>
      <c r="W667" s="64">
        <v>39.659300000000002</v>
      </c>
      <c r="X667" s="65">
        <f t="shared" si="360"/>
        <v>0.97278556150781981</v>
      </c>
      <c r="Y667" s="65">
        <f t="shared" si="350"/>
        <v>0.9642426452710916</v>
      </c>
      <c r="Z667" s="67">
        <f t="shared" si="351"/>
        <v>2.3392000308839882</v>
      </c>
      <c r="AA667" s="40">
        <f t="shared" si="354"/>
        <v>1.0106613744403932</v>
      </c>
      <c r="AB667" s="88" cm="1">
        <f t="array" ref="AB667">INDEX(B667:Z667,,MATCH(AA667,B667:Z667,0)+1)</f>
        <v>0.97246647126743058</v>
      </c>
      <c r="AC667" s="40">
        <f t="shared" si="355"/>
        <v>0.97246647126743058</v>
      </c>
      <c r="AD667" s="42">
        <f t="shared" si="356"/>
        <v>10.498182181349575</v>
      </c>
      <c r="AE667" s="94">
        <v>0.97246647126743058</v>
      </c>
      <c r="AF667" s="74">
        <f t="shared" si="352"/>
        <v>9.3591809775931676</v>
      </c>
      <c r="AG667" s="40">
        <v>0.97246647126743058</v>
      </c>
      <c r="AH667" s="95">
        <v>23.719281395808508</v>
      </c>
      <c r="AI667" t="str">
        <f t="shared" si="353"/>
        <v>idem</v>
      </c>
    </row>
    <row r="668" spans="1:35" x14ac:dyDescent="0.3">
      <c r="A668" s="1">
        <v>44201.333333333336</v>
      </c>
      <c r="B668" s="50">
        <v>1003.52</v>
      </c>
      <c r="C668" s="50">
        <v>1052.82</v>
      </c>
      <c r="D668" s="30">
        <f t="shared" si="357"/>
        <v>1.012326923076923</v>
      </c>
      <c r="E668" s="30">
        <f t="shared" si="343"/>
        <v>1.0491270727040816</v>
      </c>
      <c r="F668" s="22">
        <f t="shared" si="344"/>
        <v>5.1335391539355459</v>
      </c>
      <c r="G668" s="60">
        <v>9.1913</v>
      </c>
      <c r="H668" s="60">
        <v>9.6760999999999999</v>
      </c>
      <c r="I668" s="31">
        <f t="shared" si="341"/>
        <v>1.0159275124942253</v>
      </c>
      <c r="J668" s="31">
        <f t="shared" si="345"/>
        <v>1.052745531100062</v>
      </c>
      <c r="K668" s="24">
        <f t="shared" si="337"/>
        <v>2.1918368880203749</v>
      </c>
      <c r="L668" s="61">
        <v>9.0518999999999999E-3</v>
      </c>
      <c r="M668" s="61">
        <v>9.4020000000000006E-3</v>
      </c>
      <c r="N668" s="32">
        <f t="shared" si="358"/>
        <v>0.91880112187161034</v>
      </c>
      <c r="O668" s="32">
        <f t="shared" si="346"/>
        <v>1.0386769628475792</v>
      </c>
      <c r="P668" s="29">
        <f t="shared" si="347"/>
        <v>3.64564339191252</v>
      </c>
      <c r="Q668" s="50">
        <v>0.21898999999999999</v>
      </c>
      <c r="R668" s="50">
        <v>0.24576999999999999</v>
      </c>
      <c r="S668" s="30">
        <f t="shared" si="359"/>
        <v>1.1359833602958169</v>
      </c>
      <c r="T668" s="30">
        <f t="shared" si="348"/>
        <v>1.122288688981232</v>
      </c>
      <c r="U668" s="22">
        <f t="shared" si="349"/>
        <v>4.4791329400536526</v>
      </c>
      <c r="V668" s="64">
        <v>39.659300000000002</v>
      </c>
      <c r="W668" s="64">
        <v>40.179099999999998</v>
      </c>
      <c r="X668" s="65">
        <f t="shared" si="360"/>
        <v>1.008220518675583</v>
      </c>
      <c r="Y668" s="65">
        <f t="shared" si="350"/>
        <v>1.0131066357701723</v>
      </c>
      <c r="Z668" s="67">
        <f t="shared" si="351"/>
        <v>2.3698590736823606</v>
      </c>
      <c r="AA668" s="40">
        <f t="shared" si="354"/>
        <v>1.1359833602958169</v>
      </c>
      <c r="AB668" s="88" cm="1">
        <f t="array" ref="AB668">INDEX(B668:Z668,,MATCH(AA668,B668:Z668,0)+1)</f>
        <v>1.122288688981232</v>
      </c>
      <c r="AC668" s="40">
        <f t="shared" si="355"/>
        <v>1.122288688981232</v>
      </c>
      <c r="AD668" s="42">
        <f t="shared" si="356"/>
        <v>11.781991116992945</v>
      </c>
      <c r="AE668" s="94">
        <v>1.122288688981232</v>
      </c>
      <c r="AF668" s="74">
        <f t="shared" si="352"/>
        <v>10.503702949281122</v>
      </c>
      <c r="AG668" s="40">
        <v>1.122288688981232</v>
      </c>
      <c r="AH668" s="95">
        <v>26.619881221278856</v>
      </c>
      <c r="AI668" t="str">
        <f t="shared" si="353"/>
        <v>idem</v>
      </c>
    </row>
    <row r="669" spans="1:35" x14ac:dyDescent="0.3">
      <c r="A669" s="1">
        <v>44201.666666666664</v>
      </c>
      <c r="B669" s="50">
        <v>1052.83</v>
      </c>
      <c r="C669" s="50">
        <v>1099.56</v>
      </c>
      <c r="D669" s="30">
        <f t="shared" si="357"/>
        <v>1.0557972058188103</v>
      </c>
      <c r="E669" s="30">
        <f t="shared" si="343"/>
        <v>1.0443851334023537</v>
      </c>
      <c r="F669" s="22">
        <f t="shared" si="344"/>
        <v>5.3613919741091811</v>
      </c>
      <c r="G669" s="60">
        <v>9.6761999999999997</v>
      </c>
      <c r="H669" s="60">
        <v>9.7083999999999993</v>
      </c>
      <c r="I669" s="31">
        <f t="shared" si="341"/>
        <v>1.0203579724006011</v>
      </c>
      <c r="J669" s="31">
        <f t="shared" si="345"/>
        <v>1.0033277526301647</v>
      </c>
      <c r="K669" s="24">
        <f t="shared" si="337"/>
        <v>2.1991307789893768</v>
      </c>
      <c r="L669" s="61">
        <v>9.4021E-3</v>
      </c>
      <c r="M669" s="61">
        <v>9.9699999999999997E-3</v>
      </c>
      <c r="N669" s="32">
        <f t="shared" si="358"/>
        <v>1.0202515324239416</v>
      </c>
      <c r="O669" s="32">
        <f t="shared" si="346"/>
        <v>1.0604013996873038</v>
      </c>
      <c r="P669" s="29">
        <f t="shared" si="347"/>
        <v>3.8658453555448062</v>
      </c>
      <c r="Q669" s="50">
        <v>0.24575</v>
      </c>
      <c r="R669" s="50">
        <v>0.25873000000000002</v>
      </c>
      <c r="S669" s="30">
        <f t="shared" si="359"/>
        <v>1.1489919175770495</v>
      </c>
      <c r="T669" s="30">
        <f t="shared" si="348"/>
        <v>1.0528179043743642</v>
      </c>
      <c r="U669" s="22">
        <f t="shared" si="349"/>
        <v>4.7157113553614707</v>
      </c>
      <c r="V669" s="64">
        <v>40.177500000000002</v>
      </c>
      <c r="W669" s="64">
        <v>41.821899999999999</v>
      </c>
      <c r="X669" s="65">
        <f t="shared" si="360"/>
        <v>1.0168222708485291</v>
      </c>
      <c r="Y669" s="65">
        <f t="shared" si="350"/>
        <v>1.0409283803123639</v>
      </c>
      <c r="Z669" s="67">
        <f t="shared" si="351"/>
        <v>2.4668535671367389</v>
      </c>
      <c r="AA669" s="40">
        <f t="shared" si="354"/>
        <v>1.1489919175770495</v>
      </c>
      <c r="AB669" s="88" cm="1">
        <f t="array" ref="AB669">INDEX(B669:Z669,,MATCH(AA669,B669:Z669,0)+1)</f>
        <v>1.0528179043743642</v>
      </c>
      <c r="AC669" s="40">
        <f t="shared" si="355"/>
        <v>1.0528179043743642</v>
      </c>
      <c r="AD669" s="42">
        <f t="shared" si="356"/>
        <v>12.404291197149886</v>
      </c>
      <c r="AE669" s="94">
        <v>1.0528179043743642</v>
      </c>
      <c r="AF669" s="74">
        <f t="shared" si="352"/>
        <v>11.058486527232979</v>
      </c>
      <c r="AG669" s="40">
        <v>1.0528179043743642</v>
      </c>
      <c r="AH669" s="95">
        <v>28.025887562081294</v>
      </c>
      <c r="AI669" t="str">
        <f t="shared" si="353"/>
        <v>idem</v>
      </c>
    </row>
    <row r="670" spans="1:35" x14ac:dyDescent="0.3">
      <c r="A670" s="1">
        <v>44202</v>
      </c>
      <c r="B670" s="50">
        <v>1100.1600000000001</v>
      </c>
      <c r="C670" s="50">
        <v>1106.5899999999999</v>
      </c>
      <c r="D670" s="30">
        <f t="shared" si="357"/>
        <v>1.1027084661989794</v>
      </c>
      <c r="E670" s="30">
        <f t="shared" si="343"/>
        <v>1.0058446044211748</v>
      </c>
      <c r="F670" s="22">
        <f t="shared" si="344"/>
        <v>5.3927271893447113</v>
      </c>
      <c r="G670" s="60">
        <v>9.7126000000000001</v>
      </c>
      <c r="H670" s="60">
        <v>9.6696000000000009</v>
      </c>
      <c r="I670" s="31">
        <f t="shared" si="341"/>
        <v>1.0520383406047025</v>
      </c>
      <c r="J670" s="31">
        <f t="shared" si="345"/>
        <v>0.99557276115561233</v>
      </c>
      <c r="K670" s="24">
        <f t="shared" si="337"/>
        <v>2.1893947017807465</v>
      </c>
      <c r="L670" s="61">
        <v>9.9770999999999992E-3</v>
      </c>
      <c r="M670" s="61">
        <v>1.03076E-2</v>
      </c>
      <c r="N670" s="32">
        <f t="shared" si="358"/>
        <v>1.1387222572056697</v>
      </c>
      <c r="O670" s="32">
        <f t="shared" si="346"/>
        <v>1.0331258582153131</v>
      </c>
      <c r="P670" s="29">
        <f t="shared" si="347"/>
        <v>3.99390480067491</v>
      </c>
      <c r="Q670" s="50">
        <v>0.25889000000000001</v>
      </c>
      <c r="R670" s="50">
        <v>0.27971000000000001</v>
      </c>
      <c r="S670" s="30">
        <f t="shared" si="359"/>
        <v>1.2772729348372074</v>
      </c>
      <c r="T670" s="30">
        <f t="shared" si="348"/>
        <v>1.080420255707057</v>
      </c>
      <c r="U670" s="22">
        <f t="shared" si="349"/>
        <v>5.0949500684003128</v>
      </c>
      <c r="V670" s="64">
        <v>41.827100000000002</v>
      </c>
      <c r="W670" s="64">
        <v>40.894500000000001</v>
      </c>
      <c r="X670" s="65">
        <f t="shared" si="360"/>
        <v>1.0311452799217333</v>
      </c>
      <c r="Y670" s="65">
        <f t="shared" si="350"/>
        <v>0.97770345063368003</v>
      </c>
      <c r="Z670" s="67">
        <f t="shared" si="351"/>
        <v>2.4118512447975919</v>
      </c>
      <c r="AA670" s="40">
        <f t="shared" si="354"/>
        <v>1.2772729348372074</v>
      </c>
      <c r="AB670" s="88" cm="1">
        <f t="array" ref="AB670">INDEX(B670:Z670,,MATCH(AA670,B670:Z670,0)+1)</f>
        <v>1.080420255707057</v>
      </c>
      <c r="AC670" s="40">
        <f t="shared" si="355"/>
        <v>1.080420255707057</v>
      </c>
      <c r="AD670" s="42">
        <f t="shared" si="356"/>
        <v>13.401847467089476</v>
      </c>
      <c r="AE670" s="94">
        <v>1.0331258582153131</v>
      </c>
      <c r="AF670" s="74">
        <f t="shared" si="352"/>
        <v>11.424808384010049</v>
      </c>
      <c r="AG670" s="40">
        <v>1.080420255707057</v>
      </c>
      <c r="AH670" s="95">
        <v>30.279736606241102</v>
      </c>
      <c r="AI670" t="str">
        <f>IF(AC670=AG670,"comp 24= comp16",FALSE)</f>
        <v>comp 24= comp16</v>
      </c>
    </row>
    <row r="671" spans="1:35" x14ac:dyDescent="0.3">
      <c r="A671" s="1">
        <v>44202.333333333336</v>
      </c>
      <c r="B671" s="50">
        <v>1106.6099999999999</v>
      </c>
      <c r="C671" s="50">
        <v>1143.8900000000001</v>
      </c>
      <c r="D671" s="30">
        <f t="shared" si="357"/>
        <v>1.0864906965037093</v>
      </c>
      <c r="E671" s="30">
        <f t="shared" si="343"/>
        <v>1.0336884720000725</v>
      </c>
      <c r="F671" s="22">
        <f t="shared" si="344"/>
        <v>5.5743999282669803</v>
      </c>
      <c r="G671" s="60">
        <v>9.6684999999999999</v>
      </c>
      <c r="H671" s="60">
        <v>9.9067000000000007</v>
      </c>
      <c r="I671" s="31">
        <f t="shared" si="341"/>
        <v>1.023821334821521</v>
      </c>
      <c r="J671" s="31">
        <f t="shared" si="345"/>
        <v>1.024636706831463</v>
      </c>
      <c r="K671" s="24">
        <f t="shared" si="337"/>
        <v>2.2433341771868771</v>
      </c>
      <c r="L671" s="61">
        <v>1.03068E-2</v>
      </c>
      <c r="M671" s="61">
        <v>1.0027599999999999E-2</v>
      </c>
      <c r="N671" s="32">
        <f t="shared" si="358"/>
        <v>1.0665276906223078</v>
      </c>
      <c r="O671" s="32">
        <f t="shared" si="346"/>
        <v>0.97291108782551328</v>
      </c>
      <c r="P671" s="29">
        <f t="shared" si="347"/>
        <v>3.8857142642961664</v>
      </c>
      <c r="Q671" s="50">
        <v>0.27954000000000001</v>
      </c>
      <c r="R671" s="50">
        <v>0.30853999999999998</v>
      </c>
      <c r="S671" s="30">
        <f t="shared" si="359"/>
        <v>1.2555035605289928</v>
      </c>
      <c r="T671" s="30">
        <f t="shared" si="348"/>
        <v>1.1037418616298202</v>
      </c>
      <c r="U671" s="22">
        <f t="shared" si="349"/>
        <v>5.623509673407141</v>
      </c>
      <c r="V671" s="64">
        <v>40.889600000000002</v>
      </c>
      <c r="W671" s="64">
        <v>41.356999999999999</v>
      </c>
      <c r="X671" s="65">
        <f t="shared" si="360"/>
        <v>1.0293572273038392</v>
      </c>
      <c r="Y671" s="65">
        <f t="shared" si="350"/>
        <v>1.0114307794647048</v>
      </c>
      <c r="Z671" s="67">
        <f t="shared" si="351"/>
        <v>2.439420584478547</v>
      </c>
      <c r="AA671" s="40">
        <f t="shared" si="354"/>
        <v>1.2555035605289928</v>
      </c>
      <c r="AB671" s="88" cm="1">
        <f t="array" ref="AB671">INDEX(B671:Z671,,MATCH(AA671,B671:Z671,0)+1)</f>
        <v>1.1037418616298202</v>
      </c>
      <c r="AC671" s="40">
        <f t="shared" si="355"/>
        <v>1.1037418616298202</v>
      </c>
      <c r="AD671" s="42">
        <f t="shared" si="356"/>
        <v>14.79218007260423</v>
      </c>
      <c r="AE671" s="94">
        <v>1.1037418616298202</v>
      </c>
      <c r="AF671" s="74">
        <f t="shared" si="352"/>
        <v>12.61003927453123</v>
      </c>
      <c r="AG671" s="40">
        <v>1.1037418616298202</v>
      </c>
      <c r="AH671" s="95">
        <v>33.421012851433169</v>
      </c>
      <c r="AI671" t="str">
        <f t="shared" si="353"/>
        <v>idem</v>
      </c>
    </row>
    <row r="672" spans="1:35" x14ac:dyDescent="0.3">
      <c r="A672" s="1">
        <v>44202.666666666664</v>
      </c>
      <c r="B672" s="50">
        <v>1144.01</v>
      </c>
      <c r="C672" s="50">
        <v>1208.42</v>
      </c>
      <c r="D672" s="30">
        <f t="shared" si="357"/>
        <v>1.098403868528214</v>
      </c>
      <c r="E672" s="30">
        <f t="shared" si="343"/>
        <v>1.0563019554024877</v>
      </c>
      <c r="F672" s="22">
        <f t="shared" si="344"/>
        <v>5.8882495444238989</v>
      </c>
      <c r="G672" s="60">
        <v>9.9108000000000001</v>
      </c>
      <c r="H672" s="60">
        <v>10.0679</v>
      </c>
      <c r="I672" s="31">
        <f t="shared" si="341"/>
        <v>1.0365813479397896</v>
      </c>
      <c r="J672" s="31">
        <f t="shared" si="345"/>
        <v>1.0158513944383905</v>
      </c>
      <c r="K672" s="24">
        <f t="shared" si="337"/>
        <v>2.2788941520865884</v>
      </c>
      <c r="L672" s="61">
        <v>1.0027599999999999E-2</v>
      </c>
      <c r="M672" s="61">
        <v>1.042E-2</v>
      </c>
      <c r="N672" s="32">
        <f t="shared" si="358"/>
        <v>1.0443916568942881</v>
      </c>
      <c r="O672" s="32">
        <f t="shared" si="346"/>
        <v>1.0391319956918905</v>
      </c>
      <c r="P672" s="29">
        <f t="shared" si="347"/>
        <v>4.0377700181465217</v>
      </c>
      <c r="Q672" s="50">
        <v>0.30848999999999999</v>
      </c>
      <c r="R672" s="50">
        <v>0.33309</v>
      </c>
      <c r="S672" s="30">
        <f t="shared" si="359"/>
        <v>1.2866082119819229</v>
      </c>
      <c r="T672" s="30">
        <f t="shared" si="348"/>
        <v>1.0797432655839736</v>
      </c>
      <c r="U672" s="22">
        <f t="shared" si="349"/>
        <v>6.0719466988076913</v>
      </c>
      <c r="V672" s="64">
        <v>41.361400000000003</v>
      </c>
      <c r="W672" s="64">
        <v>42.241700000000002</v>
      </c>
      <c r="X672" s="65">
        <f t="shared" si="360"/>
        <v>1.0099122339344588</v>
      </c>
      <c r="Y672" s="65">
        <f t="shared" si="350"/>
        <v>1.0212831287142117</v>
      </c>
      <c r="Z672" s="67">
        <f t="shared" si="351"/>
        <v>2.4913390867661014</v>
      </c>
      <c r="AA672" s="40">
        <f t="shared" si="354"/>
        <v>1.2866082119819229</v>
      </c>
      <c r="AB672" s="88" cm="1">
        <f t="array" ref="AB672">INDEX(B672:Z672,,MATCH(AA672,B672:Z672,0)+1)</f>
        <v>1.0797432655839736</v>
      </c>
      <c r="AC672" s="40">
        <f t="shared" si="355"/>
        <v>1.0797432655839736</v>
      </c>
      <c r="AD672" s="42">
        <f t="shared" si="356"/>
        <v>15.971756816699871</v>
      </c>
      <c r="AE672" s="94">
        <v>1.0797432655839736</v>
      </c>
      <c r="AF672" s="74">
        <f t="shared" si="352"/>
        <v>13.615604985424511</v>
      </c>
      <c r="AG672" s="40">
        <v>1.0797432655839736</v>
      </c>
      <c r="AH672" s="95">
        <v>36.0861135553304</v>
      </c>
      <c r="AI672" t="str">
        <f t="shared" si="353"/>
        <v>idem</v>
      </c>
    </row>
    <row r="673" spans="1:35" x14ac:dyDescent="0.3">
      <c r="A673" s="1">
        <v>44203</v>
      </c>
      <c r="B673" s="50">
        <v>1208.75</v>
      </c>
      <c r="C673" s="50">
        <v>1186.21</v>
      </c>
      <c r="D673" s="30">
        <f t="shared" si="357"/>
        <v>1.0719313940774078</v>
      </c>
      <c r="E673" s="30">
        <f t="shared" si="343"/>
        <v>0.98135263702171671</v>
      </c>
      <c r="F673" s="22">
        <f t="shared" si="344"/>
        <v>5.778449217862315</v>
      </c>
      <c r="G673" s="60">
        <v>10.0679</v>
      </c>
      <c r="H673" s="60">
        <v>9.8358000000000008</v>
      </c>
      <c r="I673" s="31">
        <f t="shared" si="341"/>
        <v>1.0173036148316699</v>
      </c>
      <c r="J673" s="31">
        <f t="shared" si="345"/>
        <v>0.97694653304065404</v>
      </c>
      <c r="K673" s="24">
        <f t="shared" si="337"/>
        <v>2.2263577410476136</v>
      </c>
      <c r="L673" s="61">
        <v>1.0418699999999999E-2</v>
      </c>
      <c r="M673" s="61">
        <v>9.9860999999999995E-3</v>
      </c>
      <c r="N673" s="32">
        <f t="shared" si="358"/>
        <v>0.96888461986261498</v>
      </c>
      <c r="O673" s="32">
        <f t="shared" si="346"/>
        <v>0.95847850499582476</v>
      </c>
      <c r="P673" s="29">
        <f t="shared" si="347"/>
        <v>3.8701157705100422</v>
      </c>
      <c r="Q673" s="50">
        <v>0.33311000000000002</v>
      </c>
      <c r="R673" s="50">
        <v>0.32847999999999999</v>
      </c>
      <c r="S673" s="30">
        <f t="shared" si="359"/>
        <v>1.1750733347642555</v>
      </c>
      <c r="T673" s="30">
        <f t="shared" si="348"/>
        <v>0.98610068746059854</v>
      </c>
      <c r="U673" s="22">
        <f t="shared" si="349"/>
        <v>5.987550813918376</v>
      </c>
      <c r="V673" s="64">
        <v>42.244</v>
      </c>
      <c r="W673" s="64">
        <v>43.138199999999998</v>
      </c>
      <c r="X673" s="65">
        <f t="shared" si="360"/>
        <v>1.0549919784003756</v>
      </c>
      <c r="Y673" s="65">
        <f t="shared" si="350"/>
        <v>1.0211675030773602</v>
      </c>
      <c r="Z673" s="67">
        <f t="shared" si="351"/>
        <v>2.5440745145519705</v>
      </c>
      <c r="AA673" s="40">
        <f t="shared" si="354"/>
        <v>1.1750733347642555</v>
      </c>
      <c r="AB673" s="88" cm="1">
        <f t="array" ref="AB673">INDEX(B673:Z673,,MATCH(AA673,B673:Z673,0)+1)</f>
        <v>0.98610068746059854</v>
      </c>
      <c r="AC673" s="40">
        <f t="shared" si="355"/>
        <v>0.98610068746059854</v>
      </c>
      <c r="AD673" s="42">
        <f t="shared" si="356"/>
        <v>15.749760376901245</v>
      </c>
      <c r="AE673" s="94">
        <v>0.98610068746059854</v>
      </c>
      <c r="AF673" s="74">
        <f t="shared" si="352"/>
        <v>13.426357436319064</v>
      </c>
      <c r="AG673" s="40">
        <v>0.98610068746059854</v>
      </c>
      <c r="AH673" s="95">
        <v>35.584541384692528</v>
      </c>
      <c r="AI673" t="str">
        <f t="shared" si="353"/>
        <v>idem</v>
      </c>
    </row>
    <row r="674" spans="1:35" x14ac:dyDescent="0.3">
      <c r="A674" s="1">
        <v>44203.333333333336</v>
      </c>
      <c r="B674" s="50">
        <v>1186.3900000000001</v>
      </c>
      <c r="C674" s="50">
        <v>1249.83</v>
      </c>
      <c r="D674" s="30">
        <f t="shared" si="357"/>
        <v>1.0924991914406341</v>
      </c>
      <c r="E674" s="30">
        <f t="shared" si="343"/>
        <v>1.0534731412098888</v>
      </c>
      <c r="F674" s="22">
        <f t="shared" si="344"/>
        <v>6.087441048863238</v>
      </c>
      <c r="G674" s="60">
        <v>9.8376000000000001</v>
      </c>
      <c r="H674" s="60">
        <v>9.9771999999999998</v>
      </c>
      <c r="I674" s="31">
        <f t="shared" si="341"/>
        <v>1.0066997618759332</v>
      </c>
      <c r="J674" s="31">
        <f t="shared" si="345"/>
        <v>1.0141904529560055</v>
      </c>
      <c r="K674" s="24">
        <f t="shared" si="337"/>
        <v>2.2579507658351887</v>
      </c>
      <c r="L674" s="61">
        <v>9.9875999999999993E-3</v>
      </c>
      <c r="M674" s="61">
        <v>1.0177E-2</v>
      </c>
      <c r="N674" s="32">
        <f t="shared" si="358"/>
        <v>1.0148988790937015</v>
      </c>
      <c r="O674" s="32">
        <f t="shared" si="346"/>
        <v>1.0189635147583005</v>
      </c>
      <c r="P674" s="29">
        <f t="shared" si="347"/>
        <v>3.9435067680404408</v>
      </c>
      <c r="Q674" s="50">
        <v>0.32849</v>
      </c>
      <c r="R674" s="50">
        <v>0.31850000000000001</v>
      </c>
      <c r="S674" s="30">
        <f t="shared" si="359"/>
        <v>1.0324483775811211</v>
      </c>
      <c r="T674" s="30">
        <f t="shared" si="348"/>
        <v>0.96958811531553468</v>
      </c>
      <c r="U674" s="22">
        <f t="shared" si="349"/>
        <v>5.8054581090231139</v>
      </c>
      <c r="V674" s="64">
        <v>43.138300000000001</v>
      </c>
      <c r="W674" s="64">
        <v>44.358800000000002</v>
      </c>
      <c r="X674" s="65">
        <f t="shared" si="360"/>
        <v>1.0724685334635675</v>
      </c>
      <c r="Y674" s="65">
        <f t="shared" si="350"/>
        <v>1.0282927236353774</v>
      </c>
      <c r="Z674" s="67">
        <f t="shared" si="351"/>
        <v>2.6160533116999964</v>
      </c>
      <c r="AA674" s="40">
        <f t="shared" si="354"/>
        <v>1.0924991914406341</v>
      </c>
      <c r="AB674" s="88" cm="1">
        <f t="array" ref="AB674">INDEX(B674:Z674,,MATCH(AA674,B674:Z674,0)+1)</f>
        <v>1.0534731412098888</v>
      </c>
      <c r="AC674" s="40">
        <f t="shared" si="355"/>
        <v>0.96958811531553468</v>
      </c>
      <c r="AD674" s="42">
        <f t="shared" si="356"/>
        <v>15.270780480510963</v>
      </c>
      <c r="AE674" s="94">
        <v>1.0282927236353774</v>
      </c>
      <c r="AF674" s="74">
        <f t="shared" si="352"/>
        <v>13.806225656694632</v>
      </c>
      <c r="AG674" s="40">
        <v>0.96958811531553468</v>
      </c>
      <c r="AH674" s="95">
        <v>34.502348415551673</v>
      </c>
      <c r="AI674" t="str">
        <f>IF(AC674=AG674,"comp 24= comp16",FALSE)</f>
        <v>comp 24= comp16</v>
      </c>
    </row>
    <row r="675" spans="1:35" x14ac:dyDescent="0.3">
      <c r="A675" s="1">
        <v>44203.666666666664</v>
      </c>
      <c r="B675" s="50">
        <v>1249.8399999999999</v>
      </c>
      <c r="C675" s="50">
        <v>1224.8699999999999</v>
      </c>
      <c r="D675" s="30">
        <f t="shared" si="357"/>
        <v>1.0133360910031022</v>
      </c>
      <c r="E675" s="30">
        <f t="shared" si="343"/>
        <v>0.98002144274467129</v>
      </c>
      <c r="F675" s="22">
        <f t="shared" si="344"/>
        <v>5.9658227593300852</v>
      </c>
      <c r="G675" s="60">
        <v>9.9774999999999991</v>
      </c>
      <c r="H675" s="60">
        <v>9.6439000000000004</v>
      </c>
      <c r="I675" s="31">
        <f t="shared" si="341"/>
        <v>0.95788595436982893</v>
      </c>
      <c r="J675" s="31">
        <f t="shared" si="345"/>
        <v>0.96656477073415192</v>
      </c>
      <c r="K675" s="24">
        <f t="shared" si="337"/>
        <v>2.1824556643084918</v>
      </c>
      <c r="L675" s="61">
        <v>1.0176899999999999E-2</v>
      </c>
      <c r="M675" s="61">
        <v>9.7438999999999998E-3</v>
      </c>
      <c r="N675" s="32">
        <f t="shared" si="358"/>
        <v>0.93523184274429638</v>
      </c>
      <c r="O675" s="32">
        <f t="shared" si="346"/>
        <v>0.9574526624021068</v>
      </c>
      <c r="P675" s="29">
        <f t="shared" si="347"/>
        <v>3.7757210542610475</v>
      </c>
      <c r="Q675" s="50">
        <v>0.31855</v>
      </c>
      <c r="R675" s="50">
        <v>0.29927999999999999</v>
      </c>
      <c r="S675" s="30">
        <f t="shared" si="359"/>
        <v>0.89844195611059408</v>
      </c>
      <c r="T675" s="30">
        <f t="shared" si="348"/>
        <v>0.93950714173599115</v>
      </c>
      <c r="U675" s="22">
        <f t="shared" si="349"/>
        <v>5.4542693544763381</v>
      </c>
      <c r="V675" s="64">
        <v>44.361899999999999</v>
      </c>
      <c r="W675" s="64">
        <v>43.572800000000001</v>
      </c>
      <c r="X675" s="65">
        <f t="shared" si="360"/>
        <v>1.0314553546065715</v>
      </c>
      <c r="Y675" s="65">
        <f t="shared" si="350"/>
        <v>0.98221221363377142</v>
      </c>
      <c r="Z675" s="67">
        <f t="shared" si="351"/>
        <v>2.5695195142688121</v>
      </c>
      <c r="AA675" s="40">
        <f t="shared" si="354"/>
        <v>1.0314553546065715</v>
      </c>
      <c r="AB675" s="88" cm="1">
        <f t="array" ref="AB675">INDEX(B675:Z675,,MATCH(AA675,B675:Z675,0)+1)</f>
        <v>0.98221221363377142</v>
      </c>
      <c r="AC675" s="40">
        <f t="shared" si="355"/>
        <v>0.98002144274467129</v>
      </c>
      <c r="AD675" s="42">
        <f t="shared" si="356"/>
        <v>14.965692318347518</v>
      </c>
      <c r="AE675" s="94">
        <v>0.98002144274467129</v>
      </c>
      <c r="AF675" s="74">
        <f t="shared" si="352"/>
        <v>13.530397186932371</v>
      </c>
      <c r="AG675" s="40">
        <v>0.98221221363377142</v>
      </c>
      <c r="AH675" s="95">
        <v>33.888628012802656</v>
      </c>
      <c r="AI675" t="str">
        <f t="shared" ref="AI675:AI678" si="366">IF(AC675=AE675,"comp24 = comp8","faux")</f>
        <v>comp24 = comp8</v>
      </c>
    </row>
    <row r="676" spans="1:35" x14ac:dyDescent="0.3">
      <c r="A676" s="1">
        <v>44204</v>
      </c>
      <c r="B676" s="50">
        <v>1224.8599999999999</v>
      </c>
      <c r="C676" s="50">
        <v>1208.42</v>
      </c>
      <c r="D676" s="30">
        <f t="shared" si="357"/>
        <v>1.0185689360159813</v>
      </c>
      <c r="E676" s="30">
        <f t="shared" si="343"/>
        <v>0.98657805790049491</v>
      </c>
      <c r="F676" s="22">
        <f t="shared" si="344"/>
        <v>5.8857498316784467</v>
      </c>
      <c r="G676" s="60">
        <v>9.6432000000000002</v>
      </c>
      <c r="H676" s="60">
        <v>9.4430999999999994</v>
      </c>
      <c r="I676" s="31">
        <f t="shared" si="341"/>
        <v>0.959898755794096</v>
      </c>
      <c r="J676" s="31">
        <f t="shared" si="345"/>
        <v>0.9792496266799402</v>
      </c>
      <c r="K676" s="24">
        <f t="shared" si="337"/>
        <v>2.1371688945196117</v>
      </c>
      <c r="L676" s="61">
        <v>9.7517000000000003E-3</v>
      </c>
      <c r="M676" s="61">
        <v>9.6214000000000004E-3</v>
      </c>
      <c r="N676" s="32">
        <f t="shared" si="358"/>
        <v>0.96333453482318088</v>
      </c>
      <c r="O676" s="32">
        <f t="shared" si="346"/>
        <v>0.98663822718090177</v>
      </c>
      <c r="P676" s="29">
        <f t="shared" si="347"/>
        <v>3.7252707273057255</v>
      </c>
      <c r="Q676" s="50">
        <v>0.29916999999999999</v>
      </c>
      <c r="R676" s="50">
        <v>0.31470999999999999</v>
      </c>
      <c r="S676" s="30">
        <f t="shared" si="359"/>
        <v>0.95805047337818494</v>
      </c>
      <c r="T676" s="30">
        <f t="shared" si="348"/>
        <v>1.051943710933583</v>
      </c>
      <c r="U676" s="22">
        <f t="shared" si="349"/>
        <v>5.7375843451791573</v>
      </c>
      <c r="V676" s="64">
        <v>43.572800000000001</v>
      </c>
      <c r="W676" s="64">
        <v>42.521299999999997</v>
      </c>
      <c r="X676" s="65">
        <f t="shared" si="360"/>
        <v>0.98569716470050961</v>
      </c>
      <c r="Y676" s="65">
        <f t="shared" si="350"/>
        <v>0.97586797268020409</v>
      </c>
      <c r="Z676" s="67">
        <f t="shared" si="351"/>
        <v>2.5075117991517284</v>
      </c>
      <c r="AA676" s="40">
        <f t="shared" si="354"/>
        <v>1.0185689360159813</v>
      </c>
      <c r="AB676" s="88" cm="1">
        <f t="array" ref="AB676">INDEX(B676:Z676,,MATCH(AA676,B676:Z676,0)+1)</f>
        <v>0.98657805790049491</v>
      </c>
      <c r="AC676" s="40">
        <f t="shared" si="355"/>
        <v>0.97586797268020409</v>
      </c>
      <c r="AD676" s="42">
        <f t="shared" si="356"/>
        <v>14.604539822461495</v>
      </c>
      <c r="AE676" s="94">
        <v>0.97586797268020409</v>
      </c>
      <c r="AF676" s="74">
        <f t="shared" si="352"/>
        <v>13.203881272369628</v>
      </c>
      <c r="AG676" s="40">
        <v>0.98657805790049491</v>
      </c>
      <c r="AH676" s="95">
        <v>33.433776809783154</v>
      </c>
      <c r="AI676" t="str">
        <f t="shared" si="366"/>
        <v>comp24 = comp8</v>
      </c>
    </row>
    <row r="677" spans="1:35" x14ac:dyDescent="0.3">
      <c r="A677" s="1">
        <v>44204.333333333336</v>
      </c>
      <c r="B677" s="50">
        <v>1208.2</v>
      </c>
      <c r="C677" s="50">
        <v>1216.77</v>
      </c>
      <c r="D677" s="30">
        <f t="shared" si="357"/>
        <v>0.9735406131984895</v>
      </c>
      <c r="E677" s="30">
        <f t="shared" si="343"/>
        <v>1.0070931964906471</v>
      </c>
      <c r="F677" s="22">
        <f t="shared" si="344"/>
        <v>5.9274986117293347</v>
      </c>
      <c r="G677" s="60">
        <v>9.4398</v>
      </c>
      <c r="H677" s="60">
        <v>9.2431000000000001</v>
      </c>
      <c r="I677" s="31">
        <f t="shared" si="341"/>
        <v>0.92639438737158619</v>
      </c>
      <c r="J677" s="31">
        <f t="shared" si="345"/>
        <v>0.97916269412487555</v>
      </c>
      <c r="K677" s="24">
        <f t="shared" si="337"/>
        <v>2.092636052557705</v>
      </c>
      <c r="L677" s="61">
        <v>9.606E-3</v>
      </c>
      <c r="M677" s="61">
        <v>9.4263000000000003E-3</v>
      </c>
      <c r="N677" s="32">
        <f t="shared" si="358"/>
        <v>0.92624473071367519</v>
      </c>
      <c r="O677" s="32">
        <f t="shared" si="346"/>
        <v>0.98129294191130545</v>
      </c>
      <c r="P677" s="29">
        <f t="shared" si="347"/>
        <v>3.6555818714139039</v>
      </c>
      <c r="Q677" s="50">
        <v>0.31451000000000001</v>
      </c>
      <c r="R677" s="50">
        <v>0.29931000000000002</v>
      </c>
      <c r="S677" s="30">
        <f t="shared" si="359"/>
        <v>0.93960131847433692</v>
      </c>
      <c r="T677" s="30">
        <f t="shared" si="348"/>
        <v>0.95167085307303423</v>
      </c>
      <c r="U677" s="22">
        <f t="shared" si="349"/>
        <v>5.4602917883551347</v>
      </c>
      <c r="V677" s="64">
        <v>42.521299999999997</v>
      </c>
      <c r="W677" s="64">
        <v>42.4099</v>
      </c>
      <c r="X677" s="65">
        <f t="shared" si="360"/>
        <v>0.95599827780144675</v>
      </c>
      <c r="Y677" s="65">
        <f t="shared" si="350"/>
        <v>0.99738013654333246</v>
      </c>
      <c r="Z677" s="67">
        <f t="shared" si="351"/>
        <v>2.5009424606219679</v>
      </c>
      <c r="AA677" s="40">
        <f t="shared" si="354"/>
        <v>0.9735406131984895</v>
      </c>
      <c r="AB677" s="88" cm="1">
        <f t="array" ref="AB677">INDEX(B677:Z677,,MATCH(AA677,B677:Z677,0)+1)</f>
        <v>1.0070931964906471</v>
      </c>
      <c r="AC677" s="40">
        <f t="shared" si="355"/>
        <v>1.0070931964906471</v>
      </c>
      <c r="AD677" s="42">
        <f t="shared" si="356"/>
        <v>14.708132693077696</v>
      </c>
      <c r="AE677" s="94">
        <v>0.95167085307303423</v>
      </c>
      <c r="AF677" s="74">
        <f t="shared" si="352"/>
        <v>12.565748954351065</v>
      </c>
      <c r="AG677" s="40">
        <v>0.95167085307303423</v>
      </c>
      <c r="AH677" s="95">
        <v>31.817950898019763</v>
      </c>
      <c r="AI677" t="str">
        <f>IF(AE677=AG677,"comp8=comp16", FALSE)</f>
        <v>comp8=comp16</v>
      </c>
    </row>
    <row r="678" spans="1:35" x14ac:dyDescent="0.3">
      <c r="A678" s="1">
        <v>44204.666666666664</v>
      </c>
      <c r="B678" s="50">
        <v>1216.93</v>
      </c>
      <c r="C678" s="50">
        <v>1216.93</v>
      </c>
      <c r="D678" s="30">
        <f t="shared" si="357"/>
        <v>0.99352579070261104</v>
      </c>
      <c r="E678" s="30">
        <f t="shared" si="343"/>
        <v>1</v>
      </c>
      <c r="F678" s="22">
        <f t="shared" si="344"/>
        <v>5.9274986117293347</v>
      </c>
      <c r="G678" s="60">
        <v>9.2431000000000001</v>
      </c>
      <c r="H678" s="60">
        <v>9.2997999999999994</v>
      </c>
      <c r="I678" s="31">
        <f t="shared" si="341"/>
        <v>0.96438941430230618</v>
      </c>
      <c r="J678" s="31">
        <f t="shared" si="345"/>
        <v>1.0061343055901157</v>
      </c>
      <c r="K678" s="24">
        <f t="shared" si="337"/>
        <v>2.1054729215929875</v>
      </c>
      <c r="L678" s="61">
        <v>9.4263000000000003E-3</v>
      </c>
      <c r="M678" s="61">
        <v>9.7400000000000004E-3</v>
      </c>
      <c r="N678" s="32">
        <f t="shared" si="358"/>
        <v>0.99880020919429435</v>
      </c>
      <c r="O678" s="32">
        <f t="shared" si="346"/>
        <v>1.0332792293901107</v>
      </c>
      <c r="P678" s="29">
        <f t="shared" si="347"/>
        <v>3.7772368190670176</v>
      </c>
      <c r="Q678" s="50">
        <v>0.29926999999999998</v>
      </c>
      <c r="R678" s="50">
        <v>0.30388999999999999</v>
      </c>
      <c r="S678" s="30">
        <f t="shared" si="359"/>
        <v>1.015776982986262</v>
      </c>
      <c r="T678" s="30">
        <f t="shared" si="348"/>
        <v>1.0154375647408695</v>
      </c>
      <c r="U678" s="22">
        <f t="shared" si="349"/>
        <v>5.5445853963419056</v>
      </c>
      <c r="V678" s="64">
        <v>42.404000000000003</v>
      </c>
      <c r="W678" s="64">
        <v>42.356000000000002</v>
      </c>
      <c r="X678" s="65">
        <f t="shared" si="360"/>
        <v>0.97207432159512364</v>
      </c>
      <c r="Y678" s="65">
        <f t="shared" si="350"/>
        <v>0.99886803131780022</v>
      </c>
      <c r="Z678" s="67">
        <f t="shared" si="351"/>
        <v>2.4981114720805602</v>
      </c>
      <c r="AA678" s="40">
        <f t="shared" si="354"/>
        <v>1.015776982986262</v>
      </c>
      <c r="AB678" s="88" cm="1">
        <f t="array" ref="AB678">INDEX(B678:Z678,,MATCH(AA678,B678:Z678,0)+1)</f>
        <v>1.0154375647408695</v>
      </c>
      <c r="AC678" s="40">
        <f t="shared" si="355"/>
        <v>1</v>
      </c>
      <c r="AD678" s="42">
        <f t="shared" si="356"/>
        <v>14.708132693077696</v>
      </c>
      <c r="AE678" s="94">
        <v>1</v>
      </c>
      <c r="AF678" s="74">
        <f t="shared" si="352"/>
        <v>12.565748954351065</v>
      </c>
      <c r="AG678" s="40">
        <v>1.0154375647408695</v>
      </c>
      <c r="AH678" s="95">
        <v>32.309142574929751</v>
      </c>
      <c r="AI678" t="str">
        <f t="shared" si="366"/>
        <v>comp24 = comp8</v>
      </c>
    </row>
    <row r="679" spans="1:35" x14ac:dyDescent="0.3">
      <c r="A679" s="1">
        <v>44205</v>
      </c>
      <c r="B679" s="50">
        <v>1216.72</v>
      </c>
      <c r="C679" s="50">
        <v>1196.49</v>
      </c>
      <c r="D679" s="30">
        <f t="shared" si="357"/>
        <v>0.9903078960437014</v>
      </c>
      <c r="E679" s="30">
        <f t="shared" si="343"/>
        <v>0.98337333157998552</v>
      </c>
      <c r="F679" s="22">
        <f t="shared" si="344"/>
        <v>5.8289440577520146</v>
      </c>
      <c r="G679" s="60">
        <v>9.2958999999999996</v>
      </c>
      <c r="H679" s="60">
        <v>9.1732999999999993</v>
      </c>
      <c r="I679" s="31">
        <f t="shared" si="341"/>
        <v>0.97176846967096753</v>
      </c>
      <c r="J679" s="31">
        <f t="shared" si="345"/>
        <v>0.98681138996762008</v>
      </c>
      <c r="K679" s="24">
        <f t="shared" si="337"/>
        <v>2.0777046602963618</v>
      </c>
      <c r="L679" s="61">
        <v>9.7474999999999992E-3</v>
      </c>
      <c r="M679" s="61">
        <v>1.00225E-2</v>
      </c>
      <c r="N679" s="32">
        <f t="shared" si="358"/>
        <v>1.043358317718093</v>
      </c>
      <c r="O679" s="32">
        <f t="shared" si="346"/>
        <v>1.0282123621441397</v>
      </c>
      <c r="P679" s="29">
        <f t="shared" si="347"/>
        <v>3.8838015921107147</v>
      </c>
      <c r="Q679" s="50">
        <v>0.30392000000000002</v>
      </c>
      <c r="R679" s="50">
        <v>0.30369000000000002</v>
      </c>
      <c r="S679" s="30">
        <f t="shared" si="359"/>
        <v>0.96559727830593622</v>
      </c>
      <c r="T679" s="30">
        <f t="shared" si="348"/>
        <v>0.99924322190050008</v>
      </c>
      <c r="U679" s="22">
        <f t="shared" si="349"/>
        <v>5.540389375543147</v>
      </c>
      <c r="V679" s="64">
        <v>42.344999999999999</v>
      </c>
      <c r="W679" s="64">
        <v>41.9039</v>
      </c>
      <c r="X679" s="65">
        <f t="shared" si="360"/>
        <v>0.98548021814949227</v>
      </c>
      <c r="Y679" s="65">
        <f t="shared" si="350"/>
        <v>0.98958318573621451</v>
      </c>
      <c r="Z679" s="67">
        <f t="shared" si="351"/>
        <v>2.4720891088656654</v>
      </c>
      <c r="AA679" s="40">
        <f t="shared" si="354"/>
        <v>1.043358317718093</v>
      </c>
      <c r="AB679" s="88" cm="1">
        <f t="array" ref="AB679">INDEX(B679:Z679,,MATCH(AA679,B679:Z679,0)+1)</f>
        <v>1.0282123621441397</v>
      </c>
      <c r="AC679" s="40">
        <f t="shared" si="355"/>
        <v>0.99924322190050008</v>
      </c>
      <c r="AD679" s="42">
        <f t="shared" si="356"/>
        <v>14.697001900371035</v>
      </c>
      <c r="AE679" s="94">
        <v>1.0282123621441397</v>
      </c>
      <c r="AF679" s="74">
        <f t="shared" si="352"/>
        <v>12.920258414463563</v>
      </c>
      <c r="AG679" s="40">
        <v>1.0282123621441397</v>
      </c>
      <c r="AH679" s="95">
        <v>33.220659805820311</v>
      </c>
      <c r="AI679" t="str">
        <f>IF(AE679=AG679,"comp8=comp16", FALSE)</f>
        <v>comp8=comp16</v>
      </c>
    </row>
    <row r="680" spans="1:35" x14ac:dyDescent="0.3">
      <c r="A680" s="1">
        <v>44205.333333333336</v>
      </c>
      <c r="B680" s="50">
        <v>1196.5</v>
      </c>
      <c r="C680" s="50">
        <v>1219.95</v>
      </c>
      <c r="D680" s="30">
        <f t="shared" si="357"/>
        <v>1.0024816546555677</v>
      </c>
      <c r="E680" s="30">
        <f t="shared" si="343"/>
        <v>1.0195988299206018</v>
      </c>
      <c r="F680" s="22">
        <f t="shared" si="344"/>
        <v>5.9431845409565991</v>
      </c>
      <c r="G680" s="60">
        <v>9.1732999999999993</v>
      </c>
      <c r="H680" s="60">
        <v>9.3871000000000002</v>
      </c>
      <c r="I680" s="31">
        <f t="shared" si="341"/>
        <v>1.0155791888002943</v>
      </c>
      <c r="J680" s="31">
        <f t="shared" si="345"/>
        <v>1.0233067707368124</v>
      </c>
      <c r="K680" s="24">
        <f t="shared" si="337"/>
        <v>2.1261292464726957</v>
      </c>
      <c r="L680" s="61">
        <v>1.00225E-2</v>
      </c>
      <c r="M680" s="61">
        <v>1.0238300000000001E-2</v>
      </c>
      <c r="N680" s="32">
        <f t="shared" si="358"/>
        <v>1.0861419645035699</v>
      </c>
      <c r="O680" s="32">
        <f t="shared" si="346"/>
        <v>1.0215315540034922</v>
      </c>
      <c r="P680" s="29">
        <f t="shared" si="347"/>
        <v>3.9674258758300955</v>
      </c>
      <c r="Q680" s="50">
        <v>0.30369000000000002</v>
      </c>
      <c r="R680" s="50">
        <v>0.32325999999999999</v>
      </c>
      <c r="S680" s="30">
        <f t="shared" si="359"/>
        <v>1.0801617268687138</v>
      </c>
      <c r="T680" s="30">
        <f t="shared" si="348"/>
        <v>1.0644407125687378</v>
      </c>
      <c r="U680" s="22">
        <f t="shared" si="349"/>
        <v>5.8974160148114123</v>
      </c>
      <c r="V680" s="64">
        <v>41.9039</v>
      </c>
      <c r="W680" s="64">
        <v>42.8703</v>
      </c>
      <c r="X680" s="65">
        <f t="shared" si="360"/>
        <v>1.0109966040939533</v>
      </c>
      <c r="Y680" s="65">
        <f t="shared" si="350"/>
        <v>1.023062292531244</v>
      </c>
      <c r="Z680" s="67">
        <f t="shared" si="351"/>
        <v>2.5291011510576276</v>
      </c>
      <c r="AA680" s="40">
        <f t="shared" si="354"/>
        <v>1.0861419645035699</v>
      </c>
      <c r="AB680" s="88" cm="1">
        <f t="array" ref="AB680">INDEX(B680:Z680,,MATCH(AA680,B680:Z680,0)+1)</f>
        <v>1.0215315540034922</v>
      </c>
      <c r="AC680" s="40">
        <f t="shared" si="355"/>
        <v>1.0215315540034922</v>
      </c>
      <c r="AD680" s="42">
        <f t="shared" si="356"/>
        <v>15.013451190478301</v>
      </c>
      <c r="AE680" s="94">
        <v>1.0215315540034922</v>
      </c>
      <c r="AF680" s="74">
        <f t="shared" si="352"/>
        <v>13.198451656253658</v>
      </c>
      <c r="AG680" s="40">
        <v>1.0215315540034922</v>
      </c>
      <c r="AH680" s="95">
        <v>33.93595223646097</v>
      </c>
      <c r="AI680" t="str">
        <f t="shared" si="353"/>
        <v>idem</v>
      </c>
    </row>
    <row r="681" spans="1:35" x14ac:dyDescent="0.3">
      <c r="A681" s="1">
        <v>44205.666666666664</v>
      </c>
      <c r="B681" s="50">
        <v>1219.96</v>
      </c>
      <c r="C681" s="50">
        <v>1276</v>
      </c>
      <c r="D681" s="30">
        <f t="shared" si="357"/>
        <v>1.0487211519495037</v>
      </c>
      <c r="E681" s="30">
        <f t="shared" si="343"/>
        <v>1.0459359323256501</v>
      </c>
      <c r="F681" s="22">
        <f t="shared" si="344"/>
        <v>6.2161902638288309</v>
      </c>
      <c r="G681" s="60">
        <v>9.3840000000000003</v>
      </c>
      <c r="H681" s="60">
        <v>9.7354000000000003</v>
      </c>
      <c r="I681" s="31">
        <f t="shared" si="341"/>
        <v>1.0472789079056359</v>
      </c>
      <c r="J681" s="31">
        <f t="shared" si="345"/>
        <v>1.0374467178175617</v>
      </c>
      <c r="K681" s="24">
        <f t="shared" si="337"/>
        <v>2.205745808409024</v>
      </c>
      <c r="L681" s="61">
        <v>1.0238300000000001E-2</v>
      </c>
      <c r="M681" s="61">
        <v>1.0178899999999999E-2</v>
      </c>
      <c r="N681" s="32">
        <f t="shared" si="358"/>
        <v>1.0442575019235703</v>
      </c>
      <c r="O681" s="32">
        <f t="shared" si="346"/>
        <v>0.99419825556977226</v>
      </c>
      <c r="P681" s="29">
        <f t="shared" si="347"/>
        <v>3.9444078848526569</v>
      </c>
      <c r="Q681" s="50">
        <v>0.32325999999999999</v>
      </c>
      <c r="R681" s="50">
        <v>0.33062000000000002</v>
      </c>
      <c r="S681" s="30">
        <f t="shared" si="359"/>
        <v>1.0878520663332456</v>
      </c>
      <c r="T681" s="30">
        <f t="shared" si="348"/>
        <v>1.0227680504856773</v>
      </c>
      <c r="U681" s="22">
        <f t="shared" si="349"/>
        <v>6.0316886803716807</v>
      </c>
      <c r="V681" s="64">
        <v>42.8703</v>
      </c>
      <c r="W681" s="64">
        <v>43.847900000000003</v>
      </c>
      <c r="X681" s="65">
        <f t="shared" si="360"/>
        <v>1.0354917936001891</v>
      </c>
      <c r="Y681" s="65">
        <f t="shared" si="350"/>
        <v>1.0228036659412227</v>
      </c>
      <c r="Z681" s="67">
        <f t="shared" si="351"/>
        <v>2.5867739288379075</v>
      </c>
      <c r="AA681" s="40">
        <f t="shared" si="354"/>
        <v>1.0878520663332456</v>
      </c>
      <c r="AB681" s="88" cm="1">
        <f t="array" ref="AB681">INDEX(B681:Z681,,MATCH(AA681,B681:Z681,0)+1)</f>
        <v>1.0227680504856773</v>
      </c>
      <c r="AC681" s="40">
        <f t="shared" si="355"/>
        <v>0.99419825556977226</v>
      </c>
      <c r="AD681" s="42">
        <f t="shared" si="356"/>
        <v>14.926346983655447</v>
      </c>
      <c r="AE681" s="94">
        <v>1.0227680504856773</v>
      </c>
      <c r="AF681" s="74">
        <f t="shared" si="352"/>
        <v>13.498954669896012</v>
      </c>
      <c r="AG681" s="40">
        <v>1.0227680504856773</v>
      </c>
      <c r="AH681" s="95">
        <v>34.708607710260246</v>
      </c>
      <c r="AI681" t="str">
        <f>IF(AE681=AG681,"comp8=comp16", FALSE)</f>
        <v>comp8=comp16</v>
      </c>
    </row>
    <row r="682" spans="1:35" x14ac:dyDescent="0.3">
      <c r="A682" s="1">
        <v>44206</v>
      </c>
      <c r="B682" s="50">
        <v>1276</v>
      </c>
      <c r="C682" s="50">
        <v>1344.7</v>
      </c>
      <c r="D682" s="30">
        <f t="shared" si="357"/>
        <v>1.1238612620142081</v>
      </c>
      <c r="E682" s="30">
        <f t="shared" si="343"/>
        <v>1.0538401253918495</v>
      </c>
      <c r="F682" s="22">
        <f t="shared" si="344"/>
        <v>6.5508707270929687</v>
      </c>
      <c r="G682" s="60">
        <v>9.7354000000000003</v>
      </c>
      <c r="H682" s="60">
        <v>9.8000000000000007</v>
      </c>
      <c r="I682" s="31">
        <f t="shared" si="341"/>
        <v>1.0683178354572511</v>
      </c>
      <c r="J682" s="31">
        <f t="shared" si="345"/>
        <v>1.0066355773774063</v>
      </c>
      <c r="K682" s="24">
        <f t="shared" si="337"/>
        <v>2.2203822053956115</v>
      </c>
      <c r="L682" s="61">
        <v>1.0189E-2</v>
      </c>
      <c r="M682" s="61">
        <v>1.061E-2</v>
      </c>
      <c r="N682" s="32">
        <f t="shared" si="358"/>
        <v>1.058618109254178</v>
      </c>
      <c r="O682" s="32">
        <f t="shared" si="346"/>
        <v>1.0413190695848464</v>
      </c>
      <c r="P682" s="29">
        <f t="shared" si="347"/>
        <v>4.1073871487179012</v>
      </c>
      <c r="Q682" s="50">
        <v>0.33062000000000002</v>
      </c>
      <c r="R682" s="50">
        <v>0.33696999999999999</v>
      </c>
      <c r="S682" s="30">
        <f t="shared" si="359"/>
        <v>1.1095854325134182</v>
      </c>
      <c r="T682" s="30">
        <f t="shared" si="348"/>
        <v>1.0192063396043796</v>
      </c>
      <c r="U682" s="22">
        <f t="shared" si="349"/>
        <v>6.1475353415547911</v>
      </c>
      <c r="V682" s="64">
        <v>43.847900000000003</v>
      </c>
      <c r="W682" s="64">
        <v>44.550199999999997</v>
      </c>
      <c r="X682" s="65">
        <f t="shared" si="360"/>
        <v>1.0631516398235008</v>
      </c>
      <c r="Y682" s="65">
        <f t="shared" si="350"/>
        <v>1.0160167305617827</v>
      </c>
      <c r="Z682" s="67">
        <f t="shared" si="351"/>
        <v>2.628205589880348</v>
      </c>
      <c r="AA682" s="40">
        <f t="shared" si="354"/>
        <v>1.1238612620142081</v>
      </c>
      <c r="AB682" s="88" cm="1">
        <f t="array" ref="AB682">INDEX(B682:Z682,,MATCH(AA682,B682:Z682,0)+1)</f>
        <v>1.0538401253918495</v>
      </c>
      <c r="AC682" s="40">
        <f t="shared" si="355"/>
        <v>1.0192063396043796</v>
      </c>
      <c r="AD682" s="42">
        <f t="shared" si="356"/>
        <v>15.213027472876341</v>
      </c>
      <c r="AE682" s="94">
        <v>1.0538401253918495</v>
      </c>
      <c r="AF682" s="74">
        <f t="shared" si="352"/>
        <v>14.225740081982105</v>
      </c>
      <c r="AG682" s="40">
        <v>1.0192063396043796</v>
      </c>
      <c r="AH682" s="95">
        <v>35.37523301713869</v>
      </c>
      <c r="AI682" t="str">
        <f t="shared" ref="AI682" si="367">IF(AC682=AG682,"comp 24= comp16",FALSE)</f>
        <v>comp 24= comp16</v>
      </c>
    </row>
    <row r="683" spans="1:35" x14ac:dyDescent="0.3">
      <c r="A683" s="1">
        <v>44206.333333333336</v>
      </c>
      <c r="B683" s="50">
        <v>1344.77</v>
      </c>
      <c r="C683" s="50">
        <v>1303.18</v>
      </c>
      <c r="D683" s="30">
        <f t="shared" si="357"/>
        <v>1.0682153513229942</v>
      </c>
      <c r="E683" s="30">
        <f t="shared" si="343"/>
        <v>0.96907277824460691</v>
      </c>
      <c r="F683" s="22">
        <f t="shared" si="344"/>
        <v>6.3482704954252513</v>
      </c>
      <c r="G683" s="60">
        <v>9.8000000000000007</v>
      </c>
      <c r="H683" s="60">
        <v>9.3843999999999994</v>
      </c>
      <c r="I683" s="31">
        <f t="shared" si="341"/>
        <v>1.0000426257459505</v>
      </c>
      <c r="J683" s="31">
        <f t="shared" si="345"/>
        <v>0.95759183673469372</v>
      </c>
      <c r="K683" s="24">
        <f t="shared" si="337"/>
        <v>2.1262198743178136</v>
      </c>
      <c r="L683" s="61">
        <v>1.06018E-2</v>
      </c>
      <c r="M683" s="61">
        <v>1.01236E-2</v>
      </c>
      <c r="N683" s="32">
        <f t="shared" si="358"/>
        <v>0.98879696824668151</v>
      </c>
      <c r="O683" s="32">
        <f t="shared" si="346"/>
        <v>0.95489445188552891</v>
      </c>
      <c r="P683" s="29">
        <f t="shared" si="347"/>
        <v>3.9221212000566457</v>
      </c>
      <c r="Q683" s="50">
        <v>0.33693000000000001</v>
      </c>
      <c r="R683" s="50">
        <v>0.31566</v>
      </c>
      <c r="S683" s="30">
        <f t="shared" si="359"/>
        <v>0.97648951308544207</v>
      </c>
      <c r="T683" s="30">
        <f t="shared" si="348"/>
        <v>0.93687116018164007</v>
      </c>
      <c r="U683" s="22">
        <f t="shared" si="349"/>
        <v>5.7594485677000717</v>
      </c>
      <c r="V683" s="64">
        <v>44.544800000000002</v>
      </c>
      <c r="W683" s="64">
        <v>43.542299999999997</v>
      </c>
      <c r="X683" s="65">
        <f t="shared" si="360"/>
        <v>1.0156751877173706</v>
      </c>
      <c r="Y683" s="65">
        <f t="shared" si="350"/>
        <v>0.9774945672671107</v>
      </c>
      <c r="Z683" s="67">
        <f t="shared" si="351"/>
        <v>2.5690566857690924</v>
      </c>
      <c r="AA683" s="40">
        <f t="shared" si="354"/>
        <v>1.0682153513229942</v>
      </c>
      <c r="AB683" s="88" cm="1">
        <f t="array" ref="AB683">INDEX(B683:Z683,,MATCH(AA683,B683:Z683,0)+1)</f>
        <v>0.96907277824460691</v>
      </c>
      <c r="AC683" s="40">
        <f t="shared" si="355"/>
        <v>0.96907277824460691</v>
      </c>
      <c r="AD683" s="42">
        <f t="shared" si="356"/>
        <v>14.742530798651806</v>
      </c>
      <c r="AE683" s="94">
        <v>0.96907277824460691</v>
      </c>
      <c r="AF683" s="74">
        <f t="shared" si="352"/>
        <v>13.78577746383206</v>
      </c>
      <c r="AG683" s="40">
        <v>0.96907277824460691</v>
      </c>
      <c r="AH683" s="95">
        <v>34.281175340968936</v>
      </c>
      <c r="AI683" t="str">
        <f t="shared" si="353"/>
        <v>idem</v>
      </c>
    </row>
    <row r="684" spans="1:35" x14ac:dyDescent="0.3">
      <c r="A684" s="1">
        <v>44206.666666666664</v>
      </c>
      <c r="B684" s="50">
        <v>1303.4000000000001</v>
      </c>
      <c r="C684" s="50">
        <v>1254.25</v>
      </c>
      <c r="D684" s="30">
        <f t="shared" si="357"/>
        <v>0.98295454545454541</v>
      </c>
      <c r="E684" s="30">
        <f t="shared" si="343"/>
        <v>0.96229093141015798</v>
      </c>
      <c r="F684" s="22">
        <f t="shared" si="344"/>
        <v>6.10888312788639</v>
      </c>
      <c r="G684" s="60">
        <v>9.3817000000000004</v>
      </c>
      <c r="H684" s="60">
        <v>9.2911000000000001</v>
      </c>
      <c r="I684" s="31">
        <f t="shared" si="341"/>
        <v>0.95436242989502229</v>
      </c>
      <c r="J684" s="31">
        <f t="shared" si="345"/>
        <v>0.99034290160631866</v>
      </c>
      <c r="K684" s="24">
        <f t="shared" si="337"/>
        <v>2.1056867597849256</v>
      </c>
      <c r="L684" s="61">
        <v>1.01204E-2</v>
      </c>
      <c r="M684" s="61">
        <v>9.8200000000000006E-3</v>
      </c>
      <c r="N684" s="32">
        <f t="shared" si="358"/>
        <v>0.96378447345176177</v>
      </c>
      <c r="O684" s="32">
        <f t="shared" si="346"/>
        <v>0.9703173787597329</v>
      </c>
      <c r="P684" s="29">
        <f t="shared" si="347"/>
        <v>3.8057023620169423</v>
      </c>
      <c r="Q684" s="50">
        <v>0.31572</v>
      </c>
      <c r="R684" s="50">
        <v>0.30153000000000002</v>
      </c>
      <c r="S684" s="30">
        <f t="shared" si="359"/>
        <v>0.9120137922690702</v>
      </c>
      <c r="T684" s="30">
        <f t="shared" si="348"/>
        <v>0.95505511212466754</v>
      </c>
      <c r="U684" s="22">
        <f t="shared" si="349"/>
        <v>5.5005907976010482</v>
      </c>
      <c r="V684" s="64">
        <v>43.542299999999997</v>
      </c>
      <c r="W684" s="64">
        <v>42.403100000000002</v>
      </c>
      <c r="X684" s="65">
        <f t="shared" si="360"/>
        <v>0.96704973328255173</v>
      </c>
      <c r="Y684" s="65">
        <f t="shared" si="350"/>
        <v>0.97383693557758788</v>
      </c>
      <c r="Z684" s="67">
        <f t="shared" si="351"/>
        <v>2.501842290194487</v>
      </c>
      <c r="AA684" s="40">
        <f t="shared" si="354"/>
        <v>0.98295454545454541</v>
      </c>
      <c r="AB684" s="88" cm="1">
        <f t="array" ref="AB684">INDEX(B684:Z684,,MATCH(AA684,B684:Z684,0)+1)</f>
        <v>0.96229093141015798</v>
      </c>
      <c r="AC684" s="40">
        <f t="shared" si="355"/>
        <v>0.96229093141015798</v>
      </c>
      <c r="AD684" s="42">
        <f t="shared" si="356"/>
        <v>14.186603693577586</v>
      </c>
      <c r="AE684" s="94">
        <v>0.97383693557758788</v>
      </c>
      <c r="AF684" s="74">
        <f t="shared" si="352"/>
        <v>13.425099279932786</v>
      </c>
      <c r="AG684" s="40">
        <v>0.96229093141015798</v>
      </c>
      <c r="AH684" s="95">
        <v>32.98846414869594</v>
      </c>
      <c r="AI684" t="str">
        <f t="shared" ref="AI684" si="368">IF(AC684=AG684,"comp 24= comp16",FALSE)</f>
        <v>comp 24= comp16</v>
      </c>
    </row>
    <row r="685" spans="1:35" x14ac:dyDescent="0.3">
      <c r="A685" s="1">
        <v>44207</v>
      </c>
      <c r="B685" s="50">
        <v>1254.24</v>
      </c>
      <c r="C685" s="50">
        <v>1071.8399999999999</v>
      </c>
      <c r="D685" s="30">
        <f t="shared" si="357"/>
        <v>0.79704336057467073</v>
      </c>
      <c r="E685" s="30">
        <f t="shared" si="343"/>
        <v>0.85457328740910821</v>
      </c>
      <c r="F685" s="22">
        <f t="shared" si="344"/>
        <v>5.2204883369959081</v>
      </c>
      <c r="G685" s="60">
        <v>9.2962000000000007</v>
      </c>
      <c r="H685" s="60">
        <v>8.1047999999999991</v>
      </c>
      <c r="I685" s="31">
        <f t="shared" si="341"/>
        <v>0.82702040816326516</v>
      </c>
      <c r="J685" s="31">
        <f t="shared" si="345"/>
        <v>0.87184010671026857</v>
      </c>
      <c r="K685" s="24">
        <f t="shared" si="337"/>
        <v>1.8358221693492891</v>
      </c>
      <c r="L685" s="61">
        <v>9.8162000000000006E-3</v>
      </c>
      <c r="M685" s="61">
        <v>8.6894999999999993E-3</v>
      </c>
      <c r="N685" s="32">
        <f t="shared" si="358"/>
        <v>0.8196249693448282</v>
      </c>
      <c r="O685" s="32">
        <f t="shared" si="346"/>
        <v>0.88522035003361776</v>
      </c>
      <c r="P685" s="29">
        <f t="shared" si="347"/>
        <v>3.3688851770284036</v>
      </c>
      <c r="Q685" s="50">
        <v>0.30153999999999997</v>
      </c>
      <c r="R685" s="50">
        <v>0.27392</v>
      </c>
      <c r="S685" s="30">
        <f t="shared" si="359"/>
        <v>0.81298786098002551</v>
      </c>
      <c r="T685" s="30">
        <f t="shared" si="348"/>
        <v>0.90840352855342577</v>
      </c>
      <c r="U685" s="22">
        <f t="shared" si="349"/>
        <v>4.9967560896692946</v>
      </c>
      <c r="V685" s="64">
        <v>42.403300000000002</v>
      </c>
      <c r="W685" s="64">
        <v>39.241999999999997</v>
      </c>
      <c r="X685" s="65">
        <f t="shared" si="360"/>
        <v>0.88095580179953659</v>
      </c>
      <c r="Y685" s="65">
        <f t="shared" si="350"/>
        <v>0.92544684022234114</v>
      </c>
      <c r="Z685" s="67">
        <f t="shared" si="351"/>
        <v>2.3153220421951133</v>
      </c>
      <c r="AA685" s="40">
        <f t="shared" si="354"/>
        <v>0.88095580179953659</v>
      </c>
      <c r="AB685" s="88" cm="1">
        <f t="array" ref="AB685">INDEX(B685:Z685,,MATCH(AA685,B685:Z685,0)+1)</f>
        <v>0.92544684022234114</v>
      </c>
      <c r="AC685" s="40">
        <f t="shared" si="355"/>
        <v>0.85457328740910821</v>
      </c>
      <c r="AD685" s="42">
        <f t="shared" si="356"/>
        <v>12.123492555590795</v>
      </c>
      <c r="AE685" s="94">
        <v>0.87184010671026857</v>
      </c>
      <c r="AF685" s="74">
        <f t="shared" si="352"/>
        <v>11.704539988812551</v>
      </c>
      <c r="AG685" s="40">
        <v>0.92544684022234114</v>
      </c>
      <c r="AH685" s="95">
        <v>30.52906991019864</v>
      </c>
      <c r="AI685" t="s">
        <v>49</v>
      </c>
    </row>
    <row r="686" spans="1:35" x14ac:dyDescent="0.3">
      <c r="A686" s="1">
        <v>44207.333333333336</v>
      </c>
      <c r="B686" s="50">
        <v>1071.98</v>
      </c>
      <c r="C686" s="50">
        <v>977.21</v>
      </c>
      <c r="D686" s="30">
        <f t="shared" si="357"/>
        <v>0.74973914377781181</v>
      </c>
      <c r="E686" s="30">
        <f t="shared" si="343"/>
        <v>0.91159349987872906</v>
      </c>
      <c r="F686" s="22">
        <f t="shared" si="344"/>
        <v>4.7589632341981858</v>
      </c>
      <c r="G686" s="60">
        <v>8.1080000000000005</v>
      </c>
      <c r="H686" s="60">
        <v>7.7900999999999998</v>
      </c>
      <c r="I686" s="31">
        <f t="shared" si="341"/>
        <v>0.83035057612159835</v>
      </c>
      <c r="J686" s="31">
        <f t="shared" si="345"/>
        <v>0.96079181055747398</v>
      </c>
      <c r="K686" s="24">
        <f t="shared" si="337"/>
        <v>1.7638429059506531</v>
      </c>
      <c r="L686" s="61">
        <v>8.6905000000000003E-3</v>
      </c>
      <c r="M686" s="61">
        <v>7.4671E-3</v>
      </c>
      <c r="N686" s="32">
        <f t="shared" si="358"/>
        <v>0.73782656811983716</v>
      </c>
      <c r="O686" s="32">
        <f t="shared" si="346"/>
        <v>0.85922559116276387</v>
      </c>
      <c r="P686" s="29">
        <f t="shared" si="347"/>
        <v>2.8946323577917026</v>
      </c>
      <c r="Q686" s="50">
        <v>0.27389000000000002</v>
      </c>
      <c r="R686" s="50">
        <v>0.25052000000000002</v>
      </c>
      <c r="S686" s="30">
        <f t="shared" si="359"/>
        <v>0.79348790067148112</v>
      </c>
      <c r="T686" s="30">
        <f t="shared" si="348"/>
        <v>0.91467377414290407</v>
      </c>
      <c r="U686" s="22">
        <f t="shared" si="349"/>
        <v>4.5704017510093529</v>
      </c>
      <c r="V686" s="64">
        <v>39.247799999999998</v>
      </c>
      <c r="W686" s="64">
        <v>36.4131</v>
      </c>
      <c r="X686" s="65">
        <f t="shared" si="360"/>
        <v>0.83626955856718643</v>
      </c>
      <c r="Y686" s="65">
        <f t="shared" si="350"/>
        <v>0.92777429562930924</v>
      </c>
      <c r="Z686" s="67">
        <f t="shared" si="351"/>
        <v>2.1480962768525851</v>
      </c>
      <c r="AA686" s="40">
        <f t="shared" si="354"/>
        <v>0.83626955856718643</v>
      </c>
      <c r="AB686" s="88" cm="1">
        <f t="array" ref="AB686">INDEX(B686:Z686,,MATCH(AA686,B686:Z686,0)+1)</f>
        <v>0.92777429562930924</v>
      </c>
      <c r="AC686" s="40">
        <f t="shared" si="355"/>
        <v>0.92777429562930924</v>
      </c>
      <c r="AD686" s="42">
        <f t="shared" si="356"/>
        <v>11.247864766330425</v>
      </c>
      <c r="AE686" s="94">
        <v>0.92777429562930924</v>
      </c>
      <c r="AF686" s="74">
        <f t="shared" si="352"/>
        <v>10.859171343785647</v>
      </c>
      <c r="AG686" s="40">
        <v>0.92777429562930924</v>
      </c>
      <c r="AH686" s="95">
        <v>28.324086332152483</v>
      </c>
      <c r="AI686" t="str">
        <f t="shared" si="353"/>
        <v>idem</v>
      </c>
    </row>
    <row r="687" spans="1:35" x14ac:dyDescent="0.3">
      <c r="A687" s="1">
        <v>44207.666666666664</v>
      </c>
      <c r="B687" s="50">
        <v>977.21</v>
      </c>
      <c r="C687" s="50">
        <v>1087.01</v>
      </c>
      <c r="D687" s="30">
        <f t="shared" si="357"/>
        <v>0.86666826125781349</v>
      </c>
      <c r="E687" s="30">
        <f t="shared" si="343"/>
        <v>1.1123607003612324</v>
      </c>
      <c r="F687" s="22">
        <f t="shared" si="344"/>
        <v>5.2936836761860491</v>
      </c>
      <c r="G687" s="60">
        <v>7.7888999999999999</v>
      </c>
      <c r="H687" s="60">
        <v>8.2690999999999999</v>
      </c>
      <c r="I687" s="31">
        <f t="shared" si="341"/>
        <v>0.88951399496568484</v>
      </c>
      <c r="J687" s="31">
        <f t="shared" si="345"/>
        <v>1.0616518378718434</v>
      </c>
      <c r="K687" s="24">
        <f t="shared" si="337"/>
        <v>1.8725870628197239</v>
      </c>
      <c r="L687" s="61">
        <v>7.4580999999999996E-3</v>
      </c>
      <c r="M687" s="61">
        <v>8.8325999999999995E-3</v>
      </c>
      <c r="N687" s="32">
        <f t="shared" si="358"/>
        <v>0.89979829261832467</v>
      </c>
      <c r="O687" s="32">
        <f t="shared" si="346"/>
        <v>1.1842962684866118</v>
      </c>
      <c r="P687" s="29">
        <f t="shared" si="347"/>
        <v>3.4281022999733164</v>
      </c>
      <c r="Q687" s="50">
        <v>0.25052000000000002</v>
      </c>
      <c r="R687" s="50">
        <v>0.2757</v>
      </c>
      <c r="S687" s="30">
        <f t="shared" si="359"/>
        <v>0.91430655966040997</v>
      </c>
      <c r="T687" s="30">
        <f t="shared" si="348"/>
        <v>1.1005109372505189</v>
      </c>
      <c r="U687" s="22">
        <f t="shared" si="349"/>
        <v>5.0297771146147152</v>
      </c>
      <c r="V687" s="64">
        <v>36.438899999999997</v>
      </c>
      <c r="W687" s="64">
        <v>38.167400000000001</v>
      </c>
      <c r="X687" s="65">
        <f t="shared" si="360"/>
        <v>0.90010447300092211</v>
      </c>
      <c r="Y687" s="65">
        <f t="shared" si="350"/>
        <v>1.0474355702285196</v>
      </c>
      <c r="Z687" s="67">
        <f t="shared" si="351"/>
        <v>2.2499924486508474</v>
      </c>
      <c r="AA687" s="40">
        <f t="shared" si="354"/>
        <v>0.91430655966040997</v>
      </c>
      <c r="AB687" s="88" cm="1">
        <f t="array" ref="AB687">INDEX(B687:Z687,,MATCH(AA687,B687:Z687,0)+1)</f>
        <v>1.1005109372505189</v>
      </c>
      <c r="AC687" s="40">
        <f t="shared" si="355"/>
        <v>1.0474355702285196</v>
      </c>
      <c r="AD687" s="42">
        <f t="shared" si="356"/>
        <v>11.781413645374583</v>
      </c>
      <c r="AE687" s="94">
        <v>1.0616518378718434</v>
      </c>
      <c r="AF687" s="74">
        <f t="shared" si="352"/>
        <v>11.528659214895287</v>
      </c>
      <c r="AG687" s="40">
        <v>1.0474355702285196</v>
      </c>
      <c r="AH687" s="95">
        <v>29.667655518519954</v>
      </c>
      <c r="AI687" t="str">
        <f t="shared" ref="AI687" si="369">IF(AC687=AG687,"comp 24= comp16",FALSE)</f>
        <v>comp 24= comp16</v>
      </c>
    </row>
    <row r="688" spans="1:35" x14ac:dyDescent="0.3">
      <c r="A688" s="1">
        <v>44208</v>
      </c>
      <c r="B688" s="50">
        <v>1087</v>
      </c>
      <c r="C688" s="50">
        <v>1139.05</v>
      </c>
      <c r="D688" s="30">
        <f t="shared" si="357"/>
        <v>1.0625664657922722</v>
      </c>
      <c r="E688" s="30">
        <f t="shared" si="343"/>
        <v>1.0478840846366144</v>
      </c>
      <c r="F688" s="22">
        <f t="shared" si="344"/>
        <v>5.547166873376006</v>
      </c>
      <c r="G688" s="60">
        <v>8.2736000000000001</v>
      </c>
      <c r="H688" s="60">
        <v>8.6112000000000002</v>
      </c>
      <c r="I688" s="31">
        <f t="shared" si="341"/>
        <v>1.062062160828811</v>
      </c>
      <c r="J688" s="31">
        <f t="shared" si="345"/>
        <v>1.0408044865596597</v>
      </c>
      <c r="K688" s="24">
        <f t="shared" si="337"/>
        <v>1.9489970164563439</v>
      </c>
      <c r="L688" s="61">
        <v>8.8103999999999995E-3</v>
      </c>
      <c r="M688" s="61">
        <v>8.9376999999999998E-3</v>
      </c>
      <c r="N688" s="32">
        <f t="shared" si="358"/>
        <v>1.0284448535757436</v>
      </c>
      <c r="O688" s="32">
        <f t="shared" si="346"/>
        <v>1.0144488331971306</v>
      </c>
      <c r="P688" s="29">
        <f t="shared" si="347"/>
        <v>3.4776343782883306</v>
      </c>
      <c r="Q688" s="50">
        <v>0.27562999999999999</v>
      </c>
      <c r="R688" s="50">
        <v>0.30729000000000001</v>
      </c>
      <c r="S688" s="30">
        <f t="shared" si="359"/>
        <v>1.1219467669502354</v>
      </c>
      <c r="T688" s="30">
        <f t="shared" si="348"/>
        <v>1.114864129448899</v>
      </c>
      <c r="U688" s="22">
        <f t="shared" si="349"/>
        <v>5.6075180842069292</v>
      </c>
      <c r="V688" s="64">
        <v>38.162300000000002</v>
      </c>
      <c r="W688" s="64">
        <v>39.686500000000002</v>
      </c>
      <c r="X688" s="65">
        <f t="shared" si="360"/>
        <v>1.0111776965842671</v>
      </c>
      <c r="Y688" s="65">
        <f t="shared" si="350"/>
        <v>1.039939940726843</v>
      </c>
      <c r="Z688" s="67">
        <f t="shared" si="351"/>
        <v>2.3398570136858066</v>
      </c>
      <c r="AA688" s="40">
        <f t="shared" si="354"/>
        <v>1.1219467669502354</v>
      </c>
      <c r="AB688" s="88" cm="1">
        <f t="array" ref="AB688">INDEX(B688:Z688,,MATCH(AA688,B688:Z688,0)+1)</f>
        <v>1.114864129448899</v>
      </c>
      <c r="AC688" s="40">
        <f t="shared" si="355"/>
        <v>1.114864129448899</v>
      </c>
      <c r="AD688" s="42">
        <f t="shared" si="356"/>
        <v>13.134675467427915</v>
      </c>
      <c r="AE688" s="94">
        <v>1.0144488331971306</v>
      </c>
      <c r="AF688" s="74">
        <f t="shared" si="352"/>
        <v>11.695234888877872</v>
      </c>
      <c r="AG688" s="40">
        <v>1.0408044865596597</v>
      </c>
      <c r="AH688" s="95">
        <v>30.878228969382015</v>
      </c>
      <c r="AI688" t="s">
        <v>49</v>
      </c>
    </row>
    <row r="689" spans="1:35" x14ac:dyDescent="0.3">
      <c r="A689" s="1">
        <v>44208.333333333336</v>
      </c>
      <c r="B689" s="50">
        <v>1139.25</v>
      </c>
      <c r="C689" s="50">
        <v>1053.3399999999999</v>
      </c>
      <c r="D689" s="30">
        <f t="shared" si="357"/>
        <v>1.0779054655601148</v>
      </c>
      <c r="E689" s="30">
        <f t="shared" si="343"/>
        <v>0.92459073952161508</v>
      </c>
      <c r="F689" s="22">
        <f t="shared" si="344"/>
        <v>5.1288591217045267</v>
      </c>
      <c r="G689" s="60">
        <v>8.6102000000000007</v>
      </c>
      <c r="H689" s="60">
        <v>8.1592000000000002</v>
      </c>
      <c r="I689" s="31">
        <f t="shared" si="341"/>
        <v>1.0475420149186663</v>
      </c>
      <c r="J689" s="31">
        <f t="shared" si="345"/>
        <v>0.94762026433764601</v>
      </c>
      <c r="K689" s="24">
        <f t="shared" si="337"/>
        <v>1.8469090679276441</v>
      </c>
      <c r="L689" s="61">
        <v>8.9365E-3</v>
      </c>
      <c r="M689" s="61">
        <v>8.1685999999999998E-3</v>
      </c>
      <c r="N689" s="32">
        <f t="shared" si="358"/>
        <v>1.0952655502071573</v>
      </c>
      <c r="O689" s="32">
        <f t="shared" si="346"/>
        <v>0.91407150450400043</v>
      </c>
      <c r="P689" s="29">
        <f t="shared" si="347"/>
        <v>3.1788064882768485</v>
      </c>
      <c r="Q689" s="50">
        <v>0.30723</v>
      </c>
      <c r="R689" s="50">
        <v>0.28498000000000001</v>
      </c>
      <c r="S689" s="30">
        <f t="shared" si="359"/>
        <v>1.1375538879131406</v>
      </c>
      <c r="T689" s="30">
        <f t="shared" si="348"/>
        <v>0.92757868697718326</v>
      </c>
      <c r="U689" s="22">
        <f t="shared" si="349"/>
        <v>5.2014142617494734</v>
      </c>
      <c r="V689" s="64">
        <v>39.683300000000003</v>
      </c>
      <c r="W689" s="64">
        <v>38.308199999999999</v>
      </c>
      <c r="X689" s="65">
        <f t="shared" si="360"/>
        <v>1.0512995727093848</v>
      </c>
      <c r="Y689" s="65">
        <f t="shared" si="350"/>
        <v>0.96534814392956225</v>
      </c>
      <c r="Z689" s="67">
        <f t="shared" si="351"/>
        <v>2.2587766252221617</v>
      </c>
      <c r="AA689" s="40">
        <f t="shared" si="354"/>
        <v>1.1375538879131406</v>
      </c>
      <c r="AB689" s="88" cm="1">
        <f t="array" ref="AB689">INDEX(B689:Z689,,MATCH(AA689,B689:Z689,0)+1)</f>
        <v>0.92757868697718326</v>
      </c>
      <c r="AC689" s="40">
        <f t="shared" si="355"/>
        <v>0.92757868697718326</v>
      </c>
      <c r="AD689" s="42">
        <f t="shared" si="356"/>
        <v>12.183445023948206</v>
      </c>
      <c r="AE689" s="94">
        <v>0.92757868697718326</v>
      </c>
      <c r="AF689" s="74">
        <f t="shared" si="352"/>
        <v>10.84825062211508</v>
      </c>
      <c r="AG689" s="40">
        <v>0.92757868697718326</v>
      </c>
      <c r="AH689" s="95">
        <v>28.641987083600192</v>
      </c>
      <c r="AI689" t="str">
        <f t="shared" si="353"/>
        <v>idem</v>
      </c>
    </row>
    <row r="690" spans="1:35" x14ac:dyDescent="0.3">
      <c r="A690" s="1">
        <v>44208.666666666664</v>
      </c>
      <c r="B690" s="50">
        <v>1053.54</v>
      </c>
      <c r="C690" s="50">
        <v>1050.1600000000001</v>
      </c>
      <c r="D690" s="30">
        <f t="shared" si="357"/>
        <v>0.96610855565777376</v>
      </c>
      <c r="E690" s="30">
        <f t="shared" si="343"/>
        <v>0.99679176870360886</v>
      </c>
      <c r="F690" s="22">
        <f t="shared" si="344"/>
        <v>5.1124045553554929</v>
      </c>
      <c r="G690" s="60">
        <v>8.1592000000000002</v>
      </c>
      <c r="H690" s="60">
        <v>8.3078000000000003</v>
      </c>
      <c r="I690" s="31">
        <f t="shared" si="341"/>
        <v>1.0041336298588281</v>
      </c>
      <c r="J690" s="31">
        <f t="shared" si="345"/>
        <v>1.0182125698597901</v>
      </c>
      <c r="K690" s="24">
        <f t="shared" si="337"/>
        <v>1.8805460283519562</v>
      </c>
      <c r="L690" s="61">
        <v>8.1664000000000007E-3</v>
      </c>
      <c r="M690" s="61">
        <v>8.0806999999999997E-3</v>
      </c>
      <c r="N690" s="32">
        <f t="shared" si="358"/>
        <v>0.91717742667756286</v>
      </c>
      <c r="O690" s="32">
        <f t="shared" si="346"/>
        <v>0.98950577978056409</v>
      </c>
      <c r="P690" s="29">
        <f t="shared" si="347"/>
        <v>3.1454473929538995</v>
      </c>
      <c r="Q690" s="50">
        <v>0.28503000000000001</v>
      </c>
      <c r="R690" s="50">
        <v>0.28888000000000003</v>
      </c>
      <c r="S690" s="30">
        <f t="shared" si="359"/>
        <v>1.0480716903094729</v>
      </c>
      <c r="T690" s="30">
        <f t="shared" si="348"/>
        <v>1.0135073501034979</v>
      </c>
      <c r="U690" s="22">
        <f t="shared" si="349"/>
        <v>5.271671585216251</v>
      </c>
      <c r="V690" s="64">
        <v>38.309100000000001</v>
      </c>
      <c r="W690" s="64">
        <v>38.254100000000001</v>
      </c>
      <c r="X690" s="65">
        <f t="shared" si="360"/>
        <v>1.0024055153908438</v>
      </c>
      <c r="Y690" s="65">
        <f t="shared" si="350"/>
        <v>0.99856430978540345</v>
      </c>
      <c r="Z690" s="67">
        <f t="shared" si="351"/>
        <v>2.2555337217243707</v>
      </c>
      <c r="AA690" s="40">
        <f t="shared" si="354"/>
        <v>1.0480716903094729</v>
      </c>
      <c r="AB690" s="88" cm="1">
        <f t="array" ref="AB690">INDEX(B690:Z690,,MATCH(AA690,B690:Z690,0)+1)</f>
        <v>1.0135073501034979</v>
      </c>
      <c r="AC690" s="40">
        <f t="shared" si="355"/>
        <v>1.0135073501034979</v>
      </c>
      <c r="AD690" s="42">
        <f t="shared" si="356"/>
        <v>12.348011081353393</v>
      </c>
      <c r="AE690" s="94">
        <v>0.99856430978540345</v>
      </c>
      <c r="AF690" s="74">
        <f t="shared" si="352"/>
        <v>10.832675894851418</v>
      </c>
      <c r="AG690" s="40">
        <v>1.0135073501034979</v>
      </c>
      <c r="AH690" s="95">
        <v>29.028864430798244</v>
      </c>
      <c r="AI690" t="str">
        <f t="shared" ref="AI690" si="370">IF(AC690=AG690,"comp 24= comp16",FALSE)</f>
        <v>comp 24= comp16</v>
      </c>
    </row>
    <row r="691" spans="1:35" x14ac:dyDescent="0.3">
      <c r="A691" s="1">
        <v>44209</v>
      </c>
      <c r="B691" s="50">
        <v>1050.3599999999999</v>
      </c>
      <c r="C691" s="50">
        <v>1076.3499999999999</v>
      </c>
      <c r="D691" s="30">
        <f t="shared" si="357"/>
        <v>0.94478823787579536</v>
      </c>
      <c r="E691" s="30">
        <f t="shared" si="343"/>
        <v>1.024743897330439</v>
      </c>
      <c r="F691" s="22">
        <f t="shared" si="344"/>
        <v>5.2389053687848781</v>
      </c>
      <c r="G691" s="60">
        <v>8.3071999999999999</v>
      </c>
      <c r="H691" s="60">
        <v>8.8500999999999994</v>
      </c>
      <c r="I691" s="31">
        <f t="shared" si="341"/>
        <v>1.0278623028501079</v>
      </c>
      <c r="J691" s="31">
        <f t="shared" si="345"/>
        <v>1.0653529468412943</v>
      </c>
      <c r="K691" s="24">
        <f t="shared" si="337"/>
        <v>2.0034452529754487</v>
      </c>
      <c r="L691" s="61">
        <v>8.0806000000000003E-3</v>
      </c>
      <c r="M691" s="61">
        <v>8.3125999999999999E-3</v>
      </c>
      <c r="N691" s="32">
        <f t="shared" si="358"/>
        <v>0.93018519554635481</v>
      </c>
      <c r="O691" s="32">
        <f t="shared" si="346"/>
        <v>1.0287107393015369</v>
      </c>
      <c r="P691" s="29">
        <f t="shared" si="347"/>
        <v>3.235755513039698</v>
      </c>
      <c r="Q691" s="50">
        <v>0.28875000000000001</v>
      </c>
      <c r="R691" s="50">
        <v>0.29233999999999999</v>
      </c>
      <c r="S691" s="30">
        <f t="shared" si="359"/>
        <v>0.95153468085798909</v>
      </c>
      <c r="T691" s="30">
        <f t="shared" si="348"/>
        <v>1.0124329004329005</v>
      </c>
      <c r="U691" s="22">
        <f t="shared" si="349"/>
        <v>5.3372137531501949</v>
      </c>
      <c r="V691" s="64">
        <v>38.270299999999999</v>
      </c>
      <c r="W691" s="64">
        <v>38.304299999999998</v>
      </c>
      <c r="X691" s="65">
        <f t="shared" si="360"/>
        <v>0.96524986581257088</v>
      </c>
      <c r="Y691" s="65">
        <f t="shared" si="350"/>
        <v>1.0008884173889412</v>
      </c>
      <c r="Z691" s="67">
        <f t="shared" si="351"/>
        <v>2.257537577104094</v>
      </c>
      <c r="AA691" s="40">
        <f t="shared" si="354"/>
        <v>1.0278623028501079</v>
      </c>
      <c r="AB691" s="88" cm="1">
        <f t="array" ref="AB691">INDEX(B691:Z691,,MATCH(AA691,B691:Z691,0)+1)</f>
        <v>1.0653529468412943</v>
      </c>
      <c r="AC691" s="40">
        <f t="shared" si="355"/>
        <v>1.0124329004329005</v>
      </c>
      <c r="AD691" s="42">
        <f t="shared" si="356"/>
        <v>12.501532673672211</v>
      </c>
      <c r="AE691" s="94">
        <v>1.0653529468412943</v>
      </c>
      <c r="AF691" s="74">
        <f t="shared" si="352"/>
        <v>11.540623186756614</v>
      </c>
      <c r="AG691" s="40">
        <v>1.0653529468412943</v>
      </c>
      <c r="AH691" s="95">
        <v>30.925986264807342</v>
      </c>
      <c r="AI691" t="str">
        <f>IF(AE691=AG691,"comp8=comp16", FALSE)</f>
        <v>comp8=comp16</v>
      </c>
    </row>
    <row r="692" spans="1:35" x14ac:dyDescent="0.3">
      <c r="A692" s="1">
        <v>44209.333333333336</v>
      </c>
      <c r="B692" s="50">
        <v>1076.33</v>
      </c>
      <c r="C692" s="50">
        <v>1071.5</v>
      </c>
      <c r="D692" s="30">
        <f t="shared" si="357"/>
        <v>1.0170472881902919</v>
      </c>
      <c r="E692" s="30">
        <f t="shared" si="343"/>
        <v>0.99551252868544038</v>
      </c>
      <c r="F692" s="22">
        <f t="shared" si="344"/>
        <v>5.2153959312227638</v>
      </c>
      <c r="G692" s="60">
        <v>8.8492999999999995</v>
      </c>
      <c r="H692" s="60">
        <v>9.6759000000000004</v>
      </c>
      <c r="I692" s="31">
        <f t="shared" si="341"/>
        <v>1.1858883223845476</v>
      </c>
      <c r="J692" s="31">
        <f t="shared" si="345"/>
        <v>1.0934085181878794</v>
      </c>
      <c r="K692" s="24">
        <f t="shared" si="337"/>
        <v>2.1905841053264266</v>
      </c>
      <c r="L692" s="61">
        <v>8.3005000000000006E-3</v>
      </c>
      <c r="M692" s="61">
        <v>8.1712E-3</v>
      </c>
      <c r="N692" s="32">
        <f t="shared" si="358"/>
        <v>1.0005877742946707</v>
      </c>
      <c r="O692" s="32">
        <f t="shared" si="346"/>
        <v>0.98442262514306356</v>
      </c>
      <c r="P692" s="29">
        <f t="shared" si="347"/>
        <v>3.18535093646768</v>
      </c>
      <c r="Q692" s="50">
        <v>0.29224</v>
      </c>
      <c r="R692" s="50">
        <v>0.29070000000000001</v>
      </c>
      <c r="S692" s="30">
        <f t="shared" si="359"/>
        <v>1.0198926428796968</v>
      </c>
      <c r="T692" s="30">
        <f t="shared" si="348"/>
        <v>0.99473035860936221</v>
      </c>
      <c r="U692" s="22">
        <f t="shared" si="349"/>
        <v>5.3090885506459129</v>
      </c>
      <c r="V692" s="64">
        <v>38.304299999999998</v>
      </c>
      <c r="W692" s="64">
        <v>38.829000000000001</v>
      </c>
      <c r="X692" s="65">
        <f t="shared" si="360"/>
        <v>1.0135711880467042</v>
      </c>
      <c r="Y692" s="65">
        <f t="shared" si="350"/>
        <v>1.013698200985268</v>
      </c>
      <c r="Z692" s="67">
        <f t="shared" si="351"/>
        <v>2.2884617805670606</v>
      </c>
      <c r="AA692" s="40">
        <f t="shared" si="354"/>
        <v>1.1858883223845476</v>
      </c>
      <c r="AB692" s="88" cm="1">
        <f t="array" ref="AB692">INDEX(B692:Z692,,MATCH(AA692,B692:Z692,0)+1)</f>
        <v>1.0934085181878794</v>
      </c>
      <c r="AC692" s="40">
        <f t="shared" si="355"/>
        <v>1.0934085181878794</v>
      </c>
      <c r="AD692" s="42">
        <f t="shared" si="356"/>
        <v>13.66928231579729</v>
      </c>
      <c r="AE692" s="94">
        <v>1.0934085181878794</v>
      </c>
      <c r="AF692" s="74">
        <f t="shared" si="352"/>
        <v>12.618615697596232</v>
      </c>
      <c r="AG692" s="40">
        <v>1.0934085181878794</v>
      </c>
      <c r="AH692" s="95">
        <v>33.814736815301707</v>
      </c>
      <c r="AI692" t="str">
        <f t="shared" si="353"/>
        <v>idem</v>
      </c>
    </row>
    <row r="693" spans="1:35" x14ac:dyDescent="0.3">
      <c r="A693" s="1">
        <v>44209.666666666664</v>
      </c>
      <c r="B693" s="50">
        <v>1071.1400000000001</v>
      </c>
      <c r="C693" s="50">
        <v>1129.8900000000001</v>
      </c>
      <c r="D693" s="30">
        <f t="shared" si="357"/>
        <v>1.075716897063864</v>
      </c>
      <c r="E693" s="30">
        <f t="shared" si="343"/>
        <v>1.0548481057564838</v>
      </c>
      <c r="F693" s="22">
        <f t="shared" si="344"/>
        <v>5.5014505188204055</v>
      </c>
      <c r="G693" s="60">
        <v>9.6762999999999995</v>
      </c>
      <c r="H693" s="60">
        <v>10.948600000000001</v>
      </c>
      <c r="I693" s="31">
        <f t="shared" si="341"/>
        <v>1.3179651386748845</v>
      </c>
      <c r="J693" s="31">
        <f t="shared" si="345"/>
        <v>1.1314862085714583</v>
      </c>
      <c r="K693" s="24">
        <f t="shared" si="337"/>
        <v>2.4786157038926984</v>
      </c>
      <c r="L693" s="61">
        <v>8.1767000000000003E-3</v>
      </c>
      <c r="M693" s="61">
        <v>8.6738000000000006E-3</v>
      </c>
      <c r="N693" s="32">
        <f t="shared" si="358"/>
        <v>1.0734103903175507</v>
      </c>
      <c r="O693" s="32">
        <f t="shared" si="346"/>
        <v>1.0607946971272029</v>
      </c>
      <c r="P693" s="29">
        <f t="shared" si="347"/>
        <v>3.3790033818940848</v>
      </c>
      <c r="Q693" s="50">
        <v>0.29069</v>
      </c>
      <c r="R693" s="50">
        <v>0.31230000000000002</v>
      </c>
      <c r="S693" s="30">
        <f t="shared" si="359"/>
        <v>1.0815584415584416</v>
      </c>
      <c r="T693" s="30">
        <f t="shared" si="348"/>
        <v>1.0743403625855723</v>
      </c>
      <c r="U693" s="22">
        <f t="shared" si="349"/>
        <v>5.7037681184998403</v>
      </c>
      <c r="V693" s="64">
        <v>38.828899999999997</v>
      </c>
      <c r="W693" s="64">
        <v>40.111400000000003</v>
      </c>
      <c r="X693" s="65">
        <f t="shared" si="360"/>
        <v>1.0481078016111711</v>
      </c>
      <c r="Y693" s="65">
        <f t="shared" si="350"/>
        <v>1.0330295218252386</v>
      </c>
      <c r="Z693" s="67">
        <f t="shared" si="351"/>
        <v>2.3640485788945247</v>
      </c>
      <c r="AA693" s="40">
        <f t="shared" si="354"/>
        <v>1.3179651386748845</v>
      </c>
      <c r="AB693" s="88" cm="1">
        <f t="array" ref="AB693">INDEX(B693:Z693,,MATCH(AA693,B693:Z693,0)+1)</f>
        <v>1.1314862085714583</v>
      </c>
      <c r="AC693" s="40">
        <f t="shared" si="355"/>
        <v>1.1314862085714583</v>
      </c>
      <c r="AD693" s="42">
        <f t="shared" si="356"/>
        <v>15.46660442139436</v>
      </c>
      <c r="AE693" s="94">
        <v>1.1314862085714583</v>
      </c>
      <c r="AF693" s="74">
        <f t="shared" si="352"/>
        <v>14.277789633093448</v>
      </c>
      <c r="AG693" s="40">
        <v>1.1314862085714583</v>
      </c>
      <c r="AH693" s="95">
        <v>38.260908352987435</v>
      </c>
      <c r="AI693" t="str">
        <f t="shared" si="353"/>
        <v>idem</v>
      </c>
    </row>
    <row r="694" spans="1:35" x14ac:dyDescent="0.3">
      <c r="A694" s="1">
        <v>44210</v>
      </c>
      <c r="B694" s="50">
        <v>1129.79</v>
      </c>
      <c r="C694" s="50">
        <v>1148</v>
      </c>
      <c r="D694" s="30">
        <f t="shared" si="357"/>
        <v>1.0665873849098326</v>
      </c>
      <c r="E694" s="30">
        <f t="shared" si="343"/>
        <v>1.0161180396356846</v>
      </c>
      <c r="F694" s="22">
        <f t="shared" si="344"/>
        <v>5.5901231163365104</v>
      </c>
      <c r="G694" s="60">
        <v>10.941700000000001</v>
      </c>
      <c r="H694" s="60">
        <v>11.194900000000001</v>
      </c>
      <c r="I694" s="31">
        <f t="shared" si="341"/>
        <v>1.265060513260936</v>
      </c>
      <c r="J694" s="31">
        <f t="shared" si="345"/>
        <v>1.0231408282076826</v>
      </c>
      <c r="K694" s="24">
        <f t="shared" ref="K694:K757" si="371">J694*K693</f>
        <v>2.5359729240893434</v>
      </c>
      <c r="L694" s="61">
        <v>8.6789999999999992E-3</v>
      </c>
      <c r="M694" s="61">
        <v>8.6168000000000008E-3</v>
      </c>
      <c r="N694" s="32">
        <f t="shared" si="358"/>
        <v>1.0381061381844467</v>
      </c>
      <c r="O694" s="32">
        <f t="shared" si="346"/>
        <v>0.99283327572300972</v>
      </c>
      <c r="P694" s="29">
        <f t="shared" si="347"/>
        <v>3.3547869963250321</v>
      </c>
      <c r="Q694" s="50">
        <v>0.31246000000000002</v>
      </c>
      <c r="R694" s="50">
        <v>0.30992999999999998</v>
      </c>
      <c r="S694" s="30">
        <f t="shared" si="359"/>
        <v>1.0605324390911579</v>
      </c>
      <c r="T694" s="30">
        <f t="shared" si="348"/>
        <v>0.99190296357933805</v>
      </c>
      <c r="U694" s="22">
        <f t="shared" si="349"/>
        <v>5.657584500309337</v>
      </c>
      <c r="V694" s="64">
        <v>40.111400000000003</v>
      </c>
      <c r="W694" s="64">
        <v>40.698300000000003</v>
      </c>
      <c r="X694" s="65">
        <f t="shared" si="360"/>
        <v>1.0624995104988215</v>
      </c>
      <c r="Y694" s="65">
        <f t="shared" si="350"/>
        <v>1.0146317505746496</v>
      </c>
      <c r="Z694" s="67">
        <f t="shared" si="351"/>
        <v>2.3986387480472642</v>
      </c>
      <c r="AA694" s="40">
        <f t="shared" si="354"/>
        <v>1.265060513260936</v>
      </c>
      <c r="AB694" s="88" cm="1">
        <f t="array" ref="AB694">INDEX(B694:Z694,,MATCH(AA694,B694:Z694,0)+1)</f>
        <v>1.0231408282076826</v>
      </c>
      <c r="AC694" s="40">
        <f t="shared" si="355"/>
        <v>1.0231408282076826</v>
      </c>
      <c r="AD694" s="42">
        <f t="shared" si="356"/>
        <v>15.82451445726603</v>
      </c>
      <c r="AE694" s="94">
        <v>1.0231408282076826</v>
      </c>
      <c r="AF694" s="74">
        <f t="shared" si="352"/>
        <v>14.608189510178295</v>
      </c>
      <c r="AG694" s="40">
        <v>1.0231408282076826</v>
      </c>
      <c r="AH694" s="95">
        <v>39.146297460253805</v>
      </c>
      <c r="AI694" t="str">
        <f t="shared" si="353"/>
        <v>idem</v>
      </c>
    </row>
    <row r="695" spans="1:35" x14ac:dyDescent="0.3">
      <c r="A695" s="1">
        <v>44210.333333333336</v>
      </c>
      <c r="B695" s="50">
        <v>1147.8499999999999</v>
      </c>
      <c r="C695" s="50">
        <v>1212.8</v>
      </c>
      <c r="D695" s="30">
        <f t="shared" si="357"/>
        <v>1.1322516197695911</v>
      </c>
      <c r="E695" s="30">
        <f t="shared" si="343"/>
        <v>1.0565840484383848</v>
      </c>
      <c r="F695" s="22">
        <f t="shared" si="344"/>
        <v>5.9064349135278302</v>
      </c>
      <c r="G695" s="60">
        <v>11.1919</v>
      </c>
      <c r="H695" s="60">
        <v>12.882400000000001</v>
      </c>
      <c r="I695" s="31">
        <f t="shared" si="341"/>
        <v>1.3313353244525286</v>
      </c>
      <c r="J695" s="31">
        <f t="shared" si="345"/>
        <v>1.1510467391595707</v>
      </c>
      <c r="K695" s="24">
        <f t="shared" si="371"/>
        <v>2.9190233648700001</v>
      </c>
      <c r="L695" s="61">
        <v>8.6230000000000005E-3</v>
      </c>
      <c r="M695" s="61">
        <v>9.5919999999999998E-3</v>
      </c>
      <c r="N695" s="32">
        <f t="shared" si="358"/>
        <v>1.1730893881394695</v>
      </c>
      <c r="O695" s="32">
        <f t="shared" si="346"/>
        <v>1.1123738837991417</v>
      </c>
      <c r="P695" s="29">
        <f t="shared" si="347"/>
        <v>3.7317774404209327</v>
      </c>
      <c r="Q695" s="50">
        <v>0.30997999999999998</v>
      </c>
      <c r="R695" s="50">
        <v>0.31724999999999998</v>
      </c>
      <c r="S695" s="30">
        <f t="shared" si="359"/>
        <v>1.0913688121366403</v>
      </c>
      <c r="T695" s="30">
        <f t="shared" si="348"/>
        <v>1.0234531260081297</v>
      </c>
      <c r="U695" s="22">
        <f t="shared" si="349"/>
        <v>5.7902725424967327</v>
      </c>
      <c r="V695" s="64">
        <v>40.696100000000001</v>
      </c>
      <c r="W695" s="64">
        <v>41.6267</v>
      </c>
      <c r="X695" s="65">
        <f t="shared" si="360"/>
        <v>1.072054577904602</v>
      </c>
      <c r="Y695" s="65">
        <f t="shared" si="350"/>
        <v>1.0228670560569686</v>
      </c>
      <c r="Z695" s="67">
        <f t="shared" si="351"/>
        <v>2.4534885547592777</v>
      </c>
      <c r="AA695" s="40">
        <f t="shared" si="354"/>
        <v>1.3313353244525286</v>
      </c>
      <c r="AB695" s="88" cm="1">
        <f t="array" ref="AB695">INDEX(B695:Z695,,MATCH(AA695,B695:Z695,0)+1)</f>
        <v>1.1510467391595707</v>
      </c>
      <c r="AC695" s="40">
        <f t="shared" si="355"/>
        <v>1.1510467391595707</v>
      </c>
      <c r="AD695" s="42">
        <f t="shared" si="356"/>
        <v>18.214755764819547</v>
      </c>
      <c r="AE695" s="94">
        <v>1.1510467391595707</v>
      </c>
      <c r="AF695" s="74">
        <f t="shared" si="352"/>
        <v>16.814708900715772</v>
      </c>
      <c r="AG695" s="40">
        <v>1.1510467391595707</v>
      </c>
      <c r="AH695" s="95">
        <v>45.059218041795724</v>
      </c>
      <c r="AI695" t="str">
        <f t="shared" si="353"/>
        <v>idem</v>
      </c>
    </row>
    <row r="696" spans="1:35" x14ac:dyDescent="0.3">
      <c r="A696" s="1">
        <v>44210.666666666664</v>
      </c>
      <c r="B696" s="50">
        <v>1212.99</v>
      </c>
      <c r="C696" s="50">
        <v>1231.6199999999999</v>
      </c>
      <c r="D696" s="30">
        <f t="shared" si="357"/>
        <v>1.0901317944042697</v>
      </c>
      <c r="E696" s="30">
        <f t="shared" si="343"/>
        <v>1.0153587416219423</v>
      </c>
      <c r="F696" s="22">
        <f t="shared" si="344"/>
        <v>5.9971503212715236</v>
      </c>
      <c r="G696" s="60">
        <v>12.8886</v>
      </c>
      <c r="H696" s="60">
        <v>14.486700000000001</v>
      </c>
      <c r="I696" s="31">
        <f t="shared" si="341"/>
        <v>1.3239898736028222</v>
      </c>
      <c r="J696" s="31">
        <f t="shared" si="345"/>
        <v>1.1239932964014712</v>
      </c>
      <c r="K696" s="24">
        <f t="shared" si="371"/>
        <v>3.2809626941531458</v>
      </c>
      <c r="L696" s="61">
        <v>9.5999999999999992E-3</v>
      </c>
      <c r="M696" s="61">
        <v>9.3907000000000001E-3</v>
      </c>
      <c r="N696" s="32">
        <f t="shared" si="358"/>
        <v>1.0820025348542459</v>
      </c>
      <c r="O696" s="32">
        <f t="shared" si="346"/>
        <v>0.97819791666666678</v>
      </c>
      <c r="P696" s="29">
        <f t="shared" si="347"/>
        <v>3.6504169176834225</v>
      </c>
      <c r="Q696" s="50">
        <v>0.31724000000000002</v>
      </c>
      <c r="R696" s="50">
        <v>0.31201000000000001</v>
      </c>
      <c r="S696" s="30">
        <f t="shared" si="359"/>
        <v>0.99855981565640395</v>
      </c>
      <c r="T696" s="30">
        <f t="shared" si="348"/>
        <v>0.98351405875677722</v>
      </c>
      <c r="U696" s="22">
        <f t="shared" si="349"/>
        <v>5.6948144495788853</v>
      </c>
      <c r="V696" s="64">
        <v>41.632599999999996</v>
      </c>
      <c r="W696" s="64">
        <v>41.872300000000003</v>
      </c>
      <c r="X696" s="65">
        <f t="shared" si="360"/>
        <v>1.0439002378376223</v>
      </c>
      <c r="Y696" s="65">
        <f t="shared" si="350"/>
        <v>1.0057575073379996</v>
      </c>
      <c r="Z696" s="67">
        <f t="shared" si="351"/>
        <v>2.4676145331170023</v>
      </c>
      <c r="AA696" s="40">
        <f t="shared" si="354"/>
        <v>1.3239898736028222</v>
      </c>
      <c r="AB696" s="88" cm="1">
        <f t="array" ref="AB696">INDEX(B696:Z696,,MATCH(AA696,B696:Z696,0)+1)</f>
        <v>1.1239932964014712</v>
      </c>
      <c r="AC696" s="40">
        <f t="shared" si="355"/>
        <v>1.1239932964014712</v>
      </c>
      <c r="AD696" s="42">
        <f t="shared" si="356"/>
        <v>20.473263375247221</v>
      </c>
      <c r="AE696" s="94">
        <v>1.1239932964014712</v>
      </c>
      <c r="AF696" s="74">
        <f t="shared" si="352"/>
        <v>18.899620085346676</v>
      </c>
      <c r="AG696" s="40">
        <v>1.1239932964014712</v>
      </c>
      <c r="AH696" s="95">
        <v>50.646259020070616</v>
      </c>
      <c r="AI696" t="str">
        <f t="shared" si="353"/>
        <v>idem</v>
      </c>
    </row>
    <row r="697" spans="1:35" x14ac:dyDescent="0.3">
      <c r="A697" s="1">
        <v>44211</v>
      </c>
      <c r="B697" s="50">
        <v>1231.8900000000001</v>
      </c>
      <c r="C697" s="50">
        <v>1240.97</v>
      </c>
      <c r="D697" s="30">
        <f t="shared" si="357"/>
        <v>1.0811255826109685</v>
      </c>
      <c r="E697" s="30">
        <f t="shared" si="343"/>
        <v>1.0073707879761991</v>
      </c>
      <c r="F697" s="22">
        <f t="shared" si="344"/>
        <v>6.0413540447510101</v>
      </c>
      <c r="G697" s="60">
        <v>14.4862</v>
      </c>
      <c r="H697" s="60">
        <v>14.2728</v>
      </c>
      <c r="I697" s="31">
        <f t="shared" si="341"/>
        <v>1.2752794431687202</v>
      </c>
      <c r="J697" s="31">
        <f t="shared" si="345"/>
        <v>0.98526873852356034</v>
      </c>
      <c r="K697" s="24">
        <f t="shared" si="371"/>
        <v>3.232629974811132</v>
      </c>
      <c r="L697" s="61">
        <v>9.3930999999999997E-3</v>
      </c>
      <c r="M697" s="61">
        <v>9.5192999999999996E-3</v>
      </c>
      <c r="N697" s="32">
        <f t="shared" si="358"/>
        <v>1.1039429432911978</v>
      </c>
      <c r="O697" s="32">
        <f t="shared" si="346"/>
        <v>1.0134353940658569</v>
      </c>
      <c r="P697" s="29">
        <f t="shared" si="347"/>
        <v>3.6994617074771701</v>
      </c>
      <c r="Q697" s="50">
        <v>0.31202999999999997</v>
      </c>
      <c r="R697" s="50">
        <v>0.3246</v>
      </c>
      <c r="S697" s="30">
        <f t="shared" si="359"/>
        <v>1.047164333182786</v>
      </c>
      <c r="T697" s="30">
        <f t="shared" si="348"/>
        <v>1.0402845880203828</v>
      </c>
      <c r="U697" s="22">
        <f t="shared" si="349"/>
        <v>5.9242277035326936</v>
      </c>
      <c r="V697" s="64">
        <v>41.872100000000003</v>
      </c>
      <c r="W697" s="64">
        <v>41.7744</v>
      </c>
      <c r="X697" s="65">
        <f t="shared" si="360"/>
        <v>1.0264963964605944</v>
      </c>
      <c r="Y697" s="65">
        <f t="shared" si="350"/>
        <v>0.99766670408219305</v>
      </c>
      <c r="Z697" s="67">
        <f t="shared" si="351"/>
        <v>2.4618568582001594</v>
      </c>
      <c r="AA697" s="40">
        <f t="shared" si="354"/>
        <v>1.2752794431687202</v>
      </c>
      <c r="AB697" s="88" cm="1">
        <f t="array" ref="AB697">INDEX(B697:Z697,,MATCH(AA697,B697:Z697,0)+1)</f>
        <v>0.98526873852356034</v>
      </c>
      <c r="AC697" s="40">
        <f t="shared" si="355"/>
        <v>0.98526873852356034</v>
      </c>
      <c r="AD697" s="42">
        <f t="shared" si="356"/>
        <v>20.171666379190437</v>
      </c>
      <c r="AE697" s="94">
        <v>0.98526873852356034</v>
      </c>
      <c r="AF697" s="74">
        <f t="shared" si="352"/>
        <v>18.621204840064063</v>
      </c>
      <c r="AG697" s="40">
        <v>0.98526873852356034</v>
      </c>
      <c r="AH697" s="95">
        <v>49.900175735642463</v>
      </c>
      <c r="AI697" t="str">
        <f t="shared" si="353"/>
        <v>idem</v>
      </c>
    </row>
    <row r="698" spans="1:35" x14ac:dyDescent="0.3">
      <c r="A698" s="1">
        <v>44211.333333333336</v>
      </c>
      <c r="B698" s="50">
        <v>1240.99</v>
      </c>
      <c r="C698" s="50">
        <v>1141.52</v>
      </c>
      <c r="D698" s="30">
        <f t="shared" si="357"/>
        <v>0.94107948128179131</v>
      </c>
      <c r="E698" s="30">
        <f t="shared" si="343"/>
        <v>0.91984625178285073</v>
      </c>
      <c r="F698" s="22">
        <f t="shared" si="344"/>
        <v>5.5571168737573817</v>
      </c>
      <c r="G698" s="60">
        <v>14.275700000000001</v>
      </c>
      <c r="H698" s="60">
        <v>12.872400000000001</v>
      </c>
      <c r="I698" s="31">
        <f t="shared" si="341"/>
        <v>0.99874307527582518</v>
      </c>
      <c r="J698" s="31">
        <f t="shared" si="345"/>
        <v>0.90170009176432686</v>
      </c>
      <c r="K698" s="24">
        <f t="shared" si="371"/>
        <v>2.9148627449273112</v>
      </c>
      <c r="L698" s="61">
        <v>9.5399000000000005E-3</v>
      </c>
      <c r="M698" s="61">
        <v>8.6838000000000002E-3</v>
      </c>
      <c r="N698" s="32">
        <f t="shared" si="358"/>
        <v>0.90456250000000005</v>
      </c>
      <c r="O698" s="32">
        <f t="shared" si="346"/>
        <v>0.91026111384815356</v>
      </c>
      <c r="P698" s="29">
        <f t="shared" si="347"/>
        <v>3.3674761344867608</v>
      </c>
      <c r="Q698" s="50">
        <v>0.32461000000000001</v>
      </c>
      <c r="R698" s="50">
        <v>0.29614000000000001</v>
      </c>
      <c r="S698" s="30">
        <f t="shared" si="359"/>
        <v>0.93348884125583154</v>
      </c>
      <c r="T698" s="30">
        <f t="shared" si="348"/>
        <v>0.91229475370444535</v>
      </c>
      <c r="U698" s="22">
        <f t="shared" si="349"/>
        <v>5.4046418536834109</v>
      </c>
      <c r="V698" s="64">
        <v>41.786700000000003</v>
      </c>
      <c r="W698" s="64">
        <v>39.871400000000001</v>
      </c>
      <c r="X698" s="65">
        <f t="shared" si="360"/>
        <v>0.95769661275058504</v>
      </c>
      <c r="Y698" s="65">
        <f t="shared" si="350"/>
        <v>0.95416484192338702</v>
      </c>
      <c r="Z698" s="67">
        <f t="shared" si="351"/>
        <v>2.3490172599425612</v>
      </c>
      <c r="AA698" s="40">
        <f t="shared" si="354"/>
        <v>0.99874307527582518</v>
      </c>
      <c r="AB698" s="88" cm="1">
        <f t="array" ref="AB698">INDEX(B698:Z698,,MATCH(AA698,B698:Z698,0)+1)</f>
        <v>0.90170009176432686</v>
      </c>
      <c r="AC698" s="40">
        <f t="shared" si="355"/>
        <v>0.90170009176432686</v>
      </c>
      <c r="AD698" s="42">
        <f t="shared" si="356"/>
        <v>18.188793425155403</v>
      </c>
      <c r="AE698" s="94">
        <v>0.91229475370444535</v>
      </c>
      <c r="AF698" s="74">
        <f t="shared" si="352"/>
        <v>16.98802748324627</v>
      </c>
      <c r="AG698" s="40">
        <v>0.90170009176432686</v>
      </c>
      <c r="AH698" s="95">
        <v>44.994993039884847</v>
      </c>
      <c r="AI698" t="str">
        <f t="shared" ref="AI698" si="372">IF(AC698=AG698,"comp 24= comp16",FALSE)</f>
        <v>comp 24= comp16</v>
      </c>
    </row>
    <row r="699" spans="1:35" x14ac:dyDescent="0.3">
      <c r="A699" s="1">
        <v>44211.666666666664</v>
      </c>
      <c r="B699" s="50">
        <v>1141.6600000000001</v>
      </c>
      <c r="C699" s="50">
        <v>1168.53</v>
      </c>
      <c r="D699" s="30">
        <f t="shared" si="357"/>
        <v>0.94856683632467176</v>
      </c>
      <c r="E699" s="30">
        <f t="shared" si="343"/>
        <v>1.0235359038592926</v>
      </c>
      <c r="F699" s="22">
        <f t="shared" si="344"/>
        <v>5.6879086422329879</v>
      </c>
      <c r="G699" s="60">
        <v>12.8751</v>
      </c>
      <c r="H699" s="60">
        <v>13.167899999999999</v>
      </c>
      <c r="I699" s="31">
        <f t="shared" si="341"/>
        <v>0.90899614805815188</v>
      </c>
      <c r="J699" s="31">
        <f t="shared" si="345"/>
        <v>1.0227415709392549</v>
      </c>
      <c r="K699" s="24">
        <f t="shared" si="371"/>
        <v>2.9811513028192671</v>
      </c>
      <c r="L699" s="61">
        <v>8.6928999999999999E-3</v>
      </c>
      <c r="M699" s="61">
        <v>9.3524999999999997E-3</v>
      </c>
      <c r="N699" s="32">
        <f t="shared" si="358"/>
        <v>0.99567767829577025</v>
      </c>
      <c r="O699" s="32">
        <f t="shared" si="346"/>
        <v>1.0758780153918714</v>
      </c>
      <c r="P699" s="29">
        <f t="shared" si="347"/>
        <v>3.6229935404511071</v>
      </c>
      <c r="Q699" s="50">
        <v>0.29651</v>
      </c>
      <c r="R699" s="50">
        <v>0.30187999999999998</v>
      </c>
      <c r="S699" s="30">
        <f t="shared" si="359"/>
        <v>0.96747107649905462</v>
      </c>
      <c r="T699" s="30">
        <f t="shared" si="348"/>
        <v>1.0181106876665205</v>
      </c>
      <c r="U699" s="22">
        <f t="shared" si="349"/>
        <v>5.5025236342448753</v>
      </c>
      <c r="V699" s="64">
        <v>39.896799999999999</v>
      </c>
      <c r="W699" s="64">
        <v>40.866799999999998</v>
      </c>
      <c r="X699" s="65">
        <f t="shared" si="360"/>
        <v>0.97599117312004879</v>
      </c>
      <c r="Y699" s="65">
        <f t="shared" si="350"/>
        <v>1.0243127268352348</v>
      </c>
      <c r="Z699" s="67">
        <f t="shared" si="351"/>
        <v>2.4061282749147965</v>
      </c>
      <c r="AA699" s="40">
        <f t="shared" si="354"/>
        <v>0.99567767829577025</v>
      </c>
      <c r="AB699" s="88" cm="1">
        <f t="array" ref="AB699">INDEX(B699:Z699,,MATCH(AA699,B699:Z699,0)+1)</f>
        <v>1.0758780153918714</v>
      </c>
      <c r="AC699" s="40">
        <f t="shared" si="355"/>
        <v>1.0227415709392549</v>
      </c>
      <c r="AD699" s="42">
        <f t="shared" si="356"/>
        <v>18.602435161133027</v>
      </c>
      <c r="AE699" s="94">
        <v>1.0243127268352348</v>
      </c>
      <c r="AF699" s="74">
        <f t="shared" si="352"/>
        <v>17.401052754915899</v>
      </c>
      <c r="AG699" s="40">
        <v>1.0243127268352348</v>
      </c>
      <c r="AH699" s="95">
        <v>46.088944014616857</v>
      </c>
      <c r="AI699" t="str">
        <f>IF(AE699=AG699,"comp8=comp16", FALSE)</f>
        <v>comp8=comp16</v>
      </c>
    </row>
    <row r="700" spans="1:35" x14ac:dyDescent="0.3">
      <c r="A700" s="1">
        <v>44212</v>
      </c>
      <c r="B700" s="50">
        <v>1168.48</v>
      </c>
      <c r="C700" s="50">
        <v>1182.9000000000001</v>
      </c>
      <c r="D700" s="30">
        <f t="shared" si="357"/>
        <v>0.95319059782915261</v>
      </c>
      <c r="E700" s="30">
        <f t="shared" si="343"/>
        <v>1.0123408188415721</v>
      </c>
      <c r="F700" s="22">
        <f t="shared" si="344"/>
        <v>5.7581020923741972</v>
      </c>
      <c r="G700" s="60">
        <v>13.1638</v>
      </c>
      <c r="H700" s="60">
        <v>14.994</v>
      </c>
      <c r="I700" s="31">
        <f t="shared" ref="I700:I763" si="373">H700/G698</f>
        <v>1.0503162717064662</v>
      </c>
      <c r="J700" s="31">
        <f t="shared" si="345"/>
        <v>1.1390328020784273</v>
      </c>
      <c r="K700" s="24">
        <f t="shared" si="371"/>
        <v>3.3956291218699839</v>
      </c>
      <c r="L700" s="61">
        <v>9.3568000000000002E-3</v>
      </c>
      <c r="M700" s="61">
        <v>9.2925999999999998E-3</v>
      </c>
      <c r="N700" s="32">
        <f t="shared" si="358"/>
        <v>0.97407729640771912</v>
      </c>
      <c r="O700" s="32">
        <f t="shared" si="346"/>
        <v>0.99313867989056082</v>
      </c>
      <c r="P700" s="29">
        <f t="shared" si="347"/>
        <v>3.5981350220156418</v>
      </c>
      <c r="Q700" s="50">
        <v>0.30188999999999999</v>
      </c>
      <c r="R700" s="50">
        <v>0.31555</v>
      </c>
      <c r="S700" s="30">
        <f t="shared" si="359"/>
        <v>0.9720895844243862</v>
      </c>
      <c r="T700" s="30">
        <f t="shared" si="348"/>
        <v>1.0452482692371394</v>
      </c>
      <c r="U700" s="22">
        <f t="shared" si="349"/>
        <v>5.7515033051309103</v>
      </c>
      <c r="V700" s="64">
        <v>40.895099999999999</v>
      </c>
      <c r="W700" s="64">
        <v>41.5745</v>
      </c>
      <c r="X700" s="65">
        <f t="shared" si="360"/>
        <v>0.9949218291944566</v>
      </c>
      <c r="Y700" s="65">
        <f t="shared" si="350"/>
        <v>1.0166132372827064</v>
      </c>
      <c r="Z700" s="67">
        <f t="shared" si="351"/>
        <v>2.4461018548785849</v>
      </c>
      <c r="AA700" s="40">
        <f t="shared" si="354"/>
        <v>1.0503162717064662</v>
      </c>
      <c r="AB700" s="88" cm="1">
        <f t="array" ref="AB700">INDEX(B700:Z700,,MATCH(AA700,B700:Z700,0)+1)</f>
        <v>1.1390328020784273</v>
      </c>
      <c r="AC700" s="40">
        <f t="shared" si="355"/>
        <v>0.99313867989056082</v>
      </c>
      <c r="AD700" s="42">
        <f t="shared" si="356"/>
        <v>18.474797898677405</v>
      </c>
      <c r="AE700" s="94">
        <v>0.99313867989056082</v>
      </c>
      <c r="AF700" s="74">
        <f t="shared" si="352"/>
        <v>17.281658561723184</v>
      </c>
      <c r="AG700" s="40">
        <v>0.99313867989056082</v>
      </c>
      <c r="AH700" s="95">
        <v>45.772713016226547</v>
      </c>
      <c r="AI700" t="str">
        <f t="shared" si="353"/>
        <v>idem</v>
      </c>
    </row>
    <row r="701" spans="1:35" x14ac:dyDescent="0.3">
      <c r="A701" s="1">
        <v>44212.333333333336</v>
      </c>
      <c r="B701" s="50">
        <v>1182.8800000000001</v>
      </c>
      <c r="C701" s="50">
        <v>1276.27</v>
      </c>
      <c r="D701" s="30">
        <f t="shared" si="357"/>
        <v>1.1179072578526006</v>
      </c>
      <c r="E701" s="30">
        <f t="shared" si="343"/>
        <v>1.0789513729203299</v>
      </c>
      <c r="F701" s="22">
        <f t="shared" si="344"/>
        <v>6.2127121579825646</v>
      </c>
      <c r="G701" s="60">
        <v>14.9938</v>
      </c>
      <c r="H701" s="60">
        <v>17.539200000000001</v>
      </c>
      <c r="I701" s="31">
        <f t="shared" si="373"/>
        <v>1.3622573805251998</v>
      </c>
      <c r="J701" s="31">
        <f t="shared" si="345"/>
        <v>1.1697635022475956</v>
      </c>
      <c r="K701" s="24">
        <f t="shared" si="371"/>
        <v>3.97208301393256</v>
      </c>
      <c r="L701" s="61">
        <v>9.2940999999999996E-3</v>
      </c>
      <c r="M701" s="61">
        <v>9.3547999999999999E-3</v>
      </c>
      <c r="N701" s="32">
        <f t="shared" si="358"/>
        <v>1.0761425991326254</v>
      </c>
      <c r="O701" s="32">
        <f t="shared" si="346"/>
        <v>1.0065310250589083</v>
      </c>
      <c r="P701" s="29">
        <f t="shared" si="347"/>
        <v>3.6216345320097618</v>
      </c>
      <c r="Q701" s="50">
        <v>0.31555</v>
      </c>
      <c r="R701" s="50">
        <v>0.35688999999999999</v>
      </c>
      <c r="S701" s="30">
        <f t="shared" si="359"/>
        <v>1.2036356278034468</v>
      </c>
      <c r="T701" s="30">
        <f t="shared" si="348"/>
        <v>1.1310093487561401</v>
      </c>
      <c r="U701" s="22">
        <f t="shared" si="349"/>
        <v>6.5050040075048985</v>
      </c>
      <c r="V701" s="64">
        <v>41.587299999999999</v>
      </c>
      <c r="W701" s="64">
        <v>43.811599999999999</v>
      </c>
      <c r="X701" s="65">
        <f t="shared" si="360"/>
        <v>1.0981231577469872</v>
      </c>
      <c r="Y701" s="65">
        <f t="shared" si="350"/>
        <v>1.0534850783772931</v>
      </c>
      <c r="Z701" s="67">
        <f t="shared" si="351"/>
        <v>2.576931804305608</v>
      </c>
      <c r="AA701" s="40">
        <f t="shared" si="354"/>
        <v>1.3622573805251998</v>
      </c>
      <c r="AB701" s="88" cm="1">
        <f t="array" ref="AB701">INDEX(B701:Z701,,MATCH(AA701,B701:Z701,0)+1)</f>
        <v>1.1697635022475956</v>
      </c>
      <c r="AC701" s="40">
        <f t="shared" si="355"/>
        <v>1.1697635022475956</v>
      </c>
      <c r="AD701" s="42">
        <f t="shared" si="356"/>
        <v>21.611144293273401</v>
      </c>
      <c r="AE701" s="94">
        <v>1.1697635022475956</v>
      </c>
      <c r="AF701" s="74">
        <f t="shared" si="352"/>
        <v>20.215453443808457</v>
      </c>
      <c r="AG701" s="40">
        <v>1.1697635022475956</v>
      </c>
      <c r="AH701" s="95">
        <v>53.543249085235274</v>
      </c>
      <c r="AI701" t="str">
        <f t="shared" si="353"/>
        <v>idem</v>
      </c>
    </row>
    <row r="702" spans="1:35" x14ac:dyDescent="0.3">
      <c r="A702" s="1">
        <v>44212.666666666664</v>
      </c>
      <c r="B702" s="50">
        <v>1276.29</v>
      </c>
      <c r="C702" s="50">
        <v>1227.83</v>
      </c>
      <c r="D702" s="30">
        <f t="shared" si="357"/>
        <v>1.0507924825414212</v>
      </c>
      <c r="E702" s="30">
        <f t="shared" si="343"/>
        <v>0.96203057298889749</v>
      </c>
      <c r="F702" s="22">
        <f t="shared" si="344"/>
        <v>5.9768190371590562</v>
      </c>
      <c r="G702" s="60">
        <v>17.539200000000001</v>
      </c>
      <c r="H702" s="60">
        <v>17.9893</v>
      </c>
      <c r="I702" s="31">
        <f t="shared" si="373"/>
        <v>1.3665734818213586</v>
      </c>
      <c r="J702" s="31">
        <f t="shared" si="345"/>
        <v>1.0256625159642401</v>
      </c>
      <c r="K702" s="24">
        <f t="shared" si="371"/>
        <v>4.0740166576888912</v>
      </c>
      <c r="L702" s="61">
        <v>9.3626000000000004E-3</v>
      </c>
      <c r="M702" s="61">
        <v>9.2373999999999998E-3</v>
      </c>
      <c r="N702" s="32">
        <f t="shared" si="358"/>
        <v>0.98723922708618328</v>
      </c>
      <c r="O702" s="32">
        <f t="shared" si="346"/>
        <v>0.98662764616666299</v>
      </c>
      <c r="P702" s="29">
        <f t="shared" si="347"/>
        <v>3.5732047535926954</v>
      </c>
      <c r="Q702" s="50">
        <v>0.35687000000000002</v>
      </c>
      <c r="R702" s="50">
        <v>0.35071000000000002</v>
      </c>
      <c r="S702" s="30">
        <f t="shared" si="359"/>
        <v>1.1617145317830999</v>
      </c>
      <c r="T702" s="30">
        <f t="shared" si="348"/>
        <v>0.98273881245271388</v>
      </c>
      <c r="U702" s="22">
        <f t="shared" si="349"/>
        <v>6.392719913335509</v>
      </c>
      <c r="V702" s="64">
        <v>43.811599999999999</v>
      </c>
      <c r="W702" s="64">
        <v>43.142000000000003</v>
      </c>
      <c r="X702" s="65">
        <f t="shared" si="360"/>
        <v>1.054943012732577</v>
      </c>
      <c r="Y702" s="65">
        <f t="shared" si="350"/>
        <v>0.98471637648476673</v>
      </c>
      <c r="Z702" s="67">
        <f t="shared" si="351"/>
        <v>2.5375469487841702</v>
      </c>
      <c r="AA702" s="40">
        <f t="shared" si="354"/>
        <v>1.3665734818213586</v>
      </c>
      <c r="AB702" s="88" cm="1">
        <f t="array" ref="AB702">INDEX(B702:Z702,,MATCH(AA702,B702:Z702,0)+1)</f>
        <v>1.0256625159642401</v>
      </c>
      <c r="AC702" s="40">
        <f t="shared" si="355"/>
        <v>1.0256625159642401</v>
      </c>
      <c r="AD702" s="42">
        <f t="shared" si="356"/>
        <v>22.165740628705027</v>
      </c>
      <c r="AE702" s="94">
        <v>1.0256625159642401</v>
      </c>
      <c r="AF702" s="74">
        <f t="shared" si="352"/>
        <v>20.734232840534542</v>
      </c>
      <c r="AG702" s="40">
        <v>1.0256625159642401</v>
      </c>
      <c r="AH702" s="95">
        <v>54.917303569662408</v>
      </c>
      <c r="AI702" t="str">
        <f t="shared" si="353"/>
        <v>idem</v>
      </c>
    </row>
    <row r="703" spans="1:35" x14ac:dyDescent="0.3">
      <c r="A703" s="1">
        <v>44213</v>
      </c>
      <c r="B703" s="50">
        <v>1227.83</v>
      </c>
      <c r="C703" s="50">
        <v>1182.5999999999999</v>
      </c>
      <c r="D703" s="30">
        <f t="shared" si="357"/>
        <v>0.99976328959826843</v>
      </c>
      <c r="E703" s="30">
        <f t="shared" si="343"/>
        <v>0.96316265281024249</v>
      </c>
      <c r="F703" s="22">
        <f t="shared" si="344"/>
        <v>5.7566488791968755</v>
      </c>
      <c r="G703" s="60">
        <v>17.9849</v>
      </c>
      <c r="H703" s="60">
        <v>16.855699999999999</v>
      </c>
      <c r="I703" s="31">
        <f t="shared" si="373"/>
        <v>1.1241779935706757</v>
      </c>
      <c r="J703" s="31">
        <f t="shared" si="345"/>
        <v>0.93721399618568901</v>
      </c>
      <c r="K703" s="24">
        <f t="shared" si="371"/>
        <v>3.8182254322796698</v>
      </c>
      <c r="L703" s="61">
        <v>9.2373999999999998E-3</v>
      </c>
      <c r="M703" s="61">
        <v>9.0256999999999993E-3</v>
      </c>
      <c r="N703" s="32">
        <f t="shared" si="358"/>
        <v>0.9711214641546787</v>
      </c>
      <c r="O703" s="32">
        <f t="shared" si="346"/>
        <v>0.97708229588412321</v>
      </c>
      <c r="P703" s="29">
        <f t="shared" si="347"/>
        <v>3.4913151043044137</v>
      </c>
      <c r="Q703" s="50">
        <v>0.35056999999999999</v>
      </c>
      <c r="R703" s="50">
        <v>0.35515000000000002</v>
      </c>
      <c r="S703" s="30">
        <f t="shared" si="359"/>
        <v>1.1254951671684361</v>
      </c>
      <c r="T703" s="30">
        <f t="shared" si="348"/>
        <v>1.013064437915395</v>
      </c>
      <c r="U703" s="22">
        <f t="shared" si="349"/>
        <v>6.4762372057537902</v>
      </c>
      <c r="V703" s="64">
        <v>43.141300000000001</v>
      </c>
      <c r="W703" s="64">
        <v>41.486699999999999</v>
      </c>
      <c r="X703" s="65">
        <f t="shared" si="360"/>
        <v>0.9975809922740837</v>
      </c>
      <c r="Y703" s="65">
        <f t="shared" si="350"/>
        <v>0.96164696010551365</v>
      </c>
      <c r="Z703" s="67">
        <f t="shared" si="351"/>
        <v>2.4402243094233187</v>
      </c>
      <c r="AA703" s="40">
        <f t="shared" si="354"/>
        <v>1.1254951671684361</v>
      </c>
      <c r="AB703" s="88" cm="1">
        <f t="array" ref="AB703">INDEX(B703:Z703,,MATCH(AA703,B703:Z703,0)+1)</f>
        <v>1.013064437915395</v>
      </c>
      <c r="AC703" s="40">
        <f t="shared" si="355"/>
        <v>0.93721399618568901</v>
      </c>
      <c r="AD703" s="42">
        <f t="shared" si="356"/>
        <v>20.774042353044127</v>
      </c>
      <c r="AE703" s="94">
        <v>0.93721399618568901</v>
      </c>
      <c r="AF703" s="74">
        <f t="shared" si="352"/>
        <v>19.43241321832193</v>
      </c>
      <c r="AG703" s="40">
        <v>0.93721399618568901</v>
      </c>
      <c r="AH703" s="95">
        <v>51.469265538265908</v>
      </c>
      <c r="AI703" t="str">
        <f t="shared" si="353"/>
        <v>idem</v>
      </c>
    </row>
    <row r="704" spans="1:35" x14ac:dyDescent="0.3">
      <c r="A704" s="1">
        <v>44213.333333333336</v>
      </c>
      <c r="B704" s="50">
        <v>1182.45</v>
      </c>
      <c r="C704" s="50">
        <v>1241.17</v>
      </c>
      <c r="D704" s="30">
        <f t="shared" si="357"/>
        <v>0.97248274295027004</v>
      </c>
      <c r="E704" s="30">
        <f t="shared" si="343"/>
        <v>1.0496596050572964</v>
      </c>
      <c r="F704" s="22">
        <f t="shared" si="344"/>
        <v>6.0425217889913201</v>
      </c>
      <c r="G704" s="60">
        <v>16.8432</v>
      </c>
      <c r="H704" s="60">
        <v>17.055099999999999</v>
      </c>
      <c r="I704" s="31">
        <f t="shared" si="373"/>
        <v>0.97239896916621049</v>
      </c>
      <c r="J704" s="31">
        <f t="shared" si="345"/>
        <v>1.0125807447515911</v>
      </c>
      <c r="K704" s="24">
        <f t="shared" si="371"/>
        <v>3.8662615518472139</v>
      </c>
      <c r="L704" s="61">
        <v>9.0291E-3</v>
      </c>
      <c r="M704" s="61">
        <v>9.1667999999999993E-3</v>
      </c>
      <c r="N704" s="32">
        <f t="shared" si="358"/>
        <v>0.97908700574626695</v>
      </c>
      <c r="O704" s="32">
        <f t="shared" si="346"/>
        <v>1.0152506894374853</v>
      </c>
      <c r="P704" s="29">
        <f t="shared" si="347"/>
        <v>3.5445600666885619</v>
      </c>
      <c r="Q704" s="50">
        <v>0.35519000000000001</v>
      </c>
      <c r="R704" s="50">
        <v>0.38478000000000001</v>
      </c>
      <c r="S704" s="30">
        <f t="shared" si="359"/>
        <v>1.0782077507215513</v>
      </c>
      <c r="T704" s="30">
        <f t="shared" si="348"/>
        <v>1.0833075255497058</v>
      </c>
      <c r="U704" s="22">
        <f t="shared" si="349"/>
        <v>7.0157565022380792</v>
      </c>
      <c r="V704" s="64">
        <v>41.503799999999998</v>
      </c>
      <c r="W704" s="64">
        <v>43.469099999999997</v>
      </c>
      <c r="X704" s="65">
        <f t="shared" si="360"/>
        <v>0.99218243570196019</v>
      </c>
      <c r="Y704" s="65">
        <f t="shared" si="350"/>
        <v>1.0473522906336288</v>
      </c>
      <c r="Z704" s="67">
        <f t="shared" si="351"/>
        <v>2.5557745201343778</v>
      </c>
      <c r="AA704" s="40">
        <f t="shared" si="354"/>
        <v>1.0782077507215513</v>
      </c>
      <c r="AB704" s="88" cm="1">
        <f t="array" ref="AB704">INDEX(B704:Z704,,MATCH(AA704,B704:Z704,0)+1)</f>
        <v>1.0833075255497058</v>
      </c>
      <c r="AC704" s="40">
        <f t="shared" si="355"/>
        <v>1.0833075255497058</v>
      </c>
      <c r="AD704" s="42">
        <f t="shared" si="356"/>
        <v>22.50467641714102</v>
      </c>
      <c r="AE704" s="94">
        <v>1.0833075255497058</v>
      </c>
      <c r="AF704" s="74">
        <f t="shared" si="352"/>
        <v>21.051279478999724</v>
      </c>
      <c r="AG704" s="40">
        <v>1.0833075255497058</v>
      </c>
      <c r="AH704" s="95">
        <v>55.757042692119583</v>
      </c>
      <c r="AI704" t="str">
        <f t="shared" si="353"/>
        <v>idem</v>
      </c>
    </row>
    <row r="705" spans="1:35" x14ac:dyDescent="0.3">
      <c r="A705" s="1">
        <v>44213.666666666664</v>
      </c>
      <c r="B705" s="50">
        <v>1241.3499999999999</v>
      </c>
      <c r="C705" s="50">
        <v>1232.45</v>
      </c>
      <c r="D705" s="30">
        <f t="shared" si="357"/>
        <v>1.0037627358836323</v>
      </c>
      <c r="E705" s="30">
        <f t="shared" si="343"/>
        <v>0.99283038627300935</v>
      </c>
      <c r="F705" s="22">
        <f t="shared" si="344"/>
        <v>5.9991992418273279</v>
      </c>
      <c r="G705" s="60">
        <v>17.074400000000001</v>
      </c>
      <c r="H705" s="60">
        <v>17.083200000000001</v>
      </c>
      <c r="I705" s="31">
        <f t="shared" si="373"/>
        <v>0.94986349659992564</v>
      </c>
      <c r="J705" s="31">
        <f t="shared" si="345"/>
        <v>1.0005153914632432</v>
      </c>
      <c r="K705" s="24">
        <f t="shared" si="371"/>
        <v>3.8682541900457013</v>
      </c>
      <c r="L705" s="61">
        <v>9.1667999999999993E-3</v>
      </c>
      <c r="M705" s="61">
        <v>9.0986999999999995E-3</v>
      </c>
      <c r="N705" s="32">
        <f t="shared" si="358"/>
        <v>0.98498495247580486</v>
      </c>
      <c r="O705" s="32">
        <f t="shared" si="346"/>
        <v>0.99257101714884155</v>
      </c>
      <c r="P705" s="29">
        <f t="shared" si="347"/>
        <v>3.5182275907382317</v>
      </c>
      <c r="Q705" s="50">
        <v>0.38477</v>
      </c>
      <c r="R705" s="50">
        <v>0.38080999999999998</v>
      </c>
      <c r="S705" s="30">
        <f t="shared" si="359"/>
        <v>1.0862595202099439</v>
      </c>
      <c r="T705" s="30">
        <f t="shared" si="348"/>
        <v>0.98970813732879381</v>
      </c>
      <c r="U705" s="22">
        <f t="shared" si="349"/>
        <v>6.9435512997824231</v>
      </c>
      <c r="V705" s="64">
        <v>43.487299999999998</v>
      </c>
      <c r="W705" s="64">
        <v>45.8675</v>
      </c>
      <c r="X705" s="65">
        <f t="shared" si="360"/>
        <v>1.0631923470085509</v>
      </c>
      <c r="Y705" s="65">
        <f t="shared" si="350"/>
        <v>1.0547332209633618</v>
      </c>
      <c r="Z705" s="67">
        <f t="shared" si="351"/>
        <v>2.6956602916774224</v>
      </c>
      <c r="AA705" s="40">
        <f t="shared" si="354"/>
        <v>1.0862595202099439</v>
      </c>
      <c r="AB705" s="88" cm="1">
        <f t="array" ref="AB705">INDEX(B705:Z705,,MATCH(AA705,B705:Z705,0)+1)</f>
        <v>0.98970813732879381</v>
      </c>
      <c r="AC705" s="40">
        <f t="shared" si="355"/>
        <v>0.98970813732879381</v>
      </c>
      <c r="AD705" s="42">
        <f t="shared" si="356"/>
        <v>22.273061377995873</v>
      </c>
      <c r="AE705" s="94">
        <v>0.98970813732879381</v>
      </c>
      <c r="AF705" s="74">
        <f t="shared" si="352"/>
        <v>20.834622601548677</v>
      </c>
      <c r="AG705" s="40">
        <v>0.98970813732879381</v>
      </c>
      <c r="AH705" s="95">
        <v>55.183198865779708</v>
      </c>
      <c r="AI705" t="str">
        <f t="shared" si="353"/>
        <v>idem</v>
      </c>
    </row>
    <row r="706" spans="1:35" x14ac:dyDescent="0.3">
      <c r="A706" s="1">
        <v>44214</v>
      </c>
      <c r="B706" s="50">
        <v>1232.5</v>
      </c>
      <c r="C706" s="50">
        <v>1219.6199999999999</v>
      </c>
      <c r="D706" s="30">
        <f t="shared" si="357"/>
        <v>1.0314347329696814</v>
      </c>
      <c r="E706" s="30">
        <f t="shared" ref="E706:E769" si="374">C706/B706</f>
        <v>0.989549695740365</v>
      </c>
      <c r="F706" s="22">
        <f t="shared" si="344"/>
        <v>5.9365057844360605</v>
      </c>
      <c r="G706" s="60">
        <v>17.089700000000001</v>
      </c>
      <c r="H706" s="60">
        <v>17.727799999999998</v>
      </c>
      <c r="I706" s="31">
        <f t="shared" si="373"/>
        <v>1.0525197112187707</v>
      </c>
      <c r="J706" s="31">
        <f t="shared" si="345"/>
        <v>1.037338279782559</v>
      </c>
      <c r="K706" s="24">
        <f t="shared" si="371"/>
        <v>4.0126881472636837</v>
      </c>
      <c r="L706" s="61">
        <v>9.0986999999999995E-3</v>
      </c>
      <c r="M706" s="61">
        <v>9.1455000000000009E-3</v>
      </c>
      <c r="N706" s="32">
        <f t="shared" si="358"/>
        <v>1.0128916503305978</v>
      </c>
      <c r="O706" s="32">
        <f t="shared" si="346"/>
        <v>1.0051435919417062</v>
      </c>
      <c r="P706" s="29">
        <f t="shared" si="347"/>
        <v>3.5363239178230415</v>
      </c>
      <c r="Q706" s="50">
        <v>0.38077</v>
      </c>
      <c r="R706" s="50">
        <v>0.38185000000000002</v>
      </c>
      <c r="S706" s="30">
        <f t="shared" si="359"/>
        <v>1.0750584194374841</v>
      </c>
      <c r="T706" s="30">
        <f t="shared" si="348"/>
        <v>1.0028363579063477</v>
      </c>
      <c r="U706" s="22">
        <f t="shared" si="349"/>
        <v>6.9632456964096923</v>
      </c>
      <c r="V706" s="64">
        <v>45.8645</v>
      </c>
      <c r="W706" s="64">
        <v>46.078600000000002</v>
      </c>
      <c r="X706" s="65">
        <f t="shared" si="360"/>
        <v>1.110226051590457</v>
      </c>
      <c r="Y706" s="65">
        <f t="shared" si="350"/>
        <v>1.0046680984203469</v>
      </c>
      <c r="Z706" s="67">
        <f t="shared" si="351"/>
        <v>2.7082438992267934</v>
      </c>
      <c r="AA706" s="40">
        <f t="shared" si="354"/>
        <v>1.110226051590457</v>
      </c>
      <c r="AB706" s="88" cm="1">
        <f t="array" ref="AB706">INDEX(B706:Z706,,MATCH(AA706,B706:Z706,0)+1)</f>
        <v>1.0046680984203469</v>
      </c>
      <c r="AC706" s="40">
        <f t="shared" si="355"/>
        <v>1.0028363579063477</v>
      </c>
      <c r="AD706" s="42">
        <f t="shared" si="356"/>
        <v>22.33623575173392</v>
      </c>
      <c r="AE706" s="94">
        <v>1.0046680984203469</v>
      </c>
      <c r="AF706" s="74">
        <f t="shared" si="352"/>
        <v>20.931880670403491</v>
      </c>
      <c r="AG706" s="40">
        <v>1.0046680984203469</v>
      </c>
      <c r="AH706" s="95">
        <v>55.44079946923474</v>
      </c>
      <c r="AI706" t="str">
        <f>IF(AE706=AG706,"comp8=comp16", FALSE)</f>
        <v>comp8=comp16</v>
      </c>
    </row>
    <row r="707" spans="1:35" x14ac:dyDescent="0.3">
      <c r="A707" s="1">
        <v>44214.333333333336</v>
      </c>
      <c r="B707" s="50">
        <v>1219.68</v>
      </c>
      <c r="C707" s="50">
        <v>1240.3599999999999</v>
      </c>
      <c r="D707" s="30">
        <f t="shared" si="357"/>
        <v>0.99920248116969423</v>
      </c>
      <c r="E707" s="30">
        <f t="shared" si="374"/>
        <v>1.0169552669552668</v>
      </c>
      <c r="F707" s="22">
        <f t="shared" ref="F707:F770" si="375">E707*F706</f>
        <v>6.03716082479266</v>
      </c>
      <c r="G707" s="60">
        <v>17.728300000000001</v>
      </c>
      <c r="H707" s="60">
        <v>17.100000000000001</v>
      </c>
      <c r="I707" s="31">
        <f t="shared" si="373"/>
        <v>1.001499320620344</v>
      </c>
      <c r="J707" s="31">
        <f t="shared" ref="J707:J770" si="376">H707/G707</f>
        <v>0.96455948962957538</v>
      </c>
      <c r="K707" s="24">
        <f t="shared" si="371"/>
        <v>3.870476431367305</v>
      </c>
      <c r="L707" s="61">
        <v>9.1488999999999997E-3</v>
      </c>
      <c r="M707" s="61">
        <v>9.11E-3</v>
      </c>
      <c r="N707" s="32">
        <f t="shared" si="358"/>
        <v>0.99380372649125115</v>
      </c>
      <c r="O707" s="32">
        <f t="shared" ref="O707:O770" si="377">M707/L707</f>
        <v>0.99574812272513635</v>
      </c>
      <c r="P707" s="29">
        <f t="shared" ref="P707:P770" si="378">O707*P706</f>
        <v>3.5212879025202928</v>
      </c>
      <c r="Q707" s="50">
        <v>0.38206000000000001</v>
      </c>
      <c r="R707" s="50">
        <v>0.37573000000000001</v>
      </c>
      <c r="S707" s="30">
        <f t="shared" si="359"/>
        <v>0.97650544481118595</v>
      </c>
      <c r="T707" s="30">
        <f t="shared" ref="T707:T770" si="379">R707/Q707</f>
        <v>0.983431921687693</v>
      </c>
      <c r="U707" s="22">
        <f t="shared" ref="U707:U770" si="380">T707*U706</f>
        <v>6.8478780964037416</v>
      </c>
      <c r="V707" s="64">
        <v>46.077399999999997</v>
      </c>
      <c r="W707" s="64">
        <v>44.746600000000001</v>
      </c>
      <c r="X707" s="65">
        <f t="shared" si="360"/>
        <v>1.0289578796568195</v>
      </c>
      <c r="Y707" s="65">
        <f t="shared" ref="Y707:Y770" si="381">W707/V707</f>
        <v>0.97111816204907397</v>
      </c>
      <c r="Z707" s="67">
        <f t="shared" ref="Z707:Z770" si="382">Y707*Z706</f>
        <v>2.6300248377977411</v>
      </c>
      <c r="AA707" s="40">
        <f t="shared" si="354"/>
        <v>1.0289578796568195</v>
      </c>
      <c r="AB707" s="88" cm="1">
        <f t="array" ref="AB707">INDEX(B707:Z707,,MATCH(AA707,B707:Z707,0)+1)</f>
        <v>0.97111816204907397</v>
      </c>
      <c r="AC707" s="40">
        <f t="shared" si="355"/>
        <v>0.97111816204907397</v>
      </c>
      <c r="AD707" s="42">
        <f t="shared" si="356"/>
        <v>21.691124210318659</v>
      </c>
      <c r="AE707" s="94">
        <v>0.96455948962957538</v>
      </c>
      <c r="AF707" s="74">
        <f t="shared" ref="AF707:AF770" si="383">AE707*AF706</f>
        <v>20.190044136431567</v>
      </c>
      <c r="AG707" s="40">
        <v>0.97111816204907397</v>
      </c>
      <c r="AH707" s="95">
        <v>53.839567283094517</v>
      </c>
      <c r="AI707" t="str">
        <f t="shared" ref="AI707" si="384">IF(AC707=AG707,"comp 24= comp16",FALSE)</f>
        <v>comp 24= comp16</v>
      </c>
    </row>
    <row r="708" spans="1:35" x14ac:dyDescent="0.3">
      <c r="A708" s="1">
        <v>44214.666666666664</v>
      </c>
      <c r="B708" s="50">
        <v>1240.21</v>
      </c>
      <c r="C708" s="50">
        <v>1258.45</v>
      </c>
      <c r="D708" s="30">
        <f t="shared" si="357"/>
        <v>1.02105476673428</v>
      </c>
      <c r="E708" s="30">
        <f t="shared" si="374"/>
        <v>1.0147071866861257</v>
      </c>
      <c r="F708" s="22">
        <f t="shared" si="375"/>
        <v>6.1259504760970502</v>
      </c>
      <c r="G708" s="60">
        <v>17.100899999999999</v>
      </c>
      <c r="H708" s="60">
        <v>16.5898</v>
      </c>
      <c r="I708" s="31">
        <f t="shared" si="373"/>
        <v>0.97074846252421043</v>
      </c>
      <c r="J708" s="31">
        <f t="shared" si="376"/>
        <v>0.97011268412773599</v>
      </c>
      <c r="K708" s="24">
        <f t="shared" si="371"/>
        <v>3.7547982796868773</v>
      </c>
      <c r="L708" s="61">
        <v>9.1108999999999999E-3</v>
      </c>
      <c r="M708" s="61">
        <v>9.1781999999999992E-3</v>
      </c>
      <c r="N708" s="32">
        <f t="shared" si="358"/>
        <v>1.0087375119522568</v>
      </c>
      <c r="O708" s="32">
        <f t="shared" si="377"/>
        <v>1.0073867565224071</v>
      </c>
      <c r="P708" s="29">
        <f t="shared" si="378"/>
        <v>3.5472987989015077</v>
      </c>
      <c r="Q708" s="50">
        <v>0.37573000000000001</v>
      </c>
      <c r="R708" s="50">
        <v>0.37123</v>
      </c>
      <c r="S708" s="30">
        <f t="shared" si="359"/>
        <v>0.97494550516059564</v>
      </c>
      <c r="T708" s="30">
        <f t="shared" si="379"/>
        <v>0.98802331461421766</v>
      </c>
      <c r="U708" s="22">
        <f t="shared" si="380"/>
        <v>6.7658632148829243</v>
      </c>
      <c r="V708" s="64">
        <v>44.762300000000003</v>
      </c>
      <c r="W708" s="64">
        <v>45.341200000000001</v>
      </c>
      <c r="X708" s="65">
        <f t="shared" si="360"/>
        <v>0.98859030404779302</v>
      </c>
      <c r="Y708" s="65">
        <f t="shared" si="381"/>
        <v>1.0129327581469227</v>
      </c>
      <c r="Z708" s="67">
        <f t="shared" si="382"/>
        <v>2.6640383129453791</v>
      </c>
      <c r="AA708" s="40">
        <f t="shared" ref="AA708:AA771" si="385">MAX(D708,I708,N708,S708,X708)</f>
        <v>1.02105476673428</v>
      </c>
      <c r="AB708" s="88" cm="1">
        <f t="array" ref="AB708">INDEX(B708:Z708,,MATCH(AA708,B708:Z708,0)+1)</f>
        <v>1.0147071866861257</v>
      </c>
      <c r="AC708" s="40">
        <f t="shared" ref="AC708:AC771" si="386">HLOOKUP(AB707,707:708,2,0)</f>
        <v>1.0129327581469227</v>
      </c>
      <c r="AD708" s="42">
        <f t="shared" ref="AD708:AD771" si="387">AC708*AD707</f>
        <v>21.971650273665571</v>
      </c>
      <c r="AE708" s="94">
        <v>1.0147071866861257</v>
      </c>
      <c r="AF708" s="74">
        <f t="shared" si="383"/>
        <v>20.486982884747182</v>
      </c>
      <c r="AG708" s="40">
        <v>1.0147071866861257</v>
      </c>
      <c r="AH708" s="95">
        <v>54.631395850227214</v>
      </c>
      <c r="AI708" t="str">
        <f>IF(AE708=AG708,"comp8=comp16", FALSE)</f>
        <v>comp8=comp16</v>
      </c>
    </row>
    <row r="709" spans="1:35" x14ac:dyDescent="0.3">
      <c r="A709" s="1">
        <v>44215</v>
      </c>
      <c r="B709" s="50">
        <v>1258.52</v>
      </c>
      <c r="C709" s="50">
        <v>1375</v>
      </c>
      <c r="D709" s="30">
        <f t="shared" ref="D709:D772" si="388">C709/B707</f>
        <v>1.1273448773448773</v>
      </c>
      <c r="E709" s="30">
        <f t="shared" si="374"/>
        <v>1.0925531576772718</v>
      </c>
      <c r="F709" s="22">
        <f t="shared" si="375"/>
        <v>6.6929265364344186</v>
      </c>
      <c r="G709" s="60">
        <v>16.578600000000002</v>
      </c>
      <c r="H709" s="60">
        <v>17.0199</v>
      </c>
      <c r="I709" s="31">
        <f t="shared" si="373"/>
        <v>0.9600412899149946</v>
      </c>
      <c r="J709" s="31">
        <f t="shared" si="376"/>
        <v>1.0266186529622525</v>
      </c>
      <c r="K709" s="24">
        <f t="shared" si="371"/>
        <v>3.854745952037125</v>
      </c>
      <c r="L709" s="61">
        <v>9.1781999999999992E-3</v>
      </c>
      <c r="M709" s="61">
        <v>9.3387000000000001E-3</v>
      </c>
      <c r="N709" s="32">
        <f t="shared" ref="N709:N772" si="389">M709/L707</f>
        <v>1.020745663413088</v>
      </c>
      <c r="O709" s="32">
        <f t="shared" si="377"/>
        <v>1.0174870889716938</v>
      </c>
      <c r="P709" s="29">
        <f t="shared" si="378"/>
        <v>3.6093307286070808</v>
      </c>
      <c r="Q709" s="50">
        <v>0.37131999999999998</v>
      </c>
      <c r="R709" s="50">
        <v>0.36962</v>
      </c>
      <c r="S709" s="30">
        <f t="shared" ref="S709:S772" si="390">R709/Q707</f>
        <v>0.96743966916191171</v>
      </c>
      <c r="T709" s="30">
        <f t="shared" si="379"/>
        <v>0.99542173866207051</v>
      </c>
      <c r="U709" s="22">
        <f t="shared" si="380"/>
        <v>6.7348873249085068</v>
      </c>
      <c r="V709" s="64">
        <v>45.359200000000001</v>
      </c>
      <c r="W709" s="64">
        <v>45.796799999999998</v>
      </c>
      <c r="X709" s="65">
        <f t="shared" ref="X709:X772" si="391">W709/V707</f>
        <v>0.9939102466719042</v>
      </c>
      <c r="Y709" s="65">
        <f t="shared" si="381"/>
        <v>1.0096474364627241</v>
      </c>
      <c r="Z709" s="67">
        <f t="shared" si="382"/>
        <v>2.6897394533037824</v>
      </c>
      <c r="AA709" s="40">
        <f t="shared" si="385"/>
        <v>1.1273448773448773</v>
      </c>
      <c r="AB709" s="88" cm="1">
        <f t="array" ref="AB709">INDEX(B709:Z709,,MATCH(AA709,B709:Z709,0)+1)</f>
        <v>1.0925531576772718</v>
      </c>
      <c r="AC709" s="40">
        <f t="shared" si="386"/>
        <v>1.0925531576772718</v>
      </c>
      <c r="AD709" s="42">
        <f t="shared" si="387"/>
        <v>24.005195885874013</v>
      </c>
      <c r="AE709" s="94">
        <v>1.0925531576772718</v>
      </c>
      <c r="AF709" s="74">
        <f t="shared" si="383"/>
        <v>22.383117842010755</v>
      </c>
      <c r="AG709" s="40">
        <v>1.0925531576772718</v>
      </c>
      <c r="AH709" s="95">
        <v>59.687704044482743</v>
      </c>
      <c r="AI709" t="str">
        <f t="shared" ref="AI709:AI769" si="392">IF(AC709=AE709,IF(AE709=AG709,"idem","FAUX"),"FAUX")</f>
        <v>idem</v>
      </c>
    </row>
    <row r="710" spans="1:35" x14ac:dyDescent="0.3">
      <c r="A710" s="1">
        <v>44215.333333333336</v>
      </c>
      <c r="B710" s="50">
        <v>1374.73</v>
      </c>
      <c r="C710" s="50">
        <v>1413.95</v>
      </c>
      <c r="D710" s="30">
        <f t="shared" si="388"/>
        <v>1.1400891784455858</v>
      </c>
      <c r="E710" s="30">
        <f t="shared" si="374"/>
        <v>1.0285292384686449</v>
      </c>
      <c r="F710" s="22">
        <f t="shared" si="375"/>
        <v>6.8838706336454774</v>
      </c>
      <c r="G710" s="60">
        <v>17.031199999999998</v>
      </c>
      <c r="H710" s="60">
        <v>16.767600000000002</v>
      </c>
      <c r="I710" s="31">
        <f t="shared" si="373"/>
        <v>0.98050979772994418</v>
      </c>
      <c r="J710" s="31">
        <f t="shared" si="376"/>
        <v>0.98452252336887613</v>
      </c>
      <c r="K710" s="24">
        <f t="shared" si="371"/>
        <v>3.795084211645551</v>
      </c>
      <c r="L710" s="61">
        <v>9.3363999999999999E-3</v>
      </c>
      <c r="M710" s="61">
        <v>9.2233999999999997E-3</v>
      </c>
      <c r="N710" s="32">
        <f t="shared" si="389"/>
        <v>1.0123478470842617</v>
      </c>
      <c r="O710" s="32">
        <f t="shared" si="377"/>
        <v>0.98789683389743366</v>
      </c>
      <c r="P710" s="29">
        <f t="shared" si="378"/>
        <v>3.5656463992796525</v>
      </c>
      <c r="Q710" s="50">
        <v>0.36963000000000001</v>
      </c>
      <c r="R710" s="50">
        <v>0.37286000000000002</v>
      </c>
      <c r="S710" s="30">
        <f t="shared" si="390"/>
        <v>0.99236153620951217</v>
      </c>
      <c r="T710" s="30">
        <f t="shared" si="379"/>
        <v>1.0087384681979277</v>
      </c>
      <c r="U710" s="22">
        <f t="shared" si="380"/>
        <v>6.7937399236138463</v>
      </c>
      <c r="V710" s="64">
        <v>45.827199999999998</v>
      </c>
      <c r="W710" s="64">
        <v>44.256999999999998</v>
      </c>
      <c r="X710" s="65">
        <f t="shared" si="391"/>
        <v>0.98871148265392961</v>
      </c>
      <c r="Y710" s="65">
        <f t="shared" si="381"/>
        <v>0.96573650583059845</v>
      </c>
      <c r="Z710" s="67">
        <f t="shared" si="382"/>
        <v>2.5975795812282989</v>
      </c>
      <c r="AA710" s="40">
        <f t="shared" si="385"/>
        <v>1.1400891784455858</v>
      </c>
      <c r="AB710" s="88" cm="1">
        <f t="array" ref="AB710">INDEX(B710:Z710,,MATCH(AA710,B710:Z710,0)+1)</f>
        <v>1.0285292384686449</v>
      </c>
      <c r="AC710" s="40">
        <f t="shared" si="386"/>
        <v>1.0285292384686449</v>
      </c>
      <c r="AD710" s="42">
        <f t="shared" si="387"/>
        <v>24.690045843788646</v>
      </c>
      <c r="AE710" s="94">
        <v>1.0285292384686449</v>
      </c>
      <c r="AF710" s="74">
        <f t="shared" si="383"/>
        <v>23.02169114859726</v>
      </c>
      <c r="AG710" s="40">
        <v>1.0285292384686449</v>
      </c>
      <c r="AH710" s="95">
        <v>61.390548786813689</v>
      </c>
      <c r="AI710" t="str">
        <f t="shared" si="392"/>
        <v>idem</v>
      </c>
    </row>
    <row r="711" spans="1:35" x14ac:dyDescent="0.3">
      <c r="A711" s="1">
        <v>44215.666666666664</v>
      </c>
      <c r="B711" s="50">
        <v>1414.09</v>
      </c>
      <c r="C711" s="50">
        <v>1365.36</v>
      </c>
      <c r="D711" s="30">
        <f t="shared" si="388"/>
        <v>1.0848933668118106</v>
      </c>
      <c r="E711" s="30">
        <f t="shared" si="374"/>
        <v>0.96553967569249477</v>
      </c>
      <c r="F711" s="22">
        <f t="shared" si="375"/>
        <v>6.6466502191191426</v>
      </c>
      <c r="G711" s="60">
        <v>16.767900000000001</v>
      </c>
      <c r="H711" s="60">
        <v>16.3933</v>
      </c>
      <c r="I711" s="31">
        <f t="shared" si="373"/>
        <v>0.98882294041716423</v>
      </c>
      <c r="J711" s="31">
        <f t="shared" si="376"/>
        <v>0.97765969501249406</v>
      </c>
      <c r="K711" s="24">
        <f t="shared" si="371"/>
        <v>3.7103008729041207</v>
      </c>
      <c r="L711" s="61">
        <v>9.2222999999999992E-3</v>
      </c>
      <c r="M711" s="61">
        <v>9.0428000000000001E-3</v>
      </c>
      <c r="N711" s="32">
        <f t="shared" si="389"/>
        <v>0.98524765204506337</v>
      </c>
      <c r="O711" s="32">
        <f t="shared" si="377"/>
        <v>0.98053630872992648</v>
      </c>
      <c r="P711" s="29">
        <f t="shared" si="378"/>
        <v>3.496245758585824</v>
      </c>
      <c r="Q711" s="50">
        <v>0.37286999999999998</v>
      </c>
      <c r="R711" s="50">
        <v>0.36720000000000003</v>
      </c>
      <c r="S711" s="30">
        <f t="shared" si="390"/>
        <v>0.98890444899278263</v>
      </c>
      <c r="T711" s="30">
        <f t="shared" si="379"/>
        <v>0.98479362780593782</v>
      </c>
      <c r="U711" s="22">
        <f t="shared" si="380"/>
        <v>6.690431785745715</v>
      </c>
      <c r="V711" s="64">
        <v>44.273899999999998</v>
      </c>
      <c r="W711" s="64">
        <v>42.524099999999997</v>
      </c>
      <c r="X711" s="65">
        <f t="shared" si="391"/>
        <v>0.93749669306336958</v>
      </c>
      <c r="Y711" s="65">
        <f t="shared" si="381"/>
        <v>0.96047784360537469</v>
      </c>
      <c r="Z711" s="67">
        <f t="shared" si="382"/>
        <v>2.4949176347715087</v>
      </c>
      <c r="AA711" s="40">
        <f t="shared" si="385"/>
        <v>1.0848933668118106</v>
      </c>
      <c r="AB711" s="88" cm="1">
        <f t="array" ref="AB711">INDEX(B711:Z711,,MATCH(AA711,B711:Z711,0)+1)</f>
        <v>0.96553967569249477</v>
      </c>
      <c r="AC711" s="40">
        <f t="shared" si="386"/>
        <v>0.96553967569249477</v>
      </c>
      <c r="AD711" s="42">
        <f t="shared" si="387"/>
        <v>23.839218856844518</v>
      </c>
      <c r="AE711" s="94">
        <v>0.96553967569249477</v>
      </c>
      <c r="AF711" s="74">
        <f t="shared" si="383"/>
        <v>22.228356205509375</v>
      </c>
      <c r="AG711" s="40">
        <v>0.96553967569249477</v>
      </c>
      <c r="AH711" s="95">
        <v>59.275010566204365</v>
      </c>
      <c r="AI711" t="str">
        <f t="shared" si="392"/>
        <v>idem</v>
      </c>
    </row>
    <row r="712" spans="1:35" x14ac:dyDescent="0.3">
      <c r="A712" s="1">
        <v>44216</v>
      </c>
      <c r="B712" s="50">
        <v>1365.36</v>
      </c>
      <c r="C712" s="50">
        <v>1369.92</v>
      </c>
      <c r="D712" s="30">
        <f t="shared" si="388"/>
        <v>0.99650113113120398</v>
      </c>
      <c r="E712" s="30">
        <f t="shared" si="374"/>
        <v>1.0033397785199509</v>
      </c>
      <c r="F712" s="22">
        <f t="shared" si="375"/>
        <v>6.6688485587505841</v>
      </c>
      <c r="G712" s="60">
        <v>16.395099999999999</v>
      </c>
      <c r="H712" s="60">
        <v>15.9643</v>
      </c>
      <c r="I712" s="31">
        <f t="shared" si="373"/>
        <v>0.93735614636666831</v>
      </c>
      <c r="J712" s="31">
        <f t="shared" si="376"/>
        <v>0.973723856518106</v>
      </c>
      <c r="K712" s="24">
        <f t="shared" si="371"/>
        <v>3.6128084748066955</v>
      </c>
      <c r="L712" s="61">
        <v>9.0428000000000001E-3</v>
      </c>
      <c r="M712" s="61">
        <v>9.0866999999999996E-3</v>
      </c>
      <c r="N712" s="32">
        <f t="shared" si="389"/>
        <v>0.97325521614326715</v>
      </c>
      <c r="O712" s="32">
        <f t="shared" si="377"/>
        <v>1.0048546910249037</v>
      </c>
      <c r="P712" s="29">
        <f t="shared" si="378"/>
        <v>3.513218951490888</v>
      </c>
      <c r="Q712" s="50">
        <v>0.36720000000000003</v>
      </c>
      <c r="R712" s="50">
        <v>0.36186000000000001</v>
      </c>
      <c r="S712" s="30">
        <f t="shared" si="390"/>
        <v>0.97897897897897901</v>
      </c>
      <c r="T712" s="30">
        <f t="shared" si="379"/>
        <v>0.98545751633986922</v>
      </c>
      <c r="U712" s="22">
        <f t="shared" si="380"/>
        <v>6.5931362908222884</v>
      </c>
      <c r="V712" s="64">
        <v>42.524099999999997</v>
      </c>
      <c r="W712" s="64">
        <v>42.261200000000002</v>
      </c>
      <c r="X712" s="65">
        <f t="shared" si="391"/>
        <v>0.92218595070176679</v>
      </c>
      <c r="Y712" s="65">
        <f t="shared" si="381"/>
        <v>0.99381762341824997</v>
      </c>
      <c r="Z712" s="67">
        <f t="shared" si="382"/>
        <v>2.479493114412902</v>
      </c>
      <c r="AA712" s="40">
        <f t="shared" si="385"/>
        <v>0.99650113113120398</v>
      </c>
      <c r="AB712" s="88" cm="1">
        <f t="array" ref="AB712">INDEX(B712:Z712,,MATCH(AA712,B712:Z712,0)+1)</f>
        <v>1.0033397785199509</v>
      </c>
      <c r="AC712" s="40">
        <f t="shared" si="386"/>
        <v>1.0033397785199509</v>
      </c>
      <c r="AD712" s="42">
        <f t="shared" si="387"/>
        <v>23.918836567915015</v>
      </c>
      <c r="AE712" s="94">
        <v>0.98545751633986922</v>
      </c>
      <c r="AF712" s="74">
        <f t="shared" si="383"/>
        <v>21.905100698599188</v>
      </c>
      <c r="AG712" s="40">
        <v>0.98545751633986922</v>
      </c>
      <c r="AH712" s="95">
        <v>58.413004693591262</v>
      </c>
      <c r="AI712" t="str">
        <f t="shared" ref="AI712:AI714" si="393">IF(AE712=AG712,"comp8=comp16", FALSE)</f>
        <v>comp8=comp16</v>
      </c>
    </row>
    <row r="713" spans="1:35" x14ac:dyDescent="0.3">
      <c r="A713" s="1">
        <v>44216.333333333336</v>
      </c>
      <c r="B713" s="50">
        <v>1369.94</v>
      </c>
      <c r="C713" s="50">
        <v>1273.29</v>
      </c>
      <c r="D713" s="30">
        <f t="shared" si="388"/>
        <v>0.90043066565777286</v>
      </c>
      <c r="E713" s="30">
        <f t="shared" si="374"/>
        <v>0.9294494649400703</v>
      </c>
      <c r="F713" s="22">
        <f t="shared" si="375"/>
        <v>6.1983577246970896</v>
      </c>
      <c r="G713" s="60">
        <v>15.966900000000001</v>
      </c>
      <c r="H713" s="60">
        <v>15.034700000000001</v>
      </c>
      <c r="I713" s="31">
        <f t="shared" si="373"/>
        <v>0.89663583394462043</v>
      </c>
      <c r="J713" s="31">
        <f t="shared" si="376"/>
        <v>0.94161671958864901</v>
      </c>
      <c r="K713" s="24">
        <f t="shared" si="371"/>
        <v>3.4018808645495509</v>
      </c>
      <c r="L713" s="61">
        <v>9.0942000000000002E-3</v>
      </c>
      <c r="M713" s="61">
        <v>8.6803999999999996E-3</v>
      </c>
      <c r="N713" s="32">
        <f t="shared" si="389"/>
        <v>0.94124025460026239</v>
      </c>
      <c r="O713" s="32">
        <f t="shared" si="377"/>
        <v>0.95449847155329759</v>
      </c>
      <c r="P713" s="29">
        <f t="shared" si="378"/>
        <v>3.3533621194301313</v>
      </c>
      <c r="Q713" s="50">
        <v>0.36201</v>
      </c>
      <c r="R713" s="50">
        <v>0.34250000000000003</v>
      </c>
      <c r="S713" s="30">
        <f t="shared" si="390"/>
        <v>0.91855070131681293</v>
      </c>
      <c r="T713" s="30">
        <f t="shared" si="379"/>
        <v>0.9461064611474822</v>
      </c>
      <c r="U713" s="22">
        <f t="shared" si="380"/>
        <v>6.2378088439729122</v>
      </c>
      <c r="V713" s="64">
        <v>42.2607</v>
      </c>
      <c r="W713" s="64">
        <v>40.966299999999997</v>
      </c>
      <c r="X713" s="65">
        <f t="shared" si="391"/>
        <v>0.9252923279855626</v>
      </c>
      <c r="Y713" s="65">
        <f t="shared" si="381"/>
        <v>0.96937107052178495</v>
      </c>
      <c r="Z713" s="67">
        <f t="shared" si="382"/>
        <v>2.4035488946698296</v>
      </c>
      <c r="AA713" s="40">
        <f t="shared" si="385"/>
        <v>0.94124025460026239</v>
      </c>
      <c r="AB713" s="88" cm="1">
        <f t="array" ref="AB713">INDEX(B713:Z713,,MATCH(AA713,B713:Z713,0)+1)</f>
        <v>0.95449847155329759</v>
      </c>
      <c r="AC713" s="40">
        <f t="shared" si="386"/>
        <v>0.9294494649400703</v>
      </c>
      <c r="AD713" s="42">
        <f t="shared" si="387"/>
        <v>22.231349850037599</v>
      </c>
      <c r="AE713" s="94">
        <v>0.95449847155329759</v>
      </c>
      <c r="AF713" s="74">
        <f t="shared" si="383"/>
        <v>20.908385136033996</v>
      </c>
      <c r="AG713" s="40">
        <v>0.95449847155329759</v>
      </c>
      <c r="AH713" s="95">
        <v>55.755123698868459</v>
      </c>
      <c r="AI713" t="str">
        <f t="shared" si="393"/>
        <v>comp8=comp16</v>
      </c>
    </row>
    <row r="714" spans="1:35" x14ac:dyDescent="0.3">
      <c r="A714" s="1">
        <v>44216.666666666664</v>
      </c>
      <c r="B714" s="50">
        <v>1273.17</v>
      </c>
      <c r="C714" s="50">
        <v>1376.99</v>
      </c>
      <c r="D714" s="30">
        <f t="shared" si="388"/>
        <v>1.0085179000410149</v>
      </c>
      <c r="E714" s="30">
        <f t="shared" si="374"/>
        <v>1.0815444913090946</v>
      </c>
      <c r="F714" s="22">
        <f t="shared" si="375"/>
        <v>6.7037996523093106</v>
      </c>
      <c r="G714" s="60">
        <v>15.0175</v>
      </c>
      <c r="H714" s="60">
        <v>17.980799999999999</v>
      </c>
      <c r="I714" s="31">
        <f t="shared" si="373"/>
        <v>1.0967179218181042</v>
      </c>
      <c r="J714" s="31">
        <f t="shared" si="376"/>
        <v>1.1973231230231396</v>
      </c>
      <c r="K714" s="24">
        <f t="shared" si="371"/>
        <v>4.0731506208951265</v>
      </c>
      <c r="L714" s="61">
        <v>8.6741000000000006E-3</v>
      </c>
      <c r="M714" s="61">
        <v>9.0486999999999998E-3</v>
      </c>
      <c r="N714" s="32">
        <f t="shared" si="389"/>
        <v>1.0006524527801124</v>
      </c>
      <c r="O714" s="32">
        <f t="shared" si="377"/>
        <v>1.0431860365916925</v>
      </c>
      <c r="P714" s="29">
        <f t="shared" si="378"/>
        <v>3.4981805386250366</v>
      </c>
      <c r="Q714" s="50">
        <v>0.34239000000000003</v>
      </c>
      <c r="R714" s="50">
        <v>0.37531999999999999</v>
      </c>
      <c r="S714" s="30">
        <f t="shared" si="390"/>
        <v>1.0221132897603484</v>
      </c>
      <c r="T714" s="30">
        <f t="shared" si="379"/>
        <v>1.0961768743246005</v>
      </c>
      <c r="U714" s="22">
        <f t="shared" si="380"/>
        <v>6.8377418012205764</v>
      </c>
      <c r="V714" s="64">
        <v>40.964799999999997</v>
      </c>
      <c r="W714" s="64">
        <v>42.606900000000003</v>
      </c>
      <c r="X714" s="65">
        <f t="shared" si="391"/>
        <v>1.0019471311562151</v>
      </c>
      <c r="Y714" s="65">
        <f t="shared" si="381"/>
        <v>1.0400856344959577</v>
      </c>
      <c r="Z714" s="67">
        <f t="shared" si="382"/>
        <v>2.4998966771547275</v>
      </c>
      <c r="AA714" s="40">
        <f t="shared" si="385"/>
        <v>1.0967179218181042</v>
      </c>
      <c r="AB714" s="88" cm="1">
        <f t="array" ref="AB714">INDEX(B714:Z714,,MATCH(AA714,B714:Z714,0)+1)</f>
        <v>1.1973231230231396</v>
      </c>
      <c r="AC714" s="40">
        <f t="shared" si="386"/>
        <v>1.0431860365916925</v>
      </c>
      <c r="AD714" s="42">
        <f t="shared" si="387"/>
        <v>23.191433738144042</v>
      </c>
      <c r="AE714" s="94">
        <v>1.0400856344959577</v>
      </c>
      <c r="AF714" s="74">
        <f t="shared" si="383"/>
        <v>21.746511020497771</v>
      </c>
      <c r="AG714" s="40">
        <v>1.0400856344959577</v>
      </c>
      <c r="AH714" s="95">
        <v>57.990103208738212</v>
      </c>
      <c r="AI714" t="str">
        <f t="shared" si="393"/>
        <v>comp8=comp16</v>
      </c>
    </row>
    <row r="715" spans="1:35" x14ac:dyDescent="0.3">
      <c r="A715" s="1">
        <v>44217</v>
      </c>
      <c r="B715" s="50">
        <v>1376.72</v>
      </c>
      <c r="C715" s="50">
        <v>1309.6199999999999</v>
      </c>
      <c r="D715" s="30">
        <f t="shared" si="388"/>
        <v>0.95596887454925017</v>
      </c>
      <c r="E715" s="30">
        <f t="shared" si="374"/>
        <v>0.95126096809808813</v>
      </c>
      <c r="F715" s="22">
        <f t="shared" si="375"/>
        <v>6.3770629471913818</v>
      </c>
      <c r="G715" s="60">
        <v>17.979800000000001</v>
      </c>
      <c r="H715" s="60">
        <v>16.682500000000001</v>
      </c>
      <c r="I715" s="31">
        <f t="shared" si="373"/>
        <v>1.0448177166513224</v>
      </c>
      <c r="J715" s="31">
        <f t="shared" si="376"/>
        <v>0.92784680585990942</v>
      </c>
      <c r="K715" s="24">
        <f t="shared" si="371"/>
        <v>3.7792597933838499</v>
      </c>
      <c r="L715" s="61">
        <v>9.0588999999999999E-3</v>
      </c>
      <c r="M715" s="61">
        <v>8.9411999999999998E-3</v>
      </c>
      <c r="N715" s="32">
        <f t="shared" si="389"/>
        <v>0.98317609025532748</v>
      </c>
      <c r="O715" s="32">
        <f t="shared" si="377"/>
        <v>0.98700725253617982</v>
      </c>
      <c r="P715" s="29">
        <f t="shared" si="378"/>
        <v>3.4527295623038312</v>
      </c>
      <c r="Q715" s="50">
        <v>0.37547999999999998</v>
      </c>
      <c r="R715" s="50">
        <v>0.36012</v>
      </c>
      <c r="S715" s="30">
        <f t="shared" si="390"/>
        <v>0.99477914974724457</v>
      </c>
      <c r="T715" s="30">
        <f t="shared" si="379"/>
        <v>0.95909236177692558</v>
      </c>
      <c r="U715" s="22">
        <f t="shared" si="380"/>
        <v>6.5580259333534521</v>
      </c>
      <c r="V715" s="64">
        <v>42.605600000000003</v>
      </c>
      <c r="W715" s="64">
        <v>41.567599999999999</v>
      </c>
      <c r="X715" s="65">
        <f t="shared" si="391"/>
        <v>0.98359941979191068</v>
      </c>
      <c r="Y715" s="65">
        <f t="shared" si="381"/>
        <v>0.97563700546407039</v>
      </c>
      <c r="Z715" s="67">
        <f t="shared" si="382"/>
        <v>2.4389917080688184</v>
      </c>
      <c r="AA715" s="40">
        <f t="shared" si="385"/>
        <v>1.0448177166513224</v>
      </c>
      <c r="AB715" s="88" cm="1">
        <f t="array" ref="AB715">INDEX(B715:Z715,,MATCH(AA715,B715:Z715,0)+1)</f>
        <v>0.92784680585990942</v>
      </c>
      <c r="AC715" s="40">
        <f t="shared" si="386"/>
        <v>0.92784680585990942</v>
      </c>
      <c r="AD715" s="42">
        <f t="shared" si="387"/>
        <v>21.51809771724869</v>
      </c>
      <c r="AE715" s="94">
        <v>0.92784680585990942</v>
      </c>
      <c r="AF715" s="74">
        <f t="shared" si="383"/>
        <v>20.177430788966177</v>
      </c>
      <c r="AG715" s="40">
        <v>0.92784680585990942</v>
      </c>
      <c r="AH715" s="95">
        <v>53.805932033714235</v>
      </c>
      <c r="AI715" t="str">
        <f t="shared" si="392"/>
        <v>idem</v>
      </c>
    </row>
    <row r="716" spans="1:35" x14ac:dyDescent="0.3">
      <c r="A716" s="1">
        <v>44217.333333333336</v>
      </c>
      <c r="B716" s="50">
        <v>1309.53</v>
      </c>
      <c r="C716" s="50">
        <v>1188.68</v>
      </c>
      <c r="D716" s="30">
        <f t="shared" si="388"/>
        <v>0.93363808446633212</v>
      </c>
      <c r="E716" s="30">
        <f t="shared" si="374"/>
        <v>0.90771498171099563</v>
      </c>
      <c r="F716" s="22">
        <f t="shared" si="375"/>
        <v>5.788555576479693</v>
      </c>
      <c r="G716" s="60">
        <v>16.682400000000001</v>
      </c>
      <c r="H716" s="60">
        <v>16.158300000000001</v>
      </c>
      <c r="I716" s="31">
        <f t="shared" si="373"/>
        <v>1.0759647078408523</v>
      </c>
      <c r="J716" s="31">
        <f t="shared" si="376"/>
        <v>0.96858365702776572</v>
      </c>
      <c r="K716" s="24">
        <f t="shared" si="371"/>
        <v>3.6605292715337274</v>
      </c>
      <c r="L716" s="61">
        <v>8.9496999999999997E-3</v>
      </c>
      <c r="M716" s="61">
        <v>8.3260000000000001E-3</v>
      </c>
      <c r="N716" s="32">
        <f t="shared" si="389"/>
        <v>0.95986903540424939</v>
      </c>
      <c r="O716" s="32">
        <f t="shared" si="377"/>
        <v>0.93031051320155989</v>
      </c>
      <c r="P716" s="29">
        <f t="shared" si="378"/>
        <v>3.2121106110530744</v>
      </c>
      <c r="Q716" s="50">
        <v>0.36010999999999999</v>
      </c>
      <c r="R716" s="50">
        <v>0.33655000000000002</v>
      </c>
      <c r="S716" s="30">
        <f t="shared" si="390"/>
        <v>0.98294342708607141</v>
      </c>
      <c r="T716" s="30">
        <f t="shared" si="379"/>
        <v>0.93457554636083429</v>
      </c>
      <c r="U716" s="22">
        <f t="shared" si="380"/>
        <v>6.1289706697123227</v>
      </c>
      <c r="V716" s="64">
        <v>41.5657</v>
      </c>
      <c r="W716" s="64">
        <v>39.719499999999996</v>
      </c>
      <c r="X716" s="65">
        <f t="shared" si="391"/>
        <v>0.96960073038315819</v>
      </c>
      <c r="Y716" s="65">
        <f t="shared" si="381"/>
        <v>0.95558357010708339</v>
      </c>
      <c r="Z716" s="67">
        <f t="shared" si="382"/>
        <v>2.3306604038579746</v>
      </c>
      <c r="AA716" s="40">
        <f t="shared" si="385"/>
        <v>1.0759647078408523</v>
      </c>
      <c r="AB716" s="88" cm="1">
        <f t="array" ref="AB716">INDEX(B716:Z716,,MATCH(AA716,B716:Z716,0)+1)</f>
        <v>0.96858365702776572</v>
      </c>
      <c r="AC716" s="40">
        <f t="shared" si="386"/>
        <v>0.96858365702776572</v>
      </c>
      <c r="AD716" s="42">
        <f t="shared" si="387"/>
        <v>20.842077779253554</v>
      </c>
      <c r="AE716" s="94">
        <v>0.93031051320155989</v>
      </c>
      <c r="AF716" s="74">
        <f t="shared" si="383"/>
        <v>18.771275992372079</v>
      </c>
      <c r="AG716" s="40">
        <v>0.96858365702776572</v>
      </c>
      <c r="AH716" s="95">
        <v>52.115546419002342</v>
      </c>
      <c r="AI716" t="str">
        <f>IF(AC716=AG716,"comp 24= comp16",FALSE)</f>
        <v>comp 24= comp16</v>
      </c>
    </row>
    <row r="717" spans="1:35" x14ac:dyDescent="0.3">
      <c r="A717" s="1">
        <v>44217.666666666664</v>
      </c>
      <c r="B717" s="50">
        <v>1188.54</v>
      </c>
      <c r="C717" s="50">
        <v>1110.96</v>
      </c>
      <c r="D717" s="30">
        <f t="shared" si="388"/>
        <v>0.80696147364751003</v>
      </c>
      <c r="E717" s="30">
        <f t="shared" si="374"/>
        <v>0.9347266394063305</v>
      </c>
      <c r="F717" s="22">
        <f t="shared" si="375"/>
        <v>5.4107171010196371</v>
      </c>
      <c r="G717" s="60">
        <v>16.1508</v>
      </c>
      <c r="H717" s="60">
        <v>15.9818</v>
      </c>
      <c r="I717" s="31">
        <f t="shared" si="373"/>
        <v>0.88887529338479843</v>
      </c>
      <c r="J717" s="31">
        <f t="shared" si="376"/>
        <v>0.98953612204968167</v>
      </c>
      <c r="K717" s="24">
        <f t="shared" si="371"/>
        <v>3.6222259400028309</v>
      </c>
      <c r="L717" s="61">
        <v>8.3250000000000008E-3</v>
      </c>
      <c r="M717" s="61">
        <v>8.1580999999999997E-3</v>
      </c>
      <c r="N717" s="32">
        <f t="shared" si="389"/>
        <v>0.90056187837375401</v>
      </c>
      <c r="O717" s="32">
        <f t="shared" si="377"/>
        <v>0.97995195195195184</v>
      </c>
      <c r="P717" s="29">
        <f t="shared" si="378"/>
        <v>3.1477140631870371</v>
      </c>
      <c r="Q717" s="50">
        <v>0.33628999999999998</v>
      </c>
      <c r="R717" s="50">
        <v>0.30785000000000001</v>
      </c>
      <c r="S717" s="30">
        <f t="shared" si="390"/>
        <v>0.81988388196441897</v>
      </c>
      <c r="T717" s="30">
        <f t="shared" si="379"/>
        <v>0.91543013470516532</v>
      </c>
      <c r="U717" s="22">
        <f t="shared" si="380"/>
        <v>5.6106444457787585</v>
      </c>
      <c r="V717" s="64">
        <v>39.718000000000004</v>
      </c>
      <c r="W717" s="64">
        <v>38.634300000000003</v>
      </c>
      <c r="X717" s="65">
        <f t="shared" si="391"/>
        <v>0.9067892483617177</v>
      </c>
      <c r="Y717" s="65">
        <f t="shared" si="381"/>
        <v>0.97271514174933282</v>
      </c>
      <c r="Z717" s="67">
        <f t="shared" si="382"/>
        <v>2.2670686651082672</v>
      </c>
      <c r="AA717" s="40">
        <f t="shared" si="385"/>
        <v>0.9067892483617177</v>
      </c>
      <c r="AB717" s="88" cm="1">
        <f t="array" ref="AB717">INDEX(B717:Z717,,MATCH(AA717,B717:Z717,0)+1)</f>
        <v>0.97271514174933282</v>
      </c>
      <c r="AC717" s="40">
        <f t="shared" si="386"/>
        <v>0.98953612204968167</v>
      </c>
      <c r="AD717" s="42">
        <f t="shared" si="387"/>
        <v>20.623988821140404</v>
      </c>
      <c r="AE717" s="94">
        <v>0.98953612204968167</v>
      </c>
      <c r="AF717" s="74">
        <f t="shared" si="383"/>
        <v>18.574855651416158</v>
      </c>
      <c r="AG717" s="40">
        <v>0.97271514174933282</v>
      </c>
      <c r="AH717" s="95">
        <v>50.693581122303797</v>
      </c>
      <c r="AI717" t="str">
        <f t="shared" ref="AI717" si="394">IF(AC717=AE717,"comp24 = comp8","faux")</f>
        <v>comp24 = comp8</v>
      </c>
    </row>
    <row r="718" spans="1:35" x14ac:dyDescent="0.3">
      <c r="A718" s="1">
        <v>44218</v>
      </c>
      <c r="B718" s="50">
        <v>1111.98</v>
      </c>
      <c r="C718" s="50">
        <v>1143.58</v>
      </c>
      <c r="D718" s="30">
        <f t="shared" si="388"/>
        <v>0.87327514451749866</v>
      </c>
      <c r="E718" s="30">
        <f t="shared" si="374"/>
        <v>1.0284177772981529</v>
      </c>
      <c r="F718" s="22">
        <f t="shared" si="375"/>
        <v>5.5644776546197203</v>
      </c>
      <c r="G718" s="60">
        <v>15.983700000000001</v>
      </c>
      <c r="H718" s="60">
        <v>16.202500000000001</v>
      </c>
      <c r="I718" s="31">
        <f t="shared" si="373"/>
        <v>0.97123315590082959</v>
      </c>
      <c r="J718" s="31">
        <f t="shared" si="376"/>
        <v>1.0136889456133436</v>
      </c>
      <c r="K718" s="24">
        <f t="shared" si="371"/>
        <v>3.6718103938947717</v>
      </c>
      <c r="L718" s="61">
        <v>8.1580999999999997E-3</v>
      </c>
      <c r="M718" s="61">
        <v>8.1431000000000003E-3</v>
      </c>
      <c r="N718" s="32">
        <f t="shared" si="389"/>
        <v>0.90987407399130704</v>
      </c>
      <c r="O718" s="32">
        <f t="shared" si="377"/>
        <v>0.9981613365857247</v>
      </c>
      <c r="P718" s="29">
        <f t="shared" si="378"/>
        <v>3.1419264765004553</v>
      </c>
      <c r="Q718" s="50">
        <v>0.30786000000000002</v>
      </c>
      <c r="R718" s="50">
        <v>0.31605</v>
      </c>
      <c r="S718" s="30">
        <f t="shared" si="390"/>
        <v>0.8776484962927994</v>
      </c>
      <c r="T718" s="30">
        <f t="shared" si="379"/>
        <v>1.0266030013642564</v>
      </c>
      <c r="U718" s="22">
        <f t="shared" si="380"/>
        <v>5.7599044276241687</v>
      </c>
      <c r="V718" s="64">
        <v>38.659599999999998</v>
      </c>
      <c r="W718" s="64">
        <v>39.307200000000002</v>
      </c>
      <c r="X718" s="65">
        <f t="shared" si="391"/>
        <v>0.94566433381369741</v>
      </c>
      <c r="Y718" s="65">
        <f t="shared" si="381"/>
        <v>1.0167513373133712</v>
      </c>
      <c r="Z718" s="67">
        <f t="shared" si="382"/>
        <v>2.30504509703007</v>
      </c>
      <c r="AA718" s="40">
        <f t="shared" si="385"/>
        <v>0.97123315590082959</v>
      </c>
      <c r="AB718" s="88" cm="1">
        <f t="array" ref="AB718">INDEX(B718:Z718,,MATCH(AA718,B718:Z718,0)+1)</f>
        <v>1.0136889456133436</v>
      </c>
      <c r="AC718" s="40">
        <f t="shared" si="386"/>
        <v>1.0167513373133712</v>
      </c>
      <c r="AD718" s="42">
        <f t="shared" si="387"/>
        <v>20.969468214630524</v>
      </c>
      <c r="AE718" s="94">
        <v>1.0136889456133436</v>
      </c>
      <c r="AF718" s="74">
        <f t="shared" si="383"/>
        <v>18.8291258402041</v>
      </c>
      <c r="AG718" s="40">
        <v>1.0136889456133436</v>
      </c>
      <c r="AH718" s="95">
        <v>51.387522797232634</v>
      </c>
      <c r="AI718" t="str">
        <f>IF(AE718=AG718,"comp8=comp16", FALSE)</f>
        <v>comp8=comp16</v>
      </c>
    </row>
    <row r="719" spans="1:35" x14ac:dyDescent="0.3">
      <c r="A719" s="1">
        <v>44218.333333333336</v>
      </c>
      <c r="B719" s="50">
        <v>1143.57</v>
      </c>
      <c r="C719" s="50">
        <v>1232.8800000000001</v>
      </c>
      <c r="D719" s="30">
        <f t="shared" si="388"/>
        <v>1.0373062749255391</v>
      </c>
      <c r="E719" s="30">
        <f t="shared" si="374"/>
        <v>1.0780975366615075</v>
      </c>
      <c r="F719" s="22">
        <f t="shared" si="375"/>
        <v>5.9990496522535235</v>
      </c>
      <c r="G719" s="60">
        <v>16.202100000000002</v>
      </c>
      <c r="H719" s="60">
        <v>17.307700000000001</v>
      </c>
      <c r="I719" s="31">
        <f t="shared" si="373"/>
        <v>1.0716311266314982</v>
      </c>
      <c r="J719" s="31">
        <f t="shared" si="376"/>
        <v>1.0682380679047776</v>
      </c>
      <c r="K719" s="24">
        <f t="shared" si="371"/>
        <v>3.9223676408868315</v>
      </c>
      <c r="L719" s="61">
        <v>8.1431000000000003E-3</v>
      </c>
      <c r="M719" s="61">
        <v>8.5570000000000004E-3</v>
      </c>
      <c r="N719" s="32">
        <f t="shared" si="389"/>
        <v>1.0278678678678679</v>
      </c>
      <c r="O719" s="32">
        <f t="shared" si="377"/>
        <v>1.0508283086293917</v>
      </c>
      <c r="P719" s="29">
        <f t="shared" si="378"/>
        <v>3.3016252851388774</v>
      </c>
      <c r="Q719" s="50">
        <v>0.31618000000000002</v>
      </c>
      <c r="R719" s="50">
        <v>0.35116999999999998</v>
      </c>
      <c r="S719" s="30">
        <f t="shared" si="390"/>
        <v>1.0442475244580571</v>
      </c>
      <c r="T719" s="30">
        <f t="shared" si="379"/>
        <v>1.1106648111835029</v>
      </c>
      <c r="U719" s="22">
        <f t="shared" si="380"/>
        <v>6.3973231635422199</v>
      </c>
      <c r="V719" s="64">
        <v>39.3065</v>
      </c>
      <c r="W719" s="64">
        <v>40.671599999999998</v>
      </c>
      <c r="X719" s="65">
        <f t="shared" si="391"/>
        <v>1.0240092653205095</v>
      </c>
      <c r="Y719" s="65">
        <f t="shared" si="381"/>
        <v>1.0347296248712046</v>
      </c>
      <c r="Z719" s="67">
        <f t="shared" si="382"/>
        <v>2.3850984485611337</v>
      </c>
      <c r="AA719" s="40">
        <f t="shared" si="385"/>
        <v>1.0716311266314982</v>
      </c>
      <c r="AB719" s="88" cm="1">
        <f t="array" ref="AB719">INDEX(B719:Z719,,MATCH(AA719,B719:Z719,0)+1)</f>
        <v>1.0682380679047776</v>
      </c>
      <c r="AC719" s="40">
        <f t="shared" si="386"/>
        <v>1.0682380679047776</v>
      </c>
      <c r="AD719" s="42">
        <f t="shared" si="387"/>
        <v>22.400384210587557</v>
      </c>
      <c r="AE719" s="94">
        <v>1.0780975366615075</v>
      </c>
      <c r="AF719" s="74">
        <f t="shared" si="383"/>
        <v>20.299634185813577</v>
      </c>
      <c r="AG719" s="40">
        <v>1.0682380679047776</v>
      </c>
      <c r="AH719" s="95">
        <v>54.894108067328503</v>
      </c>
      <c r="AI719" t="str">
        <f t="shared" ref="AI719:AI723" si="395">IF(AC719=AG719,"comp 24= comp16",FALSE)</f>
        <v>comp 24= comp16</v>
      </c>
    </row>
    <row r="720" spans="1:35" x14ac:dyDescent="0.3">
      <c r="A720" s="1">
        <v>44218.666666666664</v>
      </c>
      <c r="B720" s="50">
        <v>1233.1400000000001</v>
      </c>
      <c r="C720" s="50">
        <v>1232.6199999999999</v>
      </c>
      <c r="D720" s="30">
        <f t="shared" si="388"/>
        <v>1.1084911599129479</v>
      </c>
      <c r="E720" s="30">
        <f t="shared" si="374"/>
        <v>0.99957831227597826</v>
      </c>
      <c r="F720" s="22">
        <f t="shared" si="375"/>
        <v>5.9965199266593716</v>
      </c>
      <c r="G720" s="60">
        <v>17.310300000000002</v>
      </c>
      <c r="H720" s="60">
        <v>17.120699999999999</v>
      </c>
      <c r="I720" s="31">
        <f t="shared" si="373"/>
        <v>1.0711349687494134</v>
      </c>
      <c r="J720" s="31">
        <f t="shared" si="376"/>
        <v>0.98904698358780596</v>
      </c>
      <c r="K720" s="24">
        <f t="shared" si="371"/>
        <v>3.8794058837415393</v>
      </c>
      <c r="L720" s="61">
        <v>8.5623000000000001E-3</v>
      </c>
      <c r="M720" s="61">
        <v>8.5074999999999994E-3</v>
      </c>
      <c r="N720" s="32">
        <f t="shared" si="389"/>
        <v>1.0428285997965212</v>
      </c>
      <c r="O720" s="32">
        <f t="shared" si="377"/>
        <v>0.99359985050745703</v>
      </c>
      <c r="P720" s="29">
        <f t="shared" si="378"/>
        <v>3.2804943897456287</v>
      </c>
      <c r="Q720" s="50">
        <v>0.35089999999999999</v>
      </c>
      <c r="R720" s="50">
        <v>0.34866999999999998</v>
      </c>
      <c r="S720" s="30">
        <f t="shared" si="390"/>
        <v>1.1325602546612095</v>
      </c>
      <c r="T720" s="30">
        <f t="shared" si="379"/>
        <v>0.99364491308064973</v>
      </c>
      <c r="U720" s="22">
        <f t="shared" si="380"/>
        <v>6.3566676187867364</v>
      </c>
      <c r="V720" s="64">
        <v>40.668799999999997</v>
      </c>
      <c r="W720" s="64">
        <v>40.893599999999999</v>
      </c>
      <c r="X720" s="65">
        <f t="shared" si="391"/>
        <v>1.0577864230359342</v>
      </c>
      <c r="Y720" s="65">
        <f t="shared" si="381"/>
        <v>1.005527578881108</v>
      </c>
      <c r="Z720" s="67">
        <f t="shared" si="382"/>
        <v>2.3982822683747638</v>
      </c>
      <c r="AA720" s="40">
        <f t="shared" si="385"/>
        <v>1.1325602546612095</v>
      </c>
      <c r="AB720" s="88" cm="1">
        <f t="array" ref="AB720">INDEX(B720:Z720,,MATCH(AA720,B720:Z720,0)+1)</f>
        <v>0.99364491308064973</v>
      </c>
      <c r="AC720" s="40">
        <f t="shared" si="386"/>
        <v>0.98904698358780596</v>
      </c>
      <c r="AD720" s="42">
        <f t="shared" si="387"/>
        <v>22.155032434689538</v>
      </c>
      <c r="AE720" s="94">
        <v>0.99364491308064973</v>
      </c>
      <c r="AF720" s="74">
        <f t="shared" si="383"/>
        <v>20.170628246131717</v>
      </c>
      <c r="AG720" s="40">
        <v>0.99364491308064973</v>
      </c>
      <c r="AH720" s="95">
        <v>54.545251239200425</v>
      </c>
      <c r="AI720" t="str">
        <f>IF(AE720=AG720,"comp8=comp16", FALSE)</f>
        <v>comp8=comp16</v>
      </c>
    </row>
    <row r="721" spans="1:35" x14ac:dyDescent="0.3">
      <c r="A721" s="1">
        <v>44219</v>
      </c>
      <c r="B721" s="50">
        <v>1232.6099999999999</v>
      </c>
      <c r="C721" s="50">
        <v>1259.6199999999999</v>
      </c>
      <c r="D721" s="30">
        <f t="shared" si="388"/>
        <v>1.1014804515683343</v>
      </c>
      <c r="E721" s="30">
        <f t="shared" si="374"/>
        <v>1.0219128515913387</v>
      </c>
      <c r="F721" s="22">
        <f t="shared" si="375"/>
        <v>6.1279207778767635</v>
      </c>
      <c r="G721" s="60">
        <v>17.124300000000002</v>
      </c>
      <c r="H721" s="60">
        <v>17.9877</v>
      </c>
      <c r="I721" s="31">
        <f t="shared" si="373"/>
        <v>1.110207936008295</v>
      </c>
      <c r="J721" s="31">
        <f t="shared" si="376"/>
        <v>1.0504195791944779</v>
      </c>
      <c r="K721" s="24">
        <f t="shared" si="371"/>
        <v>4.0750038959243691</v>
      </c>
      <c r="L721" s="61">
        <v>8.5091999999999998E-3</v>
      </c>
      <c r="M721" s="61">
        <v>8.7419999999999998E-3</v>
      </c>
      <c r="N721" s="32">
        <f t="shared" si="389"/>
        <v>1.0735469293021085</v>
      </c>
      <c r="O721" s="32">
        <f t="shared" si="377"/>
        <v>1.0273586236073897</v>
      </c>
      <c r="P721" s="29">
        <f t="shared" si="378"/>
        <v>3.3702442010008329</v>
      </c>
      <c r="Q721" s="50">
        <v>0.34842000000000001</v>
      </c>
      <c r="R721" s="50">
        <v>0.35597000000000001</v>
      </c>
      <c r="S721" s="30">
        <f t="shared" si="390"/>
        <v>1.1258460370674932</v>
      </c>
      <c r="T721" s="30">
        <f t="shared" si="379"/>
        <v>1.0216692497560416</v>
      </c>
      <c r="U721" s="22">
        <f t="shared" si="380"/>
        <v>6.4944118370343684</v>
      </c>
      <c r="V721" s="64">
        <v>40.893799999999999</v>
      </c>
      <c r="W721" s="64">
        <v>41.165199999999999</v>
      </c>
      <c r="X721" s="65">
        <f t="shared" si="391"/>
        <v>1.0472873443323623</v>
      </c>
      <c r="Y721" s="65">
        <f t="shared" si="381"/>
        <v>1.0066367028742744</v>
      </c>
      <c r="Z721" s="67">
        <f t="shared" si="382"/>
        <v>2.4141989551986081</v>
      </c>
      <c r="AA721" s="40">
        <f t="shared" si="385"/>
        <v>1.1258460370674932</v>
      </c>
      <c r="AB721" s="88" cm="1">
        <f t="array" ref="AB721">INDEX(B721:Z721,,MATCH(AA721,B721:Z721,0)+1)</f>
        <v>1.0216692497560416</v>
      </c>
      <c r="AC721" s="40">
        <f t="shared" si="386"/>
        <v>1.0216692497560416</v>
      </c>
      <c r="AD721" s="42">
        <f t="shared" si="387"/>
        <v>22.635115365870028</v>
      </c>
      <c r="AE721" s="94">
        <v>1.0066367028742744</v>
      </c>
      <c r="AF721" s="74">
        <f t="shared" si="383"/>
        <v>20.304494712588738</v>
      </c>
      <c r="AG721" s="40">
        <v>1.0216692497560416</v>
      </c>
      <c r="AH721" s="95">
        <v>55.727205911308694</v>
      </c>
      <c r="AI721" t="str">
        <f t="shared" si="395"/>
        <v>comp 24= comp16</v>
      </c>
    </row>
    <row r="722" spans="1:35" x14ac:dyDescent="0.3">
      <c r="A722" s="1">
        <v>44219.333333333336</v>
      </c>
      <c r="B722" s="50">
        <v>1259.6099999999999</v>
      </c>
      <c r="C722" s="50">
        <v>1230.26</v>
      </c>
      <c r="D722" s="30">
        <f t="shared" si="388"/>
        <v>0.99766449875926488</v>
      </c>
      <c r="E722" s="30">
        <f t="shared" si="374"/>
        <v>0.97669913703447897</v>
      </c>
      <c r="F722" s="22">
        <f t="shared" si="375"/>
        <v>5.9851349355678876</v>
      </c>
      <c r="G722" s="60">
        <v>17.9878</v>
      </c>
      <c r="H722" s="60">
        <v>17.642499999999998</v>
      </c>
      <c r="I722" s="31">
        <f t="shared" si="373"/>
        <v>1.0191908863509007</v>
      </c>
      <c r="J722" s="31">
        <f t="shared" si="376"/>
        <v>0.9808036558111608</v>
      </c>
      <c r="K722" s="24">
        <f t="shared" si="371"/>
        <v>3.9967787185673442</v>
      </c>
      <c r="L722" s="61">
        <v>8.7565999999999998E-3</v>
      </c>
      <c r="M722" s="61">
        <v>8.5439999999999995E-3</v>
      </c>
      <c r="N722" s="32">
        <f t="shared" si="389"/>
        <v>0.99786272380084784</v>
      </c>
      <c r="O722" s="32">
        <f t="shared" si="377"/>
        <v>0.97572117031724637</v>
      </c>
      <c r="P722" s="29">
        <f t="shared" si="378"/>
        <v>3.2884186160554454</v>
      </c>
      <c r="Q722" s="50">
        <v>0.35594999999999999</v>
      </c>
      <c r="R722" s="50">
        <v>0.34281</v>
      </c>
      <c r="S722" s="30">
        <f t="shared" si="390"/>
        <v>0.97694499857509265</v>
      </c>
      <c r="T722" s="30">
        <f t="shared" si="379"/>
        <v>0.96308470290771175</v>
      </c>
      <c r="U722" s="22">
        <f t="shared" si="380"/>
        <v>6.2546686946305714</v>
      </c>
      <c r="V722" s="64">
        <v>41.183100000000003</v>
      </c>
      <c r="W722" s="64">
        <v>40.441800000000001</v>
      </c>
      <c r="X722" s="65">
        <f t="shared" si="391"/>
        <v>0.99441832559603438</v>
      </c>
      <c r="Y722" s="65">
        <f t="shared" si="381"/>
        <v>0.98199989801641929</v>
      </c>
      <c r="Z722" s="67">
        <f t="shared" si="382"/>
        <v>2.3707431277963793</v>
      </c>
      <c r="AA722" s="40">
        <f t="shared" si="385"/>
        <v>1.0191908863509007</v>
      </c>
      <c r="AB722" s="88" cm="1">
        <f t="array" ref="AB722">INDEX(B722:Z722,,MATCH(AA722,B722:Z722,0)+1)</f>
        <v>0.9808036558111608</v>
      </c>
      <c r="AC722" s="40">
        <f t="shared" si="386"/>
        <v>0.96308470290771175</v>
      </c>
      <c r="AD722" s="42">
        <f t="shared" si="387"/>
        <v>21.799533357420717</v>
      </c>
      <c r="AE722" s="94">
        <v>0.9808036558111608</v>
      </c>
      <c r="AF722" s="74">
        <f t="shared" si="383"/>
        <v>19.914722643505421</v>
      </c>
      <c r="AG722" s="40">
        <v>0.9808036558111608</v>
      </c>
      <c r="AH722" s="95">
        <v>54.657447285952898</v>
      </c>
      <c r="AI722" t="str">
        <f>IF(AE722=AG722,"comp8=comp16", FALSE)</f>
        <v>comp8=comp16</v>
      </c>
    </row>
    <row r="723" spans="1:35" x14ac:dyDescent="0.3">
      <c r="A723" s="1">
        <v>44219.666666666664</v>
      </c>
      <c r="B723" s="50">
        <v>1230.26</v>
      </c>
      <c r="C723" s="50">
        <v>1233.5999999999999</v>
      </c>
      <c r="D723" s="30">
        <f t="shared" si="388"/>
        <v>1.0008031737532552</v>
      </c>
      <c r="E723" s="30">
        <f t="shared" si="374"/>
        <v>1.0027148732788191</v>
      </c>
      <c r="F723" s="22">
        <f t="shared" si="375"/>
        <v>6.0013838184745874</v>
      </c>
      <c r="G723" s="60">
        <v>17.640899999999998</v>
      </c>
      <c r="H723" s="60">
        <v>18.744599999999998</v>
      </c>
      <c r="I723" s="31">
        <f t="shared" si="373"/>
        <v>1.0946199260699705</v>
      </c>
      <c r="J723" s="31">
        <f t="shared" si="376"/>
        <v>1.0625648351274595</v>
      </c>
      <c r="K723" s="24">
        <f t="shared" si="371"/>
        <v>4.2468365201354485</v>
      </c>
      <c r="L723" s="61">
        <v>8.5324000000000007E-3</v>
      </c>
      <c r="M723" s="61">
        <v>8.5778999999999994E-3</v>
      </c>
      <c r="N723" s="32">
        <f t="shared" si="389"/>
        <v>1.0080736144408404</v>
      </c>
      <c r="O723" s="32">
        <f t="shared" si="377"/>
        <v>1.0053326145047112</v>
      </c>
      <c r="P723" s="29">
        <f t="shared" si="378"/>
        <v>3.3059544848649849</v>
      </c>
      <c r="Q723" s="50">
        <v>0.34290999999999999</v>
      </c>
      <c r="R723" s="50">
        <v>0.34583000000000003</v>
      </c>
      <c r="S723" s="30">
        <f t="shared" si="390"/>
        <v>0.99256644279892092</v>
      </c>
      <c r="T723" s="30">
        <f t="shared" si="379"/>
        <v>1.0085153538829432</v>
      </c>
      <c r="U723" s="22">
        <f t="shared" si="380"/>
        <v>6.3079294119859171</v>
      </c>
      <c r="V723" s="64">
        <v>40.454599999999999</v>
      </c>
      <c r="W723" s="64">
        <v>40.910899999999998</v>
      </c>
      <c r="X723" s="65">
        <f t="shared" si="391"/>
        <v>1.0004181562975316</v>
      </c>
      <c r="Y723" s="65">
        <f t="shared" si="381"/>
        <v>1.0112793106346374</v>
      </c>
      <c r="Z723" s="67">
        <f t="shared" si="382"/>
        <v>2.3974834759697266</v>
      </c>
      <c r="AA723" s="40">
        <f t="shared" si="385"/>
        <v>1.0946199260699705</v>
      </c>
      <c r="AB723" s="88" cm="1">
        <f t="array" ref="AB723">INDEX(B723:Z723,,MATCH(AA723,B723:Z723,0)+1)</f>
        <v>1.0625648351274595</v>
      </c>
      <c r="AC723" s="40">
        <f t="shared" si="386"/>
        <v>1.0625648351274595</v>
      </c>
      <c r="AD723" s="42">
        <f t="shared" si="387"/>
        <v>23.163417567783299</v>
      </c>
      <c r="AE723" s="94">
        <v>1.0112793106346374</v>
      </c>
      <c r="AF723" s="74">
        <f t="shared" si="383"/>
        <v>20.139346986404167</v>
      </c>
      <c r="AG723" s="40">
        <v>1.0625648351274595</v>
      </c>
      <c r="AH723" s="95">
        <v>58.077081463886351</v>
      </c>
      <c r="AI723" t="str">
        <f t="shared" si="395"/>
        <v>comp 24= comp16</v>
      </c>
    </row>
    <row r="724" spans="1:35" x14ac:dyDescent="0.3">
      <c r="A724" s="1">
        <v>44220</v>
      </c>
      <c r="B724" s="50">
        <v>1233.46</v>
      </c>
      <c r="C724" s="50">
        <v>1314.74</v>
      </c>
      <c r="D724" s="30">
        <f t="shared" si="388"/>
        <v>1.0437675153420505</v>
      </c>
      <c r="E724" s="30">
        <f t="shared" si="374"/>
        <v>1.0658959350120798</v>
      </c>
      <c r="F724" s="22">
        <f t="shared" si="375"/>
        <v>6.3968506165593357</v>
      </c>
      <c r="G724" s="60">
        <v>18.744700000000002</v>
      </c>
      <c r="H724" s="60">
        <v>18.178899999999999</v>
      </c>
      <c r="I724" s="31">
        <f t="shared" si="373"/>
        <v>1.0106238672878283</v>
      </c>
      <c r="J724" s="31">
        <f t="shared" si="376"/>
        <v>0.96981546783890893</v>
      </c>
      <c r="K724" s="24">
        <f t="shared" si="371"/>
        <v>4.1186477466105238</v>
      </c>
      <c r="L724" s="61">
        <v>8.5821999999999999E-3</v>
      </c>
      <c r="M724" s="61">
        <v>8.6581000000000002E-3</v>
      </c>
      <c r="N724" s="32">
        <f t="shared" si="389"/>
        <v>0.98875134184500835</v>
      </c>
      <c r="O724" s="32">
        <f t="shared" si="377"/>
        <v>1.00884388618303</v>
      </c>
      <c r="P724" s="29">
        <f t="shared" si="378"/>
        <v>3.3351919700554085</v>
      </c>
      <c r="Q724" s="50">
        <v>0.34575</v>
      </c>
      <c r="R724" s="50">
        <v>0.35206999999999999</v>
      </c>
      <c r="S724" s="30">
        <f t="shared" si="390"/>
        <v>0.98909959263941571</v>
      </c>
      <c r="T724" s="30">
        <f t="shared" si="379"/>
        <v>1.0182791033984093</v>
      </c>
      <c r="U724" s="22">
        <f t="shared" si="380"/>
        <v>6.4232327059374752</v>
      </c>
      <c r="V724" s="64">
        <v>40.911299999999997</v>
      </c>
      <c r="W724" s="64">
        <v>41.888500000000001</v>
      </c>
      <c r="X724" s="65">
        <f t="shared" si="391"/>
        <v>1.0171283851871276</v>
      </c>
      <c r="Y724" s="65">
        <f t="shared" si="381"/>
        <v>1.0238858212767623</v>
      </c>
      <c r="Z724" s="67">
        <f t="shared" si="382"/>
        <v>2.4547493377907301</v>
      </c>
      <c r="AA724" s="40">
        <f t="shared" si="385"/>
        <v>1.0437675153420505</v>
      </c>
      <c r="AB724" s="88" cm="1">
        <f t="array" ref="AB724">INDEX(B724:Z724,,MATCH(AA724,B724:Z724,0)+1)</f>
        <v>1.0658959350120798</v>
      </c>
      <c r="AC724" s="40">
        <f t="shared" si="386"/>
        <v>0.96981546783890893</v>
      </c>
      <c r="AD724" s="42">
        <f t="shared" si="387"/>
        <v>22.464240645247763</v>
      </c>
      <c r="AE724" s="94">
        <v>0.96981546783890893</v>
      </c>
      <c r="AF724" s="74">
        <f t="shared" si="383"/>
        <v>19.531450219589679</v>
      </c>
      <c r="AG724" s="40">
        <v>0.96981546783890893</v>
      </c>
      <c r="AH724" s="95">
        <v>56.324051930617365</v>
      </c>
      <c r="AI724" t="str">
        <f t="shared" si="392"/>
        <v>idem</v>
      </c>
    </row>
    <row r="725" spans="1:35" x14ac:dyDescent="0.3">
      <c r="A725" s="1">
        <v>44220.333333333336</v>
      </c>
      <c r="B725" s="50">
        <v>1314.74</v>
      </c>
      <c r="C725" s="50">
        <v>1320.5</v>
      </c>
      <c r="D725" s="30">
        <f t="shared" si="388"/>
        <v>1.0733503487067775</v>
      </c>
      <c r="E725" s="30">
        <f t="shared" si="374"/>
        <v>1.0043810943608622</v>
      </c>
      <c r="F725" s="22">
        <f t="shared" si="375"/>
        <v>6.4248758227228215</v>
      </c>
      <c r="G725" s="60">
        <v>18.178899999999999</v>
      </c>
      <c r="H725" s="60">
        <v>17.703299999999999</v>
      </c>
      <c r="I725" s="31">
        <f t="shared" si="373"/>
        <v>1.0035372344948388</v>
      </c>
      <c r="J725" s="31">
        <f t="shared" si="376"/>
        <v>0.97383780096705519</v>
      </c>
      <c r="K725" s="24">
        <f t="shared" si="371"/>
        <v>4.0108948645171099</v>
      </c>
      <c r="L725" s="61">
        <v>8.6698000000000001E-3</v>
      </c>
      <c r="M725" s="61">
        <v>8.7799999999999996E-3</v>
      </c>
      <c r="N725" s="32">
        <f t="shared" si="389"/>
        <v>1.029018798931133</v>
      </c>
      <c r="O725" s="32">
        <f t="shared" si="377"/>
        <v>1.0127107891762208</v>
      </c>
      <c r="P725" s="29">
        <f t="shared" si="378"/>
        <v>3.3775848920490072</v>
      </c>
      <c r="Q725" s="50">
        <v>0.35205999999999998</v>
      </c>
      <c r="R725" s="50">
        <v>0.35444999999999999</v>
      </c>
      <c r="S725" s="30">
        <f t="shared" si="390"/>
        <v>1.0336531451401243</v>
      </c>
      <c r="T725" s="30">
        <f t="shared" si="379"/>
        <v>1.0067886155768904</v>
      </c>
      <c r="U725" s="22">
        <f t="shared" si="380"/>
        <v>6.4668375635389941</v>
      </c>
      <c r="V725" s="64">
        <v>41.887</v>
      </c>
      <c r="W725" s="64">
        <v>41.137</v>
      </c>
      <c r="X725" s="65">
        <f t="shared" si="391"/>
        <v>1.0168682918629772</v>
      </c>
      <c r="Y725" s="65">
        <f t="shared" si="381"/>
        <v>0.98209468331463223</v>
      </c>
      <c r="Z725" s="67">
        <f t="shared" si="382"/>
        <v>2.4107962735143902</v>
      </c>
      <c r="AA725" s="40">
        <f t="shared" si="385"/>
        <v>1.0733503487067775</v>
      </c>
      <c r="AB725" s="88" cm="1">
        <f t="array" ref="AB725">INDEX(B725:Z725,,MATCH(AA725,B725:Z725,0)+1)</f>
        <v>1.0043810943608622</v>
      </c>
      <c r="AC725" s="40">
        <f t="shared" si="386"/>
        <v>1.0043810943608622</v>
      </c>
      <c r="AD725" s="42">
        <f t="shared" si="387"/>
        <v>22.56265860325971</v>
      </c>
      <c r="AE725" s="94">
        <v>1.0043810943608622</v>
      </c>
      <c r="AF725" s="74">
        <f t="shared" si="383"/>
        <v>19.617019346006185</v>
      </c>
      <c r="AG725" s="40">
        <v>1.0043810943608622</v>
      </c>
      <c r="AH725" s="95">
        <v>56.5708129169115</v>
      </c>
      <c r="AI725" t="str">
        <f t="shared" si="392"/>
        <v>idem</v>
      </c>
    </row>
    <row r="726" spans="1:35" x14ac:dyDescent="0.3">
      <c r="A726" s="1">
        <v>44220.666666666664</v>
      </c>
      <c r="B726" s="50">
        <v>1320.5</v>
      </c>
      <c r="C726" s="50">
        <v>1392.51</v>
      </c>
      <c r="D726" s="30">
        <f t="shared" si="388"/>
        <v>1.1289462163345385</v>
      </c>
      <c r="E726" s="30">
        <f t="shared" si="374"/>
        <v>1.0545323741007193</v>
      </c>
      <c r="F726" s="22">
        <f t="shared" si="375"/>
        <v>6.7752395546382091</v>
      </c>
      <c r="G726" s="60">
        <v>17.703700000000001</v>
      </c>
      <c r="H726" s="60">
        <v>17.974499999999999</v>
      </c>
      <c r="I726" s="31">
        <f t="shared" si="373"/>
        <v>0.95891105219075246</v>
      </c>
      <c r="J726" s="31">
        <f t="shared" si="376"/>
        <v>1.015296237509673</v>
      </c>
      <c r="K726" s="24">
        <f t="shared" si="371"/>
        <v>4.0722464649910917</v>
      </c>
      <c r="L726" s="61">
        <v>8.7718999999999991E-3</v>
      </c>
      <c r="M726" s="61">
        <v>8.7135000000000008E-3</v>
      </c>
      <c r="N726" s="32">
        <f t="shared" si="389"/>
        <v>1.0152991074549651</v>
      </c>
      <c r="O726" s="32">
        <f t="shared" si="377"/>
        <v>0.99334237736408326</v>
      </c>
      <c r="P726" s="29">
        <f t="shared" si="378"/>
        <v>3.3550982064169714</v>
      </c>
      <c r="Q726" s="50">
        <v>0.35448000000000002</v>
      </c>
      <c r="R726" s="50">
        <v>0.35344999999999999</v>
      </c>
      <c r="S726" s="30">
        <f t="shared" si="390"/>
        <v>1.0222704266088214</v>
      </c>
      <c r="T726" s="30">
        <f t="shared" si="379"/>
        <v>0.99709433536447745</v>
      </c>
      <c r="U726" s="22">
        <f t="shared" si="380"/>
        <v>6.4480471023269503</v>
      </c>
      <c r="V726" s="64">
        <v>41.146099999999997</v>
      </c>
      <c r="W726" s="64">
        <v>41.826300000000003</v>
      </c>
      <c r="X726" s="65">
        <f t="shared" si="391"/>
        <v>1.0223654589318845</v>
      </c>
      <c r="Y726" s="65">
        <f t="shared" si="381"/>
        <v>1.0165313358981776</v>
      </c>
      <c r="Z726" s="67">
        <f t="shared" si="382"/>
        <v>2.4506499564939315</v>
      </c>
      <c r="AA726" s="40">
        <f t="shared" si="385"/>
        <v>1.1289462163345385</v>
      </c>
      <c r="AB726" s="88" cm="1">
        <f t="array" ref="AB726">INDEX(B726:Z726,,MATCH(AA726,B726:Z726,0)+1)</f>
        <v>1.0545323741007193</v>
      </c>
      <c r="AC726" s="40">
        <f t="shared" si="386"/>
        <v>1.0545323741007193</v>
      </c>
      <c r="AD726" s="42">
        <f t="shared" si="387"/>
        <v>23.793053942919482</v>
      </c>
      <c r="AE726" s="94">
        <v>0.99334237736408326</v>
      </c>
      <c r="AF726" s="74">
        <f t="shared" si="383"/>
        <v>19.486416633958996</v>
      </c>
      <c r="AG726" s="40">
        <v>1.0545323741007193</v>
      </c>
      <c r="AH726" s="95">
        <v>59.655753650078324</v>
      </c>
      <c r="AI726" t="str">
        <f>IF(AC726=AG726,"comp 24= comp16",FALSE)</f>
        <v>comp 24= comp16</v>
      </c>
    </row>
    <row r="727" spans="1:35" x14ac:dyDescent="0.3">
      <c r="A727" s="1">
        <v>44221</v>
      </c>
      <c r="B727" s="50">
        <v>1392.19</v>
      </c>
      <c r="C727" s="50">
        <v>1424.61</v>
      </c>
      <c r="D727" s="30">
        <f t="shared" si="388"/>
        <v>1.083567853720127</v>
      </c>
      <c r="E727" s="30">
        <f t="shared" si="374"/>
        <v>1.0232870513363836</v>
      </c>
      <c r="F727" s="22">
        <f t="shared" si="375"/>
        <v>6.9330149059633666</v>
      </c>
      <c r="G727" s="60">
        <v>17.9757</v>
      </c>
      <c r="H727" s="60">
        <v>18.2105</v>
      </c>
      <c r="I727" s="31">
        <f t="shared" si="373"/>
        <v>1.0017382789937785</v>
      </c>
      <c r="J727" s="31">
        <f t="shared" si="376"/>
        <v>1.0130620782500821</v>
      </c>
      <c r="K727" s="24">
        <f t="shared" si="371"/>
        <v>4.1254384669704258</v>
      </c>
      <c r="L727" s="61">
        <v>8.7206000000000002E-3</v>
      </c>
      <c r="M727" s="61">
        <v>8.7747999999999993E-3</v>
      </c>
      <c r="N727" s="32">
        <f t="shared" si="389"/>
        <v>1.0121110060209</v>
      </c>
      <c r="O727" s="32">
        <f t="shared" si="377"/>
        <v>1.0062151686810539</v>
      </c>
      <c r="P727" s="29">
        <f t="shared" si="378"/>
        <v>3.3759507077113544</v>
      </c>
      <c r="Q727" s="50">
        <v>0.35346</v>
      </c>
      <c r="R727" s="50">
        <v>0.35448000000000002</v>
      </c>
      <c r="S727" s="30">
        <f t="shared" si="390"/>
        <v>1.0068738283247174</v>
      </c>
      <c r="T727" s="30">
        <f t="shared" si="379"/>
        <v>1.0028857579358343</v>
      </c>
      <c r="U727" s="22">
        <f t="shared" si="380"/>
        <v>6.4666546054231242</v>
      </c>
      <c r="V727" s="64">
        <v>41.826999999999998</v>
      </c>
      <c r="W727" s="64">
        <v>42.211100000000002</v>
      </c>
      <c r="X727" s="65">
        <f t="shared" si="391"/>
        <v>1.0077374841836371</v>
      </c>
      <c r="Y727" s="65">
        <f t="shared" si="381"/>
        <v>1.0091830635713774</v>
      </c>
      <c r="Z727" s="67">
        <f t="shared" si="382"/>
        <v>2.4731544308356086</v>
      </c>
      <c r="AA727" s="40">
        <f t="shared" si="385"/>
        <v>1.083567853720127</v>
      </c>
      <c r="AB727" s="88" cm="1">
        <f t="array" ref="AB727">INDEX(B727:Z727,,MATCH(AA727,B727:Z727,0)+1)</f>
        <v>1.0232870513363836</v>
      </c>
      <c r="AC727" s="40">
        <f t="shared" si="386"/>
        <v>1.0232870513363836</v>
      </c>
      <c r="AD727" s="42">
        <f t="shared" si="387"/>
        <v>24.347124011537591</v>
      </c>
      <c r="AE727" s="94">
        <v>1.0232870513363836</v>
      </c>
      <c r="AF727" s="74">
        <f t="shared" si="383"/>
        <v>19.940197818476157</v>
      </c>
      <c r="AG727" s="40">
        <v>1.0232870513363836</v>
      </c>
      <c r="AH727" s="95">
        <v>61.044960247838354</v>
      </c>
      <c r="AI727" t="str">
        <f t="shared" si="392"/>
        <v>idem</v>
      </c>
    </row>
    <row r="728" spans="1:35" x14ac:dyDescent="0.3">
      <c r="A728" s="1">
        <v>44221.333333333336</v>
      </c>
      <c r="B728" s="50">
        <v>1424.65</v>
      </c>
      <c r="C728" s="50">
        <v>1434.87</v>
      </c>
      <c r="D728" s="30">
        <f t="shared" si="388"/>
        <v>1.0866111321469141</v>
      </c>
      <c r="E728" s="30">
        <f t="shared" si="374"/>
        <v>1.0071736917839469</v>
      </c>
      <c r="F728" s="22">
        <f t="shared" si="375"/>
        <v>6.9827502180322574</v>
      </c>
      <c r="G728" s="60">
        <v>18.210999999999999</v>
      </c>
      <c r="H728" s="60">
        <v>17.991099999999999</v>
      </c>
      <c r="I728" s="31">
        <f t="shared" si="373"/>
        <v>1.0162338946096012</v>
      </c>
      <c r="J728" s="31">
        <f t="shared" si="376"/>
        <v>0.98792488056669048</v>
      </c>
      <c r="K728" s="24">
        <f t="shared" si="371"/>
        <v>4.0756233047669888</v>
      </c>
      <c r="L728" s="61">
        <v>8.7772000000000006E-3</v>
      </c>
      <c r="M728" s="61">
        <v>8.6564999999999993E-3</v>
      </c>
      <c r="N728" s="32">
        <f t="shared" si="389"/>
        <v>0.98684435527080794</v>
      </c>
      <c r="O728" s="32">
        <f t="shared" si="377"/>
        <v>0.98624846192407589</v>
      </c>
      <c r="P728" s="29">
        <f t="shared" si="378"/>
        <v>3.329526193011819</v>
      </c>
      <c r="Q728" s="50">
        <v>0.35444999999999999</v>
      </c>
      <c r="R728" s="50">
        <v>0.36173</v>
      </c>
      <c r="S728" s="30">
        <f t="shared" si="390"/>
        <v>1.020452493793726</v>
      </c>
      <c r="T728" s="30">
        <f t="shared" si="379"/>
        <v>1.0205388630272254</v>
      </c>
      <c r="U728" s="22">
        <f t="shared" si="380"/>
        <v>6.5994723386082859</v>
      </c>
      <c r="V728" s="64">
        <v>42.207299999999996</v>
      </c>
      <c r="W728" s="64">
        <v>43.027099999999997</v>
      </c>
      <c r="X728" s="65">
        <f t="shared" si="391"/>
        <v>1.0457151467575299</v>
      </c>
      <c r="Y728" s="65">
        <f t="shared" si="381"/>
        <v>1.0194231803503186</v>
      </c>
      <c r="Z728" s="67">
        <f t="shared" si="382"/>
        <v>2.5211909553799181</v>
      </c>
      <c r="AA728" s="40">
        <f t="shared" si="385"/>
        <v>1.0866111321469141</v>
      </c>
      <c r="AB728" s="88" cm="1">
        <f t="array" ref="AB728">INDEX(B728:Z728,,MATCH(AA728,B728:Z728,0)+1)</f>
        <v>1.0071736917839469</v>
      </c>
      <c r="AC728" s="40">
        <f t="shared" si="386"/>
        <v>1.0071736917839469</v>
      </c>
      <c r="AD728" s="42">
        <f t="shared" si="387"/>
        <v>24.521782775021894</v>
      </c>
      <c r="AE728" s="94">
        <v>1.0071736917839469</v>
      </c>
      <c r="AF728" s="74">
        <f t="shared" si="383"/>
        <v>20.083242651736835</v>
      </c>
      <c r="AG728" s="40">
        <v>1.0071736917839469</v>
      </c>
      <c r="AH728" s="95">
        <v>61.482877977619637</v>
      </c>
      <c r="AI728" t="str">
        <f t="shared" si="392"/>
        <v>idem</v>
      </c>
    </row>
    <row r="729" spans="1:35" x14ac:dyDescent="0.3">
      <c r="A729" s="1">
        <v>44221.666666666664</v>
      </c>
      <c r="B729" s="50">
        <v>1434.95</v>
      </c>
      <c r="C729" s="50">
        <v>1317.88</v>
      </c>
      <c r="D729" s="30">
        <f t="shared" si="388"/>
        <v>0.94662366487332916</v>
      </c>
      <c r="E729" s="30">
        <f t="shared" si="374"/>
        <v>0.91841527579358173</v>
      </c>
      <c r="F729" s="22">
        <f t="shared" si="375"/>
        <v>6.4130644672917887</v>
      </c>
      <c r="G729" s="60">
        <v>17.997299999999999</v>
      </c>
      <c r="H729" s="60">
        <v>17.207000000000001</v>
      </c>
      <c r="I729" s="31">
        <f t="shared" si="373"/>
        <v>0.95723671400835575</v>
      </c>
      <c r="J729" s="31">
        <f t="shared" si="376"/>
        <v>0.95608785762308801</v>
      </c>
      <c r="K729" s="24">
        <f t="shared" si="371"/>
        <v>3.8966539539334</v>
      </c>
      <c r="L729" s="61">
        <v>8.6765000000000002E-3</v>
      </c>
      <c r="M729" s="61">
        <v>8.3508999999999996E-3</v>
      </c>
      <c r="N729" s="32">
        <f t="shared" si="389"/>
        <v>0.95760612801871425</v>
      </c>
      <c r="O729" s="32">
        <f t="shared" si="377"/>
        <v>0.96247334754797431</v>
      </c>
      <c r="P729" s="29">
        <f t="shared" si="378"/>
        <v>3.2045802207367484</v>
      </c>
      <c r="Q729" s="50">
        <v>0.36173</v>
      </c>
      <c r="R729" s="50">
        <v>0.34308</v>
      </c>
      <c r="S729" s="30">
        <f t="shared" si="390"/>
        <v>0.97063316924121545</v>
      </c>
      <c r="T729" s="30">
        <f t="shared" si="379"/>
        <v>0.94844220827689163</v>
      </c>
      <c r="U729" s="22">
        <f t="shared" si="380"/>
        <v>6.2592181182919049</v>
      </c>
      <c r="V729" s="64">
        <v>43.034199999999998</v>
      </c>
      <c r="W729" s="64">
        <v>41.834699999999998</v>
      </c>
      <c r="X729" s="65">
        <f t="shared" si="391"/>
        <v>1.0001840916154636</v>
      </c>
      <c r="Y729" s="65">
        <f t="shared" si="381"/>
        <v>0.97212682006404205</v>
      </c>
      <c r="Z729" s="67">
        <f t="shared" si="382"/>
        <v>2.4509173462277039</v>
      </c>
      <c r="AA729" s="40">
        <f t="shared" si="385"/>
        <v>1.0001840916154636</v>
      </c>
      <c r="AB729" s="88" cm="1">
        <f t="array" ref="AB729">INDEX(B729:Z729,,MATCH(AA729,B729:Z729,0)+1)</f>
        <v>0.97212682006404205</v>
      </c>
      <c r="AC729" s="40">
        <f t="shared" si="386"/>
        <v>0.91841527579358173</v>
      </c>
      <c r="AD729" s="42">
        <f t="shared" si="387"/>
        <v>22.521179890272034</v>
      </c>
      <c r="AE729" s="94">
        <v>0.94844220827689163</v>
      </c>
      <c r="AF729" s="74">
        <f t="shared" si="383"/>
        <v>19.047795009973942</v>
      </c>
      <c r="AG729" s="40">
        <v>0.91841527579358173</v>
      </c>
      <c r="AH729" s="95">
        <v>56.46681433439867</v>
      </c>
      <c r="AI729" t="str">
        <f>IF(AC729=AG729,"comp 24= comp16",FALSE)</f>
        <v>comp 24= comp16</v>
      </c>
    </row>
    <row r="730" spans="1:35" x14ac:dyDescent="0.3">
      <c r="A730" s="1">
        <v>44222</v>
      </c>
      <c r="B730" s="50">
        <v>1317.6</v>
      </c>
      <c r="C730" s="50">
        <v>1317.41</v>
      </c>
      <c r="D730" s="30">
        <f t="shared" si="388"/>
        <v>0.92472537114378972</v>
      </c>
      <c r="E730" s="30">
        <f t="shared" si="374"/>
        <v>0.99985579842137229</v>
      </c>
      <c r="F730" s="22">
        <f t="shared" si="375"/>
        <v>6.4121396932717643</v>
      </c>
      <c r="G730" s="60">
        <v>17.2075</v>
      </c>
      <c r="H730" s="60">
        <v>17.049600000000002</v>
      </c>
      <c r="I730" s="31">
        <f t="shared" si="373"/>
        <v>0.93622535829992881</v>
      </c>
      <c r="J730" s="31">
        <f t="shared" si="376"/>
        <v>0.99082376870550648</v>
      </c>
      <c r="K730" s="24">
        <f t="shared" si="371"/>
        <v>3.8608973559775044</v>
      </c>
      <c r="L730" s="61">
        <v>8.3341000000000005E-3</v>
      </c>
      <c r="M730" s="61">
        <v>8.2771000000000008E-3</v>
      </c>
      <c r="N730" s="32">
        <f t="shared" si="389"/>
        <v>0.94302283188260494</v>
      </c>
      <c r="O730" s="32">
        <f t="shared" si="377"/>
        <v>0.99316062922211157</v>
      </c>
      <c r="P730" s="29">
        <f t="shared" si="378"/>
        <v>3.1826629084196423</v>
      </c>
      <c r="Q730" s="50">
        <v>0.34283999999999998</v>
      </c>
      <c r="R730" s="50">
        <v>0.34150999999999998</v>
      </c>
      <c r="S730" s="30">
        <f t="shared" si="390"/>
        <v>0.96349273522358581</v>
      </c>
      <c r="T730" s="30">
        <f t="shared" si="379"/>
        <v>0.9961206393653016</v>
      </c>
      <c r="U730" s="22">
        <f t="shared" si="380"/>
        <v>6.2349363539198119</v>
      </c>
      <c r="V730" s="64">
        <v>41.834699999999998</v>
      </c>
      <c r="W730" s="64">
        <v>40.865099999999998</v>
      </c>
      <c r="X730" s="65">
        <f t="shared" si="391"/>
        <v>0.96819981377628994</v>
      </c>
      <c r="Y730" s="65">
        <f t="shared" si="381"/>
        <v>0.97682306793164531</v>
      </c>
      <c r="Z730" s="67">
        <f t="shared" si="382"/>
        <v>2.3941126013890321</v>
      </c>
      <c r="AA730" s="40">
        <f t="shared" si="385"/>
        <v>0.96819981377628994</v>
      </c>
      <c r="AB730" s="88" cm="1">
        <f t="array" ref="AB730">INDEX(B730:Z730,,MATCH(AA730,B730:Z730,0)+1)</f>
        <v>0.97682306793164531</v>
      </c>
      <c r="AC730" s="40">
        <f t="shared" si="386"/>
        <v>0.97682306793164531</v>
      </c>
      <c r="AD730" s="42">
        <f t="shared" si="387"/>
        <v>21.999208033856004</v>
      </c>
      <c r="AE730" s="94">
        <v>0.97682306793164531</v>
      </c>
      <c r="AF730" s="74">
        <f t="shared" si="383"/>
        <v>18.606325558975829</v>
      </c>
      <c r="AG730" s="40">
        <v>0.97682306793164531</v>
      </c>
      <c r="AH730" s="95">
        <v>55.158086814453917</v>
      </c>
      <c r="AI730" t="str">
        <f t="shared" si="392"/>
        <v>idem</v>
      </c>
    </row>
    <row r="731" spans="1:35" x14ac:dyDescent="0.3">
      <c r="A731" s="1">
        <v>44222.333333333336</v>
      </c>
      <c r="B731" s="50">
        <v>1317.34</v>
      </c>
      <c r="C731" s="50">
        <v>1279.95</v>
      </c>
      <c r="D731" s="30">
        <f t="shared" si="388"/>
        <v>0.89198229903480963</v>
      </c>
      <c r="E731" s="30">
        <f t="shared" si="374"/>
        <v>0.97161704647243696</v>
      </c>
      <c r="F731" s="22">
        <f t="shared" si="375"/>
        <v>6.2301442303453891</v>
      </c>
      <c r="G731" s="60">
        <v>17.046900000000001</v>
      </c>
      <c r="H731" s="60">
        <v>16.6264</v>
      </c>
      <c r="I731" s="31">
        <f t="shared" si="373"/>
        <v>0.92382746300834018</v>
      </c>
      <c r="J731" s="31">
        <f t="shared" si="376"/>
        <v>0.97533275844875023</v>
      </c>
      <c r="K731" s="24">
        <f t="shared" si="371"/>
        <v>3.7656596682930257</v>
      </c>
      <c r="L731" s="61">
        <v>8.2777000000000007E-3</v>
      </c>
      <c r="M731" s="61">
        <v>8.1457000000000005E-3</v>
      </c>
      <c r="N731" s="32">
        <f t="shared" si="389"/>
        <v>0.93882325822624335</v>
      </c>
      <c r="O731" s="32">
        <f t="shared" si="377"/>
        <v>0.98405354144267121</v>
      </c>
      <c r="P731" s="29">
        <f t="shared" si="378"/>
        <v>3.1319107062485809</v>
      </c>
      <c r="Q731" s="50">
        <v>0.34161999999999998</v>
      </c>
      <c r="R731" s="50">
        <v>0.3342</v>
      </c>
      <c r="S731" s="30">
        <f t="shared" si="390"/>
        <v>0.92389351173527212</v>
      </c>
      <c r="T731" s="30">
        <f t="shared" si="379"/>
        <v>0.97827996018968455</v>
      </c>
      <c r="U731" s="22">
        <f t="shared" si="380"/>
        <v>6.0995132880978904</v>
      </c>
      <c r="V731" s="64">
        <v>40.874899999999997</v>
      </c>
      <c r="W731" s="64">
        <v>40.656599999999997</v>
      </c>
      <c r="X731" s="65">
        <f t="shared" si="391"/>
        <v>0.94475091903648722</v>
      </c>
      <c r="Y731" s="65">
        <f t="shared" si="381"/>
        <v>0.99465931415122733</v>
      </c>
      <c r="Z731" s="67">
        <f t="shared" si="382"/>
        <v>2.3813263980984254</v>
      </c>
      <c r="AA731" s="40">
        <f t="shared" si="385"/>
        <v>0.94475091903648722</v>
      </c>
      <c r="AB731" s="88" cm="1">
        <f t="array" ref="AB731">INDEX(B731:Z731,,MATCH(AA731,B731:Z731,0)+1)</f>
        <v>0.99465931415122733</v>
      </c>
      <c r="AC731" s="40">
        <f t="shared" si="386"/>
        <v>0.99465931415122733</v>
      </c>
      <c r="AD731" s="42">
        <f t="shared" si="387"/>
        <v>21.881717174825383</v>
      </c>
      <c r="AE731" s="94">
        <v>0.97161704647243696</v>
      </c>
      <c r="AF731" s="74">
        <f t="shared" si="383"/>
        <v>18.078223085316711</v>
      </c>
      <c r="AG731" s="40">
        <v>0.98405354144267121</v>
      </c>
      <c r="AH731" s="95">
        <v>54.278510668965687</v>
      </c>
      <c r="AI731" t="s">
        <v>49</v>
      </c>
    </row>
    <row r="732" spans="1:35" x14ac:dyDescent="0.3">
      <c r="A732" s="1">
        <v>44222.666666666664</v>
      </c>
      <c r="B732" s="50">
        <v>1279.94</v>
      </c>
      <c r="C732" s="50">
        <v>1365.97</v>
      </c>
      <c r="D732" s="30">
        <f t="shared" si="388"/>
        <v>1.0367106860959321</v>
      </c>
      <c r="E732" s="30">
        <f t="shared" si="374"/>
        <v>1.0672140881603824</v>
      </c>
      <c r="F732" s="22">
        <f t="shared" si="375"/>
        <v>6.648897693895722</v>
      </c>
      <c r="G732" s="60">
        <v>16.6221</v>
      </c>
      <c r="H732" s="60">
        <v>17.101299999999998</v>
      </c>
      <c r="I732" s="31">
        <f t="shared" si="373"/>
        <v>0.9938282725555716</v>
      </c>
      <c r="J732" s="31">
        <f t="shared" si="376"/>
        <v>1.0288290889839431</v>
      </c>
      <c r="K732" s="24">
        <f t="shared" si="371"/>
        <v>3.8742202059534909</v>
      </c>
      <c r="L732" s="61">
        <v>8.1393000000000004E-3</v>
      </c>
      <c r="M732" s="61">
        <v>8.2471999999999997E-3</v>
      </c>
      <c r="N732" s="32">
        <f t="shared" si="389"/>
        <v>0.98957295928774547</v>
      </c>
      <c r="O732" s="32">
        <f t="shared" si="377"/>
        <v>1.0132566682638555</v>
      </c>
      <c r="P732" s="29">
        <f t="shared" si="378"/>
        <v>3.173429407513336</v>
      </c>
      <c r="Q732" s="50">
        <v>0.33406000000000002</v>
      </c>
      <c r="R732" s="50">
        <v>0.34329999999999999</v>
      </c>
      <c r="S732" s="30">
        <f t="shared" si="390"/>
        <v>1.0013417337533543</v>
      </c>
      <c r="T732" s="30">
        <f t="shared" si="379"/>
        <v>1.0276597018499669</v>
      </c>
      <c r="U732" s="22">
        <f t="shared" si="380"/>
        <v>6.2682240070765891</v>
      </c>
      <c r="V732" s="64">
        <v>40.654400000000003</v>
      </c>
      <c r="W732" s="64">
        <v>41.839599999999997</v>
      </c>
      <c r="X732" s="65">
        <f t="shared" si="391"/>
        <v>1.0001171276476226</v>
      </c>
      <c r="Y732" s="65">
        <f t="shared" si="381"/>
        <v>1.029153056003778</v>
      </c>
      <c r="Z732" s="67">
        <f t="shared" si="382"/>
        <v>2.4507493399454638</v>
      </c>
      <c r="AA732" s="40">
        <f t="shared" si="385"/>
        <v>1.0367106860959321</v>
      </c>
      <c r="AB732" s="88" cm="1">
        <f t="array" ref="AB732">INDEX(B732:Z732,,MATCH(AA732,B732:Z732,0)+1)</f>
        <v>1.0672140881603824</v>
      </c>
      <c r="AC732" s="40">
        <f t="shared" si="386"/>
        <v>1.029153056003778</v>
      </c>
      <c r="AD732" s="42">
        <f t="shared" si="387"/>
        <v>22.5196361010819</v>
      </c>
      <c r="AE732" s="94">
        <v>1.029153056003778</v>
      </c>
      <c r="AF732" s="74">
        <f t="shared" si="383"/>
        <v>18.605258535371743</v>
      </c>
      <c r="AG732" s="40">
        <v>1.0132566682638555</v>
      </c>
      <c r="AH732" s="95">
        <v>54.998062878760308</v>
      </c>
      <c r="AI732" t="str">
        <f t="shared" ref="AI732" si="396">IF(AC732=AE732,"comp24 = comp8","faux")</f>
        <v>comp24 = comp8</v>
      </c>
    </row>
    <row r="733" spans="1:35" x14ac:dyDescent="0.3">
      <c r="A733" s="1">
        <v>44223</v>
      </c>
      <c r="B733" s="50">
        <v>1366.54</v>
      </c>
      <c r="C733" s="50">
        <v>1293.3599999999999</v>
      </c>
      <c r="D733" s="30">
        <f t="shared" si="388"/>
        <v>0.9817966508266659</v>
      </c>
      <c r="E733" s="30">
        <f t="shared" si="374"/>
        <v>0.94644869524492514</v>
      </c>
      <c r="F733" s="22">
        <f t="shared" si="375"/>
        <v>6.2928405472045981</v>
      </c>
      <c r="G733" s="60">
        <v>17.111499999999999</v>
      </c>
      <c r="H733" s="60">
        <v>16.224900000000002</v>
      </c>
      <c r="I733" s="31">
        <f t="shared" si="373"/>
        <v>0.9517800890484488</v>
      </c>
      <c r="J733" s="31">
        <f t="shared" si="376"/>
        <v>0.94818689185635407</v>
      </c>
      <c r="K733" s="24">
        <f t="shared" si="371"/>
        <v>3.6734848154501245</v>
      </c>
      <c r="L733" s="61">
        <v>8.2471999999999997E-3</v>
      </c>
      <c r="M733" s="61">
        <v>8.0999999999999996E-3</v>
      </c>
      <c r="N733" s="32">
        <f t="shared" si="389"/>
        <v>0.97853268419971717</v>
      </c>
      <c r="O733" s="32">
        <f t="shared" si="377"/>
        <v>0.98215151809098844</v>
      </c>
      <c r="P733" s="29">
        <f t="shared" si="378"/>
        <v>3.1167885101438091</v>
      </c>
      <c r="Q733" s="50">
        <v>0.34342</v>
      </c>
      <c r="R733" s="50">
        <v>0.33201999999999998</v>
      </c>
      <c r="S733" s="30">
        <f t="shared" si="390"/>
        <v>0.97189860078449741</v>
      </c>
      <c r="T733" s="30">
        <f t="shared" si="379"/>
        <v>0.96680449595247797</v>
      </c>
      <c r="U733" s="22">
        <f t="shared" si="380"/>
        <v>6.0601471516789038</v>
      </c>
      <c r="V733" s="64">
        <v>41.839700000000001</v>
      </c>
      <c r="W733" s="64">
        <v>41.673299999999998</v>
      </c>
      <c r="X733" s="65">
        <f t="shared" si="391"/>
        <v>1.0195327694991303</v>
      </c>
      <c r="Y733" s="65">
        <f t="shared" si="381"/>
        <v>0.99602291603429272</v>
      </c>
      <c r="Z733" s="67">
        <f t="shared" si="382"/>
        <v>2.4410025040415992</v>
      </c>
      <c r="AA733" s="40">
        <f t="shared" si="385"/>
        <v>1.0195327694991303</v>
      </c>
      <c r="AB733" s="88" cm="1">
        <f t="array" ref="AB733">INDEX(B733:Z733,,MATCH(AA733,B733:Z733,0)+1)</f>
        <v>0.99602291603429272</v>
      </c>
      <c r="AC733" s="40">
        <f t="shared" si="386"/>
        <v>0.94644869524492514</v>
      </c>
      <c r="AD733" s="42">
        <f t="shared" si="387"/>
        <v>21.313680205259477</v>
      </c>
      <c r="AE733" s="94">
        <v>0.94644869524492514</v>
      </c>
      <c r="AF733" s="74">
        <f t="shared" si="383"/>
        <v>17.608922665497094</v>
      </c>
      <c r="AG733" s="40">
        <v>0.94644869524492514</v>
      </c>
      <c r="AH733" s="95">
        <v>52.052844852601048</v>
      </c>
      <c r="AI733" t="str">
        <f t="shared" si="392"/>
        <v>idem</v>
      </c>
    </row>
    <row r="734" spans="1:35" x14ac:dyDescent="0.3">
      <c r="A734" s="1">
        <v>44223.333333333336</v>
      </c>
      <c r="B734" s="50">
        <v>1293.3699999999999</v>
      </c>
      <c r="C734" s="50">
        <v>1281.08</v>
      </c>
      <c r="D734" s="30">
        <f t="shared" si="388"/>
        <v>1.0008906667500037</v>
      </c>
      <c r="E734" s="30">
        <f t="shared" si="374"/>
        <v>0.99049769207574012</v>
      </c>
      <c r="F734" s="22">
        <f t="shared" si="375"/>
        <v>6.233044038606792</v>
      </c>
      <c r="G734" s="60">
        <v>16.225999999999999</v>
      </c>
      <c r="H734" s="60">
        <v>15.7804</v>
      </c>
      <c r="I734" s="31">
        <f t="shared" si="373"/>
        <v>0.94936259558058256</v>
      </c>
      <c r="J734" s="31">
        <f t="shared" si="376"/>
        <v>0.97253790213238023</v>
      </c>
      <c r="K734" s="24">
        <f t="shared" si="371"/>
        <v>3.5726032159330181</v>
      </c>
      <c r="L734" s="61">
        <v>8.0900999999999994E-3</v>
      </c>
      <c r="M734" s="61">
        <v>7.6233000000000004E-3</v>
      </c>
      <c r="N734" s="32">
        <f t="shared" si="389"/>
        <v>0.93660388485496293</v>
      </c>
      <c r="O734" s="32">
        <f t="shared" si="377"/>
        <v>0.94229984796232447</v>
      </c>
      <c r="P734" s="29">
        <f t="shared" si="378"/>
        <v>2.9369493392392312</v>
      </c>
      <c r="Q734" s="50">
        <v>0.33201999999999998</v>
      </c>
      <c r="R734" s="50">
        <v>0.31923000000000001</v>
      </c>
      <c r="S734" s="30">
        <f t="shared" si="390"/>
        <v>0.95560677722564802</v>
      </c>
      <c r="T734" s="30">
        <f t="shared" si="379"/>
        <v>0.96147822420336138</v>
      </c>
      <c r="U734" s="22">
        <f t="shared" si="380"/>
        <v>5.8266995218072912</v>
      </c>
      <c r="V734" s="64">
        <v>41.678100000000001</v>
      </c>
      <c r="W734" s="64">
        <v>40.519399999999997</v>
      </c>
      <c r="X734" s="65">
        <f t="shared" si="391"/>
        <v>0.99667932622299171</v>
      </c>
      <c r="Y734" s="65">
        <f t="shared" si="381"/>
        <v>0.97219882864142071</v>
      </c>
      <c r="Z734" s="67">
        <f t="shared" si="382"/>
        <v>2.3731397751400176</v>
      </c>
      <c r="AA734" s="40">
        <f t="shared" si="385"/>
        <v>1.0008906667500037</v>
      </c>
      <c r="AB734" s="88" cm="1">
        <f t="array" ref="AB734">INDEX(B734:Z734,,MATCH(AA734,B734:Z734,0)+1)</f>
        <v>0.99049769207574012</v>
      </c>
      <c r="AC734" s="40">
        <f t="shared" si="386"/>
        <v>0.97219882864142071</v>
      </c>
      <c r="AD734" s="42">
        <f t="shared" si="387"/>
        <v>20.721134929591098</v>
      </c>
      <c r="AE734" s="94">
        <v>0.97219882864142071</v>
      </c>
      <c r="AF734" s="74">
        <f t="shared" si="383"/>
        <v>17.119373989033637</v>
      </c>
      <c r="AG734" s="40">
        <v>0.97219882864142071</v>
      </c>
      <c r="AH734" s="95">
        <v>50.605714793152345</v>
      </c>
      <c r="AI734" t="str">
        <f t="shared" si="392"/>
        <v>idem</v>
      </c>
    </row>
    <row r="735" spans="1:35" x14ac:dyDescent="0.3">
      <c r="A735" s="1">
        <v>44223.666666666664</v>
      </c>
      <c r="B735" s="50">
        <v>1281.4000000000001</v>
      </c>
      <c r="C735" s="50">
        <v>1239.03</v>
      </c>
      <c r="D735" s="30">
        <f t="shared" si="388"/>
        <v>0.90669135188139394</v>
      </c>
      <c r="E735" s="30">
        <f t="shared" si="374"/>
        <v>0.96693460277821119</v>
      </c>
      <c r="F735" s="22">
        <f t="shared" si="375"/>
        <v>6.0269459615693561</v>
      </c>
      <c r="G735" s="60">
        <v>15.7783</v>
      </c>
      <c r="H735" s="60">
        <v>15.43</v>
      </c>
      <c r="I735" s="31">
        <f t="shared" si="373"/>
        <v>0.90173275282704612</v>
      </c>
      <c r="J735" s="31">
        <f t="shared" si="376"/>
        <v>0.97792537852620376</v>
      </c>
      <c r="K735" s="24">
        <f t="shared" si="371"/>
        <v>3.4937393522652296</v>
      </c>
      <c r="L735" s="61">
        <v>7.6204000000000003E-3</v>
      </c>
      <c r="M735" s="61">
        <v>7.4124000000000004E-3</v>
      </c>
      <c r="N735" s="32">
        <f t="shared" si="389"/>
        <v>0.89877776699970913</v>
      </c>
      <c r="O735" s="32">
        <f t="shared" si="377"/>
        <v>0.97270484489003206</v>
      </c>
      <c r="P735" s="29">
        <f t="shared" si="378"/>
        <v>2.8567848514745786</v>
      </c>
      <c r="Q735" s="50">
        <v>0.31929000000000002</v>
      </c>
      <c r="R735" s="50">
        <v>0.31143999999999999</v>
      </c>
      <c r="S735" s="30">
        <f t="shared" si="390"/>
        <v>0.9068778754877409</v>
      </c>
      <c r="T735" s="30">
        <f t="shared" si="379"/>
        <v>0.9754142002568198</v>
      </c>
      <c r="U735" s="22">
        <f t="shared" si="380"/>
        <v>5.6834454542004531</v>
      </c>
      <c r="V735" s="64">
        <v>40.519199999999998</v>
      </c>
      <c r="W735" s="64">
        <v>40.882599999999996</v>
      </c>
      <c r="X735" s="65">
        <f t="shared" si="391"/>
        <v>0.97712459697368759</v>
      </c>
      <c r="Y735" s="65">
        <f t="shared" si="381"/>
        <v>1.0089685877312484</v>
      </c>
      <c r="Z735" s="67">
        <f t="shared" si="382"/>
        <v>2.3944234874118759</v>
      </c>
      <c r="AA735" s="40">
        <f t="shared" si="385"/>
        <v>0.97712459697368759</v>
      </c>
      <c r="AB735" s="88" cm="1">
        <f t="array" ref="AB735">INDEX(B735:Z735,,MATCH(AA735,B735:Z735,0)+1)</f>
        <v>1.0089685877312484</v>
      </c>
      <c r="AC735" s="40">
        <f t="shared" si="386"/>
        <v>0.96693460277821119</v>
      </c>
      <c r="AD735" s="42">
        <f t="shared" si="387"/>
        <v>20.035982372257887</v>
      </c>
      <c r="AE735" s="94">
        <v>0.96693460277821119</v>
      </c>
      <c r="AF735" s="74">
        <f t="shared" si="383"/>
        <v>16.553315087897879</v>
      </c>
      <c r="AG735" s="40">
        <v>1.0089685877312484</v>
      </c>
      <c r="AH735" s="95">
        <v>51.059576585977268</v>
      </c>
      <c r="AI735" t="str">
        <f>IF(AC735=AE735,"comp24 = comp8","faux")</f>
        <v>comp24 = comp8</v>
      </c>
    </row>
    <row r="736" spans="1:35" x14ac:dyDescent="0.3">
      <c r="A736" s="1">
        <v>44224</v>
      </c>
      <c r="B736" s="50">
        <v>1238.93</v>
      </c>
      <c r="C736" s="50">
        <v>1284.8800000000001</v>
      </c>
      <c r="D736" s="30">
        <f t="shared" si="388"/>
        <v>0.99343575311009236</v>
      </c>
      <c r="E736" s="30">
        <f t="shared" si="374"/>
        <v>1.0370884553606741</v>
      </c>
      <c r="F736" s="22">
        <f t="shared" si="375"/>
        <v>6.2504760778262156</v>
      </c>
      <c r="G736" s="60">
        <v>15.435</v>
      </c>
      <c r="H736" s="60">
        <v>16.383400000000002</v>
      </c>
      <c r="I736" s="31">
        <f t="shared" si="373"/>
        <v>1.0097004807099719</v>
      </c>
      <c r="J736" s="31">
        <f t="shared" si="376"/>
        <v>1.061444768383544</v>
      </c>
      <c r="K736" s="24">
        <f t="shared" si="371"/>
        <v>3.7084113575576394</v>
      </c>
      <c r="L736" s="61">
        <v>7.4104000000000001E-3</v>
      </c>
      <c r="M736" s="61">
        <v>1.08196E-2</v>
      </c>
      <c r="N736" s="32">
        <f t="shared" si="389"/>
        <v>1.337387671351405</v>
      </c>
      <c r="O736" s="32">
        <f t="shared" si="377"/>
        <v>1.4600561373205225</v>
      </c>
      <c r="P736" s="29">
        <f t="shared" si="378"/>
        <v>4.1710662553997562</v>
      </c>
      <c r="Q736" s="50">
        <v>0.31141999999999997</v>
      </c>
      <c r="R736" s="50">
        <v>0.33019999999999999</v>
      </c>
      <c r="S736" s="30">
        <f t="shared" si="390"/>
        <v>0.9945184025058732</v>
      </c>
      <c r="T736" s="30">
        <f t="shared" si="379"/>
        <v>1.060304412048038</v>
      </c>
      <c r="U736" s="22">
        <f t="shared" si="380"/>
        <v>6.0261822907231064</v>
      </c>
      <c r="V736" s="64">
        <v>40.895699999999998</v>
      </c>
      <c r="W736" s="64">
        <v>41.908799999999999</v>
      </c>
      <c r="X736" s="65">
        <f t="shared" si="391"/>
        <v>1.0055352811188609</v>
      </c>
      <c r="Y736" s="65">
        <f t="shared" si="381"/>
        <v>1.024772775621887</v>
      </c>
      <c r="Z736" s="67">
        <f t="shared" si="382"/>
        <v>2.4537400032093064</v>
      </c>
      <c r="AA736" s="40">
        <f t="shared" si="385"/>
        <v>1.337387671351405</v>
      </c>
      <c r="AB736" s="88" cm="1">
        <f t="array" ref="AB736">INDEX(B736:Z736,,MATCH(AA736,B736:Z736,0)+1)</f>
        <v>1.4600561373205225</v>
      </c>
      <c r="AC736" s="40">
        <f t="shared" si="386"/>
        <v>1.024772775621887</v>
      </c>
      <c r="AD736" s="42">
        <f t="shared" si="387"/>
        <v>20.532329267929914</v>
      </c>
      <c r="AE736" s="94">
        <v>1.024772775621887</v>
      </c>
      <c r="AF736" s="74">
        <f t="shared" si="383"/>
        <v>16.963386648368768</v>
      </c>
      <c r="AG736" s="40">
        <v>1.024772775621887</v>
      </c>
      <c r="AH736" s="95">
        <v>52.324464020090232</v>
      </c>
      <c r="AI736" t="str">
        <f t="shared" si="392"/>
        <v>idem</v>
      </c>
    </row>
    <row r="737" spans="1:35" x14ac:dyDescent="0.3">
      <c r="A737" s="1">
        <v>44224.333333333336</v>
      </c>
      <c r="B737" s="50">
        <v>1284.93</v>
      </c>
      <c r="C737" s="50">
        <v>1350.43</v>
      </c>
      <c r="D737" s="30">
        <f t="shared" si="388"/>
        <v>1.0538707663493054</v>
      </c>
      <c r="E737" s="30">
        <f t="shared" si="374"/>
        <v>1.0509755395235538</v>
      </c>
      <c r="F737" s="22">
        <f t="shared" si="375"/>
        <v>6.5690974681724734</v>
      </c>
      <c r="G737" s="60">
        <v>16.385400000000001</v>
      </c>
      <c r="H737" s="60">
        <v>17.201699999999999</v>
      </c>
      <c r="I737" s="31">
        <f t="shared" si="373"/>
        <v>1.0902125070508228</v>
      </c>
      <c r="J737" s="31">
        <f t="shared" si="376"/>
        <v>1.0498187410743709</v>
      </c>
      <c r="K737" s="24">
        <f t="shared" si="371"/>
        <v>3.8931597427770597</v>
      </c>
      <c r="L737" s="61">
        <v>1.0817800000000001E-2</v>
      </c>
      <c r="M737" s="61">
        <v>1.7937999999999999E-2</v>
      </c>
      <c r="N737" s="32">
        <f t="shared" si="389"/>
        <v>2.3539446748202191</v>
      </c>
      <c r="O737" s="32">
        <f t="shared" si="377"/>
        <v>1.6581929782395679</v>
      </c>
      <c r="P737" s="29">
        <f t="shared" si="378"/>
        <v>6.9164327764758839</v>
      </c>
      <c r="Q737" s="50">
        <v>0.33019999999999999</v>
      </c>
      <c r="R737" s="50">
        <v>0.34181</v>
      </c>
      <c r="S737" s="30">
        <f t="shared" si="390"/>
        <v>1.0705314917473143</v>
      </c>
      <c r="T737" s="30">
        <f t="shared" si="379"/>
        <v>1.0351605087825562</v>
      </c>
      <c r="U737" s="22">
        <f t="shared" si="380"/>
        <v>6.2380659260813607</v>
      </c>
      <c r="V737" s="64">
        <v>41.913699999999999</v>
      </c>
      <c r="W737" s="64">
        <v>42.237000000000002</v>
      </c>
      <c r="X737" s="65">
        <f t="shared" si="391"/>
        <v>1.0423947165788072</v>
      </c>
      <c r="Y737" s="65">
        <f t="shared" si="381"/>
        <v>1.0077134683886178</v>
      </c>
      <c r="Z737" s="67">
        <f t="shared" si="382"/>
        <v>2.4726668491579482</v>
      </c>
      <c r="AA737" s="40">
        <f t="shared" si="385"/>
        <v>2.3539446748202191</v>
      </c>
      <c r="AB737" s="88" cm="1">
        <f t="array" ref="AB737">INDEX(B737:Z737,,MATCH(AA737,B737:Z737,0)+1)</f>
        <v>1.6581929782395679</v>
      </c>
      <c r="AC737" s="40">
        <f t="shared" si="386"/>
        <v>1.6581929782395679</v>
      </c>
      <c r="AD737" s="42">
        <f t="shared" si="387"/>
        <v>34.046564218984152</v>
      </c>
      <c r="AE737" s="94">
        <v>1.6581929782395679</v>
      </c>
      <c r="AF737" s="74">
        <f t="shared" si="383"/>
        <v>28.12856862748793</v>
      </c>
      <c r="AG737" s="40">
        <v>1.6581929782395679</v>
      </c>
      <c r="AH737" s="95">
        <v>86.764058828262534</v>
      </c>
      <c r="AI737" t="str">
        <f t="shared" si="392"/>
        <v>idem</v>
      </c>
    </row>
    <row r="738" spans="1:35" x14ac:dyDescent="0.3">
      <c r="A738" s="1">
        <v>44224.666666666664</v>
      </c>
      <c r="B738" s="50">
        <v>1350.43</v>
      </c>
      <c r="C738" s="50">
        <v>1329.69</v>
      </c>
      <c r="D738" s="30">
        <f t="shared" si="388"/>
        <v>1.073256761883238</v>
      </c>
      <c r="E738" s="30">
        <f t="shared" si="374"/>
        <v>0.98464192886710156</v>
      </c>
      <c r="F738" s="22">
        <f t="shared" si="375"/>
        <v>6.4682088019773376</v>
      </c>
      <c r="G738" s="60">
        <v>17.201799999999999</v>
      </c>
      <c r="H738" s="60">
        <v>16.8643</v>
      </c>
      <c r="I738" s="31">
        <f t="shared" si="373"/>
        <v>1.092601230968578</v>
      </c>
      <c r="J738" s="31">
        <f t="shared" si="376"/>
        <v>0.98037996023671947</v>
      </c>
      <c r="K738" s="24">
        <f t="shared" si="371"/>
        <v>3.8167757938189708</v>
      </c>
      <c r="L738" s="61">
        <v>1.7999500000000002E-2</v>
      </c>
      <c r="M738" s="61">
        <v>3.6499499999999997E-2</v>
      </c>
      <c r="N738" s="32">
        <f t="shared" si="389"/>
        <v>4.925442621181042</v>
      </c>
      <c r="O738" s="32">
        <f t="shared" si="377"/>
        <v>2.0278063279535541</v>
      </c>
      <c r="P738" s="29">
        <f t="shared" si="378"/>
        <v>14.025186151003167</v>
      </c>
      <c r="Q738" s="50">
        <v>0.34194999999999998</v>
      </c>
      <c r="R738" s="50">
        <v>0.34409000000000001</v>
      </c>
      <c r="S738" s="30">
        <f t="shared" si="390"/>
        <v>1.1049065570612036</v>
      </c>
      <c r="T738" s="30">
        <f t="shared" si="379"/>
        <v>1.0062582248866794</v>
      </c>
      <c r="U738" s="22">
        <f t="shared" si="380"/>
        <v>6.2771051455047093</v>
      </c>
      <c r="V738" s="64">
        <v>42.237000000000002</v>
      </c>
      <c r="W738" s="64">
        <v>42.525399999999998</v>
      </c>
      <c r="X738" s="65">
        <f t="shared" si="391"/>
        <v>1.0398501553953106</v>
      </c>
      <c r="Y738" s="65">
        <f t="shared" si="381"/>
        <v>1.0068281364680256</v>
      </c>
      <c r="Z738" s="67">
        <f t="shared" si="382"/>
        <v>2.4895505558439615</v>
      </c>
      <c r="AA738" s="40">
        <f t="shared" si="385"/>
        <v>4.925442621181042</v>
      </c>
      <c r="AB738" s="88" cm="1">
        <f t="array" ref="AB738">INDEX(B738:Z738,,MATCH(AA738,B738:Z738,0)+1)</f>
        <v>2.0278063279535541</v>
      </c>
      <c r="AC738" s="40">
        <f t="shared" si="386"/>
        <v>2.0278063279535541</v>
      </c>
      <c r="AD738" s="42">
        <f t="shared" si="387"/>
        <v>69.039838368333122</v>
      </c>
      <c r="AE738" s="94">
        <v>2.0278063279535541</v>
      </c>
      <c r="AF738" s="74">
        <f t="shared" si="383"/>
        <v>57.039289459095841</v>
      </c>
      <c r="AG738" s="40">
        <v>2.0278063279535541</v>
      </c>
      <c r="AH738" s="95">
        <v>175.94070753088519</v>
      </c>
      <c r="AI738" t="str">
        <f t="shared" si="392"/>
        <v>idem</v>
      </c>
    </row>
    <row r="739" spans="1:35" x14ac:dyDescent="0.3">
      <c r="A739" s="1">
        <v>44225</v>
      </c>
      <c r="B739" s="50">
        <v>1329.44</v>
      </c>
      <c r="C739" s="50">
        <v>1315.9</v>
      </c>
      <c r="D739" s="30">
        <f t="shared" si="388"/>
        <v>1.0241024802907552</v>
      </c>
      <c r="E739" s="30">
        <f t="shared" si="374"/>
        <v>0.98981526056083768</v>
      </c>
      <c r="F739" s="22">
        <f t="shared" si="375"/>
        <v>6.4023317806911022</v>
      </c>
      <c r="G739" s="60">
        <v>16.871600000000001</v>
      </c>
      <c r="H739" s="60">
        <v>16.2822</v>
      </c>
      <c r="I739" s="31">
        <f t="shared" si="373"/>
        <v>0.99370171005895491</v>
      </c>
      <c r="J739" s="31">
        <f t="shared" si="376"/>
        <v>0.96506555394864735</v>
      </c>
      <c r="K739" s="24">
        <f t="shared" si="371"/>
        <v>3.6834388457596932</v>
      </c>
      <c r="L739" s="61">
        <v>3.6442000000000002E-2</v>
      </c>
      <c r="M739" s="61">
        <v>5.0965200000000002E-2</v>
      </c>
      <c r="N739" s="32">
        <f t="shared" si="389"/>
        <v>4.711235186451959</v>
      </c>
      <c r="O739" s="32">
        <f t="shared" si="377"/>
        <v>1.3985291696394271</v>
      </c>
      <c r="P739" s="29">
        <f t="shared" si="378"/>
        <v>19.614631941800852</v>
      </c>
      <c r="Q739" s="50">
        <v>0.34409000000000001</v>
      </c>
      <c r="R739" s="50">
        <v>0.34492</v>
      </c>
      <c r="S739" s="30">
        <f t="shared" si="390"/>
        <v>1.0445790430042399</v>
      </c>
      <c r="T739" s="30">
        <f t="shared" si="379"/>
        <v>1.0024121596094044</v>
      </c>
      <c r="U739" s="22">
        <f t="shared" si="380"/>
        <v>6.2922465250006807</v>
      </c>
      <c r="V739" s="64">
        <v>42.527700000000003</v>
      </c>
      <c r="W739" s="64">
        <v>42.586599999999997</v>
      </c>
      <c r="X739" s="65">
        <f t="shared" si="391"/>
        <v>1.0160544165750101</v>
      </c>
      <c r="Y739" s="65">
        <f t="shared" si="381"/>
        <v>1.0013849796720724</v>
      </c>
      <c r="Z739" s="67">
        <f t="shared" si="382"/>
        <v>2.4929985327564017</v>
      </c>
      <c r="AA739" s="40">
        <f t="shared" si="385"/>
        <v>4.711235186451959</v>
      </c>
      <c r="AB739" s="88" cm="1">
        <f t="array" ref="AB739">INDEX(B739:Z739,,MATCH(AA739,B739:Z739,0)+1)</f>
        <v>1.3985291696394271</v>
      </c>
      <c r="AC739" s="40">
        <f t="shared" si="386"/>
        <v>1.3985291696394271</v>
      </c>
      <c r="AD739" s="42">
        <f t="shared" si="387"/>
        <v>96.554227825305176</v>
      </c>
      <c r="AE739" s="94">
        <v>1.3985291696394271</v>
      </c>
      <c r="AF739" s="74">
        <f t="shared" si="383"/>
        <v>79.771110124052228</v>
      </c>
      <c r="AG739" s="40">
        <v>1.3985291696394271</v>
      </c>
      <c r="AH739" s="95">
        <v>246.05821160894217</v>
      </c>
      <c r="AI739" t="str">
        <f t="shared" si="392"/>
        <v>idem</v>
      </c>
    </row>
    <row r="740" spans="1:35" x14ac:dyDescent="0.3">
      <c r="A740" s="1">
        <v>44225.333333333336</v>
      </c>
      <c r="B740" s="50">
        <v>1315.86</v>
      </c>
      <c r="C740" s="50">
        <v>1396.18</v>
      </c>
      <c r="D740" s="30">
        <f t="shared" si="388"/>
        <v>1.0338780980872759</v>
      </c>
      <c r="E740" s="30">
        <f t="shared" si="374"/>
        <v>1.0610399282598455</v>
      </c>
      <c r="F740" s="22">
        <f t="shared" si="375"/>
        <v>6.7931296532802161</v>
      </c>
      <c r="G740" s="60">
        <v>16.282699999999998</v>
      </c>
      <c r="H740" s="60">
        <v>17.486000000000001</v>
      </c>
      <c r="I740" s="31">
        <f t="shared" si="373"/>
        <v>1.0165215268169612</v>
      </c>
      <c r="J740" s="31">
        <f t="shared" si="376"/>
        <v>1.0739005201839991</v>
      </c>
      <c r="K740" s="24">
        <f t="shared" si="371"/>
        <v>3.9556468925272834</v>
      </c>
      <c r="L740" s="61">
        <v>5.0929500000000003E-2</v>
      </c>
      <c r="M740" s="61">
        <v>5.4816999999999998E-2</v>
      </c>
      <c r="N740" s="32">
        <f t="shared" si="389"/>
        <v>3.0454734853745933</v>
      </c>
      <c r="O740" s="32">
        <f t="shared" si="377"/>
        <v>1.0763310065875376</v>
      </c>
      <c r="P740" s="29">
        <f t="shared" si="378"/>
        <v>21.111836541762578</v>
      </c>
      <c r="Q740" s="50">
        <v>0.34499000000000002</v>
      </c>
      <c r="R740" s="50">
        <v>0.35815000000000002</v>
      </c>
      <c r="S740" s="30">
        <f t="shared" si="390"/>
        <v>1.0473753472729932</v>
      </c>
      <c r="T740" s="30">
        <f t="shared" si="379"/>
        <v>1.0381460332183541</v>
      </c>
      <c r="U740" s="22">
        <f t="shared" si="380"/>
        <v>6.5322707699614293</v>
      </c>
      <c r="V740" s="64">
        <v>42.586599999999997</v>
      </c>
      <c r="W740" s="64">
        <v>43.523099999999999</v>
      </c>
      <c r="X740" s="65">
        <f t="shared" si="391"/>
        <v>1.0304496057958661</v>
      </c>
      <c r="Y740" s="65">
        <f t="shared" si="381"/>
        <v>1.0219904852700146</v>
      </c>
      <c r="Z740" s="67">
        <f t="shared" si="382"/>
        <v>2.5478207802691495</v>
      </c>
      <c r="AA740" s="40">
        <f t="shared" si="385"/>
        <v>3.0454734853745933</v>
      </c>
      <c r="AB740" s="88" cm="1">
        <f t="array" ref="AB740">INDEX(B740:Z740,,MATCH(AA740,B740:Z740,0)+1)</f>
        <v>1.0763310065875376</v>
      </c>
      <c r="AC740" s="40">
        <f t="shared" si="386"/>
        <v>1.0763310065875376</v>
      </c>
      <c r="AD740" s="42">
        <f t="shared" si="387"/>
        <v>103.92430922549315</v>
      </c>
      <c r="AE740" s="94">
        <v>1.0763310065875376</v>
      </c>
      <c r="AF740" s="74">
        <f t="shared" si="383"/>
        <v>85.860119256426444</v>
      </c>
      <c r="AG740" s="40">
        <v>1.0763310065875376</v>
      </c>
      <c r="AH740" s="95">
        <v>264.84008258018207</v>
      </c>
      <c r="AI740" t="str">
        <f t="shared" si="392"/>
        <v>idem</v>
      </c>
    </row>
    <row r="741" spans="1:35" x14ac:dyDescent="0.3">
      <c r="A741" s="1">
        <v>44225.666666666664</v>
      </c>
      <c r="B741" s="50">
        <v>1396.48</v>
      </c>
      <c r="C741" s="50">
        <v>1379.5</v>
      </c>
      <c r="D741" s="30">
        <f t="shared" si="388"/>
        <v>1.0376549524611867</v>
      </c>
      <c r="E741" s="30">
        <f t="shared" si="374"/>
        <v>0.98784085701191571</v>
      </c>
      <c r="F741" s="22">
        <f t="shared" si="375"/>
        <v>6.7105310184893865</v>
      </c>
      <c r="G741" s="60">
        <v>17.5077</v>
      </c>
      <c r="H741" s="60">
        <v>16.796800000000001</v>
      </c>
      <c r="I741" s="31">
        <f t="shared" si="373"/>
        <v>0.99556651414210862</v>
      </c>
      <c r="J741" s="31">
        <f t="shared" si="376"/>
        <v>0.95939500905315955</v>
      </c>
      <c r="K741" s="24">
        <f t="shared" si="371"/>
        <v>3.7950278862673157</v>
      </c>
      <c r="L741" s="61">
        <v>5.4804600000000002E-2</v>
      </c>
      <c r="M741" s="61">
        <v>4.5905899999999999E-2</v>
      </c>
      <c r="N741" s="32">
        <f t="shared" si="389"/>
        <v>1.2596976016684045</v>
      </c>
      <c r="O741" s="32">
        <f t="shared" si="377"/>
        <v>0.83762859322027705</v>
      </c>
      <c r="P741" s="29">
        <f t="shared" si="378"/>
        <v>17.683877942773027</v>
      </c>
      <c r="Q741" s="50">
        <v>0.35807</v>
      </c>
      <c r="R741" s="50">
        <v>0.34752</v>
      </c>
      <c r="S741" s="30">
        <f t="shared" si="390"/>
        <v>1.0099683222412741</v>
      </c>
      <c r="T741" s="30">
        <f t="shared" si="379"/>
        <v>0.97053648727902364</v>
      </c>
      <c r="U741" s="22">
        <f t="shared" si="380"/>
        <v>6.3398071270338088</v>
      </c>
      <c r="V741" s="64">
        <v>43.534300000000002</v>
      </c>
      <c r="W741" s="64">
        <v>42.861800000000002</v>
      </c>
      <c r="X741" s="65">
        <f t="shared" si="391"/>
        <v>1.0078560561704488</v>
      </c>
      <c r="Y741" s="65">
        <f t="shared" si="381"/>
        <v>0.98455241039823771</v>
      </c>
      <c r="Z741" s="67">
        <f t="shared" si="382"/>
        <v>2.50846309047671</v>
      </c>
      <c r="AA741" s="40">
        <f t="shared" si="385"/>
        <v>1.2596976016684045</v>
      </c>
      <c r="AB741" s="88" cm="1">
        <f t="array" ref="AB741">INDEX(B741:Z741,,MATCH(AA741,B741:Z741,0)+1)</f>
        <v>0.83762859322027705</v>
      </c>
      <c r="AC741" s="40">
        <f t="shared" si="386"/>
        <v>0.83762859322027705</v>
      </c>
      <c r="AD741" s="42">
        <f t="shared" si="387"/>
        <v>87.04997293793889</v>
      </c>
      <c r="AE741" s="94">
        <v>0.83762859322027705</v>
      </c>
      <c r="AF741" s="74">
        <f t="shared" si="383"/>
        <v>71.9188909064857</v>
      </c>
      <c r="AG741" s="40">
        <v>0.83762859322027705</v>
      </c>
      <c r="AH741" s="95">
        <v>221.83762579997992</v>
      </c>
      <c r="AI741" t="str">
        <f t="shared" si="392"/>
        <v>idem</v>
      </c>
    </row>
    <row r="742" spans="1:35" x14ac:dyDescent="0.3">
      <c r="A742" s="1">
        <v>44226</v>
      </c>
      <c r="B742" s="50">
        <v>1379.56</v>
      </c>
      <c r="C742" s="50">
        <v>1346.87</v>
      </c>
      <c r="D742" s="30">
        <f t="shared" si="388"/>
        <v>1.0235663368443451</v>
      </c>
      <c r="E742" s="30">
        <f t="shared" si="374"/>
        <v>0.97630403896894657</v>
      </c>
      <c r="F742" s="22">
        <f t="shared" si="375"/>
        <v>6.5515185369775866</v>
      </c>
      <c r="G742" s="60">
        <v>16.799499999999998</v>
      </c>
      <c r="H742" s="60">
        <v>16.554600000000001</v>
      </c>
      <c r="I742" s="31">
        <f t="shared" si="373"/>
        <v>1.0166987047602671</v>
      </c>
      <c r="J742" s="31">
        <f t="shared" si="376"/>
        <v>0.98542218518408298</v>
      </c>
      <c r="K742" s="24">
        <f t="shared" si="371"/>
        <v>3.7397046725200696</v>
      </c>
      <c r="L742" s="61">
        <v>4.5905899999999999E-2</v>
      </c>
      <c r="M742" s="61">
        <v>3.1969900000000002E-2</v>
      </c>
      <c r="N742" s="32">
        <f t="shared" si="389"/>
        <v>0.62772852668885426</v>
      </c>
      <c r="O742" s="32">
        <f t="shared" si="377"/>
        <v>0.69642246421483955</v>
      </c>
      <c r="P742" s="29">
        <f t="shared" si="378"/>
        <v>12.315449853780439</v>
      </c>
      <c r="Q742" s="50">
        <v>0.34764</v>
      </c>
      <c r="R742" s="50">
        <v>0.34253</v>
      </c>
      <c r="S742" s="30">
        <f t="shared" si="390"/>
        <v>0.99286935853213132</v>
      </c>
      <c r="T742" s="30">
        <f t="shared" si="379"/>
        <v>0.98530088597399612</v>
      </c>
      <c r="U742" s="22">
        <f t="shared" si="380"/>
        <v>6.2466175791706666</v>
      </c>
      <c r="V742" s="64">
        <v>42.865299999999998</v>
      </c>
      <c r="W742" s="64">
        <v>43.4392</v>
      </c>
      <c r="X742" s="65">
        <f t="shared" si="391"/>
        <v>1.0200203819980933</v>
      </c>
      <c r="Y742" s="65">
        <f t="shared" si="381"/>
        <v>1.0133884517313538</v>
      </c>
      <c r="Z742" s="67">
        <f t="shared" si="382"/>
        <v>2.5420475274834402</v>
      </c>
      <c r="AA742" s="40">
        <f t="shared" si="385"/>
        <v>1.0235663368443451</v>
      </c>
      <c r="AB742" s="88" cm="1">
        <f t="array" ref="AB742">INDEX(B742:Z742,,MATCH(AA742,B742:Z742,0)+1)</f>
        <v>0.97630403896894657</v>
      </c>
      <c r="AC742" s="40">
        <f t="shared" si="386"/>
        <v>0.69642246421483955</v>
      </c>
      <c r="AD742" s="42">
        <f t="shared" si="387"/>
        <v>60.623556663274499</v>
      </c>
      <c r="AE742" s="94">
        <v>0.97630403896894657</v>
      </c>
      <c r="AF742" s="74">
        <f t="shared" si="383"/>
        <v>70.21470367016903</v>
      </c>
      <c r="AG742" s="40">
        <v>0.97630403896894657</v>
      </c>
      <c r="AH742" s="95">
        <v>216.58097006380217</v>
      </c>
      <c r="AI742" t="str">
        <f t="shared" ref="AI742:AI743" si="397">IF(AE742=AG742,"comp8=comp16", FALSE)</f>
        <v>comp8=comp16</v>
      </c>
    </row>
    <row r="743" spans="1:35" x14ac:dyDescent="0.3">
      <c r="A743" s="1">
        <v>44226.333333333336</v>
      </c>
      <c r="B743" s="50">
        <v>1347.07</v>
      </c>
      <c r="C743" s="50">
        <v>1371.27</v>
      </c>
      <c r="D743" s="30">
        <f t="shared" si="388"/>
        <v>0.98194746791934007</v>
      </c>
      <c r="E743" s="30">
        <f t="shared" si="374"/>
        <v>1.0179649164482916</v>
      </c>
      <c r="F743" s="22">
        <f t="shared" si="375"/>
        <v>6.6692160201038222</v>
      </c>
      <c r="G743" s="60">
        <v>16.554200000000002</v>
      </c>
      <c r="H743" s="60">
        <v>16.619399999999999</v>
      </c>
      <c r="I743" s="31">
        <f t="shared" si="373"/>
        <v>0.94926232457718596</v>
      </c>
      <c r="J743" s="31">
        <f t="shared" si="376"/>
        <v>1.0039385775211123</v>
      </c>
      <c r="K743" s="24">
        <f t="shared" si="371"/>
        <v>3.7544337892788557</v>
      </c>
      <c r="L743" s="61">
        <v>3.1969900000000002E-2</v>
      </c>
      <c r="M743" s="61">
        <v>3.1776699999999998E-2</v>
      </c>
      <c r="N743" s="32">
        <f t="shared" si="389"/>
        <v>0.57981811745729372</v>
      </c>
      <c r="O743" s="32">
        <f t="shared" si="377"/>
        <v>0.99395681562970151</v>
      </c>
      <c r="P743" s="29">
        <f t="shared" si="378"/>
        <v>12.241025319710879</v>
      </c>
      <c r="Q743" s="50">
        <v>0.34250000000000003</v>
      </c>
      <c r="R743" s="50">
        <v>0.35267999999999999</v>
      </c>
      <c r="S743" s="30">
        <f t="shared" si="390"/>
        <v>0.98494707738710308</v>
      </c>
      <c r="T743" s="30">
        <f t="shared" si="379"/>
        <v>1.0297226277372262</v>
      </c>
      <c r="U743" s="22">
        <f t="shared" si="380"/>
        <v>6.4322834680931695</v>
      </c>
      <c r="V743" s="64">
        <v>43.444200000000002</v>
      </c>
      <c r="W743" s="64">
        <v>44.889699999999998</v>
      </c>
      <c r="X743" s="65">
        <f t="shared" si="391"/>
        <v>1.031134071295507</v>
      </c>
      <c r="Y743" s="65">
        <f t="shared" si="381"/>
        <v>1.0332725657279913</v>
      </c>
      <c r="Z743" s="67">
        <f t="shared" si="382"/>
        <v>2.6266279709253109</v>
      </c>
      <c r="AA743" s="40">
        <f t="shared" si="385"/>
        <v>1.031134071295507</v>
      </c>
      <c r="AB743" s="88" cm="1">
        <f t="array" ref="AB743">INDEX(B743:Z743,,MATCH(AA743,B743:Z743,0)+1)</f>
        <v>1.0332725657279913</v>
      </c>
      <c r="AC743" s="40">
        <f t="shared" si="386"/>
        <v>1.0179649164482916</v>
      </c>
      <c r="AD743" s="42">
        <f t="shared" si="387"/>
        <v>61.712653793528496</v>
      </c>
      <c r="AE743" s="94">
        <v>1.0332725657279913</v>
      </c>
      <c r="AF743" s="74">
        <f t="shared" si="383"/>
        <v>72.550927013106161</v>
      </c>
      <c r="AG743" s="40">
        <v>1.0332725657279913</v>
      </c>
      <c r="AH743" s="95">
        <v>223.78717462568216</v>
      </c>
      <c r="AI743" t="str">
        <f t="shared" si="397"/>
        <v>comp8=comp16</v>
      </c>
    </row>
    <row r="744" spans="1:35" x14ac:dyDescent="0.3">
      <c r="A744" s="1">
        <v>44226.666666666664</v>
      </c>
      <c r="B744" s="50">
        <v>1371.26</v>
      </c>
      <c r="C744" s="50">
        <v>1378.05</v>
      </c>
      <c r="D744" s="30">
        <f t="shared" si="388"/>
        <v>0.99890544811389137</v>
      </c>
      <c r="E744" s="30">
        <f t="shared" si="374"/>
        <v>1.0049516503070168</v>
      </c>
      <c r="F744" s="22">
        <f t="shared" si="375"/>
        <v>6.7022396456573308</v>
      </c>
      <c r="G744" s="60">
        <v>16.619399999999999</v>
      </c>
      <c r="H744" s="60">
        <v>16.5349</v>
      </c>
      <c r="I744" s="31">
        <f t="shared" si="373"/>
        <v>0.98424953123604886</v>
      </c>
      <c r="J744" s="31">
        <f t="shared" si="376"/>
        <v>0.9949155805865435</v>
      </c>
      <c r="K744" s="24">
        <f t="shared" si="371"/>
        <v>3.7353446732341093</v>
      </c>
      <c r="L744" s="61">
        <v>3.1776699999999998E-2</v>
      </c>
      <c r="M744" s="61">
        <v>2.826E-2</v>
      </c>
      <c r="N744" s="32">
        <f t="shared" si="389"/>
        <v>0.61560714417972418</v>
      </c>
      <c r="O744" s="32">
        <f t="shared" si="377"/>
        <v>0.88933086192084143</v>
      </c>
      <c r="P744" s="29">
        <f t="shared" si="378"/>
        <v>10.886321598373319</v>
      </c>
      <c r="Q744" s="50">
        <v>0.35265999999999997</v>
      </c>
      <c r="R744" s="50">
        <v>0.36399999999999999</v>
      </c>
      <c r="S744" s="30">
        <f t="shared" si="390"/>
        <v>1.0470601771947992</v>
      </c>
      <c r="T744" s="30">
        <f t="shared" si="379"/>
        <v>1.0321556173084558</v>
      </c>
      <c r="U744" s="22">
        <f t="shared" si="380"/>
        <v>6.639117513712681</v>
      </c>
      <c r="V744" s="64">
        <v>44.887999999999998</v>
      </c>
      <c r="W744" s="64">
        <v>44.7849</v>
      </c>
      <c r="X744" s="65">
        <f t="shared" si="391"/>
        <v>1.0447821431320905</v>
      </c>
      <c r="Y744" s="65">
        <f t="shared" si="381"/>
        <v>0.99770317234004635</v>
      </c>
      <c r="Z744" s="67">
        <f t="shared" si="382"/>
        <v>2.6205950591492817</v>
      </c>
      <c r="AA744" s="40">
        <f t="shared" si="385"/>
        <v>1.0470601771947992</v>
      </c>
      <c r="AB744" s="88" cm="1">
        <f t="array" ref="AB744">INDEX(B744:Z744,,MATCH(AA744,B744:Z744,0)+1)</f>
        <v>1.0321556173084558</v>
      </c>
      <c r="AC744" s="40">
        <f t="shared" si="386"/>
        <v>0.99770317234004635</v>
      </c>
      <c r="AD744" s="42">
        <f t="shared" si="387"/>
        <v>61.570910463326378</v>
      </c>
      <c r="AE744" s="94">
        <v>0.99770317234004635</v>
      </c>
      <c r="AF744" s="74">
        <f t="shared" si="383"/>
        <v>72.384290037187185</v>
      </c>
      <c r="AG744" s="40">
        <v>0.99770317234004635</v>
      </c>
      <c r="AH744" s="95">
        <v>223.27317405305902</v>
      </c>
      <c r="AI744" t="str">
        <f t="shared" si="392"/>
        <v>idem</v>
      </c>
    </row>
    <row r="745" spans="1:35" x14ac:dyDescent="0.3">
      <c r="A745" s="1">
        <v>44227</v>
      </c>
      <c r="B745" s="50">
        <v>1378.04</v>
      </c>
      <c r="C745" s="50">
        <v>1346.28</v>
      </c>
      <c r="D745" s="30">
        <f t="shared" si="388"/>
        <v>0.99941354198371279</v>
      </c>
      <c r="E745" s="30">
        <f t="shared" si="374"/>
        <v>0.97695277350439758</v>
      </c>
      <c r="F745" s="22">
        <f t="shared" si="375"/>
        <v>6.5477716105160599</v>
      </c>
      <c r="G745" s="60">
        <v>16.542300000000001</v>
      </c>
      <c r="H745" s="60">
        <v>16.5076</v>
      </c>
      <c r="I745" s="31">
        <f t="shared" si="373"/>
        <v>0.99718500440975699</v>
      </c>
      <c r="J745" s="31">
        <f t="shared" si="376"/>
        <v>0.99790234731566951</v>
      </c>
      <c r="K745" s="24">
        <f t="shared" si="371"/>
        <v>3.7275092174534001</v>
      </c>
      <c r="L745" s="61">
        <v>2.8242799999999998E-2</v>
      </c>
      <c r="M745" s="61">
        <v>2.82759E-2</v>
      </c>
      <c r="N745" s="32">
        <f t="shared" si="389"/>
        <v>0.88445381436914094</v>
      </c>
      <c r="O745" s="32">
        <f t="shared" si="377"/>
        <v>1.0011719801152861</v>
      </c>
      <c r="P745" s="29">
        <f t="shared" si="378"/>
        <v>10.899080150815223</v>
      </c>
      <c r="Q745" s="50">
        <v>0.36395</v>
      </c>
      <c r="R745" s="50">
        <v>0.35604999999999998</v>
      </c>
      <c r="S745" s="30">
        <f t="shared" si="390"/>
        <v>1.0395620437956203</v>
      </c>
      <c r="T745" s="30">
        <f t="shared" si="379"/>
        <v>0.97829372166506379</v>
      </c>
      <c r="U745" s="22">
        <f t="shared" si="380"/>
        <v>6.4950069810616835</v>
      </c>
      <c r="V745" s="64">
        <v>44.802199999999999</v>
      </c>
      <c r="W745" s="64">
        <v>44.273499999999999</v>
      </c>
      <c r="X745" s="65">
        <f t="shared" si="391"/>
        <v>1.0190888542083867</v>
      </c>
      <c r="Y745" s="65">
        <f t="shared" si="381"/>
        <v>0.98819924021588224</v>
      </c>
      <c r="Z745" s="67">
        <f t="shared" si="382"/>
        <v>2.589670046364815</v>
      </c>
      <c r="AA745" s="40">
        <f t="shared" si="385"/>
        <v>1.0395620437956203</v>
      </c>
      <c r="AB745" s="88" cm="1">
        <f t="array" ref="AB745">INDEX(B745:Z745,,MATCH(AA745,B745:Z745,0)+1)</f>
        <v>0.97829372166506379</v>
      </c>
      <c r="AC745" s="40">
        <f t="shared" si="386"/>
        <v>0.97829372166506379</v>
      </c>
      <c r="AD745" s="42">
        <f t="shared" si="387"/>
        <v>60.234435143473981</v>
      </c>
      <c r="AE745" s="94">
        <v>0.97829372166506379</v>
      </c>
      <c r="AF745" s="74">
        <f t="shared" si="383"/>
        <v>70.813096490563254</v>
      </c>
      <c r="AG745" s="40">
        <v>0.97829372166506379</v>
      </c>
      <c r="AH745" s="95">
        <v>218.42674439233866</v>
      </c>
      <c r="AI745" t="str">
        <f t="shared" si="392"/>
        <v>idem</v>
      </c>
    </row>
    <row r="746" spans="1:35" x14ac:dyDescent="0.3">
      <c r="A746" s="1">
        <v>44227.333333333336</v>
      </c>
      <c r="B746" s="50">
        <v>1346.28</v>
      </c>
      <c r="C746" s="50">
        <v>1311.1</v>
      </c>
      <c r="D746" s="30">
        <f t="shared" si="388"/>
        <v>0.95612794072604756</v>
      </c>
      <c r="E746" s="30">
        <f t="shared" si="374"/>
        <v>0.97386873458715861</v>
      </c>
      <c r="F746" s="22">
        <f t="shared" si="375"/>
        <v>6.376670052698997</v>
      </c>
      <c r="G746" s="60">
        <v>16.508199999999999</v>
      </c>
      <c r="H746" s="60">
        <v>15.9229</v>
      </c>
      <c r="I746" s="31">
        <f t="shared" si="373"/>
        <v>0.95809114649144989</v>
      </c>
      <c r="J746" s="31">
        <f t="shared" si="376"/>
        <v>0.96454489284113354</v>
      </c>
      <c r="K746" s="24">
        <f t="shared" si="371"/>
        <v>3.5953499787129273</v>
      </c>
      <c r="L746" s="61">
        <v>2.82566E-2</v>
      </c>
      <c r="M746" s="61">
        <v>2.8553599999999998E-2</v>
      </c>
      <c r="N746" s="32">
        <f t="shared" si="389"/>
        <v>0.89857033612678472</v>
      </c>
      <c r="O746" s="32">
        <f t="shared" si="377"/>
        <v>1.0105108187113807</v>
      </c>
      <c r="P746" s="29">
        <f t="shared" si="378"/>
        <v>11.013638406401251</v>
      </c>
      <c r="Q746" s="50">
        <v>0.35597000000000001</v>
      </c>
      <c r="R746" s="50">
        <v>0.34416000000000002</v>
      </c>
      <c r="S746" s="30">
        <f t="shared" si="390"/>
        <v>0.9758974649804345</v>
      </c>
      <c r="T746" s="30">
        <f t="shared" si="379"/>
        <v>0.96682304688597354</v>
      </c>
      <c r="U746" s="22">
        <f t="shared" si="380"/>
        <v>6.2795224389757252</v>
      </c>
      <c r="V746" s="64">
        <v>44.284799999999997</v>
      </c>
      <c r="W746" s="64">
        <v>43.624200000000002</v>
      </c>
      <c r="X746" s="65">
        <f t="shared" si="391"/>
        <v>0.97184548208875432</v>
      </c>
      <c r="Y746" s="65">
        <f t="shared" si="381"/>
        <v>0.98508291784088453</v>
      </c>
      <c r="Z746" s="67">
        <f t="shared" si="382"/>
        <v>2.5510397255181907</v>
      </c>
      <c r="AA746" s="40">
        <f t="shared" si="385"/>
        <v>0.9758974649804345</v>
      </c>
      <c r="AB746" s="88" cm="1">
        <f t="array" ref="AB746">INDEX(B746:Z746,,MATCH(AA746,B746:Z746,0)+1)</f>
        <v>0.96682304688597354</v>
      </c>
      <c r="AC746" s="40">
        <f t="shared" si="386"/>
        <v>0.96682304688597354</v>
      </c>
      <c r="AD746" s="42">
        <f t="shared" si="387"/>
        <v>58.236040112869077</v>
      </c>
      <c r="AE746" s="94">
        <v>1.0105108187113807</v>
      </c>
      <c r="AF746" s="74">
        <f t="shared" si="383"/>
        <v>71.55740011016708</v>
      </c>
      <c r="AG746" s="40">
        <v>0.96682304688597354</v>
      </c>
      <c r="AH746" s="95">
        <v>211.1800105347846</v>
      </c>
      <c r="AI746" t="str">
        <f t="shared" ref="AI746" si="398">IF(AC746=AG746,"comp 24= comp16",FALSE)</f>
        <v>comp 24= comp16</v>
      </c>
    </row>
    <row r="747" spans="1:35" x14ac:dyDescent="0.3">
      <c r="A747" s="1">
        <v>44227.666666666664</v>
      </c>
      <c r="B747" s="50">
        <v>1311.01</v>
      </c>
      <c r="C747" s="50">
        <v>1312.55</v>
      </c>
      <c r="D747" s="30">
        <f t="shared" si="388"/>
        <v>0.95247598037792802</v>
      </c>
      <c r="E747" s="30">
        <f t="shared" si="374"/>
        <v>1.001174666859902</v>
      </c>
      <c r="F747" s="22">
        <f t="shared" si="375"/>
        <v>6.3841605156864318</v>
      </c>
      <c r="G747" s="60">
        <v>15.9231</v>
      </c>
      <c r="H747" s="60">
        <v>16.1128</v>
      </c>
      <c r="I747" s="31">
        <f t="shared" si="373"/>
        <v>0.97403625856138498</v>
      </c>
      <c r="J747" s="31">
        <f t="shared" si="376"/>
        <v>1.0119135093040927</v>
      </c>
      <c r="K747" s="24">
        <f t="shared" si="371"/>
        <v>3.6381832141357933</v>
      </c>
      <c r="L747" s="61">
        <v>2.85335E-2</v>
      </c>
      <c r="M747" s="61">
        <v>3.6999999999999998E-2</v>
      </c>
      <c r="N747" s="32">
        <f t="shared" si="389"/>
        <v>1.3100684068151882</v>
      </c>
      <c r="O747" s="32">
        <f t="shared" si="377"/>
        <v>1.2967213976553875</v>
      </c>
      <c r="P747" s="29">
        <f t="shared" si="378"/>
        <v>14.281620587619685</v>
      </c>
      <c r="Q747" s="50">
        <v>0.34419</v>
      </c>
      <c r="R747" s="50">
        <v>0.34475</v>
      </c>
      <c r="S747" s="30">
        <f t="shared" si="390"/>
        <v>0.94724550075559832</v>
      </c>
      <c r="T747" s="30">
        <f t="shared" si="379"/>
        <v>1.0016270083384178</v>
      </c>
      <c r="U747" s="22">
        <f t="shared" si="380"/>
        <v>6.2897392743452203</v>
      </c>
      <c r="V747" s="64">
        <v>43.623800000000003</v>
      </c>
      <c r="W747" s="64">
        <v>44.3292</v>
      </c>
      <c r="X747" s="65">
        <f t="shared" si="391"/>
        <v>0.98944248273522284</v>
      </c>
      <c r="Y747" s="65">
        <f t="shared" si="381"/>
        <v>1.0161700722999829</v>
      </c>
      <c r="Z747" s="67">
        <f t="shared" si="382"/>
        <v>2.5922902223199484</v>
      </c>
      <c r="AA747" s="40">
        <f t="shared" si="385"/>
        <v>1.3100684068151882</v>
      </c>
      <c r="AB747" s="88" cm="1">
        <f t="array" ref="AB747">INDEX(B747:Z747,,MATCH(AA747,B747:Z747,0)+1)</f>
        <v>1.2967213976553875</v>
      </c>
      <c r="AC747" s="40">
        <f t="shared" si="386"/>
        <v>1.0016270083384178</v>
      </c>
      <c r="AD747" s="42">
        <f t="shared" si="387"/>
        <v>58.330790635729144</v>
      </c>
      <c r="AE747" s="94">
        <v>1.2967213976553875</v>
      </c>
      <c r="AF747" s="74">
        <f t="shared" si="383"/>
        <v>92.790011883441636</v>
      </c>
      <c r="AG747" s="40">
        <v>1.2967213976553875</v>
      </c>
      <c r="AH747" s="95">
        <v>273.84163841754537</v>
      </c>
      <c r="AI747" t="str">
        <f>IF(AE747=AG747,"comp8=comp16", FALSE)</f>
        <v>comp8=comp16</v>
      </c>
    </row>
    <row r="748" spans="1:35" x14ac:dyDescent="0.3">
      <c r="A748" s="1">
        <v>44228</v>
      </c>
      <c r="B748" s="50">
        <v>1312.45</v>
      </c>
      <c r="C748" s="50">
        <v>1316.67</v>
      </c>
      <c r="D748" s="30">
        <f t="shared" si="388"/>
        <v>0.97800606114626976</v>
      </c>
      <c r="E748" s="30">
        <f t="shared" si="374"/>
        <v>1.0032153605851653</v>
      </c>
      <c r="F748" s="22">
        <f t="shared" si="375"/>
        <v>6.4046878937779379</v>
      </c>
      <c r="G748" s="60">
        <v>16.115300000000001</v>
      </c>
      <c r="H748" s="60">
        <v>16.055099999999999</v>
      </c>
      <c r="I748" s="31">
        <f t="shared" si="373"/>
        <v>0.97255303424964568</v>
      </c>
      <c r="J748" s="31">
        <f t="shared" si="376"/>
        <v>0.99626441952678502</v>
      </c>
      <c r="K748" s="24">
        <f t="shared" si="371"/>
        <v>3.6245924879630889</v>
      </c>
      <c r="L748" s="61">
        <v>3.6962299999999997E-2</v>
      </c>
      <c r="M748" s="61">
        <v>3.9218799999999998E-2</v>
      </c>
      <c r="N748" s="32">
        <f t="shared" si="389"/>
        <v>1.3879518413397223</v>
      </c>
      <c r="O748" s="32">
        <f t="shared" si="377"/>
        <v>1.0610486901518574</v>
      </c>
      <c r="P748" s="29">
        <f t="shared" si="378"/>
        <v>15.153494817739666</v>
      </c>
      <c r="Q748" s="50">
        <v>0.34464</v>
      </c>
      <c r="R748" s="50">
        <v>0.34723999999999999</v>
      </c>
      <c r="S748" s="30">
        <f t="shared" si="390"/>
        <v>0.97547546141528774</v>
      </c>
      <c r="T748" s="30">
        <f t="shared" si="379"/>
        <v>1.0075441039925719</v>
      </c>
      <c r="U748" s="22">
        <f t="shared" si="380"/>
        <v>6.3371897215170438</v>
      </c>
      <c r="V748" s="64">
        <v>44.329099999999997</v>
      </c>
      <c r="W748" s="64">
        <v>45.694299999999998</v>
      </c>
      <c r="X748" s="65">
        <f t="shared" si="391"/>
        <v>1.0318280764506107</v>
      </c>
      <c r="Y748" s="65">
        <f t="shared" si="381"/>
        <v>1.0307969257214786</v>
      </c>
      <c r="Z748" s="67">
        <f t="shared" si="382"/>
        <v>2.6721247917452513</v>
      </c>
      <c r="AA748" s="40">
        <f t="shared" si="385"/>
        <v>1.3879518413397223</v>
      </c>
      <c r="AB748" s="88" cm="1">
        <f t="array" ref="AB748">INDEX(B748:Z748,,MATCH(AA748,B748:Z748,0)+1)</f>
        <v>1.0610486901518574</v>
      </c>
      <c r="AC748" s="40">
        <f t="shared" si="386"/>
        <v>1.0610486901518574</v>
      </c>
      <c r="AD748" s="42">
        <f t="shared" si="387"/>
        <v>61.891808999562642</v>
      </c>
      <c r="AE748" s="94">
        <v>1.0610486901518574</v>
      </c>
      <c r="AF748" s="74">
        <f t="shared" si="383"/>
        <v>98.454720568101038</v>
      </c>
      <c r="AG748" s="40">
        <v>1.0610486901518574</v>
      </c>
      <c r="AH748" s="95">
        <v>290.55931175197509</v>
      </c>
      <c r="AI748" t="str">
        <f t="shared" si="392"/>
        <v>idem</v>
      </c>
    </row>
    <row r="749" spans="1:35" x14ac:dyDescent="0.3">
      <c r="A749" s="1">
        <v>44228.333333333336</v>
      </c>
      <c r="B749" s="50">
        <v>1316.65</v>
      </c>
      <c r="C749" s="50">
        <v>1301.73</v>
      </c>
      <c r="D749" s="30">
        <f t="shared" si="388"/>
        <v>0.99292148801305868</v>
      </c>
      <c r="E749" s="30">
        <f t="shared" si="374"/>
        <v>0.98866821099001245</v>
      </c>
      <c r="F749" s="22">
        <f t="shared" si="375"/>
        <v>6.3321113218908245</v>
      </c>
      <c r="G749" s="60">
        <v>16.0519</v>
      </c>
      <c r="H749" s="60">
        <v>15.875299999999999</v>
      </c>
      <c r="I749" s="31">
        <f t="shared" si="373"/>
        <v>0.99699807198347057</v>
      </c>
      <c r="J749" s="31">
        <f t="shared" si="376"/>
        <v>0.98899818713049548</v>
      </c>
      <c r="K749" s="24">
        <f t="shared" si="371"/>
        <v>3.5847153996823073</v>
      </c>
      <c r="L749" s="61">
        <v>3.9218799999999998E-2</v>
      </c>
      <c r="M749" s="61">
        <v>3.9594299999999999E-2</v>
      </c>
      <c r="N749" s="32">
        <f t="shared" si="389"/>
        <v>1.3876425955455867</v>
      </c>
      <c r="O749" s="32">
        <f t="shared" si="377"/>
        <v>1.009574489785511</v>
      </c>
      <c r="P749" s="29">
        <f t="shared" si="378"/>
        <v>15.298581799086909</v>
      </c>
      <c r="Q749" s="50">
        <v>0.34725</v>
      </c>
      <c r="R749" s="50">
        <v>0.35088000000000003</v>
      </c>
      <c r="S749" s="30">
        <f t="shared" si="390"/>
        <v>1.0194369389000262</v>
      </c>
      <c r="T749" s="30">
        <f t="shared" si="379"/>
        <v>1.0104535637149028</v>
      </c>
      <c r="U749" s="22">
        <f t="shared" si="380"/>
        <v>6.4034359380443497</v>
      </c>
      <c r="V749" s="64">
        <v>45.694299999999998</v>
      </c>
      <c r="W749" s="64">
        <v>48.308799999999998</v>
      </c>
      <c r="X749" s="65">
        <f t="shared" si="391"/>
        <v>1.1073955042889432</v>
      </c>
      <c r="Y749" s="65">
        <f t="shared" si="381"/>
        <v>1.057217202145563</v>
      </c>
      <c r="Z749" s="67">
        <f t="shared" si="382"/>
        <v>2.8250162961127097</v>
      </c>
      <c r="AA749" s="40">
        <f t="shared" si="385"/>
        <v>1.3876425955455867</v>
      </c>
      <c r="AB749" s="88" cm="1">
        <f t="array" ref="AB749">INDEX(B749:Z749,,MATCH(AA749,B749:Z749,0)+1)</f>
        <v>1.009574489785511</v>
      </c>
      <c r="AC749" s="40">
        <f t="shared" si="386"/>
        <v>1.009574489785511</v>
      </c>
      <c r="AD749" s="42">
        <f t="shared" si="387"/>
        <v>62.484391492635751</v>
      </c>
      <c r="AE749" s="94">
        <v>1.009574489785511</v>
      </c>
      <c r="AF749" s="74">
        <f t="shared" si="383"/>
        <v>99.397374284515664</v>
      </c>
      <c r="AG749" s="40">
        <v>1.009574489785511</v>
      </c>
      <c r="AH749" s="95">
        <v>293.34126891442946</v>
      </c>
      <c r="AI749" t="str">
        <f t="shared" si="392"/>
        <v>idem</v>
      </c>
    </row>
    <row r="750" spans="1:35" x14ac:dyDescent="0.3">
      <c r="A750" s="1">
        <v>44228.666666666664</v>
      </c>
      <c r="B750" s="50">
        <v>1301.96</v>
      </c>
      <c r="C750" s="50">
        <v>1374.17</v>
      </c>
      <c r="D750" s="30">
        <f t="shared" si="388"/>
        <v>1.0470265533925103</v>
      </c>
      <c r="E750" s="30">
        <f t="shared" si="374"/>
        <v>1.0554625334111647</v>
      </c>
      <c r="F750" s="22">
        <f t="shared" si="375"/>
        <v>6.6833062576444089</v>
      </c>
      <c r="G750" s="60">
        <v>15.875400000000001</v>
      </c>
      <c r="H750" s="60">
        <v>16.438500000000001</v>
      </c>
      <c r="I750" s="31">
        <f t="shared" si="373"/>
        <v>1.0200554752316122</v>
      </c>
      <c r="J750" s="31">
        <f t="shared" si="376"/>
        <v>1.0354699724101439</v>
      </c>
      <c r="K750" s="24">
        <f t="shared" si="371"/>
        <v>3.7118651560072569</v>
      </c>
      <c r="L750" s="61">
        <v>3.9595900000000003E-2</v>
      </c>
      <c r="M750" s="61">
        <v>3.4817300000000002E-2</v>
      </c>
      <c r="N750" s="32">
        <f t="shared" si="389"/>
        <v>0.94196789701939554</v>
      </c>
      <c r="O750" s="32">
        <f t="shared" si="377"/>
        <v>0.87931578774570096</v>
      </c>
      <c r="P750" s="29">
        <f t="shared" si="378"/>
        <v>13.452284506056149</v>
      </c>
      <c r="Q750" s="50">
        <v>0.35083999999999999</v>
      </c>
      <c r="R750" s="50">
        <v>0.40876000000000001</v>
      </c>
      <c r="S750" s="30">
        <f t="shared" si="390"/>
        <v>1.1860492107706593</v>
      </c>
      <c r="T750" s="30">
        <f t="shared" si="379"/>
        <v>1.1650894994869456</v>
      </c>
      <c r="U750" s="22">
        <f t="shared" si="380"/>
        <v>7.460575972052812</v>
      </c>
      <c r="V750" s="64">
        <v>48.308799999999998</v>
      </c>
      <c r="W750" s="64">
        <v>51.478099999999998</v>
      </c>
      <c r="X750" s="65">
        <f t="shared" si="391"/>
        <v>1.1612710386630904</v>
      </c>
      <c r="Y750" s="65">
        <f t="shared" si="381"/>
        <v>1.0656050243433908</v>
      </c>
      <c r="Z750" s="67">
        <f t="shared" si="382"/>
        <v>3.0103515589896594</v>
      </c>
      <c r="AA750" s="40">
        <f t="shared" si="385"/>
        <v>1.1860492107706593</v>
      </c>
      <c r="AB750" s="88" cm="1">
        <f t="array" ref="AB750">INDEX(B750:Z750,,MATCH(AA750,B750:Z750,0)+1)</f>
        <v>1.1650894994869456</v>
      </c>
      <c r="AC750" s="40">
        <f t="shared" si="386"/>
        <v>0.87931578774570096</v>
      </c>
      <c r="AD750" s="42">
        <f t="shared" si="387"/>
        <v>54.943511927157779</v>
      </c>
      <c r="AE750" s="94">
        <v>1.0656050243433908</v>
      </c>
      <c r="AF750" s="74">
        <f t="shared" si="383"/>
        <v>105.91834144412044</v>
      </c>
      <c r="AG750" s="40">
        <v>1.0656050243433908</v>
      </c>
      <c r="AH750" s="95">
        <v>312.58593000248175</v>
      </c>
      <c r="AI750" t="str">
        <f>IF(AE750=AG750,"comp8=comp16", FALSE)</f>
        <v>comp8=comp16</v>
      </c>
    </row>
    <row r="751" spans="1:35" x14ac:dyDescent="0.3">
      <c r="A751" s="1">
        <v>44229</v>
      </c>
      <c r="B751" s="50">
        <v>1374.09</v>
      </c>
      <c r="C751" s="50">
        <v>1415</v>
      </c>
      <c r="D751" s="30">
        <f t="shared" si="388"/>
        <v>1.0746971480651653</v>
      </c>
      <c r="E751" s="30">
        <f t="shared" si="374"/>
        <v>1.0297724312090184</v>
      </c>
      <c r="F751" s="22">
        <f t="shared" si="375"/>
        <v>6.8822845334489289</v>
      </c>
      <c r="G751" s="60">
        <v>16.440100000000001</v>
      </c>
      <c r="H751" s="60">
        <v>16.3</v>
      </c>
      <c r="I751" s="31">
        <f t="shared" si="373"/>
        <v>1.0154561142294682</v>
      </c>
      <c r="J751" s="31">
        <f t="shared" si="376"/>
        <v>0.99147815402582706</v>
      </c>
      <c r="K751" s="24">
        <f t="shared" si="371"/>
        <v>3.6802332128708635</v>
      </c>
      <c r="L751" s="61">
        <v>3.4823300000000001E-2</v>
      </c>
      <c r="M751" s="61">
        <v>3.3674999999999997E-2</v>
      </c>
      <c r="N751" s="32">
        <f t="shared" si="389"/>
        <v>0.85864432364070287</v>
      </c>
      <c r="O751" s="32">
        <f t="shared" si="377"/>
        <v>0.96702495168464775</v>
      </c>
      <c r="P751" s="29">
        <f t="shared" si="378"/>
        <v>13.008694774517084</v>
      </c>
      <c r="Q751" s="50">
        <v>0.40882000000000002</v>
      </c>
      <c r="R751" s="50">
        <v>0.42499999999999999</v>
      </c>
      <c r="S751" s="30">
        <f t="shared" si="390"/>
        <v>1.2239020878329734</v>
      </c>
      <c r="T751" s="30">
        <f t="shared" si="379"/>
        <v>1.039577320091972</v>
      </c>
      <c r="U751" s="22">
        <f t="shared" si="380"/>
        <v>7.7558455753692215</v>
      </c>
      <c r="V751" s="64">
        <v>51.476199999999999</v>
      </c>
      <c r="W751" s="64">
        <v>50.128500000000003</v>
      </c>
      <c r="X751" s="65">
        <f t="shared" si="391"/>
        <v>1.0970405499154163</v>
      </c>
      <c r="Y751" s="65">
        <f t="shared" si="381"/>
        <v>0.97381896876614826</v>
      </c>
      <c r="Z751" s="67">
        <f t="shared" si="382"/>
        <v>2.931537450798877</v>
      </c>
      <c r="AA751" s="40">
        <f t="shared" si="385"/>
        <v>1.2239020878329734</v>
      </c>
      <c r="AB751" s="88" cm="1">
        <f t="array" ref="AB751">INDEX(B751:Z751,,MATCH(AA751,B751:Z751,0)+1)</f>
        <v>1.039577320091972</v>
      </c>
      <c r="AC751" s="40">
        <f t="shared" si="386"/>
        <v>1.039577320091972</v>
      </c>
      <c r="AD751" s="42">
        <f t="shared" si="387"/>
        <v>57.118028885675983</v>
      </c>
      <c r="AE751" s="94">
        <v>1.039577320091972</v>
      </c>
      <c r="AF751" s="74">
        <f t="shared" si="383"/>
        <v>110.11030554706518</v>
      </c>
      <c r="AG751" s="40">
        <v>1.039577320091972</v>
      </c>
      <c r="AH751" s="95">
        <v>324.95724341043672</v>
      </c>
      <c r="AI751" t="str">
        <f t="shared" si="392"/>
        <v>idem</v>
      </c>
    </row>
    <row r="752" spans="1:35" x14ac:dyDescent="0.3">
      <c r="A752" s="1">
        <v>44229.333333333336</v>
      </c>
      <c r="B752" s="50">
        <v>1415</v>
      </c>
      <c r="C752" s="50">
        <v>1427.87</v>
      </c>
      <c r="D752" s="30">
        <f t="shared" si="388"/>
        <v>1.0967080401855662</v>
      </c>
      <c r="E752" s="30">
        <f t="shared" si="374"/>
        <v>1.0090954063604241</v>
      </c>
      <c r="F752" s="22">
        <f t="shared" si="375"/>
        <v>6.9448817079687082</v>
      </c>
      <c r="G752" s="60">
        <v>16.295999999999999</v>
      </c>
      <c r="H752" s="60">
        <v>16.5809</v>
      </c>
      <c r="I752" s="31">
        <f t="shared" si="373"/>
        <v>1.0444398251382641</v>
      </c>
      <c r="J752" s="31">
        <f t="shared" si="376"/>
        <v>1.0174828178694157</v>
      </c>
      <c r="K752" s="24">
        <f t="shared" si="371"/>
        <v>3.7445740598484596</v>
      </c>
      <c r="L752" s="61">
        <v>3.3682999999999998E-2</v>
      </c>
      <c r="M752" s="61">
        <v>3.0730199999999999E-2</v>
      </c>
      <c r="N752" s="32">
        <f t="shared" si="389"/>
        <v>0.77609550483762202</v>
      </c>
      <c r="O752" s="32">
        <f t="shared" si="377"/>
        <v>0.91233559956060928</v>
      </c>
      <c r="P752" s="29">
        <f t="shared" si="378"/>
        <v>11.868295346610008</v>
      </c>
      <c r="Q752" s="50">
        <v>0.42501</v>
      </c>
      <c r="R752" s="50">
        <v>0.44241999999999998</v>
      </c>
      <c r="S752" s="30">
        <f t="shared" si="390"/>
        <v>1.2610306692509405</v>
      </c>
      <c r="T752" s="30">
        <f t="shared" si="379"/>
        <v>1.0409637420295992</v>
      </c>
      <c r="U752" s="22">
        <f t="shared" si="380"/>
        <v>8.0735540327400539</v>
      </c>
      <c r="V752" s="64">
        <v>50.112400000000001</v>
      </c>
      <c r="W752" s="64">
        <v>50.263500000000001</v>
      </c>
      <c r="X752" s="65">
        <f t="shared" si="391"/>
        <v>1.0404626072268408</v>
      </c>
      <c r="Y752" s="65">
        <f t="shared" si="381"/>
        <v>1.0030152217814354</v>
      </c>
      <c r="Z752" s="67">
        <f t="shared" si="382"/>
        <v>2.9403766863736194</v>
      </c>
      <c r="AA752" s="40">
        <f t="shared" si="385"/>
        <v>1.2610306692509405</v>
      </c>
      <c r="AB752" s="88" cm="1">
        <f t="array" ref="AB752">INDEX(B752:Z752,,MATCH(AA752,B752:Z752,0)+1)</f>
        <v>1.0409637420295992</v>
      </c>
      <c r="AC752" s="40">
        <f t="shared" si="386"/>
        <v>1.0409637420295992</v>
      </c>
      <c r="AD752" s="42">
        <f t="shared" si="387"/>
        <v>59.457797086188009</v>
      </c>
      <c r="AE752" s="94">
        <v>1.0409637420295992</v>
      </c>
      <c r="AF752" s="74">
        <f t="shared" si="383"/>
        <v>114.62083569829551</v>
      </c>
      <c r="AG752" s="40">
        <v>1.0409637420295992</v>
      </c>
      <c r="AH752" s="95">
        <v>338.26870810015151</v>
      </c>
      <c r="AI752" t="str">
        <f t="shared" si="392"/>
        <v>idem</v>
      </c>
    </row>
    <row r="753" spans="1:35" x14ac:dyDescent="0.3">
      <c r="A753" s="1">
        <v>44229.666666666664</v>
      </c>
      <c r="B753" s="50">
        <v>1427.88</v>
      </c>
      <c r="C753" s="50">
        <v>1511.87</v>
      </c>
      <c r="D753" s="30">
        <f t="shared" si="388"/>
        <v>1.1002699968706562</v>
      </c>
      <c r="E753" s="30">
        <f t="shared" si="374"/>
        <v>1.0588214695912821</v>
      </c>
      <c r="F753" s="22">
        <f t="shared" si="375"/>
        <v>7.3533898561690405</v>
      </c>
      <c r="G753" s="60">
        <v>16.584299999999999</v>
      </c>
      <c r="H753" s="60">
        <v>17.176500000000001</v>
      </c>
      <c r="I753" s="31">
        <f t="shared" si="373"/>
        <v>1.044792914884946</v>
      </c>
      <c r="J753" s="31">
        <f t="shared" si="376"/>
        <v>1.0357084712649918</v>
      </c>
      <c r="K753" s="24">
        <f t="shared" si="371"/>
        <v>3.878287075064192</v>
      </c>
      <c r="L753" s="61">
        <v>3.0714499999999999E-2</v>
      </c>
      <c r="M753" s="61">
        <v>3.1348899999999999E-2</v>
      </c>
      <c r="N753" s="32">
        <f t="shared" si="389"/>
        <v>0.90022772109478422</v>
      </c>
      <c r="O753" s="32">
        <f t="shared" si="377"/>
        <v>1.0206547396180956</v>
      </c>
      <c r="P753" s="29">
        <f t="shared" si="378"/>
        <v>12.113431896704894</v>
      </c>
      <c r="Q753" s="50">
        <v>0.44246999999999997</v>
      </c>
      <c r="R753" s="50">
        <v>0.42498000000000002</v>
      </c>
      <c r="S753" s="30">
        <f t="shared" si="390"/>
        <v>1.0395283988063206</v>
      </c>
      <c r="T753" s="30">
        <f t="shared" si="379"/>
        <v>0.96047189639975605</v>
      </c>
      <c r="U753" s="22">
        <f t="shared" si="380"/>
        <v>7.754421752511738</v>
      </c>
      <c r="V753" s="64">
        <v>50.279299999999999</v>
      </c>
      <c r="W753" s="64">
        <v>51.007100000000001</v>
      </c>
      <c r="X753" s="65">
        <f t="shared" si="391"/>
        <v>0.99088705071469929</v>
      </c>
      <c r="Y753" s="65">
        <f t="shared" si="381"/>
        <v>1.0144751418575835</v>
      </c>
      <c r="Z753" s="67">
        <f t="shared" si="382"/>
        <v>2.9829390560236089</v>
      </c>
      <c r="AA753" s="40">
        <f t="shared" si="385"/>
        <v>1.1002699968706562</v>
      </c>
      <c r="AB753" s="88" cm="1">
        <f t="array" ref="AB753">INDEX(B753:Z753,,MATCH(AA753,B753:Z753,0)+1)</f>
        <v>1.0588214695912821</v>
      </c>
      <c r="AC753" s="40">
        <f t="shared" si="386"/>
        <v>0.96047189639975605</v>
      </c>
      <c r="AD753" s="42">
        <f t="shared" si="387"/>
        <v>57.107543123122888</v>
      </c>
      <c r="AE753" s="94">
        <v>0.96047189639975605</v>
      </c>
      <c r="AF753" s="74">
        <f t="shared" si="383"/>
        <v>110.09009143006675</v>
      </c>
      <c r="AG753" s="40">
        <v>0.96047189639975605</v>
      </c>
      <c r="AH753" s="95">
        <v>324.89758756164804</v>
      </c>
      <c r="AI753" t="str">
        <f t="shared" si="392"/>
        <v>idem</v>
      </c>
    </row>
    <row r="754" spans="1:35" x14ac:dyDescent="0.3">
      <c r="A754" s="1">
        <v>44230</v>
      </c>
      <c r="B754" s="50">
        <v>1511.93</v>
      </c>
      <c r="C754" s="50">
        <v>1547.09</v>
      </c>
      <c r="D754" s="30">
        <f t="shared" si="388"/>
        <v>1.0933498233215546</v>
      </c>
      <c r="E754" s="30">
        <f t="shared" si="374"/>
        <v>1.0232550448764162</v>
      </c>
      <c r="F754" s="22">
        <f t="shared" si="375"/>
        <v>7.5243932672680351</v>
      </c>
      <c r="G754" s="60">
        <v>17.176600000000001</v>
      </c>
      <c r="H754" s="60">
        <v>17.3169</v>
      </c>
      <c r="I754" s="31">
        <f t="shared" si="373"/>
        <v>1.0626472754050074</v>
      </c>
      <c r="J754" s="31">
        <f t="shared" si="376"/>
        <v>1.0081680891445339</v>
      </c>
      <c r="K754" s="24">
        <f t="shared" si="371"/>
        <v>3.9099652696214102</v>
      </c>
      <c r="L754" s="61">
        <v>3.1348899999999999E-2</v>
      </c>
      <c r="M754" s="61">
        <v>3.2535700000000001E-2</v>
      </c>
      <c r="N754" s="32">
        <f t="shared" si="389"/>
        <v>0.96593830715791362</v>
      </c>
      <c r="O754" s="32">
        <f t="shared" si="377"/>
        <v>1.0378577876735708</v>
      </c>
      <c r="P754" s="29">
        <f t="shared" si="378"/>
        <v>12.572019629448608</v>
      </c>
      <c r="Q754" s="50">
        <v>0.42499999999999999</v>
      </c>
      <c r="R754" s="50">
        <v>0.42859999999999998</v>
      </c>
      <c r="S754" s="30">
        <f t="shared" si="390"/>
        <v>1.0084468600738805</v>
      </c>
      <c r="T754" s="30">
        <f t="shared" si="379"/>
        <v>1.008470588235294</v>
      </c>
      <c r="U754" s="22">
        <f t="shared" si="380"/>
        <v>7.8201062661800718</v>
      </c>
      <c r="V754" s="64">
        <v>51.029000000000003</v>
      </c>
      <c r="W754" s="64">
        <v>50.259300000000003</v>
      </c>
      <c r="X754" s="65">
        <f t="shared" si="391"/>
        <v>1.0029314101898932</v>
      </c>
      <c r="Y754" s="65">
        <f t="shared" si="381"/>
        <v>0.98491642007485936</v>
      </c>
      <c r="Z754" s="67">
        <f t="shared" si="382"/>
        <v>2.9379456563602533</v>
      </c>
      <c r="AA754" s="40">
        <f t="shared" si="385"/>
        <v>1.0933498233215546</v>
      </c>
      <c r="AB754" s="88" cm="1">
        <f t="array" ref="AB754">INDEX(B754:Z754,,MATCH(AA754,B754:Z754,0)+1)</f>
        <v>1.0232550448764162</v>
      </c>
      <c r="AC754" s="40">
        <f t="shared" si="386"/>
        <v>1.0232550448764162</v>
      </c>
      <c r="AD754" s="42">
        <f t="shared" si="387"/>
        <v>58.435581601232983</v>
      </c>
      <c r="AE754" s="94">
        <v>1.0232550448764162</v>
      </c>
      <c r="AF754" s="74">
        <f t="shared" si="383"/>
        <v>112.65024144672171</v>
      </c>
      <c r="AG754" s="40">
        <v>1.0232550448764162</v>
      </c>
      <c r="AH754" s="95">
        <v>332.45309554063351</v>
      </c>
      <c r="AI754" t="str">
        <f t="shared" si="392"/>
        <v>idem</v>
      </c>
    </row>
    <row r="755" spans="1:35" x14ac:dyDescent="0.3">
      <c r="A755" s="1">
        <v>44230.333333333336</v>
      </c>
      <c r="B755" s="50">
        <v>1547.15</v>
      </c>
      <c r="C755" s="50">
        <v>1597.25</v>
      </c>
      <c r="D755" s="30">
        <f t="shared" si="388"/>
        <v>1.1186164103426057</v>
      </c>
      <c r="E755" s="30">
        <f t="shared" si="374"/>
        <v>1.0323821219661959</v>
      </c>
      <c r="F755" s="22">
        <f t="shared" si="375"/>
        <v>7.7680490877703319</v>
      </c>
      <c r="G755" s="60">
        <v>17.3202</v>
      </c>
      <c r="H755" s="60">
        <v>19.4773</v>
      </c>
      <c r="I755" s="31">
        <f t="shared" si="373"/>
        <v>1.1744420928227299</v>
      </c>
      <c r="J755" s="31">
        <f t="shared" si="376"/>
        <v>1.1245424417731897</v>
      </c>
      <c r="K755" s="24">
        <f t="shared" si="371"/>
        <v>4.3969218915484287</v>
      </c>
      <c r="L755" s="61">
        <v>3.2550000000000003E-2</v>
      </c>
      <c r="M755" s="61">
        <v>3.15345E-2</v>
      </c>
      <c r="N755" s="32">
        <f t="shared" si="389"/>
        <v>1.0266974881570594</v>
      </c>
      <c r="O755" s="32">
        <f t="shared" si="377"/>
        <v>0.96880184331797226</v>
      </c>
      <c r="P755" s="29">
        <f t="shared" si="378"/>
        <v>12.179795791239542</v>
      </c>
      <c r="Q755" s="50">
        <v>0.42863000000000001</v>
      </c>
      <c r="R755" s="50">
        <v>0.42936000000000002</v>
      </c>
      <c r="S755" s="30">
        <f t="shared" si="390"/>
        <v>0.97037087260153243</v>
      </c>
      <c r="T755" s="30">
        <f t="shared" si="379"/>
        <v>1.0017031005762547</v>
      </c>
      <c r="U755" s="22">
        <f t="shared" si="380"/>
        <v>7.833424693668376</v>
      </c>
      <c r="V755" s="64">
        <v>50.259700000000002</v>
      </c>
      <c r="W755" s="64">
        <v>51.171100000000003</v>
      </c>
      <c r="X755" s="65">
        <f t="shared" si="391"/>
        <v>1.0177369215561871</v>
      </c>
      <c r="Y755" s="65">
        <f t="shared" si="381"/>
        <v>1.0181338129754058</v>
      </c>
      <c r="Z755" s="67">
        <f t="shared" si="382"/>
        <v>2.991221813424596</v>
      </c>
      <c r="AA755" s="40">
        <f t="shared" si="385"/>
        <v>1.1744420928227299</v>
      </c>
      <c r="AB755" s="88" cm="1">
        <f t="array" ref="AB755">INDEX(B755:Z755,,MATCH(AA755,B755:Z755,0)+1)</f>
        <v>1.1245424417731897</v>
      </c>
      <c r="AC755" s="40">
        <f t="shared" si="386"/>
        <v>1.0323821219661959</v>
      </c>
      <c r="AD755" s="42">
        <f t="shared" si="387"/>
        <v>60.327849731809707</v>
      </c>
      <c r="AE755" s="94">
        <v>0.96880184331797226</v>
      </c>
      <c r="AF755" s="74">
        <f t="shared" si="383"/>
        <v>109.13576156379862</v>
      </c>
      <c r="AG755" s="40">
        <v>1.0323821219661959</v>
      </c>
      <c r="AH755" s="95">
        <v>343.21863222846969</v>
      </c>
      <c r="AI755" t="str">
        <f>IF(AC755=AG755,"comp 24= comp16",FALSE)</f>
        <v>comp 24= comp16</v>
      </c>
    </row>
    <row r="756" spans="1:35" x14ac:dyDescent="0.3">
      <c r="A756" s="1">
        <v>44230.666666666664</v>
      </c>
      <c r="B756" s="50">
        <v>1597.56</v>
      </c>
      <c r="C756" s="50">
        <v>1664.49</v>
      </c>
      <c r="D756" s="30">
        <f t="shared" si="388"/>
        <v>1.1009041423875443</v>
      </c>
      <c r="E756" s="30">
        <f t="shared" si="374"/>
        <v>1.0418951400886352</v>
      </c>
      <c r="F756" s="22">
        <f t="shared" si="375"/>
        <v>8.0934925925178636</v>
      </c>
      <c r="G756" s="60">
        <v>19.472300000000001</v>
      </c>
      <c r="H756" s="60">
        <v>20.8538</v>
      </c>
      <c r="I756" s="31">
        <f t="shared" si="373"/>
        <v>1.2140819486976469</v>
      </c>
      <c r="J756" s="31">
        <f t="shared" si="376"/>
        <v>1.0709469348767222</v>
      </c>
      <c r="K756" s="24">
        <f t="shared" si="371"/>
        <v>4.7088700226461491</v>
      </c>
      <c r="L756" s="61">
        <v>3.15345E-2</v>
      </c>
      <c r="M756" s="61">
        <v>3.72597E-2</v>
      </c>
      <c r="N756" s="32">
        <f t="shared" si="389"/>
        <v>1.1885488805029842</v>
      </c>
      <c r="O756" s="32">
        <f t="shared" si="377"/>
        <v>1.1815535366027683</v>
      </c>
      <c r="P756" s="29">
        <f t="shared" si="378"/>
        <v>14.391080792238593</v>
      </c>
      <c r="Q756" s="50">
        <v>0.42923</v>
      </c>
      <c r="R756" s="50">
        <v>0.44189000000000001</v>
      </c>
      <c r="S756" s="30">
        <f t="shared" si="390"/>
        <v>1.0397411764705882</v>
      </c>
      <c r="T756" s="30">
        <f t="shared" si="379"/>
        <v>1.0294946765137571</v>
      </c>
      <c r="U756" s="22">
        <f t="shared" si="380"/>
        <v>8.0644690210030028</v>
      </c>
      <c r="V756" s="64">
        <v>51.170999999999999</v>
      </c>
      <c r="W756" s="64">
        <v>52.12</v>
      </c>
      <c r="X756" s="65">
        <f t="shared" si="391"/>
        <v>1.0213799996080659</v>
      </c>
      <c r="Y756" s="65">
        <f t="shared" si="381"/>
        <v>1.01854566062809</v>
      </c>
      <c r="Z756" s="67">
        <f t="shared" si="382"/>
        <v>3.0466959980397088</v>
      </c>
      <c r="AA756" s="40">
        <f t="shared" si="385"/>
        <v>1.2140819486976469</v>
      </c>
      <c r="AB756" s="88" cm="1">
        <f t="array" ref="AB756">INDEX(B756:Z756,,MATCH(AA756,B756:Z756,0)+1)</f>
        <v>1.0709469348767222</v>
      </c>
      <c r="AC756" s="40">
        <f t="shared" si="386"/>
        <v>1.0709469348767222</v>
      </c>
      <c r="AD756" s="42">
        <f t="shared" si="387"/>
        <v>64.6079257579851</v>
      </c>
      <c r="AE756" s="94">
        <v>1.0709469348767222</v>
      </c>
      <c r="AF756" s="74">
        <f t="shared" si="383"/>
        <v>116.87860933218693</v>
      </c>
      <c r="AG756" s="40">
        <v>1.0709469348767222</v>
      </c>
      <c r="AH756" s="95">
        <v>367.56894217766057</v>
      </c>
      <c r="AI756" t="str">
        <f t="shared" si="392"/>
        <v>idem</v>
      </c>
    </row>
    <row r="757" spans="1:35" x14ac:dyDescent="0.3">
      <c r="A757" s="1">
        <v>44231</v>
      </c>
      <c r="B757" s="50">
        <v>1664.67</v>
      </c>
      <c r="C757" s="50">
        <v>1662.83</v>
      </c>
      <c r="D757" s="30">
        <f t="shared" si="388"/>
        <v>1.0747697379051804</v>
      </c>
      <c r="E757" s="30">
        <f t="shared" si="374"/>
        <v>0.99889467582163427</v>
      </c>
      <c r="F757" s="22">
        <f t="shared" si="375"/>
        <v>8.0845466594679305</v>
      </c>
      <c r="G757" s="60">
        <v>20.858799999999999</v>
      </c>
      <c r="H757" s="60">
        <v>20.8918</v>
      </c>
      <c r="I757" s="31">
        <f t="shared" si="373"/>
        <v>1.2062100899527719</v>
      </c>
      <c r="J757" s="31">
        <f t="shared" si="376"/>
        <v>1.0015820660824208</v>
      </c>
      <c r="K757" s="24">
        <f t="shared" si="371"/>
        <v>4.7163197661955056</v>
      </c>
      <c r="L757" s="61">
        <v>3.7232700000000001E-2</v>
      </c>
      <c r="M757" s="61">
        <v>5.1041900000000001E-2</v>
      </c>
      <c r="N757" s="32">
        <f t="shared" si="389"/>
        <v>1.5681075268817204</v>
      </c>
      <c r="O757" s="32">
        <f t="shared" si="377"/>
        <v>1.3708890303416084</v>
      </c>
      <c r="P757" s="29">
        <f t="shared" si="378"/>
        <v>19.728574792839712</v>
      </c>
      <c r="Q757" s="50">
        <v>0.44213000000000002</v>
      </c>
      <c r="R757" s="50">
        <v>0.42808000000000002</v>
      </c>
      <c r="S757" s="30">
        <f t="shared" si="390"/>
        <v>0.99871684203158906</v>
      </c>
      <c r="T757" s="30">
        <f t="shared" si="379"/>
        <v>0.96822201614909642</v>
      </c>
      <c r="U757" s="22">
        <f t="shared" si="380"/>
        <v>7.8081964546874572</v>
      </c>
      <c r="V757" s="64">
        <v>52.12</v>
      </c>
      <c r="W757" s="64">
        <v>52.956400000000002</v>
      </c>
      <c r="X757" s="65">
        <f t="shared" si="391"/>
        <v>1.0536553142975387</v>
      </c>
      <c r="Y757" s="65">
        <f t="shared" si="381"/>
        <v>1.0160475825019188</v>
      </c>
      <c r="Z757" s="67">
        <f t="shared" si="382"/>
        <v>3.0955881034265169</v>
      </c>
      <c r="AA757" s="40">
        <f t="shared" si="385"/>
        <v>1.5681075268817204</v>
      </c>
      <c r="AB757" s="88" cm="1">
        <f t="array" ref="AB757">INDEX(B757:Z757,,MATCH(AA757,B757:Z757,0)+1)</f>
        <v>1.3708890303416084</v>
      </c>
      <c r="AC757" s="40">
        <f t="shared" si="386"/>
        <v>1.0015820660824208</v>
      </c>
      <c r="AD757" s="42">
        <f t="shared" si="387"/>
        <v>64.710139765982376</v>
      </c>
      <c r="AE757" s="94">
        <v>1.3708890303416084</v>
      </c>
      <c r="AF757" s="74">
        <f t="shared" si="383"/>
        <v>160.2276034150774</v>
      </c>
      <c r="AG757" s="40">
        <v>1.0015820660824208</v>
      </c>
      <c r="AH757" s="95">
        <v>368.15046053403114</v>
      </c>
      <c r="AI757" t="str">
        <f>IF(AC757=AG757,"comp 24= comp16",FALSE)</f>
        <v>comp 24= comp16</v>
      </c>
    </row>
    <row r="758" spans="1:35" x14ac:dyDescent="0.3">
      <c r="A758" s="1">
        <v>44231.333333333336</v>
      </c>
      <c r="B758" s="50">
        <v>1662.52</v>
      </c>
      <c r="C758" s="50">
        <v>1580.88</v>
      </c>
      <c r="D758" s="30">
        <f t="shared" si="388"/>
        <v>0.98955907759332995</v>
      </c>
      <c r="E758" s="30">
        <f t="shared" si="374"/>
        <v>0.95089382383369836</v>
      </c>
      <c r="F758" s="22">
        <f t="shared" si="375"/>
        <v>7.6875454869834128</v>
      </c>
      <c r="G758" s="60">
        <v>20.886800000000001</v>
      </c>
      <c r="H758" s="60">
        <v>19.731200000000001</v>
      </c>
      <c r="I758" s="31">
        <f t="shared" si="373"/>
        <v>1.0132958099454097</v>
      </c>
      <c r="J758" s="31">
        <f t="shared" si="376"/>
        <v>0.94467319072332767</v>
      </c>
      <c r="K758" s="24">
        <f t="shared" ref="K758:K821" si="399">J758*K757</f>
        <v>4.4553808420034073</v>
      </c>
      <c r="L758" s="61">
        <v>5.1003199999999999E-2</v>
      </c>
      <c r="M758" s="61">
        <v>4.6939000000000002E-2</v>
      </c>
      <c r="N758" s="32">
        <f t="shared" si="389"/>
        <v>1.4884967258082418</v>
      </c>
      <c r="O758" s="32">
        <f t="shared" si="377"/>
        <v>0.92031480377701802</v>
      </c>
      <c r="P758" s="29">
        <f t="shared" si="378"/>
        <v>18.156499439272505</v>
      </c>
      <c r="Q758" s="50">
        <v>0.42807000000000001</v>
      </c>
      <c r="R758" s="50">
        <v>0.4239</v>
      </c>
      <c r="S758" s="30">
        <f t="shared" si="390"/>
        <v>0.98758241502224919</v>
      </c>
      <c r="T758" s="30">
        <f t="shared" si="379"/>
        <v>0.99025860256500109</v>
      </c>
      <c r="U758" s="22">
        <f t="shared" si="380"/>
        <v>7.732133709771797</v>
      </c>
      <c r="V758" s="64">
        <v>52.967399999999998</v>
      </c>
      <c r="W758" s="64">
        <v>53.152900000000002</v>
      </c>
      <c r="X758" s="65">
        <f t="shared" si="391"/>
        <v>1.0387309218111822</v>
      </c>
      <c r="Y758" s="65">
        <f t="shared" si="381"/>
        <v>1.0035021541551974</v>
      </c>
      <c r="Z758" s="67">
        <f t="shared" si="382"/>
        <v>3.1064293301657115</v>
      </c>
      <c r="AA758" s="40">
        <f t="shared" si="385"/>
        <v>1.4884967258082418</v>
      </c>
      <c r="AB758" s="88" cm="1">
        <f t="array" ref="AB758">INDEX(B758:Z758,,MATCH(AA758,B758:Z758,0)+1)</f>
        <v>0.92031480377701802</v>
      </c>
      <c r="AC758" s="40">
        <f t="shared" si="386"/>
        <v>0.92031480377701802</v>
      </c>
      <c r="AD758" s="42">
        <f t="shared" si="387"/>
        <v>59.553699581113484</v>
      </c>
      <c r="AE758" s="94">
        <v>0.92031480377701802</v>
      </c>
      <c r="AF758" s="74">
        <f t="shared" si="383"/>
        <v>147.45983539660881</v>
      </c>
      <c r="AG758" s="40">
        <v>0.92031480377701802</v>
      </c>
      <c r="AH758" s="95">
        <v>338.81431884679569</v>
      </c>
      <c r="AI758" t="str">
        <f t="shared" si="392"/>
        <v>idem</v>
      </c>
    </row>
    <row r="759" spans="1:35" x14ac:dyDescent="0.3">
      <c r="A759" s="1">
        <v>44231.666666666664</v>
      </c>
      <c r="B759" s="50">
        <v>1580.8</v>
      </c>
      <c r="C759" s="50">
        <v>1595.67</v>
      </c>
      <c r="D759" s="30">
        <f t="shared" si="388"/>
        <v>0.95855034331128697</v>
      </c>
      <c r="E759" s="30">
        <f t="shared" si="374"/>
        <v>1.009406629554656</v>
      </c>
      <c r="F759" s="22">
        <f t="shared" si="375"/>
        <v>7.7598593795640332</v>
      </c>
      <c r="G759" s="60">
        <v>19.738399999999999</v>
      </c>
      <c r="H759" s="60">
        <v>19.6677</v>
      </c>
      <c r="I759" s="31">
        <f t="shared" si="373"/>
        <v>0.94289700270389487</v>
      </c>
      <c r="J759" s="31">
        <f t="shared" si="376"/>
        <v>0.99641814939407458</v>
      </c>
      <c r="K759" s="24">
        <f t="shared" si="399"/>
        <v>4.439422333434849</v>
      </c>
      <c r="L759" s="61">
        <v>4.6939000000000002E-2</v>
      </c>
      <c r="M759" s="61">
        <v>5.29081E-2</v>
      </c>
      <c r="N759" s="32">
        <f t="shared" si="389"/>
        <v>1.4210116376196193</v>
      </c>
      <c r="O759" s="32">
        <f t="shared" si="377"/>
        <v>1.1271671744178615</v>
      </c>
      <c r="P759" s="29">
        <f t="shared" si="378"/>
        <v>20.465410170284276</v>
      </c>
      <c r="Q759" s="50">
        <v>0.4239</v>
      </c>
      <c r="R759" s="50">
        <v>0.43934000000000001</v>
      </c>
      <c r="S759" s="30">
        <f t="shared" si="390"/>
        <v>0.99368963879401984</v>
      </c>
      <c r="T759" s="30">
        <f t="shared" si="379"/>
        <v>1.0364236848313282</v>
      </c>
      <c r="U759" s="22">
        <f t="shared" si="380"/>
        <v>8.0137665110902141</v>
      </c>
      <c r="V759" s="64">
        <v>53.152999999999999</v>
      </c>
      <c r="W759" s="64">
        <v>55.959899999999998</v>
      </c>
      <c r="X759" s="65">
        <f t="shared" si="391"/>
        <v>1.0736742133537989</v>
      </c>
      <c r="Y759" s="65">
        <f t="shared" si="381"/>
        <v>1.0528079318194645</v>
      </c>
      <c r="Z759" s="67">
        <f t="shared" si="382"/>
        <v>3.2704734384350873</v>
      </c>
      <c r="AA759" s="40">
        <f t="shared" si="385"/>
        <v>1.4210116376196193</v>
      </c>
      <c r="AB759" s="88" cm="1">
        <f t="array" ref="AB759">INDEX(B759:Z759,,MATCH(AA759,B759:Z759,0)+1)</f>
        <v>1.1271671744178615</v>
      </c>
      <c r="AC759" s="40">
        <f t="shared" si="386"/>
        <v>1.1271671744178615</v>
      </c>
      <c r="AD759" s="42">
        <f t="shared" si="387"/>
        <v>67.126975282973874</v>
      </c>
      <c r="AE759" s="94">
        <v>1.0528079318194645</v>
      </c>
      <c r="AF759" s="74">
        <f t="shared" si="383"/>
        <v>155.2468843303424</v>
      </c>
      <c r="AG759" s="40">
        <v>1.1271671744178615</v>
      </c>
      <c r="AH759" s="95">
        <v>381.90037842685507</v>
      </c>
      <c r="AI759" t="str">
        <f>IF(AC759=AG759,"comp 24= comp16",FALSE)</f>
        <v>comp 24= comp16</v>
      </c>
    </row>
    <row r="760" spans="1:35" x14ac:dyDescent="0.3">
      <c r="A760" s="1">
        <v>44232</v>
      </c>
      <c r="B760" s="50">
        <v>1595.53</v>
      </c>
      <c r="C760" s="50">
        <v>1662.36</v>
      </c>
      <c r="D760" s="30">
        <f t="shared" si="388"/>
        <v>0.99990376055626395</v>
      </c>
      <c r="E760" s="30">
        <f t="shared" si="374"/>
        <v>1.0418857683653706</v>
      </c>
      <c r="F760" s="22">
        <f t="shared" si="375"/>
        <v>8.0848870520843015</v>
      </c>
      <c r="G760" s="60">
        <v>19.668199999999999</v>
      </c>
      <c r="H760" s="60">
        <v>20.811</v>
      </c>
      <c r="I760" s="31">
        <f t="shared" si="373"/>
        <v>0.99637091368711339</v>
      </c>
      <c r="J760" s="31">
        <f t="shared" si="376"/>
        <v>1.0581039444382303</v>
      </c>
      <c r="K760" s="24">
        <f t="shared" si="399"/>
        <v>4.6973702820345862</v>
      </c>
      <c r="L760" s="61">
        <v>5.2814899999999998E-2</v>
      </c>
      <c r="M760" s="61">
        <v>4.6020199999999997E-2</v>
      </c>
      <c r="N760" s="32">
        <f t="shared" si="389"/>
        <v>0.90230024782758722</v>
      </c>
      <c r="O760" s="32">
        <f t="shared" si="377"/>
        <v>0.87134880497738321</v>
      </c>
      <c r="P760" s="29">
        <f t="shared" si="378"/>
        <v>17.832510695249187</v>
      </c>
      <c r="Q760" s="50">
        <v>0.43902999999999998</v>
      </c>
      <c r="R760" s="50">
        <v>0.50385999999999997</v>
      </c>
      <c r="S760" s="30">
        <f t="shared" si="390"/>
        <v>1.1770504823977386</v>
      </c>
      <c r="T760" s="30">
        <f t="shared" si="379"/>
        <v>1.1476664464842949</v>
      </c>
      <c r="U760" s="22">
        <f t="shared" si="380"/>
        <v>9.1971309347377517</v>
      </c>
      <c r="V760" s="64">
        <v>55.959299999999999</v>
      </c>
      <c r="W760" s="64">
        <v>57.794899999999998</v>
      </c>
      <c r="X760" s="65">
        <f t="shared" si="391"/>
        <v>1.0911409659526425</v>
      </c>
      <c r="Y760" s="65">
        <f t="shared" si="381"/>
        <v>1.0328024117528274</v>
      </c>
      <c r="Z760" s="67">
        <f t="shared" si="382"/>
        <v>3.3777528547893203</v>
      </c>
      <c r="AA760" s="40">
        <f t="shared" si="385"/>
        <v>1.1770504823977386</v>
      </c>
      <c r="AB760" s="88" cm="1">
        <f t="array" ref="AB760">INDEX(B760:Z760,,MATCH(AA760,B760:Z760,0)+1)</f>
        <v>1.1476664464842949</v>
      </c>
      <c r="AC760" s="40">
        <f t="shared" si="386"/>
        <v>0.87134880497738321</v>
      </c>
      <c r="AD760" s="42">
        <f t="shared" si="387"/>
        <v>58.491009694565626</v>
      </c>
      <c r="AE760" s="94">
        <v>0.87134880497738321</v>
      </c>
      <c r="AF760" s="74">
        <f t="shared" si="383"/>
        <v>135.27418713770589</v>
      </c>
      <c r="AG760" s="40">
        <v>1.0328024117528274</v>
      </c>
      <c r="AH760" s="95">
        <v>394.42763188857339</v>
      </c>
      <c r="AI760" t="str">
        <f t="shared" ref="AI760" si="400">IF(AC760=AE760,"comp24 = comp8","faux")</f>
        <v>comp24 = comp8</v>
      </c>
    </row>
    <row r="761" spans="1:35" x14ac:dyDescent="0.3">
      <c r="A761" s="1">
        <v>44232.333333333336</v>
      </c>
      <c r="B761" s="50">
        <v>1662.6</v>
      </c>
      <c r="C761" s="50">
        <v>1741.99</v>
      </c>
      <c r="D761" s="30">
        <f t="shared" si="388"/>
        <v>1.1019673582995952</v>
      </c>
      <c r="E761" s="30">
        <f t="shared" si="374"/>
        <v>1.0477505112474439</v>
      </c>
      <c r="F761" s="22">
        <f t="shared" si="375"/>
        <v>8.4709445421991667</v>
      </c>
      <c r="G761" s="60">
        <v>20.801400000000001</v>
      </c>
      <c r="H761" s="60">
        <v>20.973800000000001</v>
      </c>
      <c r="I761" s="31">
        <f t="shared" si="373"/>
        <v>1.0625886596684637</v>
      </c>
      <c r="J761" s="31">
        <f t="shared" si="376"/>
        <v>1.0082879036987895</v>
      </c>
      <c r="K761" s="24">
        <f t="shared" si="399"/>
        <v>4.7363016345696449</v>
      </c>
      <c r="L761" s="61">
        <v>4.6020199999999997E-2</v>
      </c>
      <c r="M761" s="61">
        <v>4.5835300000000002E-2</v>
      </c>
      <c r="N761" s="32">
        <f t="shared" si="389"/>
        <v>0.97648650376019941</v>
      </c>
      <c r="O761" s="32">
        <f t="shared" si="377"/>
        <v>0.99598219912125552</v>
      </c>
      <c r="P761" s="29">
        <f t="shared" si="378"/>
        <v>17.760863218107595</v>
      </c>
      <c r="Q761" s="50">
        <v>0.50375999999999999</v>
      </c>
      <c r="R761" s="50">
        <v>0.50785999999999998</v>
      </c>
      <c r="S761" s="30">
        <f t="shared" si="390"/>
        <v>1.1980655815050718</v>
      </c>
      <c r="T761" s="30">
        <f t="shared" si="379"/>
        <v>1.0081387962521835</v>
      </c>
      <c r="U761" s="22">
        <f t="shared" si="380"/>
        <v>9.2719845095202356</v>
      </c>
      <c r="V761" s="64">
        <v>57.794600000000003</v>
      </c>
      <c r="W761" s="64">
        <v>60.759700000000002</v>
      </c>
      <c r="X761" s="65">
        <f t="shared" si="391"/>
        <v>1.1431095140443626</v>
      </c>
      <c r="Y761" s="65">
        <f t="shared" si="381"/>
        <v>1.0513041010751869</v>
      </c>
      <c r="Z761" s="67">
        <f t="shared" si="382"/>
        <v>3.5510454286584325</v>
      </c>
      <c r="AA761" s="40">
        <f t="shared" si="385"/>
        <v>1.1980655815050718</v>
      </c>
      <c r="AB761" s="88" cm="1">
        <f t="array" ref="AB761">INDEX(B761:Z761,,MATCH(AA761,B761:Z761,0)+1)</f>
        <v>1.0081387962521835</v>
      </c>
      <c r="AC761" s="40">
        <f t="shared" si="386"/>
        <v>1.0081387962521835</v>
      </c>
      <c r="AD761" s="42">
        <f t="shared" si="387"/>
        <v>58.967056105054183</v>
      </c>
      <c r="AE761" s="94">
        <v>1.0081387962521835</v>
      </c>
      <c r="AF761" s="74">
        <f t="shared" si="383"/>
        <v>136.37515618499941</v>
      </c>
      <c r="AG761" s="40">
        <v>1.0081387962521835</v>
      </c>
      <c r="AH761" s="95">
        <v>397.63779802074572</v>
      </c>
      <c r="AI761" t="str">
        <f t="shared" si="392"/>
        <v>idem</v>
      </c>
    </row>
    <row r="762" spans="1:35" x14ac:dyDescent="0.3">
      <c r="A762" s="1">
        <v>44232.666666666664</v>
      </c>
      <c r="B762" s="50">
        <v>1742</v>
      </c>
      <c r="C762" s="50">
        <v>1719.19</v>
      </c>
      <c r="D762" s="30">
        <f t="shared" si="388"/>
        <v>1.0775040268750824</v>
      </c>
      <c r="E762" s="30">
        <f t="shared" si="374"/>
        <v>0.98690585533869124</v>
      </c>
      <c r="F762" s="22">
        <f t="shared" si="375"/>
        <v>8.3600247689456868</v>
      </c>
      <c r="G762" s="60">
        <v>20.971499999999999</v>
      </c>
      <c r="H762" s="60">
        <v>20.84</v>
      </c>
      <c r="I762" s="31">
        <f t="shared" si="373"/>
        <v>1.0595784057514162</v>
      </c>
      <c r="J762" s="31">
        <f t="shared" si="376"/>
        <v>0.99372958538969558</v>
      </c>
      <c r="K762" s="24">
        <f t="shared" si="399"/>
        <v>4.7066030596014308</v>
      </c>
      <c r="L762" s="61">
        <v>4.5852400000000001E-2</v>
      </c>
      <c r="M762" s="61">
        <v>4.6719299999999998E-2</v>
      </c>
      <c r="N762" s="32">
        <f t="shared" si="389"/>
        <v>0.88458559989699881</v>
      </c>
      <c r="O762" s="32">
        <f t="shared" si="377"/>
        <v>1.0189063167903969</v>
      </c>
      <c r="P762" s="29">
        <f t="shared" si="378"/>
        <v>18.096655724580046</v>
      </c>
      <c r="Q762" s="50">
        <v>0.50783</v>
      </c>
      <c r="R762" s="50">
        <v>0.53917000000000004</v>
      </c>
      <c r="S762" s="30">
        <f t="shared" si="390"/>
        <v>1.2280937521353896</v>
      </c>
      <c r="T762" s="30">
        <f t="shared" si="379"/>
        <v>1.0617135655632792</v>
      </c>
      <c r="U762" s="22">
        <f t="shared" si="380"/>
        <v>9.8441917334502218</v>
      </c>
      <c r="V762" s="64">
        <v>60.789400000000001</v>
      </c>
      <c r="W762" s="64">
        <v>67.700500000000005</v>
      </c>
      <c r="X762" s="65">
        <f t="shared" si="391"/>
        <v>1.2098167775508273</v>
      </c>
      <c r="Y762" s="65">
        <f t="shared" si="381"/>
        <v>1.1136892287142166</v>
      </c>
      <c r="Z762" s="67">
        <f t="shared" si="382"/>
        <v>3.9547610445717543</v>
      </c>
      <c r="AA762" s="40">
        <f t="shared" si="385"/>
        <v>1.2280937521353896</v>
      </c>
      <c r="AB762" s="88" cm="1">
        <f t="array" ref="AB762">INDEX(B762:Z762,,MATCH(AA762,B762:Z762,0)+1)</f>
        <v>1.0617135655632792</v>
      </c>
      <c r="AC762" s="40">
        <f t="shared" si="386"/>
        <v>1.0617135655632792</v>
      </c>
      <c r="AD762" s="42">
        <f t="shared" si="387"/>
        <v>62.606123388067012</v>
      </c>
      <c r="AE762" s="94">
        <v>1.1136892287142166</v>
      </c>
      <c r="AF762" s="74">
        <f t="shared" si="383"/>
        <v>151.87954250745281</v>
      </c>
      <c r="AG762" s="40">
        <v>1.0617135655632792</v>
      </c>
      <c r="AH762" s="95">
        <v>422.177444339337</v>
      </c>
      <c r="AI762" t="str">
        <f t="shared" ref="AI762" si="401">IF(AC762=AG762,"comp 24= comp16",FALSE)</f>
        <v>comp 24= comp16</v>
      </c>
    </row>
    <row r="763" spans="1:35" x14ac:dyDescent="0.3">
      <c r="A763" s="1">
        <v>44233</v>
      </c>
      <c r="B763" s="50">
        <v>1718.95</v>
      </c>
      <c r="C763" s="50">
        <v>1673.32</v>
      </c>
      <c r="D763" s="30">
        <f t="shared" si="388"/>
        <v>1.0064477324672201</v>
      </c>
      <c r="E763" s="30">
        <f t="shared" si="374"/>
        <v>0.97345472526833232</v>
      </c>
      <c r="F763" s="22">
        <f t="shared" si="375"/>
        <v>8.1381056146904776</v>
      </c>
      <c r="G763" s="60">
        <v>20.825900000000001</v>
      </c>
      <c r="H763" s="60">
        <v>20.354600000000001</v>
      </c>
      <c r="I763" s="31">
        <f t="shared" si="373"/>
        <v>0.9785206764929284</v>
      </c>
      <c r="J763" s="31">
        <f t="shared" si="376"/>
        <v>0.97736952544667943</v>
      </c>
      <c r="K763" s="24">
        <f t="shared" si="399"/>
        <v>4.6000903988285398</v>
      </c>
      <c r="L763" s="61">
        <v>4.6752700000000001E-2</v>
      </c>
      <c r="M763" s="61">
        <v>4.85364E-2</v>
      </c>
      <c r="N763" s="32">
        <f t="shared" si="389"/>
        <v>1.0546759901086915</v>
      </c>
      <c r="O763" s="32">
        <f t="shared" si="377"/>
        <v>1.0381518072753018</v>
      </c>
      <c r="P763" s="29">
        <f t="shared" si="378"/>
        <v>18.787075846111708</v>
      </c>
      <c r="Q763" s="50">
        <v>0.53874</v>
      </c>
      <c r="R763" s="50">
        <v>0.54542999999999997</v>
      </c>
      <c r="S763" s="30">
        <f t="shared" si="390"/>
        <v>1.082717960933778</v>
      </c>
      <c r="T763" s="30">
        <f t="shared" si="379"/>
        <v>1.0124178639046664</v>
      </c>
      <c r="U763" s="22">
        <f t="shared" si="380"/>
        <v>9.9664355666476485</v>
      </c>
      <c r="V763" s="64">
        <v>67.621700000000004</v>
      </c>
      <c r="W763" s="64">
        <v>70.404499999999999</v>
      </c>
      <c r="X763" s="65">
        <f t="shared" si="391"/>
        <v>1.2181847439034097</v>
      </c>
      <c r="Y763" s="65">
        <f t="shared" si="381"/>
        <v>1.0411524702869048</v>
      </c>
      <c r="Z763" s="67">
        <f t="shared" si="382"/>
        <v>4.1175092309503025</v>
      </c>
      <c r="AA763" s="40">
        <f t="shared" si="385"/>
        <v>1.2181847439034097</v>
      </c>
      <c r="AB763" s="88" cm="1">
        <f t="array" ref="AB763">INDEX(B763:Z763,,MATCH(AA763,B763:Z763,0)+1)</f>
        <v>1.0411524702869048</v>
      </c>
      <c r="AC763" s="40">
        <f t="shared" si="386"/>
        <v>1.0124178639046664</v>
      </c>
      <c r="AD763" s="42">
        <f t="shared" si="387"/>
        <v>63.383557707898781</v>
      </c>
      <c r="AE763" s="94">
        <v>1.0411524702869048</v>
      </c>
      <c r="AF763" s="74">
        <f t="shared" si="383"/>
        <v>158.12976086767947</v>
      </c>
      <c r="AG763" s="40">
        <v>1.0411524702869048</v>
      </c>
      <c r="AH763" s="95">
        <v>439.55108907331299</v>
      </c>
      <c r="AI763" t="str">
        <f>IF(AE763=AG763,"comp8=comp16", FALSE)</f>
        <v>comp8=comp16</v>
      </c>
    </row>
    <row r="764" spans="1:35" x14ac:dyDescent="0.3">
      <c r="A764" s="1">
        <v>44233.333333333336</v>
      </c>
      <c r="B764" s="50">
        <v>1673.21</v>
      </c>
      <c r="C764" s="50">
        <v>1673.04</v>
      </c>
      <c r="D764" s="30">
        <f t="shared" si="388"/>
        <v>0.96041331802525831</v>
      </c>
      <c r="E764" s="30">
        <f t="shared" si="374"/>
        <v>0.99989839888597365</v>
      </c>
      <c r="F764" s="22">
        <f t="shared" si="375"/>
        <v>8.1372787740939607</v>
      </c>
      <c r="G764" s="60">
        <v>20.355</v>
      </c>
      <c r="H764" s="60">
        <v>20</v>
      </c>
      <c r="I764" s="31">
        <f t="shared" ref="I764:I827" si="402">H764/G762</f>
        <v>0.95367522590181919</v>
      </c>
      <c r="J764" s="31">
        <f t="shared" si="376"/>
        <v>0.98255956767379016</v>
      </c>
      <c r="K764" s="24">
        <f t="shared" si="399"/>
        <v>4.5198628335333231</v>
      </c>
      <c r="L764" s="61">
        <v>4.8536999999999997E-2</v>
      </c>
      <c r="M764" s="61">
        <v>5.0570999999999998E-2</v>
      </c>
      <c r="N764" s="32">
        <f t="shared" si="389"/>
        <v>1.1029084628067451</v>
      </c>
      <c r="O764" s="32">
        <f t="shared" si="377"/>
        <v>1.0419061746708698</v>
      </c>
      <c r="P764" s="29">
        <f t="shared" si="378"/>
        <v>19.574370328073744</v>
      </c>
      <c r="Q764" s="50">
        <v>0.54544000000000004</v>
      </c>
      <c r="R764" s="50">
        <v>0.54237999999999997</v>
      </c>
      <c r="S764" s="30">
        <f t="shared" si="390"/>
        <v>1.0680345785006793</v>
      </c>
      <c r="T764" s="30">
        <f t="shared" si="379"/>
        <v>0.99438985039601047</v>
      </c>
      <c r="U764" s="22">
        <f t="shared" si="380"/>
        <v>9.9105223721002336</v>
      </c>
      <c r="V764" s="64">
        <v>70.404300000000006</v>
      </c>
      <c r="W764" s="64">
        <v>71.262699999999995</v>
      </c>
      <c r="X764" s="65">
        <f t="shared" si="391"/>
        <v>1.1722882607823073</v>
      </c>
      <c r="Y764" s="65">
        <f t="shared" si="381"/>
        <v>1.0121924371096651</v>
      </c>
      <c r="Z764" s="67">
        <f t="shared" si="382"/>
        <v>4.1677117032971296</v>
      </c>
      <c r="AA764" s="40">
        <f t="shared" si="385"/>
        <v>1.1722882607823073</v>
      </c>
      <c r="AB764" s="88" cm="1">
        <f t="array" ref="AB764">INDEX(B764:Z764,,MATCH(AA764,B764:Z764,0)+1)</f>
        <v>1.0121924371096651</v>
      </c>
      <c r="AC764" s="40">
        <f t="shared" si="386"/>
        <v>1.0121924371096651</v>
      </c>
      <c r="AD764" s="42">
        <f t="shared" si="387"/>
        <v>64.156357749039159</v>
      </c>
      <c r="AE764" s="94">
        <v>1.0121924371096651</v>
      </c>
      <c r="AF764" s="74">
        <f t="shared" si="383"/>
        <v>160.05774803222502</v>
      </c>
      <c r="AG764" s="40">
        <v>1.0121924371096651</v>
      </c>
      <c r="AH764" s="95">
        <v>444.91028808332419</v>
      </c>
      <c r="AI764" t="str">
        <f t="shared" si="392"/>
        <v>idem</v>
      </c>
    </row>
    <row r="765" spans="1:35" x14ac:dyDescent="0.3">
      <c r="A765" s="1">
        <v>44233.666666666664</v>
      </c>
      <c r="B765" s="50">
        <v>1673.04</v>
      </c>
      <c r="C765" s="50">
        <v>1676.35</v>
      </c>
      <c r="D765" s="30">
        <f t="shared" si="388"/>
        <v>0.97521742924459687</v>
      </c>
      <c r="E765" s="30">
        <f t="shared" si="374"/>
        <v>1.0019784344665996</v>
      </c>
      <c r="F765" s="22">
        <f t="shared" si="375"/>
        <v>8.1533778468849576</v>
      </c>
      <c r="G765" s="60">
        <v>20</v>
      </c>
      <c r="H765" s="60">
        <v>20.3734</v>
      </c>
      <c r="I765" s="31">
        <f t="shared" si="402"/>
        <v>0.97827224753792152</v>
      </c>
      <c r="J765" s="31">
        <f t="shared" si="376"/>
        <v>1.01867</v>
      </c>
      <c r="K765" s="24">
        <f t="shared" si="399"/>
        <v>4.6042486726353902</v>
      </c>
      <c r="L765" s="61">
        <v>5.0556999999999998E-2</v>
      </c>
      <c r="M765" s="61">
        <v>5.7655900000000003E-2</v>
      </c>
      <c r="N765" s="32">
        <f t="shared" si="389"/>
        <v>1.2332100605954308</v>
      </c>
      <c r="O765" s="32">
        <f t="shared" si="377"/>
        <v>1.1404137903752201</v>
      </c>
      <c r="P765" s="29">
        <f t="shared" si="378"/>
        <v>22.32288186004682</v>
      </c>
      <c r="Q765" s="50">
        <v>0.54268000000000005</v>
      </c>
      <c r="R765" s="50">
        <v>0.63444</v>
      </c>
      <c r="S765" s="30">
        <f t="shared" si="390"/>
        <v>1.177636707873928</v>
      </c>
      <c r="T765" s="30">
        <f t="shared" si="379"/>
        <v>1.1690867546251933</v>
      </c>
      <c r="U765" s="22">
        <f t="shared" si="380"/>
        <v>11.586260436639034</v>
      </c>
      <c r="V765" s="64">
        <v>71.263099999999994</v>
      </c>
      <c r="W765" s="64">
        <v>72.835599999999999</v>
      </c>
      <c r="X765" s="65">
        <f t="shared" si="391"/>
        <v>1.0771039474014998</v>
      </c>
      <c r="Y765" s="65">
        <f t="shared" si="381"/>
        <v>1.0220661183698156</v>
      </c>
      <c r="Z765" s="67">
        <f t="shared" si="382"/>
        <v>4.25967692307335</v>
      </c>
      <c r="AA765" s="40">
        <f t="shared" si="385"/>
        <v>1.2332100605954308</v>
      </c>
      <c r="AB765" s="88" cm="1">
        <f t="array" ref="AB765">INDEX(B765:Z765,,MATCH(AA765,B765:Z765,0)+1)</f>
        <v>1.1404137903752201</v>
      </c>
      <c r="AC765" s="40">
        <f t="shared" si="386"/>
        <v>1.0220661183698156</v>
      </c>
      <c r="AD765" s="42">
        <f t="shared" si="387"/>
        <v>65.572039533305698</v>
      </c>
      <c r="AE765" s="94">
        <v>1.1404137903752201</v>
      </c>
      <c r="AF765" s="74">
        <f t="shared" si="383"/>
        <v>182.53206311235166</v>
      </c>
      <c r="AG765" s="40">
        <v>1.1404137903752201</v>
      </c>
      <c r="AH765" s="95">
        <v>507.38182801003484</v>
      </c>
      <c r="AI765" t="str">
        <f>IF(AE765=AG765,"comp8=comp16", FALSE)</f>
        <v>comp8=comp16</v>
      </c>
    </row>
    <row r="766" spans="1:35" x14ac:dyDescent="0.3">
      <c r="A766" s="1">
        <v>44234</v>
      </c>
      <c r="B766" s="50">
        <v>1676.35</v>
      </c>
      <c r="C766" s="50">
        <v>1632</v>
      </c>
      <c r="D766" s="30">
        <f t="shared" si="388"/>
        <v>0.97537069465279314</v>
      </c>
      <c r="E766" s="30">
        <f t="shared" si="374"/>
        <v>0.97354371103886428</v>
      </c>
      <c r="F766" s="22">
        <f t="shared" si="375"/>
        <v>7.9376697265584468</v>
      </c>
      <c r="G766" s="60">
        <v>20.369</v>
      </c>
      <c r="H766" s="60">
        <v>19.9665</v>
      </c>
      <c r="I766" s="31">
        <f t="shared" si="402"/>
        <v>0.98091378039793664</v>
      </c>
      <c r="J766" s="31">
        <f t="shared" si="376"/>
        <v>0.98023957975354703</v>
      </c>
      <c r="K766" s="24">
        <f t="shared" si="399"/>
        <v>4.5132667839449416</v>
      </c>
      <c r="L766" s="61">
        <v>5.7657899999999998E-2</v>
      </c>
      <c r="M766" s="61">
        <v>6.1244600000000003E-2</v>
      </c>
      <c r="N766" s="32">
        <f t="shared" si="389"/>
        <v>1.2618126377814864</v>
      </c>
      <c r="O766" s="32">
        <f t="shared" si="377"/>
        <v>1.0622065666630245</v>
      </c>
      <c r="P766" s="29">
        <f t="shared" si="378"/>
        <v>23.711511698584644</v>
      </c>
      <c r="Q766" s="50">
        <v>0.63444</v>
      </c>
      <c r="R766" s="50">
        <v>0.66315000000000002</v>
      </c>
      <c r="S766" s="30">
        <f t="shared" si="390"/>
        <v>1.2158074215312409</v>
      </c>
      <c r="T766" s="30">
        <f t="shared" si="379"/>
        <v>1.0452525061471534</v>
      </c>
      <c r="U766" s="22">
        <f t="shared" si="380"/>
        <v>12.110567758270561</v>
      </c>
      <c r="V766" s="64">
        <v>72.869299999999996</v>
      </c>
      <c r="W766" s="64">
        <v>71.314899999999994</v>
      </c>
      <c r="X766" s="65">
        <f t="shared" si="391"/>
        <v>1.0129338690960636</v>
      </c>
      <c r="Y766" s="65">
        <f t="shared" si="381"/>
        <v>0.97866865744559095</v>
      </c>
      <c r="Z766" s="67">
        <f t="shared" si="382"/>
        <v>4.1688122954561608</v>
      </c>
      <c r="AA766" s="40">
        <f t="shared" si="385"/>
        <v>1.2618126377814864</v>
      </c>
      <c r="AB766" s="88" cm="1">
        <f t="array" ref="AB766">INDEX(B766:Z766,,MATCH(AA766,B766:Z766,0)+1)</f>
        <v>1.0622065666630245</v>
      </c>
      <c r="AC766" s="40">
        <f t="shared" si="386"/>
        <v>1.0622065666630245</v>
      </c>
      <c r="AD766" s="42">
        <f t="shared" si="387"/>
        <v>69.651050981764755</v>
      </c>
      <c r="AE766" s="94">
        <v>1.0452525061471534</v>
      </c>
      <c r="AF766" s="74">
        <f t="shared" si="383"/>
        <v>190.79209642039595</v>
      </c>
      <c r="AG766" s="40">
        <v>1.0622065666630245</v>
      </c>
      <c r="AH766" s="95">
        <v>538.94430951774825</v>
      </c>
      <c r="AI766" t="str">
        <f t="shared" ref="AI766" si="403">IF(AC766=AG766,"comp 24= comp16",FALSE)</f>
        <v>comp 24= comp16</v>
      </c>
    </row>
    <row r="767" spans="1:35" x14ac:dyDescent="0.3">
      <c r="A767" s="1">
        <v>44234.333333333336</v>
      </c>
      <c r="B767" s="50">
        <v>1632.01</v>
      </c>
      <c r="C767" s="50">
        <v>1538.21</v>
      </c>
      <c r="D767" s="30">
        <f t="shared" si="388"/>
        <v>0.91941017548893034</v>
      </c>
      <c r="E767" s="30">
        <f t="shared" si="374"/>
        <v>0.9425248619800124</v>
      </c>
      <c r="F767" s="22">
        <f t="shared" si="375"/>
        <v>7.4814510634674232</v>
      </c>
      <c r="G767" s="60">
        <v>19.962599999999998</v>
      </c>
      <c r="H767" s="60">
        <v>19.182300000000001</v>
      </c>
      <c r="I767" s="31">
        <f t="shared" si="402"/>
        <v>0.95911500000000005</v>
      </c>
      <c r="J767" s="31">
        <f t="shared" si="376"/>
        <v>0.96091190526284165</v>
      </c>
      <c r="K767" s="24">
        <f t="shared" si="399"/>
        <v>4.3368517843200314</v>
      </c>
      <c r="L767" s="61">
        <v>6.1243600000000002E-2</v>
      </c>
      <c r="M767" s="61">
        <v>6.3603199999999999E-2</v>
      </c>
      <c r="N767" s="32">
        <f t="shared" si="389"/>
        <v>1.2580493304586902</v>
      </c>
      <c r="O767" s="32">
        <f t="shared" si="377"/>
        <v>1.0385281074267352</v>
      </c>
      <c r="P767" s="29">
        <f t="shared" si="378"/>
        <v>24.625071368558</v>
      </c>
      <c r="Q767" s="50">
        <v>0.66302000000000005</v>
      </c>
      <c r="R767" s="50">
        <v>0.61148999999999998</v>
      </c>
      <c r="S767" s="30">
        <f t="shared" si="390"/>
        <v>1.1267966389032209</v>
      </c>
      <c r="T767" s="30">
        <f t="shared" si="379"/>
        <v>0.92227987089378893</v>
      </c>
      <c r="U767" s="22">
        <f t="shared" si="380"/>
        <v>11.169332868548256</v>
      </c>
      <c r="V767" s="64">
        <v>71.349299999999999</v>
      </c>
      <c r="W767" s="64">
        <v>66.744299999999996</v>
      </c>
      <c r="X767" s="65">
        <f t="shared" si="391"/>
        <v>0.93658990417200483</v>
      </c>
      <c r="Y767" s="65">
        <f t="shared" si="381"/>
        <v>0.93545837170091362</v>
      </c>
      <c r="Z767" s="67">
        <f t="shared" si="382"/>
        <v>3.899750361834168</v>
      </c>
      <c r="AA767" s="40">
        <f t="shared" si="385"/>
        <v>1.2580493304586902</v>
      </c>
      <c r="AB767" s="88" cm="1">
        <f t="array" ref="AB767">INDEX(B767:Z767,,MATCH(AA767,B767:Z767,0)+1)</f>
        <v>1.0385281074267352</v>
      </c>
      <c r="AC767" s="40">
        <f t="shared" si="386"/>
        <v>1.0385281074267352</v>
      </c>
      <c r="AD767" s="42">
        <f t="shared" si="387"/>
        <v>72.334574156375197</v>
      </c>
      <c r="AE767" s="94">
        <v>1.0385281074267352</v>
      </c>
      <c r="AF767" s="74">
        <f t="shared" si="383"/>
        <v>198.14295480745298</v>
      </c>
      <c r="AG767" s="40">
        <v>0.92227987089378893</v>
      </c>
      <c r="AH767" s="95">
        <v>497.05748820097108</v>
      </c>
      <c r="AI767" t="str">
        <f t="shared" ref="AI767" si="404">IF(AC767=AE767,"comp24 = comp8","faux")</f>
        <v>comp24 = comp8</v>
      </c>
    </row>
    <row r="768" spans="1:35" x14ac:dyDescent="0.3">
      <c r="A768" s="1">
        <v>44234.666666666664</v>
      </c>
      <c r="B768" s="50">
        <v>1538.19</v>
      </c>
      <c r="C768" s="50">
        <v>1611.62</v>
      </c>
      <c r="D768" s="30">
        <f t="shared" si="388"/>
        <v>0.96138634533361167</v>
      </c>
      <c r="E768" s="30">
        <f t="shared" si="374"/>
        <v>1.0477379257438937</v>
      </c>
      <c r="F768" s="22">
        <f t="shared" si="375"/>
        <v>7.838600018791805</v>
      </c>
      <c r="G768" s="60">
        <v>19.184000000000001</v>
      </c>
      <c r="H768" s="60">
        <v>19.734500000000001</v>
      </c>
      <c r="I768" s="31">
        <f t="shared" si="402"/>
        <v>0.96884972261770341</v>
      </c>
      <c r="J768" s="31">
        <f t="shared" si="376"/>
        <v>1.0286957881567973</v>
      </c>
      <c r="K768" s="24">
        <f t="shared" si="399"/>
        <v>4.4613011643903073</v>
      </c>
      <c r="L768" s="61">
        <v>6.3603199999999999E-2</v>
      </c>
      <c r="M768" s="61">
        <v>7.79247E-2</v>
      </c>
      <c r="N768" s="32">
        <f t="shared" si="389"/>
        <v>1.3515008350980524</v>
      </c>
      <c r="O768" s="32">
        <f t="shared" si="377"/>
        <v>1.2251694883276314</v>
      </c>
      <c r="P768" s="29">
        <f t="shared" si="378"/>
        <v>30.169886088647612</v>
      </c>
      <c r="Q768" s="50">
        <v>0.61141999999999996</v>
      </c>
      <c r="R768" s="50">
        <v>0.66108999999999996</v>
      </c>
      <c r="S768" s="30">
        <f t="shared" si="390"/>
        <v>1.0420055481999873</v>
      </c>
      <c r="T768" s="30">
        <f t="shared" si="379"/>
        <v>1.0812371201465441</v>
      </c>
      <c r="U768" s="22">
        <f t="shared" si="380"/>
        <v>12.076697304747254</v>
      </c>
      <c r="V768" s="64">
        <v>66.748400000000004</v>
      </c>
      <c r="W768" s="64">
        <v>68.354200000000006</v>
      </c>
      <c r="X768" s="65">
        <f t="shared" si="391"/>
        <v>0.93803837830197367</v>
      </c>
      <c r="Y768" s="65">
        <f t="shared" si="381"/>
        <v>1.0240575054982592</v>
      </c>
      <c r="Z768" s="67">
        <f t="shared" si="382"/>
        <v>3.993568627605832</v>
      </c>
      <c r="AA768" s="40">
        <f t="shared" si="385"/>
        <v>1.3515008350980524</v>
      </c>
      <c r="AB768" s="88" cm="1">
        <f t="array" ref="AB768">INDEX(B768:Z768,,MATCH(AA768,B768:Z768,0)+1)</f>
        <v>1.2251694883276314</v>
      </c>
      <c r="AC768" s="40">
        <f t="shared" si="386"/>
        <v>1.2251694883276314</v>
      </c>
      <c r="AD768" s="42">
        <f t="shared" si="387"/>
        <v>88.622113207563316</v>
      </c>
      <c r="AE768" s="94">
        <v>1.2251694883276314</v>
      </c>
      <c r="AF768" s="74">
        <f t="shared" si="383"/>
        <v>242.75870255717217</v>
      </c>
      <c r="AG768" s="40">
        <v>1.2251694883276314</v>
      </c>
      <c r="AH768" s="95">
        <v>608.97966848860142</v>
      </c>
      <c r="AI768" t="str">
        <f t="shared" si="392"/>
        <v>idem</v>
      </c>
    </row>
    <row r="769" spans="1:35" x14ac:dyDescent="0.3">
      <c r="A769" s="1">
        <v>44235</v>
      </c>
      <c r="B769" s="50">
        <v>1611.46</v>
      </c>
      <c r="C769" s="50">
        <v>1639.59</v>
      </c>
      <c r="D769" s="30">
        <f t="shared" si="388"/>
        <v>1.0046445793837047</v>
      </c>
      <c r="E769" s="30">
        <f t="shared" si="374"/>
        <v>1.0174562198254997</v>
      </c>
      <c r="F769" s="22">
        <f t="shared" si="375"/>
        <v>7.9754323438440009</v>
      </c>
      <c r="G769" s="60">
        <v>19.736499999999999</v>
      </c>
      <c r="H769" s="60">
        <v>20.074000000000002</v>
      </c>
      <c r="I769" s="31">
        <f t="shared" si="402"/>
        <v>1.0055804354142248</v>
      </c>
      <c r="J769" s="31">
        <f t="shared" si="376"/>
        <v>1.0171002964051379</v>
      </c>
      <c r="K769" s="24">
        <f t="shared" si="399"/>
        <v>4.5375907366539687</v>
      </c>
      <c r="L769" s="61">
        <v>7.7985100000000002E-2</v>
      </c>
      <c r="M769" s="61">
        <v>7.1814299999999998E-2</v>
      </c>
      <c r="N769" s="32">
        <f t="shared" si="389"/>
        <v>1.1726008921748556</v>
      </c>
      <c r="O769" s="32">
        <f t="shared" si="377"/>
        <v>0.92087206402248634</v>
      </c>
      <c r="P769" s="29">
        <f t="shared" si="378"/>
        <v>27.782605273776223</v>
      </c>
      <c r="Q769" s="50">
        <v>0.66108999999999996</v>
      </c>
      <c r="R769" s="50">
        <v>0.66378000000000004</v>
      </c>
      <c r="S769" s="30">
        <f t="shared" si="390"/>
        <v>1.001146270097433</v>
      </c>
      <c r="T769" s="30">
        <f t="shared" si="379"/>
        <v>1.0040690374986765</v>
      </c>
      <c r="U769" s="22">
        <f t="shared" si="380"/>
        <v>12.125837838940436</v>
      </c>
      <c r="V769" s="64">
        <v>68.355000000000004</v>
      </c>
      <c r="W769" s="64">
        <v>73.384600000000006</v>
      </c>
      <c r="X769" s="65">
        <f t="shared" si="391"/>
        <v>1.0285258579972054</v>
      </c>
      <c r="Y769" s="65">
        <f t="shared" si="381"/>
        <v>1.0735805720137517</v>
      </c>
      <c r="Z769" s="67">
        <f t="shared" si="382"/>
        <v>4.2874176916012425</v>
      </c>
      <c r="AA769" s="40">
        <f t="shared" si="385"/>
        <v>1.1726008921748556</v>
      </c>
      <c r="AB769" s="88" cm="1">
        <f t="array" ref="AB769">INDEX(B769:Z769,,MATCH(AA769,B769:Z769,0)+1)</f>
        <v>0.92087206402248634</v>
      </c>
      <c r="AC769" s="40">
        <f t="shared" si="386"/>
        <v>0.92087206402248634</v>
      </c>
      <c r="AD769" s="42">
        <f t="shared" si="387"/>
        <v>81.609628307483277</v>
      </c>
      <c r="AE769" s="94">
        <v>0.92087206402248634</v>
      </c>
      <c r="AF769" s="74">
        <f t="shared" si="383"/>
        <v>223.54970748324396</v>
      </c>
      <c r="AG769" s="40">
        <v>0.92087206402248634</v>
      </c>
      <c r="AH769" s="95">
        <v>560.7923642688279</v>
      </c>
      <c r="AI769" t="str">
        <f t="shared" si="392"/>
        <v>idem</v>
      </c>
    </row>
    <row r="770" spans="1:35" x14ac:dyDescent="0.3">
      <c r="A770" s="1">
        <v>44235.333333333336</v>
      </c>
      <c r="B770" s="50">
        <v>1639.52</v>
      </c>
      <c r="C770" s="50">
        <v>1734.79</v>
      </c>
      <c r="D770" s="30">
        <f t="shared" si="388"/>
        <v>1.1278125589166488</v>
      </c>
      <c r="E770" s="30">
        <f t="shared" ref="E770:E833" si="405">C770/B770</f>
        <v>1.0581084707719333</v>
      </c>
      <c r="F770" s="22">
        <f t="shared" si="375"/>
        <v>8.4388725210897917</v>
      </c>
      <c r="G770" s="60">
        <v>20.070399999999999</v>
      </c>
      <c r="H770" s="60">
        <v>22.451499999999999</v>
      </c>
      <c r="I770" s="31">
        <f t="shared" si="402"/>
        <v>1.1703242285237696</v>
      </c>
      <c r="J770" s="31">
        <f t="shared" si="376"/>
        <v>1.118637396364796</v>
      </c>
      <c r="K770" s="24">
        <f t="shared" si="399"/>
        <v>5.0759186874196125</v>
      </c>
      <c r="L770" s="61">
        <v>7.1780200000000002E-2</v>
      </c>
      <c r="M770" s="61">
        <v>8.1287300000000007E-2</v>
      </c>
      <c r="N770" s="32">
        <f t="shared" si="389"/>
        <v>1.2780378974642788</v>
      </c>
      <c r="O770" s="32">
        <f t="shared" si="377"/>
        <v>1.1324473879983616</v>
      </c>
      <c r="P770" s="29">
        <f t="shared" si="378"/>
        <v>31.462338774077391</v>
      </c>
      <c r="Q770" s="50">
        <v>0.66374999999999995</v>
      </c>
      <c r="R770" s="50">
        <v>0.68372999999999995</v>
      </c>
      <c r="S770" s="30">
        <f t="shared" si="390"/>
        <v>1.1182656766216348</v>
      </c>
      <c r="T770" s="30">
        <f t="shared" si="379"/>
        <v>1.0301016949152542</v>
      </c>
      <c r="U770" s="22">
        <f t="shared" si="380"/>
        <v>12.490846110160065</v>
      </c>
      <c r="V770" s="64">
        <v>73.411199999999994</v>
      </c>
      <c r="W770" s="64">
        <v>73.691999999999993</v>
      </c>
      <c r="X770" s="65">
        <f t="shared" si="391"/>
        <v>1.1040264635556805</v>
      </c>
      <c r="Y770" s="65">
        <f t="shared" si="381"/>
        <v>1.0038250294233033</v>
      </c>
      <c r="Z770" s="67">
        <f t="shared" si="382"/>
        <v>4.3038171904216087</v>
      </c>
      <c r="AA770" s="40">
        <f t="shared" si="385"/>
        <v>1.2780378974642788</v>
      </c>
      <c r="AB770" s="88" cm="1">
        <f t="array" ref="AB770">INDEX(B770:Z770,,MATCH(AA770,B770:Z770,0)+1)</f>
        <v>1.1324473879983616</v>
      </c>
      <c r="AC770" s="40">
        <f t="shared" si="386"/>
        <v>1.1324473879983616</v>
      </c>
      <c r="AD770" s="42">
        <f t="shared" si="387"/>
        <v>92.418610412326586</v>
      </c>
      <c r="AE770" s="94">
        <v>1.0038250294233033</v>
      </c>
      <c r="AF770" s="74">
        <f t="shared" si="383"/>
        <v>224.40479169193821</v>
      </c>
      <c r="AG770" s="40">
        <v>1.1324473879983616</v>
      </c>
      <c r="AH770" s="95">
        <v>635.06784812565991</v>
      </c>
      <c r="AI770" t="str">
        <f>IF(AC770=AG770,"comp 24= comp16",FALSE)</f>
        <v>comp 24= comp16</v>
      </c>
    </row>
    <row r="771" spans="1:35" x14ac:dyDescent="0.3">
      <c r="A771" s="1">
        <v>44235.666666666664</v>
      </c>
      <c r="B771" s="50">
        <v>1734.86</v>
      </c>
      <c r="C771" s="50">
        <v>1750.15</v>
      </c>
      <c r="D771" s="30">
        <f t="shared" si="388"/>
        <v>1.0860648107926973</v>
      </c>
      <c r="E771" s="30">
        <f t="shared" si="405"/>
        <v>1.0088133912822939</v>
      </c>
      <c r="F771" s="22">
        <f t="shared" ref="F771:F834" si="406">E771*F770</f>
        <v>8.5132476065995544</v>
      </c>
      <c r="G771" s="60">
        <v>22.451499999999999</v>
      </c>
      <c r="H771" s="60">
        <v>22.985299999999999</v>
      </c>
      <c r="I771" s="31">
        <f t="shared" si="402"/>
        <v>1.1646087198844779</v>
      </c>
      <c r="J771" s="31">
        <f t="shared" ref="J771:J834" si="407">H771/G771</f>
        <v>1.0237756942743246</v>
      </c>
      <c r="K771" s="24">
        <f t="shared" si="399"/>
        <v>5.1966021782930323</v>
      </c>
      <c r="L771" s="61">
        <v>8.1284300000000004E-2</v>
      </c>
      <c r="M771" s="61">
        <v>7.8700000000000006E-2</v>
      </c>
      <c r="N771" s="32">
        <f t="shared" si="389"/>
        <v>1.0091671357733722</v>
      </c>
      <c r="O771" s="32">
        <f t="shared" ref="O771:O834" si="408">M771/L771</f>
        <v>0.96820665245317983</v>
      </c>
      <c r="P771" s="29">
        <f t="shared" ref="P771:P834" si="409">O771*P770</f>
        <v>30.462045702797354</v>
      </c>
      <c r="Q771" s="50">
        <v>0.68340999999999996</v>
      </c>
      <c r="R771" s="50">
        <v>0.67637999999999998</v>
      </c>
      <c r="S771" s="30">
        <f t="shared" si="390"/>
        <v>1.0231284696486107</v>
      </c>
      <c r="T771" s="30">
        <f t="shared" ref="T771:T834" si="410">R771/Q771</f>
        <v>0.98971334923398846</v>
      </c>
      <c r="U771" s="22">
        <f t="shared" ref="U771:U834" si="411">T771*U770</f>
        <v>12.362357138452856</v>
      </c>
      <c r="V771" s="64">
        <v>73.680499999999995</v>
      </c>
      <c r="W771" s="64">
        <v>79.837400000000002</v>
      </c>
      <c r="X771" s="65">
        <f t="shared" si="391"/>
        <v>1.1679818594104308</v>
      </c>
      <c r="Y771" s="65">
        <f t="shared" ref="Y771:Y834" si="412">W771/V771</f>
        <v>1.0835621365218751</v>
      </c>
      <c r="Z771" s="67">
        <f t="shared" ref="Z771:Z834" si="413">Y771*Z770</f>
        <v>4.6634533500528121</v>
      </c>
      <c r="AA771" s="40">
        <f t="shared" si="385"/>
        <v>1.1679818594104308</v>
      </c>
      <c r="AB771" s="88" cm="1">
        <f t="array" ref="AB771">INDEX(B771:Z771,,MATCH(AA771,B771:Z771,0)+1)</f>
        <v>1.0835621365218751</v>
      </c>
      <c r="AC771" s="40">
        <f t="shared" si="386"/>
        <v>0.96820665245317983</v>
      </c>
      <c r="AD771" s="42">
        <f t="shared" si="387"/>
        <v>89.480313411693317</v>
      </c>
      <c r="AE771" s="94">
        <v>0.96820665245317983</v>
      </c>
      <c r="AF771" s="74">
        <f t="shared" ref="AF771:AF834" si="414">AE771*AF770</f>
        <v>217.27021215850465</v>
      </c>
      <c r="AG771" s="40">
        <v>1.0237756942743246</v>
      </c>
      <c r="AH771" s="95">
        <v>650.16702712614881</v>
      </c>
      <c r="AI771" t="str">
        <f t="shared" ref="AI771:AI772" si="415">IF(AC771=AE771,"comp24 = comp8","faux")</f>
        <v>comp24 = comp8</v>
      </c>
    </row>
    <row r="772" spans="1:35" x14ac:dyDescent="0.3">
      <c r="A772" s="1">
        <v>44236</v>
      </c>
      <c r="B772" s="50">
        <v>1749.68</v>
      </c>
      <c r="C772" s="50">
        <v>1750.82</v>
      </c>
      <c r="D772" s="30">
        <f t="shared" si="388"/>
        <v>1.0678857226505318</v>
      </c>
      <c r="E772" s="30">
        <f t="shared" si="405"/>
        <v>1.0006515477115814</v>
      </c>
      <c r="F772" s="22">
        <f t="shared" si="406"/>
        <v>8.5187943935957602</v>
      </c>
      <c r="G772" s="60">
        <v>22.984000000000002</v>
      </c>
      <c r="H772" s="60">
        <v>23.500599999999999</v>
      </c>
      <c r="I772" s="31">
        <f t="shared" si="402"/>
        <v>1.1709084024234693</v>
      </c>
      <c r="J772" s="31">
        <f t="shared" si="407"/>
        <v>1.0224765053950573</v>
      </c>
      <c r="K772" s="24">
        <f t="shared" si="399"/>
        <v>5.3134036351894025</v>
      </c>
      <c r="L772" s="61">
        <v>7.87384E-2</v>
      </c>
      <c r="M772" s="61">
        <v>7.8720299999999993E-2</v>
      </c>
      <c r="N772" s="32">
        <f t="shared" si="389"/>
        <v>1.0966854369310757</v>
      </c>
      <c r="O772" s="32">
        <f t="shared" si="408"/>
        <v>0.99977012486918704</v>
      </c>
      <c r="P772" s="29">
        <f t="shared" si="409"/>
        <v>30.455043236056593</v>
      </c>
      <c r="Q772" s="50">
        <v>0.67674000000000001</v>
      </c>
      <c r="R772" s="50">
        <v>0.68025999999999998</v>
      </c>
      <c r="S772" s="30">
        <f t="shared" si="390"/>
        <v>1.0248738229755179</v>
      </c>
      <c r="T772" s="30">
        <f t="shared" si="410"/>
        <v>1.0052014067440966</v>
      </c>
      <c r="U772" s="22">
        <f t="shared" si="411"/>
        <v>12.426658786245735</v>
      </c>
      <c r="V772" s="64">
        <v>79.873400000000004</v>
      </c>
      <c r="W772" s="64">
        <v>92.472200000000001</v>
      </c>
      <c r="X772" s="65">
        <f t="shared" si="391"/>
        <v>1.2596470293361233</v>
      </c>
      <c r="Y772" s="65">
        <f t="shared" si="412"/>
        <v>1.1577346150282821</v>
      </c>
      <c r="Z772" s="67">
        <f t="shared" si="413"/>
        <v>5.3990413689257455</v>
      </c>
      <c r="AA772" s="40">
        <f t="shared" ref="AA772:AA835" si="416">MAX(D772,I772,N772,S772,X772)</f>
        <v>1.2596470293361233</v>
      </c>
      <c r="AB772" s="88" cm="1">
        <f t="array" ref="AB772">INDEX(B772:Z772,,MATCH(AA772,B772:Z772,0)+1)</f>
        <v>1.1577346150282821</v>
      </c>
      <c r="AC772" s="40">
        <f t="shared" ref="AC772:AC835" si="417">HLOOKUP(AB771,771:772,2,0)</f>
        <v>1.1577346150282821</v>
      </c>
      <c r="AD772" s="42">
        <f t="shared" ref="AD772:AD835" si="418">AC772*AD771</f>
        <v>103.59445620029679</v>
      </c>
      <c r="AE772" s="94">
        <v>1.1577346150282821</v>
      </c>
      <c r="AF772" s="74">
        <f t="shared" si="414"/>
        <v>251.54124543043957</v>
      </c>
      <c r="AG772" s="40">
        <v>1.0224765053950573</v>
      </c>
      <c r="AH772" s="95">
        <v>664.78050981903812</v>
      </c>
      <c r="AI772" t="str">
        <f t="shared" si="415"/>
        <v>comp24 = comp8</v>
      </c>
    </row>
    <row r="773" spans="1:35" x14ac:dyDescent="0.3">
      <c r="A773" s="1">
        <v>44236.333333333336</v>
      </c>
      <c r="B773" s="50">
        <v>1750.5</v>
      </c>
      <c r="C773" s="50">
        <v>1749</v>
      </c>
      <c r="D773" s="30">
        <f t="shared" ref="D773:D836" si="419">C773/B771</f>
        <v>1.0081505135861109</v>
      </c>
      <c r="E773" s="30">
        <f t="shared" si="405"/>
        <v>0.99914310197086542</v>
      </c>
      <c r="F773" s="22">
        <f t="shared" si="406"/>
        <v>8.511494655469285</v>
      </c>
      <c r="G773" s="60">
        <v>23.5016</v>
      </c>
      <c r="H773" s="60">
        <v>22.676300000000001</v>
      </c>
      <c r="I773" s="31">
        <f t="shared" si="402"/>
        <v>1.0100126940293523</v>
      </c>
      <c r="J773" s="31">
        <f t="shared" si="407"/>
        <v>0.96488324199203468</v>
      </c>
      <c r="K773" s="24">
        <f t="shared" si="399"/>
        <v>5.1268141255338131</v>
      </c>
      <c r="L773" s="61">
        <v>7.8730700000000001E-2</v>
      </c>
      <c r="M773" s="61">
        <v>7.2702699999999995E-2</v>
      </c>
      <c r="N773" s="32">
        <f t="shared" ref="N773:N836" si="420">M773/L771</f>
        <v>0.89442487663669357</v>
      </c>
      <c r="O773" s="32">
        <f t="shared" si="408"/>
        <v>0.92343520380232857</v>
      </c>
      <c r="P773" s="29">
        <f t="shared" si="409"/>
        <v>28.123259057496647</v>
      </c>
      <c r="Q773" s="50">
        <v>0.68025999999999998</v>
      </c>
      <c r="R773" s="50">
        <v>0.68049999999999999</v>
      </c>
      <c r="S773" s="30">
        <f t="shared" ref="S773:S836" si="421">R773/Q771</f>
        <v>0.99574194114806636</v>
      </c>
      <c r="T773" s="30">
        <f t="shared" si="410"/>
        <v>1.0003528062799518</v>
      </c>
      <c r="U773" s="22">
        <f t="shared" si="411"/>
        <v>12.431042989504341</v>
      </c>
      <c r="V773" s="64">
        <v>92.487899999999996</v>
      </c>
      <c r="W773" s="64">
        <v>105.16379999999999</v>
      </c>
      <c r="X773" s="65">
        <f t="shared" ref="X773:X836" si="422">W773/V771</f>
        <v>1.4272948744918941</v>
      </c>
      <c r="Y773" s="65">
        <f t="shared" si="412"/>
        <v>1.137054684991226</v>
      </c>
      <c r="Z773" s="67">
        <f t="shared" si="413"/>
        <v>6.1390052829984612</v>
      </c>
      <c r="AA773" s="40">
        <f t="shared" si="416"/>
        <v>1.4272948744918941</v>
      </c>
      <c r="AB773" s="88" cm="1">
        <f t="array" ref="AB773">INDEX(B773:Z773,,MATCH(AA773,B773:Z773,0)+1)</f>
        <v>1.137054684991226</v>
      </c>
      <c r="AC773" s="40">
        <f t="shared" si="417"/>
        <v>1.137054684991226</v>
      </c>
      <c r="AD773" s="42">
        <f t="shared" si="418"/>
        <v>117.79256176166582</v>
      </c>
      <c r="AE773" s="94">
        <v>1.137054684991226</v>
      </c>
      <c r="AF773" s="74">
        <f t="shared" si="414"/>
        <v>286.01615158520912</v>
      </c>
      <c r="AG773" s="40">
        <v>1.137054684991226</v>
      </c>
      <c r="AH773" s="95">
        <v>755.89179318059303</v>
      </c>
      <c r="AI773" t="str">
        <f t="shared" ref="AI773:AI834" si="423">IF(AC773=AE773,IF(AE773=AG773,"idem","FAUX"),"FAUX")</f>
        <v>idem</v>
      </c>
    </row>
    <row r="774" spans="1:35" x14ac:dyDescent="0.3">
      <c r="A774" s="1">
        <v>44236.666666666664</v>
      </c>
      <c r="B774" s="50">
        <v>1749.01</v>
      </c>
      <c r="C774" s="50">
        <v>1769.13</v>
      </c>
      <c r="D774" s="30">
        <f t="shared" si="419"/>
        <v>1.0111163184125098</v>
      </c>
      <c r="E774" s="30">
        <f t="shared" si="405"/>
        <v>1.0115036506366459</v>
      </c>
      <c r="F774" s="22">
        <f t="shared" si="406"/>
        <v>8.6094079163814818</v>
      </c>
      <c r="G774" s="60">
        <v>22.666399999999999</v>
      </c>
      <c r="H774" s="60">
        <v>23.084599999999998</v>
      </c>
      <c r="I774" s="31">
        <f t="shared" si="402"/>
        <v>1.0043769578837451</v>
      </c>
      <c r="J774" s="31">
        <f t="shared" si="407"/>
        <v>1.0184502170613772</v>
      </c>
      <c r="K774" s="24">
        <f t="shared" si="399"/>
        <v>5.2214049589832463</v>
      </c>
      <c r="L774" s="61">
        <v>7.2742699999999993E-2</v>
      </c>
      <c r="M774" s="61">
        <v>7.0012099999999994E-2</v>
      </c>
      <c r="N774" s="32">
        <f t="shared" si="420"/>
        <v>0.88917351635288489</v>
      </c>
      <c r="O774" s="32">
        <f t="shared" si="408"/>
        <v>0.96246221270313037</v>
      </c>
      <c r="P774" s="29">
        <f t="shared" si="409"/>
        <v>27.067574140901574</v>
      </c>
      <c r="Q774" s="50">
        <v>0.68049999999999999</v>
      </c>
      <c r="R774" s="50">
        <v>0.70562000000000002</v>
      </c>
      <c r="S774" s="30">
        <f t="shared" si="421"/>
        <v>1.0426751780595207</v>
      </c>
      <c r="T774" s="30">
        <f t="shared" si="410"/>
        <v>1.0369140337986775</v>
      </c>
      <c r="U774" s="22">
        <f t="shared" si="411"/>
        <v>12.889922930571718</v>
      </c>
      <c r="V774" s="64">
        <v>105.1798</v>
      </c>
      <c r="W774" s="64">
        <v>107.34690000000001</v>
      </c>
      <c r="X774" s="65">
        <f t="shared" si="422"/>
        <v>1.3439630715607449</v>
      </c>
      <c r="Y774" s="65">
        <f t="shared" si="412"/>
        <v>1.0206037661223923</v>
      </c>
      <c r="Z774" s="67">
        <f t="shared" si="413"/>
        <v>6.2654919120734922</v>
      </c>
      <c r="AA774" s="40">
        <f t="shared" si="416"/>
        <v>1.3439630715607449</v>
      </c>
      <c r="AB774" s="88" cm="1">
        <f t="array" ref="AB774">INDEX(B774:Z774,,MATCH(AA774,B774:Z774,0)+1)</f>
        <v>1.0206037661223923</v>
      </c>
      <c r="AC774" s="40">
        <f t="shared" si="417"/>
        <v>1.0206037661223923</v>
      </c>
      <c r="AD774" s="42">
        <f t="shared" si="418"/>
        <v>120.21953215516064</v>
      </c>
      <c r="AE774" s="94">
        <v>1.0206037661223923</v>
      </c>
      <c r="AF774" s="74">
        <f t="shared" si="414"/>
        <v>291.9091614796975</v>
      </c>
      <c r="AG774" s="40">
        <v>1.0206037661223923</v>
      </c>
      <c r="AH774" s="95">
        <v>771.46601090112176</v>
      </c>
      <c r="AI774" t="str">
        <f t="shared" si="423"/>
        <v>idem</v>
      </c>
    </row>
    <row r="775" spans="1:35" x14ac:dyDescent="0.3">
      <c r="A775" s="1">
        <v>44237</v>
      </c>
      <c r="B775" s="50">
        <v>1769.14</v>
      </c>
      <c r="C775" s="50">
        <v>1810.84</v>
      </c>
      <c r="D775" s="30">
        <f t="shared" si="419"/>
        <v>1.0344701513853185</v>
      </c>
      <c r="E775" s="30">
        <f t="shared" si="405"/>
        <v>1.0235707745006046</v>
      </c>
      <c r="F775" s="22">
        <f t="shared" si="406"/>
        <v>8.8123383289622303</v>
      </c>
      <c r="G775" s="60">
        <v>23.088999999999999</v>
      </c>
      <c r="H775" s="60">
        <v>24.233499999999999</v>
      </c>
      <c r="I775" s="31">
        <f t="shared" si="402"/>
        <v>1.0311425605065188</v>
      </c>
      <c r="J775" s="31">
        <f t="shared" si="407"/>
        <v>1.049569058859197</v>
      </c>
      <c r="K775" s="24">
        <f t="shared" si="399"/>
        <v>5.4802250887227899</v>
      </c>
      <c r="L775" s="61">
        <v>7.0012199999999997E-2</v>
      </c>
      <c r="M775" s="61">
        <v>7.4864200000000006E-2</v>
      </c>
      <c r="N775" s="32">
        <f t="shared" si="420"/>
        <v>0.95088955134401199</v>
      </c>
      <c r="O775" s="32">
        <f t="shared" si="408"/>
        <v>1.0693022073295799</v>
      </c>
      <c r="P775" s="29">
        <f t="shared" si="409"/>
        <v>28.943416775923112</v>
      </c>
      <c r="Q775" s="50">
        <v>0.70562000000000002</v>
      </c>
      <c r="R775" s="50">
        <v>0.80769000000000002</v>
      </c>
      <c r="S775" s="30">
        <f t="shared" si="421"/>
        <v>1.1873254343927322</v>
      </c>
      <c r="T775" s="30">
        <f t="shared" si="410"/>
        <v>1.1446529293387375</v>
      </c>
      <c r="U775" s="22">
        <f t="shared" si="411"/>
        <v>14.754488041429481</v>
      </c>
      <c r="V775" s="64">
        <v>107.3496</v>
      </c>
      <c r="W775" s="64">
        <v>142.68969999999999</v>
      </c>
      <c r="X775" s="65">
        <f t="shared" si="422"/>
        <v>1.5427931653762275</v>
      </c>
      <c r="Y775" s="65">
        <f t="shared" si="412"/>
        <v>1.3292056980184368</v>
      </c>
      <c r="Z775" s="67">
        <f t="shared" si="413"/>
        <v>8.3281275504165162</v>
      </c>
      <c r="AA775" s="40">
        <f t="shared" si="416"/>
        <v>1.5427931653762275</v>
      </c>
      <c r="AB775" s="88" cm="1">
        <f t="array" ref="AB775">INDEX(B775:Z775,,MATCH(AA775,B775:Z775,0)+1)</f>
        <v>1.3292056980184368</v>
      </c>
      <c r="AC775" s="40">
        <f t="shared" si="417"/>
        <v>1.3292056980184368</v>
      </c>
      <c r="AD775" s="42">
        <f t="shared" si="418"/>
        <v>159.79648715375021</v>
      </c>
      <c r="AE775" s="94">
        <v>1.1446529293387375</v>
      </c>
      <c r="AF775" s="74">
        <f t="shared" si="414"/>
        <v>334.13467678855028</v>
      </c>
      <c r="AG775" s="40">
        <v>1.3292056980184368</v>
      </c>
      <c r="AH775" s="95">
        <v>1025.4370175173244</v>
      </c>
      <c r="AI775" t="str">
        <f>IF(AC775=AG775,"comp 24= comp16",FALSE)</f>
        <v>comp 24= comp16</v>
      </c>
    </row>
    <row r="776" spans="1:35" x14ac:dyDescent="0.3">
      <c r="A776" s="1">
        <v>44237.333333333336</v>
      </c>
      <c r="B776" s="50">
        <v>1810.84</v>
      </c>
      <c r="C776" s="50">
        <v>1714.37</v>
      </c>
      <c r="D776" s="30">
        <f t="shared" si="419"/>
        <v>0.98019451003710667</v>
      </c>
      <c r="E776" s="30">
        <f t="shared" si="405"/>
        <v>0.94672638112699081</v>
      </c>
      <c r="F776" s="22">
        <f t="shared" si="406"/>
        <v>8.3428731754450851</v>
      </c>
      <c r="G776" s="60">
        <v>24.232700000000001</v>
      </c>
      <c r="H776" s="60">
        <v>22.372199999999999</v>
      </c>
      <c r="I776" s="31">
        <f t="shared" si="402"/>
        <v>0.98702043553453567</v>
      </c>
      <c r="J776" s="31">
        <f t="shared" si="407"/>
        <v>0.92322357805774835</v>
      </c>
      <c r="K776" s="24">
        <f t="shared" si="399"/>
        <v>5.0594730149724958</v>
      </c>
      <c r="L776" s="61">
        <v>7.4808299999999994E-2</v>
      </c>
      <c r="M776" s="61">
        <v>7.5433399999999998E-2</v>
      </c>
      <c r="N776" s="32">
        <f t="shared" si="420"/>
        <v>1.0369892786492665</v>
      </c>
      <c r="O776" s="32">
        <f t="shared" si="408"/>
        <v>1.0083560246657122</v>
      </c>
      <c r="P776" s="29">
        <f t="shared" si="409"/>
        <v>29.185268680412712</v>
      </c>
      <c r="Q776" s="50">
        <v>0.80796999999999997</v>
      </c>
      <c r="R776" s="50">
        <v>0.81803999999999999</v>
      </c>
      <c r="S776" s="30">
        <f t="shared" si="421"/>
        <v>1.2021160911094784</v>
      </c>
      <c r="T776" s="30">
        <f t="shared" si="410"/>
        <v>1.0124633340346796</v>
      </c>
      <c r="U776" s="22">
        <f t="shared" si="411"/>
        <v>14.938378154400501</v>
      </c>
      <c r="V776" s="64">
        <v>142.38399999999999</v>
      </c>
      <c r="W776" s="64">
        <v>121.56140000000001</v>
      </c>
      <c r="X776" s="65">
        <f t="shared" si="422"/>
        <v>1.1557485372666616</v>
      </c>
      <c r="Y776" s="65">
        <f t="shared" si="412"/>
        <v>0.85375744465670311</v>
      </c>
      <c r="Z776" s="67">
        <f t="shared" si="413"/>
        <v>7.1102008962186929</v>
      </c>
      <c r="AA776" s="40">
        <f t="shared" si="416"/>
        <v>1.2021160911094784</v>
      </c>
      <c r="AB776" s="88" cm="1">
        <f t="array" ref="AB776">INDEX(B776:Z776,,MATCH(AA776,B776:Z776,0)+1)</f>
        <v>1.0124633340346796</v>
      </c>
      <c r="AC776" s="40">
        <f t="shared" si="417"/>
        <v>0.85375744465670311</v>
      </c>
      <c r="AD776" s="42">
        <f t="shared" si="418"/>
        <v>136.42744053750346</v>
      </c>
      <c r="AE776" s="94">
        <v>0.85375744465670311</v>
      </c>
      <c r="AF776" s="74">
        <f t="shared" si="414"/>
        <v>285.26996782618608</v>
      </c>
      <c r="AG776" s="40">
        <v>0.85375744465670311</v>
      </c>
      <c r="AH776" s="95">
        <v>875.47448773198175</v>
      </c>
      <c r="AI776" t="str">
        <f t="shared" si="423"/>
        <v>idem</v>
      </c>
    </row>
    <row r="777" spans="1:35" x14ac:dyDescent="0.3">
      <c r="A777" s="1">
        <v>44237.666666666664</v>
      </c>
      <c r="B777" s="50">
        <v>1714.21</v>
      </c>
      <c r="C777" s="50">
        <v>1740.78</v>
      </c>
      <c r="D777" s="30">
        <f t="shared" si="419"/>
        <v>0.98396961235402502</v>
      </c>
      <c r="E777" s="30">
        <f t="shared" si="405"/>
        <v>1.0154998512434299</v>
      </c>
      <c r="F777" s="22">
        <f t="shared" si="406"/>
        <v>8.4721864686072852</v>
      </c>
      <c r="G777" s="60">
        <v>22.392099999999999</v>
      </c>
      <c r="H777" s="60">
        <v>23.582100000000001</v>
      </c>
      <c r="I777" s="31">
        <f t="shared" si="402"/>
        <v>1.0213564901035126</v>
      </c>
      <c r="J777" s="31">
        <f t="shared" si="407"/>
        <v>1.0531437426592414</v>
      </c>
      <c r="K777" s="24">
        <f t="shared" si="399"/>
        <v>5.3283523468715703</v>
      </c>
      <c r="L777" s="61">
        <v>7.5433399999999998E-2</v>
      </c>
      <c r="M777" s="61">
        <v>7.2552699999999998E-2</v>
      </c>
      <c r="N777" s="32">
        <f t="shared" si="420"/>
        <v>1.0362865329185484</v>
      </c>
      <c r="O777" s="32">
        <f t="shared" si="408"/>
        <v>0.96181134616761277</v>
      </c>
      <c r="P777" s="29">
        <f t="shared" si="409"/>
        <v>28.070722557771219</v>
      </c>
      <c r="Q777" s="50">
        <v>0.81937000000000004</v>
      </c>
      <c r="R777" s="50">
        <v>0.93966000000000005</v>
      </c>
      <c r="S777" s="30">
        <f t="shared" si="421"/>
        <v>1.3316799410447551</v>
      </c>
      <c r="T777" s="30">
        <f t="shared" si="410"/>
        <v>1.146807913396878</v>
      </c>
      <c r="U777" s="22">
        <f t="shared" si="411"/>
        <v>17.131450280781547</v>
      </c>
      <c r="V777" s="64">
        <v>121.56140000000001</v>
      </c>
      <c r="W777" s="64">
        <v>128.97110000000001</v>
      </c>
      <c r="X777" s="65">
        <f t="shared" si="422"/>
        <v>1.2014120220289597</v>
      </c>
      <c r="Y777" s="65">
        <f t="shared" si="412"/>
        <v>1.0609543819008336</v>
      </c>
      <c r="Z777" s="67">
        <f t="shared" si="413"/>
        <v>7.5435987970384559</v>
      </c>
      <c r="AA777" s="40">
        <f t="shared" si="416"/>
        <v>1.3316799410447551</v>
      </c>
      <c r="AB777" s="88" cm="1">
        <f t="array" ref="AB777">INDEX(B777:Z777,,MATCH(AA777,B777:Z777,0)+1)</f>
        <v>1.146807913396878</v>
      </c>
      <c r="AC777" s="40">
        <f t="shared" si="417"/>
        <v>1.146807913396878</v>
      </c>
      <c r="AD777" s="42">
        <f t="shared" si="418"/>
        <v>156.456068412891</v>
      </c>
      <c r="AE777" s="94">
        <v>1.146807913396878</v>
      </c>
      <c r="AF777" s="74">
        <f t="shared" si="414"/>
        <v>327.14985655754299</v>
      </c>
      <c r="AG777" s="40">
        <v>1.146807913396878</v>
      </c>
      <c r="AH777" s="95">
        <v>1004.0010705081147</v>
      </c>
      <c r="AI777" t="str">
        <f t="shared" si="423"/>
        <v>idem</v>
      </c>
    </row>
    <row r="778" spans="1:35" x14ac:dyDescent="0.3">
      <c r="A778" s="1">
        <v>44238</v>
      </c>
      <c r="B778" s="50">
        <v>1740.76</v>
      </c>
      <c r="C778" s="50">
        <v>1737.44</v>
      </c>
      <c r="D778" s="30">
        <f t="shared" si="419"/>
        <v>0.95946632502043261</v>
      </c>
      <c r="E778" s="30">
        <f t="shared" si="405"/>
        <v>0.99809278705852622</v>
      </c>
      <c r="F778" s="22">
        <f t="shared" si="406"/>
        <v>8.4560282049317781</v>
      </c>
      <c r="G778" s="60">
        <v>23.578399999999998</v>
      </c>
      <c r="H778" s="60">
        <v>25.528600000000001</v>
      </c>
      <c r="I778" s="31">
        <f t="shared" si="402"/>
        <v>1.0534773260924288</v>
      </c>
      <c r="J778" s="31">
        <f t="shared" si="407"/>
        <v>1.0827112950836359</v>
      </c>
      <c r="K778" s="24">
        <f t="shared" si="399"/>
        <v>5.7690672701432488</v>
      </c>
      <c r="L778" s="61">
        <v>7.25523E-2</v>
      </c>
      <c r="M778" s="61">
        <v>7.2000999999999996E-2</v>
      </c>
      <c r="N778" s="32">
        <f t="shared" si="420"/>
        <v>0.96247341538305242</v>
      </c>
      <c r="O778" s="32">
        <f t="shared" si="408"/>
        <v>0.99240134358249144</v>
      </c>
      <c r="P778" s="29">
        <f t="shared" si="409"/>
        <v>27.857422781663509</v>
      </c>
      <c r="Q778" s="50">
        <v>0.94040999999999997</v>
      </c>
      <c r="R778" s="50">
        <v>0.91810000000000003</v>
      </c>
      <c r="S778" s="30">
        <f t="shared" si="421"/>
        <v>1.1363045657635804</v>
      </c>
      <c r="T778" s="30">
        <f t="shared" si="410"/>
        <v>0.97627630501589735</v>
      </c>
      <c r="U778" s="22">
        <f t="shared" si="411"/>
        <v>16.725028979684964</v>
      </c>
      <c r="V778" s="64">
        <v>128.94630000000001</v>
      </c>
      <c r="W778" s="64">
        <v>122.5909</v>
      </c>
      <c r="X778" s="65">
        <f t="shared" si="422"/>
        <v>0.86098789189796621</v>
      </c>
      <c r="Y778" s="65">
        <f t="shared" si="412"/>
        <v>0.95071281611027225</v>
      </c>
      <c r="Z778" s="67">
        <f t="shared" si="413"/>
        <v>7.1717960559384926</v>
      </c>
      <c r="AA778" s="40">
        <f t="shared" si="416"/>
        <v>1.1363045657635804</v>
      </c>
      <c r="AB778" s="88" cm="1">
        <f t="array" ref="AB778">INDEX(B778:Z778,,MATCH(AA778,B778:Z778,0)+1)</f>
        <v>0.97627630501589735</v>
      </c>
      <c r="AC778" s="40">
        <f t="shared" si="417"/>
        <v>0.97627630501589735</v>
      </c>
      <c r="AD778" s="42">
        <f t="shared" si="418"/>
        <v>152.74435236745168</v>
      </c>
      <c r="AE778" s="94">
        <v>0.97627630501589735</v>
      </c>
      <c r="AF778" s="74">
        <f t="shared" si="414"/>
        <v>319.38865314647893</v>
      </c>
      <c r="AG778" s="40">
        <v>0.97627630501589735</v>
      </c>
      <c r="AH778" s="95">
        <v>980.18245534766766</v>
      </c>
      <c r="AI778" t="str">
        <f t="shared" si="423"/>
        <v>idem</v>
      </c>
    </row>
    <row r="779" spans="1:35" x14ac:dyDescent="0.3">
      <c r="A779" s="1">
        <v>44238.333333333336</v>
      </c>
      <c r="B779" s="50">
        <v>1737.18</v>
      </c>
      <c r="C779" s="50">
        <v>1796.17</v>
      </c>
      <c r="D779" s="30">
        <f t="shared" si="419"/>
        <v>1.0478121117016002</v>
      </c>
      <c r="E779" s="30">
        <f t="shared" si="405"/>
        <v>1.0339573331491267</v>
      </c>
      <c r="F779" s="22">
        <f t="shared" si="406"/>
        <v>8.7431723718050591</v>
      </c>
      <c r="G779" s="60">
        <v>25.520199999999999</v>
      </c>
      <c r="H779" s="60">
        <v>25.468599999999999</v>
      </c>
      <c r="I779" s="31">
        <f t="shared" si="402"/>
        <v>1.1373922052866858</v>
      </c>
      <c r="J779" s="31">
        <f t="shared" si="407"/>
        <v>0.99797807227216084</v>
      </c>
      <c r="K779" s="24">
        <f t="shared" si="399"/>
        <v>5.7574026330659764</v>
      </c>
      <c r="L779" s="61">
        <v>7.1999999999999995E-2</v>
      </c>
      <c r="M779" s="61">
        <v>7.1595300000000001E-2</v>
      </c>
      <c r="N779" s="32">
        <f t="shared" si="420"/>
        <v>0.94911935561700789</v>
      </c>
      <c r="O779" s="32">
        <f t="shared" si="408"/>
        <v>0.9943791666666667</v>
      </c>
      <c r="P779" s="29">
        <f t="shared" si="409"/>
        <v>27.700840851111575</v>
      </c>
      <c r="Q779" s="50">
        <v>0.91800000000000004</v>
      </c>
      <c r="R779" s="50">
        <v>0.93661000000000005</v>
      </c>
      <c r="S779" s="30">
        <f t="shared" si="421"/>
        <v>1.1430855413305345</v>
      </c>
      <c r="T779" s="30">
        <f t="shared" si="410"/>
        <v>1.0202723311546842</v>
      </c>
      <c r="U779" s="22">
        <f t="shared" si="411"/>
        <v>17.064084305732827</v>
      </c>
      <c r="V779" s="64">
        <v>122.55629999999999</v>
      </c>
      <c r="W779" s="64">
        <v>126.9252</v>
      </c>
      <c r="X779" s="65">
        <f t="shared" si="422"/>
        <v>1.0441242039002512</v>
      </c>
      <c r="Y779" s="65">
        <f t="shared" si="412"/>
        <v>1.035648106217306</v>
      </c>
      <c r="Z779" s="67">
        <f t="shared" si="413"/>
        <v>7.4274570035094438</v>
      </c>
      <c r="AA779" s="40">
        <f t="shared" si="416"/>
        <v>1.1430855413305345</v>
      </c>
      <c r="AB779" s="88" cm="1">
        <f t="array" ref="AB779">INDEX(B779:Z779,,MATCH(AA779,B779:Z779,0)+1)</f>
        <v>1.0202723311546842</v>
      </c>
      <c r="AC779" s="40">
        <f t="shared" si="417"/>
        <v>1.0202723311546842</v>
      </c>
      <c r="AD779" s="42">
        <f t="shared" si="418"/>
        <v>155.84083646065244</v>
      </c>
      <c r="AE779" s="94">
        <v>0.99797807227216084</v>
      </c>
      <c r="AF779" s="74">
        <f t="shared" si="414"/>
        <v>318.74287237272489</v>
      </c>
      <c r="AG779" s="40">
        <v>0.99797807227216084</v>
      </c>
      <c r="AH779" s="95">
        <v>978.20059726285876</v>
      </c>
      <c r="AI779" t="str">
        <f t="shared" ref="AI779:AI782" si="424">IF(AE779=AG779,"comp8=comp16", FALSE)</f>
        <v>comp8=comp16</v>
      </c>
    </row>
    <row r="780" spans="1:35" x14ac:dyDescent="0.3">
      <c r="A780" s="1">
        <v>44238.666666666664</v>
      </c>
      <c r="B780" s="50">
        <v>1796.4</v>
      </c>
      <c r="C780" s="50">
        <v>1785.62</v>
      </c>
      <c r="D780" s="30">
        <f t="shared" si="419"/>
        <v>1.0257703531790712</v>
      </c>
      <c r="E780" s="30">
        <f t="shared" si="405"/>
        <v>0.99399910932977054</v>
      </c>
      <c r="F780" s="22">
        <f t="shared" si="406"/>
        <v>8.6907055502908861</v>
      </c>
      <c r="G780" s="60">
        <v>25.468599999999999</v>
      </c>
      <c r="H780" s="60">
        <v>25.022400000000001</v>
      </c>
      <c r="I780" s="31">
        <f t="shared" si="402"/>
        <v>1.061242493129305</v>
      </c>
      <c r="J780" s="31">
        <f t="shared" si="407"/>
        <v>0.98248038761455292</v>
      </c>
      <c r="K780" s="24">
        <f t="shared" si="399"/>
        <v>5.6565351705877083</v>
      </c>
      <c r="L780" s="61">
        <v>7.1576799999999996E-2</v>
      </c>
      <c r="M780" s="61">
        <v>6.9583000000000006E-2</v>
      </c>
      <c r="N780" s="32">
        <f t="shared" si="420"/>
        <v>0.9590736613449885</v>
      </c>
      <c r="O780" s="32">
        <f t="shared" si="408"/>
        <v>0.97214460551463622</v>
      </c>
      <c r="P780" s="29">
        <f t="shared" si="409"/>
        <v>26.929223001627584</v>
      </c>
      <c r="Q780" s="50">
        <v>0.93618000000000001</v>
      </c>
      <c r="R780" s="50">
        <v>0.92796000000000001</v>
      </c>
      <c r="S780" s="30">
        <f t="shared" si="421"/>
        <v>0.98676109356557251</v>
      </c>
      <c r="T780" s="30">
        <f t="shared" si="410"/>
        <v>0.99121963724924689</v>
      </c>
      <c r="U780" s="22">
        <f t="shared" si="411"/>
        <v>16.914255455519058</v>
      </c>
      <c r="V780" s="64">
        <v>126.92619999999999</v>
      </c>
      <c r="W780" s="64">
        <v>124.08499999999999</v>
      </c>
      <c r="X780" s="65">
        <f t="shared" si="422"/>
        <v>0.9622998100759772</v>
      </c>
      <c r="Y780" s="65">
        <f t="shared" si="412"/>
        <v>0.97761533867712103</v>
      </c>
      <c r="Z780" s="67">
        <f t="shared" si="413"/>
        <v>7.2611958939956391</v>
      </c>
      <c r="AA780" s="40">
        <f t="shared" si="416"/>
        <v>1.061242493129305</v>
      </c>
      <c r="AB780" s="88" cm="1">
        <f t="array" ref="AB780">INDEX(B780:Z780,,MATCH(AA780,B780:Z780,0)+1)</f>
        <v>0.98248038761455292</v>
      </c>
      <c r="AC780" s="40">
        <f t="shared" si="417"/>
        <v>0.99121963724924689</v>
      </c>
      <c r="AD780" s="42">
        <f t="shared" si="418"/>
        <v>154.47249738514711</v>
      </c>
      <c r="AE780" s="94">
        <v>0.97761533867712103</v>
      </c>
      <c r="AF780" s="74">
        <f t="shared" si="414"/>
        <v>311.60792112557982</v>
      </c>
      <c r="AG780" s="40">
        <v>0.98248038761455292</v>
      </c>
      <c r="AH780" s="95">
        <v>961.06290196360067</v>
      </c>
      <c r="AI780" t="s">
        <v>49</v>
      </c>
    </row>
    <row r="781" spans="1:35" x14ac:dyDescent="0.3">
      <c r="A781" s="1">
        <v>44239</v>
      </c>
      <c r="B781" s="50">
        <v>1785.83</v>
      </c>
      <c r="C781" s="50">
        <v>1768.28</v>
      </c>
      <c r="D781" s="30">
        <f t="shared" si="419"/>
        <v>1.0179025777409365</v>
      </c>
      <c r="E781" s="30">
        <f t="shared" si="405"/>
        <v>0.9901726368131345</v>
      </c>
      <c r="F781" s="22">
        <f t="shared" si="406"/>
        <v>8.6052988304980698</v>
      </c>
      <c r="G781" s="60">
        <v>25.003599999999999</v>
      </c>
      <c r="H781" s="60">
        <v>25.0898</v>
      </c>
      <c r="I781" s="31">
        <f t="shared" si="402"/>
        <v>0.983134928409652</v>
      </c>
      <c r="J781" s="31">
        <f t="shared" si="407"/>
        <v>1.0034475035594874</v>
      </c>
      <c r="K781" s="24">
        <f t="shared" si="399"/>
        <v>5.676036095722675</v>
      </c>
      <c r="L781" s="61">
        <v>6.9585300000000003E-2</v>
      </c>
      <c r="M781" s="61">
        <v>6.4550999999999997E-2</v>
      </c>
      <c r="N781" s="32">
        <f t="shared" si="420"/>
        <v>0.89654166666666668</v>
      </c>
      <c r="O781" s="32">
        <f t="shared" si="408"/>
        <v>0.92765282322559495</v>
      </c>
      <c r="P781" s="29">
        <f t="shared" si="409"/>
        <v>24.980969744731457</v>
      </c>
      <c r="Q781" s="50">
        <v>0.92810000000000004</v>
      </c>
      <c r="R781" s="50">
        <v>0.90573000000000004</v>
      </c>
      <c r="S781" s="30">
        <f t="shared" si="421"/>
        <v>0.98663398692810456</v>
      </c>
      <c r="T781" s="30">
        <f t="shared" si="410"/>
        <v>0.97589699385842044</v>
      </c>
      <c r="U781" s="22">
        <f t="shared" si="411"/>
        <v>16.506571052394435</v>
      </c>
      <c r="V781" s="64">
        <v>124.1129</v>
      </c>
      <c r="W781" s="64">
        <v>123.8875</v>
      </c>
      <c r="X781" s="65">
        <f t="shared" si="422"/>
        <v>1.0108619467134696</v>
      </c>
      <c r="Y781" s="65">
        <f t="shared" si="412"/>
        <v>0.99818391158372743</v>
      </c>
      <c r="Z781" s="67">
        <f t="shared" si="413"/>
        <v>7.2480089202442679</v>
      </c>
      <c r="AA781" s="40">
        <f t="shared" si="416"/>
        <v>1.0179025777409365</v>
      </c>
      <c r="AB781" s="88" cm="1">
        <f t="array" ref="AB781">INDEX(B781:Z781,,MATCH(AA781,B781:Z781,0)+1)</f>
        <v>0.9901726368131345</v>
      </c>
      <c r="AC781" s="40">
        <f t="shared" si="417"/>
        <v>1.0034475035594874</v>
      </c>
      <c r="AD781" s="42">
        <f t="shared" si="418"/>
        <v>155.00504186972532</v>
      </c>
      <c r="AE781" s="94">
        <v>0.9901726368131345</v>
      </c>
      <c r="AF781" s="74">
        <f t="shared" si="414"/>
        <v>308.54563691277463</v>
      </c>
      <c r="AG781" s="40">
        <v>0.9901726368131345</v>
      </c>
      <c r="AH781" s="95">
        <v>951.61818778058148</v>
      </c>
      <c r="AI781" t="str">
        <f t="shared" si="424"/>
        <v>comp8=comp16</v>
      </c>
    </row>
    <row r="782" spans="1:35" x14ac:dyDescent="0.3">
      <c r="A782" s="1">
        <v>44239.333333333336</v>
      </c>
      <c r="B782" s="50">
        <v>1768.38</v>
      </c>
      <c r="C782" s="50">
        <v>1789.03</v>
      </c>
      <c r="D782" s="30">
        <f t="shared" si="419"/>
        <v>0.99589735025606763</v>
      </c>
      <c r="E782" s="30">
        <f t="shared" si="405"/>
        <v>1.011677354414775</v>
      </c>
      <c r="F782" s="22">
        <f t="shared" si="406"/>
        <v>8.7057859547868439</v>
      </c>
      <c r="G782" s="60">
        <v>25.1023</v>
      </c>
      <c r="H782" s="60">
        <v>28.3935</v>
      </c>
      <c r="I782" s="31">
        <f t="shared" si="402"/>
        <v>1.1148433757646672</v>
      </c>
      <c r="J782" s="31">
        <f t="shared" si="407"/>
        <v>1.131111491775654</v>
      </c>
      <c r="K782" s="24">
        <f t="shared" si="399"/>
        <v>6.4202296556053335</v>
      </c>
      <c r="L782" s="61">
        <v>6.4595299999999994E-2</v>
      </c>
      <c r="M782" s="61">
        <v>6.7235299999999998E-2</v>
      </c>
      <c r="N782" s="32">
        <f t="shared" si="420"/>
        <v>0.93934487152261625</v>
      </c>
      <c r="O782" s="32">
        <f t="shared" si="408"/>
        <v>1.0408698465677844</v>
      </c>
      <c r="P782" s="29">
        <f t="shared" si="409"/>
        <v>26.001938145313094</v>
      </c>
      <c r="Q782" s="50">
        <v>0.90573000000000004</v>
      </c>
      <c r="R782" s="50">
        <v>0.92039000000000004</v>
      </c>
      <c r="S782" s="30">
        <f t="shared" si="421"/>
        <v>0.983133585421607</v>
      </c>
      <c r="T782" s="30">
        <f t="shared" si="410"/>
        <v>1.0161858390469567</v>
      </c>
      <c r="U782" s="22">
        <f t="shared" si="411"/>
        <v>16.773743754665645</v>
      </c>
      <c r="V782" s="64">
        <v>123.88760000000001</v>
      </c>
      <c r="W782" s="64">
        <v>133.90029999999999</v>
      </c>
      <c r="X782" s="65">
        <f t="shared" si="422"/>
        <v>1.0549461025383253</v>
      </c>
      <c r="Y782" s="65">
        <f t="shared" si="412"/>
        <v>1.0808208408266846</v>
      </c>
      <c r="Z782" s="67">
        <f t="shared" si="413"/>
        <v>7.8337990954977199</v>
      </c>
      <c r="AA782" s="40">
        <f t="shared" si="416"/>
        <v>1.1148433757646672</v>
      </c>
      <c r="AB782" s="88" cm="1">
        <f t="array" ref="AB782">INDEX(B782:Z782,,MATCH(AA782,B782:Z782,0)+1)</f>
        <v>1.131111491775654</v>
      </c>
      <c r="AC782" s="40">
        <f t="shared" si="417"/>
        <v>1.011677354414775</v>
      </c>
      <c r="AD782" s="42">
        <f t="shared" si="418"/>
        <v>156.81509067971515</v>
      </c>
      <c r="AE782" s="94">
        <v>1.131111491775654</v>
      </c>
      <c r="AF782" s="74">
        <f t="shared" si="414"/>
        <v>348.99951564927778</v>
      </c>
      <c r="AG782" s="40">
        <v>1.131111491775654</v>
      </c>
      <c r="AH782" s="95">
        <v>1076.3862679813378</v>
      </c>
      <c r="AI782" t="str">
        <f t="shared" si="424"/>
        <v>comp8=comp16</v>
      </c>
    </row>
    <row r="783" spans="1:35" x14ac:dyDescent="0.3">
      <c r="A783" s="1">
        <v>44239.666666666664</v>
      </c>
      <c r="B783" s="50">
        <v>1789.2</v>
      </c>
      <c r="C783" s="50">
        <v>1840.26</v>
      </c>
      <c r="D783" s="30">
        <f t="shared" si="419"/>
        <v>1.0304788249721419</v>
      </c>
      <c r="E783" s="30">
        <f t="shared" si="405"/>
        <v>1.0285378940308518</v>
      </c>
      <c r="F783" s="22">
        <f t="shared" si="406"/>
        <v>8.9542307518198285</v>
      </c>
      <c r="G783" s="60">
        <v>28.3935</v>
      </c>
      <c r="H783" s="60">
        <v>28.6555</v>
      </c>
      <c r="I783" s="31">
        <f t="shared" si="402"/>
        <v>1.1460549680845959</v>
      </c>
      <c r="J783" s="31">
        <f t="shared" si="407"/>
        <v>1.0092274640322609</v>
      </c>
      <c r="K783" s="24">
        <f t="shared" si="399"/>
        <v>6.4794720938312871</v>
      </c>
      <c r="L783" s="61">
        <v>6.7268700000000001E-2</v>
      </c>
      <c r="M783" s="61">
        <v>6.9767499999999996E-2</v>
      </c>
      <c r="N783" s="32">
        <f t="shared" si="420"/>
        <v>1.0026183691095676</v>
      </c>
      <c r="O783" s="32">
        <f t="shared" si="408"/>
        <v>1.0371465480974063</v>
      </c>
      <c r="P783" s="29">
        <f t="shared" si="409"/>
        <v>26.967820391253749</v>
      </c>
      <c r="Q783" s="50">
        <v>0.91993999999999998</v>
      </c>
      <c r="R783" s="50">
        <v>0.92425999999999997</v>
      </c>
      <c r="S783" s="30">
        <f t="shared" si="421"/>
        <v>0.99586251481521382</v>
      </c>
      <c r="T783" s="30">
        <f t="shared" si="410"/>
        <v>1.0046959584320716</v>
      </c>
      <c r="U783" s="22">
        <f t="shared" si="411"/>
        <v>16.852512558087774</v>
      </c>
      <c r="V783" s="64">
        <v>133.8955</v>
      </c>
      <c r="W783" s="64">
        <v>136.6139</v>
      </c>
      <c r="X783" s="65">
        <f t="shared" si="422"/>
        <v>1.1007228096354207</v>
      </c>
      <c r="Y783" s="65">
        <f t="shared" si="412"/>
        <v>1.0203024000059748</v>
      </c>
      <c r="Z783" s="67">
        <f t="shared" si="413"/>
        <v>7.9928440183009588</v>
      </c>
      <c r="AA783" s="40">
        <f t="shared" si="416"/>
        <v>1.1460549680845959</v>
      </c>
      <c r="AB783" s="88" cm="1">
        <f t="array" ref="AB783">INDEX(B783:Z783,,MATCH(AA783,B783:Z783,0)+1)</f>
        <v>1.0092274640322609</v>
      </c>
      <c r="AC783" s="40">
        <f t="shared" si="417"/>
        <v>1.0092274640322609</v>
      </c>
      <c r="AD783" s="42">
        <f t="shared" si="418"/>
        <v>158.26209628867795</v>
      </c>
      <c r="AE783" s="94">
        <v>1.0092274640322609</v>
      </c>
      <c r="AF783" s="74">
        <f t="shared" si="414"/>
        <v>352.21989612720796</v>
      </c>
      <c r="AG783" s="40">
        <v>1.0092274640322609</v>
      </c>
      <c r="AH783" s="95">
        <v>1086.3185835539552</v>
      </c>
      <c r="AI783" t="str">
        <f t="shared" si="423"/>
        <v>idem</v>
      </c>
    </row>
    <row r="784" spans="1:35" x14ac:dyDescent="0.3">
      <c r="A784" s="1">
        <v>44240</v>
      </c>
      <c r="B784" s="50">
        <v>1840.24</v>
      </c>
      <c r="C784" s="50">
        <v>1806.6</v>
      </c>
      <c r="D784" s="30">
        <f t="shared" si="419"/>
        <v>1.0216130017303973</v>
      </c>
      <c r="E784" s="30">
        <f t="shared" si="405"/>
        <v>0.98171977568143276</v>
      </c>
      <c r="F784" s="22">
        <f t="shared" si="406"/>
        <v>8.7905454050763492</v>
      </c>
      <c r="G784" s="60">
        <v>28.6523</v>
      </c>
      <c r="H784" s="60">
        <v>29.018000000000001</v>
      </c>
      <c r="I784" s="31">
        <f t="shared" si="402"/>
        <v>1.1559896901877518</v>
      </c>
      <c r="J784" s="31">
        <f t="shared" si="407"/>
        <v>1.0127633732719536</v>
      </c>
      <c r="K784" s="24">
        <f t="shared" si="399"/>
        <v>6.5621720147700628</v>
      </c>
      <c r="L784" s="61">
        <v>6.9778000000000007E-2</v>
      </c>
      <c r="M784" s="61">
        <v>6.8879700000000002E-2</v>
      </c>
      <c r="N784" s="32">
        <f t="shared" si="420"/>
        <v>1.066326807058718</v>
      </c>
      <c r="O784" s="32">
        <f t="shared" si="408"/>
        <v>0.98712631488434743</v>
      </c>
      <c r="P784" s="29">
        <f t="shared" si="409"/>
        <v>26.620645163281274</v>
      </c>
      <c r="Q784" s="50">
        <v>0.92418</v>
      </c>
      <c r="R784" s="50">
        <v>0.90183999999999997</v>
      </c>
      <c r="S784" s="30">
        <f t="shared" si="421"/>
        <v>0.99570512183542548</v>
      </c>
      <c r="T784" s="30">
        <f t="shared" si="410"/>
        <v>0.97582721980566556</v>
      </c>
      <c r="U784" s="22">
        <f t="shared" si="411"/>
        <v>16.445140476298857</v>
      </c>
      <c r="V784" s="64">
        <v>136.7321</v>
      </c>
      <c r="W784" s="64">
        <v>130.41149999999999</v>
      </c>
      <c r="X784" s="65">
        <f t="shared" si="422"/>
        <v>1.0526598303623607</v>
      </c>
      <c r="Y784" s="65">
        <f t="shared" si="412"/>
        <v>0.95377383950074623</v>
      </c>
      <c r="Z784" s="67">
        <f t="shared" si="413"/>
        <v>7.6233655278654782</v>
      </c>
      <c r="AA784" s="40">
        <f t="shared" si="416"/>
        <v>1.1559896901877518</v>
      </c>
      <c r="AB784" s="88" cm="1">
        <f t="array" ref="AB784">INDEX(B784:Z784,,MATCH(AA784,B784:Z784,0)+1)</f>
        <v>1.0127633732719536</v>
      </c>
      <c r="AC784" s="40">
        <f t="shared" si="417"/>
        <v>1.0127633732719536</v>
      </c>
      <c r="AD784" s="42">
        <f t="shared" si="418"/>
        <v>160.28205449841221</v>
      </c>
      <c r="AE784" s="94">
        <v>0.98712631488434743</v>
      </c>
      <c r="AF784" s="74">
        <f t="shared" si="414"/>
        <v>347.68552809299842</v>
      </c>
      <c r="AG784" s="40">
        <v>1.0127633732719536</v>
      </c>
      <c r="AH784" s="95">
        <v>1100.1836731281144</v>
      </c>
      <c r="AI784" t="str">
        <f>IF(AC784=AG784,"comp 24= comp16",FALSE)</f>
        <v>comp 24= comp16</v>
      </c>
    </row>
    <row r="785" spans="1:35" x14ac:dyDescent="0.3">
      <c r="A785" s="1">
        <v>44240.333333333336</v>
      </c>
      <c r="B785" s="50">
        <v>1806.22</v>
      </c>
      <c r="C785" s="50">
        <v>1816.54</v>
      </c>
      <c r="D785" s="30">
        <f t="shared" si="419"/>
        <v>1.0152805723228258</v>
      </c>
      <c r="E785" s="30">
        <f t="shared" si="405"/>
        <v>1.0057135897066802</v>
      </c>
      <c r="F785" s="22">
        <f t="shared" si="406"/>
        <v>8.8407709748188985</v>
      </c>
      <c r="G785" s="60">
        <v>29.018000000000001</v>
      </c>
      <c r="H785" s="60">
        <v>28.805299999999999</v>
      </c>
      <c r="I785" s="31">
        <f t="shared" si="402"/>
        <v>1.0145033194216986</v>
      </c>
      <c r="J785" s="31">
        <f t="shared" si="407"/>
        <v>0.99267006685505543</v>
      </c>
      <c r="K785" s="24">
        <f t="shared" si="399"/>
        <v>6.5140717326161717</v>
      </c>
      <c r="L785" s="61">
        <v>6.88415E-2</v>
      </c>
      <c r="M785" s="61">
        <v>6.8526400000000001E-2</v>
      </c>
      <c r="N785" s="32">
        <f t="shared" si="420"/>
        <v>1.0186966598135536</v>
      </c>
      <c r="O785" s="32">
        <f t="shared" si="408"/>
        <v>0.99542281908441854</v>
      </c>
      <c r="P785" s="29">
        <f t="shared" si="409"/>
        <v>26.498797654279439</v>
      </c>
      <c r="Q785" s="50">
        <v>0.90159</v>
      </c>
      <c r="R785" s="50">
        <v>0.89700000000000002</v>
      </c>
      <c r="S785" s="30">
        <f t="shared" si="421"/>
        <v>0.97506359110376772</v>
      </c>
      <c r="T785" s="30">
        <f t="shared" si="410"/>
        <v>0.99490899411040501</v>
      </c>
      <c r="U785" s="22">
        <f t="shared" si="411"/>
        <v>16.361418169278803</v>
      </c>
      <c r="V785" s="64">
        <v>130.48939999999999</v>
      </c>
      <c r="W785" s="64">
        <v>130.70320000000001</v>
      </c>
      <c r="X785" s="65">
        <f t="shared" si="422"/>
        <v>0.9761582726828012</v>
      </c>
      <c r="Y785" s="65">
        <f t="shared" si="412"/>
        <v>1.0016384472608504</v>
      </c>
      <c r="Z785" s="67">
        <f t="shared" si="413"/>
        <v>7.6358560102330708</v>
      </c>
      <c r="AA785" s="40">
        <f t="shared" si="416"/>
        <v>1.0186966598135536</v>
      </c>
      <c r="AB785" s="88" cm="1">
        <f t="array" ref="AB785">INDEX(B785:Z785,,MATCH(AA785,B785:Z785,0)+1)</f>
        <v>0.99542281908441854</v>
      </c>
      <c r="AC785" s="40">
        <f t="shared" si="417"/>
        <v>0.99267006685505543</v>
      </c>
      <c r="AD785" s="42">
        <f t="shared" si="418"/>
        <v>159.1071977546045</v>
      </c>
      <c r="AE785" s="94">
        <v>0.99267006685505543</v>
      </c>
      <c r="AF785" s="74">
        <f t="shared" si="414"/>
        <v>345.13701641661203</v>
      </c>
      <c r="AG785" s="40">
        <v>0.99542281908441854</v>
      </c>
      <c r="AH785" s="95">
        <v>1095.147933415838</v>
      </c>
      <c r="AI785" t="str">
        <f t="shared" ref="AI785" si="425">IF(AC785=AE785,"comp24 = comp8","faux")</f>
        <v>comp24 = comp8</v>
      </c>
    </row>
    <row r="786" spans="1:35" x14ac:dyDescent="0.3">
      <c r="A786" s="1">
        <v>44240.666666666664</v>
      </c>
      <c r="B786" s="50">
        <v>1816.43</v>
      </c>
      <c r="C786" s="50">
        <v>1814.96</v>
      </c>
      <c r="D786" s="30">
        <f t="shared" si="419"/>
        <v>0.98626266139199237</v>
      </c>
      <c r="E786" s="30">
        <f t="shared" si="405"/>
        <v>0.99919072025896949</v>
      </c>
      <c r="F786" s="22">
        <f t="shared" si="406"/>
        <v>8.8336163179738865</v>
      </c>
      <c r="G786" s="60">
        <v>28.7988</v>
      </c>
      <c r="H786" s="60">
        <v>27.936399999999999</v>
      </c>
      <c r="I786" s="31">
        <f t="shared" si="402"/>
        <v>0.97501422224393852</v>
      </c>
      <c r="J786" s="31">
        <f t="shared" si="407"/>
        <v>0.97005430781838131</v>
      </c>
      <c r="K786" s="24">
        <f t="shared" si="399"/>
        <v>6.3190033456622645</v>
      </c>
      <c r="L786" s="61">
        <v>6.8526400000000001E-2</v>
      </c>
      <c r="M786" s="61">
        <v>6.6240499999999994E-2</v>
      </c>
      <c r="N786" s="32">
        <f t="shared" si="420"/>
        <v>0.9493035054028488</v>
      </c>
      <c r="O786" s="32">
        <f t="shared" si="408"/>
        <v>0.96664205328165487</v>
      </c>
      <c r="P786" s="29">
        <f t="shared" si="409"/>
        <v>25.614852174027778</v>
      </c>
      <c r="Q786" s="50">
        <v>0.89673000000000003</v>
      </c>
      <c r="R786" s="50">
        <v>0.91298999999999997</v>
      </c>
      <c r="S786" s="30">
        <f t="shared" si="421"/>
        <v>0.98789196909692911</v>
      </c>
      <c r="T786" s="30">
        <f t="shared" si="410"/>
        <v>1.0181325482586732</v>
      </c>
      <c r="U786" s="22">
        <f t="shared" si="411"/>
        <v>16.658092373813584</v>
      </c>
      <c r="V786" s="64">
        <v>130.7157</v>
      </c>
      <c r="W786" s="64">
        <v>133.34960000000001</v>
      </c>
      <c r="X786" s="65">
        <f t="shared" si="422"/>
        <v>0.97526184414632711</v>
      </c>
      <c r="Y786" s="65">
        <f t="shared" si="412"/>
        <v>1.0201498366301831</v>
      </c>
      <c r="Z786" s="67">
        <f t="shared" si="413"/>
        <v>7.7897172613708694</v>
      </c>
      <c r="AA786" s="40">
        <f t="shared" si="416"/>
        <v>0.98789196909692911</v>
      </c>
      <c r="AB786" s="88" cm="1">
        <f t="array" ref="AB786">INDEX(B786:Z786,,MATCH(AA786,B786:Z786,0)+1)</f>
        <v>1.0181325482586732</v>
      </c>
      <c r="AC786" s="40">
        <f t="shared" si="417"/>
        <v>0.96664205328165487</v>
      </c>
      <c r="AD786" s="42">
        <f t="shared" si="418"/>
        <v>153.7997083294012</v>
      </c>
      <c r="AE786" s="94">
        <v>0.99919072025896949</v>
      </c>
      <c r="AF786" s="74">
        <f t="shared" si="414"/>
        <v>344.85770402134636</v>
      </c>
      <c r="AG786" s="40">
        <v>0.97005430781838131</v>
      </c>
      <c r="AH786" s="95">
        <v>1062.3529705084316</v>
      </c>
      <c r="AI786" t="s">
        <v>49</v>
      </c>
    </row>
    <row r="787" spans="1:35" x14ac:dyDescent="0.3">
      <c r="A787" s="1">
        <v>44241</v>
      </c>
      <c r="B787" s="50">
        <v>1815.25</v>
      </c>
      <c r="C787" s="50">
        <v>1831.7</v>
      </c>
      <c r="D787" s="30">
        <f t="shared" si="419"/>
        <v>1.0141068086944005</v>
      </c>
      <c r="E787" s="30">
        <f t="shared" si="405"/>
        <v>1.0090621126566588</v>
      </c>
      <c r="F787" s="22">
        <f t="shared" si="406"/>
        <v>8.913667544213066</v>
      </c>
      <c r="G787" s="60">
        <v>27.9602</v>
      </c>
      <c r="H787" s="60">
        <v>28.1813</v>
      </c>
      <c r="I787" s="31">
        <f t="shared" si="402"/>
        <v>0.97116617272038042</v>
      </c>
      <c r="J787" s="31">
        <f t="shared" si="407"/>
        <v>1.0079076687577342</v>
      </c>
      <c r="K787" s="24">
        <f t="shared" si="399"/>
        <v>6.368971930998776</v>
      </c>
      <c r="L787" s="61">
        <v>6.6237199999999996E-2</v>
      </c>
      <c r="M787" s="61">
        <v>6.5023399999999995E-2</v>
      </c>
      <c r="N787" s="32">
        <f t="shared" si="420"/>
        <v>0.9445378151260504</v>
      </c>
      <c r="O787" s="32">
        <f t="shared" si="408"/>
        <v>0.98167495002808092</v>
      </c>
      <c r="P787" s="29">
        <f t="shared" si="409"/>
        <v>25.1454587279154</v>
      </c>
      <c r="Q787" s="50">
        <v>0.91303000000000001</v>
      </c>
      <c r="R787" s="50">
        <v>0.87609999999999999</v>
      </c>
      <c r="S787" s="30">
        <f t="shared" si="421"/>
        <v>0.97172772546279351</v>
      </c>
      <c r="T787" s="30">
        <f t="shared" si="410"/>
        <v>0.9595522600571722</v>
      </c>
      <c r="U787" s="22">
        <f t="shared" si="411"/>
        <v>15.984310185533969</v>
      </c>
      <c r="V787" s="64">
        <v>133.34979999999999</v>
      </c>
      <c r="W787" s="64">
        <v>130.15700000000001</v>
      </c>
      <c r="X787" s="65">
        <f t="shared" si="422"/>
        <v>0.9974526666533835</v>
      </c>
      <c r="Y787" s="65">
        <f t="shared" si="412"/>
        <v>0.97605695696581485</v>
      </c>
      <c r="Z787" s="67">
        <f t="shared" si="413"/>
        <v>7.6032077257577315</v>
      </c>
      <c r="AA787" s="40">
        <f t="shared" si="416"/>
        <v>1.0141068086944005</v>
      </c>
      <c r="AB787" s="88" cm="1">
        <f t="array" ref="AB787">INDEX(B787:Z787,,MATCH(AA787,B787:Z787,0)+1)</f>
        <v>1.0090621126566588</v>
      </c>
      <c r="AC787" s="40">
        <f t="shared" si="417"/>
        <v>0.9595522600571722</v>
      </c>
      <c r="AD787" s="42">
        <f t="shared" si="418"/>
        <v>147.57885772361081</v>
      </c>
      <c r="AE787" s="94">
        <v>0.97605695696581485</v>
      </c>
      <c r="AF787" s="74">
        <f t="shared" si="414"/>
        <v>336.60076117329299</v>
      </c>
      <c r="AG787" s="40">
        <v>0.97605695696581485</v>
      </c>
      <c r="AH787" s="95">
        <v>1036.9170076180537</v>
      </c>
      <c r="AI787" t="str">
        <f t="shared" ref="AI787" si="426">IF(AE787=AG787,"comp8=comp16", FALSE)</f>
        <v>comp8=comp16</v>
      </c>
    </row>
    <row r="788" spans="1:35" x14ac:dyDescent="0.3">
      <c r="A788" s="1">
        <v>44241.333333333336</v>
      </c>
      <c r="B788" s="50">
        <v>1831.63</v>
      </c>
      <c r="C788" s="50">
        <v>1799.05</v>
      </c>
      <c r="D788" s="30">
        <f t="shared" si="419"/>
        <v>0.9904317810210137</v>
      </c>
      <c r="E788" s="30">
        <f t="shared" si="405"/>
        <v>0.98221256476471763</v>
      </c>
      <c r="F788" s="22">
        <f t="shared" si="406"/>
        <v>8.7551162600615378</v>
      </c>
      <c r="G788" s="60">
        <v>28.188600000000001</v>
      </c>
      <c r="H788" s="60">
        <v>26.817499999999999</v>
      </c>
      <c r="I788" s="31">
        <f t="shared" si="402"/>
        <v>0.9312019945275497</v>
      </c>
      <c r="J788" s="31">
        <f t="shared" si="407"/>
        <v>0.95135976955223023</v>
      </c>
      <c r="K788" s="24">
        <f t="shared" si="399"/>
        <v>6.0591836685596183</v>
      </c>
      <c r="L788" s="61">
        <v>6.5024499999999999E-2</v>
      </c>
      <c r="M788" s="61">
        <v>5.9801199999999999E-2</v>
      </c>
      <c r="N788" s="32">
        <f t="shared" si="420"/>
        <v>0.87267388918723288</v>
      </c>
      <c r="O788" s="32">
        <f t="shared" si="408"/>
        <v>0.91967181600781245</v>
      </c>
      <c r="P788" s="29">
        <f t="shared" si="409"/>
        <v>23.125569692651453</v>
      </c>
      <c r="Q788" s="50">
        <v>0.87609999999999999</v>
      </c>
      <c r="R788" s="50">
        <v>0.83298000000000005</v>
      </c>
      <c r="S788" s="30">
        <f t="shared" si="421"/>
        <v>0.92890836706701019</v>
      </c>
      <c r="T788" s="30">
        <f t="shared" si="410"/>
        <v>0.95078187421527227</v>
      </c>
      <c r="U788" s="22">
        <f t="shared" si="411"/>
        <v>15.197592396240253</v>
      </c>
      <c r="V788" s="64">
        <v>130.1011</v>
      </c>
      <c r="W788" s="64">
        <v>131.48929999999999</v>
      </c>
      <c r="X788" s="65">
        <f t="shared" si="422"/>
        <v>1.0059181873332737</v>
      </c>
      <c r="Y788" s="65">
        <f t="shared" si="412"/>
        <v>1.0106701634344366</v>
      </c>
      <c r="Z788" s="67">
        <f t="shared" si="413"/>
        <v>7.684335194817538</v>
      </c>
      <c r="AA788" s="40">
        <f t="shared" si="416"/>
        <v>1.0059181873332737</v>
      </c>
      <c r="AB788" s="88" cm="1">
        <f t="array" ref="AB788">INDEX(B788:Z788,,MATCH(AA788,B788:Z788,0)+1)</f>
        <v>1.0106701634344366</v>
      </c>
      <c r="AC788" s="40">
        <f t="shared" si="417"/>
        <v>0.98221256476471763</v>
      </c>
      <c r="AD788" s="42">
        <f t="shared" si="418"/>
        <v>144.95380834975512</v>
      </c>
      <c r="AE788" s="94">
        <v>0.98221256476471763</v>
      </c>
      <c r="AF788" s="74">
        <f t="shared" si="414"/>
        <v>330.61349693377628</v>
      </c>
      <c r="AG788" s="40">
        <v>0.98221256476471763</v>
      </c>
      <c r="AH788" s="95">
        <v>1018.4729135006849</v>
      </c>
      <c r="AI788" t="str">
        <f t="shared" si="423"/>
        <v>idem</v>
      </c>
    </row>
    <row r="789" spans="1:35" x14ac:dyDescent="0.3">
      <c r="A789" s="1">
        <v>44241.666666666664</v>
      </c>
      <c r="B789" s="50">
        <v>1799.04</v>
      </c>
      <c r="C789" s="50">
        <v>1800.42</v>
      </c>
      <c r="D789" s="30">
        <f t="shared" si="419"/>
        <v>0.99183032640132218</v>
      </c>
      <c r="E789" s="30">
        <f t="shared" si="405"/>
        <v>1.0007670757737461</v>
      </c>
      <c r="F789" s="22">
        <f t="shared" si="406"/>
        <v>8.761832097640962</v>
      </c>
      <c r="G789" s="60">
        <v>26.815000000000001</v>
      </c>
      <c r="H789" s="60">
        <v>26.872399999999999</v>
      </c>
      <c r="I789" s="31">
        <f t="shared" si="402"/>
        <v>0.96109469889342702</v>
      </c>
      <c r="J789" s="31">
        <f t="shared" si="407"/>
        <v>1.002140592951706</v>
      </c>
      <c r="K789" s="24">
        <f t="shared" si="399"/>
        <v>6.0721539144136294</v>
      </c>
      <c r="L789" s="61">
        <v>5.9702499999999999E-2</v>
      </c>
      <c r="M789" s="61">
        <v>6.2678300000000006E-2</v>
      </c>
      <c r="N789" s="32">
        <f t="shared" si="420"/>
        <v>0.94627037374768275</v>
      </c>
      <c r="O789" s="32">
        <f t="shared" si="408"/>
        <v>1.0498438088857251</v>
      </c>
      <c r="P789" s="29">
        <f t="shared" si="409"/>
        <v>24.27823616878549</v>
      </c>
      <c r="Q789" s="50">
        <v>0.83248999999999995</v>
      </c>
      <c r="R789" s="50">
        <v>0.84363999999999995</v>
      </c>
      <c r="S789" s="30">
        <f t="shared" si="421"/>
        <v>0.92400030667119359</v>
      </c>
      <c r="T789" s="30">
        <f t="shared" si="410"/>
        <v>1.0133935542769283</v>
      </c>
      <c r="U789" s="22">
        <f t="shared" si="411"/>
        <v>15.401142174877931</v>
      </c>
      <c r="V789" s="64">
        <v>131.5849</v>
      </c>
      <c r="W789" s="64">
        <v>135.8623</v>
      </c>
      <c r="X789" s="65">
        <f t="shared" si="422"/>
        <v>1.0188414230842493</v>
      </c>
      <c r="Y789" s="65">
        <f t="shared" si="412"/>
        <v>1.0325067693937526</v>
      </c>
      <c r="Z789" s="67">
        <f t="shared" si="413"/>
        <v>7.9341281069397693</v>
      </c>
      <c r="AA789" s="40">
        <f t="shared" si="416"/>
        <v>1.0188414230842493</v>
      </c>
      <c r="AB789" s="88" cm="1">
        <f t="array" ref="AB789">INDEX(B789:Z789,,MATCH(AA789,B789:Z789,0)+1)</f>
        <v>1.0325067693937526</v>
      </c>
      <c r="AC789" s="40">
        <f t="shared" si="417"/>
        <v>1.0325067693937526</v>
      </c>
      <c r="AD789" s="42">
        <f t="shared" si="418"/>
        <v>149.66578837052683</v>
      </c>
      <c r="AE789" s="94">
        <v>1.0325067693937526</v>
      </c>
      <c r="AF789" s="74">
        <f t="shared" si="414"/>
        <v>341.36067363706468</v>
      </c>
      <c r="AG789" s="40">
        <v>1.0007670757737461</v>
      </c>
      <c r="AH789" s="95">
        <v>1019.2541593988478</v>
      </c>
      <c r="AI789" t="str">
        <f t="shared" ref="AI789" si="427">IF(AC789=AE789,"comp24 = comp8","faux")</f>
        <v>comp24 = comp8</v>
      </c>
    </row>
    <row r="790" spans="1:35" x14ac:dyDescent="0.3">
      <c r="A790" s="1">
        <v>44242</v>
      </c>
      <c r="B790" s="50">
        <v>1800.03</v>
      </c>
      <c r="C790" s="50">
        <v>1749.67</v>
      </c>
      <c r="D790" s="30">
        <f t="shared" si="419"/>
        <v>0.95525297139706167</v>
      </c>
      <c r="E790" s="30">
        <f t="shared" si="405"/>
        <v>0.97202268851074713</v>
      </c>
      <c r="F790" s="22">
        <f t="shared" si="406"/>
        <v>8.5166995918287274</v>
      </c>
      <c r="G790" s="60">
        <v>26.88</v>
      </c>
      <c r="H790" s="60">
        <v>26.217600000000001</v>
      </c>
      <c r="I790" s="31">
        <f t="shared" si="402"/>
        <v>0.93007811668546858</v>
      </c>
      <c r="J790" s="31">
        <f t="shared" si="407"/>
        <v>0.97535714285714292</v>
      </c>
      <c r="K790" s="24">
        <f t="shared" si="399"/>
        <v>5.9225186929512939</v>
      </c>
      <c r="L790" s="61">
        <v>6.2687800000000002E-2</v>
      </c>
      <c r="M790" s="61">
        <v>5.4963699999999997E-2</v>
      </c>
      <c r="N790" s="32">
        <f t="shared" si="420"/>
        <v>0.8452767802905059</v>
      </c>
      <c r="O790" s="32">
        <f t="shared" si="408"/>
        <v>0.8767846375211763</v>
      </c>
      <c r="P790" s="29">
        <f t="shared" si="409"/>
        <v>21.286784498902097</v>
      </c>
      <c r="Q790" s="50">
        <v>0.84287999999999996</v>
      </c>
      <c r="R790" s="50">
        <v>0.81642999999999999</v>
      </c>
      <c r="S790" s="30">
        <f t="shared" si="421"/>
        <v>0.93189133660541035</v>
      </c>
      <c r="T790" s="30">
        <f t="shared" si="410"/>
        <v>0.9686194950645407</v>
      </c>
      <c r="U790" s="22">
        <f t="shared" si="411"/>
        <v>14.917846556847463</v>
      </c>
      <c r="V790" s="64">
        <v>135.8623</v>
      </c>
      <c r="W790" s="64">
        <v>129.7877</v>
      </c>
      <c r="X790" s="65">
        <f t="shared" si="422"/>
        <v>0.99759110414900409</v>
      </c>
      <c r="Y790" s="65">
        <f t="shared" si="412"/>
        <v>0.95528855318951611</v>
      </c>
      <c r="Z790" s="67">
        <f t="shared" si="413"/>
        <v>7.5793817600987667</v>
      </c>
      <c r="AA790" s="40">
        <f t="shared" si="416"/>
        <v>0.99759110414900409</v>
      </c>
      <c r="AB790" s="88" cm="1">
        <f t="array" ref="AB790">INDEX(B790:Z790,,MATCH(AA790,B790:Z790,0)+1)</f>
        <v>0.95528855318951611</v>
      </c>
      <c r="AC790" s="40">
        <f t="shared" si="417"/>
        <v>0.95528855318951611</v>
      </c>
      <c r="AD790" s="42">
        <f t="shared" si="418"/>
        <v>142.97401443444889</v>
      </c>
      <c r="AE790" s="94">
        <v>0.8767846375211763</v>
      </c>
      <c r="AF790" s="74">
        <f t="shared" si="414"/>
        <v>299.29979449885832</v>
      </c>
      <c r="AG790" s="40">
        <v>0.95528855318951611</v>
      </c>
      <c r="AH790" s="95">
        <v>973.68183126452175</v>
      </c>
      <c r="AI790" t="str">
        <f t="shared" ref="AI790:AI791" si="428">IF(AC790=AG790,"comp 24= comp16",FALSE)</f>
        <v>comp 24= comp16</v>
      </c>
    </row>
    <row r="791" spans="1:35" x14ac:dyDescent="0.3">
      <c r="A791" s="1">
        <v>44242.333333333336</v>
      </c>
      <c r="B791" s="50">
        <v>1749.68</v>
      </c>
      <c r="C791" s="50">
        <v>1810.28</v>
      </c>
      <c r="D791" s="30">
        <f t="shared" si="419"/>
        <v>1.0062477765919602</v>
      </c>
      <c r="E791" s="30">
        <f t="shared" si="405"/>
        <v>1.0346349046682821</v>
      </c>
      <c r="F791" s="22">
        <f t="shared" si="406"/>
        <v>8.8116746702801123</v>
      </c>
      <c r="G791" s="60">
        <v>26.208300000000001</v>
      </c>
      <c r="H791" s="60">
        <v>29.3141</v>
      </c>
      <c r="I791" s="31">
        <f t="shared" si="402"/>
        <v>1.0931978370315121</v>
      </c>
      <c r="J791" s="31">
        <f t="shared" si="407"/>
        <v>1.1185044432488944</v>
      </c>
      <c r="K791" s="24">
        <f t="shared" si="399"/>
        <v>6.6243634732906571</v>
      </c>
      <c r="L791" s="61">
        <v>5.49696E-2</v>
      </c>
      <c r="M791" s="61">
        <v>5.99441E-2</v>
      </c>
      <c r="N791" s="32">
        <f t="shared" si="420"/>
        <v>1.0040467317114024</v>
      </c>
      <c r="O791" s="32">
        <f t="shared" si="408"/>
        <v>1.0904954738619164</v>
      </c>
      <c r="P791" s="29">
        <f t="shared" si="409"/>
        <v>23.213142149126739</v>
      </c>
      <c r="Q791" s="50">
        <v>0.81620000000000004</v>
      </c>
      <c r="R791" s="50">
        <v>0.87429000000000001</v>
      </c>
      <c r="S791" s="30">
        <f t="shared" si="421"/>
        <v>1.0502108133431034</v>
      </c>
      <c r="T791" s="30">
        <f t="shared" si="410"/>
        <v>1.0711712815486401</v>
      </c>
      <c r="U791" s="22">
        <f t="shared" si="411"/>
        <v>15.979568814244265</v>
      </c>
      <c r="V791" s="64">
        <v>129.7861</v>
      </c>
      <c r="W791" s="64">
        <v>131.40190000000001</v>
      </c>
      <c r="X791" s="65">
        <f t="shared" si="422"/>
        <v>0.99860926291694574</v>
      </c>
      <c r="Y791" s="65">
        <f t="shared" si="412"/>
        <v>1.0124497153393162</v>
      </c>
      <c r="Z791" s="67">
        <f t="shared" si="413"/>
        <v>7.673742905460001</v>
      </c>
      <c r="AA791" s="40">
        <f t="shared" si="416"/>
        <v>1.0931978370315121</v>
      </c>
      <c r="AB791" s="88" cm="1">
        <f t="array" ref="AB791">INDEX(B791:Z791,,MATCH(AA791,B791:Z791,0)+1)</f>
        <v>1.1185044432488944</v>
      </c>
      <c r="AC791" s="40">
        <f t="shared" si="417"/>
        <v>1.0124497153393162</v>
      </c>
      <c r="AD791" s="42">
        <f t="shared" si="418"/>
        <v>144.75400021507707</v>
      </c>
      <c r="AE791" s="94">
        <v>1.1185044432488944</v>
      </c>
      <c r="AF791" s="74">
        <f t="shared" si="414"/>
        <v>334.76815001045406</v>
      </c>
      <c r="AG791" s="40">
        <v>1.0124497153393162</v>
      </c>
      <c r="AH791" s="95">
        <v>985.80389289482912</v>
      </c>
      <c r="AI791" t="str">
        <f t="shared" si="428"/>
        <v>comp 24= comp16</v>
      </c>
    </row>
    <row r="792" spans="1:35" x14ac:dyDescent="0.3">
      <c r="A792" s="1">
        <v>44242.666666666664</v>
      </c>
      <c r="B792" s="50">
        <v>1810.32</v>
      </c>
      <c r="C792" s="50">
        <v>1779.25</v>
      </c>
      <c r="D792" s="30">
        <f t="shared" si="419"/>
        <v>0.98845574795975621</v>
      </c>
      <c r="E792" s="30">
        <f t="shared" si="405"/>
        <v>0.9828372884351938</v>
      </c>
      <c r="F792" s="22">
        <f t="shared" si="406"/>
        <v>8.6604424395111863</v>
      </c>
      <c r="G792" s="60">
        <v>29.313099999999999</v>
      </c>
      <c r="H792" s="60">
        <v>27.802099999999999</v>
      </c>
      <c r="I792" s="31">
        <f t="shared" si="402"/>
        <v>1.0343043154761904</v>
      </c>
      <c r="J792" s="31">
        <f t="shared" si="407"/>
        <v>0.94845308070453149</v>
      </c>
      <c r="K792" s="24">
        <f t="shared" si="399"/>
        <v>6.2828979439490942</v>
      </c>
      <c r="L792" s="61">
        <v>5.9940199999999999E-2</v>
      </c>
      <c r="M792" s="61">
        <v>5.6500000000000002E-2</v>
      </c>
      <c r="N792" s="32">
        <f t="shared" si="420"/>
        <v>0.90129179840415519</v>
      </c>
      <c r="O792" s="32">
        <f t="shared" si="408"/>
        <v>0.94260613077700783</v>
      </c>
      <c r="P792" s="29">
        <f t="shared" si="409"/>
        <v>21.880850104365031</v>
      </c>
      <c r="Q792" s="50">
        <v>0.87427999999999995</v>
      </c>
      <c r="R792" s="50">
        <v>0.86143000000000003</v>
      </c>
      <c r="S792" s="30">
        <f t="shared" si="421"/>
        <v>1.0220078777524677</v>
      </c>
      <c r="T792" s="30">
        <f t="shared" si="410"/>
        <v>0.98530219151759169</v>
      </c>
      <c r="U792" s="22">
        <f t="shared" si="411"/>
        <v>15.744704172181038</v>
      </c>
      <c r="V792" s="64">
        <v>131.40190000000001</v>
      </c>
      <c r="W792" s="64">
        <v>130.303</v>
      </c>
      <c r="X792" s="65">
        <f t="shared" si="422"/>
        <v>0.9590813639986957</v>
      </c>
      <c r="Y792" s="65">
        <f t="shared" si="412"/>
        <v>0.99163710722599896</v>
      </c>
      <c r="Z792" s="67">
        <f t="shared" si="413"/>
        <v>7.6095682163663882</v>
      </c>
      <c r="AA792" s="40">
        <f t="shared" si="416"/>
        <v>1.0343043154761904</v>
      </c>
      <c r="AB792" s="88" cm="1">
        <f t="array" ref="AB792">INDEX(B792:Z792,,MATCH(AA792,B792:Z792,0)+1)</f>
        <v>0.94845308070453149</v>
      </c>
      <c r="AC792" s="40">
        <f t="shared" si="417"/>
        <v>0.94845308070453149</v>
      </c>
      <c r="AD792" s="42">
        <f t="shared" si="418"/>
        <v>137.29237744829427</v>
      </c>
      <c r="AE792" s="94">
        <v>0.94845308070453149</v>
      </c>
      <c r="AF792" s="74">
        <f t="shared" si="414"/>
        <v>317.5118831991719</v>
      </c>
      <c r="AG792" s="40">
        <v>0.94845308070453149</v>
      </c>
      <c r="AH792" s="95">
        <v>934.98873918662071</v>
      </c>
      <c r="AI792" t="str">
        <f t="shared" si="423"/>
        <v>idem</v>
      </c>
    </row>
    <row r="793" spans="1:35" x14ac:dyDescent="0.3">
      <c r="A793" s="1">
        <v>44243</v>
      </c>
      <c r="B793" s="50">
        <v>1779.33</v>
      </c>
      <c r="C793" s="50">
        <v>1797.57</v>
      </c>
      <c r="D793" s="30">
        <f t="shared" si="419"/>
        <v>1.0273707192172281</v>
      </c>
      <c r="E793" s="30">
        <f t="shared" si="405"/>
        <v>1.0102510495523596</v>
      </c>
      <c r="F793" s="22">
        <f t="shared" si="406"/>
        <v>8.749221064103974</v>
      </c>
      <c r="G793" s="60">
        <v>27.8201</v>
      </c>
      <c r="H793" s="60">
        <v>28.770700000000001</v>
      </c>
      <c r="I793" s="31">
        <f t="shared" si="402"/>
        <v>1.0977705536032478</v>
      </c>
      <c r="J793" s="31">
        <f t="shared" si="407"/>
        <v>1.0341695392899379</v>
      </c>
      <c r="K793" s="24">
        <f t="shared" si="399"/>
        <v>6.4975816720995327</v>
      </c>
      <c r="L793" s="61">
        <v>5.6464300000000002E-2</v>
      </c>
      <c r="M793" s="61">
        <v>5.8466499999999998E-2</v>
      </c>
      <c r="N793" s="32">
        <f t="shared" si="420"/>
        <v>1.063615161834905</v>
      </c>
      <c r="O793" s="32">
        <f t="shared" si="408"/>
        <v>1.0354595735712653</v>
      </c>
      <c r="P793" s="29">
        <f t="shared" si="409"/>
        <v>22.65673571844259</v>
      </c>
      <c r="Q793" s="50">
        <v>0.86128000000000005</v>
      </c>
      <c r="R793" s="50">
        <v>0.87378999999999996</v>
      </c>
      <c r="S793" s="30">
        <f t="shared" si="421"/>
        <v>1.0705586865964223</v>
      </c>
      <c r="T793" s="30">
        <f t="shared" si="410"/>
        <v>1.0145248931822404</v>
      </c>
      <c r="U793" s="22">
        <f t="shared" si="411"/>
        <v>15.973394318467943</v>
      </c>
      <c r="V793" s="64">
        <v>129.94929999999999</v>
      </c>
      <c r="W793" s="64">
        <v>130.52000000000001</v>
      </c>
      <c r="X793" s="65">
        <f t="shared" si="422"/>
        <v>1.005654688753264</v>
      </c>
      <c r="Y793" s="65">
        <f t="shared" si="412"/>
        <v>1.0043917127679796</v>
      </c>
      <c r="Z793" s="67">
        <f t="shared" si="413"/>
        <v>7.6429872542610156</v>
      </c>
      <c r="AA793" s="40">
        <f t="shared" si="416"/>
        <v>1.0977705536032478</v>
      </c>
      <c r="AB793" s="88" cm="1">
        <f t="array" ref="AB793">INDEX(B793:Z793,,MATCH(AA793,B793:Z793,0)+1)</f>
        <v>1.0341695392899379</v>
      </c>
      <c r="AC793" s="40">
        <f t="shared" si="417"/>
        <v>1.0341695392899379</v>
      </c>
      <c r="AD793" s="42">
        <f t="shared" si="418"/>
        <v>141.98359473372275</v>
      </c>
      <c r="AE793" s="94">
        <v>1.0043917127679796</v>
      </c>
      <c r="AF793" s="74">
        <f t="shared" si="414"/>
        <v>318.90630419060295</v>
      </c>
      <c r="AG793" s="40">
        <v>1.0341695392899379</v>
      </c>
      <c r="AH793" s="95">
        <v>966.93687364590744</v>
      </c>
      <c r="AI793" t="str">
        <f t="shared" ref="AI793" si="429">IF(AC793=AG793,"comp 24= comp16",FALSE)</f>
        <v>comp 24= comp16</v>
      </c>
    </row>
    <row r="794" spans="1:35" x14ac:dyDescent="0.3">
      <c r="A794" s="1">
        <v>44243.333333333336</v>
      </c>
      <c r="B794" s="50">
        <v>1797.79</v>
      </c>
      <c r="C794" s="50">
        <v>1773.22</v>
      </c>
      <c r="D794" s="30">
        <f t="shared" si="419"/>
        <v>0.9795063856113837</v>
      </c>
      <c r="E794" s="30">
        <f t="shared" si="405"/>
        <v>0.98633322023150649</v>
      </c>
      <c r="F794" s="22">
        <f t="shared" si="406"/>
        <v>8.6296473866749999</v>
      </c>
      <c r="G794" s="60">
        <v>28.776399999999999</v>
      </c>
      <c r="H794" s="60">
        <v>29.838699999999999</v>
      </c>
      <c r="I794" s="31">
        <f t="shared" si="402"/>
        <v>1.0179305498224345</v>
      </c>
      <c r="J794" s="31">
        <f t="shared" si="407"/>
        <v>1.0369156670049069</v>
      </c>
      <c r="K794" s="24">
        <f t="shared" si="399"/>
        <v>6.7374442334439451</v>
      </c>
      <c r="L794" s="61">
        <v>5.8448300000000002E-2</v>
      </c>
      <c r="M794" s="61">
        <v>5.57E-2</v>
      </c>
      <c r="N794" s="32">
        <f t="shared" si="420"/>
        <v>0.92925949529697938</v>
      </c>
      <c r="O794" s="32">
        <f t="shared" si="408"/>
        <v>0.95297895747181693</v>
      </c>
      <c r="P794" s="29">
        <f t="shared" si="409"/>
        <v>21.591392384675895</v>
      </c>
      <c r="Q794" s="50">
        <v>0.87368999999999997</v>
      </c>
      <c r="R794" s="50">
        <v>0.87848000000000004</v>
      </c>
      <c r="S794" s="30">
        <f t="shared" si="421"/>
        <v>1.004803952967013</v>
      </c>
      <c r="T794" s="30">
        <f t="shared" si="410"/>
        <v>1.0054824937907039</v>
      </c>
      <c r="U794" s="22">
        <f t="shared" si="411"/>
        <v>16.060968353635406</v>
      </c>
      <c r="V794" s="64">
        <v>130.46899999999999</v>
      </c>
      <c r="W794" s="64">
        <v>130.3837</v>
      </c>
      <c r="X794" s="65">
        <f t="shared" si="422"/>
        <v>0.99225125359678967</v>
      </c>
      <c r="Y794" s="65">
        <f t="shared" si="412"/>
        <v>0.99934620484559555</v>
      </c>
      <c r="Z794" s="67">
        <f t="shared" si="413"/>
        <v>7.6379903062290051</v>
      </c>
      <c r="AA794" s="40">
        <f t="shared" si="416"/>
        <v>1.0179305498224345</v>
      </c>
      <c r="AB794" s="88" cm="1">
        <f t="array" ref="AB794">INDEX(B794:Z794,,MATCH(AA794,B794:Z794,0)+1)</f>
        <v>1.0369156670049069</v>
      </c>
      <c r="AC794" s="40">
        <f t="shared" si="417"/>
        <v>1.0369156670049069</v>
      </c>
      <c r="AD794" s="42">
        <f t="shared" si="418"/>
        <v>147.22501383707251</v>
      </c>
      <c r="AE794" s="94">
        <v>0.95297895747181693</v>
      </c>
      <c r="AF794" s="74">
        <f t="shared" si="414"/>
        <v>303.91099729875094</v>
      </c>
      <c r="AG794" s="40">
        <v>1.0054824937907039</v>
      </c>
      <c r="AH794" s="95">
        <v>972.23809905167377</v>
      </c>
      <c r="AI794" t="s">
        <v>49</v>
      </c>
    </row>
    <row r="795" spans="1:35" x14ac:dyDescent="0.3">
      <c r="A795" s="1">
        <v>44243.666666666664</v>
      </c>
      <c r="B795" s="50">
        <v>1773.23</v>
      </c>
      <c r="C795" s="50">
        <v>1781.99</v>
      </c>
      <c r="D795" s="30">
        <f t="shared" si="419"/>
        <v>1.0014949447263859</v>
      </c>
      <c r="E795" s="30">
        <f t="shared" si="405"/>
        <v>1.0049401374892146</v>
      </c>
      <c r="F795" s="22">
        <f t="shared" si="406"/>
        <v>8.6722790312486158</v>
      </c>
      <c r="G795" s="60">
        <v>29.8339</v>
      </c>
      <c r="H795" s="60">
        <v>30.083200000000001</v>
      </c>
      <c r="I795" s="31">
        <f t="shared" si="402"/>
        <v>1.0813476587071937</v>
      </c>
      <c r="J795" s="31">
        <f t="shared" si="407"/>
        <v>1.0083562658586374</v>
      </c>
      <c r="K795" s="24">
        <f t="shared" si="399"/>
        <v>6.7937441086663455</v>
      </c>
      <c r="L795" s="61">
        <v>5.57E-2</v>
      </c>
      <c r="M795" s="61">
        <v>5.3476000000000003E-2</v>
      </c>
      <c r="N795" s="32">
        <f t="shared" si="420"/>
        <v>0.94707629422484652</v>
      </c>
      <c r="O795" s="32">
        <f t="shared" si="408"/>
        <v>0.96007181328545788</v>
      </c>
      <c r="P795" s="29">
        <f t="shared" si="409"/>
        <v>20.729287238113614</v>
      </c>
      <c r="Q795" s="50">
        <v>0.87871999999999995</v>
      </c>
      <c r="R795" s="50">
        <v>0.87</v>
      </c>
      <c r="S795" s="30">
        <f t="shared" si="421"/>
        <v>1.0101244659112019</v>
      </c>
      <c r="T795" s="30">
        <f t="shared" si="410"/>
        <v>0.99007647487254191</v>
      </c>
      <c r="U795" s="22">
        <f t="shared" si="411"/>
        <v>15.901586930606797</v>
      </c>
      <c r="V795" s="64">
        <v>130.39279999999999</v>
      </c>
      <c r="W795" s="64">
        <v>130.18299999999999</v>
      </c>
      <c r="X795" s="65">
        <f t="shared" si="422"/>
        <v>1.001798393681228</v>
      </c>
      <c r="Y795" s="65">
        <f t="shared" si="412"/>
        <v>0.9983910154548411</v>
      </c>
      <c r="Z795" s="67">
        <f t="shared" si="413"/>
        <v>7.6257008978702094</v>
      </c>
      <c r="AA795" s="40">
        <f t="shared" si="416"/>
        <v>1.0813476587071937</v>
      </c>
      <c r="AB795" s="88" cm="1">
        <f t="array" ref="AB795">INDEX(B795:Z795,,MATCH(AA795,B795:Z795,0)+1)</f>
        <v>1.0083562658586374</v>
      </c>
      <c r="AC795" s="40">
        <f t="shared" si="417"/>
        <v>1.0083562658586374</v>
      </c>
      <c r="AD795" s="42">
        <f t="shared" si="418"/>
        <v>148.45526519373666</v>
      </c>
      <c r="AE795" s="94">
        <v>1.0083562658586374</v>
      </c>
      <c r="AF795" s="74">
        <f t="shared" si="414"/>
        <v>306.45055838954295</v>
      </c>
      <c r="AG795" s="40">
        <v>1.0083562658586374</v>
      </c>
      <c r="AH795" s="95">
        <v>980.36237908524572</v>
      </c>
      <c r="AI795" t="str">
        <f t="shared" si="423"/>
        <v>idem</v>
      </c>
    </row>
    <row r="796" spans="1:35" x14ac:dyDescent="0.3">
      <c r="A796" s="1">
        <v>44244</v>
      </c>
      <c r="B796" s="50">
        <v>1781.99</v>
      </c>
      <c r="C796" s="50">
        <v>1806.21</v>
      </c>
      <c r="D796" s="30">
        <f t="shared" si="419"/>
        <v>1.0046835281095123</v>
      </c>
      <c r="E796" s="30">
        <f t="shared" si="405"/>
        <v>1.0135915465294418</v>
      </c>
      <c r="F796" s="22">
        <f t="shared" si="406"/>
        <v>8.7901487152181339</v>
      </c>
      <c r="G796" s="60">
        <v>30.089700000000001</v>
      </c>
      <c r="H796" s="60">
        <v>30.58</v>
      </c>
      <c r="I796" s="31">
        <f t="shared" si="402"/>
        <v>1.0626763597948319</v>
      </c>
      <c r="J796" s="31">
        <f t="shared" si="407"/>
        <v>1.0162946124421313</v>
      </c>
      <c r="K796" s="24">
        <f t="shared" si="399"/>
        <v>6.9044455359480761</v>
      </c>
      <c r="L796" s="61">
        <v>5.3523099999999997E-2</v>
      </c>
      <c r="M796" s="61">
        <v>5.373E-2</v>
      </c>
      <c r="N796" s="32">
        <f t="shared" si="420"/>
        <v>0.91927395664202383</v>
      </c>
      <c r="O796" s="32">
        <f t="shared" si="408"/>
        <v>1.0038656206385654</v>
      </c>
      <c r="P796" s="29">
        <f t="shared" si="409"/>
        <v>20.809418798684018</v>
      </c>
      <c r="Q796" s="50">
        <v>0.86990000000000001</v>
      </c>
      <c r="R796" s="50">
        <v>0.86497000000000002</v>
      </c>
      <c r="S796" s="30">
        <f t="shared" si="421"/>
        <v>0.99001934324531593</v>
      </c>
      <c r="T796" s="30">
        <f t="shared" si="410"/>
        <v>0.99433268191746182</v>
      </c>
      <c r="U796" s="22">
        <f t="shared" si="411"/>
        <v>15.811467579453916</v>
      </c>
      <c r="V796" s="64">
        <v>130.18299999999999</v>
      </c>
      <c r="W796" s="64">
        <v>130.86609999999999</v>
      </c>
      <c r="X796" s="65">
        <f t="shared" si="422"/>
        <v>1.003043634886448</v>
      </c>
      <c r="Y796" s="65">
        <f t="shared" si="412"/>
        <v>1.0052472289008549</v>
      </c>
      <c r="Z796" s="67">
        <f t="shared" si="413"/>
        <v>7.6657146960107898</v>
      </c>
      <c r="AA796" s="40">
        <f t="shared" si="416"/>
        <v>1.0626763597948319</v>
      </c>
      <c r="AB796" s="88" cm="1">
        <f t="array" ref="AB796">INDEX(B796:Z796,,MATCH(AA796,B796:Z796,0)+1)</f>
        <v>1.0162946124421313</v>
      </c>
      <c r="AC796" s="40">
        <f t="shared" si="417"/>
        <v>1.0162946124421313</v>
      </c>
      <c r="AD796" s="42">
        <f t="shared" si="418"/>
        <v>150.87428620506242</v>
      </c>
      <c r="AE796" s="94">
        <v>1.0162946124421313</v>
      </c>
      <c r="AF796" s="74">
        <f t="shared" si="414"/>
        <v>311.44405147117527</v>
      </c>
      <c r="AG796" s="40">
        <v>1.0162946124421313</v>
      </c>
      <c r="AH796" s="95">
        <v>996.33700410528559</v>
      </c>
      <c r="AI796" t="str">
        <f t="shared" si="423"/>
        <v>idem</v>
      </c>
    </row>
    <row r="797" spans="1:35" x14ac:dyDescent="0.3">
      <c r="A797" s="1">
        <v>44244.333333333336</v>
      </c>
      <c r="B797" s="50">
        <v>1806.15</v>
      </c>
      <c r="C797" s="50">
        <v>1812</v>
      </c>
      <c r="D797" s="30">
        <f t="shared" si="419"/>
        <v>1.0218640559882248</v>
      </c>
      <c r="E797" s="30">
        <f t="shared" si="405"/>
        <v>1.0032389336433851</v>
      </c>
      <c r="F797" s="22">
        <f t="shared" si="406"/>
        <v>8.8186194236222128</v>
      </c>
      <c r="G797" s="60">
        <v>30.571000000000002</v>
      </c>
      <c r="H797" s="60">
        <v>30.733599999999999</v>
      </c>
      <c r="I797" s="31">
        <f t="shared" si="402"/>
        <v>1.0301569690855035</v>
      </c>
      <c r="J797" s="31">
        <f t="shared" si="407"/>
        <v>1.0053187661509273</v>
      </c>
      <c r="K797" s="24">
        <f t="shared" si="399"/>
        <v>6.9411686671555977</v>
      </c>
      <c r="L797" s="61">
        <v>5.3751100000000003E-2</v>
      </c>
      <c r="M797" s="61">
        <v>5.2069200000000003E-2</v>
      </c>
      <c r="N797" s="32">
        <f t="shared" si="420"/>
        <v>0.93481508078994624</v>
      </c>
      <c r="O797" s="32">
        <f t="shared" si="408"/>
        <v>0.96870947757348225</v>
      </c>
      <c r="P797" s="29">
        <f t="shared" si="409"/>
        <v>20.158281213080997</v>
      </c>
      <c r="Q797" s="50">
        <v>0.86528000000000005</v>
      </c>
      <c r="R797" s="50">
        <v>0.86802999999999997</v>
      </c>
      <c r="S797" s="30">
        <f t="shared" si="421"/>
        <v>0.9878345775673707</v>
      </c>
      <c r="T797" s="30">
        <f t="shared" si="410"/>
        <v>1.0031781619822484</v>
      </c>
      <c r="U797" s="22">
        <f t="shared" si="411"/>
        <v>15.86171898459849</v>
      </c>
      <c r="V797" s="64">
        <v>130.8895</v>
      </c>
      <c r="W797" s="64">
        <v>147.1069</v>
      </c>
      <c r="X797" s="65">
        <f t="shared" si="422"/>
        <v>1.128182691068832</v>
      </c>
      <c r="Y797" s="65">
        <f t="shared" si="412"/>
        <v>1.1239014588641565</v>
      </c>
      <c r="Z797" s="67">
        <f t="shared" si="413"/>
        <v>8.6155079300829307</v>
      </c>
      <c r="AA797" s="40">
        <f t="shared" si="416"/>
        <v>1.128182691068832</v>
      </c>
      <c r="AB797" s="88" cm="1">
        <f t="array" ref="AB797">INDEX(B797:Z797,,MATCH(AA797,B797:Z797,0)+1)</f>
        <v>1.1239014588641565</v>
      </c>
      <c r="AC797" s="40">
        <f t="shared" si="417"/>
        <v>1.0053187661509273</v>
      </c>
      <c r="AD797" s="42">
        <f t="shared" si="418"/>
        <v>151.67675125157521</v>
      </c>
      <c r="AE797" s="94">
        <v>1.0053187661509273</v>
      </c>
      <c r="AF797" s="74">
        <f t="shared" si="414"/>
        <v>313.10054955004784</v>
      </c>
      <c r="AG797" s="40">
        <v>1.0053187661509273</v>
      </c>
      <c r="AH797" s="95">
        <v>1001.6362876376371</v>
      </c>
      <c r="AI797" t="str">
        <f t="shared" si="423"/>
        <v>idem</v>
      </c>
    </row>
    <row r="798" spans="1:35" x14ac:dyDescent="0.3">
      <c r="A798" s="1">
        <v>44244.666666666664</v>
      </c>
      <c r="B798" s="50">
        <v>1812.18</v>
      </c>
      <c r="C798" s="50">
        <v>1849.88</v>
      </c>
      <c r="D798" s="30">
        <f t="shared" si="419"/>
        <v>1.0380978568903305</v>
      </c>
      <c r="E798" s="30">
        <f t="shared" si="405"/>
        <v>1.0208036729243233</v>
      </c>
      <c r="F798" s="22">
        <f t="shared" si="406"/>
        <v>9.0020790977553329</v>
      </c>
      <c r="G798" s="60">
        <v>30.742799999999999</v>
      </c>
      <c r="H798" s="60">
        <v>31.9862</v>
      </c>
      <c r="I798" s="31">
        <f t="shared" si="402"/>
        <v>1.0630282123118542</v>
      </c>
      <c r="J798" s="31">
        <f t="shared" si="407"/>
        <v>1.040445242463276</v>
      </c>
      <c r="K798" s="24">
        <f t="shared" si="399"/>
        <v>7.2219059168771995</v>
      </c>
      <c r="L798" s="61">
        <v>5.2096999999999997E-2</v>
      </c>
      <c r="M798" s="61">
        <v>4.9518699999999999E-2</v>
      </c>
      <c r="N798" s="32">
        <f t="shared" si="420"/>
        <v>0.92518370572705988</v>
      </c>
      <c r="O798" s="32">
        <f t="shared" si="408"/>
        <v>0.95050962627406566</v>
      </c>
      <c r="P798" s="29">
        <f t="shared" si="409"/>
        <v>19.160640342173139</v>
      </c>
      <c r="Q798" s="50">
        <v>0.86806000000000005</v>
      </c>
      <c r="R798" s="50">
        <v>0.89205999999999996</v>
      </c>
      <c r="S798" s="30">
        <f t="shared" si="421"/>
        <v>1.0254741924359121</v>
      </c>
      <c r="T798" s="30">
        <f t="shared" si="410"/>
        <v>1.0276478584429647</v>
      </c>
      <c r="U798" s="22">
        <f t="shared" si="411"/>
        <v>16.300261545746753</v>
      </c>
      <c r="V798" s="64">
        <v>147.19800000000001</v>
      </c>
      <c r="W798" s="64">
        <v>165.32329999999999</v>
      </c>
      <c r="X798" s="65">
        <f t="shared" si="422"/>
        <v>1.2699300215849996</v>
      </c>
      <c r="Y798" s="65">
        <f t="shared" si="412"/>
        <v>1.1231355045584857</v>
      </c>
      <c r="Z798" s="67">
        <f t="shared" si="413"/>
        <v>9.6763828460813262</v>
      </c>
      <c r="AA798" s="40">
        <f t="shared" si="416"/>
        <v>1.2699300215849996</v>
      </c>
      <c r="AB798" s="88" cm="1">
        <f t="array" ref="AB798">INDEX(B798:Z798,,MATCH(AA798,B798:Z798,0)+1)</f>
        <v>1.1231355045584857</v>
      </c>
      <c r="AC798" s="40">
        <f t="shared" si="417"/>
        <v>1.1231355045584857</v>
      </c>
      <c r="AD798" s="42">
        <f t="shared" si="418"/>
        <v>170.35354454672984</v>
      </c>
      <c r="AE798" s="94">
        <v>1.1231355045584857</v>
      </c>
      <c r="AF798" s="74">
        <f t="shared" si="414"/>
        <v>351.65434369643214</v>
      </c>
      <c r="AG798" s="40">
        <v>1.1231355045584857</v>
      </c>
      <c r="AH798" s="95">
        <v>1124.973277299986</v>
      </c>
      <c r="AI798" t="str">
        <f t="shared" si="423"/>
        <v>idem</v>
      </c>
    </row>
    <row r="799" spans="1:35" x14ac:dyDescent="0.3">
      <c r="A799" s="1">
        <v>44245</v>
      </c>
      <c r="B799" s="50">
        <v>1849.7</v>
      </c>
      <c r="C799" s="50">
        <v>1898.85</v>
      </c>
      <c r="D799" s="30">
        <f t="shared" si="419"/>
        <v>1.0513246408105639</v>
      </c>
      <c r="E799" s="30">
        <f t="shared" si="405"/>
        <v>1.0265718765205167</v>
      </c>
      <c r="F799" s="22">
        <f t="shared" si="406"/>
        <v>9.2412812319688129</v>
      </c>
      <c r="G799" s="60">
        <v>31.9849</v>
      </c>
      <c r="H799" s="60">
        <v>31.602599999999999</v>
      </c>
      <c r="I799" s="31">
        <f t="shared" si="402"/>
        <v>1.0337443982859571</v>
      </c>
      <c r="J799" s="31">
        <f t="shared" si="407"/>
        <v>0.98804748490694039</v>
      </c>
      <c r="K799" s="24">
        <f t="shared" si="399"/>
        <v>7.1355859774050678</v>
      </c>
      <c r="L799" s="61">
        <v>4.94987E-2</v>
      </c>
      <c r="M799" s="61">
        <v>5.1460400000000003E-2</v>
      </c>
      <c r="N799" s="32">
        <f t="shared" si="420"/>
        <v>0.9573831977392091</v>
      </c>
      <c r="O799" s="32">
        <f t="shared" si="408"/>
        <v>1.039631343853475</v>
      </c>
      <c r="P799" s="29">
        <f t="shared" si="409"/>
        <v>19.920002268026568</v>
      </c>
      <c r="Q799" s="50">
        <v>0.89205999999999996</v>
      </c>
      <c r="R799" s="50">
        <v>0.94498000000000004</v>
      </c>
      <c r="S799" s="30">
        <f t="shared" si="421"/>
        <v>1.0921089127218935</v>
      </c>
      <c r="T799" s="30">
        <f t="shared" si="410"/>
        <v>1.0593233638992894</v>
      </c>
      <c r="U799" s="22">
        <f t="shared" si="411"/>
        <v>17.267247893078682</v>
      </c>
      <c r="V799" s="64">
        <v>165.3176</v>
      </c>
      <c r="W799" s="64">
        <v>180.0239</v>
      </c>
      <c r="X799" s="65">
        <f t="shared" si="422"/>
        <v>1.3753884001390486</v>
      </c>
      <c r="Y799" s="65">
        <f t="shared" si="412"/>
        <v>1.0889578605060803</v>
      </c>
      <c r="Z799" s="67">
        <f t="shared" si="413"/>
        <v>10.537173161506457</v>
      </c>
      <c r="AA799" s="40">
        <f t="shared" si="416"/>
        <v>1.3753884001390486</v>
      </c>
      <c r="AB799" s="88" cm="1">
        <f t="array" ref="AB799">INDEX(B799:Z799,,MATCH(AA799,B799:Z799,0)+1)</f>
        <v>1.0889578605060803</v>
      </c>
      <c r="AC799" s="40">
        <f t="shared" si="417"/>
        <v>1.0889578605060803</v>
      </c>
      <c r="AD799" s="42">
        <f t="shared" si="418"/>
        <v>185.50783139923416</v>
      </c>
      <c r="AE799" s="94">
        <v>1.0889578605060803</v>
      </c>
      <c r="AF799" s="74">
        <f t="shared" si="414"/>
        <v>382.9367617493366</v>
      </c>
      <c r="AG799" s="40">
        <v>1.0889578605060803</v>
      </c>
      <c r="AH799" s="95">
        <v>1225.0484931751062</v>
      </c>
      <c r="AI799" t="str">
        <f t="shared" si="423"/>
        <v>idem</v>
      </c>
    </row>
    <row r="800" spans="1:35" x14ac:dyDescent="0.3">
      <c r="A800" s="1">
        <v>44245.333333333336</v>
      </c>
      <c r="B800" s="50">
        <v>1898.9</v>
      </c>
      <c r="C800" s="50">
        <v>1907.91</v>
      </c>
      <c r="D800" s="30">
        <f t="shared" si="419"/>
        <v>1.0528258782240174</v>
      </c>
      <c r="E800" s="30">
        <f t="shared" si="405"/>
        <v>1.0047448522829006</v>
      </c>
      <c r="F800" s="22">
        <f t="shared" si="406"/>
        <v>9.2851297463192459</v>
      </c>
      <c r="G800" s="60">
        <v>31.6</v>
      </c>
      <c r="H800" s="60">
        <v>31.081900000000001</v>
      </c>
      <c r="I800" s="31">
        <f t="shared" si="402"/>
        <v>1.0110302249632435</v>
      </c>
      <c r="J800" s="31">
        <f t="shared" si="407"/>
        <v>0.98360443037974687</v>
      </c>
      <c r="K800" s="24">
        <f t="shared" si="399"/>
        <v>7.0185939807312208</v>
      </c>
      <c r="L800" s="61">
        <v>5.1460400000000003E-2</v>
      </c>
      <c r="M800" s="61">
        <v>5.0961699999999999E-2</v>
      </c>
      <c r="N800" s="32">
        <f t="shared" si="420"/>
        <v>0.97820795823175999</v>
      </c>
      <c r="O800" s="32">
        <f t="shared" si="408"/>
        <v>0.99030905317486839</v>
      </c>
      <c r="P800" s="29">
        <f t="shared" si="409"/>
        <v>19.726958585290621</v>
      </c>
      <c r="Q800" s="50">
        <v>0.94491999999999998</v>
      </c>
      <c r="R800" s="50">
        <v>0.92303000000000002</v>
      </c>
      <c r="S800" s="30">
        <f t="shared" si="421"/>
        <v>1.0633251157754071</v>
      </c>
      <c r="T800" s="30">
        <f t="shared" si="410"/>
        <v>0.97683401769461964</v>
      </c>
      <c r="U800" s="22">
        <f t="shared" si="411"/>
        <v>16.867235133925004</v>
      </c>
      <c r="V800" s="64">
        <v>179.9999</v>
      </c>
      <c r="W800" s="64">
        <v>195.04730000000001</v>
      </c>
      <c r="X800" s="65">
        <f t="shared" si="422"/>
        <v>1.3250675960271199</v>
      </c>
      <c r="Y800" s="65">
        <f t="shared" si="412"/>
        <v>1.0835967131092852</v>
      </c>
      <c r="Z800" s="67">
        <f t="shared" si="413"/>
        <v>11.418046203271771</v>
      </c>
      <c r="AA800" s="40">
        <f t="shared" si="416"/>
        <v>1.3250675960271199</v>
      </c>
      <c r="AB800" s="88" cm="1">
        <f t="array" ref="AB800">INDEX(B800:Z800,,MATCH(AA800,B800:Z800,0)+1)</f>
        <v>1.0835967131092852</v>
      </c>
      <c r="AC800" s="40">
        <f t="shared" si="417"/>
        <v>1.0835967131092852</v>
      </c>
      <c r="AD800" s="42">
        <f t="shared" si="418"/>
        <v>201.0156763602416</v>
      </c>
      <c r="AE800" s="94">
        <v>1.0835967131092852</v>
      </c>
      <c r="AF800" s="74">
        <f t="shared" si="414"/>
        <v>414.94901636029459</v>
      </c>
      <c r="AG800" s="40">
        <v>1.0835967131092852</v>
      </c>
      <c r="AH800" s="95">
        <v>1327.4585206040276</v>
      </c>
      <c r="AI800" t="str">
        <f t="shared" si="423"/>
        <v>idem</v>
      </c>
    </row>
    <row r="801" spans="1:35" x14ac:dyDescent="0.3">
      <c r="A801" s="1">
        <v>44245.666666666664</v>
      </c>
      <c r="B801" s="50">
        <v>1908.16</v>
      </c>
      <c r="C801" s="50">
        <v>1939.61</v>
      </c>
      <c r="D801" s="30">
        <f t="shared" si="419"/>
        <v>1.0486078823593015</v>
      </c>
      <c r="E801" s="30">
        <f t="shared" si="405"/>
        <v>1.0164818463860472</v>
      </c>
      <c r="F801" s="22">
        <f t="shared" si="406"/>
        <v>9.4381658284725969</v>
      </c>
      <c r="G801" s="60">
        <v>31.075399999999998</v>
      </c>
      <c r="H801" s="60">
        <v>31.11</v>
      </c>
      <c r="I801" s="31">
        <f t="shared" si="402"/>
        <v>0.972646467551876</v>
      </c>
      <c r="J801" s="31">
        <f t="shared" si="407"/>
        <v>1.0011134209052821</v>
      </c>
      <c r="K801" s="24">
        <f t="shared" si="399"/>
        <v>7.0264086299950543</v>
      </c>
      <c r="L801" s="61">
        <v>5.0986799999999999E-2</v>
      </c>
      <c r="M801" s="61">
        <v>5.87991E-2</v>
      </c>
      <c r="N801" s="32">
        <f t="shared" si="420"/>
        <v>1.1878918032190744</v>
      </c>
      <c r="O801" s="32">
        <f t="shared" si="408"/>
        <v>1.1532220104026925</v>
      </c>
      <c r="P801" s="29">
        <f t="shared" si="409"/>
        <v>22.749562838859504</v>
      </c>
      <c r="Q801" s="50">
        <v>0.92288999999999999</v>
      </c>
      <c r="R801" s="50">
        <v>0.91442000000000001</v>
      </c>
      <c r="S801" s="30">
        <f t="shared" si="421"/>
        <v>1.0250655785485281</v>
      </c>
      <c r="T801" s="30">
        <f t="shared" si="410"/>
        <v>0.99082230818407402</v>
      </c>
      <c r="U801" s="22">
        <f t="shared" si="411"/>
        <v>16.712432848079082</v>
      </c>
      <c r="V801" s="64">
        <v>195.17009999999999</v>
      </c>
      <c r="W801" s="64">
        <v>195.6</v>
      </c>
      <c r="X801" s="65">
        <f t="shared" si="422"/>
        <v>1.1831771087893848</v>
      </c>
      <c r="Y801" s="65">
        <f t="shared" si="412"/>
        <v>1.0022026939577322</v>
      </c>
      <c r="Z801" s="67">
        <f t="shared" si="413"/>
        <v>11.443196664652826</v>
      </c>
      <c r="AA801" s="40">
        <f t="shared" si="416"/>
        <v>1.1878918032190744</v>
      </c>
      <c r="AB801" s="88" cm="1">
        <f t="array" ref="AB801">INDEX(B801:Z801,,MATCH(AA801,B801:Z801,0)+1)</f>
        <v>1.1532220104026925</v>
      </c>
      <c r="AC801" s="40">
        <f t="shared" si="417"/>
        <v>1.0022026939577322</v>
      </c>
      <c r="AD801" s="42">
        <f t="shared" si="418"/>
        <v>201.45845237596976</v>
      </c>
      <c r="AE801" s="94">
        <v>1.0022026939577322</v>
      </c>
      <c r="AF801" s="74">
        <f t="shared" si="414"/>
        <v>415.86302205139833</v>
      </c>
      <c r="AG801" s="40">
        <v>1.0022026939577322</v>
      </c>
      <c r="AH801" s="95">
        <v>1330.3825054665022</v>
      </c>
      <c r="AI801" t="str">
        <f t="shared" si="423"/>
        <v>idem</v>
      </c>
    </row>
    <row r="802" spans="1:35" x14ac:dyDescent="0.3">
      <c r="A802" s="1">
        <v>44246</v>
      </c>
      <c r="B802" s="50">
        <v>1938.91</v>
      </c>
      <c r="C802" s="50">
        <v>1919.1</v>
      </c>
      <c r="D802" s="30">
        <f t="shared" si="419"/>
        <v>1.0106377376375795</v>
      </c>
      <c r="E802" s="30">
        <f t="shared" si="405"/>
        <v>0.9897829192690738</v>
      </c>
      <c r="F802" s="22">
        <f t="shared" si="406"/>
        <v>9.3417353262512233</v>
      </c>
      <c r="G802" s="60">
        <v>31.11</v>
      </c>
      <c r="H802" s="60">
        <v>31.313199999999998</v>
      </c>
      <c r="I802" s="31">
        <f t="shared" si="402"/>
        <v>0.99092405063291134</v>
      </c>
      <c r="J802" s="31">
        <f t="shared" si="407"/>
        <v>1.0065316618450659</v>
      </c>
      <c r="K802" s="24">
        <f t="shared" si="399"/>
        <v>7.0723027551514352</v>
      </c>
      <c r="L802" s="61">
        <v>5.87991E-2</v>
      </c>
      <c r="M802" s="61">
        <v>5.6274699999999997E-2</v>
      </c>
      <c r="N802" s="32">
        <f t="shared" si="420"/>
        <v>1.093553489673613</v>
      </c>
      <c r="O802" s="32">
        <f t="shared" si="408"/>
        <v>0.95706737007879372</v>
      </c>
      <c r="P802" s="29">
        <f t="shared" si="409"/>
        <v>21.772864276629523</v>
      </c>
      <c r="Q802" s="50">
        <v>0.91432999999999998</v>
      </c>
      <c r="R802" s="50">
        <v>0.91427999999999998</v>
      </c>
      <c r="S802" s="30">
        <f t="shared" si="421"/>
        <v>0.96757397451636118</v>
      </c>
      <c r="T802" s="30">
        <f t="shared" si="410"/>
        <v>0.99994531514879748</v>
      </c>
      <c r="U802" s="22">
        <f t="shared" si="411"/>
        <v>16.711518931175554</v>
      </c>
      <c r="V802" s="64">
        <v>195.5549</v>
      </c>
      <c r="W802" s="64">
        <v>261.26429999999999</v>
      </c>
      <c r="X802" s="65">
        <f t="shared" si="422"/>
        <v>1.4514691397050776</v>
      </c>
      <c r="Y802" s="65">
        <f t="shared" si="412"/>
        <v>1.3360151036869952</v>
      </c>
      <c r="Z802" s="67">
        <f t="shared" si="413"/>
        <v>15.288283578436822</v>
      </c>
      <c r="AA802" s="40">
        <f t="shared" si="416"/>
        <v>1.4514691397050776</v>
      </c>
      <c r="AB802" s="88" cm="1">
        <f t="array" ref="AB802">INDEX(B802:Z802,,MATCH(AA802,B802:Z802,0)+1)</f>
        <v>1.3360151036869952</v>
      </c>
      <c r="AC802" s="40">
        <f t="shared" si="417"/>
        <v>0.95706737007879372</v>
      </c>
      <c r="AD802" s="42">
        <f t="shared" si="418"/>
        <v>192.80931119561328</v>
      </c>
      <c r="AE802" s="94">
        <v>0.95706737007879372</v>
      </c>
      <c r="AF802" s="74">
        <f t="shared" si="414"/>
        <v>398.00892882775122</v>
      </c>
      <c r="AG802" s="40">
        <v>0.95706737007879372</v>
      </c>
      <c r="AH802" s="95">
        <v>1273.2656857056616</v>
      </c>
      <c r="AI802" t="str">
        <f t="shared" si="423"/>
        <v>idem</v>
      </c>
    </row>
    <row r="803" spans="1:35" x14ac:dyDescent="0.3">
      <c r="A803" s="1">
        <v>44246.333333333336</v>
      </c>
      <c r="B803" s="50">
        <v>1919.1</v>
      </c>
      <c r="C803" s="50">
        <v>1929.91</v>
      </c>
      <c r="D803" s="30">
        <f t="shared" si="419"/>
        <v>1.0113984152272346</v>
      </c>
      <c r="E803" s="30">
        <f t="shared" si="405"/>
        <v>1.0056328487311761</v>
      </c>
      <c r="F803" s="22">
        <f t="shared" si="406"/>
        <v>9.3943559082306809</v>
      </c>
      <c r="G803" s="60">
        <v>31.316199999999998</v>
      </c>
      <c r="H803" s="60">
        <v>33.83</v>
      </c>
      <c r="I803" s="31">
        <f t="shared" si="402"/>
        <v>1.0886424631702247</v>
      </c>
      <c r="J803" s="31">
        <f t="shared" si="407"/>
        <v>1.0802715527426698</v>
      </c>
      <c r="K803" s="24">
        <f t="shared" si="399"/>
        <v>7.6400074787737031</v>
      </c>
      <c r="L803" s="61">
        <v>5.62789E-2</v>
      </c>
      <c r="M803" s="61">
        <v>5.4487800000000003E-2</v>
      </c>
      <c r="N803" s="32">
        <f t="shared" si="420"/>
        <v>1.0686648308974087</v>
      </c>
      <c r="O803" s="32">
        <f t="shared" si="408"/>
        <v>0.96817457341916779</v>
      </c>
      <c r="P803" s="29">
        <f t="shared" si="409"/>
        <v>21.079933583139226</v>
      </c>
      <c r="Q803" s="50">
        <v>0.91442999999999997</v>
      </c>
      <c r="R803" s="50">
        <v>0.91434000000000004</v>
      </c>
      <c r="S803" s="30">
        <f t="shared" si="421"/>
        <v>0.99073562396385273</v>
      </c>
      <c r="T803" s="30">
        <f t="shared" si="410"/>
        <v>0.99990157803221691</v>
      </c>
      <c r="U803" s="22">
        <f t="shared" si="411"/>
        <v>16.709874150597702</v>
      </c>
      <c r="V803" s="64">
        <v>261.28300000000002</v>
      </c>
      <c r="W803" s="64">
        <v>311.77420000000001</v>
      </c>
      <c r="X803" s="65">
        <f t="shared" si="422"/>
        <v>1.5974485845936444</v>
      </c>
      <c r="Y803" s="65">
        <f t="shared" si="412"/>
        <v>1.1932433415109287</v>
      </c>
      <c r="Z803" s="67">
        <f t="shared" si="413"/>
        <v>18.242642583100611</v>
      </c>
      <c r="AA803" s="40">
        <f t="shared" si="416"/>
        <v>1.5974485845936444</v>
      </c>
      <c r="AB803" s="88" cm="1">
        <f t="array" ref="AB803">INDEX(B803:Z803,,MATCH(AA803,B803:Z803,0)+1)</f>
        <v>1.1932433415109287</v>
      </c>
      <c r="AC803" s="40">
        <f t="shared" si="417"/>
        <v>1.1932433415109287</v>
      </c>
      <c r="AD803" s="42">
        <f t="shared" si="418"/>
        <v>230.0684267654741</v>
      </c>
      <c r="AE803" s="94">
        <v>1.1932433415109287</v>
      </c>
      <c r="AF803" s="74">
        <f t="shared" si="414"/>
        <v>474.92150418561124</v>
      </c>
      <c r="AG803" s="40">
        <v>1.1932433415109287</v>
      </c>
      <c r="AH803" s="95">
        <v>1519.3158014426276</v>
      </c>
      <c r="AI803" t="str">
        <f t="shared" si="423"/>
        <v>idem</v>
      </c>
    </row>
    <row r="804" spans="1:35" x14ac:dyDescent="0.3">
      <c r="A804" s="1">
        <v>44246.666666666664</v>
      </c>
      <c r="B804" s="50">
        <v>1930.07</v>
      </c>
      <c r="C804" s="50">
        <v>1955</v>
      </c>
      <c r="D804" s="30">
        <f t="shared" si="419"/>
        <v>1.0082984769793337</v>
      </c>
      <c r="E804" s="30">
        <f t="shared" si="405"/>
        <v>1.0129166299667889</v>
      </c>
      <c r="F804" s="22">
        <f t="shared" si="406"/>
        <v>9.5156993272736141</v>
      </c>
      <c r="G804" s="60">
        <v>33.829900000000002</v>
      </c>
      <c r="H804" s="60">
        <v>34.823999999999998</v>
      </c>
      <c r="I804" s="31">
        <f t="shared" si="402"/>
        <v>1.1193828351012536</v>
      </c>
      <c r="J804" s="31">
        <f t="shared" si="407"/>
        <v>1.029385247961123</v>
      </c>
      <c r="K804" s="24">
        <f t="shared" si="399"/>
        <v>7.8645109929623018</v>
      </c>
      <c r="L804" s="61">
        <v>5.4488799999999997E-2</v>
      </c>
      <c r="M804" s="61">
        <v>5.5032999999999999E-2</v>
      </c>
      <c r="N804" s="32">
        <f t="shared" si="420"/>
        <v>0.9359496999103728</v>
      </c>
      <c r="O804" s="32">
        <f t="shared" si="408"/>
        <v>1.009987373551996</v>
      </c>
      <c r="P804" s="29">
        <f t="shared" si="409"/>
        <v>21.290466754285301</v>
      </c>
      <c r="Q804" s="50">
        <v>0.91435999999999995</v>
      </c>
      <c r="R804" s="50">
        <v>0.92581000000000002</v>
      </c>
      <c r="S804" s="30">
        <f t="shared" si="421"/>
        <v>1.0125556418360986</v>
      </c>
      <c r="T804" s="30">
        <f t="shared" si="410"/>
        <v>1.0125224200533707</v>
      </c>
      <c r="U804" s="22">
        <f t="shared" si="411"/>
        <v>16.919122213750448</v>
      </c>
      <c r="V804" s="64">
        <v>311.78989999999999</v>
      </c>
      <c r="W804" s="64">
        <v>333.11099999999999</v>
      </c>
      <c r="X804" s="65">
        <f t="shared" si="422"/>
        <v>1.7034142330363493</v>
      </c>
      <c r="Y804" s="65">
        <f t="shared" si="412"/>
        <v>1.0683829078491638</v>
      </c>
      <c r="Z804" s="67">
        <f t="shared" si="413"/>
        <v>19.490127529786012</v>
      </c>
      <c r="AA804" s="40">
        <f t="shared" si="416"/>
        <v>1.7034142330363493</v>
      </c>
      <c r="AB804" s="88" cm="1">
        <f t="array" ref="AB804">INDEX(B804:Z804,,MATCH(AA804,B804:Z804,0)+1)</f>
        <v>1.0683829078491638</v>
      </c>
      <c r="AC804" s="40">
        <f t="shared" si="417"/>
        <v>1.0683829078491638</v>
      </c>
      <c r="AD804" s="42">
        <f t="shared" si="418"/>
        <v>245.80117479197961</v>
      </c>
      <c r="AE804" s="94">
        <v>1.0683829078491638</v>
      </c>
      <c r="AF804" s="74">
        <f t="shared" si="414"/>
        <v>507.39801764192214</v>
      </c>
      <c r="AG804" s="40">
        <v>1.0683829078491638</v>
      </c>
      <c r="AH804" s="95">
        <v>1623.2110338864572</v>
      </c>
      <c r="AI804" t="str">
        <f t="shared" si="423"/>
        <v>idem</v>
      </c>
    </row>
    <row r="805" spans="1:35" x14ac:dyDescent="0.3">
      <c r="A805" s="1">
        <v>44247</v>
      </c>
      <c r="B805" s="50">
        <v>1955.46</v>
      </c>
      <c r="C805" s="50">
        <v>1984.73</v>
      </c>
      <c r="D805" s="30">
        <f t="shared" si="419"/>
        <v>1.0341983221301652</v>
      </c>
      <c r="E805" s="30">
        <f t="shared" si="405"/>
        <v>1.0149683450441329</v>
      </c>
      <c r="F805" s="22">
        <f t="shared" si="406"/>
        <v>9.6581335981404699</v>
      </c>
      <c r="G805" s="60">
        <v>34.8093</v>
      </c>
      <c r="H805" s="60">
        <v>37.724299999999999</v>
      </c>
      <c r="I805" s="31">
        <f t="shared" si="402"/>
        <v>1.204625720872903</v>
      </c>
      <c r="J805" s="31">
        <f t="shared" si="407"/>
        <v>1.0837419884915813</v>
      </c>
      <c r="K805" s="24">
        <f t="shared" si="399"/>
        <v>8.5231007820268658</v>
      </c>
      <c r="L805" s="61">
        <v>5.5032999999999999E-2</v>
      </c>
      <c r="M805" s="61">
        <v>5.5384999999999997E-2</v>
      </c>
      <c r="N805" s="32">
        <f t="shared" si="420"/>
        <v>0.98411660497984144</v>
      </c>
      <c r="O805" s="32">
        <f t="shared" si="408"/>
        <v>1.0063961623026183</v>
      </c>
      <c r="P805" s="29">
        <f t="shared" si="409"/>
        <v>21.426644035144211</v>
      </c>
      <c r="Q805" s="50">
        <v>0.92596999999999996</v>
      </c>
      <c r="R805" s="50">
        <v>1.02335</v>
      </c>
      <c r="S805" s="30">
        <f t="shared" si="421"/>
        <v>1.1191124525660794</v>
      </c>
      <c r="T805" s="30">
        <f t="shared" si="410"/>
        <v>1.1051653941272395</v>
      </c>
      <c r="U805" s="22">
        <f t="shared" si="411"/>
        <v>18.698428369646447</v>
      </c>
      <c r="V805" s="64">
        <v>333.22120000000001</v>
      </c>
      <c r="W805" s="64">
        <v>292.21769999999998</v>
      </c>
      <c r="X805" s="65">
        <f t="shared" si="422"/>
        <v>1.1183953797223698</v>
      </c>
      <c r="Y805" s="65">
        <f t="shared" si="412"/>
        <v>0.87694810534263712</v>
      </c>
      <c r="Z805" s="67">
        <f t="shared" si="413"/>
        <v>17.091830410132214</v>
      </c>
      <c r="AA805" s="40">
        <f t="shared" si="416"/>
        <v>1.204625720872903</v>
      </c>
      <c r="AB805" s="88" cm="1">
        <f t="array" ref="AB805">INDEX(B805:Z805,,MATCH(AA805,B805:Z805,0)+1)</f>
        <v>1.0837419884915813</v>
      </c>
      <c r="AC805" s="40">
        <f t="shared" si="417"/>
        <v>0.87694810534263712</v>
      </c>
      <c r="AD805" s="42">
        <f t="shared" si="418"/>
        <v>215.55487452482089</v>
      </c>
      <c r="AE805" s="94">
        <v>0.87694810534263712</v>
      </c>
      <c r="AF805" s="74">
        <f t="shared" si="414"/>
        <v>444.9617302256936</v>
      </c>
      <c r="AG805" s="40">
        <v>0.87694810534263712</v>
      </c>
      <c r="AH805" s="95">
        <v>1423.4718407379919</v>
      </c>
      <c r="AI805" t="str">
        <f t="shared" si="423"/>
        <v>idem</v>
      </c>
    </row>
    <row r="806" spans="1:35" x14ac:dyDescent="0.3">
      <c r="A806" s="1">
        <v>44247.333333333336</v>
      </c>
      <c r="B806" s="50">
        <v>1984.8</v>
      </c>
      <c r="C806" s="50">
        <v>1978.79</v>
      </c>
      <c r="D806" s="30">
        <f t="shared" si="419"/>
        <v>1.025242607781065</v>
      </c>
      <c r="E806" s="30">
        <f t="shared" si="405"/>
        <v>0.99697198710197499</v>
      </c>
      <c r="F806" s="22">
        <f t="shared" si="406"/>
        <v>9.6288886450344524</v>
      </c>
      <c r="G806" s="60">
        <v>37.727200000000003</v>
      </c>
      <c r="H806" s="60">
        <v>38.335099999999997</v>
      </c>
      <c r="I806" s="31">
        <f t="shared" si="402"/>
        <v>1.1331721347092363</v>
      </c>
      <c r="J806" s="31">
        <f t="shared" si="407"/>
        <v>1.0161130431094805</v>
      </c>
      <c r="K806" s="24">
        <f t="shared" si="399"/>
        <v>8.6604338723541119</v>
      </c>
      <c r="L806" s="61">
        <v>5.5403099999999997E-2</v>
      </c>
      <c r="M806" s="61">
        <v>5.51694E-2</v>
      </c>
      <c r="N806" s="32">
        <f t="shared" si="420"/>
        <v>1.0124906402783691</v>
      </c>
      <c r="O806" s="32">
        <f t="shared" si="408"/>
        <v>0.99578182448274566</v>
      </c>
      <c r="P806" s="29">
        <f t="shared" si="409"/>
        <v>21.336262689858241</v>
      </c>
      <c r="Q806" s="50">
        <v>1.0233099999999999</v>
      </c>
      <c r="R806" s="50">
        <v>1.0878300000000001</v>
      </c>
      <c r="S806" s="30">
        <f t="shared" si="421"/>
        <v>1.1897173979614157</v>
      </c>
      <c r="T806" s="30">
        <f t="shared" si="410"/>
        <v>1.0630502975637883</v>
      </c>
      <c r="U806" s="22">
        <f t="shared" si="411"/>
        <v>19.877369842327838</v>
      </c>
      <c r="V806" s="64">
        <v>292.18009999999998</v>
      </c>
      <c r="W806" s="64">
        <v>274.0573</v>
      </c>
      <c r="X806" s="65">
        <f t="shared" si="422"/>
        <v>0.87898068539102781</v>
      </c>
      <c r="Y806" s="65">
        <f t="shared" si="412"/>
        <v>0.93797387296396983</v>
      </c>
      <c r="Z806" s="67">
        <f t="shared" si="413"/>
        <v>16.031690365835068</v>
      </c>
      <c r="AA806" s="40">
        <f t="shared" si="416"/>
        <v>1.1897173979614157</v>
      </c>
      <c r="AB806" s="88" cm="1">
        <f t="array" ref="AB806">INDEX(B806:Z806,,MATCH(AA806,B806:Z806,0)+1)</f>
        <v>1.0630502975637883</v>
      </c>
      <c r="AC806" s="40">
        <f t="shared" si="417"/>
        <v>1.0161130431094805</v>
      </c>
      <c r="AD806" s="42">
        <f t="shared" si="418"/>
        <v>219.02811951049799</v>
      </c>
      <c r="AE806" s="94">
        <v>1.0630502975637883</v>
      </c>
      <c r="AF806" s="74">
        <f t="shared" si="414"/>
        <v>473.01669972092168</v>
      </c>
      <c r="AG806" s="40">
        <v>1.0630502975637883</v>
      </c>
      <c r="AH806" s="95">
        <v>1513.2221638701958</v>
      </c>
      <c r="AI806" t="str">
        <f>IF(AE806=AG806,"comp8=comp16", FALSE)</f>
        <v>comp8=comp16</v>
      </c>
    </row>
    <row r="807" spans="1:35" x14ac:dyDescent="0.3">
      <c r="A807" s="1">
        <v>44247.666666666664</v>
      </c>
      <c r="B807" s="50">
        <v>1978.69</v>
      </c>
      <c r="C807" s="50">
        <v>1913</v>
      </c>
      <c r="D807" s="30">
        <f t="shared" si="419"/>
        <v>0.97828643899645096</v>
      </c>
      <c r="E807" s="30">
        <f t="shared" si="405"/>
        <v>0.96680126750526862</v>
      </c>
      <c r="F807" s="22">
        <f t="shared" si="406"/>
        <v>9.3092217466863971</v>
      </c>
      <c r="G807" s="60">
        <v>38.339700000000001</v>
      </c>
      <c r="H807" s="60">
        <v>38.942</v>
      </c>
      <c r="I807" s="31">
        <f t="shared" si="402"/>
        <v>1.1187240191558003</v>
      </c>
      <c r="J807" s="31">
        <f t="shared" si="407"/>
        <v>1.0157095647592442</v>
      </c>
      <c r="K807" s="24">
        <f t="shared" si="399"/>
        <v>8.7964855191150111</v>
      </c>
      <c r="L807" s="61">
        <v>5.52594E-2</v>
      </c>
      <c r="M807" s="61">
        <v>5.4170799999999998E-2</v>
      </c>
      <c r="N807" s="32">
        <f t="shared" si="420"/>
        <v>0.98433303654171134</v>
      </c>
      <c r="O807" s="32">
        <f t="shared" si="408"/>
        <v>0.9803001842220509</v>
      </c>
      <c r="P807" s="29">
        <f t="shared" si="409"/>
        <v>20.915942245478107</v>
      </c>
      <c r="Q807" s="50">
        <v>1.08717</v>
      </c>
      <c r="R807" s="50">
        <v>1.11568</v>
      </c>
      <c r="S807" s="30">
        <f t="shared" si="421"/>
        <v>1.2048770478525224</v>
      </c>
      <c r="T807" s="30">
        <f t="shared" si="410"/>
        <v>1.0262240495966592</v>
      </c>
      <c r="U807" s="22">
        <f t="shared" si="411"/>
        <v>20.398634974924182</v>
      </c>
      <c r="V807" s="64">
        <v>274.04809999999998</v>
      </c>
      <c r="W807" s="64">
        <v>253</v>
      </c>
      <c r="X807" s="65">
        <f t="shared" si="422"/>
        <v>0.75925541352110848</v>
      </c>
      <c r="Y807" s="65">
        <f t="shared" si="412"/>
        <v>0.92319559960459507</v>
      </c>
      <c r="Z807" s="67">
        <f t="shared" si="413"/>
        <v>14.800385999962316</v>
      </c>
      <c r="AA807" s="40">
        <f t="shared" si="416"/>
        <v>1.2048770478525224</v>
      </c>
      <c r="AB807" s="88" cm="1">
        <f t="array" ref="AB807">INDEX(B807:Z807,,MATCH(AA807,B807:Z807,0)+1)</f>
        <v>1.0262240495966592</v>
      </c>
      <c r="AC807" s="40">
        <f t="shared" si="417"/>
        <v>1.0262240495966592</v>
      </c>
      <c r="AD807" s="42">
        <f t="shared" si="418"/>
        <v>224.77192377960429</v>
      </c>
      <c r="AE807" s="94">
        <v>1.0262240495966592</v>
      </c>
      <c r="AF807" s="74">
        <f t="shared" si="414"/>
        <v>485.4211131144512</v>
      </c>
      <c r="AG807" s="40">
        <v>1.0262240495966592</v>
      </c>
      <c r="AH807" s="95">
        <v>1552.9049769462918</v>
      </c>
      <c r="AI807" t="str">
        <f t="shared" si="423"/>
        <v>idem</v>
      </c>
    </row>
    <row r="808" spans="1:35" x14ac:dyDescent="0.3">
      <c r="A808" s="1">
        <v>44248</v>
      </c>
      <c r="B808" s="50">
        <v>1912.9</v>
      </c>
      <c r="C808" s="50">
        <v>1912.69</v>
      </c>
      <c r="D808" s="30">
        <f t="shared" si="419"/>
        <v>0.9636688835147118</v>
      </c>
      <c r="E808" s="30">
        <f t="shared" si="405"/>
        <v>0.9998902190391552</v>
      </c>
      <c r="F808" s="22">
        <f t="shared" si="406"/>
        <v>9.3081997713783284</v>
      </c>
      <c r="G808" s="60">
        <v>38.938099999999999</v>
      </c>
      <c r="H808" s="60">
        <v>38.465499999999999</v>
      </c>
      <c r="I808" s="31">
        <f t="shared" si="402"/>
        <v>1.0195694353145739</v>
      </c>
      <c r="J808" s="31">
        <f t="shared" si="407"/>
        <v>0.98786278734709709</v>
      </c>
      <c r="K808" s="24">
        <f t="shared" si="399"/>
        <v>8.6897207037713304</v>
      </c>
      <c r="L808" s="61">
        <v>5.4156700000000002E-2</v>
      </c>
      <c r="M808" s="61">
        <v>5.4906099999999999E-2</v>
      </c>
      <c r="N808" s="32">
        <f t="shared" si="420"/>
        <v>0.99102938283236863</v>
      </c>
      <c r="O808" s="32">
        <f t="shared" si="408"/>
        <v>1.0138376230457173</v>
      </c>
      <c r="P808" s="29">
        <f t="shared" si="409"/>
        <v>21.205369169917027</v>
      </c>
      <c r="Q808" s="50">
        <v>1.1155999999999999</v>
      </c>
      <c r="R808" s="50">
        <v>1.1037300000000001</v>
      </c>
      <c r="S808" s="30">
        <f t="shared" si="421"/>
        <v>1.0785881111295699</v>
      </c>
      <c r="T808" s="30">
        <f t="shared" si="410"/>
        <v>0.98935998565794203</v>
      </c>
      <c r="U808" s="22">
        <f t="shared" si="411"/>
        <v>20.181593206232584</v>
      </c>
      <c r="V808" s="64">
        <v>253.01</v>
      </c>
      <c r="W808" s="64">
        <v>256.86660000000001</v>
      </c>
      <c r="X808" s="65">
        <f t="shared" si="422"/>
        <v>0.87913790158878047</v>
      </c>
      <c r="Y808" s="65">
        <f t="shared" si="412"/>
        <v>1.0152428757756611</v>
      </c>
      <c r="Z808" s="67">
        <f t="shared" si="413"/>
        <v>15.025986445191576</v>
      </c>
      <c r="AA808" s="40">
        <f t="shared" si="416"/>
        <v>1.0785881111295699</v>
      </c>
      <c r="AB808" s="88" cm="1">
        <f t="array" ref="AB808">INDEX(B808:Z808,,MATCH(AA808,B808:Z808,0)+1)</f>
        <v>0.98935998565794203</v>
      </c>
      <c r="AC808" s="40">
        <f t="shared" si="417"/>
        <v>0.98935998565794203</v>
      </c>
      <c r="AD808" s="42">
        <f t="shared" si="418"/>
        <v>222.38034728689735</v>
      </c>
      <c r="AE808" s="94">
        <v>0.98935998565794203</v>
      </c>
      <c r="AF808" s="74">
        <f t="shared" si="414"/>
        <v>480.25622550897572</v>
      </c>
      <c r="AG808" s="40">
        <v>0.98935998565794203</v>
      </c>
      <c r="AH808" s="95">
        <v>1536.3820457197301</v>
      </c>
      <c r="AI808" t="str">
        <f t="shared" si="423"/>
        <v>idem</v>
      </c>
    </row>
    <row r="809" spans="1:35" x14ac:dyDescent="0.3">
      <c r="A809" s="1">
        <v>44248.333333333336</v>
      </c>
      <c r="B809" s="50">
        <v>1913.08</v>
      </c>
      <c r="C809" s="50">
        <v>1959.9</v>
      </c>
      <c r="D809" s="30">
        <f t="shared" si="419"/>
        <v>0.99050381818273703</v>
      </c>
      <c r="E809" s="30">
        <f t="shared" si="405"/>
        <v>1.024473623685366</v>
      </c>
      <c r="F809" s="22">
        <f t="shared" si="406"/>
        <v>9.5360051497712508</v>
      </c>
      <c r="G809" s="60">
        <v>38.484099999999998</v>
      </c>
      <c r="H809" s="60">
        <v>38.840699999999998</v>
      </c>
      <c r="I809" s="31">
        <f t="shared" si="402"/>
        <v>1.0130673948935438</v>
      </c>
      <c r="J809" s="31">
        <f t="shared" si="407"/>
        <v>1.0092661644679231</v>
      </c>
      <c r="K809" s="24">
        <f t="shared" si="399"/>
        <v>8.7702410849927919</v>
      </c>
      <c r="L809" s="61">
        <v>5.4912900000000001E-2</v>
      </c>
      <c r="M809" s="61">
        <v>5.54131E-2</v>
      </c>
      <c r="N809" s="32">
        <f t="shared" si="420"/>
        <v>1.0027814272322899</v>
      </c>
      <c r="O809" s="32">
        <f t="shared" si="408"/>
        <v>1.0091089707518635</v>
      </c>
      <c r="P809" s="29">
        <f t="shared" si="409"/>
        <v>21.398528257468268</v>
      </c>
      <c r="Q809" s="50">
        <v>1.10362</v>
      </c>
      <c r="R809" s="50">
        <v>1.1072599999999999</v>
      </c>
      <c r="S809" s="30">
        <f t="shared" si="421"/>
        <v>1.0184791706908762</v>
      </c>
      <c r="T809" s="30">
        <f t="shared" si="410"/>
        <v>1.0032982367119117</v>
      </c>
      <c r="U809" s="22">
        <f t="shared" si="411"/>
        <v>20.248156877850246</v>
      </c>
      <c r="V809" s="64">
        <v>256.88220000000001</v>
      </c>
      <c r="W809" s="64">
        <v>301.5967</v>
      </c>
      <c r="X809" s="65">
        <f t="shared" si="422"/>
        <v>1.1005246889140994</v>
      </c>
      <c r="Y809" s="65">
        <f t="shared" si="412"/>
        <v>1.1740661672938024</v>
      </c>
      <c r="Z809" s="67">
        <f t="shared" si="413"/>
        <v>17.6415023155147</v>
      </c>
      <c r="AA809" s="40">
        <f t="shared" si="416"/>
        <v>1.1005246889140994</v>
      </c>
      <c r="AB809" s="88" cm="1">
        <f t="array" ref="AB809">INDEX(B809:Z809,,MATCH(AA809,B809:Z809,0)+1)</f>
        <v>1.1740661672938024</v>
      </c>
      <c r="AC809" s="40">
        <f t="shared" si="417"/>
        <v>1.0032982367119117</v>
      </c>
      <c r="AD809" s="42">
        <f t="shared" si="418"/>
        <v>223.11381031232665</v>
      </c>
      <c r="AE809" s="94">
        <v>1.1740661672938024</v>
      </c>
      <c r="AF809" s="74">
        <f t="shared" si="414"/>
        <v>563.85258600231123</v>
      </c>
      <c r="AG809" s="40">
        <v>1.0032982367119117</v>
      </c>
      <c r="AH809" s="95">
        <v>1541.4493973864448</v>
      </c>
      <c r="AI809" t="str">
        <f>IF(AC809=AG809,"comp 24= comp16",FALSE)</f>
        <v>comp 24= comp16</v>
      </c>
    </row>
    <row r="810" spans="1:35" x14ac:dyDescent="0.3">
      <c r="A810" s="1">
        <v>44248.666666666664</v>
      </c>
      <c r="B810" s="50">
        <v>1959.82</v>
      </c>
      <c r="C810" s="50">
        <v>1933.53</v>
      </c>
      <c r="D810" s="30">
        <f t="shared" si="419"/>
        <v>1.0107846724868002</v>
      </c>
      <c r="E810" s="30">
        <f t="shared" si="405"/>
        <v>0.98658550275025259</v>
      </c>
      <c r="F810" s="22">
        <f t="shared" si="406"/>
        <v>9.4080844349160664</v>
      </c>
      <c r="G810" s="60">
        <v>38.840699999999998</v>
      </c>
      <c r="H810" s="60">
        <v>39.586300000000001</v>
      </c>
      <c r="I810" s="31">
        <f t="shared" si="402"/>
        <v>1.0166469344934654</v>
      </c>
      <c r="J810" s="31">
        <f t="shared" si="407"/>
        <v>1.0191963584590391</v>
      </c>
      <c r="K810" s="24">
        <f t="shared" si="399"/>
        <v>8.9385977766325055</v>
      </c>
      <c r="L810" s="61">
        <v>5.5412999999999997E-2</v>
      </c>
      <c r="M810" s="61">
        <v>5.60183E-2</v>
      </c>
      <c r="N810" s="32">
        <f t="shared" si="420"/>
        <v>1.0343743248757771</v>
      </c>
      <c r="O810" s="32">
        <f t="shared" si="408"/>
        <v>1.0109234295201488</v>
      </c>
      <c r="P810" s="29">
        <f t="shared" si="409"/>
        <v>21.632273572723633</v>
      </c>
      <c r="Q810" s="50">
        <v>1.1073999999999999</v>
      </c>
      <c r="R810" s="50">
        <v>1.09894</v>
      </c>
      <c r="S810" s="30">
        <f t="shared" si="421"/>
        <v>0.9850663320186448</v>
      </c>
      <c r="T810" s="30">
        <f t="shared" si="410"/>
        <v>0.99236048401661558</v>
      </c>
      <c r="U810" s="22">
        <f t="shared" si="411"/>
        <v>20.093470759747834</v>
      </c>
      <c r="V810" s="64">
        <v>301.60500000000002</v>
      </c>
      <c r="W810" s="64">
        <v>295.25970000000001</v>
      </c>
      <c r="X810" s="65">
        <f t="shared" si="422"/>
        <v>1.1669882613335443</v>
      </c>
      <c r="Y810" s="65">
        <f t="shared" si="412"/>
        <v>0.97896155567712739</v>
      </c>
      <c r="Z810" s="67">
        <f t="shared" si="413"/>
        <v>17.270352551277917</v>
      </c>
      <c r="AA810" s="40">
        <f t="shared" si="416"/>
        <v>1.1669882613335443</v>
      </c>
      <c r="AB810" s="88" cm="1">
        <f t="array" ref="AB810">INDEX(B810:Z810,,MATCH(AA810,B810:Z810,0)+1)</f>
        <v>0.97896155567712739</v>
      </c>
      <c r="AC810" s="40">
        <f t="shared" si="417"/>
        <v>0.97896155567712739</v>
      </c>
      <c r="AD810" s="42">
        <f t="shared" si="418"/>
        <v>218.41984283640681</v>
      </c>
      <c r="AE810" s="94">
        <v>0.97896155567712739</v>
      </c>
      <c r="AF810" s="74">
        <f t="shared" si="414"/>
        <v>551.99000476539391</v>
      </c>
      <c r="AG810" s="40">
        <v>0.97896155567712739</v>
      </c>
      <c r="AH810" s="95">
        <v>1509.0197000630046</v>
      </c>
      <c r="AI810" t="str">
        <f t="shared" si="423"/>
        <v>idem</v>
      </c>
    </row>
    <row r="811" spans="1:35" x14ac:dyDescent="0.3">
      <c r="A811" s="1">
        <v>44249</v>
      </c>
      <c r="B811" s="50">
        <v>1933.54</v>
      </c>
      <c r="C811" s="50">
        <v>1886.63</v>
      </c>
      <c r="D811" s="30">
        <f t="shared" si="419"/>
        <v>0.98617412758483713</v>
      </c>
      <c r="E811" s="30">
        <f t="shared" si="405"/>
        <v>0.97573880033513671</v>
      </c>
      <c r="F811" s="22">
        <f t="shared" si="406"/>
        <v>9.1798330199766749</v>
      </c>
      <c r="G811" s="60">
        <v>39.5867</v>
      </c>
      <c r="H811" s="60">
        <v>38.459099999999999</v>
      </c>
      <c r="I811" s="31">
        <f t="shared" si="402"/>
        <v>0.99935038106646645</v>
      </c>
      <c r="J811" s="31">
        <f t="shared" si="407"/>
        <v>0.97151568582377412</v>
      </c>
      <c r="K811" s="24">
        <f t="shared" si="399"/>
        <v>8.6839879492679906</v>
      </c>
      <c r="L811" s="61">
        <v>5.5992100000000003E-2</v>
      </c>
      <c r="M811" s="61">
        <v>5.8123399999999999E-2</v>
      </c>
      <c r="N811" s="32">
        <f t="shared" si="420"/>
        <v>1.0584653150716863</v>
      </c>
      <c r="O811" s="32">
        <f t="shared" si="408"/>
        <v>1.0380642983563753</v>
      </c>
      <c r="P811" s="29">
        <f t="shared" si="409"/>
        <v>22.455690888122518</v>
      </c>
      <c r="Q811" s="50">
        <v>1.09955</v>
      </c>
      <c r="R811" s="50">
        <v>1.07057</v>
      </c>
      <c r="S811" s="30">
        <f t="shared" si="421"/>
        <v>0.97005309798662576</v>
      </c>
      <c r="T811" s="30">
        <f t="shared" si="410"/>
        <v>0.97364376335773728</v>
      </c>
      <c r="U811" s="22">
        <f t="shared" si="411"/>
        <v>19.563882489439536</v>
      </c>
      <c r="V811" s="64">
        <v>294.91669999999999</v>
      </c>
      <c r="W811" s="64">
        <v>277.93939999999998</v>
      </c>
      <c r="X811" s="65">
        <f t="shared" si="422"/>
        <v>1.0819722036014949</v>
      </c>
      <c r="Y811" s="65">
        <f t="shared" si="412"/>
        <v>0.94243357531126581</v>
      </c>
      <c r="Z811" s="67">
        <f t="shared" si="413"/>
        <v>16.276160101786889</v>
      </c>
      <c r="AA811" s="40">
        <f t="shared" si="416"/>
        <v>1.0819722036014949</v>
      </c>
      <c r="AB811" s="88" cm="1">
        <f t="array" ref="AB811">INDEX(B811:Z811,,MATCH(AA811,B811:Z811,0)+1)</f>
        <v>0.94243357531126581</v>
      </c>
      <c r="AC811" s="40">
        <f t="shared" si="417"/>
        <v>0.94243357531126581</v>
      </c>
      <c r="AD811" s="42">
        <f t="shared" si="418"/>
        <v>205.84619340323965</v>
      </c>
      <c r="AE811" s="94">
        <v>0.97151568582377412</v>
      </c>
      <c r="AF811" s="74">
        <f t="shared" si="414"/>
        <v>536.26694804752003</v>
      </c>
      <c r="AG811" s="40">
        <v>0.94243357531126581</v>
      </c>
      <c r="AH811" s="95">
        <v>1422.1508311455113</v>
      </c>
      <c r="AI811" t="str">
        <f t="shared" ref="AI811:AI813" si="430">IF(AC811=AG811,"comp 24= comp16",FALSE)</f>
        <v>comp 24= comp16</v>
      </c>
    </row>
    <row r="812" spans="1:35" x14ac:dyDescent="0.3">
      <c r="A812" s="1">
        <v>44249.333333333336</v>
      </c>
      <c r="B812" s="50">
        <v>1886.61</v>
      </c>
      <c r="C812" s="50">
        <v>1733.29</v>
      </c>
      <c r="D812" s="30">
        <f t="shared" si="419"/>
        <v>0.88441285424171612</v>
      </c>
      <c r="E812" s="30">
        <f t="shared" si="405"/>
        <v>0.91873254143675698</v>
      </c>
      <c r="F812" s="22">
        <f t="shared" si="406"/>
        <v>8.4338113204082301</v>
      </c>
      <c r="G812" s="60">
        <v>38.473999999999997</v>
      </c>
      <c r="H812" s="60">
        <v>35.662700000000001</v>
      </c>
      <c r="I812" s="31">
        <f t="shared" si="402"/>
        <v>0.91817861161101633</v>
      </c>
      <c r="J812" s="31">
        <f t="shared" si="407"/>
        <v>0.92692987472059063</v>
      </c>
      <c r="K812" s="24">
        <f t="shared" si="399"/>
        <v>8.0494478618900978</v>
      </c>
      <c r="L812" s="61">
        <v>5.8097599999999999E-2</v>
      </c>
      <c r="M812" s="61">
        <v>5.2580200000000001E-2</v>
      </c>
      <c r="N812" s="32">
        <f t="shared" si="420"/>
        <v>0.94887842203093142</v>
      </c>
      <c r="O812" s="32">
        <f t="shared" si="408"/>
        <v>0.90503222164082509</v>
      </c>
      <c r="P812" s="29">
        <f t="shared" si="409"/>
        <v>20.323123812957157</v>
      </c>
      <c r="Q812" s="50">
        <v>1.0704400000000001</v>
      </c>
      <c r="R812" s="50">
        <v>0.99016999999999999</v>
      </c>
      <c r="S812" s="30">
        <f t="shared" si="421"/>
        <v>0.89413942568177718</v>
      </c>
      <c r="T812" s="30">
        <f t="shared" si="410"/>
        <v>0.92501214453869429</v>
      </c>
      <c r="U812" s="22">
        <f t="shared" si="411"/>
        <v>18.096828897059474</v>
      </c>
      <c r="V812" s="64">
        <v>277.92619999999999</v>
      </c>
      <c r="W812" s="64">
        <v>262.75869999999998</v>
      </c>
      <c r="X812" s="65">
        <f t="shared" si="422"/>
        <v>0.87120140581223771</v>
      </c>
      <c r="Y812" s="65">
        <f t="shared" si="412"/>
        <v>0.94542615989424528</v>
      </c>
      <c r="Z812" s="67">
        <f t="shared" si="413"/>
        <v>15.387907542856308</v>
      </c>
      <c r="AA812" s="40">
        <f t="shared" si="416"/>
        <v>0.94887842203093142</v>
      </c>
      <c r="AB812" s="88" cm="1">
        <f t="array" ref="AB812">INDEX(B812:Z812,,MATCH(AA812,B812:Z812,0)+1)</f>
        <v>0.90503222164082509</v>
      </c>
      <c r="AC812" s="40">
        <f t="shared" si="417"/>
        <v>0.94542615989424528</v>
      </c>
      <c r="AD812" s="42">
        <f t="shared" si="418"/>
        <v>194.61237615807298</v>
      </c>
      <c r="AE812" s="94">
        <v>0.90503222164082509</v>
      </c>
      <c r="AF812" s="74">
        <f t="shared" si="414"/>
        <v>485.33886738399195</v>
      </c>
      <c r="AG812" s="40">
        <v>0.90503222164082509</v>
      </c>
      <c r="AH812" s="95">
        <v>1287.0923262199681</v>
      </c>
      <c r="AI812" t="str">
        <f>IF(AE812=AG812,"comp8=comp16", FALSE)</f>
        <v>comp8=comp16</v>
      </c>
    </row>
    <row r="813" spans="1:35" x14ac:dyDescent="0.3">
      <c r="A813" s="1">
        <v>44249.666666666664</v>
      </c>
      <c r="B813" s="50">
        <v>1733.33</v>
      </c>
      <c r="C813" s="50">
        <v>1777.58</v>
      </c>
      <c r="D813" s="30">
        <f t="shared" si="419"/>
        <v>0.91933965679530805</v>
      </c>
      <c r="E813" s="30">
        <f t="shared" si="405"/>
        <v>1.0255288952478754</v>
      </c>
      <c r="F813" s="22">
        <f t="shared" si="406"/>
        <v>8.6491172061472774</v>
      </c>
      <c r="G813" s="60">
        <v>35.662100000000002</v>
      </c>
      <c r="H813" s="60">
        <v>37.6143</v>
      </c>
      <c r="I813" s="31">
        <f t="shared" si="402"/>
        <v>0.95017518510004617</v>
      </c>
      <c r="J813" s="31">
        <f t="shared" si="407"/>
        <v>1.0547415884089832</v>
      </c>
      <c r="K813" s="24">
        <f t="shared" si="399"/>
        <v>8.4900874236652548</v>
      </c>
      <c r="L813" s="61">
        <v>5.2623200000000002E-2</v>
      </c>
      <c r="M813" s="61">
        <v>5.3555699999999998E-2</v>
      </c>
      <c r="N813" s="32">
        <f t="shared" si="420"/>
        <v>0.95648671866209689</v>
      </c>
      <c r="O813" s="32">
        <f t="shared" si="408"/>
        <v>1.0177203210751151</v>
      </c>
      <c r="P813" s="29">
        <f t="shared" si="409"/>
        <v>20.683256092172076</v>
      </c>
      <c r="Q813" s="50">
        <v>0.98956999999999995</v>
      </c>
      <c r="R813" s="50">
        <v>1.0970299999999999</v>
      </c>
      <c r="S813" s="30">
        <f t="shared" si="421"/>
        <v>0.99770815333545537</v>
      </c>
      <c r="T813" s="30">
        <f t="shared" si="410"/>
        <v>1.1085926210374204</v>
      </c>
      <c r="U813" s="22">
        <f t="shared" si="411"/>
        <v>20.062010979456893</v>
      </c>
      <c r="V813" s="64">
        <v>262.74829999999997</v>
      </c>
      <c r="W813" s="64">
        <v>267.5147</v>
      </c>
      <c r="X813" s="65">
        <f t="shared" si="422"/>
        <v>0.90708562790781266</v>
      </c>
      <c r="Y813" s="65">
        <f t="shared" si="412"/>
        <v>1.0181405550483107</v>
      </c>
      <c r="Z813" s="67">
        <f t="shared" si="413"/>
        <v>15.667052726715808</v>
      </c>
      <c r="AA813" s="40">
        <f t="shared" si="416"/>
        <v>0.99770815333545537</v>
      </c>
      <c r="AB813" s="88" cm="1">
        <f t="array" ref="AB813">INDEX(B813:Z813,,MATCH(AA813,B813:Z813,0)+1)</f>
        <v>1.1085926210374204</v>
      </c>
      <c r="AC813" s="40">
        <f t="shared" si="417"/>
        <v>1.0177203210751151</v>
      </c>
      <c r="AD813" s="42">
        <f t="shared" si="418"/>
        <v>198.0609699487851</v>
      </c>
      <c r="AE813" s="94">
        <v>1.0181405550483107</v>
      </c>
      <c r="AF813" s="74">
        <f t="shared" si="414"/>
        <v>494.14318382485601</v>
      </c>
      <c r="AG813" s="40">
        <v>1.0177203210751151</v>
      </c>
      <c r="AH813" s="95">
        <v>1309.9000154939026</v>
      </c>
      <c r="AI813" t="str">
        <f t="shared" si="430"/>
        <v>comp 24= comp16</v>
      </c>
    </row>
    <row r="814" spans="1:35" x14ac:dyDescent="0.3">
      <c r="A814" s="1">
        <v>44250</v>
      </c>
      <c r="B814" s="50">
        <v>1777.42</v>
      </c>
      <c r="C814" s="50">
        <v>1586.64</v>
      </c>
      <c r="D814" s="30">
        <f t="shared" si="419"/>
        <v>0.84100052475074349</v>
      </c>
      <c r="E814" s="30">
        <f t="shared" si="405"/>
        <v>0.89266464876056306</v>
      </c>
      <c r="F814" s="22">
        <f t="shared" si="406"/>
        <v>7.7207611729144023</v>
      </c>
      <c r="G814" s="60">
        <v>37.636899999999997</v>
      </c>
      <c r="H814" s="60">
        <v>34.541499999999999</v>
      </c>
      <c r="I814" s="31">
        <f t="shared" si="402"/>
        <v>0.89778811665020541</v>
      </c>
      <c r="J814" s="31">
        <f t="shared" si="407"/>
        <v>0.91775624453661175</v>
      </c>
      <c r="K814" s="24">
        <f t="shared" si="399"/>
        <v>7.7918307497305417</v>
      </c>
      <c r="L814" s="61">
        <v>5.3609299999999999E-2</v>
      </c>
      <c r="M814" s="61">
        <v>5.0592499999999999E-2</v>
      </c>
      <c r="N814" s="32">
        <f t="shared" si="420"/>
        <v>0.8708191044036242</v>
      </c>
      <c r="O814" s="32">
        <f t="shared" si="408"/>
        <v>0.94372618183785273</v>
      </c>
      <c r="P814" s="29">
        <f t="shared" si="409"/>
        <v>19.51933029984006</v>
      </c>
      <c r="Q814" s="50">
        <v>1.09728</v>
      </c>
      <c r="R814" s="50">
        <v>0.98856999999999995</v>
      </c>
      <c r="S814" s="30">
        <f t="shared" si="421"/>
        <v>0.92351743208400272</v>
      </c>
      <c r="T814" s="30">
        <f t="shared" si="410"/>
        <v>0.90092774861475644</v>
      </c>
      <c r="U814" s="22">
        <f t="shared" si="411"/>
        <v>18.074422384406624</v>
      </c>
      <c r="V814" s="64">
        <v>267.1721</v>
      </c>
      <c r="W814" s="64">
        <v>231.55789999999999</v>
      </c>
      <c r="X814" s="65">
        <f t="shared" si="422"/>
        <v>0.83316326420467013</v>
      </c>
      <c r="Y814" s="65">
        <f t="shared" si="412"/>
        <v>0.86669940461597594</v>
      </c>
      <c r="Z814" s="67">
        <f t="shared" si="413"/>
        <v>13.578625270331694</v>
      </c>
      <c r="AA814" s="40">
        <f t="shared" si="416"/>
        <v>0.92351743208400272</v>
      </c>
      <c r="AB814" s="88" cm="1">
        <f t="array" ref="AB814">INDEX(B814:Z814,,MATCH(AA814,B814:Z814,0)+1)</f>
        <v>0.90092774861475644</v>
      </c>
      <c r="AC814" s="40">
        <f t="shared" si="417"/>
        <v>0.90092774861475644</v>
      </c>
      <c r="AD814" s="42">
        <f t="shared" si="418"/>
        <v>178.43862374441389</v>
      </c>
      <c r="AE814" s="94">
        <v>0.90092774861475644</v>
      </c>
      <c r="AF814" s="74">
        <f t="shared" si="414"/>
        <v>445.18730609665528</v>
      </c>
      <c r="AG814" s="40">
        <v>0.90092774861475644</v>
      </c>
      <c r="AH814" s="95">
        <v>1180.1252718693563</v>
      </c>
      <c r="AI814" t="str">
        <f t="shared" si="423"/>
        <v>idem</v>
      </c>
    </row>
    <row r="815" spans="1:35" x14ac:dyDescent="0.3">
      <c r="A815" s="1">
        <v>44250.333333333336</v>
      </c>
      <c r="B815" s="50">
        <v>1586.64</v>
      </c>
      <c r="C815" s="50">
        <v>1573.99</v>
      </c>
      <c r="D815" s="30">
        <f t="shared" si="419"/>
        <v>0.9080729001401926</v>
      </c>
      <c r="E815" s="30">
        <f t="shared" si="405"/>
        <v>0.99202717692734321</v>
      </c>
      <c r="F815" s="22">
        <f t="shared" si="406"/>
        <v>7.659204910096518</v>
      </c>
      <c r="G815" s="60">
        <v>34.540700000000001</v>
      </c>
      <c r="H815" s="60">
        <v>33.786799999999999</v>
      </c>
      <c r="I815" s="31">
        <f t="shared" si="402"/>
        <v>0.94741476245089318</v>
      </c>
      <c r="J815" s="31">
        <f t="shared" si="407"/>
        <v>0.97817357494202484</v>
      </c>
      <c r="K815" s="24">
        <f t="shared" si="399"/>
        <v>7.6217629398071214</v>
      </c>
      <c r="L815" s="61">
        <v>5.0598700000000003E-2</v>
      </c>
      <c r="M815" s="61">
        <v>4.6586299999999997E-2</v>
      </c>
      <c r="N815" s="32">
        <f t="shared" si="420"/>
        <v>0.8852806366773589</v>
      </c>
      <c r="O815" s="32">
        <f t="shared" si="408"/>
        <v>0.92070151999952554</v>
      </c>
      <c r="P815" s="29">
        <f t="shared" si="409"/>
        <v>17.971477076435537</v>
      </c>
      <c r="Q815" s="50">
        <v>0.98856999999999995</v>
      </c>
      <c r="R815" s="50">
        <v>0.97236</v>
      </c>
      <c r="S815" s="30">
        <f t="shared" si="421"/>
        <v>0.98260860777913639</v>
      </c>
      <c r="T815" s="30">
        <f t="shared" si="410"/>
        <v>0.98360257746037205</v>
      </c>
      <c r="U815" s="22">
        <f t="shared" si="411"/>
        <v>17.778048443409798</v>
      </c>
      <c r="V815" s="64">
        <v>231.52359999999999</v>
      </c>
      <c r="W815" s="64">
        <v>230.42750000000001</v>
      </c>
      <c r="X815" s="65">
        <f t="shared" si="422"/>
        <v>0.87698949907573154</v>
      </c>
      <c r="Y815" s="65">
        <f t="shared" si="412"/>
        <v>0.9952657094136409</v>
      </c>
      <c r="Z815" s="67">
        <f t="shared" si="413"/>
        <v>13.514340112538665</v>
      </c>
      <c r="AA815" s="40">
        <f t="shared" si="416"/>
        <v>0.98260860777913639</v>
      </c>
      <c r="AB815" s="88" cm="1">
        <f t="array" ref="AB815">INDEX(B815:Z815,,MATCH(AA815,B815:Z815,0)+1)</f>
        <v>0.98360257746037205</v>
      </c>
      <c r="AC815" s="40">
        <f t="shared" si="417"/>
        <v>0.98360257746037205</v>
      </c>
      <c r="AD815" s="42">
        <f t="shared" si="418"/>
        <v>175.51269023348704</v>
      </c>
      <c r="AE815" s="94">
        <v>0.92070151999952554</v>
      </c>
      <c r="AF815" s="74">
        <f t="shared" si="414"/>
        <v>409.88462940768454</v>
      </c>
      <c r="AG815" s="40">
        <v>0.98360257746037205</v>
      </c>
      <c r="AH815" s="95">
        <v>1160.7742591368212</v>
      </c>
      <c r="AI815" t="str">
        <f t="shared" ref="AI815:AI817" si="431">IF(AC815=AG815,"comp 24= comp16",FALSE)</f>
        <v>comp 24= comp16</v>
      </c>
    </row>
    <row r="816" spans="1:35" x14ac:dyDescent="0.3">
      <c r="A816" s="1">
        <v>44250.666666666664</v>
      </c>
      <c r="B816" s="50">
        <v>1573.99</v>
      </c>
      <c r="C816" s="50">
        <v>1577.89</v>
      </c>
      <c r="D816" s="30">
        <f t="shared" si="419"/>
        <v>0.88774178303383555</v>
      </c>
      <c r="E816" s="30">
        <f t="shared" si="405"/>
        <v>1.0024777794013939</v>
      </c>
      <c r="F816" s="22">
        <f t="shared" si="406"/>
        <v>7.6781827302538108</v>
      </c>
      <c r="G816" s="60">
        <v>33.8202</v>
      </c>
      <c r="H816" s="60">
        <v>34.532499999999999</v>
      </c>
      <c r="I816" s="31">
        <f t="shared" si="402"/>
        <v>0.91751711750967802</v>
      </c>
      <c r="J816" s="31">
        <f t="shared" si="407"/>
        <v>1.0210613775199437</v>
      </c>
      <c r="K816" s="24">
        <f t="shared" si="399"/>
        <v>7.7822877664499153</v>
      </c>
      <c r="L816" s="61">
        <v>4.6593099999999998E-2</v>
      </c>
      <c r="M816" s="61">
        <v>4.7656200000000003E-2</v>
      </c>
      <c r="N816" s="32">
        <f t="shared" si="420"/>
        <v>0.88895396880765098</v>
      </c>
      <c r="O816" s="32">
        <f t="shared" si="408"/>
        <v>1.0228166831569483</v>
      </c>
      <c r="P816" s="29">
        <f t="shared" si="409"/>
        <v>18.381526574750925</v>
      </c>
      <c r="Q816" s="50">
        <v>0.97236</v>
      </c>
      <c r="R816" s="50">
        <v>0.96196999999999999</v>
      </c>
      <c r="S816" s="30">
        <f t="shared" si="421"/>
        <v>0.87668598716827062</v>
      </c>
      <c r="T816" s="30">
        <f t="shared" si="410"/>
        <v>0.98931465712287625</v>
      </c>
      <c r="U816" s="22">
        <f t="shared" si="411"/>
        <v>17.588083900105847</v>
      </c>
      <c r="V816" s="64">
        <v>230.5249</v>
      </c>
      <c r="W816" s="64">
        <v>231.3646</v>
      </c>
      <c r="X816" s="65">
        <f t="shared" si="422"/>
        <v>0.86597590092678089</v>
      </c>
      <c r="Y816" s="65">
        <f t="shared" si="412"/>
        <v>1.003642556617528</v>
      </c>
      <c r="Z816" s="67">
        <f t="shared" si="413"/>
        <v>13.563566861547118</v>
      </c>
      <c r="AA816" s="40">
        <f t="shared" si="416"/>
        <v>0.91751711750967802</v>
      </c>
      <c r="AB816" s="88" cm="1">
        <f t="array" ref="AB816">INDEX(B816:Z816,,MATCH(AA816,B816:Z816,0)+1)</f>
        <v>1.0210613775199437</v>
      </c>
      <c r="AC816" s="40">
        <f t="shared" si="417"/>
        <v>0.98931465712287625</v>
      </c>
      <c r="AD816" s="42">
        <f t="shared" si="418"/>
        <v>173.63727695905581</v>
      </c>
      <c r="AE816" s="94">
        <v>1.003642556617528</v>
      </c>
      <c r="AF816" s="74">
        <f t="shared" si="414"/>
        <v>411.37765737695651</v>
      </c>
      <c r="AG816" s="40">
        <v>1.0210613775199437</v>
      </c>
      <c r="AH816" s="95">
        <v>1185.2217640239348</v>
      </c>
      <c r="AI816" t="s">
        <v>49</v>
      </c>
    </row>
    <row r="817" spans="1:35" x14ac:dyDescent="0.3">
      <c r="A817" s="1">
        <v>44251</v>
      </c>
      <c r="B817" s="50">
        <v>1577.79</v>
      </c>
      <c r="C817" s="50">
        <v>1642.33</v>
      </c>
      <c r="D817" s="30">
        <f t="shared" si="419"/>
        <v>1.035099329400494</v>
      </c>
      <c r="E817" s="30">
        <f t="shared" si="405"/>
        <v>1.0409053169306435</v>
      </c>
      <c r="F817" s="22">
        <f t="shared" si="406"/>
        <v>7.9922612282862362</v>
      </c>
      <c r="G817" s="60">
        <v>34.569699999999997</v>
      </c>
      <c r="H817" s="60">
        <v>35.271700000000003</v>
      </c>
      <c r="I817" s="31">
        <f t="shared" si="402"/>
        <v>1.0211634390733251</v>
      </c>
      <c r="J817" s="31">
        <f t="shared" si="407"/>
        <v>1.0203068004639904</v>
      </c>
      <c r="K817" s="24">
        <f t="shared" si="399"/>
        <v>7.9403211312765665</v>
      </c>
      <c r="L817" s="61">
        <v>4.7691999999999998E-2</v>
      </c>
      <c r="M817" s="61">
        <v>5.4320599999999997E-2</v>
      </c>
      <c r="N817" s="32">
        <f t="shared" si="420"/>
        <v>1.0735572257785277</v>
      </c>
      <c r="O817" s="32">
        <f t="shared" si="408"/>
        <v>1.1389876708881992</v>
      </c>
      <c r="P817" s="29">
        <f t="shared" si="409"/>
        <v>20.936332140745094</v>
      </c>
      <c r="Q817" s="50">
        <v>0.96135999999999999</v>
      </c>
      <c r="R817" s="50">
        <v>1.0010699999999999</v>
      </c>
      <c r="S817" s="30">
        <f t="shared" si="421"/>
        <v>1.012644526942958</v>
      </c>
      <c r="T817" s="30">
        <f t="shared" si="410"/>
        <v>1.0413060664059248</v>
      </c>
      <c r="U817" s="22">
        <f t="shared" si="411"/>
        <v>18.314578461636597</v>
      </c>
      <c r="V817" s="64">
        <v>231.3646</v>
      </c>
      <c r="W817" s="64">
        <v>253.79769999999999</v>
      </c>
      <c r="X817" s="65">
        <f t="shared" si="422"/>
        <v>1.0962066070154404</v>
      </c>
      <c r="Y817" s="65">
        <f t="shared" si="412"/>
        <v>1.0969599497935294</v>
      </c>
      <c r="Z817" s="67">
        <f t="shared" si="413"/>
        <v>14.878689623463906</v>
      </c>
      <c r="AA817" s="40">
        <f t="shared" si="416"/>
        <v>1.0962066070154404</v>
      </c>
      <c r="AB817" s="88" cm="1">
        <f t="array" ref="AB817">INDEX(B817:Z817,,MATCH(AA817,B817:Z817,0)+1)</f>
        <v>1.0969599497935294</v>
      </c>
      <c r="AC817" s="40">
        <f t="shared" si="417"/>
        <v>1.0203068004639904</v>
      </c>
      <c r="AD817" s="42">
        <f t="shared" si="418"/>
        <v>177.16329449537398</v>
      </c>
      <c r="AE817" s="94">
        <v>1.1389876708881992</v>
      </c>
      <c r="AF817" s="74">
        <f t="shared" si="414"/>
        <v>468.55407983122331</v>
      </c>
      <c r="AG817" s="40">
        <v>1.0203068004639904</v>
      </c>
      <c r="AH817" s="95">
        <v>1209.2898258915475</v>
      </c>
      <c r="AI817" t="str">
        <f t="shared" si="431"/>
        <v>comp 24= comp16</v>
      </c>
    </row>
    <row r="818" spans="1:35" x14ac:dyDescent="0.3">
      <c r="A818" s="1">
        <v>44251.333333333336</v>
      </c>
      <c r="B818" s="50">
        <v>1642.33</v>
      </c>
      <c r="C818" s="50">
        <v>1660.45</v>
      </c>
      <c r="D818" s="30">
        <f t="shared" si="419"/>
        <v>1.054930463344748</v>
      </c>
      <c r="E818" s="30">
        <f t="shared" si="405"/>
        <v>1.0110331054051258</v>
      </c>
      <c r="F818" s="22">
        <f t="shared" si="406"/>
        <v>8.0804406888432183</v>
      </c>
      <c r="G818" s="60">
        <v>35.2605</v>
      </c>
      <c r="H818" s="60">
        <v>34.384599999999999</v>
      </c>
      <c r="I818" s="31">
        <f t="shared" si="402"/>
        <v>1.0166882514000508</v>
      </c>
      <c r="J818" s="31">
        <f t="shared" si="407"/>
        <v>0.97515917244508721</v>
      </c>
      <c r="K818" s="24">
        <f t="shared" si="399"/>
        <v>7.7430769833238955</v>
      </c>
      <c r="L818" s="61">
        <v>5.4373900000000003E-2</v>
      </c>
      <c r="M818" s="61">
        <v>5.7556000000000003E-2</v>
      </c>
      <c r="N818" s="32">
        <f t="shared" si="420"/>
        <v>1.2352902039143137</v>
      </c>
      <c r="O818" s="32">
        <f t="shared" si="408"/>
        <v>1.0585225632150719</v>
      </c>
      <c r="P818" s="29">
        <f t="shared" si="409"/>
        <v>22.161579961943591</v>
      </c>
      <c r="Q818" s="50">
        <v>1.0016700000000001</v>
      </c>
      <c r="R818" s="50">
        <v>1.0266900000000001</v>
      </c>
      <c r="S818" s="30">
        <f t="shared" si="421"/>
        <v>1.0558743675182032</v>
      </c>
      <c r="T818" s="30">
        <f t="shared" si="410"/>
        <v>1.0249782862619425</v>
      </c>
      <c r="U818" s="22">
        <f t="shared" si="411"/>
        <v>18.772045245218163</v>
      </c>
      <c r="V818" s="64">
        <v>253.82839999999999</v>
      </c>
      <c r="W818" s="64">
        <v>257.35180000000003</v>
      </c>
      <c r="X818" s="65">
        <f t="shared" si="422"/>
        <v>1.1163731119718521</v>
      </c>
      <c r="Y818" s="65">
        <f t="shared" si="412"/>
        <v>1.0138810314369866</v>
      </c>
      <c r="Z818" s="67">
        <f t="shared" si="413"/>
        <v>15.085221181868375</v>
      </c>
      <c r="AA818" s="40">
        <f t="shared" si="416"/>
        <v>1.2352902039143137</v>
      </c>
      <c r="AB818" s="88" cm="1">
        <f t="array" ref="AB818">INDEX(B818:Z818,,MATCH(AA818,B818:Z818,0)+1)</f>
        <v>1.0585225632150719</v>
      </c>
      <c r="AC818" s="40">
        <f t="shared" si="417"/>
        <v>1.0138810314369866</v>
      </c>
      <c r="AD818" s="42">
        <f t="shared" si="418"/>
        <v>179.62250375574439</v>
      </c>
      <c r="AE818" s="94">
        <v>1.0585225632150719</v>
      </c>
      <c r="AF818" s="74">
        <f t="shared" si="414"/>
        <v>495.9750655878259</v>
      </c>
      <c r="AG818" s="40">
        <v>1.0585225632150719</v>
      </c>
      <c r="AH818" s="95">
        <v>1280.0605661726288</v>
      </c>
      <c r="AI818" t="str">
        <f>IF(AE818=AG818,"comp8=comp16", FALSE)</f>
        <v>comp8=comp16</v>
      </c>
    </row>
    <row r="819" spans="1:35" x14ac:dyDescent="0.3">
      <c r="A819" s="1">
        <v>44251.666666666664</v>
      </c>
      <c r="B819" s="50">
        <v>1660.46</v>
      </c>
      <c r="C819" s="50">
        <v>1623.39</v>
      </c>
      <c r="D819" s="30">
        <f t="shared" si="419"/>
        <v>1.0289011845682887</v>
      </c>
      <c r="E819" s="30">
        <f t="shared" si="405"/>
        <v>0.9776748611830457</v>
      </c>
      <c r="F819" s="22">
        <f t="shared" si="406"/>
        <v>7.9000437287626273</v>
      </c>
      <c r="G819" s="60">
        <v>34.402700000000003</v>
      </c>
      <c r="H819" s="60">
        <v>33.639600000000002</v>
      </c>
      <c r="I819" s="31">
        <f t="shared" si="402"/>
        <v>0.97309493573852257</v>
      </c>
      <c r="J819" s="31">
        <f t="shared" si="407"/>
        <v>0.97781860144697941</v>
      </c>
      <c r="K819" s="24">
        <f t="shared" si="399"/>
        <v>7.571324706730068</v>
      </c>
      <c r="L819" s="61">
        <v>5.7575500000000002E-2</v>
      </c>
      <c r="M819" s="61">
        <v>5.6791099999999997E-2</v>
      </c>
      <c r="N819" s="32">
        <f t="shared" si="420"/>
        <v>1.1907888115407197</v>
      </c>
      <c r="O819" s="32">
        <f t="shared" si="408"/>
        <v>0.98637614957751119</v>
      </c>
      <c r="P819" s="29">
        <f t="shared" si="409"/>
        <v>21.859653911416046</v>
      </c>
      <c r="Q819" s="50">
        <v>1.02668</v>
      </c>
      <c r="R819" s="50">
        <v>1.0490200000000001</v>
      </c>
      <c r="S819" s="30">
        <f t="shared" si="421"/>
        <v>1.0911833236248649</v>
      </c>
      <c r="T819" s="30">
        <f t="shared" si="410"/>
        <v>1.0217594576693809</v>
      </c>
      <c r="U819" s="22">
        <f t="shared" si="411"/>
        <v>19.18051476909919</v>
      </c>
      <c r="V819" s="64">
        <v>257.1268</v>
      </c>
      <c r="W819" s="64">
        <v>254.50559999999999</v>
      </c>
      <c r="X819" s="65">
        <f t="shared" si="422"/>
        <v>1.1000196227080548</v>
      </c>
      <c r="Y819" s="65">
        <f t="shared" si="412"/>
        <v>0.98980580787378047</v>
      </c>
      <c r="Z819" s="67">
        <f t="shared" si="413"/>
        <v>14.931439538873892</v>
      </c>
      <c r="AA819" s="40">
        <f t="shared" si="416"/>
        <v>1.1907888115407197</v>
      </c>
      <c r="AB819" s="88" cm="1">
        <f t="array" ref="AB819">INDEX(B819:Z819,,MATCH(AA819,B819:Z819,0)+1)</f>
        <v>0.98637614957751119</v>
      </c>
      <c r="AC819" s="40">
        <f t="shared" si="417"/>
        <v>0.98637614957751119</v>
      </c>
      <c r="AD819" s="42">
        <f t="shared" si="418"/>
        <v>177.17535363206321</v>
      </c>
      <c r="AE819" s="94">
        <v>0.98637614957751119</v>
      </c>
      <c r="AF819" s="74">
        <f t="shared" si="414"/>
        <v>489.21797548097328</v>
      </c>
      <c r="AG819" s="40">
        <v>0.98637614957751119</v>
      </c>
      <c r="AH819" s="95">
        <v>1262.6212124873666</v>
      </c>
      <c r="AI819" t="str">
        <f t="shared" si="423"/>
        <v>idem</v>
      </c>
    </row>
    <row r="820" spans="1:35" x14ac:dyDescent="0.3">
      <c r="A820" s="1">
        <v>44252</v>
      </c>
      <c r="B820" s="50">
        <v>1623.16</v>
      </c>
      <c r="C820" s="50">
        <v>1633.8</v>
      </c>
      <c r="D820" s="30">
        <f t="shared" si="419"/>
        <v>0.99480615954162688</v>
      </c>
      <c r="E820" s="30">
        <f t="shared" si="405"/>
        <v>1.0065551147145073</v>
      </c>
      <c r="F820" s="22">
        <f t="shared" si="406"/>
        <v>7.9518294216542902</v>
      </c>
      <c r="G820" s="60">
        <v>33.631500000000003</v>
      </c>
      <c r="H820" s="60">
        <v>33.602899999999998</v>
      </c>
      <c r="I820" s="31">
        <f t="shared" si="402"/>
        <v>0.95298988953645003</v>
      </c>
      <c r="J820" s="31">
        <f t="shared" si="407"/>
        <v>0.99914960676746489</v>
      </c>
      <c r="K820" s="24">
        <f t="shared" si="399"/>
        <v>7.5648861034381385</v>
      </c>
      <c r="L820" s="61">
        <v>5.67907E-2</v>
      </c>
      <c r="M820" s="61">
        <v>5.5424899999999999E-2</v>
      </c>
      <c r="N820" s="32">
        <f t="shared" si="420"/>
        <v>1.0193291266581943</v>
      </c>
      <c r="O820" s="32">
        <f t="shared" si="408"/>
        <v>0.97595028763512337</v>
      </c>
      <c r="P820" s="29">
        <f t="shared" si="409"/>
        <v>21.333935522450741</v>
      </c>
      <c r="Q820" s="50">
        <v>1.0488299999999999</v>
      </c>
      <c r="R820" s="50">
        <v>1.0431699999999999</v>
      </c>
      <c r="S820" s="30">
        <f t="shared" si="421"/>
        <v>1.0414308105463874</v>
      </c>
      <c r="T820" s="30">
        <f t="shared" si="410"/>
        <v>0.99460351057845409</v>
      </c>
      <c r="U820" s="22">
        <f t="shared" si="411"/>
        <v>19.077007324047941</v>
      </c>
      <c r="V820" s="64">
        <v>254.3826</v>
      </c>
      <c r="W820" s="64">
        <v>247.75059999999999</v>
      </c>
      <c r="X820" s="65">
        <f t="shared" si="422"/>
        <v>0.97605547684971428</v>
      </c>
      <c r="Y820" s="65">
        <f t="shared" si="412"/>
        <v>0.9739290344544006</v>
      </c>
      <c r="Z820" s="67">
        <f t="shared" si="413"/>
        <v>14.542162493109711</v>
      </c>
      <c r="AA820" s="40">
        <f t="shared" si="416"/>
        <v>1.0414308105463874</v>
      </c>
      <c r="AB820" s="88" cm="1">
        <f t="array" ref="AB820">INDEX(B820:Z820,,MATCH(AA820,B820:Z820,0)+1)</f>
        <v>0.99460351057845409</v>
      </c>
      <c r="AC820" s="40">
        <f t="shared" si="417"/>
        <v>0.97595028763512337</v>
      </c>
      <c r="AD820" s="42">
        <f t="shared" si="418"/>
        <v>172.91433733906678</v>
      </c>
      <c r="AE820" s="94">
        <v>0.99460351057845409</v>
      </c>
      <c r="AF820" s="74">
        <f t="shared" si="414"/>
        <v>486.57791585146009</v>
      </c>
      <c r="AG820" s="40">
        <v>0.99460351057845409</v>
      </c>
      <c r="AH820" s="95">
        <v>1255.8074904707591</v>
      </c>
      <c r="AI820" t="str">
        <f>IF(AE820=AG820,"comp8=comp16", FALSE)</f>
        <v>comp8=comp16</v>
      </c>
    </row>
    <row r="821" spans="1:35" x14ac:dyDescent="0.3">
      <c r="A821" s="1">
        <v>44252.333333333336</v>
      </c>
      <c r="B821" s="50">
        <v>1633.69</v>
      </c>
      <c r="C821" s="50">
        <v>1627.57</v>
      </c>
      <c r="D821" s="30">
        <f t="shared" si="419"/>
        <v>0.980192235886441</v>
      </c>
      <c r="E821" s="30">
        <f t="shared" si="405"/>
        <v>0.99625387925493814</v>
      </c>
      <c r="F821" s="22">
        <f t="shared" si="406"/>
        <v>7.9220409084966379</v>
      </c>
      <c r="G821" s="60">
        <v>33.602899999999998</v>
      </c>
      <c r="H821" s="60">
        <v>34.314</v>
      </c>
      <c r="I821" s="31">
        <f t="shared" si="402"/>
        <v>0.99742171399337831</v>
      </c>
      <c r="J821" s="31">
        <f t="shared" si="407"/>
        <v>1.0211618640057853</v>
      </c>
      <c r="K821" s="24">
        <f t="shared" si="399"/>
        <v>7.7249731943783519</v>
      </c>
      <c r="L821" s="61">
        <v>5.5432700000000001E-2</v>
      </c>
      <c r="M821" s="61">
        <v>5.4632E-2</v>
      </c>
      <c r="N821" s="32">
        <f t="shared" si="420"/>
        <v>0.94887582391815961</v>
      </c>
      <c r="O821" s="32">
        <f t="shared" si="408"/>
        <v>0.98555545733835803</v>
      </c>
      <c r="P821" s="29">
        <f t="shared" si="409"/>
        <v>21.025776580655982</v>
      </c>
      <c r="Q821" s="50">
        <v>1.0427900000000001</v>
      </c>
      <c r="R821" s="50">
        <v>1.1200000000000001</v>
      </c>
      <c r="S821" s="30">
        <f t="shared" si="421"/>
        <v>1.0908949234425527</v>
      </c>
      <c r="T821" s="30">
        <f t="shared" si="410"/>
        <v>1.0740417533731623</v>
      </c>
      <c r="U821" s="22">
        <f t="shared" si="411"/>
        <v>20.48950239543311</v>
      </c>
      <c r="V821" s="64">
        <v>247.75</v>
      </c>
      <c r="W821" s="64">
        <v>254.70660000000001</v>
      </c>
      <c r="X821" s="65">
        <f t="shared" si="422"/>
        <v>0.99058752335423617</v>
      </c>
      <c r="Y821" s="65">
        <f t="shared" si="412"/>
        <v>1.0280791120080728</v>
      </c>
      <c r="Z821" s="67">
        <f t="shared" si="413"/>
        <v>14.950493502593334</v>
      </c>
      <c r="AA821" s="40">
        <f t="shared" si="416"/>
        <v>1.0908949234425527</v>
      </c>
      <c r="AB821" s="88" cm="1">
        <f t="array" ref="AB821">INDEX(B821:Z821,,MATCH(AA821,B821:Z821,0)+1)</f>
        <v>1.0740417533731623</v>
      </c>
      <c r="AC821" s="40">
        <f t="shared" si="417"/>
        <v>1.0740417533731623</v>
      </c>
      <c r="AD821" s="42">
        <f t="shared" si="418"/>
        <v>185.71721805900975</v>
      </c>
      <c r="AE821" s="94">
        <v>0.99625387925493814</v>
      </c>
      <c r="AF821" s="74">
        <f t="shared" si="414"/>
        <v>484.75513622679995</v>
      </c>
      <c r="AG821" s="40">
        <v>1.0740417533731623</v>
      </c>
      <c r="AH821" s="95">
        <v>1348.7896789643651</v>
      </c>
      <c r="AI821" t="str">
        <f t="shared" ref="AI821" si="432">IF(AC821=AG821,"comp 24= comp16",FALSE)</f>
        <v>comp 24= comp16</v>
      </c>
    </row>
    <row r="822" spans="1:35" x14ac:dyDescent="0.3">
      <c r="A822" s="1">
        <v>44252.666666666664</v>
      </c>
      <c r="B822" s="50">
        <v>1627.37</v>
      </c>
      <c r="C822" s="50">
        <v>1481.75</v>
      </c>
      <c r="D822" s="30">
        <f t="shared" si="419"/>
        <v>0.91287981468247115</v>
      </c>
      <c r="E822" s="30">
        <f t="shared" si="405"/>
        <v>0.91051819807419343</v>
      </c>
      <c r="F822" s="22">
        <f t="shared" si="406"/>
        <v>7.2131624130744054</v>
      </c>
      <c r="G822" s="60">
        <v>34.328800000000001</v>
      </c>
      <c r="H822" s="60">
        <v>31.234100000000002</v>
      </c>
      <c r="I822" s="31">
        <f t="shared" si="402"/>
        <v>0.92871563861261019</v>
      </c>
      <c r="J822" s="31">
        <f t="shared" si="407"/>
        <v>0.90985120365407468</v>
      </c>
      <c r="K822" s="24">
        <f t="shared" ref="K822:K885" si="433">J822*K821</f>
        <v>7.0285761591006057</v>
      </c>
      <c r="L822" s="61">
        <v>5.4649000000000003E-2</v>
      </c>
      <c r="M822" s="61">
        <v>4.9913800000000001E-2</v>
      </c>
      <c r="N822" s="32">
        <f t="shared" si="420"/>
        <v>0.87890799021670807</v>
      </c>
      <c r="O822" s="32">
        <f t="shared" si="408"/>
        <v>0.91335248586433415</v>
      </c>
      <c r="P822" s="29">
        <f t="shared" si="409"/>
        <v>19.20394530717024</v>
      </c>
      <c r="Q822" s="50">
        <v>1.1200000000000001</v>
      </c>
      <c r="R822" s="50">
        <v>1.07691</v>
      </c>
      <c r="S822" s="30">
        <f t="shared" si="421"/>
        <v>1.0267726895683762</v>
      </c>
      <c r="T822" s="30">
        <f t="shared" si="410"/>
        <v>0.96152678571428563</v>
      </c>
      <c r="U822" s="22">
        <f t="shared" si="411"/>
        <v>19.701205379165955</v>
      </c>
      <c r="V822" s="64">
        <v>254.70689999999999</v>
      </c>
      <c r="W822" s="64">
        <v>234.91460000000001</v>
      </c>
      <c r="X822" s="65">
        <f t="shared" si="422"/>
        <v>0.92346960837730263</v>
      </c>
      <c r="Y822" s="65">
        <f t="shared" si="412"/>
        <v>0.92229382085840639</v>
      </c>
      <c r="Z822" s="67">
        <f t="shared" si="413"/>
        <v>13.788747776225584</v>
      </c>
      <c r="AA822" s="40">
        <f t="shared" si="416"/>
        <v>1.0267726895683762</v>
      </c>
      <c r="AB822" s="88" cm="1">
        <f t="array" ref="AB822">INDEX(B822:Z822,,MATCH(AA822,B822:Z822,0)+1)</f>
        <v>0.96152678571428563</v>
      </c>
      <c r="AC822" s="40">
        <f t="shared" si="417"/>
        <v>0.96152678571428563</v>
      </c>
      <c r="AD822" s="42">
        <f t="shared" si="418"/>
        <v>178.57207973207872</v>
      </c>
      <c r="AE822" s="94">
        <v>0.96152678571428563</v>
      </c>
      <c r="AF822" s="74">
        <f t="shared" si="414"/>
        <v>466.10504799464559</v>
      </c>
      <c r="AG822" s="40">
        <v>0.96152678571428563</v>
      </c>
      <c r="AH822" s="95">
        <v>1296.8974046192091</v>
      </c>
      <c r="AI822" t="str">
        <f t="shared" si="423"/>
        <v>idem</v>
      </c>
    </row>
    <row r="823" spans="1:35" x14ac:dyDescent="0.3">
      <c r="A823" s="1">
        <v>44253</v>
      </c>
      <c r="B823" s="50">
        <v>1482.08</v>
      </c>
      <c r="C823" s="50">
        <v>1430.39</v>
      </c>
      <c r="D823" s="30">
        <f t="shared" si="419"/>
        <v>0.87555778636093751</v>
      </c>
      <c r="E823" s="30">
        <f t="shared" si="405"/>
        <v>0.96512334017057122</v>
      </c>
      <c r="F823" s="22">
        <f t="shared" si="406"/>
        <v>6.961591401299188</v>
      </c>
      <c r="G823" s="60">
        <v>31.228200000000001</v>
      </c>
      <c r="H823" s="60">
        <v>28.8508</v>
      </c>
      <c r="I823" s="31">
        <f t="shared" si="402"/>
        <v>0.85858065821699914</v>
      </c>
      <c r="J823" s="31">
        <f t="shared" si="407"/>
        <v>0.92387009177602286</v>
      </c>
      <c r="K823" s="24">
        <f t="shared" si="433"/>
        <v>6.4934913011630426</v>
      </c>
      <c r="L823" s="61">
        <v>4.99157E-2</v>
      </c>
      <c r="M823" s="61">
        <v>4.9125000000000002E-2</v>
      </c>
      <c r="N823" s="32">
        <f t="shared" si="420"/>
        <v>0.8862097642727127</v>
      </c>
      <c r="O823" s="32">
        <f t="shared" si="408"/>
        <v>0.98415929256726842</v>
      </c>
      <c r="P823" s="29">
        <f t="shared" si="409"/>
        <v>18.89974122800518</v>
      </c>
      <c r="Q823" s="50">
        <v>1.0768800000000001</v>
      </c>
      <c r="R823" s="50">
        <v>1.0188600000000001</v>
      </c>
      <c r="S823" s="30">
        <f t="shared" si="421"/>
        <v>0.97705194718016086</v>
      </c>
      <c r="T823" s="30">
        <f t="shared" si="410"/>
        <v>0.94612213059950978</v>
      </c>
      <c r="U823" s="22">
        <f t="shared" si="411"/>
        <v>18.639746408715016</v>
      </c>
      <c r="V823" s="64">
        <v>234.76050000000001</v>
      </c>
      <c r="W823" s="64">
        <v>215.1438</v>
      </c>
      <c r="X823" s="65">
        <f t="shared" si="422"/>
        <v>0.86839071644803234</v>
      </c>
      <c r="Y823" s="65">
        <f t="shared" si="412"/>
        <v>0.91643952027704823</v>
      </c>
      <c r="Z823" s="67">
        <f t="shared" si="413"/>
        <v>12.63655339726539</v>
      </c>
      <c r="AA823" s="40">
        <f t="shared" si="416"/>
        <v>0.97705194718016086</v>
      </c>
      <c r="AB823" s="88" cm="1">
        <f t="array" ref="AB823">INDEX(B823:Z823,,MATCH(AA823,B823:Z823,0)+1)</f>
        <v>0.94612213059950978</v>
      </c>
      <c r="AC823" s="40">
        <f t="shared" si="417"/>
        <v>0.94612213059950978</v>
      </c>
      <c r="AD823" s="42">
        <f t="shared" si="418"/>
        <v>168.95099654169985</v>
      </c>
      <c r="AE823" s="94">
        <v>0.94612213059950978</v>
      </c>
      <c r="AF823" s="74">
        <f t="shared" si="414"/>
        <v>440.99230109188085</v>
      </c>
      <c r="AG823" s="40">
        <v>0.94612213059950978</v>
      </c>
      <c r="AH823" s="95">
        <v>1227.0233356273006</v>
      </c>
      <c r="AI823" t="str">
        <f t="shared" si="423"/>
        <v>idem</v>
      </c>
    </row>
    <row r="824" spans="1:35" x14ac:dyDescent="0.3">
      <c r="A824" s="1">
        <v>44253.333333333336</v>
      </c>
      <c r="B824" s="50">
        <v>1430.59</v>
      </c>
      <c r="C824" s="50">
        <v>1532.48</v>
      </c>
      <c r="D824" s="30">
        <f t="shared" si="419"/>
        <v>0.9416911949956065</v>
      </c>
      <c r="E824" s="30">
        <f t="shared" si="405"/>
        <v>1.0712223628013617</v>
      </c>
      <c r="F824" s="22">
        <f t="shared" si="406"/>
        <v>7.4574123897573594</v>
      </c>
      <c r="G824" s="60">
        <v>28.853300000000001</v>
      </c>
      <c r="H824" s="60">
        <v>32.209899999999998</v>
      </c>
      <c r="I824" s="31">
        <f t="shared" si="402"/>
        <v>0.93827631609610584</v>
      </c>
      <c r="J824" s="31">
        <f t="shared" si="407"/>
        <v>1.1163333136937541</v>
      </c>
      <c r="K824" s="24">
        <f t="shared" si="433"/>
        <v>7.2489006616689062</v>
      </c>
      <c r="L824" s="61">
        <v>4.9093299999999999E-2</v>
      </c>
      <c r="M824" s="61">
        <v>5.1239399999999997E-2</v>
      </c>
      <c r="N824" s="32">
        <f t="shared" si="420"/>
        <v>0.93760910538161713</v>
      </c>
      <c r="O824" s="32">
        <f t="shared" si="408"/>
        <v>1.043714722782946</v>
      </c>
      <c r="P824" s="29">
        <f t="shared" si="409"/>
        <v>19.72593817645684</v>
      </c>
      <c r="Q824" s="50">
        <v>1.0188600000000001</v>
      </c>
      <c r="R824" s="50">
        <v>1.1619999999999999</v>
      </c>
      <c r="S824" s="30">
        <f t="shared" si="421"/>
        <v>1.0374999999999999</v>
      </c>
      <c r="T824" s="30">
        <f t="shared" si="410"/>
        <v>1.1404903519619967</v>
      </c>
      <c r="U824" s="22">
        <f t="shared" si="411"/>
        <v>21.258450942157751</v>
      </c>
      <c r="V824" s="64">
        <v>215.1429</v>
      </c>
      <c r="W824" s="64">
        <v>231.48519999999999</v>
      </c>
      <c r="X824" s="65">
        <f t="shared" si="422"/>
        <v>0.90882971760874953</v>
      </c>
      <c r="Y824" s="65">
        <f t="shared" si="412"/>
        <v>1.0759602106320962</v>
      </c>
      <c r="Z824" s="67">
        <f t="shared" si="413"/>
        <v>13.596428654985401</v>
      </c>
      <c r="AA824" s="40">
        <f t="shared" si="416"/>
        <v>1.0374999999999999</v>
      </c>
      <c r="AB824" s="88" cm="1">
        <f t="array" ref="AB824">INDEX(B824:Z824,,MATCH(AA824,B824:Z824,0)+1)</f>
        <v>1.1404903519619967</v>
      </c>
      <c r="AC824" s="40">
        <f t="shared" si="417"/>
        <v>1.1404903519619967</v>
      </c>
      <c r="AD824" s="42">
        <f t="shared" si="418"/>
        <v>192.68698151017335</v>
      </c>
      <c r="AE824" s="94">
        <v>1.043714722782946</v>
      </c>
      <c r="AF824" s="74">
        <f t="shared" si="414"/>
        <v>460.27015728352586</v>
      </c>
      <c r="AG824" s="40">
        <v>1.1404903519619967</v>
      </c>
      <c r="AH824" s="95">
        <v>1399.4082759151634</v>
      </c>
      <c r="AI824" t="str">
        <f>IF(AC824=AG824,"comp 24= comp16",FALSE)</f>
        <v>comp 24= comp16</v>
      </c>
    </row>
    <row r="825" spans="1:35" x14ac:dyDescent="0.3">
      <c r="A825" s="1">
        <v>44253.666666666664</v>
      </c>
      <c r="B825" s="50">
        <v>1532.46</v>
      </c>
      <c r="C825" s="50">
        <v>1444.59</v>
      </c>
      <c r="D825" s="30">
        <f t="shared" si="419"/>
        <v>0.97470446939436461</v>
      </c>
      <c r="E825" s="30">
        <f t="shared" si="405"/>
        <v>0.942660819858267</v>
      </c>
      <c r="F825" s="22">
        <f t="shared" si="406"/>
        <v>7.0298104773498702</v>
      </c>
      <c r="G825" s="60">
        <v>32.2288</v>
      </c>
      <c r="H825" s="60">
        <v>31.436199999999999</v>
      </c>
      <c r="I825" s="31">
        <f t="shared" si="402"/>
        <v>1.0066606464669754</v>
      </c>
      <c r="J825" s="31">
        <f t="shared" si="407"/>
        <v>0.97540708931142328</v>
      </c>
      <c r="K825" s="24">
        <f t="shared" si="433"/>
        <v>7.0706290951061179</v>
      </c>
      <c r="L825" s="61">
        <v>5.1221099999999999E-2</v>
      </c>
      <c r="M825" s="61">
        <v>5.0476800000000002E-2</v>
      </c>
      <c r="N825" s="32">
        <f t="shared" si="420"/>
        <v>1.0112409522454859</v>
      </c>
      <c r="O825" s="32">
        <f t="shared" si="408"/>
        <v>0.98546887903617852</v>
      </c>
      <c r="P825" s="29">
        <f t="shared" si="409"/>
        <v>19.439298182689882</v>
      </c>
      <c r="Q825" s="50">
        <v>1.1619999999999999</v>
      </c>
      <c r="R825" s="50">
        <v>1.2430300000000001</v>
      </c>
      <c r="S825" s="30">
        <f t="shared" si="421"/>
        <v>1.1542883143897185</v>
      </c>
      <c r="T825" s="30">
        <f t="shared" si="410"/>
        <v>1.0697332185886403</v>
      </c>
      <c r="U825" s="22">
        <f t="shared" si="411"/>
        <v>22.740871148563123</v>
      </c>
      <c r="V825" s="64">
        <v>231.48519999999999</v>
      </c>
      <c r="W825" s="64">
        <v>221.71700000000001</v>
      </c>
      <c r="X825" s="65">
        <f t="shared" si="422"/>
        <v>0.94443911986897289</v>
      </c>
      <c r="Y825" s="65">
        <f t="shared" si="412"/>
        <v>0.9578020538678067</v>
      </c>
      <c r="Z825" s="67">
        <f t="shared" si="413"/>
        <v>13.022687291012117</v>
      </c>
      <c r="AA825" s="40">
        <f t="shared" si="416"/>
        <v>1.1542883143897185</v>
      </c>
      <c r="AB825" s="88" cm="1">
        <f t="array" ref="AB825">INDEX(B825:Z825,,MATCH(AA825,B825:Z825,0)+1)</f>
        <v>1.0697332185886403</v>
      </c>
      <c r="AC825" s="40">
        <f t="shared" si="417"/>
        <v>1.0697332185886403</v>
      </c>
      <c r="AD825" s="42">
        <f t="shared" si="418"/>
        <v>206.12366491100758</v>
      </c>
      <c r="AE825" s="94">
        <v>1.0697332185886403</v>
      </c>
      <c r="AF825" s="74">
        <f t="shared" si="414"/>
        <v>492.36627677120583</v>
      </c>
      <c r="AG825" s="40">
        <v>1.0697332185886403</v>
      </c>
      <c r="AH825" s="95">
        <v>1496.9935191143077</v>
      </c>
      <c r="AI825" t="str">
        <f t="shared" si="423"/>
        <v>idem</v>
      </c>
    </row>
    <row r="826" spans="1:35" x14ac:dyDescent="0.3">
      <c r="A826" s="1">
        <v>44254</v>
      </c>
      <c r="B826" s="50">
        <v>1444.56</v>
      </c>
      <c r="C826" s="50">
        <v>1490.3</v>
      </c>
      <c r="D826" s="30">
        <f t="shared" si="419"/>
        <v>1.0417380241718452</v>
      </c>
      <c r="E826" s="30">
        <f t="shared" si="405"/>
        <v>1.0316636207564933</v>
      </c>
      <c r="F826" s="22">
        <f t="shared" si="406"/>
        <v>7.2523997302946999</v>
      </c>
      <c r="G826" s="60">
        <v>31.450600000000001</v>
      </c>
      <c r="H826" s="60">
        <v>33.8142</v>
      </c>
      <c r="I826" s="31">
        <f t="shared" si="402"/>
        <v>1.1719352725684757</v>
      </c>
      <c r="J826" s="31">
        <f t="shared" si="407"/>
        <v>1.0751527792792506</v>
      </c>
      <c r="K826" s="24">
        <f t="shared" si="433"/>
        <v>7.6020065228560751</v>
      </c>
      <c r="L826" s="61">
        <v>5.0472700000000002E-2</v>
      </c>
      <c r="M826" s="61">
        <v>5.0556799999999999E-2</v>
      </c>
      <c r="N826" s="32">
        <f t="shared" si="420"/>
        <v>1.0298105851511306</v>
      </c>
      <c r="O826" s="32">
        <f t="shared" si="408"/>
        <v>1.0016662472980442</v>
      </c>
      <c r="P826" s="29">
        <f t="shared" si="409"/>
        <v>19.471688860762665</v>
      </c>
      <c r="Q826" s="50">
        <v>1.24353</v>
      </c>
      <c r="R826" s="50">
        <v>1.3545400000000001</v>
      </c>
      <c r="S826" s="30">
        <f t="shared" si="421"/>
        <v>1.3294662662191077</v>
      </c>
      <c r="T826" s="30">
        <f t="shared" si="410"/>
        <v>1.0892700618400843</v>
      </c>
      <c r="U826" s="22">
        <f t="shared" si="411"/>
        <v>24.770950122292742</v>
      </c>
      <c r="V826" s="64">
        <v>221.95920000000001</v>
      </c>
      <c r="W826" s="64">
        <v>231.81110000000001</v>
      </c>
      <c r="X826" s="65">
        <f t="shared" si="422"/>
        <v>1.0774750177672607</v>
      </c>
      <c r="Y826" s="65">
        <f t="shared" si="412"/>
        <v>1.0443860853706446</v>
      </c>
      <c r="Z826" s="67">
        <f t="shared" si="413"/>
        <v>13.600713400866189</v>
      </c>
      <c r="AA826" s="40">
        <f t="shared" si="416"/>
        <v>1.3294662662191077</v>
      </c>
      <c r="AB826" s="88" cm="1">
        <f t="array" ref="AB826">INDEX(B826:Z826,,MATCH(AA826,B826:Z826,0)+1)</f>
        <v>1.0892700618400843</v>
      </c>
      <c r="AC826" s="40">
        <f t="shared" si="417"/>
        <v>1.0892700618400843</v>
      </c>
      <c r="AD826" s="42">
        <f t="shared" si="418"/>
        <v>224.52433722431806</v>
      </c>
      <c r="AE826" s="94">
        <v>1.0892700618400843</v>
      </c>
      <c r="AF826" s="74">
        <f t="shared" si="414"/>
        <v>536.31984474654348</v>
      </c>
      <c r="AG826" s="40">
        <v>1.0892700618400843</v>
      </c>
      <c r="AH826" s="95">
        <v>1630.6302231398474</v>
      </c>
      <c r="AI826" t="str">
        <f t="shared" si="423"/>
        <v>idem</v>
      </c>
    </row>
    <row r="827" spans="1:35" x14ac:dyDescent="0.3">
      <c r="A827" s="1">
        <v>44254.333333333336</v>
      </c>
      <c r="B827" s="50">
        <v>1490.32</v>
      </c>
      <c r="C827" s="50">
        <v>1453.55</v>
      </c>
      <c r="D827" s="30">
        <f t="shared" si="419"/>
        <v>0.94850762825783375</v>
      </c>
      <c r="E827" s="30">
        <f t="shared" si="405"/>
        <v>0.9753274464544528</v>
      </c>
      <c r="F827" s="22">
        <f t="shared" si="406"/>
        <v>7.0734645096152917</v>
      </c>
      <c r="G827" s="60">
        <v>33.799199999999999</v>
      </c>
      <c r="H827" s="60">
        <v>33.737200000000001</v>
      </c>
      <c r="I827" s="31">
        <f t="shared" si="402"/>
        <v>1.0468028595541876</v>
      </c>
      <c r="J827" s="31">
        <f t="shared" si="407"/>
        <v>0.99816563705649841</v>
      </c>
      <c r="K827" s="24">
        <f t="shared" si="433"/>
        <v>7.5880616837942902</v>
      </c>
      <c r="L827" s="61">
        <v>5.0541099999999999E-2</v>
      </c>
      <c r="M827" s="61">
        <v>5.0049999999999997E-2</v>
      </c>
      <c r="N827" s="32">
        <f t="shared" si="420"/>
        <v>0.97713637543902798</v>
      </c>
      <c r="O827" s="32">
        <f t="shared" si="408"/>
        <v>0.99028315568913217</v>
      </c>
      <c r="P827" s="29">
        <f t="shared" si="409"/>
        <v>19.282485491632976</v>
      </c>
      <c r="Q827" s="50">
        <v>1.3554299999999999</v>
      </c>
      <c r="R827" s="50">
        <v>1.3609899999999999</v>
      </c>
      <c r="S827" s="30">
        <f t="shared" si="421"/>
        <v>1.1712478485370053</v>
      </c>
      <c r="T827" s="30">
        <f t="shared" si="410"/>
        <v>1.0041020192853929</v>
      </c>
      <c r="U827" s="22">
        <f t="shared" si="411"/>
        <v>24.872561037411892</v>
      </c>
      <c r="V827" s="64">
        <v>231.786</v>
      </c>
      <c r="W827" s="64">
        <v>223.447</v>
      </c>
      <c r="X827" s="65">
        <f t="shared" si="422"/>
        <v>0.96527553381382492</v>
      </c>
      <c r="Y827" s="65">
        <f t="shared" si="412"/>
        <v>0.96402284866212795</v>
      </c>
      <c r="Z827" s="67">
        <f t="shared" si="413"/>
        <v>13.111398476540202</v>
      </c>
      <c r="AA827" s="40">
        <f t="shared" si="416"/>
        <v>1.1712478485370053</v>
      </c>
      <c r="AB827" s="88" cm="1">
        <f t="array" ref="AB827">INDEX(B827:Z827,,MATCH(AA827,B827:Z827,0)+1)</f>
        <v>1.0041020192853929</v>
      </c>
      <c r="AC827" s="40">
        <f t="shared" si="417"/>
        <v>1.0041020192853929</v>
      </c>
      <c r="AD827" s="42">
        <f t="shared" si="418"/>
        <v>225.44534038565226</v>
      </c>
      <c r="AE827" s="94">
        <v>1.0041020192853929</v>
      </c>
      <c r="AF827" s="74">
        <f t="shared" si="414"/>
        <v>538.51983909283274</v>
      </c>
      <c r="AG827" s="40">
        <v>1.0041020192853929</v>
      </c>
      <c r="AH827" s="95">
        <v>1637.3190997625115</v>
      </c>
      <c r="AI827" t="str">
        <f t="shared" si="423"/>
        <v>idem</v>
      </c>
    </row>
    <row r="828" spans="1:35" x14ac:dyDescent="0.3">
      <c r="A828" s="1">
        <v>44254.666666666664</v>
      </c>
      <c r="B828" s="50">
        <v>1453.57</v>
      </c>
      <c r="C828" s="50">
        <v>1458.13</v>
      </c>
      <c r="D828" s="30">
        <f t="shared" si="419"/>
        <v>1.0093938638755056</v>
      </c>
      <c r="E828" s="30">
        <f t="shared" si="405"/>
        <v>1.0031371038202497</v>
      </c>
      <c r="F828" s="22">
        <f t="shared" si="406"/>
        <v>7.0956547021508065</v>
      </c>
      <c r="G828" s="60">
        <v>33.750799999999998</v>
      </c>
      <c r="H828" s="60">
        <v>33.457500000000003</v>
      </c>
      <c r="I828" s="31">
        <f t="shared" ref="I828:I891" si="434">H828/G826</f>
        <v>1.0638111832524659</v>
      </c>
      <c r="J828" s="31">
        <f t="shared" si="407"/>
        <v>0.99130983561871144</v>
      </c>
      <c r="K828" s="24">
        <f t="shared" si="433"/>
        <v>7.5221201804267608</v>
      </c>
      <c r="L828" s="61">
        <v>5.0022299999999999E-2</v>
      </c>
      <c r="M828" s="61">
        <v>5.0072499999999999E-2</v>
      </c>
      <c r="N828" s="32">
        <f t="shared" si="420"/>
        <v>0.9920709611334444</v>
      </c>
      <c r="O828" s="32">
        <f t="shared" si="408"/>
        <v>1.0010035524156227</v>
      </c>
      <c r="P828" s="29">
        <f t="shared" si="409"/>
        <v>19.301836476527313</v>
      </c>
      <c r="Q828" s="50">
        <v>1.3598300000000001</v>
      </c>
      <c r="R828" s="50">
        <v>1.31402</v>
      </c>
      <c r="S828" s="30">
        <f t="shared" si="421"/>
        <v>1.0566854036492888</v>
      </c>
      <c r="T828" s="30">
        <f t="shared" si="410"/>
        <v>0.96631196546627141</v>
      </c>
      <c r="U828" s="22">
        <f t="shared" si="411"/>
        <v>24.034653342241288</v>
      </c>
      <c r="V828" s="64">
        <v>223.4786</v>
      </c>
      <c r="W828" s="64">
        <v>225.3853</v>
      </c>
      <c r="X828" s="65">
        <f t="shared" si="422"/>
        <v>1.0154357197178581</v>
      </c>
      <c r="Y828" s="65">
        <f t="shared" si="412"/>
        <v>1.0085319131227777</v>
      </c>
      <c r="Z828" s="67">
        <f t="shared" si="413"/>
        <v>13.223263789260162</v>
      </c>
      <c r="AA828" s="40">
        <f t="shared" si="416"/>
        <v>1.0638111832524659</v>
      </c>
      <c r="AB828" s="88" cm="1">
        <f t="array" ref="AB828">INDEX(B828:Z828,,MATCH(AA828,B828:Z828,0)+1)</f>
        <v>0.99130983561871144</v>
      </c>
      <c r="AC828" s="40">
        <f t="shared" si="417"/>
        <v>0.96631196546627141</v>
      </c>
      <c r="AD828" s="42">
        <f t="shared" si="418"/>
        <v>217.85052997327222</v>
      </c>
      <c r="AE828" s="94">
        <v>0.96631196546627141</v>
      </c>
      <c r="AF828" s="74">
        <f t="shared" si="414"/>
        <v>520.37816415637542</v>
      </c>
      <c r="AG828" s="40">
        <v>0.96631196546627141</v>
      </c>
      <c r="AH828" s="95">
        <v>1582.1610373869787</v>
      </c>
      <c r="AI828" t="str">
        <f t="shared" si="423"/>
        <v>idem</v>
      </c>
    </row>
    <row r="829" spans="1:35" x14ac:dyDescent="0.3">
      <c r="A829" s="1">
        <v>44255</v>
      </c>
      <c r="B829" s="50">
        <v>1458.27</v>
      </c>
      <c r="C829" s="50">
        <v>1342.5</v>
      </c>
      <c r="D829" s="30">
        <f t="shared" si="419"/>
        <v>0.90081324816146868</v>
      </c>
      <c r="E829" s="30">
        <f t="shared" si="405"/>
        <v>0.92061140940978015</v>
      </c>
      <c r="F829" s="22">
        <f t="shared" si="406"/>
        <v>6.532340676032188</v>
      </c>
      <c r="G829" s="60">
        <v>33.4664</v>
      </c>
      <c r="H829" s="60">
        <v>30.9999</v>
      </c>
      <c r="I829" s="31">
        <f t="shared" si="434"/>
        <v>0.91717851310090182</v>
      </c>
      <c r="J829" s="31">
        <f t="shared" si="407"/>
        <v>0.92629921353955014</v>
      </c>
      <c r="K829" s="24">
        <f t="shared" si="433"/>
        <v>6.9677340072792875</v>
      </c>
      <c r="L829" s="61">
        <v>5.0070499999999997E-2</v>
      </c>
      <c r="M829" s="61">
        <v>4.7149999999999997E-2</v>
      </c>
      <c r="N829" s="32">
        <f t="shared" si="420"/>
        <v>0.93290411170314846</v>
      </c>
      <c r="O829" s="32">
        <f t="shared" si="408"/>
        <v>0.94167224213858458</v>
      </c>
      <c r="P829" s="29">
        <f t="shared" si="409"/>
        <v>18.176003632243791</v>
      </c>
      <c r="Q829" s="50">
        <v>1.3140000000000001</v>
      </c>
      <c r="R829" s="50">
        <v>1.1962200000000001</v>
      </c>
      <c r="S829" s="30">
        <f t="shared" si="421"/>
        <v>0.88253912042672811</v>
      </c>
      <c r="T829" s="30">
        <f t="shared" si="410"/>
        <v>0.91036529680365297</v>
      </c>
      <c r="U829" s="22">
        <f t="shared" si="411"/>
        <v>21.880314323482398</v>
      </c>
      <c r="V829" s="64">
        <v>225.45670000000001</v>
      </c>
      <c r="W829" s="64">
        <v>209.49930000000001</v>
      </c>
      <c r="X829" s="65">
        <f t="shared" si="422"/>
        <v>0.90384794595014373</v>
      </c>
      <c r="Y829" s="65">
        <f t="shared" si="412"/>
        <v>0.92922188606504041</v>
      </c>
      <c r="Z829" s="67">
        <f t="shared" si="413"/>
        <v>12.287346118191881</v>
      </c>
      <c r="AA829" s="40">
        <f t="shared" si="416"/>
        <v>0.93290411170314846</v>
      </c>
      <c r="AB829" s="88" cm="1">
        <f t="array" ref="AB829">INDEX(B829:Z829,,MATCH(AA829,B829:Z829,0)+1)</f>
        <v>0.94167224213858458</v>
      </c>
      <c r="AC829" s="40">
        <f t="shared" si="417"/>
        <v>0.92629921353955014</v>
      </c>
      <c r="AD829" s="42">
        <f t="shared" si="418"/>
        <v>201.79477458341626</v>
      </c>
      <c r="AE829" s="94">
        <v>0.92922188606504041</v>
      </c>
      <c r="AF829" s="74">
        <f t="shared" si="414"/>
        <v>483.54677916445036</v>
      </c>
      <c r="AG829" s="40">
        <v>0.94167224213858458</v>
      </c>
      <c r="AH829" s="95">
        <v>1489.8771315005051</v>
      </c>
      <c r="AI829" t="s">
        <v>49</v>
      </c>
    </row>
    <row r="830" spans="1:35" x14ac:dyDescent="0.3">
      <c r="A830" s="1">
        <v>44255.333333333336</v>
      </c>
      <c r="B830" s="50">
        <v>1342.43</v>
      </c>
      <c r="C830" s="50">
        <v>1318.22</v>
      </c>
      <c r="D830" s="30">
        <f t="shared" si="419"/>
        <v>0.90688442937044667</v>
      </c>
      <c r="E830" s="30">
        <f t="shared" si="405"/>
        <v>0.98196554010264969</v>
      </c>
      <c r="F830" s="22">
        <f t="shared" si="406"/>
        <v>6.4145334400744556</v>
      </c>
      <c r="G830" s="60">
        <v>30.979900000000001</v>
      </c>
      <c r="H830" s="60">
        <v>30.2454</v>
      </c>
      <c r="I830" s="31">
        <f t="shared" si="434"/>
        <v>0.89613875819239841</v>
      </c>
      <c r="J830" s="31">
        <f t="shared" si="407"/>
        <v>0.97629107905448365</v>
      </c>
      <c r="K830" s="24">
        <f t="shared" si="433"/>
        <v>6.8025365525313166</v>
      </c>
      <c r="L830" s="61">
        <v>4.7149999999999997E-2</v>
      </c>
      <c r="M830" s="61">
        <v>4.52503E-2</v>
      </c>
      <c r="N830" s="32">
        <f t="shared" si="420"/>
        <v>0.90460254726392031</v>
      </c>
      <c r="O830" s="32">
        <f t="shared" si="408"/>
        <v>0.95970943796394492</v>
      </c>
      <c r="P830" s="29">
        <f t="shared" si="409"/>
        <v>17.443682230331309</v>
      </c>
      <c r="Q830" s="50">
        <v>1.1967399999999999</v>
      </c>
      <c r="R830" s="50">
        <v>1.204</v>
      </c>
      <c r="S830" s="30">
        <f t="shared" si="421"/>
        <v>0.88540479324621446</v>
      </c>
      <c r="T830" s="30">
        <f t="shared" si="410"/>
        <v>1.0060664806056454</v>
      </c>
      <c r="U830" s="22">
        <f t="shared" si="411"/>
        <v>22.013050825971231</v>
      </c>
      <c r="V830" s="64">
        <v>209.54859999999999</v>
      </c>
      <c r="W830" s="64">
        <v>198.30369999999999</v>
      </c>
      <c r="X830" s="65">
        <f t="shared" si="422"/>
        <v>0.88734984020841368</v>
      </c>
      <c r="Y830" s="65">
        <f t="shared" si="412"/>
        <v>0.94633750833935415</v>
      </c>
      <c r="Z830" s="67">
        <f t="shared" si="413"/>
        <v>11.627976509592939</v>
      </c>
      <c r="AA830" s="40">
        <f t="shared" si="416"/>
        <v>0.90688442937044667</v>
      </c>
      <c r="AB830" s="88" cm="1">
        <f t="array" ref="AB830">INDEX(B830:Z830,,MATCH(AA830,B830:Z830,0)+1)</f>
        <v>0.98196554010264969</v>
      </c>
      <c r="AC830" s="40">
        <f t="shared" si="417"/>
        <v>0.95970943796394492</v>
      </c>
      <c r="AD830" s="42">
        <f t="shared" si="418"/>
        <v>193.66434969951138</v>
      </c>
      <c r="AE830" s="94">
        <v>0.95970943796394492</v>
      </c>
      <c r="AF830" s="74">
        <f t="shared" si="414"/>
        <v>464.06440766119044</v>
      </c>
      <c r="AG830" s="40">
        <v>0.95970943796394492</v>
      </c>
      <c r="AH830" s="95">
        <v>1429.8491445076843</v>
      </c>
      <c r="AI830" t="str">
        <f t="shared" si="423"/>
        <v>idem</v>
      </c>
    </row>
    <row r="831" spans="1:35" x14ac:dyDescent="0.3">
      <c r="A831" s="1">
        <v>44255.666666666664</v>
      </c>
      <c r="B831" s="50">
        <v>1318.29</v>
      </c>
      <c r="C831" s="50">
        <v>1419.18</v>
      </c>
      <c r="D831" s="30">
        <f t="shared" si="419"/>
        <v>0.97319426443662704</v>
      </c>
      <c r="E831" s="30">
        <f t="shared" si="405"/>
        <v>1.076530960562547</v>
      </c>
      <c r="F831" s="22">
        <f t="shared" si="406"/>
        <v>6.9054438458039327</v>
      </c>
      <c r="G831" s="60">
        <v>30.262699999999999</v>
      </c>
      <c r="H831" s="60">
        <v>33.799999999999997</v>
      </c>
      <c r="I831" s="31">
        <f t="shared" si="434"/>
        <v>1.0099682069179834</v>
      </c>
      <c r="J831" s="31">
        <f t="shared" si="407"/>
        <v>1.1168864641951974</v>
      </c>
      <c r="K831" s="24">
        <f t="shared" si="433"/>
        <v>7.5976609977152902</v>
      </c>
      <c r="L831" s="61">
        <v>4.52491E-2</v>
      </c>
      <c r="M831" s="61">
        <v>4.8158199999999998E-2</v>
      </c>
      <c r="N831" s="32">
        <f t="shared" si="420"/>
        <v>0.9618078509301885</v>
      </c>
      <c r="O831" s="32">
        <f t="shared" si="408"/>
        <v>1.0642907814741067</v>
      </c>
      <c r="P831" s="29">
        <f t="shared" si="409"/>
        <v>18.565150192705296</v>
      </c>
      <c r="Q831" s="50">
        <v>1.204</v>
      </c>
      <c r="R831" s="50">
        <v>1.31203</v>
      </c>
      <c r="S831" s="30">
        <f t="shared" si="421"/>
        <v>0.99850076103500762</v>
      </c>
      <c r="T831" s="30">
        <f t="shared" si="410"/>
        <v>1.0897259136212625</v>
      </c>
      <c r="U831" s="22">
        <f t="shared" si="411"/>
        <v>23.988191922922788</v>
      </c>
      <c r="V831" s="64">
        <v>198.2739</v>
      </c>
      <c r="W831" s="64">
        <v>210.21379999999999</v>
      </c>
      <c r="X831" s="65">
        <f t="shared" si="422"/>
        <v>0.93239100900527672</v>
      </c>
      <c r="Y831" s="65">
        <f t="shared" si="412"/>
        <v>1.0602192219954316</v>
      </c>
      <c r="Z831" s="67">
        <f t="shared" si="413"/>
        <v>12.328204208381781</v>
      </c>
      <c r="AA831" s="40">
        <f t="shared" si="416"/>
        <v>1.0099682069179834</v>
      </c>
      <c r="AB831" s="88" cm="1">
        <f t="array" ref="AB831">INDEX(B831:Z831,,MATCH(AA831,B831:Z831,0)+1)</f>
        <v>1.1168864641951974</v>
      </c>
      <c r="AC831" s="40">
        <f t="shared" si="417"/>
        <v>1.076530960562547</v>
      </c>
      <c r="AD831" s="42">
        <f t="shared" si="418"/>
        <v>208.48566840873599</v>
      </c>
      <c r="AE831" s="94">
        <v>1.0897259136212625</v>
      </c>
      <c r="AF831" s="74">
        <f t="shared" si="414"/>
        <v>505.70301061770073</v>
      </c>
      <c r="AG831" s="40">
        <v>1.0897259136212625</v>
      </c>
      <c r="AH831" s="95">
        <v>1558.1436653392168</v>
      </c>
      <c r="AI831" t="str">
        <f>IF(AE831=AG831,"comp8=comp16", FALSE)</f>
        <v>comp8=comp16</v>
      </c>
    </row>
    <row r="832" spans="1:35" x14ac:dyDescent="0.3">
      <c r="A832" s="1">
        <v>44256</v>
      </c>
      <c r="B832" s="50">
        <v>1418.67</v>
      </c>
      <c r="C832" s="50">
        <v>1437.74</v>
      </c>
      <c r="D832" s="30">
        <f t="shared" si="419"/>
        <v>1.0709981153579702</v>
      </c>
      <c r="E832" s="30">
        <f t="shared" si="405"/>
        <v>1.0134421676640797</v>
      </c>
      <c r="F832" s="22">
        <f t="shared" si="406"/>
        <v>6.9982679797741163</v>
      </c>
      <c r="G832" s="60">
        <v>33.796399999999998</v>
      </c>
      <c r="H832" s="60">
        <v>33.841999999999999</v>
      </c>
      <c r="I832" s="31">
        <f t="shared" si="434"/>
        <v>1.0923857081527053</v>
      </c>
      <c r="J832" s="31">
        <f t="shared" si="407"/>
        <v>1.0013492561337893</v>
      </c>
      <c r="K832" s="24">
        <f t="shared" si="433"/>
        <v>7.6079121884189096</v>
      </c>
      <c r="L832" s="61">
        <v>4.8144699999999999E-2</v>
      </c>
      <c r="M832" s="61">
        <v>4.8286000000000003E-2</v>
      </c>
      <c r="N832" s="32">
        <f t="shared" si="420"/>
        <v>1.0240933191940615</v>
      </c>
      <c r="O832" s="32">
        <f t="shared" si="408"/>
        <v>1.0029349024918632</v>
      </c>
      <c r="P832" s="29">
        <f t="shared" si="409"/>
        <v>18.619637098267681</v>
      </c>
      <c r="Q832" s="50">
        <v>1.3127899999999999</v>
      </c>
      <c r="R832" s="50">
        <v>1.2769900000000001</v>
      </c>
      <c r="S832" s="30">
        <f t="shared" si="421"/>
        <v>1.0670571719838897</v>
      </c>
      <c r="T832" s="30">
        <f t="shared" si="410"/>
        <v>0.9727298349317105</v>
      </c>
      <c r="U832" s="22">
        <f t="shared" si="411"/>
        <v>23.334029969494875</v>
      </c>
      <c r="V832" s="64">
        <v>210.11770000000001</v>
      </c>
      <c r="W832" s="64">
        <v>222.73949999999999</v>
      </c>
      <c r="X832" s="65">
        <f t="shared" si="422"/>
        <v>1.0629491201563743</v>
      </c>
      <c r="Y832" s="65">
        <f t="shared" si="412"/>
        <v>1.0600701416396618</v>
      </c>
      <c r="Z832" s="67">
        <f t="shared" si="413"/>
        <v>13.06876118134195</v>
      </c>
      <c r="AA832" s="40">
        <f t="shared" si="416"/>
        <v>1.0923857081527053</v>
      </c>
      <c r="AB832" s="88" cm="1">
        <f t="array" ref="AB832">INDEX(B832:Z832,,MATCH(AA832,B832:Z832,0)+1)</f>
        <v>1.0013492561337893</v>
      </c>
      <c r="AC832" s="40">
        <f t="shared" si="417"/>
        <v>1.0013492561337893</v>
      </c>
      <c r="AD832" s="42">
        <f t="shared" si="418"/>
        <v>208.76696897564364</v>
      </c>
      <c r="AE832" s="94">
        <v>1.0013492561337893</v>
      </c>
      <c r="AF832" s="74">
        <f t="shared" si="414"/>
        <v>506.38533350665239</v>
      </c>
      <c r="AG832" s="40">
        <v>0.9727298349317105</v>
      </c>
      <c r="AH832" s="95">
        <v>1515.6528303853067</v>
      </c>
      <c r="AI832" t="str">
        <f t="shared" ref="AI832" si="435">IF(AC832=AE832,"comp24 = comp8","faux")</f>
        <v>comp24 = comp8</v>
      </c>
    </row>
    <row r="833" spans="1:35" x14ac:dyDescent="0.3">
      <c r="A833" s="1">
        <v>44256.333333333336</v>
      </c>
      <c r="B833" s="50">
        <v>1437.74</v>
      </c>
      <c r="C833" s="50">
        <v>1551.73</v>
      </c>
      <c r="D833" s="30">
        <f t="shared" si="419"/>
        <v>1.1770778811945779</v>
      </c>
      <c r="E833" s="30">
        <f t="shared" si="405"/>
        <v>1.0792841542977172</v>
      </c>
      <c r="F833" s="22">
        <f t="shared" si="406"/>
        <v>7.5531197380993005</v>
      </c>
      <c r="G833" s="60">
        <v>33.841999999999999</v>
      </c>
      <c r="H833" s="60">
        <v>35.409599999999998</v>
      </c>
      <c r="I833" s="31">
        <f t="shared" si="434"/>
        <v>1.1700740515552148</v>
      </c>
      <c r="J833" s="31">
        <f t="shared" si="407"/>
        <v>1.0463211394125642</v>
      </c>
      <c r="K833" s="24">
        <f t="shared" si="433"/>
        <v>7.9603193495372082</v>
      </c>
      <c r="L833" s="61">
        <v>4.8283E-2</v>
      </c>
      <c r="M833" s="61">
        <v>5.0111099999999999E-2</v>
      </c>
      <c r="N833" s="32">
        <f t="shared" si="420"/>
        <v>1.1074496509322838</v>
      </c>
      <c r="O833" s="32">
        <f t="shared" si="408"/>
        <v>1.0378621875194167</v>
      </c>
      <c r="P833" s="29">
        <f t="shared" si="409"/>
        <v>19.324617289625781</v>
      </c>
      <c r="Q833" s="50">
        <v>1.27708</v>
      </c>
      <c r="R833" s="50">
        <v>1.27895</v>
      </c>
      <c r="S833" s="30">
        <f t="shared" si="421"/>
        <v>1.0622508305647842</v>
      </c>
      <c r="T833" s="30">
        <f t="shared" si="410"/>
        <v>1.0014642778839227</v>
      </c>
      <c r="U833" s="22">
        <f t="shared" si="411"/>
        <v>23.368197473521995</v>
      </c>
      <c r="V833" s="64">
        <v>222.73949999999999</v>
      </c>
      <c r="W833" s="64">
        <v>256.40530000000001</v>
      </c>
      <c r="X833" s="65">
        <f t="shared" si="422"/>
        <v>1.2931873534539846</v>
      </c>
      <c r="Y833" s="65">
        <f t="shared" si="412"/>
        <v>1.1511442739163913</v>
      </c>
      <c r="Z833" s="67">
        <f t="shared" si="413"/>
        <v>15.044029601082599</v>
      </c>
      <c r="AA833" s="40">
        <f t="shared" si="416"/>
        <v>1.2931873534539846</v>
      </c>
      <c r="AB833" s="88" cm="1">
        <f t="array" ref="AB833">INDEX(B833:Z833,,MATCH(AA833,B833:Z833,0)+1)</f>
        <v>1.1511442739163913</v>
      </c>
      <c r="AC833" s="40">
        <f t="shared" si="417"/>
        <v>1.0463211394125642</v>
      </c>
      <c r="AD833" s="42">
        <f t="shared" si="418"/>
        <v>218.4372928503029</v>
      </c>
      <c r="AE833" s="94">
        <v>1.1511442739163913</v>
      </c>
      <c r="AF833" s="74">
        <f t="shared" si="414"/>
        <v>582.92257706142505</v>
      </c>
      <c r="AG833" s="40">
        <v>1.1511442739163913</v>
      </c>
      <c r="AH833" s="95">
        <v>1744.7350769432173</v>
      </c>
      <c r="AI833" t="str">
        <f>IF(AE833=AG833,"comp8=comp16", FALSE)</f>
        <v>comp8=comp16</v>
      </c>
    </row>
    <row r="834" spans="1:35" x14ac:dyDescent="0.3">
      <c r="A834" s="1">
        <v>44256.666666666664</v>
      </c>
      <c r="B834" s="50">
        <v>1551.75</v>
      </c>
      <c r="C834" s="50">
        <v>1569.86</v>
      </c>
      <c r="D834" s="30">
        <f t="shared" si="419"/>
        <v>1.106571648092932</v>
      </c>
      <c r="E834" s="30">
        <f t="shared" ref="E834:E897" si="436">C834/B834</f>
        <v>1.0116706943773159</v>
      </c>
      <c r="F834" s="22">
        <f t="shared" si="406"/>
        <v>7.6412698901579299</v>
      </c>
      <c r="G834" s="60">
        <v>35.407899999999998</v>
      </c>
      <c r="H834" s="60">
        <v>35.627299999999998</v>
      </c>
      <c r="I834" s="31">
        <f t="shared" si="434"/>
        <v>1.0541744091086624</v>
      </c>
      <c r="J834" s="31">
        <f t="shared" si="407"/>
        <v>1.0061963573100918</v>
      </c>
      <c r="K834" s="24">
        <f t="shared" si="433"/>
        <v>8.009644332529378</v>
      </c>
      <c r="L834" s="61">
        <v>5.0127400000000003E-2</v>
      </c>
      <c r="M834" s="61">
        <v>5.0593300000000001E-2</v>
      </c>
      <c r="N834" s="32">
        <f t="shared" si="420"/>
        <v>1.0508591807613299</v>
      </c>
      <c r="O834" s="32">
        <f t="shared" si="408"/>
        <v>1.0092943180775384</v>
      </c>
      <c r="P834" s="29">
        <f t="shared" si="409"/>
        <v>19.504226429442262</v>
      </c>
      <c r="Q834" s="50">
        <v>1.27894</v>
      </c>
      <c r="R834" s="50">
        <v>1.29627</v>
      </c>
      <c r="S834" s="30">
        <f t="shared" si="421"/>
        <v>0.9874161137729569</v>
      </c>
      <c r="T834" s="30">
        <f t="shared" si="410"/>
        <v>1.0135502838287958</v>
      </c>
      <c r="U834" s="22">
        <f t="shared" si="411"/>
        <v>23.684843181855566</v>
      </c>
      <c r="V834" s="64">
        <v>256.49349999999998</v>
      </c>
      <c r="W834" s="64">
        <v>254.96369999999999</v>
      </c>
      <c r="X834" s="65">
        <f t="shared" si="422"/>
        <v>1.2134327569738292</v>
      </c>
      <c r="Y834" s="65">
        <f t="shared" si="412"/>
        <v>0.99403571630470167</v>
      </c>
      <c r="Z834" s="67">
        <f t="shared" si="413"/>
        <v>14.954302740621277</v>
      </c>
      <c r="AA834" s="40">
        <f t="shared" si="416"/>
        <v>1.2134327569738292</v>
      </c>
      <c r="AB834" s="88" cm="1">
        <f t="array" ref="AB834">INDEX(B834:Z834,,MATCH(AA834,B834:Z834,0)+1)</f>
        <v>0.99403571630470167</v>
      </c>
      <c r="AC834" s="40">
        <f t="shared" si="417"/>
        <v>0.99403571630470167</v>
      </c>
      <c r="AD834" s="42">
        <f t="shared" si="418"/>
        <v>217.13447086611072</v>
      </c>
      <c r="AE834" s="94">
        <v>0.99403571630470167</v>
      </c>
      <c r="AF834" s="74">
        <f t="shared" si="414"/>
        <v>579.44586143943627</v>
      </c>
      <c r="AG834" s="40">
        <v>0.99403571630470167</v>
      </c>
      <c r="AH834" s="95">
        <v>1734.3289819711899</v>
      </c>
      <c r="AI834" t="str">
        <f t="shared" si="423"/>
        <v>idem</v>
      </c>
    </row>
    <row r="835" spans="1:35" x14ac:dyDescent="0.3">
      <c r="A835" s="1">
        <v>44257</v>
      </c>
      <c r="B835" s="50">
        <v>1570</v>
      </c>
      <c r="C835" s="50">
        <v>1539.03</v>
      </c>
      <c r="D835" s="30">
        <f t="shared" si="419"/>
        <v>1.0704508464673723</v>
      </c>
      <c r="E835" s="30">
        <f t="shared" si="436"/>
        <v>0.98027388535031845</v>
      </c>
      <c r="F835" s="22">
        <f t="shared" ref="F835:F898" si="437">E835*F834</f>
        <v>7.4905373242355147</v>
      </c>
      <c r="G835" s="60">
        <v>35.627800000000001</v>
      </c>
      <c r="H835" s="60">
        <v>35.368299999999998</v>
      </c>
      <c r="I835" s="31">
        <f t="shared" si="434"/>
        <v>1.0451007623662905</v>
      </c>
      <c r="J835" s="31">
        <f t="shared" ref="J835:J898" si="438">H835/G835</f>
        <v>0.99271636194207891</v>
      </c>
      <c r="K835" s="24">
        <f t="shared" si="433"/>
        <v>7.9513049822385549</v>
      </c>
      <c r="L835" s="61">
        <v>5.05754E-2</v>
      </c>
      <c r="M835" s="61">
        <v>5.0347700000000002E-2</v>
      </c>
      <c r="N835" s="32">
        <f t="shared" si="420"/>
        <v>1.0427624629786882</v>
      </c>
      <c r="O835" s="32">
        <f t="shared" ref="O835:O898" si="439">M835/L835</f>
        <v>0.99549781118883884</v>
      </c>
      <c r="P835" s="29">
        <f t="shared" ref="P835:P898" si="440">O835*P834</f>
        <v>19.416414719441274</v>
      </c>
      <c r="Q835" s="50">
        <v>1.29678</v>
      </c>
      <c r="R835" s="50">
        <v>1.21238</v>
      </c>
      <c r="S835" s="30">
        <f t="shared" si="421"/>
        <v>0.94933755128887776</v>
      </c>
      <c r="T835" s="30">
        <f t="shared" ref="T835:T898" si="441">R835/Q835</f>
        <v>0.93491571430774689</v>
      </c>
      <c r="U835" s="22">
        <f t="shared" ref="U835:U898" si="442">T835*U834</f>
        <v>22.143332081631467</v>
      </c>
      <c r="V835" s="64">
        <v>254.9486</v>
      </c>
      <c r="W835" s="64">
        <v>246.37710000000001</v>
      </c>
      <c r="X835" s="65">
        <f t="shared" si="422"/>
        <v>1.1061221741092173</v>
      </c>
      <c r="Y835" s="65">
        <f t="shared" ref="Y835:Y898" si="443">W835/V835</f>
        <v>0.96637949767129538</v>
      </c>
      <c r="Z835" s="67">
        <f t="shared" ref="Z835:Z898" si="444">Y835*Z834</f>
        <v>14.451531570506065</v>
      </c>
      <c r="AA835" s="40">
        <f t="shared" si="416"/>
        <v>1.1061221741092173</v>
      </c>
      <c r="AB835" s="88" cm="1">
        <f t="array" ref="AB835">INDEX(B835:Z835,,MATCH(AA835,B835:Z835,0)+1)</f>
        <v>0.96637949767129538</v>
      </c>
      <c r="AC835" s="40">
        <f t="shared" si="417"/>
        <v>0.96637949767129538</v>
      </c>
      <c r="AD835" s="42">
        <f t="shared" si="418"/>
        <v>209.83430088271459</v>
      </c>
      <c r="AE835" s="94">
        <v>0.93491571430774689</v>
      </c>
      <c r="AF835" s="74">
        <f t="shared" ref="AF835:AF898" si="445">AE835*AF834</f>
        <v>541.7330414503183</v>
      </c>
      <c r="AG835" s="40">
        <v>0.96637949767129538</v>
      </c>
      <c r="AH835" s="95">
        <v>1676.0199703940877</v>
      </c>
      <c r="AI835" t="str">
        <f t="shared" ref="AI835" si="446">IF(AC835=AG835,"comp 24= comp16",FALSE)</f>
        <v>comp 24= comp16</v>
      </c>
    </row>
    <row r="836" spans="1:35" x14ac:dyDescent="0.3">
      <c r="A836" s="1">
        <v>44257.333333333336</v>
      </c>
      <c r="B836" s="50">
        <v>1538.9</v>
      </c>
      <c r="C836" s="50">
        <v>1553.48</v>
      </c>
      <c r="D836" s="30">
        <f t="shared" si="419"/>
        <v>1.0011148703077171</v>
      </c>
      <c r="E836" s="30">
        <f t="shared" si="436"/>
        <v>1.0094742998245501</v>
      </c>
      <c r="F836" s="22">
        <f t="shared" si="437"/>
        <v>7.5615049206923048</v>
      </c>
      <c r="G836" s="60">
        <v>35.36</v>
      </c>
      <c r="H836" s="60">
        <v>36.9</v>
      </c>
      <c r="I836" s="31">
        <f t="shared" si="434"/>
        <v>1.0421403133199088</v>
      </c>
      <c r="J836" s="31">
        <f t="shared" si="438"/>
        <v>1.0435520361990951</v>
      </c>
      <c r="K836" s="24">
        <f t="shared" si="433"/>
        <v>8.2976005046550529</v>
      </c>
      <c r="L836" s="61">
        <v>5.0347299999999998E-2</v>
      </c>
      <c r="M836" s="61">
        <v>5.0853799999999998E-2</v>
      </c>
      <c r="N836" s="32">
        <f t="shared" si="420"/>
        <v>1.0144910767364754</v>
      </c>
      <c r="O836" s="32">
        <f t="shared" si="439"/>
        <v>1.01006012238988</v>
      </c>
      <c r="P836" s="29">
        <f t="shared" si="440"/>
        <v>19.611746227891519</v>
      </c>
      <c r="Q836" s="50">
        <v>1.2123900000000001</v>
      </c>
      <c r="R836" s="50">
        <v>1.24244</v>
      </c>
      <c r="S836" s="30">
        <f t="shared" si="421"/>
        <v>0.97146074092607948</v>
      </c>
      <c r="T836" s="30">
        <f t="shared" si="441"/>
        <v>1.0247857537591039</v>
      </c>
      <c r="U836" s="22">
        <f t="shared" si="442"/>
        <v>22.692171258012849</v>
      </c>
      <c r="V836" s="64">
        <v>246.3519</v>
      </c>
      <c r="W836" s="64">
        <v>247.18610000000001</v>
      </c>
      <c r="X836" s="65">
        <f t="shared" si="422"/>
        <v>0.96371292060032721</v>
      </c>
      <c r="Y836" s="65">
        <f t="shared" si="443"/>
        <v>1.0033862129742048</v>
      </c>
      <c r="Z836" s="67">
        <f t="shared" si="444"/>
        <v>14.500467534207242</v>
      </c>
      <c r="AA836" s="40">
        <f t="shared" ref="AA836:AA899" si="447">MAX(D836,I836,N836,S836,X836)</f>
        <v>1.0421403133199088</v>
      </c>
      <c r="AB836" s="88" cm="1">
        <f t="array" ref="AB836">INDEX(B836:Z836,,MATCH(AA836,B836:Z836,0)+1)</f>
        <v>1.0435520361990951</v>
      </c>
      <c r="AC836" s="40">
        <f t="shared" ref="AC836:AC899" si="448">HLOOKUP(AB835,835:836,2,0)</f>
        <v>1.0033862129742048</v>
      </c>
      <c r="AD836" s="42">
        <f t="shared" ref="AD836:AD899" si="449">AC836*AD835</f>
        <v>210.54484451479684</v>
      </c>
      <c r="AE836" s="94">
        <v>1.01006012238988</v>
      </c>
      <c r="AF836" s="74">
        <f t="shared" si="445"/>
        <v>547.18294214995046</v>
      </c>
      <c r="AG836" s="40">
        <v>1.01006012238988</v>
      </c>
      <c r="AH836" s="95">
        <v>1692.8809364241354</v>
      </c>
      <c r="AI836" t="str">
        <f>IF(AE836=AG836,"comp8=comp16", FALSE)</f>
        <v>comp8=comp16</v>
      </c>
    </row>
    <row r="837" spans="1:35" x14ac:dyDescent="0.3">
      <c r="A837" s="1">
        <v>44257.666666666664</v>
      </c>
      <c r="B837" s="50">
        <v>1553.3</v>
      </c>
      <c r="C837" s="50">
        <v>1486.78</v>
      </c>
      <c r="D837" s="30">
        <f t="shared" ref="D837:D900" si="450">C837/B835</f>
        <v>0.94699363057324837</v>
      </c>
      <c r="E837" s="30">
        <f t="shared" si="436"/>
        <v>0.95717504667482134</v>
      </c>
      <c r="F837" s="22">
        <f t="shared" si="437"/>
        <v>7.237683825395548</v>
      </c>
      <c r="G837" s="60">
        <v>36.893799999999999</v>
      </c>
      <c r="H837" s="60">
        <v>36.139299999999999</v>
      </c>
      <c r="I837" s="31">
        <f t="shared" si="434"/>
        <v>1.0143567663453819</v>
      </c>
      <c r="J837" s="31">
        <f t="shared" si="438"/>
        <v>0.97954940938585888</v>
      </c>
      <c r="K837" s="24">
        <f t="shared" si="433"/>
        <v>8.1279096736546617</v>
      </c>
      <c r="L837" s="61">
        <v>5.0846299999999997E-2</v>
      </c>
      <c r="M837" s="61">
        <v>5.0363999999999999E-2</v>
      </c>
      <c r="N837" s="32">
        <f t="shared" ref="N837:N900" si="451">M837/L835</f>
        <v>0.99582010226315565</v>
      </c>
      <c r="O837" s="32">
        <f t="shared" si="439"/>
        <v>0.99051455071460459</v>
      </c>
      <c r="P837" s="29">
        <f t="shared" si="440"/>
        <v>19.425720003648809</v>
      </c>
      <c r="Q837" s="50">
        <v>1.2424999999999999</v>
      </c>
      <c r="R837" s="50">
        <v>1.2228000000000001</v>
      </c>
      <c r="S837" s="30">
        <f t="shared" ref="S837:S900" si="452">R837/Q835</f>
        <v>0.94295100171193269</v>
      </c>
      <c r="T837" s="30">
        <f t="shared" si="441"/>
        <v>0.98414486921529187</v>
      </c>
      <c r="U837" s="22">
        <f t="shared" si="442"/>
        <v>22.332383914928059</v>
      </c>
      <c r="V837" s="64">
        <v>247.20060000000001</v>
      </c>
      <c r="W837" s="64">
        <v>239.6841</v>
      </c>
      <c r="X837" s="65">
        <f t="shared" ref="X837:X900" si="453">W837/V835</f>
        <v>0.94012714719751356</v>
      </c>
      <c r="Y837" s="65">
        <f t="shared" si="443"/>
        <v>0.96959352040407665</v>
      </c>
      <c r="Z837" s="67">
        <f t="shared" si="444"/>
        <v>14.059559363997021</v>
      </c>
      <c r="AA837" s="40">
        <f t="shared" si="447"/>
        <v>1.0143567663453819</v>
      </c>
      <c r="AB837" s="88" cm="1">
        <f t="array" ref="AB837">INDEX(B837:Z837,,MATCH(AA837,B837:Z837,0)+1)</f>
        <v>0.97954940938585888</v>
      </c>
      <c r="AC837" s="40">
        <f t="shared" si="448"/>
        <v>0.97954940938585888</v>
      </c>
      <c r="AD837" s="42">
        <f t="shared" si="449"/>
        <v>206.23907809370672</v>
      </c>
      <c r="AE837" s="94">
        <v>0.97954940938585888</v>
      </c>
      <c r="AF837" s="74">
        <f t="shared" si="445"/>
        <v>535.9927278090006</v>
      </c>
      <c r="AG837" s="40">
        <v>0.97954940938585888</v>
      </c>
      <c r="AH837" s="95">
        <v>1658.2605214348416</v>
      </c>
      <c r="AI837" t="str">
        <f t="shared" ref="AI837:AI896" si="454">IF(AC837=AE837,IF(AE837=AG837,"idem","FAUX"),"FAUX")</f>
        <v>idem</v>
      </c>
    </row>
    <row r="838" spans="1:35" x14ac:dyDescent="0.3">
      <c r="A838" s="1">
        <v>44258</v>
      </c>
      <c r="B838" s="50">
        <v>1486.79</v>
      </c>
      <c r="C838" s="50">
        <v>1566.35</v>
      </c>
      <c r="D838" s="30">
        <f t="shared" si="450"/>
        <v>1.0178374163363439</v>
      </c>
      <c r="E838" s="30">
        <f t="shared" si="436"/>
        <v>1.0535112557926809</v>
      </c>
      <c r="F838" s="22">
        <f t="shared" si="437"/>
        <v>7.6249813759228386</v>
      </c>
      <c r="G838" s="60">
        <v>36.148499999999999</v>
      </c>
      <c r="H838" s="60">
        <v>37.687800000000003</v>
      </c>
      <c r="I838" s="31">
        <f t="shared" si="434"/>
        <v>1.0658314479638009</v>
      </c>
      <c r="J838" s="31">
        <f t="shared" si="438"/>
        <v>1.0425826797792441</v>
      </c>
      <c r="K838" s="24">
        <f t="shared" si="433"/>
        <v>8.4740178485625179</v>
      </c>
      <c r="L838" s="61">
        <v>5.0402099999999998E-2</v>
      </c>
      <c r="M838" s="61">
        <v>5.1172500000000003E-2</v>
      </c>
      <c r="N838" s="32">
        <f t="shared" si="451"/>
        <v>1.0163901539903828</v>
      </c>
      <c r="O838" s="32">
        <f t="shared" si="439"/>
        <v>1.0152850774074891</v>
      </c>
      <c r="P838" s="29">
        <f t="shared" si="440"/>
        <v>19.72264363760079</v>
      </c>
      <c r="Q838" s="50">
        <v>1.22281</v>
      </c>
      <c r="R838" s="50">
        <v>1.24136</v>
      </c>
      <c r="S838" s="30">
        <f t="shared" si="452"/>
        <v>1.0238949512945503</v>
      </c>
      <c r="T838" s="30">
        <f t="shared" si="441"/>
        <v>1.0151699773472576</v>
      </c>
      <c r="U838" s="22">
        <f t="shared" si="442"/>
        <v>22.671165673027776</v>
      </c>
      <c r="V838" s="64">
        <v>239.72040000000001</v>
      </c>
      <c r="W838" s="64">
        <v>249.10499999999999</v>
      </c>
      <c r="X838" s="65">
        <f t="shared" si="453"/>
        <v>1.0111754770310275</v>
      </c>
      <c r="Y838" s="65">
        <f t="shared" si="443"/>
        <v>1.0391481075452902</v>
      </c>
      <c r="Z838" s="67">
        <f t="shared" si="444"/>
        <v>14.609964506018168</v>
      </c>
      <c r="AA838" s="40">
        <f t="shared" si="447"/>
        <v>1.0658314479638009</v>
      </c>
      <c r="AB838" s="88" cm="1">
        <f t="array" ref="AB838">INDEX(B838:Z838,,MATCH(AA838,B838:Z838,0)+1)</f>
        <v>1.0425826797792441</v>
      </c>
      <c r="AC838" s="40">
        <f t="shared" si="448"/>
        <v>1.0425826797792441</v>
      </c>
      <c r="AD838" s="42">
        <f t="shared" si="449"/>
        <v>215.02129071413756</v>
      </c>
      <c r="AE838" s="94">
        <v>1.0152850774074891</v>
      </c>
      <c r="AF838" s="74">
        <f t="shared" si="445"/>
        <v>544.18541814341245</v>
      </c>
      <c r="AG838" s="40">
        <v>1.0425826797792441</v>
      </c>
      <c r="AH838" s="95">
        <v>1728.8736982096639</v>
      </c>
      <c r="AI838" t="str">
        <f t="shared" ref="AI838:AI839" si="455">IF(AC838=AG838,"comp 24= comp16",FALSE)</f>
        <v>comp 24= comp16</v>
      </c>
    </row>
    <row r="839" spans="1:35" x14ac:dyDescent="0.3">
      <c r="A839" s="1">
        <v>44258.333333333336</v>
      </c>
      <c r="B839" s="50">
        <v>1566.35</v>
      </c>
      <c r="C839" s="50">
        <v>1600.57</v>
      </c>
      <c r="D839" s="30">
        <f t="shared" si="450"/>
        <v>1.0304319835189597</v>
      </c>
      <c r="E839" s="30">
        <f t="shared" si="436"/>
        <v>1.0218469690682159</v>
      </c>
      <c r="F839" s="22">
        <f t="shared" si="437"/>
        <v>7.7915641081883473</v>
      </c>
      <c r="G839" s="60">
        <v>37.688299999999998</v>
      </c>
      <c r="H839" s="60">
        <v>37.369999999999997</v>
      </c>
      <c r="I839" s="31">
        <f t="shared" si="434"/>
        <v>1.0129073177607077</v>
      </c>
      <c r="J839" s="31">
        <f t="shared" si="438"/>
        <v>0.99155440813196671</v>
      </c>
      <c r="K839" s="24">
        <f t="shared" si="433"/>
        <v>8.4024497523311297</v>
      </c>
      <c r="L839" s="61">
        <v>5.1173999999999997E-2</v>
      </c>
      <c r="M839" s="61">
        <v>5.0756099999999998E-2</v>
      </c>
      <c r="N839" s="32">
        <f t="shared" si="451"/>
        <v>0.99822602627919832</v>
      </c>
      <c r="O839" s="32">
        <f t="shared" si="439"/>
        <v>0.99183374369797161</v>
      </c>
      <c r="P839" s="29">
        <f t="shared" si="440"/>
        <v>19.561583474702573</v>
      </c>
      <c r="Q839" s="50">
        <v>1.2413700000000001</v>
      </c>
      <c r="R839" s="50">
        <v>1.2328699999999999</v>
      </c>
      <c r="S839" s="30">
        <f t="shared" si="452"/>
        <v>0.99224949698189135</v>
      </c>
      <c r="T839" s="30">
        <f t="shared" si="441"/>
        <v>0.99315272642322583</v>
      </c>
      <c r="U839" s="22">
        <f t="shared" si="442"/>
        <v>22.515929999360182</v>
      </c>
      <c r="V839" s="64">
        <v>249.10499999999999</v>
      </c>
      <c r="W839" s="64">
        <v>245.28710000000001</v>
      </c>
      <c r="X839" s="65">
        <f t="shared" si="453"/>
        <v>0.99225932299517072</v>
      </c>
      <c r="Y839" s="65">
        <f t="shared" si="443"/>
        <v>0.98467353124184587</v>
      </c>
      <c r="Z839" s="67">
        <f t="shared" si="444"/>
        <v>14.386045341458939</v>
      </c>
      <c r="AA839" s="40">
        <f t="shared" si="447"/>
        <v>1.0304319835189597</v>
      </c>
      <c r="AB839" s="88" cm="1">
        <f t="array" ref="AB839">INDEX(B839:Z839,,MATCH(AA839,B839:Z839,0)+1)</f>
        <v>1.0218469690682159</v>
      </c>
      <c r="AC839" s="40">
        <f t="shared" si="448"/>
        <v>0.99155440813196671</v>
      </c>
      <c r="AD839" s="42">
        <f t="shared" si="449"/>
        <v>213.20530864982823</v>
      </c>
      <c r="AE839" s="94">
        <v>1.0218469690682159</v>
      </c>
      <c r="AF839" s="74">
        <f t="shared" si="445"/>
        <v>556.07422014096574</v>
      </c>
      <c r="AG839" s="40">
        <v>0.99155440813196671</v>
      </c>
      <c r="AH839" s="95">
        <v>1714.2723365632078</v>
      </c>
      <c r="AI839" t="str">
        <f t="shared" si="455"/>
        <v>comp 24= comp16</v>
      </c>
    </row>
    <row r="840" spans="1:35" x14ac:dyDescent="0.3">
      <c r="A840" s="1">
        <v>44258.666666666664</v>
      </c>
      <c r="B840" s="50">
        <v>1600.58</v>
      </c>
      <c r="C840" s="50">
        <v>1567.69</v>
      </c>
      <c r="D840" s="30">
        <f t="shared" si="450"/>
        <v>1.0544125263150816</v>
      </c>
      <c r="E840" s="30">
        <f t="shared" si="436"/>
        <v>0.97945119894038424</v>
      </c>
      <c r="F840" s="22">
        <f t="shared" si="437"/>
        <v>7.6314568073859421</v>
      </c>
      <c r="G840" s="60">
        <v>37.362299999999998</v>
      </c>
      <c r="H840" s="60">
        <v>37.098500000000001</v>
      </c>
      <c r="I840" s="31">
        <f t="shared" si="434"/>
        <v>1.0262804819010471</v>
      </c>
      <c r="J840" s="31">
        <f t="shared" si="438"/>
        <v>0.99293940683523241</v>
      </c>
      <c r="K840" s="24">
        <f t="shared" si="433"/>
        <v>8.3431234730425174</v>
      </c>
      <c r="L840" s="61">
        <v>5.0755500000000002E-2</v>
      </c>
      <c r="M840" s="61">
        <v>5.0414599999999997E-2</v>
      </c>
      <c r="N840" s="32">
        <f t="shared" si="451"/>
        <v>1.0002480055394518</v>
      </c>
      <c r="O840" s="32">
        <f t="shared" si="439"/>
        <v>0.99328348651870235</v>
      </c>
      <c r="P840" s="29">
        <f t="shared" si="440"/>
        <v>19.430197835579204</v>
      </c>
      <c r="Q840" s="50">
        <v>1.2330000000000001</v>
      </c>
      <c r="R840" s="50">
        <v>1.2131099999999999</v>
      </c>
      <c r="S840" s="30">
        <f t="shared" si="452"/>
        <v>0.99206745119846906</v>
      </c>
      <c r="T840" s="30">
        <f t="shared" si="441"/>
        <v>0.98386861313868601</v>
      </c>
      <c r="U840" s="22">
        <f t="shared" si="442"/>
        <v>22.152716821998236</v>
      </c>
      <c r="V840" s="64">
        <v>245.28710000000001</v>
      </c>
      <c r="W840" s="64">
        <v>240.5701</v>
      </c>
      <c r="X840" s="65">
        <f t="shared" si="453"/>
        <v>1.0035445460628298</v>
      </c>
      <c r="Y840" s="65">
        <f t="shared" si="443"/>
        <v>0.98076947381252411</v>
      </c>
      <c r="Z840" s="67">
        <f t="shared" si="444"/>
        <v>14.109394119785797</v>
      </c>
      <c r="AA840" s="40">
        <f t="shared" si="447"/>
        <v>1.0544125263150816</v>
      </c>
      <c r="AB840" s="88" cm="1">
        <f t="array" ref="AB840">INDEX(B840:Z840,,MATCH(AA840,B840:Z840,0)+1)</f>
        <v>0.97945119894038424</v>
      </c>
      <c r="AC840" s="40">
        <f t="shared" si="448"/>
        <v>0.97945119894038424</v>
      </c>
      <c r="AD840" s="42">
        <f t="shared" si="449"/>
        <v>208.82419517752894</v>
      </c>
      <c r="AE840" s="94">
        <v>0.97945119894038424</v>
      </c>
      <c r="AF840" s="74">
        <f t="shared" si="445"/>
        <v>544.64756161690809</v>
      </c>
      <c r="AG840" s="40">
        <v>0.97945119894038424</v>
      </c>
      <c r="AH840" s="95">
        <v>1679.0460953571678</v>
      </c>
      <c r="AI840" t="str">
        <f t="shared" si="454"/>
        <v>idem</v>
      </c>
    </row>
    <row r="841" spans="1:35" x14ac:dyDescent="0.3">
      <c r="A841" s="1">
        <v>44259</v>
      </c>
      <c r="B841" s="50">
        <v>1567.68</v>
      </c>
      <c r="C841" s="50">
        <v>1571.53</v>
      </c>
      <c r="D841" s="30">
        <f t="shared" si="450"/>
        <v>1.0033070514252882</v>
      </c>
      <c r="E841" s="30">
        <f t="shared" si="436"/>
        <v>1.0024558583384364</v>
      </c>
      <c r="F841" s="22">
        <f t="shared" si="437"/>
        <v>7.650198584220778</v>
      </c>
      <c r="G841" s="60">
        <v>37.066099999999999</v>
      </c>
      <c r="H841" s="60">
        <v>36.798499999999997</v>
      </c>
      <c r="I841" s="31">
        <f t="shared" si="434"/>
        <v>0.97639055091367877</v>
      </c>
      <c r="J841" s="31">
        <f t="shared" si="438"/>
        <v>0.99278046516898188</v>
      </c>
      <c r="K841" s="24">
        <f t="shared" si="433"/>
        <v>8.2828900025294026</v>
      </c>
      <c r="L841" s="61">
        <v>5.0433699999999998E-2</v>
      </c>
      <c r="M841" s="61">
        <v>5.0290000000000001E-2</v>
      </c>
      <c r="N841" s="32">
        <f t="shared" si="451"/>
        <v>0.98272560284519495</v>
      </c>
      <c r="O841" s="32">
        <f t="shared" si="439"/>
        <v>0.99715071470068628</v>
      </c>
      <c r="P841" s="29">
        <f t="shared" si="440"/>
        <v>19.37483565852353</v>
      </c>
      <c r="Q841" s="50">
        <v>1.21315</v>
      </c>
      <c r="R841" s="50">
        <v>1.2031099999999999</v>
      </c>
      <c r="S841" s="30">
        <f t="shared" si="452"/>
        <v>0.96917921328854395</v>
      </c>
      <c r="T841" s="30">
        <f t="shared" si="441"/>
        <v>0.99172402423443096</v>
      </c>
      <c r="U841" s="22">
        <f t="shared" si="442"/>
        <v>21.969381474437867</v>
      </c>
      <c r="V841" s="64">
        <v>240.48009999999999</v>
      </c>
      <c r="W841" s="64">
        <v>243.31610000000001</v>
      </c>
      <c r="X841" s="65">
        <f t="shared" si="453"/>
        <v>0.97676120511430931</v>
      </c>
      <c r="Y841" s="65">
        <f t="shared" si="443"/>
        <v>1.0117930756016817</v>
      </c>
      <c r="Z841" s="67">
        <f t="shared" si="444"/>
        <v>14.275787271334355</v>
      </c>
      <c r="AA841" s="40">
        <f t="shared" si="447"/>
        <v>1.0033070514252882</v>
      </c>
      <c r="AB841" s="88" cm="1">
        <f t="array" ref="AB841">INDEX(B841:Z841,,MATCH(AA841,B841:Z841,0)+1)</f>
        <v>1.0024558583384364</v>
      </c>
      <c r="AC841" s="40">
        <f t="shared" si="448"/>
        <v>1.0024558583384364</v>
      </c>
      <c r="AD841" s="42">
        <f t="shared" si="449"/>
        <v>209.33703781852296</v>
      </c>
      <c r="AE841" s="94">
        <v>0.99715071470068628</v>
      </c>
      <c r="AF841" s="74">
        <f t="shared" si="445"/>
        <v>543.09570532628595</v>
      </c>
      <c r="AG841" s="40">
        <v>1.0024558583384364</v>
      </c>
      <c r="AH841" s="95">
        <v>1683.1695947110697</v>
      </c>
      <c r="AI841" t="str">
        <f t="shared" ref="AI841" si="456">IF(AC841=AG841,"comp 24= comp16",FALSE)</f>
        <v>comp 24= comp16</v>
      </c>
    </row>
    <row r="842" spans="1:35" x14ac:dyDescent="0.3">
      <c r="A842" s="1">
        <v>44259.333333333336</v>
      </c>
      <c r="B842" s="50">
        <v>1571.56</v>
      </c>
      <c r="C842" s="50">
        <v>1577.22</v>
      </c>
      <c r="D842" s="30">
        <f t="shared" si="450"/>
        <v>0.98540529058216397</v>
      </c>
      <c r="E842" s="30">
        <f t="shared" si="436"/>
        <v>1.0036015169640358</v>
      </c>
      <c r="F842" s="22">
        <f t="shared" si="437"/>
        <v>7.6777509042000913</v>
      </c>
      <c r="G842" s="60">
        <v>36.798400000000001</v>
      </c>
      <c r="H842" s="60">
        <v>35.9649</v>
      </c>
      <c r="I842" s="31">
        <f t="shared" si="434"/>
        <v>0.96259866228792135</v>
      </c>
      <c r="J842" s="31">
        <f t="shared" si="438"/>
        <v>0.97734955867646423</v>
      </c>
      <c r="K842" s="24">
        <f t="shared" si="433"/>
        <v>8.0952788885378091</v>
      </c>
      <c r="L842" s="61">
        <v>5.0272299999999999E-2</v>
      </c>
      <c r="M842" s="61">
        <v>0.05</v>
      </c>
      <c r="N842" s="32">
        <f t="shared" si="451"/>
        <v>0.98511491365467785</v>
      </c>
      <c r="O842" s="32">
        <f t="shared" si="439"/>
        <v>0.99458349826843018</v>
      </c>
      <c r="P842" s="29">
        <f t="shared" si="440"/>
        <v>19.269891827630257</v>
      </c>
      <c r="Q842" s="50">
        <v>1.2031000000000001</v>
      </c>
      <c r="R842" s="50">
        <v>1.1501999999999999</v>
      </c>
      <c r="S842" s="30">
        <f t="shared" si="452"/>
        <v>0.93284671532846697</v>
      </c>
      <c r="T842" s="30">
        <f t="shared" si="441"/>
        <v>0.95603025517413331</v>
      </c>
      <c r="U842" s="22">
        <f t="shared" si="442"/>
        <v>21.003393377024711</v>
      </c>
      <c r="V842" s="64">
        <v>243.37010000000001</v>
      </c>
      <c r="W842" s="64">
        <v>238.9153</v>
      </c>
      <c r="X842" s="65">
        <f t="shared" si="453"/>
        <v>0.97402309375421692</v>
      </c>
      <c r="Y842" s="65">
        <f t="shared" si="443"/>
        <v>0.98169536849432204</v>
      </c>
      <c r="Z842" s="67">
        <f t="shared" si="444"/>
        <v>14.014474245879132</v>
      </c>
      <c r="AA842" s="40">
        <f t="shared" si="447"/>
        <v>0.98540529058216397</v>
      </c>
      <c r="AB842" s="88" cm="1">
        <f t="array" ref="AB842">INDEX(B842:Z842,,MATCH(AA842,B842:Z842,0)+1)</f>
        <v>1.0036015169640358</v>
      </c>
      <c r="AC842" s="40">
        <f t="shared" si="448"/>
        <v>1.0036015169640358</v>
      </c>
      <c r="AD842" s="42">
        <f t="shared" si="449"/>
        <v>210.09096871142737</v>
      </c>
      <c r="AE842" s="94">
        <v>0.98169536849432204</v>
      </c>
      <c r="AF842" s="74">
        <f t="shared" si="445"/>
        <v>533.15453856797205</v>
      </c>
      <c r="AG842" s="40">
        <v>0.98169536849432204</v>
      </c>
      <c r="AH842" s="95">
        <v>1652.3597955183222</v>
      </c>
      <c r="AI842" t="str">
        <f>IF(AE842=AG842,"comp8=comp16", FALSE)</f>
        <v>comp8=comp16</v>
      </c>
    </row>
    <row r="843" spans="1:35" x14ac:dyDescent="0.3">
      <c r="A843" s="1">
        <v>44259.666666666664</v>
      </c>
      <c r="B843" s="50">
        <v>1576.4</v>
      </c>
      <c r="C843" s="50">
        <v>1539.23</v>
      </c>
      <c r="D843" s="30">
        <f t="shared" si="450"/>
        <v>0.98185216370687889</v>
      </c>
      <c r="E843" s="30">
        <f t="shared" si="436"/>
        <v>0.97642095914742444</v>
      </c>
      <c r="F843" s="22">
        <f t="shared" si="437"/>
        <v>7.4967169019740583</v>
      </c>
      <c r="G843" s="60">
        <v>35.9649</v>
      </c>
      <c r="H843" s="60">
        <v>35.2166</v>
      </c>
      <c r="I843" s="31">
        <f t="shared" si="434"/>
        <v>0.95010265444705544</v>
      </c>
      <c r="J843" s="31">
        <f t="shared" si="438"/>
        <v>0.97919360265147404</v>
      </c>
      <c r="K843" s="24">
        <f t="shared" si="433"/>
        <v>7.9268452993357581</v>
      </c>
      <c r="L843" s="61">
        <v>0.05</v>
      </c>
      <c r="M843" s="61">
        <v>4.9986500000000003E-2</v>
      </c>
      <c r="N843" s="32">
        <f t="shared" si="451"/>
        <v>0.99113291311166951</v>
      </c>
      <c r="O843" s="32">
        <f t="shared" si="439"/>
        <v>0.99973000000000001</v>
      </c>
      <c r="P843" s="29">
        <f t="shared" si="440"/>
        <v>19.264688956836796</v>
      </c>
      <c r="Q843" s="50">
        <v>1.1499999999999999</v>
      </c>
      <c r="R843" s="50">
        <v>1.11239</v>
      </c>
      <c r="S843" s="30">
        <f t="shared" si="452"/>
        <v>0.91694349420928989</v>
      </c>
      <c r="T843" s="30">
        <f t="shared" si="441"/>
        <v>0.96729565217391311</v>
      </c>
      <c r="U843" s="22">
        <f t="shared" si="442"/>
        <v>20.316491094494364</v>
      </c>
      <c r="V843" s="64">
        <v>238.8819</v>
      </c>
      <c r="W843" s="64">
        <v>229.6369</v>
      </c>
      <c r="X843" s="65">
        <f t="shared" si="453"/>
        <v>0.95491019839063607</v>
      </c>
      <c r="Y843" s="65">
        <f t="shared" si="443"/>
        <v>0.96129886776687556</v>
      </c>
      <c r="Z843" s="67">
        <f t="shared" si="444"/>
        <v>13.472098224911647</v>
      </c>
      <c r="AA843" s="40">
        <f t="shared" si="447"/>
        <v>0.99113291311166951</v>
      </c>
      <c r="AB843" s="88" cm="1">
        <f t="array" ref="AB843">INDEX(B843:Z843,,MATCH(AA843,B843:Z843,0)+1)</f>
        <v>0.99973000000000001</v>
      </c>
      <c r="AC843" s="40">
        <f t="shared" si="448"/>
        <v>0.97642095914742444</v>
      </c>
      <c r="AD843" s="42">
        <f t="shared" si="449"/>
        <v>205.13722517742343</v>
      </c>
      <c r="AE843" s="94">
        <v>0.97642095914742444</v>
      </c>
      <c r="AF843" s="74">
        <f t="shared" si="445"/>
        <v>520.58326592234175</v>
      </c>
      <c r="AG843" s="40">
        <v>0.97642095914742444</v>
      </c>
      <c r="AH843" s="95">
        <v>1613.3987363966423</v>
      </c>
      <c r="AI843" t="str">
        <f t="shared" si="454"/>
        <v>idem</v>
      </c>
    </row>
    <row r="844" spans="1:35" x14ac:dyDescent="0.3">
      <c r="A844" s="1">
        <v>44260</v>
      </c>
      <c r="B844" s="50">
        <v>1539.22</v>
      </c>
      <c r="C844" s="50">
        <v>1474.17</v>
      </c>
      <c r="D844" s="30">
        <f t="shared" si="450"/>
        <v>0.93802972842271382</v>
      </c>
      <c r="E844" s="30">
        <f t="shared" si="436"/>
        <v>0.9577383350008446</v>
      </c>
      <c r="F844" s="22">
        <f t="shared" si="437"/>
        <v>7.1798931636693242</v>
      </c>
      <c r="G844" s="60">
        <v>35.225099999999998</v>
      </c>
      <c r="H844" s="60">
        <v>33.303400000000003</v>
      </c>
      <c r="I844" s="31">
        <f t="shared" si="434"/>
        <v>0.90502304448019488</v>
      </c>
      <c r="J844" s="31">
        <f t="shared" si="438"/>
        <v>0.945445151326753</v>
      </c>
      <c r="K844" s="24">
        <f t="shared" si="433"/>
        <v>7.4943974535742566</v>
      </c>
      <c r="L844" s="61">
        <v>4.9986599999999999E-2</v>
      </c>
      <c r="M844" s="61">
        <v>4.9380500000000001E-2</v>
      </c>
      <c r="N844" s="32">
        <f t="shared" si="451"/>
        <v>0.9822606087248843</v>
      </c>
      <c r="O844" s="32">
        <f t="shared" si="439"/>
        <v>0.98787475043311612</v>
      </c>
      <c r="P844" s="29">
        <f t="shared" si="440"/>
        <v>19.031099795406757</v>
      </c>
      <c r="Q844" s="50">
        <v>1.1126100000000001</v>
      </c>
      <c r="R844" s="50">
        <v>1.13947</v>
      </c>
      <c r="S844" s="30">
        <f t="shared" si="452"/>
        <v>0.94711162829357487</v>
      </c>
      <c r="T844" s="30">
        <f t="shared" si="441"/>
        <v>1.0241414332066041</v>
      </c>
      <c r="U844" s="22">
        <f t="shared" si="442"/>
        <v>20.806960307244665</v>
      </c>
      <c r="V844" s="64">
        <v>229.6369</v>
      </c>
      <c r="W844" s="64">
        <v>224.24879999999999</v>
      </c>
      <c r="X844" s="65">
        <f t="shared" si="453"/>
        <v>0.92143118649332845</v>
      </c>
      <c r="Y844" s="65">
        <f t="shared" si="443"/>
        <v>0.97653643643508514</v>
      </c>
      <c r="Z844" s="67">
        <f t="shared" si="444"/>
        <v>13.155994791858657</v>
      </c>
      <c r="AA844" s="40">
        <f t="shared" si="447"/>
        <v>0.9822606087248843</v>
      </c>
      <c r="AB844" s="88" cm="1">
        <f t="array" ref="AB844">INDEX(B844:Z844,,MATCH(AA844,B844:Z844,0)+1)</f>
        <v>0.98787475043311612</v>
      </c>
      <c r="AC844" s="40">
        <f t="shared" si="448"/>
        <v>0.98787475043311612</v>
      </c>
      <c r="AD844" s="42">
        <f t="shared" si="449"/>
        <v>202.64988512668913</v>
      </c>
      <c r="AE844" s="94">
        <v>0.98787475043311612</v>
      </c>
      <c r="AF844" s="74">
        <f t="shared" si="445"/>
        <v>514.27106390268989</v>
      </c>
      <c r="AG844" s="40">
        <v>0.98787475043311612</v>
      </c>
      <c r="AH844" s="95">
        <v>1593.835874066938</v>
      </c>
      <c r="AI844" t="str">
        <f t="shared" si="454"/>
        <v>idem</v>
      </c>
    </row>
    <row r="845" spans="1:35" x14ac:dyDescent="0.3">
      <c r="A845" s="1">
        <v>44260.333333333336</v>
      </c>
      <c r="B845" s="50">
        <v>1474.04</v>
      </c>
      <c r="C845" s="50">
        <v>1481.41</v>
      </c>
      <c r="D845" s="30">
        <f t="shared" si="450"/>
        <v>0.93974245115452926</v>
      </c>
      <c r="E845" s="30">
        <f t="shared" si="436"/>
        <v>1.0049998643184717</v>
      </c>
      <c r="F845" s="22">
        <f t="shared" si="437"/>
        <v>7.2157916553087933</v>
      </c>
      <c r="G845" s="60">
        <v>33.308599999999998</v>
      </c>
      <c r="H845" s="60">
        <v>32.987499999999997</v>
      </c>
      <c r="I845" s="31">
        <f t="shared" si="434"/>
        <v>0.91721372782907773</v>
      </c>
      <c r="J845" s="31">
        <f t="shared" si="438"/>
        <v>0.99035984700647872</v>
      </c>
      <c r="K845" s="24">
        <f t="shared" si="433"/>
        <v>7.4221503155275448</v>
      </c>
      <c r="L845" s="61">
        <v>4.9344600000000002E-2</v>
      </c>
      <c r="M845" s="61">
        <v>4.9051999999999998E-2</v>
      </c>
      <c r="N845" s="32">
        <f t="shared" si="451"/>
        <v>0.98103999999999991</v>
      </c>
      <c r="O845" s="32">
        <f t="shared" si="439"/>
        <v>0.99407027314032326</v>
      </c>
      <c r="P845" s="29">
        <f t="shared" si="440"/>
        <v>18.918250571780746</v>
      </c>
      <c r="Q845" s="50">
        <v>1.1399999999999999</v>
      </c>
      <c r="R845" s="50">
        <v>1.1670199999999999</v>
      </c>
      <c r="S845" s="30">
        <f t="shared" si="452"/>
        <v>1.0147999999999999</v>
      </c>
      <c r="T845" s="30">
        <f t="shared" si="441"/>
        <v>1.023701754385965</v>
      </c>
      <c r="U845" s="22">
        <f t="shared" si="442"/>
        <v>21.3001217699655</v>
      </c>
      <c r="V845" s="64">
        <v>224.24879999999999</v>
      </c>
      <c r="W845" s="64">
        <v>223.5839</v>
      </c>
      <c r="X845" s="65">
        <f t="shared" si="453"/>
        <v>0.93595998692240812</v>
      </c>
      <c r="Y845" s="65">
        <f t="shared" si="443"/>
        <v>0.9970349897078602</v>
      </c>
      <c r="Z845" s="67">
        <f t="shared" si="444"/>
        <v>13.116987131897458</v>
      </c>
      <c r="AA845" s="40">
        <f t="shared" si="447"/>
        <v>1.0147999999999999</v>
      </c>
      <c r="AB845" s="88" cm="1">
        <f t="array" ref="AB845">INDEX(B845:Z845,,MATCH(AA845,B845:Z845,0)+1)</f>
        <v>1.023701754385965</v>
      </c>
      <c r="AC845" s="40">
        <f t="shared" si="448"/>
        <v>0.99407027314032326</v>
      </c>
      <c r="AD845" s="42">
        <f t="shared" si="449"/>
        <v>201.448226659743</v>
      </c>
      <c r="AE845" s="94">
        <v>1.023701754385965</v>
      </c>
      <c r="AF845" s="74">
        <f t="shared" si="445"/>
        <v>526.46019034712037</v>
      </c>
      <c r="AG845" s="40">
        <v>1.023701754385965</v>
      </c>
      <c r="AH845" s="95">
        <v>1631.6125804856124</v>
      </c>
      <c r="AI845" t="str">
        <f>IF(AE845=AG845,"comp8=comp16", FALSE)</f>
        <v>comp8=comp16</v>
      </c>
    </row>
    <row r="846" spans="1:35" x14ac:dyDescent="0.3">
      <c r="A846" s="1">
        <v>44260.666666666664</v>
      </c>
      <c r="B846" s="50">
        <v>1481.27</v>
      </c>
      <c r="C846" s="50">
        <v>1528.31</v>
      </c>
      <c r="D846" s="30">
        <f t="shared" si="450"/>
        <v>0.99291199438676725</v>
      </c>
      <c r="E846" s="30">
        <f t="shared" si="436"/>
        <v>1.0317565332451206</v>
      </c>
      <c r="F846" s="22">
        <f t="shared" si="437"/>
        <v>7.4449401829004707</v>
      </c>
      <c r="G846" s="60">
        <v>32.972099999999998</v>
      </c>
      <c r="H846" s="60">
        <v>33.619399999999999</v>
      </c>
      <c r="I846" s="31">
        <f t="shared" si="434"/>
        <v>0.95441602720787166</v>
      </c>
      <c r="J846" s="31">
        <f t="shared" si="438"/>
        <v>1.0196317492668043</v>
      </c>
      <c r="K846" s="24">
        <f t="shared" si="433"/>
        <v>7.5678601095425142</v>
      </c>
      <c r="L846" s="61">
        <v>4.9057999999999997E-2</v>
      </c>
      <c r="M846" s="61">
        <v>4.9528500000000003E-2</v>
      </c>
      <c r="N846" s="32">
        <f t="shared" si="451"/>
        <v>0.99083554392577222</v>
      </c>
      <c r="O846" s="32">
        <f t="shared" si="439"/>
        <v>1.0095906885727099</v>
      </c>
      <c r="P846" s="29">
        <f t="shared" si="440"/>
        <v>19.099689621355186</v>
      </c>
      <c r="Q846" s="50">
        <v>1.1670199999999999</v>
      </c>
      <c r="R846" s="50">
        <v>1.1590800000000001</v>
      </c>
      <c r="S846" s="30">
        <f t="shared" si="452"/>
        <v>1.0417666567800037</v>
      </c>
      <c r="T846" s="30">
        <f t="shared" si="441"/>
        <v>0.99319634624942177</v>
      </c>
      <c r="U846" s="22">
        <f t="shared" si="442"/>
        <v>21.155203116597502</v>
      </c>
      <c r="V846" s="64">
        <v>223.52420000000001</v>
      </c>
      <c r="W846" s="64">
        <v>225.47139999999999</v>
      </c>
      <c r="X846" s="65">
        <f t="shared" si="453"/>
        <v>0.98186049367501471</v>
      </c>
      <c r="Y846" s="65">
        <f t="shared" si="443"/>
        <v>1.008711361006996</v>
      </c>
      <c r="Z846" s="67">
        <f t="shared" si="444"/>
        <v>13.231253942127537</v>
      </c>
      <c r="AA846" s="40">
        <f t="shared" si="447"/>
        <v>1.0417666567800037</v>
      </c>
      <c r="AB846" s="88" cm="1">
        <f t="array" ref="AB846">INDEX(B846:Z846,,MATCH(AA846,B846:Z846,0)+1)</f>
        <v>0.99319634624942177</v>
      </c>
      <c r="AC846" s="40">
        <f t="shared" si="448"/>
        <v>0.99319634624942177</v>
      </c>
      <c r="AD846" s="42">
        <f t="shared" si="449"/>
        <v>200.07764267688211</v>
      </c>
      <c r="AE846" s="94">
        <v>0.99319634624942177</v>
      </c>
      <c r="AF846" s="74">
        <f t="shared" si="445"/>
        <v>522.87833749853507</v>
      </c>
      <c r="AG846" s="40">
        <v>0.99319634624942177</v>
      </c>
      <c r="AH846" s="95">
        <v>1620.5116534329009</v>
      </c>
      <c r="AI846" t="str">
        <f t="shared" si="454"/>
        <v>idem</v>
      </c>
    </row>
    <row r="847" spans="1:35" x14ac:dyDescent="0.3">
      <c r="A847" s="1">
        <v>44261</v>
      </c>
      <c r="B847" s="50">
        <v>1528.08</v>
      </c>
      <c r="C847" s="50">
        <v>1589.31</v>
      </c>
      <c r="D847" s="30">
        <f t="shared" si="450"/>
        <v>1.0782000488453503</v>
      </c>
      <c r="E847" s="30">
        <f t="shared" si="436"/>
        <v>1.0400698916287106</v>
      </c>
      <c r="F847" s="22">
        <f t="shared" si="437"/>
        <v>7.743258129211525</v>
      </c>
      <c r="G847" s="60">
        <v>33.592599999999997</v>
      </c>
      <c r="H847" s="60">
        <v>34.090299999999999</v>
      </c>
      <c r="I847" s="31">
        <f t="shared" si="434"/>
        <v>1.0234684135628638</v>
      </c>
      <c r="J847" s="31">
        <f t="shared" si="438"/>
        <v>1.0148157629954218</v>
      </c>
      <c r="K847" s="24">
        <f t="shared" si="433"/>
        <v>7.6799837313080026</v>
      </c>
      <c r="L847" s="61">
        <v>4.9524699999999998E-2</v>
      </c>
      <c r="M847" s="61">
        <v>5.1528900000000002E-2</v>
      </c>
      <c r="N847" s="32">
        <f t="shared" si="451"/>
        <v>1.0442662418988096</v>
      </c>
      <c r="O847" s="32">
        <f t="shared" si="439"/>
        <v>1.0404686954186497</v>
      </c>
      <c r="P847" s="29">
        <f t="shared" si="440"/>
        <v>19.872629143232555</v>
      </c>
      <c r="Q847" s="50">
        <v>1.15907</v>
      </c>
      <c r="R847" s="50">
        <v>1.14788</v>
      </c>
      <c r="S847" s="30">
        <f t="shared" si="452"/>
        <v>1.0069122807017545</v>
      </c>
      <c r="T847" s="30">
        <f t="shared" si="441"/>
        <v>0.990345708197089</v>
      </c>
      <c r="U847" s="22">
        <f t="shared" si="442"/>
        <v>20.950964612560018</v>
      </c>
      <c r="V847" s="64">
        <v>225.53909999999999</v>
      </c>
      <c r="W847" s="64">
        <v>228.75370000000001</v>
      </c>
      <c r="X847" s="65">
        <f t="shared" si="453"/>
        <v>1.0200888477441128</v>
      </c>
      <c r="Y847" s="65">
        <f t="shared" si="443"/>
        <v>1.0142529610165156</v>
      </c>
      <c r="Z847" s="67">
        <f t="shared" si="444"/>
        <v>13.419838488764301</v>
      </c>
      <c r="AA847" s="40">
        <f t="shared" si="447"/>
        <v>1.0782000488453503</v>
      </c>
      <c r="AB847" s="88" cm="1">
        <f t="array" ref="AB847">INDEX(B847:Z847,,MATCH(AA847,B847:Z847,0)+1)</f>
        <v>1.0400698916287106</v>
      </c>
      <c r="AC847" s="40">
        <f t="shared" si="448"/>
        <v>0.990345708197089</v>
      </c>
      <c r="AD847" s="42">
        <f t="shared" si="449"/>
        <v>198.14603473124092</v>
      </c>
      <c r="AE847" s="94">
        <v>1.0400698916287106</v>
      </c>
      <c r="AF847" s="74">
        <f t="shared" si="445"/>
        <v>543.83001581710175</v>
      </c>
      <c r="AG847" s="40">
        <v>1.0400698916287106</v>
      </c>
      <c r="AH847" s="95">
        <v>1685.4453797690198</v>
      </c>
      <c r="AI847" t="str">
        <f>IF(AE847=AG847,"comp8=comp16", FALSE)</f>
        <v>comp8=comp16</v>
      </c>
    </row>
    <row r="848" spans="1:35" x14ac:dyDescent="0.3">
      <c r="A848" s="1">
        <v>44261.333333333336</v>
      </c>
      <c r="B848" s="50">
        <v>1589.7</v>
      </c>
      <c r="C848" s="50">
        <v>1544.41</v>
      </c>
      <c r="D848" s="30">
        <f t="shared" si="450"/>
        <v>1.0426255848022306</v>
      </c>
      <c r="E848" s="30">
        <f t="shared" si="436"/>
        <v>0.97151034786437696</v>
      </c>
      <c r="F848" s="22">
        <f t="shared" si="437"/>
        <v>7.5226553987139537</v>
      </c>
      <c r="G848" s="60">
        <v>34.095199999999998</v>
      </c>
      <c r="H848" s="60">
        <v>32.423200000000001</v>
      </c>
      <c r="I848" s="31">
        <f t="shared" si="434"/>
        <v>0.98335259203993686</v>
      </c>
      <c r="J848" s="31">
        <f t="shared" si="438"/>
        <v>0.95096083906239015</v>
      </c>
      <c r="K848" s="24">
        <f t="shared" si="433"/>
        <v>7.3033637731101644</v>
      </c>
      <c r="L848" s="61">
        <v>5.1544199999999998E-2</v>
      </c>
      <c r="M848" s="61">
        <v>5.0107199999999998E-2</v>
      </c>
      <c r="N848" s="32">
        <f t="shared" si="451"/>
        <v>1.0213869297566147</v>
      </c>
      <c r="O848" s="32">
        <f t="shared" si="439"/>
        <v>0.97212101458554012</v>
      </c>
      <c r="P848" s="29">
        <f t="shared" si="440"/>
        <v>19.318600405201405</v>
      </c>
      <c r="Q848" s="50">
        <v>1.1479999999999999</v>
      </c>
      <c r="R848" s="50">
        <v>1.1066100000000001</v>
      </c>
      <c r="S848" s="30">
        <f t="shared" si="452"/>
        <v>0.94823567719490676</v>
      </c>
      <c r="T848" s="30">
        <f t="shared" si="441"/>
        <v>0.96394599303135908</v>
      </c>
      <c r="U848" s="22">
        <f t="shared" si="442"/>
        <v>20.195598388419029</v>
      </c>
      <c r="V848" s="64">
        <v>228.7979</v>
      </c>
      <c r="W848" s="64">
        <v>221.70529999999999</v>
      </c>
      <c r="X848" s="65">
        <f t="shared" si="453"/>
        <v>0.99186262606017594</v>
      </c>
      <c r="Y848" s="65">
        <f t="shared" si="443"/>
        <v>0.9690005896033137</v>
      </c>
      <c r="Z848" s="67">
        <f t="shared" si="444"/>
        <v>13.00383140799385</v>
      </c>
      <c r="AA848" s="40">
        <f t="shared" si="447"/>
        <v>1.0426255848022306</v>
      </c>
      <c r="AB848" s="88" cm="1">
        <f t="array" ref="AB848">INDEX(B848:Z848,,MATCH(AA848,B848:Z848,0)+1)</f>
        <v>0.97151034786437696</v>
      </c>
      <c r="AC848" s="40">
        <f t="shared" si="448"/>
        <v>0.97151034786437696</v>
      </c>
      <c r="AD848" s="42">
        <f t="shared" si="449"/>
        <v>192.50092312969477</v>
      </c>
      <c r="AE848" s="94">
        <v>0.97212101458554012</v>
      </c>
      <c r="AF848" s="74">
        <f t="shared" si="445"/>
        <v>528.66858673819127</v>
      </c>
      <c r="AG848" s="40">
        <v>0.97151034786437696</v>
      </c>
      <c r="AH848" s="95">
        <v>1637.4276272058073</v>
      </c>
      <c r="AI848" t="str">
        <f t="shared" ref="AI848" si="457">IF(AC848=AG848,"comp 24= comp16",FALSE)</f>
        <v>comp 24= comp16</v>
      </c>
    </row>
    <row r="849" spans="1:35" x14ac:dyDescent="0.3">
      <c r="A849" s="1">
        <v>44261.666666666664</v>
      </c>
      <c r="B849" s="50">
        <v>1544</v>
      </c>
      <c r="C849" s="50">
        <v>1650.35</v>
      </c>
      <c r="D849" s="30">
        <f t="shared" si="450"/>
        <v>1.0800154442175802</v>
      </c>
      <c r="E849" s="30">
        <f t="shared" si="436"/>
        <v>1.0688795336787564</v>
      </c>
      <c r="F849" s="22">
        <f t="shared" si="437"/>
        <v>8.0408123946033498</v>
      </c>
      <c r="G849" s="60">
        <v>32.423099999999998</v>
      </c>
      <c r="H849" s="60">
        <v>33.3596</v>
      </c>
      <c r="I849" s="31">
        <f t="shared" si="434"/>
        <v>0.99306394860772917</v>
      </c>
      <c r="J849" s="31">
        <f t="shared" si="438"/>
        <v>1.028883727959387</v>
      </c>
      <c r="K849" s="24">
        <f t="shared" si="433"/>
        <v>7.5143121455211208</v>
      </c>
      <c r="L849" s="61">
        <v>5.0101699999999999E-2</v>
      </c>
      <c r="M849" s="61">
        <v>5.0958799999999999E-2</v>
      </c>
      <c r="N849" s="32">
        <f t="shared" si="451"/>
        <v>1.0289572677875889</v>
      </c>
      <c r="O849" s="32">
        <f t="shared" si="439"/>
        <v>1.0171072039471714</v>
      </c>
      <c r="P849" s="29">
        <f t="shared" si="440"/>
        <v>19.649087642307091</v>
      </c>
      <c r="Q849" s="50">
        <v>1.1066800000000001</v>
      </c>
      <c r="R849" s="50">
        <v>1.129</v>
      </c>
      <c r="S849" s="30">
        <f t="shared" si="452"/>
        <v>0.97405678690674413</v>
      </c>
      <c r="T849" s="30">
        <f t="shared" si="441"/>
        <v>1.0201684317056421</v>
      </c>
      <c r="U849" s="22">
        <f t="shared" si="442"/>
        <v>20.602911935270434</v>
      </c>
      <c r="V849" s="64">
        <v>221.6797</v>
      </c>
      <c r="W849" s="64">
        <v>226.38140000000001</v>
      </c>
      <c r="X849" s="65">
        <f t="shared" si="453"/>
        <v>1.0037346074361386</v>
      </c>
      <c r="Y849" s="65">
        <f t="shared" si="443"/>
        <v>1.0212094296410543</v>
      </c>
      <c r="Z849" s="67">
        <f t="shared" si="444"/>
        <v>13.279635255305829</v>
      </c>
      <c r="AA849" s="40">
        <f t="shared" si="447"/>
        <v>1.0800154442175802</v>
      </c>
      <c r="AB849" s="88" cm="1">
        <f t="array" ref="AB849">INDEX(B849:Z849,,MATCH(AA849,B849:Z849,0)+1)</f>
        <v>1.0688795336787564</v>
      </c>
      <c r="AC849" s="40">
        <f t="shared" si="448"/>
        <v>1.0688795336787564</v>
      </c>
      <c r="AD849" s="42">
        <f t="shared" si="449"/>
        <v>205.76029694759828</v>
      </c>
      <c r="AE849" s="94">
        <v>1.0171072039471714</v>
      </c>
      <c r="AF849" s="74">
        <f t="shared" si="445"/>
        <v>537.71262807198434</v>
      </c>
      <c r="AG849" s="40">
        <v>1.0171072039471714</v>
      </c>
      <c r="AH849" s="95">
        <v>1665.4394355731499</v>
      </c>
      <c r="AI849" t="str">
        <f>IF(AE849=AG849,"comp8=comp16", FALSE)</f>
        <v>comp8=comp16</v>
      </c>
    </row>
    <row r="850" spans="1:35" x14ac:dyDescent="0.3">
      <c r="A850" s="1">
        <v>44262</v>
      </c>
      <c r="B850" s="50">
        <v>1650.68</v>
      </c>
      <c r="C850" s="50">
        <v>1684.54</v>
      </c>
      <c r="D850" s="30">
        <f t="shared" si="450"/>
        <v>1.0596590551676417</v>
      </c>
      <c r="E850" s="30">
        <f t="shared" si="436"/>
        <v>1.0205127583783653</v>
      </c>
      <c r="F850" s="22">
        <f t="shared" si="437"/>
        <v>8.2057516364196132</v>
      </c>
      <c r="G850" s="60">
        <v>33.3628</v>
      </c>
      <c r="H850" s="60">
        <v>34.185099999999998</v>
      </c>
      <c r="I850" s="31">
        <f t="shared" si="434"/>
        <v>1.0026367347896479</v>
      </c>
      <c r="J850" s="31">
        <f t="shared" si="438"/>
        <v>1.0246472118647116</v>
      </c>
      <c r="K850" s="24">
        <f t="shared" si="433"/>
        <v>7.6995189889893556</v>
      </c>
      <c r="L850" s="61">
        <v>5.0924200000000003E-2</v>
      </c>
      <c r="M850" s="61">
        <v>5.1592499999999999E-2</v>
      </c>
      <c r="N850" s="32">
        <f t="shared" si="451"/>
        <v>1.0009370598437846</v>
      </c>
      <c r="O850" s="32">
        <f t="shared" si="439"/>
        <v>1.0131234265830391</v>
      </c>
      <c r="P850" s="29">
        <f t="shared" si="440"/>
        <v>19.906951001404607</v>
      </c>
      <c r="Q850" s="50">
        <v>1.1290100000000001</v>
      </c>
      <c r="R850" s="50">
        <v>1.1299999999999999</v>
      </c>
      <c r="S850" s="30">
        <f t="shared" si="452"/>
        <v>0.98432055749128922</v>
      </c>
      <c r="T850" s="30">
        <f t="shared" si="441"/>
        <v>1.00087687442981</v>
      </c>
      <c r="U850" s="22">
        <f t="shared" si="442"/>
        <v>20.620978101926099</v>
      </c>
      <c r="V850" s="64">
        <v>226.38120000000001</v>
      </c>
      <c r="W850" s="64">
        <v>230.13749999999999</v>
      </c>
      <c r="X850" s="65">
        <f t="shared" si="453"/>
        <v>1.0058549488434989</v>
      </c>
      <c r="Y850" s="65">
        <f t="shared" si="443"/>
        <v>1.0165928089434988</v>
      </c>
      <c r="Z850" s="67">
        <f t="shared" si="444"/>
        <v>13.499981705936468</v>
      </c>
      <c r="AA850" s="40">
        <f t="shared" si="447"/>
        <v>1.0596590551676417</v>
      </c>
      <c r="AB850" s="88" cm="1">
        <f t="array" ref="AB850">INDEX(B850:Z850,,MATCH(AA850,B850:Z850,0)+1)</f>
        <v>1.0205127583783653</v>
      </c>
      <c r="AC850" s="40">
        <f t="shared" si="448"/>
        <v>1.0205127583783653</v>
      </c>
      <c r="AD850" s="42">
        <f t="shared" si="449"/>
        <v>209.98100820274504</v>
      </c>
      <c r="AE850" s="94">
        <v>1.0205127583783653</v>
      </c>
      <c r="AF850" s="74">
        <f t="shared" si="445"/>
        <v>548.7425972886208</v>
      </c>
      <c r="AG850" s="40">
        <v>1.0205127583783653</v>
      </c>
      <c r="AH850" s="95">
        <v>1699.6021923088631</v>
      </c>
      <c r="AI850" t="str">
        <f t="shared" si="454"/>
        <v>idem</v>
      </c>
    </row>
    <row r="851" spans="1:35" x14ac:dyDescent="0.3">
      <c r="A851" s="1">
        <v>44262.333333333336</v>
      </c>
      <c r="B851" s="50">
        <v>1684.54</v>
      </c>
      <c r="C851" s="50">
        <v>1652</v>
      </c>
      <c r="D851" s="30">
        <f t="shared" si="450"/>
        <v>1.0699481865284974</v>
      </c>
      <c r="E851" s="30">
        <f t="shared" si="436"/>
        <v>0.98068315385802651</v>
      </c>
      <c r="F851" s="22">
        <f t="shared" si="437"/>
        <v>8.0472423945796479</v>
      </c>
      <c r="G851" s="60">
        <v>34.195900000000002</v>
      </c>
      <c r="H851" s="60">
        <v>34.728999999999999</v>
      </c>
      <c r="I851" s="31">
        <f t="shared" si="434"/>
        <v>1.0711190478393491</v>
      </c>
      <c r="J851" s="31">
        <f t="shared" si="438"/>
        <v>1.0155895882254888</v>
      </c>
      <c r="K851" s="24">
        <f t="shared" si="433"/>
        <v>7.8195513195620316</v>
      </c>
      <c r="L851" s="61">
        <v>5.1569700000000003E-2</v>
      </c>
      <c r="M851" s="61">
        <v>5.1214500000000003E-2</v>
      </c>
      <c r="N851" s="32">
        <f t="shared" si="451"/>
        <v>1.0222108231856404</v>
      </c>
      <c r="O851" s="32">
        <f t="shared" si="439"/>
        <v>0.99311223450979935</v>
      </c>
      <c r="P851" s="29">
        <f t="shared" si="440"/>
        <v>19.769836591282019</v>
      </c>
      <c r="Q851" s="50">
        <v>1.12998</v>
      </c>
      <c r="R851" s="50">
        <v>1.1270899999999999</v>
      </c>
      <c r="S851" s="30">
        <f t="shared" si="452"/>
        <v>1.0184425488849531</v>
      </c>
      <c r="T851" s="30">
        <f t="shared" si="441"/>
        <v>0.99744243260942667</v>
      </c>
      <c r="U851" s="22">
        <f t="shared" si="442"/>
        <v>20.568238560770887</v>
      </c>
      <c r="V851" s="64">
        <v>230.047</v>
      </c>
      <c r="W851" s="64">
        <v>235.3391</v>
      </c>
      <c r="X851" s="65">
        <f t="shared" si="453"/>
        <v>1.0616177304462249</v>
      </c>
      <c r="Y851" s="65">
        <f t="shared" si="443"/>
        <v>1.0230044295296179</v>
      </c>
      <c r="Z851" s="67">
        <f t="shared" si="444"/>
        <v>13.810541083741814</v>
      </c>
      <c r="AA851" s="40">
        <f t="shared" si="447"/>
        <v>1.0711190478393491</v>
      </c>
      <c r="AB851" s="88" cm="1">
        <f t="array" ref="AB851">INDEX(B851:Z851,,MATCH(AA851,B851:Z851,0)+1)</f>
        <v>1.0155895882254888</v>
      </c>
      <c r="AC851" s="40">
        <f t="shared" si="448"/>
        <v>0.98068315385802651</v>
      </c>
      <c r="AD851" s="42">
        <f t="shared" si="449"/>
        <v>205.92483737455615</v>
      </c>
      <c r="AE851" s="94">
        <v>1.0155895882254888</v>
      </c>
      <c r="AF851" s="74">
        <f t="shared" si="445"/>
        <v>557.29726842213563</v>
      </c>
      <c r="AG851" s="40">
        <v>0.98068315385802651</v>
      </c>
      <c r="AH851" s="95">
        <v>1666.7712382574719</v>
      </c>
      <c r="AI851" t="str">
        <f t="shared" ref="AI851:AI853" si="458">IF(AC851=AG851,"comp 24= comp16",FALSE)</f>
        <v>comp 24= comp16</v>
      </c>
    </row>
    <row r="852" spans="1:35" x14ac:dyDescent="0.3">
      <c r="A852" s="1">
        <v>44262.666666666664</v>
      </c>
      <c r="B852" s="50">
        <v>1651.99</v>
      </c>
      <c r="C852" s="50">
        <v>1726.16</v>
      </c>
      <c r="D852" s="30">
        <f t="shared" si="450"/>
        <v>1.0457266096396636</v>
      </c>
      <c r="E852" s="30">
        <f t="shared" si="436"/>
        <v>1.0448973662068173</v>
      </c>
      <c r="F852" s="22">
        <f t="shared" si="437"/>
        <v>8.4085423833241162</v>
      </c>
      <c r="G852" s="60">
        <v>34.729100000000003</v>
      </c>
      <c r="H852" s="60">
        <v>35.094999999999999</v>
      </c>
      <c r="I852" s="31">
        <f t="shared" si="434"/>
        <v>1.0519201026292757</v>
      </c>
      <c r="J852" s="31">
        <f t="shared" si="438"/>
        <v>1.010535833062187</v>
      </c>
      <c r="K852" s="24">
        <f t="shared" si="433"/>
        <v>7.9019368068861411</v>
      </c>
      <c r="L852" s="61">
        <v>5.1201000000000003E-2</v>
      </c>
      <c r="M852" s="61">
        <v>5.1987100000000001E-2</v>
      </c>
      <c r="N852" s="32">
        <f t="shared" si="451"/>
        <v>1.0208721982868656</v>
      </c>
      <c r="O852" s="32">
        <f t="shared" si="439"/>
        <v>1.0153532157575047</v>
      </c>
      <c r="P852" s="29">
        <f t="shared" si="440"/>
        <v>20.073367157958582</v>
      </c>
      <c r="Q852" s="50">
        <v>1.1270899999999999</v>
      </c>
      <c r="R852" s="50">
        <v>1.13042</v>
      </c>
      <c r="S852" s="30">
        <f t="shared" si="452"/>
        <v>1.0012488817636689</v>
      </c>
      <c r="T852" s="30">
        <f t="shared" si="441"/>
        <v>1.0029545111747953</v>
      </c>
      <c r="U852" s="22">
        <f t="shared" si="442"/>
        <v>20.629007651444539</v>
      </c>
      <c r="V852" s="64">
        <v>235.3391</v>
      </c>
      <c r="W852" s="64">
        <v>240.11</v>
      </c>
      <c r="X852" s="65">
        <f t="shared" si="453"/>
        <v>1.0606446118317245</v>
      </c>
      <c r="Y852" s="65">
        <f t="shared" si="443"/>
        <v>1.0202724494144833</v>
      </c>
      <c r="Z852" s="67">
        <f t="shared" si="444"/>
        <v>14.090514579248612</v>
      </c>
      <c r="AA852" s="40">
        <f t="shared" si="447"/>
        <v>1.0606446118317245</v>
      </c>
      <c r="AB852" s="88" cm="1">
        <f t="array" ref="AB852">INDEX(B852:Z852,,MATCH(AA852,B852:Z852,0)+1)</f>
        <v>1.0202724494144833</v>
      </c>
      <c r="AC852" s="40">
        <f t="shared" si="448"/>
        <v>1.010535833062187</v>
      </c>
      <c r="AD852" s="42">
        <f t="shared" si="449"/>
        <v>208.09442708449248</v>
      </c>
      <c r="AE852" s="94">
        <v>1.0202724494144833</v>
      </c>
      <c r="AF852" s="74">
        <f t="shared" si="445"/>
        <v>568.59504910505302</v>
      </c>
      <c r="AG852" s="40">
        <v>1.010535833062187</v>
      </c>
      <c r="AH852" s="95">
        <v>1684.3320617766071</v>
      </c>
      <c r="AI852" t="str">
        <f t="shared" si="458"/>
        <v>comp 24= comp16</v>
      </c>
    </row>
    <row r="853" spans="1:35" x14ac:dyDescent="0.3">
      <c r="A853" s="1">
        <v>44263</v>
      </c>
      <c r="B853" s="50">
        <v>1726.46</v>
      </c>
      <c r="C853" s="50">
        <v>1690.11</v>
      </c>
      <c r="D853" s="30">
        <f t="shared" si="450"/>
        <v>1.0033065406579837</v>
      </c>
      <c r="E853" s="30">
        <f t="shared" si="436"/>
        <v>0.97894535639400848</v>
      </c>
      <c r="F853" s="22">
        <f t="shared" si="437"/>
        <v>8.2315035201973519</v>
      </c>
      <c r="G853" s="60">
        <v>35.089799999999997</v>
      </c>
      <c r="H853" s="60">
        <v>33.844099999999997</v>
      </c>
      <c r="I853" s="31">
        <f t="shared" si="434"/>
        <v>0.98971221696168243</v>
      </c>
      <c r="J853" s="31">
        <f t="shared" si="438"/>
        <v>0.96449965517044844</v>
      </c>
      <c r="K853" s="24">
        <f t="shared" si="433"/>
        <v>7.6214153254203572</v>
      </c>
      <c r="L853" s="61">
        <v>5.1948099999999997E-2</v>
      </c>
      <c r="M853" s="61">
        <v>5.6219400000000003E-2</v>
      </c>
      <c r="N853" s="32">
        <f t="shared" si="451"/>
        <v>1.0901634099093072</v>
      </c>
      <c r="O853" s="32">
        <f t="shared" si="439"/>
        <v>1.0822224489442349</v>
      </c>
      <c r="P853" s="29">
        <f t="shared" si="440"/>
        <v>21.723848564242715</v>
      </c>
      <c r="Q853" s="50">
        <v>1.13073</v>
      </c>
      <c r="R853" s="50">
        <v>1.12025</v>
      </c>
      <c r="S853" s="30">
        <f t="shared" si="452"/>
        <v>0.9913892281279314</v>
      </c>
      <c r="T853" s="30">
        <f t="shared" si="441"/>
        <v>0.99073165123415841</v>
      </c>
      <c r="U853" s="22">
        <f t="shared" si="442"/>
        <v>20.437810813837736</v>
      </c>
      <c r="V853" s="64">
        <v>240.10390000000001</v>
      </c>
      <c r="W853" s="64">
        <v>232.44049999999999</v>
      </c>
      <c r="X853" s="65">
        <f t="shared" si="453"/>
        <v>1.0104043956235029</v>
      </c>
      <c r="Y853" s="65">
        <f t="shared" si="443"/>
        <v>0.96808298407481086</v>
      </c>
      <c r="Z853" s="67">
        <f t="shared" si="444"/>
        <v>13.640787401028625</v>
      </c>
      <c r="AA853" s="40">
        <f t="shared" si="447"/>
        <v>1.0901634099093072</v>
      </c>
      <c r="AB853" s="88" cm="1">
        <f t="array" ref="AB853">INDEX(B853:Z853,,MATCH(AA853,B853:Z853,0)+1)</f>
        <v>1.0822224489442349</v>
      </c>
      <c r="AC853" s="40">
        <f t="shared" si="448"/>
        <v>0.96808298407481086</v>
      </c>
      <c r="AD853" s="42">
        <f t="shared" si="449"/>
        <v>201.45267394129363</v>
      </c>
      <c r="AE853" s="94">
        <v>0.97894535639400848</v>
      </c>
      <c r="AF853" s="74">
        <f t="shared" si="445"/>
        <v>556.62348299001485</v>
      </c>
      <c r="AG853" s="40">
        <v>0.96808298407481086</v>
      </c>
      <c r="AH853" s="95">
        <v>1630.5732085375764</v>
      </c>
      <c r="AI853" t="str">
        <f t="shared" si="458"/>
        <v>comp 24= comp16</v>
      </c>
    </row>
    <row r="854" spans="1:35" x14ac:dyDescent="0.3">
      <c r="A854" s="1">
        <v>44263.333333333336</v>
      </c>
      <c r="B854" s="50">
        <v>1690.25</v>
      </c>
      <c r="C854" s="50">
        <v>1742.06</v>
      </c>
      <c r="D854" s="30">
        <f t="shared" si="450"/>
        <v>1.0545221218046115</v>
      </c>
      <c r="E854" s="30">
        <f t="shared" si="436"/>
        <v>1.0306522703742049</v>
      </c>
      <c r="F854" s="22">
        <f t="shared" si="437"/>
        <v>8.4838177916846611</v>
      </c>
      <c r="G854" s="60">
        <v>33.8429</v>
      </c>
      <c r="H854" s="60">
        <v>34.369799999999998</v>
      </c>
      <c r="I854" s="31">
        <f t="shared" si="434"/>
        <v>0.98965420929422288</v>
      </c>
      <c r="J854" s="31">
        <f t="shared" si="438"/>
        <v>1.0155689967467327</v>
      </c>
      <c r="K854" s="24">
        <f t="shared" si="433"/>
        <v>7.7400731158273253</v>
      </c>
      <c r="L854" s="61">
        <v>5.62386E-2</v>
      </c>
      <c r="M854" s="61">
        <v>5.7093600000000001E-2</v>
      </c>
      <c r="N854" s="32">
        <f t="shared" si="451"/>
        <v>1.1150875959453916</v>
      </c>
      <c r="O854" s="32">
        <f t="shared" si="439"/>
        <v>1.0152030811577812</v>
      </c>
      <c r="P854" s="29">
        <f t="shared" si="440"/>
        <v>22.054117997024246</v>
      </c>
      <c r="Q854" s="50">
        <v>1.1204499999999999</v>
      </c>
      <c r="R854" s="50">
        <v>1.1210500000000001</v>
      </c>
      <c r="S854" s="30">
        <f t="shared" si="452"/>
        <v>0.99464106681808917</v>
      </c>
      <c r="T854" s="30">
        <f t="shared" si="441"/>
        <v>1.0005354991298141</v>
      </c>
      <c r="U854" s="22">
        <f t="shared" si="442"/>
        <v>20.44875524374385</v>
      </c>
      <c r="V854" s="64">
        <v>232.43950000000001</v>
      </c>
      <c r="W854" s="64">
        <v>235.51769999999999</v>
      </c>
      <c r="X854" s="65">
        <f t="shared" si="453"/>
        <v>1.0007589049163526</v>
      </c>
      <c r="Y854" s="65">
        <f t="shared" si="443"/>
        <v>1.0132430159245738</v>
      </c>
      <c r="Z854" s="67">
        <f t="shared" si="444"/>
        <v>13.821432565804173</v>
      </c>
      <c r="AA854" s="40">
        <f t="shared" si="447"/>
        <v>1.1150875959453916</v>
      </c>
      <c r="AB854" s="88" cm="1">
        <f t="array" ref="AB854">INDEX(B854:Z854,,MATCH(AA854,B854:Z854,0)+1)</f>
        <v>1.0152030811577812</v>
      </c>
      <c r="AC854" s="40">
        <f t="shared" si="448"/>
        <v>1.0152030811577812</v>
      </c>
      <c r="AD854" s="42">
        <f t="shared" si="449"/>
        <v>204.51537529267515</v>
      </c>
      <c r="AE854" s="94">
        <v>1.0152030811577812</v>
      </c>
      <c r="AF854" s="74">
        <f t="shared" si="445"/>
        <v>565.08587497623887</v>
      </c>
      <c r="AG854" s="40">
        <v>1.0152030811577812</v>
      </c>
      <c r="AH854" s="95">
        <v>1655.362945360677</v>
      </c>
      <c r="AI854" t="str">
        <f t="shared" si="454"/>
        <v>idem</v>
      </c>
    </row>
    <row r="855" spans="1:35" x14ac:dyDescent="0.3">
      <c r="A855" s="1">
        <v>44263.666666666664</v>
      </c>
      <c r="B855" s="50">
        <v>1742.1</v>
      </c>
      <c r="C855" s="50">
        <v>1833.18</v>
      </c>
      <c r="D855" s="30">
        <f t="shared" si="450"/>
        <v>1.0618143484355271</v>
      </c>
      <c r="E855" s="30">
        <f t="shared" si="436"/>
        <v>1.0522817289478217</v>
      </c>
      <c r="F855" s="22">
        <f t="shared" si="437"/>
        <v>8.9273664539122262</v>
      </c>
      <c r="G855" s="60">
        <v>34.382300000000001</v>
      </c>
      <c r="H855" s="60">
        <v>34.973700000000001</v>
      </c>
      <c r="I855" s="31">
        <f t="shared" si="434"/>
        <v>0.99669134620317024</v>
      </c>
      <c r="J855" s="31">
        <f t="shared" si="438"/>
        <v>1.0172007108308636</v>
      </c>
      <c r="K855" s="24">
        <f t="shared" si="433"/>
        <v>7.8732078753024126</v>
      </c>
      <c r="L855" s="61">
        <v>5.7128900000000003E-2</v>
      </c>
      <c r="M855" s="61">
        <v>6.2973799999999996E-2</v>
      </c>
      <c r="N855" s="32">
        <f t="shared" si="451"/>
        <v>1.2122445286738111</v>
      </c>
      <c r="O855" s="32">
        <f t="shared" si="439"/>
        <v>1.1023107393980978</v>
      </c>
      <c r="P855" s="29">
        <f t="shared" si="440"/>
        <v>24.31049111607269</v>
      </c>
      <c r="Q855" s="50">
        <v>1.12113</v>
      </c>
      <c r="R855" s="50">
        <v>1.1184799999999999</v>
      </c>
      <c r="S855" s="30">
        <f t="shared" si="452"/>
        <v>0.98916629080328633</v>
      </c>
      <c r="T855" s="30">
        <f t="shared" si="441"/>
        <v>0.9976363133624111</v>
      </c>
      <c r="U855" s="22">
        <f t="shared" si="442"/>
        <v>20.400420794218888</v>
      </c>
      <c r="V855" s="64">
        <v>235.52680000000001</v>
      </c>
      <c r="W855" s="64">
        <v>240.55090000000001</v>
      </c>
      <c r="X855" s="65">
        <f t="shared" si="453"/>
        <v>1.0018616940416212</v>
      </c>
      <c r="Y855" s="65">
        <f t="shared" si="443"/>
        <v>1.0213313304473206</v>
      </c>
      <c r="Z855" s="67">
        <f t="shared" si="444"/>
        <v>14.116262111120701</v>
      </c>
      <c r="AA855" s="40">
        <f t="shared" si="447"/>
        <v>1.2122445286738111</v>
      </c>
      <c r="AB855" s="88" cm="1">
        <f t="array" ref="AB855">INDEX(B855:Z855,,MATCH(AA855,B855:Z855,0)+1)</f>
        <v>1.1023107393980978</v>
      </c>
      <c r="AC855" s="40">
        <f t="shared" si="448"/>
        <v>1.1023107393980978</v>
      </c>
      <c r="AD855" s="42">
        <f t="shared" si="449"/>
        <v>225.43949455714818</v>
      </c>
      <c r="AE855" s="94">
        <v>1.0522817289478217</v>
      </c>
      <c r="AF855" s="74">
        <f t="shared" si="445"/>
        <v>594.62954152398925</v>
      </c>
      <c r="AG855" s="40">
        <v>1.1023107393980978</v>
      </c>
      <c r="AH855" s="95">
        <v>1824.7243522727408</v>
      </c>
      <c r="AI855" t="str">
        <f>IF(AC855=AG855,"comp 24= comp16",FALSE)</f>
        <v>comp 24= comp16</v>
      </c>
    </row>
    <row r="856" spans="1:35" x14ac:dyDescent="0.3">
      <c r="A856" s="1">
        <v>44264</v>
      </c>
      <c r="B856" s="50">
        <v>1833.22</v>
      </c>
      <c r="C856" s="50">
        <v>1811.44</v>
      </c>
      <c r="D856" s="30">
        <f t="shared" si="450"/>
        <v>1.071699452743677</v>
      </c>
      <c r="E856" s="30">
        <f t="shared" si="436"/>
        <v>0.98811926555459795</v>
      </c>
      <c r="F856" s="22">
        <f t="shared" si="437"/>
        <v>8.8213027837765043</v>
      </c>
      <c r="G856" s="60">
        <v>34.986699999999999</v>
      </c>
      <c r="H856" s="60">
        <v>35.2316</v>
      </c>
      <c r="I856" s="31">
        <f t="shared" si="434"/>
        <v>1.0410337175596653</v>
      </c>
      <c r="J856" s="31">
        <f t="shared" si="438"/>
        <v>1.0069998027822</v>
      </c>
      <c r="K856" s="24">
        <f t="shared" si="433"/>
        <v>7.9283187776927937</v>
      </c>
      <c r="L856" s="61">
        <v>6.2958200000000006E-2</v>
      </c>
      <c r="M856" s="61">
        <v>5.8234599999999997E-2</v>
      </c>
      <c r="N856" s="32">
        <f t="shared" si="451"/>
        <v>1.0354916374162941</v>
      </c>
      <c r="O856" s="32">
        <f t="shared" si="439"/>
        <v>0.9249724420329678</v>
      </c>
      <c r="P856" s="29">
        <f t="shared" si="440"/>
        <v>22.486534334654525</v>
      </c>
      <c r="Q856" s="50">
        <v>1.11836</v>
      </c>
      <c r="R856" s="50">
        <v>1.12619</v>
      </c>
      <c r="S856" s="30">
        <f t="shared" si="452"/>
        <v>1.0051229416752199</v>
      </c>
      <c r="T856" s="30">
        <f t="shared" si="441"/>
        <v>1.0070013233663579</v>
      </c>
      <c r="U856" s="22">
        <f t="shared" si="442"/>
        <v>20.543250737008989</v>
      </c>
      <c r="V856" s="64">
        <v>240.7852</v>
      </c>
      <c r="W856" s="64">
        <v>242.56780000000001</v>
      </c>
      <c r="X856" s="65">
        <f t="shared" si="453"/>
        <v>1.0435739192348976</v>
      </c>
      <c r="Y856" s="65">
        <f t="shared" si="443"/>
        <v>1.007403278939071</v>
      </c>
      <c r="Z856" s="67">
        <f t="shared" si="444"/>
        <v>14.220768737106367</v>
      </c>
      <c r="AA856" s="40">
        <f t="shared" si="447"/>
        <v>1.071699452743677</v>
      </c>
      <c r="AB856" s="88" cm="1">
        <f t="array" ref="AB856">INDEX(B856:Z856,,MATCH(AA856,B856:Z856,0)+1)</f>
        <v>0.98811926555459795</v>
      </c>
      <c r="AC856" s="40">
        <f t="shared" si="448"/>
        <v>0.9249724420329678</v>
      </c>
      <c r="AD856" s="42">
        <f t="shared" si="449"/>
        <v>208.5253198112033</v>
      </c>
      <c r="AE856" s="94">
        <v>0.9249724420329678</v>
      </c>
      <c r="AF856" s="74">
        <f t="shared" si="445"/>
        <v>550.01593912838837</v>
      </c>
      <c r="AG856" s="40">
        <v>0.9249724420329678</v>
      </c>
      <c r="AH856" s="95">
        <v>1687.8197401587424</v>
      </c>
      <c r="AI856" t="str">
        <f t="shared" si="454"/>
        <v>idem</v>
      </c>
    </row>
    <row r="857" spans="1:35" x14ac:dyDescent="0.3">
      <c r="A857" s="1">
        <v>44264.333333333336</v>
      </c>
      <c r="B857" s="50">
        <v>1812.26</v>
      </c>
      <c r="C857" s="50">
        <v>1832.38</v>
      </c>
      <c r="D857" s="30">
        <f t="shared" si="450"/>
        <v>1.051822513058952</v>
      </c>
      <c r="E857" s="30">
        <f t="shared" si="436"/>
        <v>1.0111021597342544</v>
      </c>
      <c r="F857" s="22">
        <f t="shared" si="437"/>
        <v>8.9192382963462151</v>
      </c>
      <c r="G857" s="60">
        <v>35.242100000000001</v>
      </c>
      <c r="H857" s="60">
        <v>36.111699999999999</v>
      </c>
      <c r="I857" s="31">
        <f t="shared" si="434"/>
        <v>1.0502991364742904</v>
      </c>
      <c r="J857" s="31">
        <f t="shared" si="438"/>
        <v>1.024675033553619</v>
      </c>
      <c r="K857" s="24">
        <f t="shared" si="433"/>
        <v>8.1239503095561503</v>
      </c>
      <c r="L857" s="61">
        <v>5.8234599999999997E-2</v>
      </c>
      <c r="M857" s="61">
        <v>5.7046699999999999E-2</v>
      </c>
      <c r="N857" s="32">
        <f t="shared" si="451"/>
        <v>0.99856114856053579</v>
      </c>
      <c r="O857" s="32">
        <f t="shared" si="439"/>
        <v>0.97960147403777142</v>
      </c>
      <c r="P857" s="29">
        <f t="shared" si="440"/>
        <v>22.027842180228532</v>
      </c>
      <c r="Q857" s="50">
        <v>1.12619</v>
      </c>
      <c r="R857" s="50">
        <v>1.1738500000000001</v>
      </c>
      <c r="S857" s="30">
        <f t="shared" si="452"/>
        <v>1.0470239847296925</v>
      </c>
      <c r="T857" s="30">
        <f t="shared" si="441"/>
        <v>1.0423196796277716</v>
      </c>
      <c r="U857" s="22">
        <f t="shared" si="442"/>
        <v>21.412634526712193</v>
      </c>
      <c r="V857" s="64">
        <v>242.5411</v>
      </c>
      <c r="W857" s="64">
        <v>276.44439999999997</v>
      </c>
      <c r="X857" s="65">
        <f t="shared" si="453"/>
        <v>1.1737280003804236</v>
      </c>
      <c r="Y857" s="65">
        <f t="shared" si="443"/>
        <v>1.1397837314995272</v>
      </c>
      <c r="Z857" s="67">
        <f t="shared" si="444"/>
        <v>16.208600855970914</v>
      </c>
      <c r="AA857" s="40">
        <f t="shared" si="447"/>
        <v>1.1737280003804236</v>
      </c>
      <c r="AB857" s="88" cm="1">
        <f t="array" ref="AB857">INDEX(B857:Z857,,MATCH(AA857,B857:Z857,0)+1)</f>
        <v>1.1397837314995272</v>
      </c>
      <c r="AC857" s="40">
        <f t="shared" si="448"/>
        <v>1.0111021597342544</v>
      </c>
      <c r="AD857" s="42">
        <f t="shared" si="449"/>
        <v>210.84040122038377</v>
      </c>
      <c r="AE857" s="94">
        <v>1.1397837314995272</v>
      </c>
      <c r="AF857" s="74">
        <f t="shared" si="445"/>
        <v>626.89921948397125</v>
      </c>
      <c r="AG857" s="40">
        <v>1.0111021597342544</v>
      </c>
      <c r="AH857" s="95">
        <v>1706.5581845166125</v>
      </c>
      <c r="AI857" t="str">
        <f>IF(AC857=AG857,"comp 24= comp16",FALSE)</f>
        <v>comp 24= comp16</v>
      </c>
    </row>
    <row r="858" spans="1:35" x14ac:dyDescent="0.3">
      <c r="A858" s="1">
        <v>44264.666666666664</v>
      </c>
      <c r="B858" s="50">
        <v>1832.37</v>
      </c>
      <c r="C858" s="50">
        <v>1870.51</v>
      </c>
      <c r="D858" s="30">
        <f t="shared" si="450"/>
        <v>1.0203412574595521</v>
      </c>
      <c r="E858" s="30">
        <f t="shared" si="436"/>
        <v>1.0208145734758811</v>
      </c>
      <c r="F858" s="22">
        <f t="shared" si="437"/>
        <v>9.1048884372144059</v>
      </c>
      <c r="G858" s="60">
        <v>36.107999999999997</v>
      </c>
      <c r="H858" s="60">
        <v>38.188200000000002</v>
      </c>
      <c r="I858" s="31">
        <f t="shared" si="434"/>
        <v>1.0915062009277812</v>
      </c>
      <c r="J858" s="31">
        <f t="shared" si="438"/>
        <v>1.0576105018278499</v>
      </c>
      <c r="K858" s="24">
        <f t="shared" si="433"/>
        <v>8.5919751637141957</v>
      </c>
      <c r="L858" s="61">
        <v>5.70009E-2</v>
      </c>
      <c r="M858" s="61">
        <v>5.7911700000000003E-2</v>
      </c>
      <c r="N858" s="32">
        <f t="shared" si="451"/>
        <v>0.9198436422896461</v>
      </c>
      <c r="O858" s="32">
        <f t="shared" si="439"/>
        <v>1.0159786950732357</v>
      </c>
      <c r="P858" s="29">
        <f t="shared" si="440"/>
        <v>22.379818353547762</v>
      </c>
      <c r="Q858" s="50">
        <v>1.1738500000000001</v>
      </c>
      <c r="R858" s="50">
        <v>1.1972</v>
      </c>
      <c r="S858" s="30">
        <f t="shared" si="452"/>
        <v>1.0704960835509139</v>
      </c>
      <c r="T858" s="30">
        <f t="shared" si="441"/>
        <v>1.0198918090045577</v>
      </c>
      <c r="U858" s="22">
        <f t="shared" si="442"/>
        <v>21.838570563001948</v>
      </c>
      <c r="V858" s="64">
        <v>276.44439999999997</v>
      </c>
      <c r="W858" s="64">
        <v>293.20519999999999</v>
      </c>
      <c r="X858" s="65">
        <f t="shared" si="453"/>
        <v>1.2177044104039616</v>
      </c>
      <c r="Y858" s="65">
        <f t="shared" si="443"/>
        <v>1.060629913284552</v>
      </c>
      <c r="Z858" s="67">
        <f t="shared" si="444"/>
        <v>17.191326920332347</v>
      </c>
      <c r="AA858" s="40">
        <f t="shared" si="447"/>
        <v>1.2177044104039616</v>
      </c>
      <c r="AB858" s="88" cm="1">
        <f t="array" ref="AB858">INDEX(B858:Z858,,MATCH(AA858,B858:Z858,0)+1)</f>
        <v>1.060629913284552</v>
      </c>
      <c r="AC858" s="40">
        <f t="shared" si="448"/>
        <v>1.060629913284552</v>
      </c>
      <c r="AD858" s="42">
        <f t="shared" si="449"/>
        <v>223.62363646325579</v>
      </c>
      <c r="AE858" s="94">
        <v>1.060629913284552</v>
      </c>
      <c r="AF858" s="74">
        <f t="shared" si="445"/>
        <v>664.90806479943774</v>
      </c>
      <c r="AG858" s="40">
        <v>1.060629913284552</v>
      </c>
      <c r="AH858" s="95">
        <v>1810.0266592588973</v>
      </c>
      <c r="AI858" t="str">
        <f t="shared" si="454"/>
        <v>idem</v>
      </c>
    </row>
    <row r="859" spans="1:35" x14ac:dyDescent="0.3">
      <c r="A859" s="1">
        <v>44265</v>
      </c>
      <c r="B859" s="50">
        <v>1870.5</v>
      </c>
      <c r="C859" s="50">
        <v>1806.51</v>
      </c>
      <c r="D859" s="30">
        <f t="shared" si="450"/>
        <v>0.99682716607992228</v>
      </c>
      <c r="E859" s="30">
        <f t="shared" si="436"/>
        <v>0.96578989574979957</v>
      </c>
      <c r="F859" s="22">
        <f t="shared" si="437"/>
        <v>8.7934092545908573</v>
      </c>
      <c r="G859" s="60">
        <v>38.1845</v>
      </c>
      <c r="H859" s="60">
        <v>38.271700000000003</v>
      </c>
      <c r="I859" s="31">
        <f t="shared" si="434"/>
        <v>1.0859653652875396</v>
      </c>
      <c r="J859" s="31">
        <f t="shared" si="438"/>
        <v>1.002283649124645</v>
      </c>
      <c r="K859" s="24">
        <f t="shared" si="433"/>
        <v>8.6115962202757821</v>
      </c>
      <c r="L859" s="61">
        <v>5.79432E-2</v>
      </c>
      <c r="M859" s="61">
        <v>5.6720800000000002E-2</v>
      </c>
      <c r="N859" s="32">
        <f t="shared" si="451"/>
        <v>0.97400514470778543</v>
      </c>
      <c r="O859" s="32">
        <f t="shared" si="439"/>
        <v>0.97890347788869103</v>
      </c>
      <c r="P859" s="29">
        <f t="shared" si="440"/>
        <v>21.907682020805062</v>
      </c>
      <c r="Q859" s="50">
        <v>1.1973400000000001</v>
      </c>
      <c r="R859" s="50">
        <v>1.1633800000000001</v>
      </c>
      <c r="S859" s="30">
        <f t="shared" si="452"/>
        <v>1.0330228469441214</v>
      </c>
      <c r="T859" s="30">
        <f t="shared" si="441"/>
        <v>0.97163712896921506</v>
      </c>
      <c r="U859" s="22">
        <f t="shared" si="442"/>
        <v>21.219166002626828</v>
      </c>
      <c r="V859" s="64">
        <v>293.13049999999998</v>
      </c>
      <c r="W859" s="64">
        <v>286.20010000000002</v>
      </c>
      <c r="X859" s="65">
        <f t="shared" si="453"/>
        <v>1.1800066050661104</v>
      </c>
      <c r="Y859" s="65">
        <f t="shared" si="443"/>
        <v>0.97635728796559906</v>
      </c>
      <c r="Z859" s="67">
        <f t="shared" si="444"/>
        <v>16.784877328465686</v>
      </c>
      <c r="AA859" s="40">
        <f t="shared" si="447"/>
        <v>1.1800066050661104</v>
      </c>
      <c r="AB859" s="88" cm="1">
        <f t="array" ref="AB859">INDEX(B859:Z859,,MATCH(AA859,B859:Z859,0)+1)</f>
        <v>0.97635728796559906</v>
      </c>
      <c r="AC859" s="40">
        <f t="shared" si="448"/>
        <v>0.97635728796559906</v>
      </c>
      <c r="AD859" s="42">
        <f t="shared" si="449"/>
        <v>218.33656722226948</v>
      </c>
      <c r="AE859" s="94">
        <v>0.97635728796559906</v>
      </c>
      <c r="AF859" s="74">
        <f t="shared" si="445"/>
        <v>649.18783489403381</v>
      </c>
      <c r="AG859" s="40">
        <v>0.97635728796559906</v>
      </c>
      <c r="AH859" s="95">
        <v>1767.2327201794506</v>
      </c>
      <c r="AI859" t="str">
        <f t="shared" si="454"/>
        <v>idem</v>
      </c>
    </row>
    <row r="860" spans="1:35" x14ac:dyDescent="0.3">
      <c r="A860" s="1">
        <v>44265.333333333336</v>
      </c>
      <c r="B860" s="50">
        <v>1806.39</v>
      </c>
      <c r="C860" s="50">
        <v>1831</v>
      </c>
      <c r="D860" s="30">
        <f t="shared" si="450"/>
        <v>0.99925233440844374</v>
      </c>
      <c r="E860" s="30">
        <f t="shared" si="436"/>
        <v>1.0136238575279979</v>
      </c>
      <c r="F860" s="22">
        <f t="shared" si="437"/>
        <v>8.9132094094607819</v>
      </c>
      <c r="G860" s="60">
        <v>38.264299999999999</v>
      </c>
      <c r="H860" s="60">
        <v>39.048299999999998</v>
      </c>
      <c r="I860" s="31">
        <f t="shared" si="434"/>
        <v>1.081430707876371</v>
      </c>
      <c r="J860" s="31">
        <f t="shared" si="438"/>
        <v>1.0204890720593347</v>
      </c>
      <c r="K860" s="24">
        <f t="shared" si="433"/>
        <v>8.7880398357789069</v>
      </c>
      <c r="L860" s="61">
        <v>5.6720800000000002E-2</v>
      </c>
      <c r="M860" s="61">
        <v>5.6239999999999998E-2</v>
      </c>
      <c r="N860" s="32">
        <f t="shared" si="451"/>
        <v>0.98665108796527767</v>
      </c>
      <c r="O860" s="32">
        <f t="shared" si="439"/>
        <v>0.99152339177162518</v>
      </c>
      <c r="P860" s="29">
        <f t="shared" si="440"/>
        <v>21.721979183122887</v>
      </c>
      <c r="Q860" s="50">
        <v>1.16337</v>
      </c>
      <c r="R860" s="50">
        <v>1.16404</v>
      </c>
      <c r="S860" s="30">
        <f t="shared" si="452"/>
        <v>0.99164288452527993</v>
      </c>
      <c r="T860" s="30">
        <f t="shared" si="441"/>
        <v>1.0005759130801035</v>
      </c>
      <c r="U860" s="22">
        <f t="shared" si="442"/>
        <v>21.23138639787663</v>
      </c>
      <c r="V860" s="64">
        <v>286.20010000000002</v>
      </c>
      <c r="W860" s="64">
        <v>284.99979999999999</v>
      </c>
      <c r="X860" s="65">
        <f t="shared" si="453"/>
        <v>1.0309479953292597</v>
      </c>
      <c r="Y860" s="65">
        <f t="shared" si="443"/>
        <v>0.99580608112995062</v>
      </c>
      <c r="Z860" s="67">
        <f t="shared" si="444"/>
        <v>16.71448291470637</v>
      </c>
      <c r="AA860" s="40">
        <f t="shared" si="447"/>
        <v>1.081430707876371</v>
      </c>
      <c r="AB860" s="88" cm="1">
        <f t="array" ref="AB860">INDEX(B860:Z860,,MATCH(AA860,B860:Z860,0)+1)</f>
        <v>1.0204890720593347</v>
      </c>
      <c r="AC860" s="40">
        <f t="shared" si="448"/>
        <v>0.99580608112995062</v>
      </c>
      <c r="AD860" s="42">
        <f t="shared" si="449"/>
        <v>217.42088137297421</v>
      </c>
      <c r="AE860" s="94">
        <v>1.0204890720593347</v>
      </c>
      <c r="AF860" s="74">
        <f t="shared" si="445"/>
        <v>662.48909122322118</v>
      </c>
      <c r="AG860" s="40">
        <v>1.0204890720593347</v>
      </c>
      <c r="AH860" s="95">
        <v>1803.4416787288214</v>
      </c>
      <c r="AI860" t="str">
        <f>IF(AE860=AG860,"comp8=comp16", FALSE)</f>
        <v>comp8=comp16</v>
      </c>
    </row>
    <row r="861" spans="1:35" x14ac:dyDescent="0.3">
      <c r="A861" s="1">
        <v>44265.666666666664</v>
      </c>
      <c r="B861" s="50">
        <v>1831.04</v>
      </c>
      <c r="C861" s="50">
        <v>1795.12</v>
      </c>
      <c r="D861" s="30">
        <f t="shared" si="450"/>
        <v>0.95970061480887459</v>
      </c>
      <c r="E861" s="30">
        <f t="shared" si="436"/>
        <v>0.98038273331003145</v>
      </c>
      <c r="F861" s="22">
        <f t="shared" si="437"/>
        <v>8.7383566034118534</v>
      </c>
      <c r="G861" s="60">
        <v>39.052599999999998</v>
      </c>
      <c r="H861" s="60">
        <v>37.549399999999999</v>
      </c>
      <c r="I861" s="31">
        <f t="shared" si="434"/>
        <v>0.9833675967997485</v>
      </c>
      <c r="J861" s="31">
        <f t="shared" si="438"/>
        <v>0.96150832466980429</v>
      </c>
      <c r="K861" s="24">
        <f t="shared" si="433"/>
        <v>8.4497734596312792</v>
      </c>
      <c r="L861" s="61">
        <v>5.6253699999999997E-2</v>
      </c>
      <c r="M861" s="61">
        <v>5.5869200000000001E-2</v>
      </c>
      <c r="N861" s="32">
        <f t="shared" si="451"/>
        <v>0.96420632619530855</v>
      </c>
      <c r="O861" s="32">
        <f t="shared" si="439"/>
        <v>0.99316489404252528</v>
      </c>
      <c r="P861" s="29">
        <f t="shared" si="440"/>
        <v>21.573507153800183</v>
      </c>
      <c r="Q861" s="50">
        <v>1.1640299999999999</v>
      </c>
      <c r="R861" s="50">
        <v>1.1326099999999999</v>
      </c>
      <c r="S861" s="30">
        <f t="shared" si="452"/>
        <v>0.94593849700168697</v>
      </c>
      <c r="T861" s="30">
        <f t="shared" si="441"/>
        <v>0.97300756853345705</v>
      </c>
      <c r="U861" s="22">
        <f t="shared" si="442"/>
        <v>20.658299655592252</v>
      </c>
      <c r="V861" s="64">
        <v>284.99950000000001</v>
      </c>
      <c r="W861" s="64">
        <v>278.44990000000001</v>
      </c>
      <c r="X861" s="65">
        <f t="shared" si="453"/>
        <v>0.94991786934488232</v>
      </c>
      <c r="Y861" s="65">
        <f t="shared" si="443"/>
        <v>0.97701890705071415</v>
      </c>
      <c r="Z861" s="67">
        <f t="shared" si="444"/>
        <v>16.330365829244251</v>
      </c>
      <c r="AA861" s="40">
        <f t="shared" si="447"/>
        <v>0.9833675967997485</v>
      </c>
      <c r="AB861" s="88" cm="1">
        <f t="array" ref="AB861">INDEX(B861:Z861,,MATCH(AA861,B861:Z861,0)+1)</f>
        <v>0.96150832466980429</v>
      </c>
      <c r="AC861" s="40">
        <f t="shared" si="448"/>
        <v>0.96150832466980429</v>
      </c>
      <c r="AD861" s="42">
        <f t="shared" si="449"/>
        <v>209.0519873971607</v>
      </c>
      <c r="AE861" s="94">
        <v>0.96150832466980429</v>
      </c>
      <c r="AF861" s="74">
        <f t="shared" si="445"/>
        <v>636.98877621406052</v>
      </c>
      <c r="AG861" s="40">
        <v>0.96150832466980429</v>
      </c>
      <c r="AH861" s="95">
        <v>1734.0241871542485</v>
      </c>
      <c r="AI861" t="str">
        <f t="shared" si="454"/>
        <v>idem</v>
      </c>
    </row>
    <row r="862" spans="1:35" x14ac:dyDescent="0.3">
      <c r="A862" s="1">
        <v>44266</v>
      </c>
      <c r="B862" s="50">
        <v>1795.28</v>
      </c>
      <c r="C862" s="50">
        <v>1766.37</v>
      </c>
      <c r="D862" s="30">
        <f t="shared" si="450"/>
        <v>0.9778453157955922</v>
      </c>
      <c r="E862" s="30">
        <f t="shared" si="436"/>
        <v>0.98389666235907491</v>
      </c>
      <c r="F862" s="22">
        <f t="shared" si="437"/>
        <v>8.5976398966003043</v>
      </c>
      <c r="G862" s="60">
        <v>37.553400000000003</v>
      </c>
      <c r="H862" s="60">
        <v>36.413800000000002</v>
      </c>
      <c r="I862" s="31">
        <f t="shared" si="434"/>
        <v>0.95163899509464445</v>
      </c>
      <c r="J862" s="31">
        <f t="shared" si="438"/>
        <v>0.9696538795421985</v>
      </c>
      <c r="K862" s="24">
        <f t="shared" si="433"/>
        <v>8.1933556163841743</v>
      </c>
      <c r="L862" s="61">
        <v>5.5883099999999998E-2</v>
      </c>
      <c r="M862" s="61">
        <v>5.4901499999999999E-2</v>
      </c>
      <c r="N862" s="32">
        <f t="shared" si="451"/>
        <v>0.96792534661006191</v>
      </c>
      <c r="O862" s="32">
        <f t="shared" si="439"/>
        <v>0.98243476113529848</v>
      </c>
      <c r="P862" s="29">
        <f t="shared" si="440"/>
        <v>21.194563347494334</v>
      </c>
      <c r="Q862" s="50">
        <v>1.13226</v>
      </c>
      <c r="R862" s="50">
        <v>1.12158</v>
      </c>
      <c r="S862" s="30">
        <f t="shared" si="452"/>
        <v>0.96407849609324636</v>
      </c>
      <c r="T862" s="30">
        <f t="shared" si="441"/>
        <v>0.99056753749138893</v>
      </c>
      <c r="U862" s="22">
        <f t="shared" si="442"/>
        <v>20.463441018599227</v>
      </c>
      <c r="V862" s="64">
        <v>278.35219999999998</v>
      </c>
      <c r="W862" s="64">
        <v>278.51819999999998</v>
      </c>
      <c r="X862" s="65">
        <f t="shared" si="453"/>
        <v>0.97315898911286181</v>
      </c>
      <c r="Y862" s="65">
        <f t="shared" si="443"/>
        <v>1.000596366761247</v>
      </c>
      <c r="Z862" s="67">
        <f t="shared" si="444"/>
        <v>16.340104716623816</v>
      </c>
      <c r="AA862" s="40">
        <f t="shared" si="447"/>
        <v>0.9778453157955922</v>
      </c>
      <c r="AB862" s="88" cm="1">
        <f t="array" ref="AB862">INDEX(B862:Z862,,MATCH(AA862,B862:Z862,0)+1)</f>
        <v>0.98389666235907491</v>
      </c>
      <c r="AC862" s="40">
        <f t="shared" si="448"/>
        <v>0.9696538795421985</v>
      </c>
      <c r="AD862" s="42">
        <f t="shared" si="449"/>
        <v>202.70807060566366</v>
      </c>
      <c r="AE862" s="94">
        <v>0.98243476113529848</v>
      </c>
      <c r="AF862" s="74">
        <f t="shared" si="445"/>
        <v>625.79991620572662</v>
      </c>
      <c r="AG862" s="40">
        <v>0.98389666235907491</v>
      </c>
      <c r="AH862" s="95">
        <v>1706.1006101909729</v>
      </c>
      <c r="AI862" t="s">
        <v>49</v>
      </c>
    </row>
    <row r="863" spans="1:35" x14ac:dyDescent="0.3">
      <c r="A863" s="1">
        <v>44266.333333333336</v>
      </c>
      <c r="B863" s="50">
        <v>1766.79</v>
      </c>
      <c r="C863" s="50">
        <v>1795.16</v>
      </c>
      <c r="D863" s="30">
        <f t="shared" si="450"/>
        <v>0.980404578818595</v>
      </c>
      <c r="E863" s="30">
        <f t="shared" si="436"/>
        <v>1.0160573695798596</v>
      </c>
      <c r="F863" s="22">
        <f t="shared" si="437"/>
        <v>8.7356953779345616</v>
      </c>
      <c r="G863" s="60">
        <v>36.413800000000002</v>
      </c>
      <c r="H863" s="60">
        <v>36.384500000000003</v>
      </c>
      <c r="I863" s="31">
        <f t="shared" si="434"/>
        <v>0.93167932480807947</v>
      </c>
      <c r="J863" s="31">
        <f t="shared" si="438"/>
        <v>0.99919536000087883</v>
      </c>
      <c r="K863" s="24">
        <f t="shared" si="433"/>
        <v>8.1867629147282077</v>
      </c>
      <c r="L863" s="61">
        <v>5.4901499999999999E-2</v>
      </c>
      <c r="M863" s="61">
        <v>5.5090899999999998E-2</v>
      </c>
      <c r="N863" s="32">
        <f t="shared" si="451"/>
        <v>0.9793293596687862</v>
      </c>
      <c r="O863" s="32">
        <f t="shared" si="439"/>
        <v>1.0034498146680875</v>
      </c>
      <c r="P863" s="29">
        <f t="shared" si="440"/>
        <v>21.267680663014229</v>
      </c>
      <c r="Q863" s="50">
        <v>1.1214900000000001</v>
      </c>
      <c r="R863" s="50">
        <v>1.11911</v>
      </c>
      <c r="S863" s="30">
        <f t="shared" si="452"/>
        <v>0.96140992929735503</v>
      </c>
      <c r="T863" s="30">
        <f t="shared" si="441"/>
        <v>0.99787782325299379</v>
      </c>
      <c r="U863" s="22">
        <f t="shared" si="442"/>
        <v>20.420013979905821</v>
      </c>
      <c r="V863" s="64">
        <v>278.51850000000002</v>
      </c>
      <c r="W863" s="64">
        <v>291.6397</v>
      </c>
      <c r="X863" s="65">
        <f t="shared" si="453"/>
        <v>1.023298988243839</v>
      </c>
      <c r="Y863" s="65">
        <f t="shared" si="443"/>
        <v>1.0471106946217217</v>
      </c>
      <c r="Z863" s="67">
        <f t="shared" si="444"/>
        <v>17.109898400015634</v>
      </c>
      <c r="AA863" s="40">
        <f t="shared" si="447"/>
        <v>1.023298988243839</v>
      </c>
      <c r="AB863" s="88" cm="1">
        <f t="array" ref="AB863">INDEX(B863:Z863,,MATCH(AA863,B863:Z863,0)+1)</f>
        <v>1.0471106946217217</v>
      </c>
      <c r="AC863" s="40">
        <f t="shared" si="448"/>
        <v>1.0160573695798596</v>
      </c>
      <c r="AD863" s="42">
        <f t="shared" si="449"/>
        <v>205.96302901219909</v>
      </c>
      <c r="AE863" s="94">
        <v>1.0471106946217217</v>
      </c>
      <c r="AF863" s="74">
        <f t="shared" si="445"/>
        <v>655.28178495239365</v>
      </c>
      <c r="AG863" s="40">
        <v>1.0471106946217217</v>
      </c>
      <c r="AH863" s="95">
        <v>1786.4761950316129</v>
      </c>
      <c r="AI863" t="str">
        <f t="shared" ref="AI863" si="459">IF(AE863=AG863,"comp8=comp16", FALSE)</f>
        <v>comp8=comp16</v>
      </c>
    </row>
    <row r="864" spans="1:35" x14ac:dyDescent="0.3">
      <c r="A864" s="1">
        <v>44266.666666666664</v>
      </c>
      <c r="B864" s="50">
        <v>1795.3</v>
      </c>
      <c r="C864" s="50">
        <v>1825.78</v>
      </c>
      <c r="D864" s="30">
        <f t="shared" si="450"/>
        <v>1.0169889933603671</v>
      </c>
      <c r="E864" s="30">
        <f t="shared" si="436"/>
        <v>1.0169776639001837</v>
      </c>
      <c r="F864" s="22">
        <f t="shared" si="437"/>
        <v>8.8840070779955234</v>
      </c>
      <c r="G864" s="60">
        <v>36.39</v>
      </c>
      <c r="H864" s="60">
        <v>36.9026</v>
      </c>
      <c r="I864" s="31">
        <f t="shared" si="434"/>
        <v>0.98267001123733122</v>
      </c>
      <c r="J864" s="31">
        <f t="shared" si="438"/>
        <v>1.0140862874416048</v>
      </c>
      <c r="K864" s="24">
        <f t="shared" si="433"/>
        <v>8.3020840103613391</v>
      </c>
      <c r="L864" s="61">
        <v>5.50714E-2</v>
      </c>
      <c r="M864" s="61">
        <v>5.5928600000000002E-2</v>
      </c>
      <c r="N864" s="32">
        <f t="shared" si="451"/>
        <v>1.0008141996417523</v>
      </c>
      <c r="O864" s="32">
        <f t="shared" si="439"/>
        <v>1.0155652480234749</v>
      </c>
      <c r="P864" s="29">
        <f t="shared" si="440"/>
        <v>21.598717387418105</v>
      </c>
      <c r="Q864" s="50">
        <v>1.1191</v>
      </c>
      <c r="R864" s="50">
        <v>1.1243000000000001</v>
      </c>
      <c r="S864" s="30">
        <f t="shared" si="452"/>
        <v>0.99296981258721495</v>
      </c>
      <c r="T864" s="30">
        <f t="shared" si="441"/>
        <v>1.0046465910106337</v>
      </c>
      <c r="U864" s="22">
        <f t="shared" si="442"/>
        <v>20.514897433301865</v>
      </c>
      <c r="V864" s="64">
        <v>291.59820000000002</v>
      </c>
      <c r="W864" s="64">
        <v>290.0301</v>
      </c>
      <c r="X864" s="65">
        <f t="shared" si="453"/>
        <v>1.0419536831395622</v>
      </c>
      <c r="Y864" s="65">
        <f t="shared" si="443"/>
        <v>0.99462239478844516</v>
      </c>
      <c r="Z864" s="67">
        <f t="shared" si="444"/>
        <v>17.017888121210536</v>
      </c>
      <c r="AA864" s="40">
        <f t="shared" si="447"/>
        <v>1.0419536831395622</v>
      </c>
      <c r="AB864" s="88" cm="1">
        <f t="array" ref="AB864">INDEX(B864:Z864,,MATCH(AA864,B864:Z864,0)+1)</f>
        <v>0.99462239478844516</v>
      </c>
      <c r="AC864" s="40">
        <f t="shared" si="448"/>
        <v>0.99462239478844516</v>
      </c>
      <c r="AD864" s="42">
        <f t="shared" si="449"/>
        <v>204.85544115399546</v>
      </c>
      <c r="AE864" s="94">
        <v>0.99462239478844516</v>
      </c>
      <c r="AF864" s="74">
        <f t="shared" si="445"/>
        <v>651.75793821059665</v>
      </c>
      <c r="AG864" s="40">
        <v>0.99462239478844516</v>
      </c>
      <c r="AH864" s="95">
        <v>1776.8692313348922</v>
      </c>
      <c r="AI864" t="str">
        <f t="shared" si="454"/>
        <v>idem</v>
      </c>
    </row>
    <row r="865" spans="1:35" x14ac:dyDescent="0.3">
      <c r="A865" s="1">
        <v>44267</v>
      </c>
      <c r="B865" s="50">
        <v>1825.78</v>
      </c>
      <c r="C865" s="50">
        <v>1794.36</v>
      </c>
      <c r="D865" s="30">
        <f t="shared" si="450"/>
        <v>1.015604571001647</v>
      </c>
      <c r="E865" s="30">
        <f t="shared" si="436"/>
        <v>0.98279091675886465</v>
      </c>
      <c r="F865" s="22">
        <f t="shared" si="437"/>
        <v>8.7311214606754621</v>
      </c>
      <c r="G865" s="60">
        <v>36.898800000000001</v>
      </c>
      <c r="H865" s="60">
        <v>36.346899999999998</v>
      </c>
      <c r="I865" s="31">
        <f t="shared" si="434"/>
        <v>0.99816278443886652</v>
      </c>
      <c r="J865" s="31">
        <f t="shared" si="438"/>
        <v>0.98504287402300339</v>
      </c>
      <c r="K865" s="24">
        <f t="shared" si="433"/>
        <v>8.1779086939467547</v>
      </c>
      <c r="L865" s="61">
        <v>5.5911700000000002E-2</v>
      </c>
      <c r="M865" s="61">
        <v>5.5624899999999998E-2</v>
      </c>
      <c r="N865" s="32">
        <f t="shared" si="451"/>
        <v>1.0131763248727266</v>
      </c>
      <c r="O865" s="32">
        <f t="shared" si="439"/>
        <v>0.99487048327988592</v>
      </c>
      <c r="P865" s="29">
        <f t="shared" si="440"/>
        <v>21.487926405446327</v>
      </c>
      <c r="Q865" s="50">
        <v>1.1241699999999999</v>
      </c>
      <c r="R865" s="50">
        <v>1.08657</v>
      </c>
      <c r="S865" s="30">
        <f t="shared" si="452"/>
        <v>0.96886285209854739</v>
      </c>
      <c r="T865" s="30">
        <f t="shared" si="441"/>
        <v>0.96655310139925465</v>
      </c>
      <c r="U865" s="22">
        <f t="shared" si="442"/>
        <v>19.828737739045526</v>
      </c>
      <c r="V865" s="64">
        <v>289.786</v>
      </c>
      <c r="W865" s="64">
        <v>279.16890000000001</v>
      </c>
      <c r="X865" s="65">
        <f t="shared" si="453"/>
        <v>1.0023352129212242</v>
      </c>
      <c r="Y865" s="65">
        <f t="shared" si="443"/>
        <v>0.96336227422994902</v>
      </c>
      <c r="Z865" s="67">
        <f t="shared" si="444"/>
        <v>16.394391403040217</v>
      </c>
      <c r="AA865" s="40">
        <f t="shared" si="447"/>
        <v>1.015604571001647</v>
      </c>
      <c r="AB865" s="88" cm="1">
        <f t="array" ref="AB865">INDEX(B865:Z865,,MATCH(AA865,B865:Z865,0)+1)</f>
        <v>0.98279091675886465</v>
      </c>
      <c r="AC865" s="40">
        <f t="shared" si="448"/>
        <v>0.96336227422994902</v>
      </c>
      <c r="AD865" s="42">
        <f t="shared" si="449"/>
        <v>197.35000367849256</v>
      </c>
      <c r="AE865" s="94">
        <v>0.98279091675886465</v>
      </c>
      <c r="AF865" s="74">
        <f t="shared" si="445"/>
        <v>640.54178159885976</v>
      </c>
      <c r="AG865" s="40">
        <v>0.96336227422994902</v>
      </c>
      <c r="AH865" s="95">
        <v>1711.7687837080032</v>
      </c>
      <c r="AI865" t="str">
        <f t="shared" ref="AI865" si="460">IF(AC865=AG865,"comp 24= comp16",FALSE)</f>
        <v>comp 24= comp16</v>
      </c>
    </row>
    <row r="866" spans="1:35" x14ac:dyDescent="0.3">
      <c r="A866" s="1">
        <v>44267.333333333336</v>
      </c>
      <c r="B866" s="50">
        <v>1794.21</v>
      </c>
      <c r="C866" s="50">
        <v>1775.47</v>
      </c>
      <c r="D866" s="30">
        <f t="shared" si="450"/>
        <v>0.98895449228541199</v>
      </c>
      <c r="E866" s="30">
        <f t="shared" si="436"/>
        <v>0.9895552917439987</v>
      </c>
      <c r="F866" s="22">
        <f t="shared" si="437"/>
        <v>8.6399274442709952</v>
      </c>
      <c r="G866" s="60">
        <v>36.352400000000003</v>
      </c>
      <c r="H866" s="60">
        <v>35.808999999999997</v>
      </c>
      <c r="I866" s="31">
        <f t="shared" si="434"/>
        <v>0.98403407529541076</v>
      </c>
      <c r="J866" s="31">
        <f t="shared" si="438"/>
        <v>0.98505188103123853</v>
      </c>
      <c r="K866" s="24">
        <f t="shared" si="433"/>
        <v>8.0556643418739693</v>
      </c>
      <c r="L866" s="61">
        <v>5.5573699999999997E-2</v>
      </c>
      <c r="M866" s="61">
        <v>5.5569899999999998E-2</v>
      </c>
      <c r="N866" s="32">
        <f t="shared" si="451"/>
        <v>1.0090518853706278</v>
      </c>
      <c r="O866" s="32">
        <f t="shared" si="439"/>
        <v>0.99993162233214639</v>
      </c>
      <c r="P866" s="29">
        <f t="shared" si="440"/>
        <v>21.486457111151712</v>
      </c>
      <c r="Q866" s="50">
        <v>1.08629</v>
      </c>
      <c r="R866" s="50">
        <v>1.0747599999999999</v>
      </c>
      <c r="S866" s="30">
        <f t="shared" si="452"/>
        <v>0.96037887588240545</v>
      </c>
      <c r="T866" s="30">
        <f t="shared" si="441"/>
        <v>0.98938589142862399</v>
      </c>
      <c r="U866" s="22">
        <f t="shared" si="442"/>
        <v>19.618273363849955</v>
      </c>
      <c r="V866" s="64">
        <v>279.22730000000001</v>
      </c>
      <c r="W866" s="64">
        <v>272.73559999999998</v>
      </c>
      <c r="X866" s="65">
        <f t="shared" si="453"/>
        <v>0.93531304377050328</v>
      </c>
      <c r="Y866" s="65">
        <f t="shared" si="443"/>
        <v>0.97675119875456295</v>
      </c>
      <c r="Z866" s="67">
        <f t="shared" si="444"/>
        <v>16.013241455771034</v>
      </c>
      <c r="AA866" s="40">
        <f t="shared" si="447"/>
        <v>1.0090518853706278</v>
      </c>
      <c r="AB866" s="88" cm="1">
        <f t="array" ref="AB866">INDEX(B866:Z866,,MATCH(AA866,B866:Z866,0)+1)</f>
        <v>0.99993162233214639</v>
      </c>
      <c r="AC866" s="40">
        <f t="shared" si="448"/>
        <v>0.9895552917439987</v>
      </c>
      <c r="AD866" s="42">
        <f t="shared" si="449"/>
        <v>195.28874046574992</v>
      </c>
      <c r="AE866" s="94">
        <v>0.99993162233214639</v>
      </c>
      <c r="AF866" s="74">
        <f t="shared" si="445"/>
        <v>640.49798284567123</v>
      </c>
      <c r="AG866" s="40">
        <v>0.99993162233214639</v>
      </c>
      <c r="AH866" s="95">
        <v>1711.6517369506687</v>
      </c>
      <c r="AI866" t="str">
        <f>IF(AE866=AG866,"comp8=comp16", FALSE)</f>
        <v>comp8=comp16</v>
      </c>
    </row>
    <row r="867" spans="1:35" x14ac:dyDescent="0.3">
      <c r="A867" s="1">
        <v>44267.666666666664</v>
      </c>
      <c r="B867" s="50">
        <v>1775.56</v>
      </c>
      <c r="C867" s="50">
        <v>1766.1</v>
      </c>
      <c r="D867" s="30">
        <f t="shared" si="450"/>
        <v>0.96731260064191738</v>
      </c>
      <c r="E867" s="30">
        <f t="shared" si="436"/>
        <v>0.99467210344905266</v>
      </c>
      <c r="F867" s="22">
        <f t="shared" si="437"/>
        <v>8.5938948046402288</v>
      </c>
      <c r="G867" s="60">
        <v>35.809600000000003</v>
      </c>
      <c r="H867" s="60">
        <v>35.955100000000002</v>
      </c>
      <c r="I867" s="31">
        <f t="shared" si="434"/>
        <v>0.97442464253580063</v>
      </c>
      <c r="J867" s="31">
        <f t="shared" si="438"/>
        <v>1.0040631562486038</v>
      </c>
      <c r="K867" s="24">
        <f t="shared" si="433"/>
        <v>8.0883957647813087</v>
      </c>
      <c r="L867" s="61">
        <v>5.5556599999999998E-2</v>
      </c>
      <c r="M867" s="61">
        <v>5.5273099999999999E-2</v>
      </c>
      <c r="N867" s="32">
        <f t="shared" si="451"/>
        <v>0.98857841918596634</v>
      </c>
      <c r="O867" s="32">
        <f t="shared" si="439"/>
        <v>0.99489709593459641</v>
      </c>
      <c r="P867" s="29">
        <f t="shared" si="440"/>
        <v>21.376813781808096</v>
      </c>
      <c r="Q867" s="50">
        <v>1.0745400000000001</v>
      </c>
      <c r="R867" s="50">
        <v>1.03207</v>
      </c>
      <c r="S867" s="30">
        <f t="shared" si="452"/>
        <v>0.91807288933168485</v>
      </c>
      <c r="T867" s="30">
        <f t="shared" si="441"/>
        <v>0.96047611070783778</v>
      </c>
      <c r="U867" s="22">
        <f t="shared" si="442"/>
        <v>18.842882899313775</v>
      </c>
      <c r="V867" s="64">
        <v>272.7355</v>
      </c>
      <c r="W867" s="64">
        <v>263.2201</v>
      </c>
      <c r="X867" s="65">
        <f t="shared" si="453"/>
        <v>0.90832579903791077</v>
      </c>
      <c r="Y867" s="65">
        <f t="shared" si="443"/>
        <v>0.96511125247721696</v>
      </c>
      <c r="Z867" s="67">
        <f t="shared" si="444"/>
        <v>15.454559517599275</v>
      </c>
      <c r="AA867" s="40">
        <f t="shared" si="447"/>
        <v>0.98857841918596634</v>
      </c>
      <c r="AB867" s="88" cm="1">
        <f t="array" ref="AB867">INDEX(B867:Z867,,MATCH(AA867,B867:Z867,0)+1)</f>
        <v>0.99489709593459641</v>
      </c>
      <c r="AC867" s="40">
        <f t="shared" si="448"/>
        <v>0.99489709593459641</v>
      </c>
      <c r="AD867" s="42">
        <f t="shared" si="449"/>
        <v>194.29220075809971</v>
      </c>
      <c r="AE867" s="94">
        <v>0.99489709593459641</v>
      </c>
      <c r="AF867" s="74">
        <f t="shared" si="445"/>
        <v>637.22958308512523</v>
      </c>
      <c r="AG867" s="40">
        <v>0.99489709593459641</v>
      </c>
      <c r="AH867" s="95">
        <v>1702.917342343628</v>
      </c>
      <c r="AI867" t="str">
        <f t="shared" si="454"/>
        <v>idem</v>
      </c>
    </row>
    <row r="868" spans="1:35" x14ac:dyDescent="0.3">
      <c r="A868" s="1">
        <v>44268</v>
      </c>
      <c r="B868" s="50">
        <v>1766.13</v>
      </c>
      <c r="C868" s="50">
        <v>1790.17</v>
      </c>
      <c r="D868" s="30">
        <f t="shared" si="450"/>
        <v>0.9977483126278418</v>
      </c>
      <c r="E868" s="30">
        <f t="shared" si="436"/>
        <v>1.0136116820392609</v>
      </c>
      <c r="F868" s="22">
        <f t="shared" si="437"/>
        <v>8.7108721681998471</v>
      </c>
      <c r="G868" s="60">
        <v>35.958199999999998</v>
      </c>
      <c r="H868" s="60">
        <v>36.369799999999998</v>
      </c>
      <c r="I868" s="31">
        <f t="shared" si="434"/>
        <v>1.0004786479022016</v>
      </c>
      <c r="J868" s="31">
        <f t="shared" si="438"/>
        <v>1.0114466241358022</v>
      </c>
      <c r="K868" s="24">
        <f t="shared" si="433"/>
        <v>8.1809805909623741</v>
      </c>
      <c r="L868" s="61">
        <v>5.5276899999999997E-2</v>
      </c>
      <c r="M868" s="61">
        <v>5.5820500000000002E-2</v>
      </c>
      <c r="N868" s="32">
        <f t="shared" si="451"/>
        <v>1.0044409495858653</v>
      </c>
      <c r="O868" s="32">
        <f t="shared" si="439"/>
        <v>1.0098341260092372</v>
      </c>
      <c r="P868" s="29">
        <f t="shared" si="440"/>
        <v>21.587036062214395</v>
      </c>
      <c r="Q868" s="50">
        <v>1.03207</v>
      </c>
      <c r="R868" s="50">
        <v>1.0542100000000001</v>
      </c>
      <c r="S868" s="30">
        <f t="shared" si="452"/>
        <v>0.97046829115613709</v>
      </c>
      <c r="T868" s="30">
        <f t="shared" si="441"/>
        <v>1.0214520332923156</v>
      </c>
      <c r="U868" s="22">
        <f t="shared" si="442"/>
        <v>19.247101050593059</v>
      </c>
      <c r="V868" s="64">
        <v>263.19200000000001</v>
      </c>
      <c r="W868" s="64">
        <v>270.49509999999998</v>
      </c>
      <c r="X868" s="65">
        <f t="shared" si="453"/>
        <v>0.96872726986222324</v>
      </c>
      <c r="Y868" s="65">
        <f t="shared" si="443"/>
        <v>1.0277481838353748</v>
      </c>
      <c r="Z868" s="67">
        <f t="shared" si="444"/>
        <v>15.883395476188362</v>
      </c>
      <c r="AA868" s="40">
        <f t="shared" si="447"/>
        <v>1.0044409495858653</v>
      </c>
      <c r="AB868" s="88" cm="1">
        <f t="array" ref="AB868">INDEX(B868:Z868,,MATCH(AA868,B868:Z868,0)+1)</f>
        <v>1.0098341260092372</v>
      </c>
      <c r="AC868" s="40">
        <f t="shared" si="448"/>
        <v>1.0098341260092372</v>
      </c>
      <c r="AD868" s="42">
        <f t="shared" si="449"/>
        <v>196.20289474296686</v>
      </c>
      <c r="AE868" s="94">
        <v>1.0114466241358022</v>
      </c>
      <c r="AF868" s="74">
        <f t="shared" si="445"/>
        <v>644.52371061091458</v>
      </c>
      <c r="AG868" s="40">
        <v>1.0098341260092372</v>
      </c>
      <c r="AH868" s="95">
        <v>1719.6640460715505</v>
      </c>
      <c r="AI868" t="str">
        <f t="shared" ref="AI868" si="461">IF(AC868=AG868,"comp 24= comp16",FALSE)</f>
        <v>comp 24= comp16</v>
      </c>
    </row>
    <row r="869" spans="1:35" x14ac:dyDescent="0.3">
      <c r="A869" s="1">
        <v>44268.333333333336</v>
      </c>
      <c r="B869" s="50">
        <v>1790.17</v>
      </c>
      <c r="C869" s="50">
        <v>1876.06</v>
      </c>
      <c r="D869" s="30">
        <f t="shared" si="450"/>
        <v>1.0566018608213747</v>
      </c>
      <c r="E869" s="30">
        <f t="shared" si="436"/>
        <v>1.0479786835887093</v>
      </c>
      <c r="F869" s="22">
        <f t="shared" si="437"/>
        <v>9.1288083477396018</v>
      </c>
      <c r="G869" s="60">
        <v>36.369799999999998</v>
      </c>
      <c r="H869" s="60">
        <v>37.36</v>
      </c>
      <c r="I869" s="31">
        <f t="shared" si="434"/>
        <v>1.0432956525624413</v>
      </c>
      <c r="J869" s="31">
        <f t="shared" si="438"/>
        <v>1.0272258852124565</v>
      </c>
      <c r="K869" s="24">
        <f t="shared" si="433"/>
        <v>8.4037150294572509</v>
      </c>
      <c r="L869" s="61">
        <v>5.5832100000000003E-2</v>
      </c>
      <c r="M869" s="61">
        <v>5.7277799999999997E-2</v>
      </c>
      <c r="N869" s="32">
        <f t="shared" si="451"/>
        <v>1.0309810175568699</v>
      </c>
      <c r="O869" s="32">
        <f t="shared" si="439"/>
        <v>1.0258937063087363</v>
      </c>
      <c r="P869" s="29">
        <f t="shared" si="440"/>
        <v>22.146004434085473</v>
      </c>
      <c r="Q869" s="50">
        <v>1.05416</v>
      </c>
      <c r="R869" s="50">
        <v>1.11829</v>
      </c>
      <c r="S869" s="30">
        <f t="shared" si="452"/>
        <v>1.0407150966925383</v>
      </c>
      <c r="T869" s="30">
        <f t="shared" si="441"/>
        <v>1.0608351673370267</v>
      </c>
      <c r="U869" s="22">
        <f t="shared" si="442"/>
        <v>20.418001663758549</v>
      </c>
      <c r="V869" s="64">
        <v>270.49509999999998</v>
      </c>
      <c r="W869" s="64">
        <v>276.15570000000002</v>
      </c>
      <c r="X869" s="65">
        <f t="shared" si="453"/>
        <v>1.0125403550326233</v>
      </c>
      <c r="Y869" s="65">
        <f t="shared" si="443"/>
        <v>1.0209268116132235</v>
      </c>
      <c r="Z869" s="67">
        <f t="shared" si="444"/>
        <v>16.215784301096882</v>
      </c>
      <c r="AA869" s="40">
        <f t="shared" si="447"/>
        <v>1.0566018608213747</v>
      </c>
      <c r="AB869" s="88" cm="1">
        <f t="array" ref="AB869">INDEX(B869:Z869,,MATCH(AA869,B869:Z869,0)+1)</f>
        <v>1.0479786835887093</v>
      </c>
      <c r="AC869" s="40">
        <f t="shared" si="448"/>
        <v>1.0258937063087363</v>
      </c>
      <c r="AD869" s="42">
        <f t="shared" si="449"/>
        <v>201.28331487636515</v>
      </c>
      <c r="AE869" s="94">
        <v>1.0209268116132235</v>
      </c>
      <c r="AF869" s="74">
        <f t="shared" si="445"/>
        <v>658.01153688312502</v>
      </c>
      <c r="AG869" s="40">
        <v>1.0272258852124565</v>
      </c>
      <c r="AH869" s="95">
        <v>1766.483421993883</v>
      </c>
      <c r="AI869" t="s">
        <v>49</v>
      </c>
    </row>
    <row r="870" spans="1:35" x14ac:dyDescent="0.3">
      <c r="A870" s="1">
        <v>44268.666666666664</v>
      </c>
      <c r="B870" s="50">
        <v>1876.06</v>
      </c>
      <c r="C870" s="50">
        <v>1922.35</v>
      </c>
      <c r="D870" s="30">
        <f t="shared" si="450"/>
        <v>1.08845328486578</v>
      </c>
      <c r="E870" s="30">
        <f t="shared" si="436"/>
        <v>1.0246740509365373</v>
      </c>
      <c r="F870" s="22">
        <f t="shared" si="437"/>
        <v>9.3540530299016158</v>
      </c>
      <c r="G870" s="60">
        <v>37.364600000000003</v>
      </c>
      <c r="H870" s="60">
        <v>37.141800000000003</v>
      </c>
      <c r="I870" s="31">
        <f t="shared" si="434"/>
        <v>1.0329159969075206</v>
      </c>
      <c r="J870" s="31">
        <f t="shared" si="438"/>
        <v>0.99403713675511052</v>
      </c>
      <c r="K870" s="24">
        <f t="shared" si="433"/>
        <v>8.3536048259875741</v>
      </c>
      <c r="L870" s="61">
        <v>5.72796E-2</v>
      </c>
      <c r="M870" s="61">
        <v>6.2789200000000003E-2</v>
      </c>
      <c r="N870" s="32">
        <f t="shared" si="451"/>
        <v>1.1359030625812954</v>
      </c>
      <c r="O870" s="32">
        <f t="shared" si="439"/>
        <v>1.0961878225406603</v>
      </c>
      <c r="P870" s="29">
        <f t="shared" si="440"/>
        <v>24.276180378575962</v>
      </c>
      <c r="Q870" s="50">
        <v>1.11829</v>
      </c>
      <c r="R870" s="50">
        <v>1.1000000000000001</v>
      </c>
      <c r="S870" s="30">
        <f t="shared" si="452"/>
        <v>1.0658191789316616</v>
      </c>
      <c r="T870" s="30">
        <f t="shared" si="441"/>
        <v>0.98364467177565751</v>
      </c>
      <c r="U870" s="22">
        <f t="shared" si="442"/>
        <v>20.084058544862607</v>
      </c>
      <c r="V870" s="64">
        <v>276.14620000000002</v>
      </c>
      <c r="W870" s="64">
        <v>276.28219999999999</v>
      </c>
      <c r="X870" s="65">
        <f t="shared" si="453"/>
        <v>1.0497363141736831</v>
      </c>
      <c r="Y870" s="65">
        <f t="shared" si="443"/>
        <v>1.0004924927447851</v>
      </c>
      <c r="Z870" s="67">
        <f t="shared" si="444"/>
        <v>16.223770457216173</v>
      </c>
      <c r="AA870" s="40">
        <f t="shared" si="447"/>
        <v>1.1359030625812954</v>
      </c>
      <c r="AB870" s="88" cm="1">
        <f t="array" ref="AB870">INDEX(B870:Z870,,MATCH(AA870,B870:Z870,0)+1)</f>
        <v>1.0961878225406603</v>
      </c>
      <c r="AC870" s="40">
        <f t="shared" si="448"/>
        <v>1.0246740509365373</v>
      </c>
      <c r="AD870" s="42">
        <f t="shared" si="449"/>
        <v>206.24978964029967</v>
      </c>
      <c r="AE870" s="94">
        <v>0.98364467177565751</v>
      </c>
      <c r="AF870" s="74">
        <f t="shared" si="445"/>
        <v>647.24954222199744</v>
      </c>
      <c r="AG870" s="40">
        <v>0.98364467177565751</v>
      </c>
      <c r="AH870" s="95">
        <v>1737.5920058243132</v>
      </c>
      <c r="AI870" t="str">
        <f t="shared" ref="AI870" si="462">IF(AE870=AG870,"comp8=comp16", FALSE)</f>
        <v>comp8=comp16</v>
      </c>
    </row>
    <row r="871" spans="1:35" x14ac:dyDescent="0.3">
      <c r="A871" s="1">
        <v>44269</v>
      </c>
      <c r="B871" s="50">
        <v>1922.35</v>
      </c>
      <c r="C871" s="50">
        <v>1886.12</v>
      </c>
      <c r="D871" s="30">
        <f t="shared" si="450"/>
        <v>1.0535982616176116</v>
      </c>
      <c r="E871" s="30">
        <f t="shared" si="436"/>
        <v>0.9811532759383047</v>
      </c>
      <c r="F871" s="22">
        <f t="shared" si="437"/>
        <v>9.1777597735885958</v>
      </c>
      <c r="G871" s="60">
        <v>37.130800000000001</v>
      </c>
      <c r="H871" s="60">
        <v>37.174300000000002</v>
      </c>
      <c r="I871" s="31">
        <f t="shared" si="434"/>
        <v>1.0221200006598883</v>
      </c>
      <c r="J871" s="31">
        <f t="shared" si="438"/>
        <v>1.0011715341441607</v>
      </c>
      <c r="K871" s="24">
        <f t="shared" si="433"/>
        <v>8.3633913592680447</v>
      </c>
      <c r="L871" s="61">
        <v>6.2788700000000003E-2</v>
      </c>
      <c r="M871" s="61">
        <v>6.0029699999999998E-2</v>
      </c>
      <c r="N871" s="32">
        <f t="shared" si="451"/>
        <v>1.0751825562713921</v>
      </c>
      <c r="O871" s="32">
        <f t="shared" si="439"/>
        <v>0.95605897239471427</v>
      </c>
      <c r="P871" s="29">
        <f t="shared" si="440"/>
        <v>23.20946006641006</v>
      </c>
      <c r="Q871" s="50">
        <v>1.10016</v>
      </c>
      <c r="R871" s="50">
        <v>1.0797000000000001</v>
      </c>
      <c r="S871" s="30">
        <f t="shared" si="452"/>
        <v>1.0242278212036124</v>
      </c>
      <c r="T871" s="30">
        <f t="shared" si="441"/>
        <v>0.98140270506108207</v>
      </c>
      <c r="U871" s="22">
        <f t="shared" si="442"/>
        <v>19.710549384533302</v>
      </c>
      <c r="V871" s="64">
        <v>276.28919999999999</v>
      </c>
      <c r="W871" s="64">
        <v>268.67599999999999</v>
      </c>
      <c r="X871" s="65">
        <f t="shared" si="453"/>
        <v>0.99327492438864884</v>
      </c>
      <c r="Y871" s="65">
        <f t="shared" si="443"/>
        <v>0.97244481507058544</v>
      </c>
      <c r="Z871" s="67">
        <f t="shared" si="444"/>
        <v>15.776721462015209</v>
      </c>
      <c r="AA871" s="40">
        <f t="shared" si="447"/>
        <v>1.0751825562713921</v>
      </c>
      <c r="AB871" s="88" cm="1">
        <f t="array" ref="AB871">INDEX(B871:Z871,,MATCH(AA871,B871:Z871,0)+1)</f>
        <v>0.95605897239471427</v>
      </c>
      <c r="AC871" s="40">
        <f t="shared" si="448"/>
        <v>0.95605897239471427</v>
      </c>
      <c r="AD871" s="42">
        <f t="shared" si="449"/>
        <v>197.18696194013089</v>
      </c>
      <c r="AE871" s="94">
        <v>0.95605897239471427</v>
      </c>
      <c r="AF871" s="74">
        <f t="shared" si="445"/>
        <v>618.80873221971206</v>
      </c>
      <c r="AG871" s="40">
        <v>0.95605897239471427</v>
      </c>
      <c r="AH871" s="95">
        <v>1661.2404275296633</v>
      </c>
      <c r="AI871" t="str">
        <f t="shared" si="454"/>
        <v>idem</v>
      </c>
    </row>
    <row r="872" spans="1:35" x14ac:dyDescent="0.3">
      <c r="A872" s="1">
        <v>44269.333333333336</v>
      </c>
      <c r="B872" s="50">
        <v>1886.11</v>
      </c>
      <c r="C872" s="50">
        <v>1858.01</v>
      </c>
      <c r="D872" s="30">
        <f t="shared" si="450"/>
        <v>0.99037877253392748</v>
      </c>
      <c r="E872" s="30">
        <f t="shared" si="436"/>
        <v>0.98510161125279017</v>
      </c>
      <c r="F872" s="22">
        <f t="shared" si="437"/>
        <v>9.041025940653169</v>
      </c>
      <c r="G872" s="60">
        <v>37.171500000000002</v>
      </c>
      <c r="H872" s="60">
        <v>36.613199999999999</v>
      </c>
      <c r="I872" s="31">
        <f t="shared" si="434"/>
        <v>0.97989005636350979</v>
      </c>
      <c r="J872" s="31">
        <f t="shared" si="438"/>
        <v>0.98498042855413415</v>
      </c>
      <c r="K872" s="24">
        <f t="shared" si="433"/>
        <v>8.2377768052177807</v>
      </c>
      <c r="L872" s="61">
        <v>6.0029100000000002E-2</v>
      </c>
      <c r="M872" s="61">
        <v>6.0499999999999998E-2</v>
      </c>
      <c r="N872" s="32">
        <f t="shared" si="451"/>
        <v>1.0562224596540479</v>
      </c>
      <c r="O872" s="32">
        <f t="shared" si="439"/>
        <v>1.0078445287368958</v>
      </c>
      <c r="P872" s="29">
        <f t="shared" si="440"/>
        <v>23.391527342868848</v>
      </c>
      <c r="Q872" s="50">
        <v>1.07952</v>
      </c>
      <c r="R872" s="50">
        <v>1.0725800000000001</v>
      </c>
      <c r="S872" s="30">
        <f t="shared" si="452"/>
        <v>0.95912509277557711</v>
      </c>
      <c r="T872" s="30">
        <f t="shared" si="441"/>
        <v>0.9935712168371128</v>
      </c>
      <c r="U872" s="22">
        <f t="shared" si="442"/>
        <v>19.583834536518758</v>
      </c>
      <c r="V872" s="64">
        <v>268.69909999999999</v>
      </c>
      <c r="W872" s="64">
        <v>266.65390000000002</v>
      </c>
      <c r="X872" s="65">
        <f t="shared" si="453"/>
        <v>0.9656258170490849</v>
      </c>
      <c r="Y872" s="65">
        <f t="shared" si="443"/>
        <v>0.99238851190792987</v>
      </c>
      <c r="Z872" s="67">
        <f t="shared" si="444"/>
        <v>15.656637134475172</v>
      </c>
      <c r="AA872" s="40">
        <f t="shared" si="447"/>
        <v>1.0562224596540479</v>
      </c>
      <c r="AB872" s="88" cm="1">
        <f t="array" ref="AB872">INDEX(B872:Z872,,MATCH(AA872,B872:Z872,0)+1)</f>
        <v>1.0078445287368958</v>
      </c>
      <c r="AC872" s="40">
        <f t="shared" si="448"/>
        <v>1.0078445287368958</v>
      </c>
      <c r="AD872" s="42">
        <f t="shared" si="449"/>
        <v>198.73380072961143</v>
      </c>
      <c r="AE872" s="94">
        <v>0.98498042855413415</v>
      </c>
      <c r="AF872" s="74">
        <f t="shared" si="445"/>
        <v>609.51449025481247</v>
      </c>
      <c r="AG872" s="40">
        <v>1.0078445287368958</v>
      </c>
      <c r="AH872" s="95">
        <v>1674.2720758023129</v>
      </c>
      <c r="AI872" t="str">
        <f>IF(AC872=AG872,"comp 24= comp16",FALSE)</f>
        <v>comp 24= comp16</v>
      </c>
    </row>
    <row r="873" spans="1:35" x14ac:dyDescent="0.3">
      <c r="A873" s="1">
        <v>44269.666666666664</v>
      </c>
      <c r="B873" s="50">
        <v>1858.01</v>
      </c>
      <c r="C873" s="50">
        <v>1848.1</v>
      </c>
      <c r="D873" s="30">
        <f t="shared" si="450"/>
        <v>0.96137539990116261</v>
      </c>
      <c r="E873" s="30">
        <f t="shared" si="436"/>
        <v>0.99466633656438874</v>
      </c>
      <c r="F873" s="22">
        <f t="shared" si="437"/>
        <v>8.992804151173095</v>
      </c>
      <c r="G873" s="60">
        <v>36.613199999999999</v>
      </c>
      <c r="H873" s="60">
        <v>36.442700000000002</v>
      </c>
      <c r="I873" s="31">
        <f t="shared" si="434"/>
        <v>0.98146821506673709</v>
      </c>
      <c r="J873" s="31">
        <f t="shared" si="438"/>
        <v>0.99534320955283895</v>
      </c>
      <c r="K873" s="24">
        <f t="shared" si="433"/>
        <v>8.1994152048853977</v>
      </c>
      <c r="L873" s="61">
        <v>6.0499999999999998E-2</v>
      </c>
      <c r="M873" s="61">
        <v>5.8221000000000002E-2</v>
      </c>
      <c r="N873" s="32">
        <f t="shared" si="451"/>
        <v>0.92725283371052436</v>
      </c>
      <c r="O873" s="32">
        <f t="shared" si="439"/>
        <v>0.96233057851239678</v>
      </c>
      <c r="P873" s="29">
        <f t="shared" si="440"/>
        <v>22.510382040151526</v>
      </c>
      <c r="Q873" s="50">
        <v>1.0722</v>
      </c>
      <c r="R873" s="50">
        <v>1.05243</v>
      </c>
      <c r="S873" s="30">
        <f t="shared" si="452"/>
        <v>0.95661540139616053</v>
      </c>
      <c r="T873" s="30">
        <f t="shared" si="441"/>
        <v>0.98156127588136532</v>
      </c>
      <c r="U873" s="22">
        <f t="shared" si="442"/>
        <v>19.222733614314897</v>
      </c>
      <c r="V873" s="64">
        <v>266.64299999999997</v>
      </c>
      <c r="W873" s="64">
        <v>263.238</v>
      </c>
      <c r="X873" s="65">
        <f t="shared" si="453"/>
        <v>0.9527625401210037</v>
      </c>
      <c r="Y873" s="65">
        <f t="shared" si="443"/>
        <v>0.98723011667285476</v>
      </c>
      <c r="Z873" s="67">
        <f t="shared" si="444"/>
        <v>15.456703704972474</v>
      </c>
      <c r="AA873" s="40">
        <f t="shared" si="447"/>
        <v>0.98146821506673709</v>
      </c>
      <c r="AB873" s="88" cm="1">
        <f t="array" ref="AB873">INDEX(B873:Z873,,MATCH(AA873,B873:Z873,0)+1)</f>
        <v>0.99534320955283895</v>
      </c>
      <c r="AC873" s="40">
        <f t="shared" si="448"/>
        <v>0.96233057851239678</v>
      </c>
      <c r="AD873" s="42">
        <f t="shared" si="449"/>
        <v>191.24761342609435</v>
      </c>
      <c r="AE873" s="94">
        <v>0.96233057851239678</v>
      </c>
      <c r="AF873" s="74">
        <f t="shared" si="445"/>
        <v>586.55443201860237</v>
      </c>
      <c r="AG873" s="40">
        <v>0.99534320955283895</v>
      </c>
      <c r="AH873" s="95">
        <v>1666.4753415937682</v>
      </c>
      <c r="AI873" t="str">
        <f t="shared" ref="AI873" si="463">IF(AC873=AE873,"comp24 = comp8","faux")</f>
        <v>comp24 = comp8</v>
      </c>
    </row>
    <row r="874" spans="1:35" x14ac:dyDescent="0.3">
      <c r="A874" s="1">
        <v>44270</v>
      </c>
      <c r="B874" s="50">
        <v>1848.1</v>
      </c>
      <c r="C874" s="50">
        <v>1793.82</v>
      </c>
      <c r="D874" s="30">
        <f t="shared" si="450"/>
        <v>0.9510686015131673</v>
      </c>
      <c r="E874" s="30">
        <f t="shared" si="436"/>
        <v>0.97062929495157191</v>
      </c>
      <c r="F874" s="22">
        <f t="shared" si="437"/>
        <v>8.7286791528907095</v>
      </c>
      <c r="G874" s="60">
        <v>36.442700000000002</v>
      </c>
      <c r="H874" s="60">
        <v>35.918599999999998</v>
      </c>
      <c r="I874" s="31">
        <f t="shared" si="434"/>
        <v>0.96629406938111173</v>
      </c>
      <c r="J874" s="31">
        <f t="shared" si="438"/>
        <v>0.98561851893520502</v>
      </c>
      <c r="K874" s="24">
        <f t="shared" si="433"/>
        <v>8.0814954703739463</v>
      </c>
      <c r="L874" s="61">
        <v>5.8221000000000002E-2</v>
      </c>
      <c r="M874" s="61">
        <v>5.6288999999999999E-2</v>
      </c>
      <c r="N874" s="32">
        <f t="shared" si="451"/>
        <v>0.93769521781935761</v>
      </c>
      <c r="O874" s="32">
        <f t="shared" si="439"/>
        <v>0.96681609728448492</v>
      </c>
      <c r="P874" s="29">
        <f t="shared" si="440"/>
        <v>21.763399712442059</v>
      </c>
      <c r="Q874" s="50">
        <v>1.0524100000000001</v>
      </c>
      <c r="R874" s="50">
        <v>1.0376700000000001</v>
      </c>
      <c r="S874" s="30">
        <f t="shared" si="452"/>
        <v>0.96123277012005337</v>
      </c>
      <c r="T874" s="30">
        <f t="shared" si="441"/>
        <v>0.98599405174789301</v>
      </c>
      <c r="U874" s="22">
        <f t="shared" si="442"/>
        <v>18.953501002048764</v>
      </c>
      <c r="V874" s="64">
        <v>263.35000000000002</v>
      </c>
      <c r="W874" s="64">
        <v>255.2105</v>
      </c>
      <c r="X874" s="65">
        <f t="shared" si="453"/>
        <v>0.94980035288543951</v>
      </c>
      <c r="Y874" s="65">
        <f t="shared" si="443"/>
        <v>0.96909246250237313</v>
      </c>
      <c r="Z874" s="67">
        <f t="shared" si="444"/>
        <v>14.97897505562133</v>
      </c>
      <c r="AA874" s="40">
        <f t="shared" si="447"/>
        <v>0.96629406938111173</v>
      </c>
      <c r="AB874" s="88" cm="1">
        <f t="array" ref="AB874">INDEX(B874:Z874,,MATCH(AA874,B874:Z874,0)+1)</f>
        <v>0.98561851893520502</v>
      </c>
      <c r="AC874" s="40">
        <f t="shared" si="448"/>
        <v>0.98561851893520502</v>
      </c>
      <c r="AD874" s="42">
        <f t="shared" si="449"/>
        <v>188.49718949491975</v>
      </c>
      <c r="AE874" s="94">
        <v>0.98561851893520502</v>
      </c>
      <c r="AF874" s="74">
        <f t="shared" si="445"/>
        <v>578.11891056105526</v>
      </c>
      <c r="AG874" s="40">
        <v>0.98561851893520502</v>
      </c>
      <c r="AH874" s="95">
        <v>1642.5089580236897</v>
      </c>
      <c r="AI874" t="str">
        <f t="shared" si="454"/>
        <v>idem</v>
      </c>
    </row>
    <row r="875" spans="1:35" x14ac:dyDescent="0.3">
      <c r="A875" s="1">
        <v>44270.333333333336</v>
      </c>
      <c r="B875" s="50">
        <v>1793.82</v>
      </c>
      <c r="C875" s="50">
        <v>1765.84</v>
      </c>
      <c r="D875" s="30">
        <f t="shared" si="450"/>
        <v>0.95039316257716588</v>
      </c>
      <c r="E875" s="30">
        <f t="shared" si="436"/>
        <v>0.98440200243056719</v>
      </c>
      <c r="F875" s="22">
        <f t="shared" si="437"/>
        <v>8.592529236679562</v>
      </c>
      <c r="G875" s="60">
        <v>35.927</v>
      </c>
      <c r="H875" s="60">
        <v>34.8215</v>
      </c>
      <c r="I875" s="31">
        <f t="shared" si="434"/>
        <v>0.95106409710159179</v>
      </c>
      <c r="J875" s="31">
        <f t="shared" si="438"/>
        <v>0.96922927046510987</v>
      </c>
      <c r="K875" s="24">
        <f t="shared" si="433"/>
        <v>7.8328219590176298</v>
      </c>
      <c r="L875" s="61">
        <v>5.6288699999999997E-2</v>
      </c>
      <c r="M875" s="61">
        <v>5.6211499999999998E-2</v>
      </c>
      <c r="N875" s="32">
        <f t="shared" si="451"/>
        <v>0.92911570247933883</v>
      </c>
      <c r="O875" s="32">
        <f t="shared" si="439"/>
        <v>0.99862849914814167</v>
      </c>
      <c r="P875" s="29">
        <f t="shared" si="440"/>
        <v>21.733551191197112</v>
      </c>
      <c r="Q875" s="50">
        <v>1.0380400000000001</v>
      </c>
      <c r="R875" s="50">
        <v>1.02969</v>
      </c>
      <c r="S875" s="30">
        <f t="shared" si="452"/>
        <v>0.96035254616675991</v>
      </c>
      <c r="T875" s="30">
        <f t="shared" si="441"/>
        <v>0.99195599398867085</v>
      </c>
      <c r="U875" s="22">
        <f t="shared" si="442"/>
        <v>18.801038926052552</v>
      </c>
      <c r="V875" s="64">
        <v>255.2105</v>
      </c>
      <c r="W875" s="64">
        <v>254.78309999999999</v>
      </c>
      <c r="X875" s="65">
        <f t="shared" si="453"/>
        <v>0.95552142752669311</v>
      </c>
      <c r="Y875" s="65">
        <f t="shared" si="443"/>
        <v>0.99832530401374553</v>
      </c>
      <c r="Z875" s="67">
        <f t="shared" si="444"/>
        <v>14.953889826217475</v>
      </c>
      <c r="AA875" s="40">
        <f t="shared" si="447"/>
        <v>0.96035254616675991</v>
      </c>
      <c r="AB875" s="88" cm="1">
        <f t="array" ref="AB875">INDEX(B875:Z875,,MATCH(AA875,B875:Z875,0)+1)</f>
        <v>0.99195599398867085</v>
      </c>
      <c r="AC875" s="40">
        <f t="shared" si="448"/>
        <v>0.96922927046510987</v>
      </c>
      <c r="AD875" s="42">
        <f t="shared" si="449"/>
        <v>182.69699345888463</v>
      </c>
      <c r="AE875" s="94">
        <v>0.99195599398867085</v>
      </c>
      <c r="AF875" s="74">
        <f t="shared" si="445"/>
        <v>573.46851856923911</v>
      </c>
      <c r="AG875" s="40">
        <v>0.96922927046510987</v>
      </c>
      <c r="AH875" s="95">
        <v>1591.9677591177085</v>
      </c>
      <c r="AI875" t="str">
        <f t="shared" ref="AI875:AI878" si="464">IF(AC875=AG875,"comp 24= comp16",FALSE)</f>
        <v>comp 24= comp16</v>
      </c>
    </row>
    <row r="876" spans="1:35" x14ac:dyDescent="0.3">
      <c r="A876" s="1">
        <v>44270.666666666664</v>
      </c>
      <c r="B876" s="50">
        <v>1765.84</v>
      </c>
      <c r="C876" s="50">
        <v>1793.48</v>
      </c>
      <c r="D876" s="30">
        <f t="shared" si="450"/>
        <v>0.97044532222282354</v>
      </c>
      <c r="E876" s="30">
        <f t="shared" si="436"/>
        <v>1.0156526072577357</v>
      </c>
      <c r="F876" s="22">
        <f t="shared" si="437"/>
        <v>8.7270247221719188</v>
      </c>
      <c r="G876" s="60">
        <v>34.833399999999997</v>
      </c>
      <c r="H876" s="60">
        <v>34.296300000000002</v>
      </c>
      <c r="I876" s="31">
        <f t="shared" si="434"/>
        <v>0.94110205884854858</v>
      </c>
      <c r="J876" s="31">
        <f t="shared" si="438"/>
        <v>0.98458089075427624</v>
      </c>
      <c r="K876" s="24">
        <f t="shared" si="433"/>
        <v>7.712046821529233</v>
      </c>
      <c r="L876" s="61">
        <v>5.6211499999999998E-2</v>
      </c>
      <c r="M876" s="61">
        <v>5.6969100000000002E-2</v>
      </c>
      <c r="N876" s="32">
        <f t="shared" si="451"/>
        <v>0.97849744937393723</v>
      </c>
      <c r="O876" s="32">
        <f t="shared" si="439"/>
        <v>1.0134776691602252</v>
      </c>
      <c r="P876" s="29">
        <f t="shared" si="440"/>
        <v>22.026468803828884</v>
      </c>
      <c r="Q876" s="50">
        <v>1.0300800000000001</v>
      </c>
      <c r="R876" s="50">
        <v>1.0310299999999999</v>
      </c>
      <c r="S876" s="30">
        <f t="shared" si="452"/>
        <v>0.97968472363432491</v>
      </c>
      <c r="T876" s="30">
        <f t="shared" si="441"/>
        <v>1.0009222584653616</v>
      </c>
      <c r="U876" s="22">
        <f t="shared" si="442"/>
        <v>18.818378343359697</v>
      </c>
      <c r="V876" s="64">
        <v>254.8381</v>
      </c>
      <c r="W876" s="64">
        <v>254.51439999999999</v>
      </c>
      <c r="X876" s="65">
        <f t="shared" si="453"/>
        <v>0.96644921207518497</v>
      </c>
      <c r="Y876" s="65">
        <f t="shared" si="443"/>
        <v>0.99872978177125005</v>
      </c>
      <c r="Z876" s="67">
        <f t="shared" si="444"/>
        <v>14.934895122769495</v>
      </c>
      <c r="AA876" s="40">
        <f t="shared" si="447"/>
        <v>0.97968472363432491</v>
      </c>
      <c r="AB876" s="88" cm="1">
        <f t="array" ref="AB876">INDEX(B876:Z876,,MATCH(AA876,B876:Z876,0)+1)</f>
        <v>1.0009222584653616</v>
      </c>
      <c r="AC876" s="40">
        <f t="shared" si="448"/>
        <v>1.0009222584653616</v>
      </c>
      <c r="AD876" s="42">
        <f t="shared" si="449"/>
        <v>182.8654873076982</v>
      </c>
      <c r="AE876" s="94">
        <v>1.0134776691602252</v>
      </c>
      <c r="AF876" s="74">
        <f t="shared" si="445"/>
        <v>581.19753753631971</v>
      </c>
      <c r="AG876" s="40">
        <v>1.0009222584653616</v>
      </c>
      <c r="AH876" s="95">
        <v>1593.4359648601376</v>
      </c>
      <c r="AI876" t="str">
        <f t="shared" si="464"/>
        <v>comp 24= comp16</v>
      </c>
    </row>
    <row r="877" spans="1:35" x14ac:dyDescent="0.3">
      <c r="A877" s="1">
        <v>44271</v>
      </c>
      <c r="B877" s="50">
        <v>1793.99</v>
      </c>
      <c r="C877" s="50">
        <v>1799.26</v>
      </c>
      <c r="D877" s="30">
        <f t="shared" si="450"/>
        <v>1.0030326342665374</v>
      </c>
      <c r="E877" s="30">
        <f t="shared" si="436"/>
        <v>1.0029375860512042</v>
      </c>
      <c r="F877" s="22">
        <f t="shared" si="437"/>
        <v>8.7526611082642845</v>
      </c>
      <c r="G877" s="60">
        <v>34.286799999999999</v>
      </c>
      <c r="H877" s="60">
        <v>34.395299999999999</v>
      </c>
      <c r="I877" s="31">
        <f t="shared" si="434"/>
        <v>0.95736632616138273</v>
      </c>
      <c r="J877" s="31">
        <f t="shared" si="438"/>
        <v>1.0031644831247011</v>
      </c>
      <c r="K877" s="24">
        <f t="shared" si="433"/>
        <v>7.7364514635528669</v>
      </c>
      <c r="L877" s="61">
        <v>5.7015200000000002E-2</v>
      </c>
      <c r="M877" s="61">
        <v>5.7634400000000002E-2</v>
      </c>
      <c r="N877" s="32">
        <f t="shared" si="451"/>
        <v>1.0239071074656192</v>
      </c>
      <c r="O877" s="32">
        <f t="shared" si="439"/>
        <v>1.010860261824917</v>
      </c>
      <c r="P877" s="29">
        <f t="shared" si="440"/>
        <v>22.265682022116831</v>
      </c>
      <c r="Q877" s="50">
        <v>1.03071</v>
      </c>
      <c r="R877" s="50">
        <v>1.0435399999999999</v>
      </c>
      <c r="S877" s="30">
        <f t="shared" si="452"/>
        <v>1.0052984470733304</v>
      </c>
      <c r="T877" s="30">
        <f t="shared" si="441"/>
        <v>1.0124477302053922</v>
      </c>
      <c r="U877" s="22">
        <f t="shared" si="442"/>
        <v>19.052624439880834</v>
      </c>
      <c r="V877" s="64">
        <v>254.38939999999999</v>
      </c>
      <c r="W877" s="64">
        <v>253.262</v>
      </c>
      <c r="X877" s="65">
        <f t="shared" si="453"/>
        <v>0.99236512604301153</v>
      </c>
      <c r="Y877" s="65">
        <f t="shared" si="443"/>
        <v>0.99556821156856379</v>
      </c>
      <c r="Z877" s="67">
        <f t="shared" si="444"/>
        <v>14.868706827339691</v>
      </c>
      <c r="AA877" s="40">
        <f t="shared" si="447"/>
        <v>1.0239071074656192</v>
      </c>
      <c r="AB877" s="88" cm="1">
        <f t="array" ref="AB877">INDEX(B877:Z877,,MATCH(AA877,B877:Z877,0)+1)</f>
        <v>1.010860261824917</v>
      </c>
      <c r="AC877" s="40">
        <f t="shared" si="448"/>
        <v>1.0124477302053922</v>
      </c>
      <c r="AD877" s="42">
        <f t="shared" si="449"/>
        <v>185.14174755758202</v>
      </c>
      <c r="AE877" s="94">
        <v>1.0029375860512042</v>
      </c>
      <c r="AF877" s="74">
        <f t="shared" si="445"/>
        <v>582.90485531558068</v>
      </c>
      <c r="AG877" s="40">
        <v>1.010860261824917</v>
      </c>
      <c r="AH877" s="95">
        <v>1610.7410966397579</v>
      </c>
      <c r="AI877" t="s">
        <v>49</v>
      </c>
    </row>
    <row r="878" spans="1:35" x14ac:dyDescent="0.3">
      <c r="A878" s="1">
        <v>44271.333333333336</v>
      </c>
      <c r="B878" s="50">
        <v>1799.56</v>
      </c>
      <c r="C878" s="50">
        <v>1803.91</v>
      </c>
      <c r="D878" s="30">
        <f t="shared" si="450"/>
        <v>1.0215591446563677</v>
      </c>
      <c r="E878" s="30">
        <f t="shared" si="436"/>
        <v>1.0024172575518462</v>
      </c>
      <c r="F878" s="22">
        <f t="shared" si="437"/>
        <v>8.7738185444269874</v>
      </c>
      <c r="G878" s="60">
        <v>34.405799999999999</v>
      </c>
      <c r="H878" s="60">
        <v>35.009799999999998</v>
      </c>
      <c r="I878" s="31">
        <f t="shared" si="434"/>
        <v>1.0050641051404687</v>
      </c>
      <c r="J878" s="31">
        <f t="shared" si="438"/>
        <v>1.0175551796499427</v>
      </c>
      <c r="K878" s="24">
        <f t="shared" si="433"/>
        <v>7.8722662588485992</v>
      </c>
      <c r="L878" s="61">
        <v>5.7648100000000001E-2</v>
      </c>
      <c r="M878" s="61">
        <v>5.8099999999999999E-2</v>
      </c>
      <c r="N878" s="32">
        <f t="shared" si="451"/>
        <v>1.0335963281534917</v>
      </c>
      <c r="O878" s="32">
        <f t="shared" si="439"/>
        <v>1.0078389400517971</v>
      </c>
      <c r="P878" s="29">
        <f t="shared" si="440"/>
        <v>22.44022136870058</v>
      </c>
      <c r="Q878" s="50">
        <v>1.04362</v>
      </c>
      <c r="R878" s="50">
        <v>1.09154</v>
      </c>
      <c r="S878" s="30">
        <f t="shared" si="452"/>
        <v>1.0596652687169927</v>
      </c>
      <c r="T878" s="30">
        <f t="shared" si="441"/>
        <v>1.0459170962610911</v>
      </c>
      <c r="U878" s="22">
        <f t="shared" si="442"/>
        <v>19.927465630313257</v>
      </c>
      <c r="V878" s="64">
        <v>253.2184</v>
      </c>
      <c r="W878" s="64">
        <v>257.92450000000002</v>
      </c>
      <c r="X878" s="65">
        <f t="shared" si="453"/>
        <v>1.0121112188483592</v>
      </c>
      <c r="Y878" s="65">
        <f t="shared" si="443"/>
        <v>1.0185851423119332</v>
      </c>
      <c r="Z878" s="67">
        <f t="shared" si="444"/>
        <v>15.145043859720213</v>
      </c>
      <c r="AA878" s="40">
        <f t="shared" si="447"/>
        <v>1.0596652687169927</v>
      </c>
      <c r="AB878" s="88" cm="1">
        <f t="array" ref="AB878">INDEX(B878:Z878,,MATCH(AA878,B878:Z878,0)+1)</f>
        <v>1.0459170962610911</v>
      </c>
      <c r="AC878" s="40">
        <f t="shared" si="448"/>
        <v>1.0078389400517971</v>
      </c>
      <c r="AD878" s="42">
        <f t="shared" si="449"/>
        <v>186.59306261777087</v>
      </c>
      <c r="AE878" s="94">
        <v>1.0459170962610911</v>
      </c>
      <c r="AF878" s="74">
        <f t="shared" si="445"/>
        <v>609.67015366816361</v>
      </c>
      <c r="AG878" s="40">
        <v>1.0078389400517971</v>
      </c>
      <c r="AH878" s="95">
        <v>1623.3675995352828</v>
      </c>
      <c r="AI878" t="str">
        <f t="shared" si="464"/>
        <v>comp 24= comp16</v>
      </c>
    </row>
    <row r="879" spans="1:35" x14ac:dyDescent="0.3">
      <c r="A879" s="1">
        <v>44271.666666666664</v>
      </c>
      <c r="B879" s="50">
        <v>1803.91</v>
      </c>
      <c r="C879" s="50">
        <v>1805.12</v>
      </c>
      <c r="D879" s="30">
        <f t="shared" si="450"/>
        <v>1.0062040479601335</v>
      </c>
      <c r="E879" s="30">
        <f t="shared" si="436"/>
        <v>1.0006707651712112</v>
      </c>
      <c r="F879" s="22">
        <f t="shared" si="437"/>
        <v>8.7797037163251161</v>
      </c>
      <c r="G879" s="60">
        <v>35.009799999999998</v>
      </c>
      <c r="H879" s="60">
        <v>35.398699999999998</v>
      </c>
      <c r="I879" s="31">
        <f t="shared" si="434"/>
        <v>1.0324293897359917</v>
      </c>
      <c r="J879" s="31">
        <f t="shared" si="438"/>
        <v>1.0111083182423206</v>
      </c>
      <c r="K879" s="24">
        <f t="shared" si="433"/>
        <v>7.9597138977401718</v>
      </c>
      <c r="L879" s="61">
        <v>5.8085600000000001E-2</v>
      </c>
      <c r="M879" s="61">
        <v>5.86507E-2</v>
      </c>
      <c r="N879" s="32">
        <f t="shared" si="451"/>
        <v>1.028685333033998</v>
      </c>
      <c r="O879" s="32">
        <f t="shared" si="439"/>
        <v>1.0097287451623123</v>
      </c>
      <c r="P879" s="29">
        <f t="shared" si="440"/>
        <v>22.658536563782544</v>
      </c>
      <c r="Q879" s="50">
        <v>1.0917699999999999</v>
      </c>
      <c r="R879" s="50">
        <v>1.2492399999999999</v>
      </c>
      <c r="S879" s="30">
        <f t="shared" si="452"/>
        <v>1.212018899593484</v>
      </c>
      <c r="T879" s="30">
        <f t="shared" si="441"/>
        <v>1.1442336755910127</v>
      </c>
      <c r="U879" s="22">
        <f t="shared" si="442"/>
        <v>22.801677243386916</v>
      </c>
      <c r="V879" s="64">
        <v>258.03579999999999</v>
      </c>
      <c r="W879" s="64">
        <v>258.53519999999997</v>
      </c>
      <c r="X879" s="65">
        <f t="shared" si="453"/>
        <v>1.0162970626920775</v>
      </c>
      <c r="Y879" s="65">
        <f t="shared" si="443"/>
        <v>1.0019353903605623</v>
      </c>
      <c r="Z879" s="67">
        <f t="shared" si="444"/>
        <v>15.174355431616609</v>
      </c>
      <c r="AA879" s="40">
        <f t="shared" si="447"/>
        <v>1.212018899593484</v>
      </c>
      <c r="AB879" s="88" cm="1">
        <f t="array" ref="AB879">INDEX(B879:Z879,,MATCH(AA879,B879:Z879,0)+1)</f>
        <v>1.1442336755910127</v>
      </c>
      <c r="AC879" s="40">
        <f t="shared" si="448"/>
        <v>1.1442336755910127</v>
      </c>
      <c r="AD879" s="42">
        <f t="shared" si="449"/>
        <v>213.50606587891596</v>
      </c>
      <c r="AE879" s="94">
        <v>1.1442336755910127</v>
      </c>
      <c r="AF879" s="74">
        <f t="shared" si="445"/>
        <v>697.60512082986043</v>
      </c>
      <c r="AG879" s="40">
        <v>1.1442336755910127</v>
      </c>
      <c r="AH879" s="95">
        <v>1857.5118752516159</v>
      </c>
      <c r="AI879" t="str">
        <f t="shared" si="454"/>
        <v>idem</v>
      </c>
    </row>
    <row r="880" spans="1:35" x14ac:dyDescent="0.3">
      <c r="A880" s="1">
        <v>44272</v>
      </c>
      <c r="B880" s="50">
        <v>1805.01</v>
      </c>
      <c r="C880" s="50">
        <v>1785.61</v>
      </c>
      <c r="D880" s="30">
        <f t="shared" si="450"/>
        <v>0.99224810509235584</v>
      </c>
      <c r="E880" s="30">
        <f t="shared" si="436"/>
        <v>0.98925213710727355</v>
      </c>
      <c r="F880" s="22">
        <f t="shared" si="437"/>
        <v>8.6853406645432933</v>
      </c>
      <c r="G880" s="60">
        <v>35.398099999999999</v>
      </c>
      <c r="H880" s="60">
        <v>35.872999999999998</v>
      </c>
      <c r="I880" s="31">
        <f t="shared" si="434"/>
        <v>1.0426439728185364</v>
      </c>
      <c r="J880" s="31">
        <f t="shared" si="438"/>
        <v>1.0134159743037054</v>
      </c>
      <c r="K880" s="24">
        <f t="shared" si="433"/>
        <v>8.0665012148571016</v>
      </c>
      <c r="L880" s="61">
        <v>5.8638900000000001E-2</v>
      </c>
      <c r="M880" s="61">
        <v>5.80332E-2</v>
      </c>
      <c r="N880" s="32">
        <f t="shared" si="451"/>
        <v>1.0066801854701195</v>
      </c>
      <c r="O880" s="32">
        <f t="shared" si="439"/>
        <v>0.98967067936131137</v>
      </c>
      <c r="P880" s="29">
        <f t="shared" si="440"/>
        <v>22.424489274411783</v>
      </c>
      <c r="Q880" s="50">
        <v>1.2497400000000001</v>
      </c>
      <c r="R880" s="50">
        <v>1.26373</v>
      </c>
      <c r="S880" s="30">
        <f t="shared" si="452"/>
        <v>1.2109101013778962</v>
      </c>
      <c r="T880" s="30">
        <f t="shared" si="441"/>
        <v>1.0111943284203113</v>
      </c>
      <c r="U880" s="22">
        <f t="shared" si="442"/>
        <v>23.056926706983326</v>
      </c>
      <c r="V880" s="64">
        <v>258.56110000000001</v>
      </c>
      <c r="W880" s="64">
        <v>254.5436</v>
      </c>
      <c r="X880" s="65">
        <f t="shared" si="453"/>
        <v>1.0052334269547551</v>
      </c>
      <c r="Y880" s="65">
        <f t="shared" si="443"/>
        <v>0.98446208652422962</v>
      </c>
      <c r="Z880" s="67">
        <f t="shared" si="444"/>
        <v>14.938577609869563</v>
      </c>
      <c r="AA880" s="40">
        <f t="shared" si="447"/>
        <v>1.2109101013778962</v>
      </c>
      <c r="AB880" s="88" cm="1">
        <f t="array" ref="AB880">INDEX(B880:Z880,,MATCH(AA880,B880:Z880,0)+1)</f>
        <v>1.0111943284203113</v>
      </c>
      <c r="AC880" s="40">
        <f t="shared" si="448"/>
        <v>1.0111943284203113</v>
      </c>
      <c r="AD880" s="42">
        <f t="shared" si="449"/>
        <v>215.89612290009316</v>
      </c>
      <c r="AE880" s="94">
        <v>1.0111943284203113</v>
      </c>
      <c r="AF880" s="74">
        <f t="shared" si="445"/>
        <v>705.41434166012084</v>
      </c>
      <c r="AG880" s="40">
        <v>1.0111943284203113</v>
      </c>
      <c r="AH880" s="95">
        <v>1878.3054732278108</v>
      </c>
      <c r="AI880" t="str">
        <f t="shared" si="454"/>
        <v>idem</v>
      </c>
    </row>
    <row r="881" spans="1:35" x14ac:dyDescent="0.3">
      <c r="A881" s="1">
        <v>44272.333333333336</v>
      </c>
      <c r="B881" s="50">
        <v>1785.54</v>
      </c>
      <c r="C881" s="50">
        <v>1772.79</v>
      </c>
      <c r="D881" s="30">
        <f t="shared" si="450"/>
        <v>0.98274858501809947</v>
      </c>
      <c r="E881" s="30">
        <f t="shared" si="436"/>
        <v>0.99285930306797943</v>
      </c>
      <c r="F881" s="22">
        <f t="shared" si="437"/>
        <v>8.6233212791064346</v>
      </c>
      <c r="G881" s="60">
        <v>35.887</v>
      </c>
      <c r="H881" s="60">
        <v>34.7301</v>
      </c>
      <c r="I881" s="31">
        <f t="shared" si="434"/>
        <v>0.99201080840221889</v>
      </c>
      <c r="J881" s="31">
        <f t="shared" si="438"/>
        <v>0.96776269958480787</v>
      </c>
      <c r="K881" s="24">
        <f t="shared" si="433"/>
        <v>7.8064589918942406</v>
      </c>
      <c r="L881" s="61">
        <v>5.8053800000000003E-2</v>
      </c>
      <c r="M881" s="61">
        <v>5.6637100000000003E-2</v>
      </c>
      <c r="N881" s="32">
        <f t="shared" si="451"/>
        <v>0.97506266613411929</v>
      </c>
      <c r="O881" s="32">
        <f t="shared" si="439"/>
        <v>0.97559677402685097</v>
      </c>
      <c r="P881" s="29">
        <f t="shared" si="440"/>
        <v>21.877259395315857</v>
      </c>
      <c r="Q881" s="50">
        <v>1.26373</v>
      </c>
      <c r="R881" s="50">
        <v>1.22899</v>
      </c>
      <c r="S881" s="30">
        <f t="shared" si="452"/>
        <v>1.1256858129459504</v>
      </c>
      <c r="T881" s="30">
        <f t="shared" si="441"/>
        <v>0.97250995070149482</v>
      </c>
      <c r="U881" s="22">
        <f t="shared" si="442"/>
        <v>22.423090655136335</v>
      </c>
      <c r="V881" s="64">
        <v>254.56620000000001</v>
      </c>
      <c r="W881" s="64">
        <v>252.00030000000001</v>
      </c>
      <c r="X881" s="65">
        <f t="shared" si="453"/>
        <v>0.97660983475936292</v>
      </c>
      <c r="Y881" s="65">
        <f t="shared" si="443"/>
        <v>0.98992050005067445</v>
      </c>
      <c r="Z881" s="67">
        <f t="shared" si="444"/>
        <v>14.788004217607886</v>
      </c>
      <c r="AA881" s="40">
        <f t="shared" si="447"/>
        <v>1.1256858129459504</v>
      </c>
      <c r="AB881" s="88" cm="1">
        <f t="array" ref="AB881">INDEX(B881:Z881,,MATCH(AA881,B881:Z881,0)+1)</f>
        <v>0.97250995070149482</v>
      </c>
      <c r="AC881" s="40">
        <f t="shared" si="448"/>
        <v>0.97250995070149482</v>
      </c>
      <c r="AD881" s="42">
        <f t="shared" si="449"/>
        <v>209.96112783821346</v>
      </c>
      <c r="AE881" s="94">
        <v>0.96776269958480787</v>
      </c>
      <c r="AF881" s="74">
        <f t="shared" si="445"/>
        <v>682.67368761083856</v>
      </c>
      <c r="AG881" s="40">
        <v>0.97250995070149482</v>
      </c>
      <c r="AH881" s="95">
        <v>1826.6707631711263</v>
      </c>
      <c r="AI881" t="str">
        <f t="shared" ref="AI881:AI882" si="465">IF(AC881=AG881,"comp 24= comp16",FALSE)</f>
        <v>comp 24= comp16</v>
      </c>
    </row>
    <row r="882" spans="1:35" x14ac:dyDescent="0.3">
      <c r="A882" s="1">
        <v>44272.666666666664</v>
      </c>
      <c r="B882" s="50">
        <v>1772.78</v>
      </c>
      <c r="C882" s="50">
        <v>1823.58</v>
      </c>
      <c r="D882" s="30">
        <f t="shared" si="450"/>
        <v>1.010288031645254</v>
      </c>
      <c r="E882" s="30">
        <f t="shared" si="436"/>
        <v>1.0286555579372512</v>
      </c>
      <c r="F882" s="22">
        <f t="shared" si="437"/>
        <v>8.8704273616313998</v>
      </c>
      <c r="G882" s="60">
        <v>34.741500000000002</v>
      </c>
      <c r="H882" s="60">
        <v>36.1036</v>
      </c>
      <c r="I882" s="31">
        <f t="shared" si="434"/>
        <v>1.0199304482443974</v>
      </c>
      <c r="J882" s="31">
        <f t="shared" si="438"/>
        <v>1.0392067124332569</v>
      </c>
      <c r="K882" s="24">
        <f t="shared" si="433"/>
        <v>8.1125245847114513</v>
      </c>
      <c r="L882" s="61">
        <v>5.6644E-2</v>
      </c>
      <c r="M882" s="61">
        <v>5.7891999999999999E-2</v>
      </c>
      <c r="N882" s="32">
        <f t="shared" si="451"/>
        <v>0.98726272150398453</v>
      </c>
      <c r="O882" s="32">
        <f t="shared" si="439"/>
        <v>1.0220323423487041</v>
      </c>
      <c r="P882" s="29">
        <f t="shared" si="440"/>
        <v>22.35926666396486</v>
      </c>
      <c r="Q882" s="50">
        <v>1.22865</v>
      </c>
      <c r="R882" s="50">
        <v>1.377</v>
      </c>
      <c r="S882" s="30">
        <f t="shared" si="452"/>
        <v>1.1018291804695377</v>
      </c>
      <c r="T882" s="30">
        <f t="shared" si="441"/>
        <v>1.1207422781101208</v>
      </c>
      <c r="U882" s="22">
        <f t="shared" si="442"/>
        <v>25.130505703107257</v>
      </c>
      <c r="V882" s="64">
        <v>252.0163</v>
      </c>
      <c r="W882" s="64">
        <v>269.78960000000001</v>
      </c>
      <c r="X882" s="65">
        <f t="shared" si="453"/>
        <v>1.043426872797184</v>
      </c>
      <c r="Y882" s="65">
        <f t="shared" si="443"/>
        <v>1.0705244065562427</v>
      </c>
      <c r="Z882" s="67">
        <f t="shared" si="444"/>
        <v>15.830919439205896</v>
      </c>
      <c r="AA882" s="40">
        <f t="shared" si="447"/>
        <v>1.1018291804695377</v>
      </c>
      <c r="AB882" s="88" cm="1">
        <f t="array" ref="AB882">INDEX(B882:Z882,,MATCH(AA882,B882:Z882,0)+1)</f>
        <v>1.1207422781101208</v>
      </c>
      <c r="AC882" s="40">
        <f t="shared" si="448"/>
        <v>1.1207422781101208</v>
      </c>
      <c r="AD882" s="42">
        <f t="shared" si="449"/>
        <v>235.31231272796967</v>
      </c>
      <c r="AE882" s="94">
        <v>1.0286555579372512</v>
      </c>
      <c r="AF882" s="74">
        <f t="shared" si="445"/>
        <v>702.23608301840784</v>
      </c>
      <c r="AG882" s="40">
        <v>1.1207422781101208</v>
      </c>
      <c r="AH882" s="95">
        <v>2047.2271524735611</v>
      </c>
      <c r="AI882" t="str">
        <f t="shared" si="465"/>
        <v>comp 24= comp16</v>
      </c>
    </row>
    <row r="883" spans="1:35" x14ac:dyDescent="0.3">
      <c r="A883" s="1">
        <v>44273</v>
      </c>
      <c r="B883" s="50">
        <v>1823.58</v>
      </c>
      <c r="C883" s="50">
        <v>1815.34</v>
      </c>
      <c r="D883" s="30">
        <f t="shared" si="450"/>
        <v>1.0166896289077814</v>
      </c>
      <c r="E883" s="30">
        <f t="shared" si="436"/>
        <v>0.99548141567685544</v>
      </c>
      <c r="F883" s="22">
        <f t="shared" si="437"/>
        <v>8.8303455876155397</v>
      </c>
      <c r="G883" s="60">
        <v>36.115699999999997</v>
      </c>
      <c r="H883" s="60">
        <v>35.924599999999998</v>
      </c>
      <c r="I883" s="31">
        <f t="shared" si="434"/>
        <v>1.0010477331624263</v>
      </c>
      <c r="J883" s="31">
        <f t="shared" si="438"/>
        <v>0.99470867240562977</v>
      </c>
      <c r="K883" s="24">
        <f t="shared" si="433"/>
        <v>8.0695985595163613</v>
      </c>
      <c r="L883" s="61">
        <v>5.78925E-2</v>
      </c>
      <c r="M883" s="61">
        <v>5.76944E-2</v>
      </c>
      <c r="N883" s="32">
        <f t="shared" si="451"/>
        <v>0.99380919078509933</v>
      </c>
      <c r="O883" s="32">
        <f t="shared" si="439"/>
        <v>0.99657814051906557</v>
      </c>
      <c r="P883" s="29">
        <f t="shared" si="440"/>
        <v>22.28275639534403</v>
      </c>
      <c r="Q883" s="50">
        <v>1.3774999999999999</v>
      </c>
      <c r="R883" s="50">
        <v>1.4030499999999999</v>
      </c>
      <c r="S883" s="30">
        <f t="shared" si="452"/>
        <v>1.1102450681712073</v>
      </c>
      <c r="T883" s="30">
        <f t="shared" si="441"/>
        <v>1.0185480943738656</v>
      </c>
      <c r="U883" s="22">
        <f t="shared" si="442"/>
        <v>25.596628694551459</v>
      </c>
      <c r="V883" s="64">
        <v>269.8578</v>
      </c>
      <c r="W883" s="64">
        <v>274.5994</v>
      </c>
      <c r="X883" s="65">
        <f t="shared" si="453"/>
        <v>1.0786954434642149</v>
      </c>
      <c r="Y883" s="65">
        <f t="shared" si="443"/>
        <v>1.0175707354021266</v>
      </c>
      <c r="Z883" s="67">
        <f t="shared" si="444"/>
        <v>16.109080335844567</v>
      </c>
      <c r="AA883" s="40">
        <f t="shared" si="447"/>
        <v>1.1102450681712073</v>
      </c>
      <c r="AB883" s="88" cm="1">
        <f t="array" ref="AB883">INDEX(B883:Z883,,MATCH(AA883,B883:Z883,0)+1)</f>
        <v>1.0185480943738656</v>
      </c>
      <c r="AC883" s="40">
        <f t="shared" si="448"/>
        <v>1.0185480943738656</v>
      </c>
      <c r="AD883" s="42">
        <f t="shared" si="449"/>
        <v>239.67690771178064</v>
      </c>
      <c r="AE883" s="94">
        <v>1.0185480943738656</v>
      </c>
      <c r="AF883" s="74">
        <f t="shared" si="445"/>
        <v>715.26122415896702</v>
      </c>
      <c r="AG883" s="40">
        <v>1.0185480943738656</v>
      </c>
      <c r="AH883" s="95">
        <v>2085.199314902381</v>
      </c>
      <c r="AI883" t="str">
        <f t="shared" si="454"/>
        <v>idem</v>
      </c>
    </row>
    <row r="884" spans="1:35" x14ac:dyDescent="0.3">
      <c r="A884" s="1">
        <v>44273.333333333336</v>
      </c>
      <c r="B884" s="50">
        <v>1815.24</v>
      </c>
      <c r="C884" s="50">
        <v>1822.22</v>
      </c>
      <c r="D884" s="30">
        <f t="shared" si="450"/>
        <v>1.0278884012680649</v>
      </c>
      <c r="E884" s="30">
        <f t="shared" si="436"/>
        <v>1.0038452215684979</v>
      </c>
      <c r="F884" s="22">
        <f t="shared" si="437"/>
        <v>8.8643002229263281</v>
      </c>
      <c r="G884" s="60">
        <v>35.927999999999997</v>
      </c>
      <c r="H884" s="60">
        <v>36.664400000000001</v>
      </c>
      <c r="I884" s="31">
        <f t="shared" si="434"/>
        <v>1.0553487903515968</v>
      </c>
      <c r="J884" s="31">
        <f t="shared" si="438"/>
        <v>1.0204965486528614</v>
      </c>
      <c r="K884" s="24">
        <f t="shared" si="433"/>
        <v>8.2349974790005493</v>
      </c>
      <c r="L884" s="61">
        <v>5.7703200000000003E-2</v>
      </c>
      <c r="M884" s="61">
        <v>5.82576E-2</v>
      </c>
      <c r="N884" s="32">
        <f t="shared" si="451"/>
        <v>1.0284866887931643</v>
      </c>
      <c r="O884" s="32">
        <f t="shared" si="439"/>
        <v>1.0096077860499937</v>
      </c>
      <c r="P884" s="29">
        <f t="shared" si="440"/>
        <v>22.496844351394625</v>
      </c>
      <c r="Q884" s="50">
        <v>1.40326</v>
      </c>
      <c r="R884" s="50">
        <v>1.4484300000000001</v>
      </c>
      <c r="S884" s="30">
        <f t="shared" si="452"/>
        <v>1.1788792577218898</v>
      </c>
      <c r="T884" s="30">
        <f t="shared" si="441"/>
        <v>1.0321893305588417</v>
      </c>
      <c r="U884" s="22">
        <f t="shared" si="442"/>
        <v>26.420567036792306</v>
      </c>
      <c r="V884" s="64">
        <v>274.59930000000003</v>
      </c>
      <c r="W884" s="64">
        <v>269.39519999999999</v>
      </c>
      <c r="X884" s="65">
        <f t="shared" si="453"/>
        <v>1.0689594284179238</v>
      </c>
      <c r="Y884" s="65">
        <f t="shared" si="443"/>
        <v>0.98104838577520026</v>
      </c>
      <c r="Z884" s="67">
        <f t="shared" si="444"/>
        <v>15.803787259803332</v>
      </c>
      <c r="AA884" s="40">
        <f t="shared" si="447"/>
        <v>1.1788792577218898</v>
      </c>
      <c r="AB884" s="88" cm="1">
        <f t="array" ref="AB884">INDEX(B884:Z884,,MATCH(AA884,B884:Z884,0)+1)</f>
        <v>1.0321893305588417</v>
      </c>
      <c r="AC884" s="40">
        <f t="shared" si="448"/>
        <v>1.0321893305588417</v>
      </c>
      <c r="AD884" s="42">
        <f t="shared" si="449"/>
        <v>247.39194692143613</v>
      </c>
      <c r="AE884" s="94">
        <v>1.0321893305588417</v>
      </c>
      <c r="AF884" s="74">
        <f t="shared" si="445"/>
        <v>738.28500413934171</v>
      </c>
      <c r="AG884" s="40">
        <v>1.0321893305588417</v>
      </c>
      <c r="AH884" s="95">
        <v>2152.320484930844</v>
      </c>
      <c r="AI884" t="str">
        <f t="shared" si="454"/>
        <v>idem</v>
      </c>
    </row>
    <row r="885" spans="1:35" x14ac:dyDescent="0.3">
      <c r="A885" s="1">
        <v>44273.666666666664</v>
      </c>
      <c r="B885" s="50">
        <v>1822.22</v>
      </c>
      <c r="C885" s="50">
        <v>1776.08</v>
      </c>
      <c r="D885" s="30">
        <f t="shared" si="450"/>
        <v>0.97395233551585347</v>
      </c>
      <c r="E885" s="30">
        <f t="shared" si="436"/>
        <v>0.9746792374137041</v>
      </c>
      <c r="F885" s="22">
        <f t="shared" si="437"/>
        <v>8.6398493814879611</v>
      </c>
      <c r="G885" s="60">
        <v>36.673000000000002</v>
      </c>
      <c r="H885" s="60">
        <v>35.3399</v>
      </c>
      <c r="I885" s="31">
        <f t="shared" si="434"/>
        <v>0.97851903742693624</v>
      </c>
      <c r="J885" s="31">
        <f t="shared" si="438"/>
        <v>0.96364900608076787</v>
      </c>
      <c r="K885" s="24">
        <f t="shared" si="433"/>
        <v>7.9356471357165086</v>
      </c>
      <c r="L885" s="61">
        <v>5.82576E-2</v>
      </c>
      <c r="M885" s="61">
        <v>5.7348499999999997E-2</v>
      </c>
      <c r="N885" s="32">
        <f t="shared" si="451"/>
        <v>0.9906032733082869</v>
      </c>
      <c r="O885" s="32">
        <f t="shared" si="439"/>
        <v>0.98439516904232227</v>
      </c>
      <c r="P885" s="29">
        <f t="shared" si="440"/>
        <v>22.145784898209925</v>
      </c>
      <c r="Q885" s="50">
        <v>1.44842</v>
      </c>
      <c r="R885" s="50">
        <v>1.22925</v>
      </c>
      <c r="S885" s="30">
        <f t="shared" si="452"/>
        <v>0.89237749546279488</v>
      </c>
      <c r="T885" s="30">
        <f t="shared" si="441"/>
        <v>0.84868339293851225</v>
      </c>
      <c r="U885" s="22">
        <f t="shared" si="442"/>
        <v>22.42269647614431</v>
      </c>
      <c r="V885" s="64">
        <v>269.39510000000001</v>
      </c>
      <c r="W885" s="64">
        <v>261.48160000000001</v>
      </c>
      <c r="X885" s="65">
        <f t="shared" si="453"/>
        <v>0.96896068966692839</v>
      </c>
      <c r="Y885" s="65">
        <f t="shared" si="443"/>
        <v>0.97062492970362124</v>
      </c>
      <c r="Z885" s="67">
        <f t="shared" si="444"/>
        <v>15.339549898097594</v>
      </c>
      <c r="AA885" s="40">
        <f t="shared" si="447"/>
        <v>0.9906032733082869</v>
      </c>
      <c r="AB885" s="88" cm="1">
        <f t="array" ref="AB885">INDEX(B885:Z885,,MATCH(AA885,B885:Z885,0)+1)</f>
        <v>0.98439516904232227</v>
      </c>
      <c r="AC885" s="40">
        <f t="shared" si="448"/>
        <v>0.84868339293851225</v>
      </c>
      <c r="AD885" s="42">
        <f t="shared" si="449"/>
        <v>209.95743689894874</v>
      </c>
      <c r="AE885" s="94">
        <v>0.84868339293851225</v>
      </c>
      <c r="AF885" s="74">
        <f t="shared" si="445"/>
        <v>626.57022226860011</v>
      </c>
      <c r="AG885" s="40">
        <v>0.84868339293851225</v>
      </c>
      <c r="AH885" s="95">
        <v>1826.6386518421727</v>
      </c>
      <c r="AI885" t="str">
        <f t="shared" si="454"/>
        <v>idem</v>
      </c>
    </row>
    <row r="886" spans="1:35" x14ac:dyDescent="0.3">
      <c r="A886" s="1">
        <v>44274</v>
      </c>
      <c r="B886" s="50">
        <v>1775.92</v>
      </c>
      <c r="C886" s="50">
        <v>1793.46</v>
      </c>
      <c r="D886" s="30">
        <f t="shared" si="450"/>
        <v>0.98800158656706549</v>
      </c>
      <c r="E886" s="30">
        <f t="shared" si="436"/>
        <v>1.0098765710167124</v>
      </c>
      <c r="F886" s="22">
        <f t="shared" si="437"/>
        <v>8.7251814674779258</v>
      </c>
      <c r="G886" s="60">
        <v>35.3399</v>
      </c>
      <c r="H886" s="60">
        <v>36.020600000000002</v>
      </c>
      <c r="I886" s="31">
        <f t="shared" si="434"/>
        <v>1.0025773769761748</v>
      </c>
      <c r="J886" s="31">
        <f t="shared" si="438"/>
        <v>1.0192615146053046</v>
      </c>
      <c r="K886" s="24">
        <f t="shared" ref="K886:K949" si="466">J886*K885</f>
        <v>8.0884997189236554</v>
      </c>
      <c r="L886" s="61">
        <v>5.7362900000000001E-2</v>
      </c>
      <c r="M886" s="61">
        <v>5.7861200000000002E-2</v>
      </c>
      <c r="N886" s="32">
        <f t="shared" si="451"/>
        <v>1.0027381497040024</v>
      </c>
      <c r="O886" s="32">
        <f t="shared" si="439"/>
        <v>1.0086867993075663</v>
      </c>
      <c r="P886" s="29">
        <f t="shared" si="440"/>
        <v>22.338160887129209</v>
      </c>
      <c r="Q886" s="50">
        <v>1.22966</v>
      </c>
      <c r="R886" s="50">
        <v>1.2640100000000001</v>
      </c>
      <c r="S886" s="30">
        <f t="shared" si="452"/>
        <v>0.90076678591280313</v>
      </c>
      <c r="T886" s="30">
        <f t="shared" si="441"/>
        <v>1.0279345510141016</v>
      </c>
      <c r="U886" s="22">
        <f t="shared" si="442"/>
        <v>23.04906443473088</v>
      </c>
      <c r="V886" s="64">
        <v>261.51569999999998</v>
      </c>
      <c r="W886" s="64">
        <v>261.81849999999997</v>
      </c>
      <c r="X886" s="65">
        <f t="shared" si="453"/>
        <v>0.95345654559206794</v>
      </c>
      <c r="Y886" s="65">
        <f t="shared" si="443"/>
        <v>1.0011578654742335</v>
      </c>
      <c r="Z886" s="67">
        <f t="shared" si="444"/>
        <v>15.357311033314883</v>
      </c>
      <c r="AA886" s="40">
        <f t="shared" si="447"/>
        <v>1.0027381497040024</v>
      </c>
      <c r="AB886" s="88" cm="1">
        <f t="array" ref="AB886">INDEX(B886:Z886,,MATCH(AA886,B886:Z886,0)+1)</f>
        <v>1.0086867993075663</v>
      </c>
      <c r="AC886" s="40">
        <f t="shared" si="448"/>
        <v>1.0086867993075663</v>
      </c>
      <c r="AD886" s="42">
        <f t="shared" si="449"/>
        <v>211.78129501642093</v>
      </c>
      <c r="AE886" s="94">
        <v>1.0086867993075663</v>
      </c>
      <c r="AF886" s="74">
        <f t="shared" si="445"/>
        <v>632.01311204154467</v>
      </c>
      <c r="AG886" s="40">
        <v>1.0086867993075663</v>
      </c>
      <c r="AH886" s="95">
        <v>1842.5062952181693</v>
      </c>
      <c r="AI886" t="str">
        <f t="shared" si="454"/>
        <v>idem</v>
      </c>
    </row>
    <row r="887" spans="1:35" x14ac:dyDescent="0.3">
      <c r="A887" s="1">
        <v>44274.333333333336</v>
      </c>
      <c r="B887" s="50">
        <v>1793.47</v>
      </c>
      <c r="C887" s="50">
        <v>1821.72</v>
      </c>
      <c r="D887" s="30">
        <f t="shared" si="450"/>
        <v>0.99972560942147493</v>
      </c>
      <c r="E887" s="30">
        <f t="shared" si="436"/>
        <v>1.0157515877042829</v>
      </c>
      <c r="F887" s="22">
        <f t="shared" si="437"/>
        <v>8.8626169285986887</v>
      </c>
      <c r="G887" s="60">
        <v>36.020699999999998</v>
      </c>
      <c r="H887" s="60">
        <v>38.4694</v>
      </c>
      <c r="I887" s="31">
        <f t="shared" si="434"/>
        <v>1.0489842663539934</v>
      </c>
      <c r="J887" s="31">
        <f t="shared" si="438"/>
        <v>1.0679803557398941</v>
      </c>
      <c r="K887" s="24">
        <f t="shared" si="466"/>
        <v>8.6383588072181201</v>
      </c>
      <c r="L887" s="61">
        <v>5.7856400000000002E-2</v>
      </c>
      <c r="M887" s="61">
        <v>5.8266800000000001E-2</v>
      </c>
      <c r="N887" s="32">
        <f t="shared" si="451"/>
        <v>1.0001579193100987</v>
      </c>
      <c r="O887" s="32">
        <f t="shared" si="439"/>
        <v>1.0070934244093999</v>
      </c>
      <c r="P887" s="29">
        <f t="shared" si="440"/>
        <v>22.496614942827073</v>
      </c>
      <c r="Q887" s="50">
        <v>1.264</v>
      </c>
      <c r="R887" s="50">
        <v>1.28027</v>
      </c>
      <c r="S887" s="30">
        <f t="shared" si="452"/>
        <v>0.88390798249126634</v>
      </c>
      <c r="T887" s="30">
        <f t="shared" si="441"/>
        <v>1.0128718354430379</v>
      </c>
      <c r="U887" s="22">
        <f t="shared" si="442"/>
        <v>23.345748199250714</v>
      </c>
      <c r="V887" s="64">
        <v>261.8689</v>
      </c>
      <c r="W887" s="64">
        <v>266.68810000000002</v>
      </c>
      <c r="X887" s="65">
        <f t="shared" si="453"/>
        <v>0.98995156185097655</v>
      </c>
      <c r="Y887" s="65">
        <f t="shared" si="443"/>
        <v>1.0184031017047082</v>
      </c>
      <c r="Z887" s="67">
        <f t="shared" si="444"/>
        <v>15.639933190171813</v>
      </c>
      <c r="AA887" s="40">
        <f t="shared" si="447"/>
        <v>1.0489842663539934</v>
      </c>
      <c r="AB887" s="88" cm="1">
        <f t="array" ref="AB887">INDEX(B887:Z887,,MATCH(AA887,B887:Z887,0)+1)</f>
        <v>1.0679803557398941</v>
      </c>
      <c r="AC887" s="40">
        <f t="shared" si="448"/>
        <v>1.0070934244093999</v>
      </c>
      <c r="AD887" s="42">
        <f t="shared" si="449"/>
        <v>213.28354962394471</v>
      </c>
      <c r="AE887" s="94">
        <v>1.0128718354430379</v>
      </c>
      <c r="AF887" s="74">
        <f t="shared" si="445"/>
        <v>640.14828081758571</v>
      </c>
      <c r="AG887" s="40">
        <v>1.0070934244093999</v>
      </c>
      <c r="AH887" s="95">
        <v>1855.5759743471428</v>
      </c>
      <c r="AI887" t="str">
        <f>IF(AC887=AG887,"comp 24= comp16",FALSE)</f>
        <v>comp 24= comp16</v>
      </c>
    </row>
    <row r="888" spans="1:35" x14ac:dyDescent="0.3">
      <c r="A888" s="1">
        <v>44274.666666666664</v>
      </c>
      <c r="B888" s="50">
        <v>1821.72</v>
      </c>
      <c r="C888" s="50">
        <v>1809.1</v>
      </c>
      <c r="D888" s="30">
        <f t="shared" si="450"/>
        <v>1.0186832740213523</v>
      </c>
      <c r="E888" s="30">
        <f t="shared" si="436"/>
        <v>0.99307248095206724</v>
      </c>
      <c r="F888" s="22">
        <f t="shared" si="437"/>
        <v>8.8012209810112907</v>
      </c>
      <c r="G888" s="60">
        <v>38.463700000000003</v>
      </c>
      <c r="H888" s="60">
        <v>38.173499999999997</v>
      </c>
      <c r="I888" s="31">
        <f t="shared" si="434"/>
        <v>1.0801813247915244</v>
      </c>
      <c r="J888" s="31">
        <f t="shared" si="438"/>
        <v>0.99245522401641018</v>
      </c>
      <c r="K888" s="24">
        <f t="shared" si="466"/>
        <v>8.5731843251517894</v>
      </c>
      <c r="L888" s="61">
        <v>5.8266999999999999E-2</v>
      </c>
      <c r="M888" s="61">
        <v>5.8247199999999999E-2</v>
      </c>
      <c r="N888" s="32">
        <f t="shared" si="451"/>
        <v>1.0154158872720869</v>
      </c>
      <c r="O888" s="32">
        <f t="shared" si="439"/>
        <v>0.99966018501038323</v>
      </c>
      <c r="P888" s="29">
        <f t="shared" si="440"/>
        <v>22.488970255853864</v>
      </c>
      <c r="Q888" s="50">
        <v>1.28024</v>
      </c>
      <c r="R888" s="50">
        <v>1.29474</v>
      </c>
      <c r="S888" s="30">
        <f t="shared" si="452"/>
        <v>1.0529251988354504</v>
      </c>
      <c r="T888" s="30">
        <f t="shared" si="441"/>
        <v>1.0113260013747423</v>
      </c>
      <c r="U888" s="22">
        <f t="shared" si="442"/>
        <v>23.610162175449815</v>
      </c>
      <c r="V888" s="64">
        <v>266.68810000000002</v>
      </c>
      <c r="W888" s="64">
        <v>262.935</v>
      </c>
      <c r="X888" s="65">
        <f t="shared" si="453"/>
        <v>1.0054272076208044</v>
      </c>
      <c r="Y888" s="65">
        <f t="shared" si="443"/>
        <v>0.98592700611688333</v>
      </c>
      <c r="Z888" s="67">
        <f t="shared" si="444"/>
        <v>15.419832506054172</v>
      </c>
      <c r="AA888" s="40">
        <f t="shared" si="447"/>
        <v>1.0801813247915244</v>
      </c>
      <c r="AB888" s="88" cm="1">
        <f t="array" ref="AB888">INDEX(B888:Z888,,MATCH(AA888,B888:Z888,0)+1)</f>
        <v>0.99245522401641018</v>
      </c>
      <c r="AC888" s="40">
        <f t="shared" si="448"/>
        <v>0.99245522401641018</v>
      </c>
      <c r="AD888" s="42">
        <f t="shared" si="449"/>
        <v>211.67437302104719</v>
      </c>
      <c r="AE888" s="94">
        <v>0.99245522401641018</v>
      </c>
      <c r="AF888" s="74">
        <f t="shared" si="445"/>
        <v>635.31850544253689</v>
      </c>
      <c r="AG888" s="40">
        <v>0.99245522401641018</v>
      </c>
      <c r="AH888" s="95">
        <v>1841.5760693001623</v>
      </c>
      <c r="AI888" t="str">
        <f t="shared" si="454"/>
        <v>idem</v>
      </c>
    </row>
    <row r="889" spans="1:35" x14ac:dyDescent="0.3">
      <c r="A889" s="1">
        <v>44275</v>
      </c>
      <c r="B889" s="50">
        <v>1809.01</v>
      </c>
      <c r="C889" s="50">
        <v>1822.15</v>
      </c>
      <c r="D889" s="30">
        <f t="shared" si="450"/>
        <v>1.0159913463843835</v>
      </c>
      <c r="E889" s="30">
        <f t="shared" si="436"/>
        <v>1.0072636414392404</v>
      </c>
      <c r="F889" s="22">
        <f t="shared" si="437"/>
        <v>8.8651498944448761</v>
      </c>
      <c r="G889" s="60">
        <v>38.173499999999997</v>
      </c>
      <c r="H889" s="60">
        <v>39.0182</v>
      </c>
      <c r="I889" s="31">
        <f t="shared" si="434"/>
        <v>1.083216039666081</v>
      </c>
      <c r="J889" s="31">
        <f t="shared" si="438"/>
        <v>1.0221279159626444</v>
      </c>
      <c r="K889" s="24">
        <f t="shared" si="466"/>
        <v>8.7628910274310083</v>
      </c>
      <c r="L889" s="61">
        <v>5.8262399999999999E-2</v>
      </c>
      <c r="M889" s="61">
        <v>5.8965700000000003E-2</v>
      </c>
      <c r="N889" s="32">
        <f t="shared" si="451"/>
        <v>1.0191733325958754</v>
      </c>
      <c r="O889" s="32">
        <f t="shared" si="439"/>
        <v>1.0120712500686551</v>
      </c>
      <c r="P889" s="29">
        <f t="shared" si="440"/>
        <v>22.760440239598822</v>
      </c>
      <c r="Q889" s="50">
        <v>1.2949900000000001</v>
      </c>
      <c r="R889" s="50">
        <v>1.2613799999999999</v>
      </c>
      <c r="S889" s="30">
        <f t="shared" si="452"/>
        <v>0.99792721518987337</v>
      </c>
      <c r="T889" s="30">
        <f t="shared" si="441"/>
        <v>0.97404613163036002</v>
      </c>
      <c r="U889" s="22">
        <f t="shared" si="442"/>
        <v>22.997387134162338</v>
      </c>
      <c r="V889" s="64">
        <v>263.10829999999999</v>
      </c>
      <c r="W889" s="64">
        <v>269.94349999999997</v>
      </c>
      <c r="X889" s="65">
        <f t="shared" si="453"/>
        <v>1.0308345129948611</v>
      </c>
      <c r="Y889" s="65">
        <f t="shared" si="443"/>
        <v>1.0259786559374979</v>
      </c>
      <c r="Z889" s="67">
        <f t="shared" si="444"/>
        <v>15.8204190293428</v>
      </c>
      <c r="AA889" s="40">
        <f t="shared" si="447"/>
        <v>1.083216039666081</v>
      </c>
      <c r="AB889" s="88" cm="1">
        <f t="array" ref="AB889">INDEX(B889:Z889,,MATCH(AA889,B889:Z889,0)+1)</f>
        <v>1.0221279159626444</v>
      </c>
      <c r="AC889" s="40">
        <f t="shared" si="448"/>
        <v>1.0221279159626444</v>
      </c>
      <c r="AD889" s="42">
        <f t="shared" si="449"/>
        <v>216.35828575870235</v>
      </c>
      <c r="AE889" s="94">
        <v>0.97404613163036002</v>
      </c>
      <c r="AF889" s="74">
        <f t="shared" si="445"/>
        <v>618.82953257948486</v>
      </c>
      <c r="AG889" s="40">
        <v>1.0221279159626444</v>
      </c>
      <c r="AH889" s="95">
        <v>1882.3263098004534</v>
      </c>
      <c r="AI889" t="str">
        <f t="shared" ref="AI889:AI890" si="467">IF(AC889=AG889,"comp 24= comp16",FALSE)</f>
        <v>comp 24= comp16</v>
      </c>
    </row>
    <row r="890" spans="1:35" x14ac:dyDescent="0.3">
      <c r="A890" s="1">
        <v>44275.333333333336</v>
      </c>
      <c r="B890" s="50">
        <v>1822.31</v>
      </c>
      <c r="C890" s="50">
        <v>1855.24</v>
      </c>
      <c r="D890" s="30">
        <f t="shared" si="450"/>
        <v>1.0184001932239861</v>
      </c>
      <c r="E890" s="30">
        <f t="shared" si="436"/>
        <v>1.0180704709956045</v>
      </c>
      <c r="F890" s="22">
        <f t="shared" si="437"/>
        <v>9.0253473284841288</v>
      </c>
      <c r="G890" s="60">
        <v>39.016100000000002</v>
      </c>
      <c r="H890" s="60">
        <v>39.794699999999999</v>
      </c>
      <c r="I890" s="31">
        <f t="shared" si="434"/>
        <v>1.0346040552520948</v>
      </c>
      <c r="J890" s="31">
        <f t="shared" si="438"/>
        <v>1.0199558643739379</v>
      </c>
      <c r="K890" s="24">
        <f t="shared" si="466"/>
        <v>8.9377620922980192</v>
      </c>
      <c r="L890" s="61">
        <v>5.9009800000000001E-2</v>
      </c>
      <c r="M890" s="61">
        <v>5.9500999999999998E-2</v>
      </c>
      <c r="N890" s="32">
        <f t="shared" si="451"/>
        <v>1.0211783685448024</v>
      </c>
      <c r="O890" s="32">
        <f t="shared" si="439"/>
        <v>1.0083240410914798</v>
      </c>
      <c r="P890" s="29">
        <f t="shared" si="440"/>
        <v>22.949899079413413</v>
      </c>
      <c r="Q890" s="50">
        <v>1.2613799999999999</v>
      </c>
      <c r="R890" s="50">
        <v>1.2555700000000001</v>
      </c>
      <c r="S890" s="30">
        <f t="shared" si="452"/>
        <v>0.98073017559207654</v>
      </c>
      <c r="T890" s="30">
        <f t="shared" si="441"/>
        <v>0.99539393362824857</v>
      </c>
      <c r="U890" s="22">
        <f t="shared" si="442"/>
        <v>22.891459642645525</v>
      </c>
      <c r="V890" s="64">
        <v>269.9479</v>
      </c>
      <c r="W890" s="64">
        <v>271.3716</v>
      </c>
      <c r="X890" s="65">
        <f t="shared" si="453"/>
        <v>1.0175617134772792</v>
      </c>
      <c r="Y890" s="65">
        <f t="shared" si="443"/>
        <v>1.005273980645895</v>
      </c>
      <c r="Z890" s="67">
        <f t="shared" si="444"/>
        <v>15.903855613113503</v>
      </c>
      <c r="AA890" s="40">
        <f t="shared" si="447"/>
        <v>1.0346040552520948</v>
      </c>
      <c r="AB890" s="88" cm="1">
        <f t="array" ref="AB890">INDEX(B890:Z890,,MATCH(AA890,B890:Z890,0)+1)</f>
        <v>1.0199558643739379</v>
      </c>
      <c r="AC890" s="40">
        <f t="shared" si="448"/>
        <v>1.0199558643739379</v>
      </c>
      <c r="AD890" s="42">
        <f t="shared" si="449"/>
        <v>220.67590236548071</v>
      </c>
      <c r="AE890" s="94">
        <v>1.005273980645895</v>
      </c>
      <c r="AF890" s="74">
        <f t="shared" si="445"/>
        <v>622.09322755741732</v>
      </c>
      <c r="AG890" s="40">
        <v>1.0199558643739379</v>
      </c>
      <c r="AH890" s="95">
        <v>1919.8897583463263</v>
      </c>
      <c r="AI890" t="str">
        <f t="shared" si="467"/>
        <v>comp 24= comp16</v>
      </c>
    </row>
    <row r="891" spans="1:35" x14ac:dyDescent="0.3">
      <c r="A891" s="1">
        <v>44275.666666666664</v>
      </c>
      <c r="B891" s="50">
        <v>1855.39</v>
      </c>
      <c r="C891" s="50">
        <v>1806.1</v>
      </c>
      <c r="D891" s="30">
        <f t="shared" si="450"/>
        <v>0.99839138534336458</v>
      </c>
      <c r="E891" s="30">
        <f t="shared" si="436"/>
        <v>0.9734341567002085</v>
      </c>
      <c r="F891" s="22">
        <f t="shared" si="437"/>
        <v>8.7855813656294277</v>
      </c>
      <c r="G891" s="60">
        <v>39.795000000000002</v>
      </c>
      <c r="H891" s="60">
        <v>37.227899999999998</v>
      </c>
      <c r="I891" s="31">
        <f t="shared" si="434"/>
        <v>0.97522888915085071</v>
      </c>
      <c r="J891" s="31">
        <f t="shared" si="438"/>
        <v>0.93549189596682991</v>
      </c>
      <c r="K891" s="24">
        <f t="shared" si="466"/>
        <v>8.3612040054243355</v>
      </c>
      <c r="L891" s="61">
        <v>5.9475699999999999E-2</v>
      </c>
      <c r="M891" s="61">
        <v>5.8818599999999999E-2</v>
      </c>
      <c r="N891" s="32">
        <f t="shared" si="451"/>
        <v>1.0095464656450817</v>
      </c>
      <c r="O891" s="32">
        <f t="shared" si="439"/>
        <v>0.98895179039506886</v>
      </c>
      <c r="P891" s="29">
        <f t="shared" si="440"/>
        <v>22.696343783972036</v>
      </c>
      <c r="Q891" s="50">
        <v>1.2555799999999999</v>
      </c>
      <c r="R891" s="50">
        <v>1.2004600000000001</v>
      </c>
      <c r="S891" s="30">
        <f t="shared" si="452"/>
        <v>0.92700329732275921</v>
      </c>
      <c r="T891" s="30">
        <f t="shared" si="441"/>
        <v>0.95609996973510258</v>
      </c>
      <c r="U891" s="22">
        <f t="shared" si="442"/>
        <v>21.886523871525711</v>
      </c>
      <c r="V891" s="64">
        <v>271.3716</v>
      </c>
      <c r="W891" s="64">
        <v>264.3023</v>
      </c>
      <c r="X891" s="65">
        <f t="shared" si="453"/>
        <v>1.004538055241891</v>
      </c>
      <c r="Y891" s="65">
        <f t="shared" si="443"/>
        <v>0.97394974271441814</v>
      </c>
      <c r="Z891" s="67">
        <f t="shared" si="444"/>
        <v>15.489556082559151</v>
      </c>
      <c r="AA891" s="40">
        <f t="shared" si="447"/>
        <v>1.0095464656450817</v>
      </c>
      <c r="AB891" s="88" cm="1">
        <f t="array" ref="AB891">INDEX(B891:Z891,,MATCH(AA891,B891:Z891,0)+1)</f>
        <v>0.98895179039506886</v>
      </c>
      <c r="AC891" s="40">
        <f t="shared" si="448"/>
        <v>0.93549189596682991</v>
      </c>
      <c r="AD891" s="42">
        <f t="shared" si="449"/>
        <v>206.44051829807461</v>
      </c>
      <c r="AE891" s="94">
        <v>0.93549189596682991</v>
      </c>
      <c r="AF891" s="74">
        <f t="shared" si="445"/>
        <v>581.96317291581295</v>
      </c>
      <c r="AG891" s="40">
        <v>0.93549189596682991</v>
      </c>
      <c r="AH891" s="95">
        <v>1796.0413100827036</v>
      </c>
      <c r="AI891" t="str">
        <f t="shared" si="454"/>
        <v>idem</v>
      </c>
    </row>
    <row r="892" spans="1:35" x14ac:dyDescent="0.3">
      <c r="A892" s="1">
        <v>44276</v>
      </c>
      <c r="B892" s="50">
        <v>1806.57</v>
      </c>
      <c r="C892" s="50">
        <v>1779.33</v>
      </c>
      <c r="D892" s="30">
        <f t="shared" si="450"/>
        <v>0.97641455076249373</v>
      </c>
      <c r="E892" s="30">
        <f t="shared" si="436"/>
        <v>0.98492170245271426</v>
      </c>
      <c r="F892" s="22">
        <f t="shared" si="437"/>
        <v>8.6531097556725776</v>
      </c>
      <c r="G892" s="60">
        <v>37.229300000000002</v>
      </c>
      <c r="H892" s="60">
        <v>36.911299999999997</v>
      </c>
      <c r="I892" s="31">
        <f t="shared" ref="I892:I955" si="468">H892/G890</f>
        <v>0.94605303964260901</v>
      </c>
      <c r="J892" s="31">
        <f t="shared" si="438"/>
        <v>0.99145834060806937</v>
      </c>
      <c r="K892" s="24">
        <f t="shared" si="466"/>
        <v>8.2897854487035545</v>
      </c>
      <c r="L892" s="61">
        <v>5.8839599999999999E-2</v>
      </c>
      <c r="M892" s="61">
        <v>5.8049299999999998E-2</v>
      </c>
      <c r="N892" s="32">
        <f t="shared" si="451"/>
        <v>0.98372304261326082</v>
      </c>
      <c r="O892" s="32">
        <f t="shared" si="439"/>
        <v>0.9865685694668217</v>
      </c>
      <c r="P892" s="29">
        <f t="shared" si="440"/>
        <v>22.391499419080482</v>
      </c>
      <c r="Q892" s="50">
        <v>1.20048</v>
      </c>
      <c r="R892" s="50">
        <v>1.21163</v>
      </c>
      <c r="S892" s="30">
        <f t="shared" si="452"/>
        <v>0.96055907022467457</v>
      </c>
      <c r="T892" s="30">
        <f t="shared" si="441"/>
        <v>1.0092879514860722</v>
      </c>
      <c r="U892" s="22">
        <f t="shared" si="442"/>
        <v>22.089804843443204</v>
      </c>
      <c r="V892" s="64">
        <v>264.22129999999999</v>
      </c>
      <c r="W892" s="64">
        <v>263.6105</v>
      </c>
      <c r="X892" s="65">
        <f t="shared" si="453"/>
        <v>0.97652361807593246</v>
      </c>
      <c r="Y892" s="65">
        <f t="shared" si="443"/>
        <v>0.99768830143519849</v>
      </c>
      <c r="Z892" s="67">
        <f t="shared" si="444"/>
        <v>15.453748897993686</v>
      </c>
      <c r="AA892" s="40">
        <f t="shared" si="447"/>
        <v>0.98372304261326082</v>
      </c>
      <c r="AB892" s="88" cm="1">
        <f t="array" ref="AB892">INDEX(B892:Z892,,MATCH(AA892,B892:Z892,0)+1)</f>
        <v>0.9865685694668217</v>
      </c>
      <c r="AC892" s="40">
        <f t="shared" si="448"/>
        <v>0.9865685694668217</v>
      </c>
      <c r="AD892" s="42">
        <f t="shared" si="449"/>
        <v>203.6677268173207</v>
      </c>
      <c r="AE892" s="94">
        <v>0.9865685694668217</v>
      </c>
      <c r="AF892" s="74">
        <f t="shared" si="445"/>
        <v>574.14657498592612</v>
      </c>
      <c r="AG892" s="40">
        <v>0.9865685694668217</v>
      </c>
      <c r="AH892" s="95">
        <v>1771.9179059916091</v>
      </c>
      <c r="AI892" t="str">
        <f t="shared" si="454"/>
        <v>idem</v>
      </c>
    </row>
    <row r="893" spans="1:35" x14ac:dyDescent="0.3">
      <c r="A893" s="1">
        <v>44276.333333333336</v>
      </c>
      <c r="B893" s="50">
        <v>1779.33</v>
      </c>
      <c r="C893" s="50">
        <v>1789.44</v>
      </c>
      <c r="D893" s="30">
        <f t="shared" si="450"/>
        <v>0.96445491244428394</v>
      </c>
      <c r="E893" s="30">
        <f t="shared" si="436"/>
        <v>1.0056819139788573</v>
      </c>
      <c r="F893" s="22">
        <f t="shared" si="437"/>
        <v>8.702275980953921</v>
      </c>
      <c r="G893" s="60">
        <v>36.904800000000002</v>
      </c>
      <c r="H893" s="60">
        <v>36.813499999999998</v>
      </c>
      <c r="I893" s="31">
        <f t="shared" si="468"/>
        <v>0.92507852745319752</v>
      </c>
      <c r="J893" s="31">
        <f t="shared" si="438"/>
        <v>0.99752606706986613</v>
      </c>
      <c r="K893" s="24">
        <f t="shared" si="466"/>
        <v>8.2692770754982625</v>
      </c>
      <c r="L893" s="61">
        <v>5.8015700000000003E-2</v>
      </c>
      <c r="M893" s="61">
        <v>5.7595399999999998E-2</v>
      </c>
      <c r="N893" s="32">
        <f t="shared" si="451"/>
        <v>0.9683854078220181</v>
      </c>
      <c r="O893" s="32">
        <f t="shared" si="439"/>
        <v>0.99275540931161732</v>
      </c>
      <c r="P893" s="29">
        <f t="shared" si="440"/>
        <v>22.229282170890084</v>
      </c>
      <c r="Q893" s="50">
        <v>1.2119800000000001</v>
      </c>
      <c r="R893" s="50">
        <v>1.2031000000000001</v>
      </c>
      <c r="S893" s="30">
        <f t="shared" si="452"/>
        <v>0.95820258366651279</v>
      </c>
      <c r="T893" s="30">
        <f t="shared" si="441"/>
        <v>0.99267314642155813</v>
      </c>
      <c r="U893" s="22">
        <f t="shared" si="442"/>
        <v>21.927956077778941</v>
      </c>
      <c r="V893" s="64">
        <v>263.58530000000002</v>
      </c>
      <c r="W893" s="64">
        <v>263.02670000000001</v>
      </c>
      <c r="X893" s="65">
        <f t="shared" si="453"/>
        <v>0.96924917714307612</v>
      </c>
      <c r="Y893" s="65">
        <f t="shared" si="443"/>
        <v>0.99788076193930386</v>
      </c>
      <c r="Z893" s="67">
        <f t="shared" si="444"/>
        <v>15.420998725148616</v>
      </c>
      <c r="AA893" s="40">
        <f t="shared" si="447"/>
        <v>0.96924917714307612</v>
      </c>
      <c r="AB893" s="88" cm="1">
        <f t="array" ref="AB893">INDEX(B893:Z893,,MATCH(AA893,B893:Z893,0)+1)</f>
        <v>0.99788076193930386</v>
      </c>
      <c r="AC893" s="40">
        <f t="shared" si="448"/>
        <v>0.99275540931161732</v>
      </c>
      <c r="AD893" s="42">
        <f t="shared" si="449"/>
        <v>202.19223750009587</v>
      </c>
      <c r="AE893" s="94">
        <v>0.99267314642155813</v>
      </c>
      <c r="AF893" s="74">
        <f t="shared" si="445"/>
        <v>569.93988709844029</v>
      </c>
      <c r="AG893" s="40">
        <v>0.99275540931161732</v>
      </c>
      <c r="AH893" s="95">
        <v>1759.0810860292838</v>
      </c>
      <c r="AI893" t="str">
        <f t="shared" ref="AI893" si="469">IF(AC893=AG893,"comp 24= comp16",FALSE)</f>
        <v>comp 24= comp16</v>
      </c>
    </row>
    <row r="894" spans="1:35" x14ac:dyDescent="0.3">
      <c r="A894" s="1">
        <v>44276.666666666664</v>
      </c>
      <c r="B894" s="50">
        <v>1789.43</v>
      </c>
      <c r="C894" s="50">
        <v>1782.98</v>
      </c>
      <c r="D894" s="30">
        <f t="shared" si="450"/>
        <v>0.98694210575842622</v>
      </c>
      <c r="E894" s="30">
        <f t="shared" si="436"/>
        <v>0.99639550024309409</v>
      </c>
      <c r="F894" s="22">
        <f t="shared" si="437"/>
        <v>8.6709086292960436</v>
      </c>
      <c r="G894" s="60">
        <v>36.813699999999997</v>
      </c>
      <c r="H894" s="60">
        <v>36.685099999999998</v>
      </c>
      <c r="I894" s="31">
        <f t="shared" si="468"/>
        <v>0.98538248100286596</v>
      </c>
      <c r="J894" s="31">
        <f t="shared" si="438"/>
        <v>0.99650673526431743</v>
      </c>
      <c r="K894" s="24">
        <f t="shared" si="466"/>
        <v>8.2403903015008364</v>
      </c>
      <c r="L894" s="61">
        <v>5.7595399999999998E-2</v>
      </c>
      <c r="M894" s="61">
        <v>5.7478099999999997E-2</v>
      </c>
      <c r="N894" s="32">
        <f t="shared" si="451"/>
        <v>0.97686082162353238</v>
      </c>
      <c r="O894" s="32">
        <f t="shared" si="439"/>
        <v>0.99796337901985221</v>
      </c>
      <c r="P894" s="29">
        <f t="shared" si="440"/>
        <v>22.184009548447225</v>
      </c>
      <c r="Q894" s="50">
        <v>1.2030400000000001</v>
      </c>
      <c r="R894" s="50">
        <v>1.1856100000000001</v>
      </c>
      <c r="S894" s="30">
        <f t="shared" si="452"/>
        <v>0.98761328801812609</v>
      </c>
      <c r="T894" s="30">
        <f t="shared" si="441"/>
        <v>0.98551170368400054</v>
      </c>
      <c r="U894" s="22">
        <f t="shared" si="442"/>
        <v>21.610257352519859</v>
      </c>
      <c r="V894" s="64">
        <v>263.00009999999997</v>
      </c>
      <c r="W894" s="64">
        <v>264.65129999999999</v>
      </c>
      <c r="X894" s="65">
        <f t="shared" si="453"/>
        <v>1.0016274236785603</v>
      </c>
      <c r="Y894" s="65">
        <f t="shared" si="443"/>
        <v>1.0062783246090021</v>
      </c>
      <c r="Z894" s="67">
        <f t="shared" si="444"/>
        <v>15.517816760940107</v>
      </c>
      <c r="AA894" s="40">
        <f t="shared" si="447"/>
        <v>1.0016274236785603</v>
      </c>
      <c r="AB894" s="88" cm="1">
        <f t="array" ref="AB894">INDEX(B894:Z894,,MATCH(AA894,B894:Z894,0)+1)</f>
        <v>1.0062783246090021</v>
      </c>
      <c r="AC894" s="40">
        <f t="shared" si="448"/>
        <v>1.0062783246090021</v>
      </c>
      <c r="AD894" s="42">
        <f t="shared" si="449"/>
        <v>203.46166600054192</v>
      </c>
      <c r="AE894" s="94">
        <v>0.99639550024309409</v>
      </c>
      <c r="AF894" s="74">
        <f t="shared" si="445"/>
        <v>567.88553891394304</v>
      </c>
      <c r="AG894" s="40">
        <v>0.98551170368400054</v>
      </c>
      <c r="AH894" s="95">
        <v>1733.5949980110215</v>
      </c>
      <c r="AI894" t="s">
        <v>49</v>
      </c>
    </row>
    <row r="895" spans="1:35" x14ac:dyDescent="0.3">
      <c r="A895" s="1">
        <v>44277</v>
      </c>
      <c r="B895" s="50">
        <v>1783.23</v>
      </c>
      <c r="C895" s="50">
        <v>1789.16</v>
      </c>
      <c r="D895" s="30">
        <f t="shared" si="450"/>
        <v>1.0055245513760798</v>
      </c>
      <c r="E895" s="30">
        <f t="shared" si="436"/>
        <v>1.0033254263331146</v>
      </c>
      <c r="F895" s="22">
        <f t="shared" si="437"/>
        <v>8.6997430971839353</v>
      </c>
      <c r="G895" s="60">
        <v>36.680199999999999</v>
      </c>
      <c r="H895" s="60">
        <v>37.212600000000002</v>
      </c>
      <c r="I895" s="31">
        <f t="shared" si="468"/>
        <v>1.0083403784873513</v>
      </c>
      <c r="J895" s="31">
        <f t="shared" si="438"/>
        <v>1.0145146427773022</v>
      </c>
      <c r="K895" s="24">
        <f t="shared" si="466"/>
        <v>8.3599966230726661</v>
      </c>
      <c r="L895" s="61">
        <v>5.74888E-2</v>
      </c>
      <c r="M895" s="61">
        <v>5.7504800000000002E-2</v>
      </c>
      <c r="N895" s="32">
        <f t="shared" si="451"/>
        <v>0.99119376306758344</v>
      </c>
      <c r="O895" s="32">
        <f t="shared" si="439"/>
        <v>1.0002783150805026</v>
      </c>
      <c r="P895" s="29">
        <f t="shared" si="440"/>
        <v>22.190183692850571</v>
      </c>
      <c r="Q895" s="50">
        <v>1.1856100000000001</v>
      </c>
      <c r="R895" s="50">
        <v>1.19523</v>
      </c>
      <c r="S895" s="30">
        <f t="shared" si="452"/>
        <v>0.98617963992805158</v>
      </c>
      <c r="T895" s="30">
        <f t="shared" si="441"/>
        <v>1.0081139666500789</v>
      </c>
      <c r="U895" s="22">
        <f t="shared" si="442"/>
        <v>21.785602259977829</v>
      </c>
      <c r="V895" s="64">
        <v>264.71519999999998</v>
      </c>
      <c r="W895" s="64">
        <v>265.47620000000001</v>
      </c>
      <c r="X895" s="65">
        <f t="shared" si="453"/>
        <v>1.007173768795149</v>
      </c>
      <c r="Y895" s="65">
        <f t="shared" si="443"/>
        <v>1.002874787696362</v>
      </c>
      <c r="Z895" s="67">
        <f t="shared" si="444"/>
        <v>15.562427189638857</v>
      </c>
      <c r="AA895" s="40">
        <f t="shared" si="447"/>
        <v>1.0083403784873513</v>
      </c>
      <c r="AB895" s="88" cm="1">
        <f t="array" ref="AB895">INDEX(B895:Z895,,MATCH(AA895,B895:Z895,0)+1)</f>
        <v>1.0145146427773022</v>
      </c>
      <c r="AC895" s="40">
        <f t="shared" si="448"/>
        <v>1.002874787696362</v>
      </c>
      <c r="AD895" s="42">
        <f t="shared" si="449"/>
        <v>204.04657509464158</v>
      </c>
      <c r="AE895" s="94">
        <v>1.002874787696362</v>
      </c>
      <c r="AF895" s="74">
        <f t="shared" si="445"/>
        <v>569.5180892741547</v>
      </c>
      <c r="AG895" s="40">
        <v>1.002874787696362</v>
      </c>
      <c r="AH895" s="95">
        <v>1738.5787155817782</v>
      </c>
      <c r="AI895" t="str">
        <f t="shared" si="454"/>
        <v>idem</v>
      </c>
    </row>
    <row r="896" spans="1:35" x14ac:dyDescent="0.3">
      <c r="A896" s="1">
        <v>44277.333333333336</v>
      </c>
      <c r="B896" s="50">
        <v>1789.17</v>
      </c>
      <c r="C896" s="50">
        <v>1778.63</v>
      </c>
      <c r="D896" s="30">
        <f t="shared" si="450"/>
        <v>0.99396455854657628</v>
      </c>
      <c r="E896" s="30">
        <f t="shared" si="436"/>
        <v>0.99410900026269167</v>
      </c>
      <c r="F896" s="22">
        <f t="shared" si="437"/>
        <v>8.6484929128837749</v>
      </c>
      <c r="G896" s="60">
        <v>37.217799999999997</v>
      </c>
      <c r="H896" s="60">
        <v>37.4405</v>
      </c>
      <c r="I896" s="31">
        <f t="shared" si="468"/>
        <v>1.0170262701113988</v>
      </c>
      <c r="J896" s="31">
        <f t="shared" si="438"/>
        <v>1.0059836959734321</v>
      </c>
      <c r="K896" s="24">
        <f t="shared" si="466"/>
        <v>8.4100203012040513</v>
      </c>
      <c r="L896" s="61">
        <v>5.7504800000000002E-2</v>
      </c>
      <c r="M896" s="61">
        <v>5.7259900000000002E-2</v>
      </c>
      <c r="N896" s="32">
        <f t="shared" si="451"/>
        <v>0.99417488202182824</v>
      </c>
      <c r="O896" s="32">
        <f t="shared" si="439"/>
        <v>0.99574122508034113</v>
      </c>
      <c r="P896" s="29">
        <f t="shared" si="440"/>
        <v>22.095680695076837</v>
      </c>
      <c r="Q896" s="50">
        <v>1.1952199999999999</v>
      </c>
      <c r="R896" s="50">
        <v>1.1798900000000001</v>
      </c>
      <c r="S896" s="30">
        <f t="shared" si="452"/>
        <v>0.98075708205878442</v>
      </c>
      <c r="T896" s="30">
        <f t="shared" si="441"/>
        <v>0.98717390940579985</v>
      </c>
      <c r="U896" s="22">
        <f t="shared" si="442"/>
        <v>21.506178151742141</v>
      </c>
      <c r="V896" s="64">
        <v>265.51769999999999</v>
      </c>
      <c r="W896" s="64">
        <v>267.47250000000003</v>
      </c>
      <c r="X896" s="65">
        <f t="shared" si="453"/>
        <v>1.0170053167280166</v>
      </c>
      <c r="Y896" s="65">
        <f t="shared" si="443"/>
        <v>1.0073622210496702</v>
      </c>
      <c r="Z896" s="67">
        <f t="shared" si="444"/>
        <v>15.677001218678376</v>
      </c>
      <c r="AA896" s="40">
        <f t="shared" si="447"/>
        <v>1.0170262701113988</v>
      </c>
      <c r="AB896" s="88" cm="1">
        <f t="array" ref="AB896">INDEX(B896:Z896,,MATCH(AA896,B896:Z896,0)+1)</f>
        <v>1.0059836959734321</v>
      </c>
      <c r="AC896" s="40">
        <f t="shared" si="448"/>
        <v>1.0059836959734321</v>
      </c>
      <c r="AD896" s="42">
        <f t="shared" si="449"/>
        <v>205.267527764428</v>
      </c>
      <c r="AE896" s="94">
        <v>1.0059836959734321</v>
      </c>
      <c r="AF896" s="74">
        <f t="shared" si="445"/>
        <v>572.92591237174122</v>
      </c>
      <c r="AG896" s="40">
        <v>1.0059836959734321</v>
      </c>
      <c r="AH896" s="95">
        <v>1748.9818420416996</v>
      </c>
      <c r="AI896" t="str">
        <f t="shared" si="454"/>
        <v>idem</v>
      </c>
    </row>
    <row r="897" spans="1:35" x14ac:dyDescent="0.3">
      <c r="A897" s="1">
        <v>44277.666666666664</v>
      </c>
      <c r="B897" s="50">
        <v>1778.79</v>
      </c>
      <c r="C897" s="50">
        <v>1680.97</v>
      </c>
      <c r="D897" s="30">
        <f t="shared" si="450"/>
        <v>0.94265462110888665</v>
      </c>
      <c r="E897" s="30">
        <f t="shared" si="436"/>
        <v>0.94500756131977359</v>
      </c>
      <c r="F897" s="22">
        <f t="shared" si="437"/>
        <v>8.172891196695641</v>
      </c>
      <c r="G897" s="60">
        <v>37.4405</v>
      </c>
      <c r="H897" s="60">
        <v>35.233800000000002</v>
      </c>
      <c r="I897" s="31">
        <f t="shared" si="468"/>
        <v>0.96056728153063509</v>
      </c>
      <c r="J897" s="31">
        <f t="shared" si="438"/>
        <v>0.94106115035856897</v>
      </c>
      <c r="K897" s="24">
        <f t="shared" si="466"/>
        <v>7.9143433791900035</v>
      </c>
      <c r="L897" s="61">
        <v>5.7259699999999997E-2</v>
      </c>
      <c r="M897" s="61">
        <v>5.4887999999999999E-2</v>
      </c>
      <c r="N897" s="32">
        <f t="shared" si="451"/>
        <v>0.95475988366429632</v>
      </c>
      <c r="O897" s="32">
        <f t="shared" si="439"/>
        <v>0.95857994366020083</v>
      </c>
      <c r="P897" s="29">
        <f t="shared" si="440"/>
        <v>21.180476355820542</v>
      </c>
      <c r="Q897" s="50">
        <v>1.1798599999999999</v>
      </c>
      <c r="R897" s="50">
        <v>1.1014999999999999</v>
      </c>
      <c r="S897" s="30">
        <f t="shared" si="452"/>
        <v>0.92905761591079683</v>
      </c>
      <c r="T897" s="30">
        <f t="shared" si="441"/>
        <v>0.93358534063363452</v>
      </c>
      <c r="U897" s="22">
        <f t="shared" si="442"/>
        <v>20.077852655521816</v>
      </c>
      <c r="V897" s="64">
        <v>267.52519999999998</v>
      </c>
      <c r="W897" s="64">
        <v>254.79759999999999</v>
      </c>
      <c r="X897" s="65">
        <f t="shared" si="453"/>
        <v>0.9625348298850992</v>
      </c>
      <c r="Y897" s="65">
        <f t="shared" si="443"/>
        <v>0.95242466877886645</v>
      </c>
      <c r="Z897" s="67">
        <f t="shared" si="444"/>
        <v>14.931162693145637</v>
      </c>
      <c r="AA897" s="40">
        <f t="shared" si="447"/>
        <v>0.9625348298850992</v>
      </c>
      <c r="AB897" s="88" cm="1">
        <f t="array" ref="AB897">INDEX(B897:Z897,,MATCH(AA897,B897:Z897,0)+1)</f>
        <v>0.95242466877886645</v>
      </c>
      <c r="AC897" s="40">
        <f t="shared" si="448"/>
        <v>0.94106115035856897</v>
      </c>
      <c r="AD897" s="42">
        <f t="shared" si="449"/>
        <v>193.16929580925211</v>
      </c>
      <c r="AE897" s="94">
        <v>0.95242466877886645</v>
      </c>
      <c r="AF897" s="74">
        <f t="shared" si="445"/>
        <v>545.66877232548552</v>
      </c>
      <c r="AG897" s="40">
        <v>0.94106115035856897</v>
      </c>
      <c r="AH897" s="95">
        <v>1645.8988642280108</v>
      </c>
      <c r="AI897" t="str">
        <f t="shared" ref="AI897:AI899" si="470">IF(AC897=AG897,"comp 24= comp16",FALSE)</f>
        <v>comp 24= comp16</v>
      </c>
    </row>
    <row r="898" spans="1:35" x14ac:dyDescent="0.3">
      <c r="A898" s="1">
        <v>44278</v>
      </c>
      <c r="B898" s="50">
        <v>1681.17</v>
      </c>
      <c r="C898" s="50">
        <v>1679.36</v>
      </c>
      <c r="D898" s="30">
        <f t="shared" si="450"/>
        <v>0.93862517256605005</v>
      </c>
      <c r="E898" s="30">
        <f t="shared" ref="E898:E961" si="471">C898/B898</f>
        <v>0.99892336884431665</v>
      </c>
      <c r="F898" s="22">
        <f t="shared" si="437"/>
        <v>8.1640920074012691</v>
      </c>
      <c r="G898" s="60">
        <v>35.220199999999998</v>
      </c>
      <c r="H898" s="60">
        <v>35.131399999999999</v>
      </c>
      <c r="I898" s="31">
        <f t="shared" si="468"/>
        <v>0.94394080251922474</v>
      </c>
      <c r="J898" s="31">
        <f t="shared" si="438"/>
        <v>0.99747871959841228</v>
      </c>
      <c r="K898" s="24">
        <f t="shared" si="466"/>
        <v>7.8943891003366158</v>
      </c>
      <c r="L898" s="61">
        <v>5.4890099999999997E-2</v>
      </c>
      <c r="M898" s="61">
        <v>5.4076300000000001E-2</v>
      </c>
      <c r="N898" s="32">
        <f t="shared" si="451"/>
        <v>0.94037889011004294</v>
      </c>
      <c r="O898" s="32">
        <f t="shared" si="439"/>
        <v>0.9851740113426648</v>
      </c>
      <c r="P898" s="29">
        <f t="shared" si="440"/>
        <v>20.86645485361219</v>
      </c>
      <c r="Q898" s="50">
        <v>1.1014999999999999</v>
      </c>
      <c r="R898" s="50">
        <v>1.12853</v>
      </c>
      <c r="S898" s="30">
        <f t="shared" si="452"/>
        <v>0.94420274091799006</v>
      </c>
      <c r="T898" s="30">
        <f t="shared" si="441"/>
        <v>1.0245392646391285</v>
      </c>
      <c r="U898" s="22">
        <f t="shared" si="442"/>
        <v>20.570548395221095</v>
      </c>
      <c r="V898" s="64">
        <v>254.96889999999999</v>
      </c>
      <c r="W898" s="64">
        <v>257.24239999999998</v>
      </c>
      <c r="X898" s="65">
        <f t="shared" si="453"/>
        <v>0.96883333954760831</v>
      </c>
      <c r="Y898" s="65">
        <f t="shared" si="443"/>
        <v>1.0089167737712323</v>
      </c>
      <c r="Z898" s="67">
        <f t="shared" si="444"/>
        <v>15.06430049302188</v>
      </c>
      <c r="AA898" s="40">
        <f t="shared" si="447"/>
        <v>0.96883333954760831</v>
      </c>
      <c r="AB898" s="88" cm="1">
        <f t="array" ref="AB898">INDEX(B898:Z898,,MATCH(AA898,B898:Z898,0)+1)</f>
        <v>1.0089167737712323</v>
      </c>
      <c r="AC898" s="40">
        <f t="shared" si="448"/>
        <v>1.0089167737712323</v>
      </c>
      <c r="AD898" s="42">
        <f t="shared" si="449"/>
        <v>194.89174271953146</v>
      </c>
      <c r="AE898" s="94">
        <v>0.9851740113426648</v>
      </c>
      <c r="AF898" s="74">
        <f t="shared" si="445"/>
        <v>537.57869329632581</v>
      </c>
      <c r="AG898" s="40">
        <v>1.0089167737712323</v>
      </c>
      <c r="AH898" s="95">
        <v>1660.5749720506601</v>
      </c>
      <c r="AI898" t="str">
        <f t="shared" si="470"/>
        <v>comp 24= comp16</v>
      </c>
    </row>
    <row r="899" spans="1:35" x14ac:dyDescent="0.3">
      <c r="A899" s="1">
        <v>44278.333333333336</v>
      </c>
      <c r="B899" s="50">
        <v>1679.34</v>
      </c>
      <c r="C899" s="50">
        <v>1702.93</v>
      </c>
      <c r="D899" s="30">
        <f t="shared" si="450"/>
        <v>0.95735303211733824</v>
      </c>
      <c r="E899" s="30">
        <f t="shared" si="471"/>
        <v>1.0140471852037112</v>
      </c>
      <c r="F899" s="22">
        <f t="shared" ref="F899:F962" si="472">E899*F898</f>
        <v>8.2787745198493727</v>
      </c>
      <c r="G899" s="60">
        <v>35.134599999999999</v>
      </c>
      <c r="H899" s="60">
        <v>34.967599999999997</v>
      </c>
      <c r="I899" s="31">
        <f t="shared" si="468"/>
        <v>0.93395120257475184</v>
      </c>
      <c r="J899" s="31">
        <f t="shared" ref="J899:J962" si="473">H899/G899</f>
        <v>0.99524685068280261</v>
      </c>
      <c r="K899" s="24">
        <f t="shared" si="466"/>
        <v>7.8568658901746602</v>
      </c>
      <c r="L899" s="61">
        <v>5.4075699999999997E-2</v>
      </c>
      <c r="M899" s="61">
        <v>5.4982099999999999E-2</v>
      </c>
      <c r="N899" s="32">
        <f t="shared" si="451"/>
        <v>0.96022333333915477</v>
      </c>
      <c r="O899" s="32">
        <f t="shared" ref="O899:O962" si="474">M899/L899</f>
        <v>1.0167616877821277</v>
      </c>
      <c r="P899" s="29">
        <f t="shared" ref="P899:P962" si="475">O899*P898</f>
        <v>21.216211854988302</v>
      </c>
      <c r="Q899" s="50">
        <v>1.1279999999999999</v>
      </c>
      <c r="R899" s="50">
        <v>1.1565399999999999</v>
      </c>
      <c r="S899" s="30">
        <f t="shared" si="452"/>
        <v>0.98023494312884574</v>
      </c>
      <c r="T899" s="30">
        <f t="shared" ref="T899:T962" si="476">R899/Q899</f>
        <v>1.0253014184397162</v>
      </c>
      <c r="U899" s="22">
        <f t="shared" ref="U899:U962" si="477">T899*U898</f>
        <v>21.091012447703019</v>
      </c>
      <c r="V899" s="64">
        <v>257.28210000000001</v>
      </c>
      <c r="W899" s="64">
        <v>260.08139999999997</v>
      </c>
      <c r="X899" s="65">
        <f t="shared" si="453"/>
        <v>0.97217533152017077</v>
      </c>
      <c r="Y899" s="65">
        <f t="shared" ref="Y899:Y962" si="478">W899/V899</f>
        <v>1.0108802749977552</v>
      </c>
      <c r="Z899" s="67">
        <f t="shared" ref="Z899:Z962" si="479">Y899*Z898</f>
        <v>15.228204225034778</v>
      </c>
      <c r="AA899" s="40">
        <f t="shared" si="447"/>
        <v>0.98023494312884574</v>
      </c>
      <c r="AB899" s="88" cm="1">
        <f t="array" ref="AB899">INDEX(B899:Z899,,MATCH(AA899,B899:Z899,0)+1)</f>
        <v>1.0253014184397162</v>
      </c>
      <c r="AC899" s="40">
        <f t="shared" si="448"/>
        <v>1.0108802749977552</v>
      </c>
      <c r="AD899" s="42">
        <f t="shared" si="449"/>
        <v>197.01221847511172</v>
      </c>
      <c r="AE899" s="94">
        <v>1.0253014184397162</v>
      </c>
      <c r="AF899" s="74">
        <f t="shared" ref="AF899:AF962" si="480">AE899*AF898</f>
        <v>551.18019675969197</v>
      </c>
      <c r="AG899" s="40">
        <v>1.0108802749977552</v>
      </c>
      <c r="AH899" s="95">
        <v>1678.6424844009609</v>
      </c>
      <c r="AI899" t="str">
        <f t="shared" si="470"/>
        <v>comp 24= comp16</v>
      </c>
    </row>
    <row r="900" spans="1:35" x14ac:dyDescent="0.3">
      <c r="A900" s="1">
        <v>44278.666666666664</v>
      </c>
      <c r="B900" s="50">
        <v>1702.93</v>
      </c>
      <c r="C900" s="50">
        <v>1668.08</v>
      </c>
      <c r="D900" s="30">
        <f t="shared" si="450"/>
        <v>0.99221375589619121</v>
      </c>
      <c r="E900" s="30">
        <f t="shared" si="471"/>
        <v>0.97953527156136766</v>
      </c>
      <c r="F900" s="22">
        <f t="shared" si="472"/>
        <v>8.1093516474959859</v>
      </c>
      <c r="G900" s="60">
        <v>34.969799999999999</v>
      </c>
      <c r="H900" s="60">
        <v>34.217399999999998</v>
      </c>
      <c r="I900" s="31">
        <f t="shared" si="468"/>
        <v>0.97152770285234036</v>
      </c>
      <c r="J900" s="31">
        <f t="shared" si="473"/>
        <v>0.97848429216066435</v>
      </c>
      <c r="K900" s="24">
        <f t="shared" si="466"/>
        <v>7.6878198591488207</v>
      </c>
      <c r="L900" s="61">
        <v>5.49814E-2</v>
      </c>
      <c r="M900" s="61">
        <v>5.3353200000000003E-2</v>
      </c>
      <c r="N900" s="32">
        <f t="shared" si="451"/>
        <v>0.97200041537545034</v>
      </c>
      <c r="O900" s="32">
        <f t="shared" si="474"/>
        <v>0.9703863488379707</v>
      </c>
      <c r="P900" s="29">
        <f t="shared" si="475"/>
        <v>20.587922358134968</v>
      </c>
      <c r="Q900" s="50">
        <v>1.1566799999999999</v>
      </c>
      <c r="R900" s="50">
        <v>1.11639</v>
      </c>
      <c r="S900" s="30">
        <f t="shared" si="452"/>
        <v>1.0135179300953245</v>
      </c>
      <c r="T900" s="30">
        <f t="shared" si="476"/>
        <v>0.96516754850088193</v>
      </c>
      <c r="U900" s="22">
        <f t="shared" si="477"/>
        <v>20.356360779551107</v>
      </c>
      <c r="V900" s="64">
        <v>260.08139999999997</v>
      </c>
      <c r="W900" s="64">
        <v>255.46459999999999</v>
      </c>
      <c r="X900" s="65">
        <f t="shared" si="453"/>
        <v>1.0019441586797448</v>
      </c>
      <c r="Y900" s="65">
        <f t="shared" si="478"/>
        <v>0.98224863446597876</v>
      </c>
      <c r="Z900" s="67">
        <f t="shared" si="479"/>
        <v>14.95788280540946</v>
      </c>
      <c r="AA900" s="40">
        <f t="shared" ref="AA900:AA963" si="481">MAX(D900,I900,N900,S900,X900)</f>
        <v>1.0135179300953245</v>
      </c>
      <c r="AB900" s="88" cm="1">
        <f t="array" ref="AB900">INDEX(B900:Z900,,MATCH(AA900,B900:Z900,0)+1)</f>
        <v>0.96516754850088193</v>
      </c>
      <c r="AC900" s="40">
        <f t="shared" ref="AC900:AC963" si="482">HLOOKUP(AB899,899:900,2,0)</f>
        <v>0.96516754850088193</v>
      </c>
      <c r="AD900" s="42">
        <f t="shared" ref="AD900:AD963" si="483">AC900*AD899</f>
        <v>190.14979993034373</v>
      </c>
      <c r="AE900" s="94">
        <v>0.96516754850088193</v>
      </c>
      <c r="AF900" s="74">
        <f t="shared" si="480"/>
        <v>531.98123928878567</v>
      </c>
      <c r="AG900" s="40">
        <v>0.96516754850088193</v>
      </c>
      <c r="AH900" s="95">
        <v>1620.1712514787055</v>
      </c>
      <c r="AI900" t="str">
        <f t="shared" ref="AI900:AI961" si="484">IF(AC900=AE900,IF(AE900=AG900,"idem","FAUX"),"FAUX")</f>
        <v>idem</v>
      </c>
    </row>
    <row r="901" spans="1:35" x14ac:dyDescent="0.3">
      <c r="A901" s="1">
        <v>44279</v>
      </c>
      <c r="B901" s="50">
        <v>1668.2</v>
      </c>
      <c r="C901" s="50">
        <v>1695.16</v>
      </c>
      <c r="D901" s="30">
        <f t="shared" ref="D901:D964" si="485">C901/B899</f>
        <v>1.0094203675253375</v>
      </c>
      <c r="E901" s="30">
        <f t="shared" si="471"/>
        <v>1.016161131758782</v>
      </c>
      <c r="F901" s="22">
        <f t="shared" si="472"/>
        <v>8.2404079479494641</v>
      </c>
      <c r="G901" s="60">
        <v>34.196100000000001</v>
      </c>
      <c r="H901" s="60">
        <v>35.080100000000002</v>
      </c>
      <c r="I901" s="31">
        <f t="shared" si="468"/>
        <v>0.99844882252822009</v>
      </c>
      <c r="J901" s="31">
        <f t="shared" si="473"/>
        <v>1.0258509011261518</v>
      </c>
      <c r="K901" s="24">
        <f t="shared" si="466"/>
        <v>7.8865569302033434</v>
      </c>
      <c r="L901" s="61">
        <v>5.3423400000000003E-2</v>
      </c>
      <c r="M901" s="61">
        <v>5.5474999999999997E-2</v>
      </c>
      <c r="N901" s="32">
        <f t="shared" ref="N901:N964" si="486">M901/L899</f>
        <v>1.0258766876804184</v>
      </c>
      <c r="O901" s="32">
        <f t="shared" si="474"/>
        <v>1.0384026475289854</v>
      </c>
      <c r="P901" s="29">
        <f t="shared" si="475"/>
        <v>21.378553083808541</v>
      </c>
      <c r="Q901" s="50">
        <v>1.1156299999999999</v>
      </c>
      <c r="R901" s="50">
        <v>1.1407799999999999</v>
      </c>
      <c r="S901" s="30">
        <f t="shared" ref="S901:S964" si="487">R901/Q899</f>
        <v>1.0113297872340425</v>
      </c>
      <c r="T901" s="30">
        <f t="shared" si="476"/>
        <v>1.0225433163324757</v>
      </c>
      <c r="U901" s="22">
        <f t="shared" si="477"/>
        <v>20.815260659982531</v>
      </c>
      <c r="V901" s="64">
        <v>255.51910000000001</v>
      </c>
      <c r="W901" s="64">
        <v>259.66120000000001</v>
      </c>
      <c r="X901" s="65">
        <f t="shared" ref="X901:X964" si="488">W901/V899</f>
        <v>1.0092470482789124</v>
      </c>
      <c r="Y901" s="65">
        <f t="shared" si="478"/>
        <v>1.016210529858629</v>
      </c>
      <c r="Z901" s="67">
        <f t="shared" si="479"/>
        <v>15.200358011248424</v>
      </c>
      <c r="AA901" s="40">
        <f t="shared" si="481"/>
        <v>1.0258766876804184</v>
      </c>
      <c r="AB901" s="88" cm="1">
        <f t="array" ref="AB901">INDEX(B901:Z901,,MATCH(AA901,B901:Z901,0)+1)</f>
        <v>1.0384026475289854</v>
      </c>
      <c r="AC901" s="40">
        <f t="shared" si="482"/>
        <v>1.0225433163324757</v>
      </c>
      <c r="AD901" s="42">
        <f t="shared" si="483"/>
        <v>194.43640702073046</v>
      </c>
      <c r="AE901" s="94">
        <v>1.016210529858629</v>
      </c>
      <c r="AF901" s="74">
        <f t="shared" si="480"/>
        <v>540.60493705250701</v>
      </c>
      <c r="AG901" s="40">
        <v>1.016161131758782</v>
      </c>
      <c r="AH901" s="95">
        <v>1646.3550525456435</v>
      </c>
      <c r="AI901" t="s">
        <v>49</v>
      </c>
    </row>
    <row r="902" spans="1:35" x14ac:dyDescent="0.3">
      <c r="A902" s="1">
        <v>44279.333333333336</v>
      </c>
      <c r="B902" s="50">
        <v>1695.19</v>
      </c>
      <c r="C902" s="50">
        <v>1721.33</v>
      </c>
      <c r="D902" s="30">
        <f t="shared" si="485"/>
        <v>1.0108049068370397</v>
      </c>
      <c r="E902" s="30">
        <f t="shared" si="471"/>
        <v>1.0154201004017247</v>
      </c>
      <c r="F902" s="22">
        <f t="shared" si="472"/>
        <v>8.3674758658580153</v>
      </c>
      <c r="G902" s="60">
        <v>35.080199999999998</v>
      </c>
      <c r="H902" s="60">
        <v>35.595300000000002</v>
      </c>
      <c r="I902" s="31">
        <f t="shared" si="468"/>
        <v>1.0178868623783952</v>
      </c>
      <c r="J902" s="31">
        <f t="shared" si="473"/>
        <v>1.0146834966733371</v>
      </c>
      <c r="K902" s="24">
        <f t="shared" si="466"/>
        <v>8.002359162652068</v>
      </c>
      <c r="L902" s="61">
        <v>5.5465300000000002E-2</v>
      </c>
      <c r="M902" s="61">
        <v>5.5235800000000002E-2</v>
      </c>
      <c r="N902" s="32">
        <f t="shared" si="486"/>
        <v>1.0046270193192608</v>
      </c>
      <c r="O902" s="32">
        <f t="shared" si="474"/>
        <v>0.99586227785660586</v>
      </c>
      <c r="P902" s="29">
        <f t="shared" si="475"/>
        <v>21.290094571319941</v>
      </c>
      <c r="Q902" s="50">
        <v>1.1407700000000001</v>
      </c>
      <c r="R902" s="50">
        <v>1.14055</v>
      </c>
      <c r="S902" s="30">
        <f t="shared" si="487"/>
        <v>0.98605491579347793</v>
      </c>
      <c r="T902" s="30">
        <f t="shared" si="476"/>
        <v>0.99980714780367641</v>
      </c>
      <c r="U902" s="22">
        <f t="shared" si="477"/>
        <v>20.811246391247206</v>
      </c>
      <c r="V902" s="64">
        <v>259.66120000000001</v>
      </c>
      <c r="W902" s="64">
        <v>262.89449999999999</v>
      </c>
      <c r="X902" s="65">
        <f t="shared" si="488"/>
        <v>1.0108162290728979</v>
      </c>
      <c r="Y902" s="65">
        <f t="shared" si="478"/>
        <v>1.0124519951382802</v>
      </c>
      <c r="Z902" s="67">
        <f t="shared" si="479"/>
        <v>15.389632795304609</v>
      </c>
      <c r="AA902" s="40">
        <f t="shared" si="481"/>
        <v>1.0178868623783952</v>
      </c>
      <c r="AB902" s="88" cm="1">
        <f t="array" ref="AB902">INDEX(B902:Z902,,MATCH(AA902,B902:Z902,0)+1)</f>
        <v>1.0146834966733371</v>
      </c>
      <c r="AC902" s="40">
        <f t="shared" si="482"/>
        <v>0.99586227785660586</v>
      </c>
      <c r="AD902" s="42">
        <f t="shared" si="483"/>
        <v>193.63188319391878</v>
      </c>
      <c r="AE902" s="94">
        <v>0.99586227785660586</v>
      </c>
      <c r="AF902" s="74">
        <f t="shared" si="480"/>
        <v>538.36806403363664</v>
      </c>
      <c r="AG902" s="40">
        <v>0.99586227785660586</v>
      </c>
      <c r="AH902" s="95">
        <v>1639.5428927888365</v>
      </c>
      <c r="AI902" t="str">
        <f t="shared" si="484"/>
        <v>idem</v>
      </c>
    </row>
    <row r="903" spans="1:35" x14ac:dyDescent="0.3">
      <c r="A903" s="1">
        <v>44279.666666666664</v>
      </c>
      <c r="B903" s="50">
        <v>1721.33</v>
      </c>
      <c r="C903" s="50">
        <v>1581.84</v>
      </c>
      <c r="D903" s="30">
        <f t="shared" si="485"/>
        <v>0.94823162690324891</v>
      </c>
      <c r="E903" s="30">
        <f t="shared" si="471"/>
        <v>0.91896382448455549</v>
      </c>
      <c r="F903" s="22">
        <f t="shared" si="472"/>
        <v>7.6894076229710988</v>
      </c>
      <c r="G903" s="60">
        <v>35.609299999999998</v>
      </c>
      <c r="H903" s="60">
        <v>30.2209</v>
      </c>
      <c r="I903" s="31">
        <f t="shared" si="468"/>
        <v>0.88375282561461688</v>
      </c>
      <c r="J903" s="31">
        <f t="shared" si="473"/>
        <v>0.84867997966823283</v>
      </c>
      <c r="K903" s="24">
        <f t="shared" si="466"/>
        <v>6.7914420114574536</v>
      </c>
      <c r="L903" s="61">
        <v>5.5235800000000002E-2</v>
      </c>
      <c r="M903" s="61">
        <v>5.14996E-2</v>
      </c>
      <c r="N903" s="32">
        <f t="shared" si="486"/>
        <v>0.96398956262611513</v>
      </c>
      <c r="O903" s="32">
        <f t="shared" si="474"/>
        <v>0.93235908595512329</v>
      </c>
      <c r="P903" s="29">
        <f t="shared" si="475"/>
        <v>19.850013114413994</v>
      </c>
      <c r="Q903" s="50">
        <v>1.1405799999999999</v>
      </c>
      <c r="R903" s="50">
        <v>1.0690200000000001</v>
      </c>
      <c r="S903" s="30">
        <f t="shared" si="487"/>
        <v>0.95822091553651312</v>
      </c>
      <c r="T903" s="30">
        <f t="shared" si="476"/>
        <v>0.9372599905311334</v>
      </c>
      <c r="U903" s="22">
        <f t="shared" si="477"/>
        <v>19.505548595601439</v>
      </c>
      <c r="V903" s="64">
        <v>262.90289999999999</v>
      </c>
      <c r="W903" s="64">
        <v>248.52359999999999</v>
      </c>
      <c r="X903" s="65">
        <f t="shared" si="488"/>
        <v>0.97262239887350876</v>
      </c>
      <c r="Y903" s="65">
        <f t="shared" si="478"/>
        <v>0.94530566228063673</v>
      </c>
      <c r="Z903" s="67">
        <f t="shared" si="479"/>
        <v>14.54790702182123</v>
      </c>
      <c r="AA903" s="40">
        <f t="shared" si="481"/>
        <v>0.97262239887350876</v>
      </c>
      <c r="AB903" s="88" cm="1">
        <f t="array" ref="AB903">INDEX(B903:Z903,,MATCH(AA903,B903:Z903,0)+1)</f>
        <v>0.94530566228063673</v>
      </c>
      <c r="AC903" s="40">
        <f t="shared" si="482"/>
        <v>0.84867997966823283</v>
      </c>
      <c r="AD903" s="42">
        <f t="shared" si="483"/>
        <v>164.33150269213664</v>
      </c>
      <c r="AE903" s="94">
        <v>0.91896382448455549</v>
      </c>
      <c r="AF903" s="74">
        <f t="shared" si="480"/>
        <v>494.74077510469681</v>
      </c>
      <c r="AG903" s="40">
        <v>0.84867997966823283</v>
      </c>
      <c r="AH903" s="95">
        <v>1391.4472289172254</v>
      </c>
      <c r="AI903" t="str">
        <f>IF(AC903=AG903,"comp 24= comp16",FALSE)</f>
        <v>comp 24= comp16</v>
      </c>
    </row>
    <row r="904" spans="1:35" x14ac:dyDescent="0.3">
      <c r="A904" s="1">
        <v>44280</v>
      </c>
      <c r="B904" s="50">
        <v>1581.88</v>
      </c>
      <c r="C904" s="50">
        <v>1573.96</v>
      </c>
      <c r="D904" s="30">
        <f t="shared" si="485"/>
        <v>0.92848589243683599</v>
      </c>
      <c r="E904" s="30">
        <f t="shared" si="471"/>
        <v>0.99499329911244838</v>
      </c>
      <c r="F904" s="22">
        <f t="shared" si="472"/>
        <v>7.6509090590004236</v>
      </c>
      <c r="G904" s="60">
        <v>30.213899999999999</v>
      </c>
      <c r="H904" s="60">
        <v>29.8</v>
      </c>
      <c r="I904" s="31">
        <f t="shared" si="468"/>
        <v>0.84948204400202976</v>
      </c>
      <c r="J904" s="31">
        <f t="shared" si="473"/>
        <v>0.98630100715233726</v>
      </c>
      <c r="K904" s="24">
        <f t="shared" si="466"/>
        <v>6.6984060959171821</v>
      </c>
      <c r="L904" s="61">
        <v>5.14996E-2</v>
      </c>
      <c r="M904" s="61">
        <v>5.09492E-2</v>
      </c>
      <c r="N904" s="32">
        <f t="shared" si="486"/>
        <v>0.91857792169158015</v>
      </c>
      <c r="O904" s="32">
        <f t="shared" si="474"/>
        <v>0.98931253834981248</v>
      </c>
      <c r="P904" s="29">
        <f t="shared" si="475"/>
        <v>19.637866860497976</v>
      </c>
      <c r="Q904" s="50">
        <v>1.0687899999999999</v>
      </c>
      <c r="R904" s="50">
        <v>1.08219</v>
      </c>
      <c r="S904" s="30">
        <f t="shared" si="487"/>
        <v>0.94864871972439657</v>
      </c>
      <c r="T904" s="30">
        <f t="shared" si="476"/>
        <v>1.0125375424545515</v>
      </c>
      <c r="U904" s="22">
        <f t="shared" si="477"/>
        <v>19.75010023921811</v>
      </c>
      <c r="V904" s="64">
        <v>248.53450000000001</v>
      </c>
      <c r="W904" s="64">
        <v>241.887</v>
      </c>
      <c r="X904" s="65">
        <f t="shared" si="488"/>
        <v>0.93154849473082613</v>
      </c>
      <c r="Y904" s="65">
        <f t="shared" si="478"/>
        <v>0.97325321031888934</v>
      </c>
      <c r="Z904" s="67">
        <f t="shared" si="479"/>
        <v>14.158797212408224</v>
      </c>
      <c r="AA904" s="40">
        <f t="shared" si="481"/>
        <v>0.94864871972439657</v>
      </c>
      <c r="AB904" s="88" cm="1">
        <f t="array" ref="AB904">INDEX(B904:Z904,,MATCH(AA904,B904:Z904,0)+1)</f>
        <v>1.0125375424545515</v>
      </c>
      <c r="AC904" s="40">
        <f t="shared" si="482"/>
        <v>0.97325321031888934</v>
      </c>
      <c r="AD904" s="42">
        <f t="shared" si="483"/>
        <v>159.93616255164918</v>
      </c>
      <c r="AE904" s="94">
        <v>0.97325321031888934</v>
      </c>
      <c r="AF904" s="74">
        <f t="shared" si="480"/>
        <v>481.5080476463018</v>
      </c>
      <c r="AG904" s="40">
        <v>0.97325321031888934</v>
      </c>
      <c r="AH904" s="95">
        <v>1354.230482533012</v>
      </c>
      <c r="AI904" t="str">
        <f t="shared" si="484"/>
        <v>idem</v>
      </c>
    </row>
    <row r="905" spans="1:35" x14ac:dyDescent="0.3">
      <c r="A905" s="1">
        <v>44280.333333333336</v>
      </c>
      <c r="B905" s="50">
        <v>1573.95</v>
      </c>
      <c r="C905" s="50">
        <v>1594.95</v>
      </c>
      <c r="D905" s="30">
        <f t="shared" si="485"/>
        <v>0.92658002823398189</v>
      </c>
      <c r="E905" s="30">
        <f t="shared" si="471"/>
        <v>1.0133422281521014</v>
      </c>
      <c r="F905" s="22">
        <f t="shared" si="472"/>
        <v>7.7529892332365868</v>
      </c>
      <c r="G905" s="60">
        <v>29.801400000000001</v>
      </c>
      <c r="H905" s="60">
        <v>29.364899999999999</v>
      </c>
      <c r="I905" s="31">
        <f t="shared" si="468"/>
        <v>0.82464131561137122</v>
      </c>
      <c r="J905" s="31">
        <f t="shared" si="473"/>
        <v>0.98535303710563926</v>
      </c>
      <c r="K905" s="24">
        <f t="shared" si="466"/>
        <v>6.6002947903789231</v>
      </c>
      <c r="L905" s="61">
        <v>5.0962300000000002E-2</v>
      </c>
      <c r="M905" s="61">
        <v>5.00962E-2</v>
      </c>
      <c r="N905" s="32">
        <f t="shared" si="486"/>
        <v>0.90695165092204688</v>
      </c>
      <c r="O905" s="32">
        <f t="shared" si="474"/>
        <v>0.98300508415044063</v>
      </c>
      <c r="P905" s="29">
        <f t="shared" si="475"/>
        <v>19.304122965738962</v>
      </c>
      <c r="Q905" s="50">
        <v>1.0825</v>
      </c>
      <c r="R905" s="50">
        <v>1.0999399999999999</v>
      </c>
      <c r="S905" s="30">
        <f t="shared" si="487"/>
        <v>0.96436900524294655</v>
      </c>
      <c r="T905" s="30">
        <f t="shared" si="476"/>
        <v>1.0161108545034641</v>
      </c>
      <c r="U905" s="22">
        <f t="shared" si="477"/>
        <v>20.068291230600984</v>
      </c>
      <c r="V905" s="64">
        <v>241.90969999999999</v>
      </c>
      <c r="W905" s="64">
        <v>231.17869999999999</v>
      </c>
      <c r="X905" s="65">
        <f t="shared" si="488"/>
        <v>0.87933111426309862</v>
      </c>
      <c r="Y905" s="65">
        <f t="shared" si="478"/>
        <v>0.95564047245728467</v>
      </c>
      <c r="Z905" s="67">
        <f t="shared" si="479"/>
        <v>13.53071965749268</v>
      </c>
      <c r="AA905" s="40">
        <f t="shared" si="481"/>
        <v>0.96436900524294655</v>
      </c>
      <c r="AB905" s="88" cm="1">
        <f t="array" ref="AB905">INDEX(B905:Z905,,MATCH(AA905,B905:Z905,0)+1)</f>
        <v>1.0161108545034641</v>
      </c>
      <c r="AC905" s="40">
        <f t="shared" si="482"/>
        <v>1.0161108545034641</v>
      </c>
      <c r="AD905" s="42">
        <f t="shared" si="483"/>
        <v>162.51287079636117</v>
      </c>
      <c r="AE905" s="94">
        <v>1.0161108545034641</v>
      </c>
      <c r="AF905" s="74">
        <f t="shared" si="480"/>
        <v>489.26555374417842</v>
      </c>
      <c r="AG905" s="40">
        <v>1.0161108545034641</v>
      </c>
      <c r="AH905" s="95">
        <v>1376.0482928012573</v>
      </c>
      <c r="AI905" t="str">
        <f t="shared" si="484"/>
        <v>idem</v>
      </c>
    </row>
    <row r="906" spans="1:35" x14ac:dyDescent="0.3">
      <c r="A906" s="1">
        <v>44280.666666666664</v>
      </c>
      <c r="B906" s="50">
        <v>1594.95</v>
      </c>
      <c r="C906" s="50">
        <v>1585.74</v>
      </c>
      <c r="D906" s="30">
        <f t="shared" si="485"/>
        <v>1.0024401345234784</v>
      </c>
      <c r="E906" s="30">
        <f t="shared" si="471"/>
        <v>0.99422552431110689</v>
      </c>
      <c r="F906" s="22">
        <f t="shared" si="472"/>
        <v>7.7082197853930126</v>
      </c>
      <c r="G906" s="60">
        <v>29.388500000000001</v>
      </c>
      <c r="H906" s="60">
        <v>29.805900000000001</v>
      </c>
      <c r="I906" s="31">
        <f t="shared" si="468"/>
        <v>0.98649628151281377</v>
      </c>
      <c r="J906" s="31">
        <f t="shared" si="473"/>
        <v>1.0142028344420437</v>
      </c>
      <c r="K906" s="24">
        <f t="shared" si="466"/>
        <v>6.6940376845553589</v>
      </c>
      <c r="L906" s="61">
        <v>5.0126200000000003E-2</v>
      </c>
      <c r="M906" s="61">
        <v>5.1265999999999999E-2</v>
      </c>
      <c r="N906" s="32">
        <f t="shared" si="486"/>
        <v>0.99546404243916453</v>
      </c>
      <c r="O906" s="32">
        <f t="shared" si="474"/>
        <v>1.0227386077540288</v>
      </c>
      <c r="P906" s="29">
        <f t="shared" si="475"/>
        <v>19.743071845892441</v>
      </c>
      <c r="Q906" s="50">
        <v>1.0994600000000001</v>
      </c>
      <c r="R906" s="50">
        <v>1.0955999999999999</v>
      </c>
      <c r="S906" s="30">
        <f t="shared" si="487"/>
        <v>1.0250844412840689</v>
      </c>
      <c r="T906" s="30">
        <f t="shared" si="476"/>
        <v>0.99648918560020361</v>
      </c>
      <c r="U906" s="22">
        <f t="shared" si="477"/>
        <v>19.997835184769283</v>
      </c>
      <c r="V906" s="64">
        <v>231.16210000000001</v>
      </c>
      <c r="W906" s="64">
        <v>233.94659999999999</v>
      </c>
      <c r="X906" s="65">
        <f t="shared" si="488"/>
        <v>0.94130432595877023</v>
      </c>
      <c r="Y906" s="65">
        <f t="shared" si="478"/>
        <v>1.0120456597340135</v>
      </c>
      <c r="Z906" s="67">
        <f t="shared" si="479"/>
        <v>13.693706102443166</v>
      </c>
      <c r="AA906" s="40">
        <f t="shared" si="481"/>
        <v>1.0250844412840689</v>
      </c>
      <c r="AB906" s="88" cm="1">
        <f t="array" ref="AB906">INDEX(B906:Z906,,MATCH(AA906,B906:Z906,0)+1)</f>
        <v>0.99648918560020361</v>
      </c>
      <c r="AC906" s="40">
        <f t="shared" si="482"/>
        <v>0.99648918560020361</v>
      </c>
      <c r="AD906" s="42">
        <f t="shared" si="483"/>
        <v>161.94231826941706</v>
      </c>
      <c r="AE906" s="94">
        <v>0.99648918560020361</v>
      </c>
      <c r="AF906" s="74">
        <f t="shared" si="480"/>
        <v>487.54783319276902</v>
      </c>
      <c r="AG906" s="40">
        <v>0.99648918560020361</v>
      </c>
      <c r="AH906" s="95">
        <v>1371.2172426400755</v>
      </c>
      <c r="AI906" t="str">
        <f t="shared" si="484"/>
        <v>idem</v>
      </c>
    </row>
    <row r="907" spans="1:35" x14ac:dyDescent="0.3">
      <c r="A907" s="1">
        <v>44281</v>
      </c>
      <c r="B907" s="50">
        <v>1585.83</v>
      </c>
      <c r="C907" s="50">
        <v>1629.54</v>
      </c>
      <c r="D907" s="30">
        <f t="shared" si="485"/>
        <v>1.0353187839512055</v>
      </c>
      <c r="E907" s="30">
        <f t="shared" si="471"/>
        <v>1.0275628535214998</v>
      </c>
      <c r="F907" s="22">
        <f t="shared" si="472"/>
        <v>7.9206803182493264</v>
      </c>
      <c r="G907" s="60">
        <v>29.805900000000001</v>
      </c>
      <c r="H907" s="60">
        <v>31.1511</v>
      </c>
      <c r="I907" s="31">
        <f t="shared" si="468"/>
        <v>1.0452898185991262</v>
      </c>
      <c r="J907" s="31">
        <f t="shared" si="473"/>
        <v>1.045132004066309</v>
      </c>
      <c r="K907" s="24">
        <f t="shared" si="466"/>
        <v>6.9961530205547371</v>
      </c>
      <c r="L907" s="61">
        <v>5.1265999999999999E-2</v>
      </c>
      <c r="M907" s="61">
        <v>5.2793800000000002E-2</v>
      </c>
      <c r="N907" s="32">
        <f t="shared" si="486"/>
        <v>1.0359383308838102</v>
      </c>
      <c r="O907" s="32">
        <f t="shared" si="474"/>
        <v>1.0298014278469161</v>
      </c>
      <c r="P907" s="29">
        <f t="shared" si="475"/>
        <v>20.331443576984285</v>
      </c>
      <c r="Q907" s="50">
        <v>1.09596</v>
      </c>
      <c r="R907" s="50">
        <v>1.1416999999999999</v>
      </c>
      <c r="S907" s="30">
        <f t="shared" si="487"/>
        <v>1.0546882217090068</v>
      </c>
      <c r="T907" s="30">
        <f t="shared" si="476"/>
        <v>1.0417350998211612</v>
      </c>
      <c r="U907" s="22">
        <f t="shared" si="477"/>
        <v>20.832446832412757</v>
      </c>
      <c r="V907" s="64">
        <v>234.00239999999999</v>
      </c>
      <c r="W907" s="64">
        <v>246.084</v>
      </c>
      <c r="X907" s="65">
        <f t="shared" si="488"/>
        <v>1.0172556123214571</v>
      </c>
      <c r="Y907" s="65">
        <f t="shared" si="478"/>
        <v>1.0516302396898494</v>
      </c>
      <c r="Z907" s="67">
        <f t="shared" si="479"/>
        <v>14.400715430754659</v>
      </c>
      <c r="AA907" s="40">
        <f t="shared" si="481"/>
        <v>1.0546882217090068</v>
      </c>
      <c r="AB907" s="88" cm="1">
        <f t="array" ref="AB907">INDEX(B907:Z907,,MATCH(AA907,B907:Z907,0)+1)</f>
        <v>1.0417350998211612</v>
      </c>
      <c r="AC907" s="40">
        <f t="shared" si="482"/>
        <v>1.0417350998211612</v>
      </c>
      <c r="AD907" s="42">
        <f t="shared" si="483"/>
        <v>168.70099708766142</v>
      </c>
      <c r="AE907" s="94">
        <v>1.0298014278469161</v>
      </c>
      <c r="AF907" s="74">
        <f t="shared" si="480"/>
        <v>502.07745476558358</v>
      </c>
      <c r="AG907" s="40">
        <v>1.0417350998211612</v>
      </c>
      <c r="AH907" s="95">
        <v>1428.4451311381565</v>
      </c>
      <c r="AI907" t="str">
        <f t="shared" ref="AI907" si="489">IF(AC907=AG907,"comp 24= comp16",FALSE)</f>
        <v>comp 24= comp16</v>
      </c>
    </row>
    <row r="908" spans="1:35" x14ac:dyDescent="0.3">
      <c r="A908" s="1">
        <v>44281.333333333336</v>
      </c>
      <c r="B908" s="50">
        <v>1629.32</v>
      </c>
      <c r="C908" s="50">
        <v>1641.28</v>
      </c>
      <c r="D908" s="30">
        <f t="shared" si="485"/>
        <v>1.0290479325370701</v>
      </c>
      <c r="E908" s="30">
        <f t="shared" si="471"/>
        <v>1.0073404856013553</v>
      </c>
      <c r="F908" s="22">
        <f t="shared" si="472"/>
        <v>7.9788219580783739</v>
      </c>
      <c r="G908" s="60">
        <v>31.1511</v>
      </c>
      <c r="H908" s="60">
        <v>31.718599999999999</v>
      </c>
      <c r="I908" s="31">
        <f t="shared" si="468"/>
        <v>1.0792861153172157</v>
      </c>
      <c r="J908" s="31">
        <f t="shared" si="473"/>
        <v>1.0182176552352886</v>
      </c>
      <c r="K908" s="24">
        <f t="shared" si="466"/>
        <v>7.1236065242565267</v>
      </c>
      <c r="L908" s="61">
        <v>5.2823299999999997E-2</v>
      </c>
      <c r="M908" s="61">
        <v>5.2990000000000002E-2</v>
      </c>
      <c r="N908" s="32">
        <f t="shared" si="486"/>
        <v>1.0571317993384697</v>
      </c>
      <c r="O908" s="32">
        <f t="shared" si="474"/>
        <v>1.003155804351489</v>
      </c>
      <c r="P908" s="29">
        <f t="shared" si="475"/>
        <v>20.395605635096583</v>
      </c>
      <c r="Q908" s="50">
        <v>1.1419900000000001</v>
      </c>
      <c r="R908" s="50">
        <v>1.2210000000000001</v>
      </c>
      <c r="S908" s="30">
        <f t="shared" si="487"/>
        <v>1.1105451767231187</v>
      </c>
      <c r="T908" s="30">
        <f t="shared" si="476"/>
        <v>1.069186245063442</v>
      </c>
      <c r="U908" s="22">
        <f t="shared" si="477"/>
        <v>22.27376560423119</v>
      </c>
      <c r="V908" s="64">
        <v>246.08670000000001</v>
      </c>
      <c r="W908" s="64">
        <v>247.99809999999999</v>
      </c>
      <c r="X908" s="65">
        <f t="shared" si="488"/>
        <v>1.0728320083612322</v>
      </c>
      <c r="Y908" s="65">
        <f t="shared" si="478"/>
        <v>1.007767181241408</v>
      </c>
      <c r="Z908" s="67">
        <f t="shared" si="479"/>
        <v>14.51256839751127</v>
      </c>
      <c r="AA908" s="40">
        <f t="shared" si="481"/>
        <v>1.1105451767231187</v>
      </c>
      <c r="AB908" s="88" cm="1">
        <f t="array" ref="AB908">INDEX(B908:Z908,,MATCH(AA908,B908:Z908,0)+1)</f>
        <v>1.069186245063442</v>
      </c>
      <c r="AC908" s="40">
        <f t="shared" si="482"/>
        <v>1.069186245063442</v>
      </c>
      <c r="AD908" s="42">
        <f t="shared" si="483"/>
        <v>180.37278561461537</v>
      </c>
      <c r="AE908" s="94">
        <v>1.007767181241408</v>
      </c>
      <c r="AF908" s="74">
        <f t="shared" si="480"/>
        <v>505.9771813539727</v>
      </c>
      <c r="AG908" s="40">
        <v>1.007767181241408</v>
      </c>
      <c r="AH908" s="95">
        <v>1439.5401233651132</v>
      </c>
      <c r="AI908" t="str">
        <f>IF(AE908=AG908,"comp8=comp16", FALSE)</f>
        <v>comp8=comp16</v>
      </c>
    </row>
    <row r="909" spans="1:35" x14ac:dyDescent="0.3">
      <c r="A909" s="1">
        <v>44281.666666666664</v>
      </c>
      <c r="B909" s="50">
        <v>1641.28</v>
      </c>
      <c r="C909" s="50">
        <v>1698.84</v>
      </c>
      <c r="D909" s="30">
        <f t="shared" si="485"/>
        <v>1.0712623673407615</v>
      </c>
      <c r="E909" s="30">
        <f t="shared" si="471"/>
        <v>1.0350701891206862</v>
      </c>
      <c r="F909" s="22">
        <f t="shared" si="472"/>
        <v>8.258640753108466</v>
      </c>
      <c r="G909" s="60">
        <v>31.721399999999999</v>
      </c>
      <c r="H909" s="60">
        <v>33.178199999999997</v>
      </c>
      <c r="I909" s="31">
        <f t="shared" si="468"/>
        <v>1.1131420289271585</v>
      </c>
      <c r="J909" s="31">
        <f t="shared" si="473"/>
        <v>1.0459248330779851</v>
      </c>
      <c r="K909" s="24">
        <f t="shared" si="466"/>
        <v>7.4507569647962537</v>
      </c>
      <c r="L909" s="61">
        <v>5.2977799999999999E-2</v>
      </c>
      <c r="M909" s="61">
        <v>5.3931E-2</v>
      </c>
      <c r="N909" s="32">
        <f t="shared" si="486"/>
        <v>1.0519837709202982</v>
      </c>
      <c r="O909" s="32">
        <f t="shared" si="474"/>
        <v>1.0179924421172641</v>
      </c>
      <c r="P909" s="29">
        <f t="shared" si="475"/>
        <v>20.762572388932604</v>
      </c>
      <c r="Q909" s="50">
        <v>1.2210000000000001</v>
      </c>
      <c r="R909" s="50">
        <v>1.2141999999999999</v>
      </c>
      <c r="S909" s="30">
        <f t="shared" si="487"/>
        <v>1.1078871491660278</v>
      </c>
      <c r="T909" s="30">
        <f t="shared" si="476"/>
        <v>0.9944307944307943</v>
      </c>
      <c r="U909" s="22">
        <f t="shared" si="477"/>
        <v>22.149718424780925</v>
      </c>
      <c r="V909" s="64">
        <v>247.97909999999999</v>
      </c>
      <c r="W909" s="64">
        <v>255.2105</v>
      </c>
      <c r="X909" s="65">
        <f t="shared" si="488"/>
        <v>1.0906319764241734</v>
      </c>
      <c r="Y909" s="65">
        <f t="shared" si="478"/>
        <v>1.0291613285151855</v>
      </c>
      <c r="Z909" s="67">
        <f t="shared" si="479"/>
        <v>14.935774172150195</v>
      </c>
      <c r="AA909" s="40">
        <f t="shared" si="481"/>
        <v>1.1131420289271585</v>
      </c>
      <c r="AB909" s="88" cm="1">
        <f t="array" ref="AB909">INDEX(B909:Z909,,MATCH(AA909,B909:Z909,0)+1)</f>
        <v>1.0459248330779851</v>
      </c>
      <c r="AC909" s="40">
        <f t="shared" si="482"/>
        <v>0.9944307944307943</v>
      </c>
      <c r="AD909" s="42">
        <f t="shared" si="483"/>
        <v>179.36825249243731</v>
      </c>
      <c r="AE909" s="94">
        <v>0.9944307944307943</v>
      </c>
      <c r="AF909" s="74">
        <f t="shared" si="480"/>
        <v>503.15929041768516</v>
      </c>
      <c r="AG909" s="40">
        <v>0.9944307944307943</v>
      </c>
      <c r="AH909" s="95">
        <v>1431.5230284929733</v>
      </c>
      <c r="AI909" t="str">
        <f t="shared" si="484"/>
        <v>idem</v>
      </c>
    </row>
    <row r="910" spans="1:35" x14ac:dyDescent="0.3">
      <c r="A910" s="1">
        <v>44282</v>
      </c>
      <c r="B910" s="50">
        <v>1698.84</v>
      </c>
      <c r="C910" s="50">
        <v>1692.06</v>
      </c>
      <c r="D910" s="30">
        <f t="shared" si="485"/>
        <v>1.0385068617582796</v>
      </c>
      <c r="E910" s="30">
        <f t="shared" si="471"/>
        <v>0.99600904146358693</v>
      </c>
      <c r="F910" s="22">
        <f t="shared" si="472"/>
        <v>8.2256808602956788</v>
      </c>
      <c r="G910" s="60">
        <v>33.160699999999999</v>
      </c>
      <c r="H910" s="60">
        <v>32.668900000000001</v>
      </c>
      <c r="I910" s="31">
        <f t="shared" si="468"/>
        <v>1.0487238010856761</v>
      </c>
      <c r="J910" s="31">
        <f t="shared" si="473"/>
        <v>0.98516919124143953</v>
      </c>
      <c r="K910" s="24">
        <f t="shared" si="466"/>
        <v>7.3402562131448477</v>
      </c>
      <c r="L910" s="61">
        <v>5.3920299999999997E-2</v>
      </c>
      <c r="M910" s="61">
        <v>5.3737699999999999E-2</v>
      </c>
      <c r="N910" s="32">
        <f t="shared" si="486"/>
        <v>1.0173105428854312</v>
      </c>
      <c r="O910" s="32">
        <f t="shared" si="474"/>
        <v>0.9966135203253691</v>
      </c>
      <c r="P910" s="29">
        <f t="shared" si="475"/>
        <v>20.692260359544431</v>
      </c>
      <c r="Q910" s="50">
        <v>1.2141900000000001</v>
      </c>
      <c r="R910" s="50">
        <v>1.19251</v>
      </c>
      <c r="S910" s="30">
        <f t="shared" si="487"/>
        <v>1.0442385660119615</v>
      </c>
      <c r="T910" s="30">
        <f t="shared" si="476"/>
        <v>0.98214447491743451</v>
      </c>
      <c r="U910" s="22">
        <f t="shared" si="477"/>
        <v>21.754223571875485</v>
      </c>
      <c r="V910" s="64">
        <v>255.12010000000001</v>
      </c>
      <c r="W910" s="64">
        <v>252.40469999999999</v>
      </c>
      <c r="X910" s="65">
        <f t="shared" si="488"/>
        <v>1.0256738783526294</v>
      </c>
      <c r="Y910" s="65">
        <f t="shared" si="478"/>
        <v>0.98935638548275884</v>
      </c>
      <c r="Z910" s="67">
        <f t="shared" si="479"/>
        <v>14.776803549345262</v>
      </c>
      <c r="AA910" s="40">
        <f t="shared" si="481"/>
        <v>1.0487238010856761</v>
      </c>
      <c r="AB910" s="88" cm="1">
        <f t="array" ref="AB910">INDEX(B910:Z910,,MATCH(AA910,B910:Z910,0)+1)</f>
        <v>0.98516919124143953</v>
      </c>
      <c r="AC910" s="40">
        <f t="shared" si="482"/>
        <v>0.98516919124143953</v>
      </c>
      <c r="AD910" s="42">
        <f t="shared" si="483"/>
        <v>176.7080762423648</v>
      </c>
      <c r="AE910" s="94">
        <v>0.98516919124143953</v>
      </c>
      <c r="AF910" s="74">
        <f t="shared" si="480"/>
        <v>495.69703120640747</v>
      </c>
      <c r="AG910" s="40">
        <v>0.98516919124143953</v>
      </c>
      <c r="AH910" s="95">
        <v>1410.2923842239186</v>
      </c>
      <c r="AI910" t="str">
        <f t="shared" si="484"/>
        <v>idem</v>
      </c>
    </row>
    <row r="911" spans="1:35" x14ac:dyDescent="0.3">
      <c r="A911" s="1">
        <v>44282.333333333336</v>
      </c>
      <c r="B911" s="50">
        <v>1692.11</v>
      </c>
      <c r="C911" s="50">
        <v>1682.5</v>
      </c>
      <c r="D911" s="30">
        <f t="shared" si="485"/>
        <v>1.0251145447455645</v>
      </c>
      <c r="E911" s="30">
        <f t="shared" si="471"/>
        <v>0.99432070019088603</v>
      </c>
      <c r="F911" s="22">
        <f t="shared" si="472"/>
        <v>8.1789647525559683</v>
      </c>
      <c r="G911" s="60">
        <v>32.67</v>
      </c>
      <c r="H911" s="60">
        <v>32.018099999999997</v>
      </c>
      <c r="I911" s="31">
        <f t="shared" si="468"/>
        <v>1.0093533072310805</v>
      </c>
      <c r="J911" s="31">
        <f t="shared" si="473"/>
        <v>0.98004591368227723</v>
      </c>
      <c r="K911" s="24">
        <f t="shared" si="466"/>
        <v>7.1937881070735541</v>
      </c>
      <c r="L911" s="61">
        <v>5.3753200000000001E-2</v>
      </c>
      <c r="M911" s="61">
        <v>5.45169E-2</v>
      </c>
      <c r="N911" s="32">
        <f t="shared" si="486"/>
        <v>1.0290517915051209</v>
      </c>
      <c r="O911" s="32">
        <f t="shared" si="474"/>
        <v>1.0142075262496</v>
      </c>
      <c r="P911" s="29">
        <f t="shared" si="475"/>
        <v>20.986246191766217</v>
      </c>
      <c r="Q911" s="50">
        <v>1.1924600000000001</v>
      </c>
      <c r="R911" s="50">
        <v>1.1793899999999999</v>
      </c>
      <c r="S911" s="30">
        <f t="shared" si="487"/>
        <v>0.96592137592137584</v>
      </c>
      <c r="T911" s="30">
        <f t="shared" si="476"/>
        <v>0.98903946463613024</v>
      </c>
      <c r="U911" s="22">
        <f t="shared" si="477"/>
        <v>21.515785635102414</v>
      </c>
      <c r="V911" s="64">
        <v>252.40469999999999</v>
      </c>
      <c r="W911" s="64">
        <v>260.84129999999999</v>
      </c>
      <c r="X911" s="65">
        <f t="shared" si="488"/>
        <v>1.0518680808181011</v>
      </c>
      <c r="Y911" s="65">
        <f t="shared" si="478"/>
        <v>1.0334248926426488</v>
      </c>
      <c r="Z911" s="67">
        <f t="shared" si="479"/>
        <v>15.27071662158364</v>
      </c>
      <c r="AA911" s="40">
        <f t="shared" si="481"/>
        <v>1.0518680808181011</v>
      </c>
      <c r="AB911" s="88" cm="1">
        <f t="array" ref="AB911">INDEX(B911:Z911,,MATCH(AA911,B911:Z911,0)+1)</f>
        <v>1.0334248926426488</v>
      </c>
      <c r="AC911" s="40">
        <f t="shared" si="482"/>
        <v>0.98004591368227723</v>
      </c>
      <c r="AD911" s="42">
        <f t="shared" si="483"/>
        <v>173.18202803598592</v>
      </c>
      <c r="AE911" s="94">
        <v>1.0142075262496</v>
      </c>
      <c r="AF911" s="74">
        <f t="shared" si="480"/>
        <v>502.73965978912128</v>
      </c>
      <c r="AG911" s="40">
        <v>0.99432070019088603</v>
      </c>
      <c r="AH911" s="95">
        <v>1402.2829109554009</v>
      </c>
      <c r="AI911" t="s">
        <v>49</v>
      </c>
    </row>
    <row r="912" spans="1:35" x14ac:dyDescent="0.3">
      <c r="A912" s="1">
        <v>44282.666666666664</v>
      </c>
      <c r="B912" s="50">
        <v>1682.54</v>
      </c>
      <c r="C912" s="50">
        <v>1712.63</v>
      </c>
      <c r="D912" s="30">
        <f t="shared" si="485"/>
        <v>1.0081173035718491</v>
      </c>
      <c r="E912" s="30">
        <f t="shared" si="471"/>
        <v>1.0178836758710046</v>
      </c>
      <c r="F912" s="22">
        <f t="shared" si="472"/>
        <v>8.3252347071510506</v>
      </c>
      <c r="G912" s="60">
        <v>32.005000000000003</v>
      </c>
      <c r="H912" s="60">
        <v>32.5884</v>
      </c>
      <c r="I912" s="31">
        <f t="shared" si="468"/>
        <v>0.98274161884399314</v>
      </c>
      <c r="J912" s="31">
        <f t="shared" si="473"/>
        <v>1.0182284018122167</v>
      </c>
      <c r="K912" s="24">
        <f t="shared" si="466"/>
        <v>7.3249193672412369</v>
      </c>
      <c r="L912" s="61">
        <v>5.4512199999999997E-2</v>
      </c>
      <c r="M912" s="61">
        <v>5.4435999999999998E-2</v>
      </c>
      <c r="N912" s="32">
        <f t="shared" si="486"/>
        <v>1.0095641159266546</v>
      </c>
      <c r="O912" s="32">
        <f t="shared" si="474"/>
        <v>0.99860214777609424</v>
      </c>
      <c r="P912" s="29">
        <f t="shared" si="475"/>
        <v>20.956910520855622</v>
      </c>
      <c r="Q912" s="50">
        <v>1.1790799999999999</v>
      </c>
      <c r="R912" s="50">
        <v>1.1767799999999999</v>
      </c>
      <c r="S912" s="30">
        <f t="shared" si="487"/>
        <v>0.9691893361006102</v>
      </c>
      <c r="T912" s="30">
        <f t="shared" si="476"/>
        <v>0.99804932659361534</v>
      </c>
      <c r="U912" s="22">
        <f t="shared" si="477"/>
        <v>21.473815364246548</v>
      </c>
      <c r="V912" s="64">
        <v>260.84059999999999</v>
      </c>
      <c r="W912" s="64">
        <v>269.22340000000003</v>
      </c>
      <c r="X912" s="65">
        <f t="shared" si="488"/>
        <v>1.055281022545852</v>
      </c>
      <c r="Y912" s="65">
        <f t="shared" si="478"/>
        <v>1.0321376350154079</v>
      </c>
      <c r="Z912" s="67">
        <f t="shared" si="479"/>
        <v>15.761481338791818</v>
      </c>
      <c r="AA912" s="40">
        <f t="shared" si="481"/>
        <v>1.055281022545852</v>
      </c>
      <c r="AB912" s="88" cm="1">
        <f t="array" ref="AB912">INDEX(B912:Z912,,MATCH(AA912,B912:Z912,0)+1)</f>
        <v>1.0321376350154079</v>
      </c>
      <c r="AC912" s="40">
        <f t="shared" si="482"/>
        <v>1.0321376350154079</v>
      </c>
      <c r="AD912" s="42">
        <f t="shared" si="483"/>
        <v>178.74768884423457</v>
      </c>
      <c r="AE912" s="94">
        <v>1.0321376350154079</v>
      </c>
      <c r="AF912" s="74">
        <f t="shared" si="480"/>
        <v>518.89652348319441</v>
      </c>
      <c r="AG912" s="40">
        <v>1.0321376350154079</v>
      </c>
      <c r="AH912" s="95">
        <v>1447.3489673360293</v>
      </c>
      <c r="AI912" t="str">
        <f t="shared" si="484"/>
        <v>idem</v>
      </c>
    </row>
    <row r="913" spans="1:35" x14ac:dyDescent="0.3">
      <c r="A913" s="1">
        <v>44283</v>
      </c>
      <c r="B913" s="50">
        <v>1712.52</v>
      </c>
      <c r="C913" s="50">
        <v>1718.06</v>
      </c>
      <c r="D913" s="30">
        <f t="shared" si="485"/>
        <v>1.0153358824189918</v>
      </c>
      <c r="E913" s="30">
        <f t="shared" si="471"/>
        <v>1.0032349987153435</v>
      </c>
      <c r="F913" s="22">
        <f t="shared" si="472"/>
        <v>8.3521668307336174</v>
      </c>
      <c r="G913" s="60">
        <v>32.587299999999999</v>
      </c>
      <c r="H913" s="60">
        <v>32.974200000000003</v>
      </c>
      <c r="I913" s="31">
        <f t="shared" si="468"/>
        <v>1.0093112947658403</v>
      </c>
      <c r="J913" s="31">
        <f t="shared" si="473"/>
        <v>1.0118727234229288</v>
      </c>
      <c r="K913" s="24">
        <f t="shared" si="466"/>
        <v>7.4118861089837464</v>
      </c>
      <c r="L913" s="61">
        <v>5.4421999999999998E-2</v>
      </c>
      <c r="M913" s="61">
        <v>5.4511400000000002E-2</v>
      </c>
      <c r="N913" s="32">
        <f t="shared" si="486"/>
        <v>1.0141052067597836</v>
      </c>
      <c r="O913" s="32">
        <f t="shared" si="474"/>
        <v>1.0016427180184484</v>
      </c>
      <c r="P913" s="29">
        <f t="shared" si="475"/>
        <v>20.991336815379242</v>
      </c>
      <c r="Q913" s="50">
        <v>1.1764600000000001</v>
      </c>
      <c r="R913" s="50">
        <v>1.2058899999999999</v>
      </c>
      <c r="S913" s="30">
        <f t="shared" si="487"/>
        <v>1.0112624322828436</v>
      </c>
      <c r="T913" s="30">
        <f t="shared" si="476"/>
        <v>1.0250157251415262</v>
      </c>
      <c r="U913" s="22">
        <f t="shared" si="477"/>
        <v>22.010998427138421</v>
      </c>
      <c r="V913" s="64">
        <v>269.28640000000001</v>
      </c>
      <c r="W913" s="64">
        <v>277.37720000000002</v>
      </c>
      <c r="X913" s="65">
        <f t="shared" si="488"/>
        <v>1.0989383319724237</v>
      </c>
      <c r="Y913" s="65">
        <f t="shared" si="478"/>
        <v>1.0300453346325695</v>
      </c>
      <c r="Z913" s="67">
        <f t="shared" si="479"/>
        <v>16.235040319920817</v>
      </c>
      <c r="AA913" s="40">
        <f t="shared" si="481"/>
        <v>1.0989383319724237</v>
      </c>
      <c r="AB913" s="88" cm="1">
        <f t="array" ref="AB913">INDEX(B913:Z913,,MATCH(AA913,B913:Z913,0)+1)</f>
        <v>1.0300453346325695</v>
      </c>
      <c r="AC913" s="40">
        <f t="shared" si="482"/>
        <v>1.0300453346325695</v>
      </c>
      <c r="AD913" s="42">
        <f t="shared" si="483"/>
        <v>184.118222970358</v>
      </c>
      <c r="AE913" s="94">
        <v>1.0300453346325695</v>
      </c>
      <c r="AF913" s="74">
        <f t="shared" si="480"/>
        <v>534.48694317092395</v>
      </c>
      <c r="AG913" s="40">
        <v>1.0300453346325695</v>
      </c>
      <c r="AH913" s="95">
        <v>1490.8350513897442</v>
      </c>
      <c r="AI913" t="str">
        <f t="shared" si="484"/>
        <v>idem</v>
      </c>
    </row>
    <row r="914" spans="1:35" x14ac:dyDescent="0.3">
      <c r="A914" s="1">
        <v>44283.333333333336</v>
      </c>
      <c r="B914" s="50">
        <v>1717.91</v>
      </c>
      <c r="C914" s="50">
        <v>1709</v>
      </c>
      <c r="D914" s="30">
        <f t="shared" si="485"/>
        <v>1.0157262234478823</v>
      </c>
      <c r="E914" s="30">
        <f t="shared" si="471"/>
        <v>0.99481346519899172</v>
      </c>
      <c r="F914" s="22">
        <f t="shared" si="472"/>
        <v>8.30884802680219</v>
      </c>
      <c r="G914" s="60">
        <v>32.973500000000001</v>
      </c>
      <c r="H914" s="60">
        <v>32.4694</v>
      </c>
      <c r="I914" s="31">
        <f t="shared" si="468"/>
        <v>1.0145102327761286</v>
      </c>
      <c r="J914" s="31">
        <f t="shared" si="473"/>
        <v>0.98471196566940111</v>
      </c>
      <c r="K914" s="24">
        <f t="shared" si="466"/>
        <v>7.2985729396951138</v>
      </c>
      <c r="L914" s="61">
        <v>5.4525799999999999E-2</v>
      </c>
      <c r="M914" s="61">
        <v>5.4121000000000002E-2</v>
      </c>
      <c r="N914" s="32">
        <f t="shared" si="486"/>
        <v>0.99282362480325514</v>
      </c>
      <c r="O914" s="32">
        <f t="shared" si="474"/>
        <v>0.99257599154895482</v>
      </c>
      <c r="P914" s="29">
        <f t="shared" si="475"/>
        <v>20.835496953463132</v>
      </c>
      <c r="Q914" s="50">
        <v>1.2058899999999999</v>
      </c>
      <c r="R914" s="50">
        <v>1.18937</v>
      </c>
      <c r="S914" s="30">
        <f t="shared" si="487"/>
        <v>1.0087271431963905</v>
      </c>
      <c r="T914" s="30">
        <f t="shared" si="476"/>
        <v>0.98630057467928267</v>
      </c>
      <c r="U914" s="22">
        <f t="shared" si="477"/>
        <v>21.70946039795141</v>
      </c>
      <c r="V914" s="64">
        <v>277.33800000000002</v>
      </c>
      <c r="W914" s="64">
        <v>272.14640000000003</v>
      </c>
      <c r="X914" s="65">
        <f t="shared" si="488"/>
        <v>1.0433437125968887</v>
      </c>
      <c r="Y914" s="65">
        <f t="shared" si="478"/>
        <v>0.98128060345138424</v>
      </c>
      <c r="Z914" s="67">
        <f t="shared" si="479"/>
        <v>15.931130162189453</v>
      </c>
      <c r="AA914" s="40">
        <f t="shared" si="481"/>
        <v>1.0433437125968887</v>
      </c>
      <c r="AB914" s="88" cm="1">
        <f t="array" ref="AB914">INDEX(B914:Z914,,MATCH(AA914,B914:Z914,0)+1)</f>
        <v>0.98128060345138424</v>
      </c>
      <c r="AC914" s="40">
        <f t="shared" si="482"/>
        <v>0.98128060345138424</v>
      </c>
      <c r="AD914" s="42">
        <f t="shared" si="483"/>
        <v>180.67164094274941</v>
      </c>
      <c r="AE914" s="94">
        <v>0.98128060345138424</v>
      </c>
      <c r="AF914" s="74">
        <f t="shared" si="480"/>
        <v>524.48167013164993</v>
      </c>
      <c r="AG914" s="40">
        <v>0.98128060345138424</v>
      </c>
      <c r="AH914" s="95">
        <v>1462.9275188742035</v>
      </c>
      <c r="AI914" t="str">
        <f t="shared" si="484"/>
        <v>idem</v>
      </c>
    </row>
    <row r="915" spans="1:35" x14ac:dyDescent="0.3">
      <c r="A915" s="1">
        <v>44283.666666666664</v>
      </c>
      <c r="B915" s="50">
        <v>1709.01</v>
      </c>
      <c r="C915" s="50">
        <v>1687.01</v>
      </c>
      <c r="D915" s="30">
        <f t="shared" si="485"/>
        <v>0.98510382360497983</v>
      </c>
      <c r="E915" s="30">
        <f t="shared" si="471"/>
        <v>0.98712705016354496</v>
      </c>
      <c r="F915" s="22">
        <f t="shared" si="472"/>
        <v>8.2018886429544366</v>
      </c>
      <c r="G915" s="60">
        <v>32.469299999999997</v>
      </c>
      <c r="H915" s="60">
        <v>32.2331</v>
      </c>
      <c r="I915" s="31">
        <f t="shared" si="468"/>
        <v>0.98913073497957793</v>
      </c>
      <c r="J915" s="31">
        <f t="shared" si="473"/>
        <v>0.99272543602726282</v>
      </c>
      <c r="K915" s="24">
        <f t="shared" si="466"/>
        <v>7.2454790039356132</v>
      </c>
      <c r="L915" s="61">
        <v>5.4101000000000003E-2</v>
      </c>
      <c r="M915" s="61">
        <v>5.3665600000000001E-2</v>
      </c>
      <c r="N915" s="32">
        <f t="shared" si="486"/>
        <v>0.98610120906986154</v>
      </c>
      <c r="O915" s="32">
        <f t="shared" si="474"/>
        <v>0.99195208961017356</v>
      </c>
      <c r="P915" s="29">
        <f t="shared" si="475"/>
        <v>20.667814741054158</v>
      </c>
      <c r="Q915" s="50">
        <v>1.1895199999999999</v>
      </c>
      <c r="R915" s="50">
        <v>1.1898299999999999</v>
      </c>
      <c r="S915" s="30">
        <f t="shared" si="487"/>
        <v>1.0113646022814204</v>
      </c>
      <c r="T915" s="30">
        <f t="shared" si="476"/>
        <v>1.000260609321407</v>
      </c>
      <c r="U915" s="22">
        <f t="shared" si="477"/>
        <v>21.715118085693835</v>
      </c>
      <c r="V915" s="64">
        <v>272.13440000000003</v>
      </c>
      <c r="W915" s="64">
        <v>268.42630000000003</v>
      </c>
      <c r="X915" s="65">
        <f t="shared" si="488"/>
        <v>0.99680600282821563</v>
      </c>
      <c r="Y915" s="65">
        <f t="shared" si="478"/>
        <v>0.98637401225276922</v>
      </c>
      <c r="Z915" s="67">
        <f t="shared" si="479"/>
        <v>15.714052777799921</v>
      </c>
      <c r="AA915" s="40">
        <f t="shared" si="481"/>
        <v>1.0113646022814204</v>
      </c>
      <c r="AB915" s="88" cm="1">
        <f t="array" ref="AB915">INDEX(B915:Z915,,MATCH(AA915,B915:Z915,0)+1)</f>
        <v>1.000260609321407</v>
      </c>
      <c r="AC915" s="40">
        <f t="shared" si="482"/>
        <v>0.98637401225276922</v>
      </c>
      <c r="AD915" s="42">
        <f t="shared" si="483"/>
        <v>178.20981137699141</v>
      </c>
      <c r="AE915" s="94">
        <v>0.98712705016354496</v>
      </c>
      <c r="AF915" s="74">
        <f t="shared" si="480"/>
        <v>517.73004390190499</v>
      </c>
      <c r="AG915" s="40">
        <v>1.000260609321407</v>
      </c>
      <c r="AH915" s="95">
        <v>1463.3087714221651</v>
      </c>
      <c r="AI915" t="s">
        <v>49</v>
      </c>
    </row>
    <row r="916" spans="1:35" x14ac:dyDescent="0.3">
      <c r="A916" s="1">
        <v>44284</v>
      </c>
      <c r="B916" s="50">
        <v>1687.16</v>
      </c>
      <c r="C916" s="50">
        <v>1704.24</v>
      </c>
      <c r="D916" s="30">
        <f t="shared" si="485"/>
        <v>0.99204265648375056</v>
      </c>
      <c r="E916" s="30">
        <f t="shared" si="471"/>
        <v>1.0101235211835273</v>
      </c>
      <c r="F916" s="22">
        <f t="shared" si="472"/>
        <v>8.2849206363763184</v>
      </c>
      <c r="G916" s="60">
        <v>32.2331</v>
      </c>
      <c r="H916" s="60">
        <v>33.375700000000002</v>
      </c>
      <c r="I916" s="31">
        <f t="shared" si="468"/>
        <v>1.0121976738896388</v>
      </c>
      <c r="J916" s="31">
        <f t="shared" si="473"/>
        <v>1.035448033232919</v>
      </c>
      <c r="K916" s="24">
        <f t="shared" si="466"/>
        <v>7.5023169844555397</v>
      </c>
      <c r="L916" s="61">
        <v>5.36634E-2</v>
      </c>
      <c r="M916" s="61">
        <v>5.3851299999999998E-2</v>
      </c>
      <c r="N916" s="32">
        <f t="shared" si="486"/>
        <v>0.9876297092385623</v>
      </c>
      <c r="O916" s="32">
        <f t="shared" si="474"/>
        <v>1.0035014553680908</v>
      </c>
      <c r="P916" s="29">
        <f t="shared" si="475"/>
        <v>20.740182171925927</v>
      </c>
      <c r="Q916" s="50">
        <v>1.1898299999999999</v>
      </c>
      <c r="R916" s="50">
        <v>1.20756</v>
      </c>
      <c r="S916" s="30">
        <f t="shared" si="487"/>
        <v>1.0013848692666827</v>
      </c>
      <c r="T916" s="30">
        <f t="shared" si="476"/>
        <v>1.014901288419354</v>
      </c>
      <c r="U916" s="22">
        <f t="shared" si="477"/>
        <v>22.038701323349088</v>
      </c>
      <c r="V916" s="64">
        <v>268.6234</v>
      </c>
      <c r="W916" s="64">
        <v>273.66390000000001</v>
      </c>
      <c r="X916" s="65">
        <f t="shared" si="488"/>
        <v>0.98675226618782852</v>
      </c>
      <c r="Y916" s="65">
        <f t="shared" si="478"/>
        <v>1.018764188078924</v>
      </c>
      <c r="Z916" s="67">
        <f t="shared" si="479"/>
        <v>16.008914219604698</v>
      </c>
      <c r="AA916" s="40">
        <f t="shared" si="481"/>
        <v>1.0121976738896388</v>
      </c>
      <c r="AB916" s="88" cm="1">
        <f t="array" ref="AB916">INDEX(B916:Z916,,MATCH(AA916,B916:Z916,0)+1)</f>
        <v>1.035448033232919</v>
      </c>
      <c r="AC916" s="40">
        <f t="shared" si="482"/>
        <v>1.014901288419354</v>
      </c>
      <c r="AD916" s="42">
        <f t="shared" si="483"/>
        <v>180.86536717547864</v>
      </c>
      <c r="AE916" s="94">
        <v>1.014901288419354</v>
      </c>
      <c r="AF916" s="74">
        <f t="shared" si="480"/>
        <v>525.44488860945205</v>
      </c>
      <c r="AG916" s="40">
        <v>1.014901288419354</v>
      </c>
      <c r="AH916" s="95">
        <v>1485.1139574716974</v>
      </c>
      <c r="AI916" t="str">
        <f t="shared" si="484"/>
        <v>idem</v>
      </c>
    </row>
    <row r="917" spans="1:35" x14ac:dyDescent="0.3">
      <c r="A917" s="1">
        <v>44284.333333333336</v>
      </c>
      <c r="B917" s="50">
        <v>1704.24</v>
      </c>
      <c r="C917" s="50">
        <v>1787.86</v>
      </c>
      <c r="D917" s="30">
        <f t="shared" si="485"/>
        <v>1.0461378224820217</v>
      </c>
      <c r="E917" s="30">
        <f t="shared" si="471"/>
        <v>1.0490658592686475</v>
      </c>
      <c r="F917" s="22">
        <f t="shared" si="472"/>
        <v>8.6914273863726716</v>
      </c>
      <c r="G917" s="60">
        <v>33.372300000000003</v>
      </c>
      <c r="H917" s="60">
        <v>34.209099999999999</v>
      </c>
      <c r="I917" s="31">
        <f t="shared" si="468"/>
        <v>1.053582922945675</v>
      </c>
      <c r="J917" s="31">
        <f t="shared" si="473"/>
        <v>1.0250746876900902</v>
      </c>
      <c r="K917" s="24">
        <f t="shared" si="466"/>
        <v>7.690435239792822</v>
      </c>
      <c r="L917" s="61">
        <v>5.3851299999999998E-2</v>
      </c>
      <c r="M917" s="61">
        <v>5.4016000000000002E-2</v>
      </c>
      <c r="N917" s="32">
        <f t="shared" si="486"/>
        <v>0.99842886453115465</v>
      </c>
      <c r="O917" s="32">
        <f t="shared" si="474"/>
        <v>1.0030584219879557</v>
      </c>
      <c r="P917" s="29">
        <f t="shared" si="475"/>
        <v>20.80361440111475</v>
      </c>
      <c r="Q917" s="50">
        <v>1.20764</v>
      </c>
      <c r="R917" s="50">
        <v>1.20269</v>
      </c>
      <c r="S917" s="30">
        <f t="shared" si="487"/>
        <v>1.0110716927836438</v>
      </c>
      <c r="T917" s="30">
        <f t="shared" si="476"/>
        <v>0.99590109635321789</v>
      </c>
      <c r="U917" s="22">
        <f t="shared" si="477"/>
        <v>21.948366810124469</v>
      </c>
      <c r="V917" s="64">
        <v>273.67910000000001</v>
      </c>
      <c r="W917" s="64">
        <v>272.27350000000001</v>
      </c>
      <c r="X917" s="65">
        <f t="shared" si="488"/>
        <v>1.000511144493309</v>
      </c>
      <c r="Y917" s="65">
        <f t="shared" si="478"/>
        <v>0.99486405794231281</v>
      </c>
      <c r="Z917" s="67">
        <f t="shared" si="479"/>
        <v>15.926693363766324</v>
      </c>
      <c r="AA917" s="40">
        <f t="shared" si="481"/>
        <v>1.053582922945675</v>
      </c>
      <c r="AB917" s="88" cm="1">
        <f t="array" ref="AB917">INDEX(B917:Z917,,MATCH(AA917,B917:Z917,0)+1)</f>
        <v>1.0250746876900902</v>
      </c>
      <c r="AC917" s="40">
        <f t="shared" si="482"/>
        <v>1.0250746876900902</v>
      </c>
      <c r="AD917" s="42">
        <f t="shared" si="483"/>
        <v>185.40050977135726</v>
      </c>
      <c r="AE917" s="94">
        <v>1.0250746876900902</v>
      </c>
      <c r="AF917" s="74">
        <f t="shared" si="480"/>
        <v>538.62025508968827</v>
      </c>
      <c r="AG917" s="40">
        <v>1.0250746876900902</v>
      </c>
      <c r="AH917" s="95">
        <v>1522.3527261394943</v>
      </c>
      <c r="AI917" t="str">
        <f t="shared" si="484"/>
        <v>idem</v>
      </c>
    </row>
    <row r="918" spans="1:35" x14ac:dyDescent="0.3">
      <c r="A918" s="1">
        <v>44284.666666666664</v>
      </c>
      <c r="B918" s="50">
        <v>1787.86</v>
      </c>
      <c r="C918" s="50">
        <v>1816.74</v>
      </c>
      <c r="D918" s="30">
        <f t="shared" si="485"/>
        <v>1.076803622655824</v>
      </c>
      <c r="E918" s="30">
        <f t="shared" si="471"/>
        <v>1.0161533900864721</v>
      </c>
      <c r="F918" s="22">
        <f t="shared" si="472"/>
        <v>8.8318234033529954</v>
      </c>
      <c r="G918" s="60">
        <v>34.209099999999999</v>
      </c>
      <c r="H918" s="60">
        <v>34.340299999999999</v>
      </c>
      <c r="I918" s="31">
        <f t="shared" si="468"/>
        <v>1.065373792778231</v>
      </c>
      <c r="J918" s="31">
        <f t="shared" si="473"/>
        <v>1.0038352368229506</v>
      </c>
      <c r="K918" s="24">
        <f t="shared" si="466"/>
        <v>7.7199298802089924</v>
      </c>
      <c r="L918" s="61">
        <v>5.40309E-2</v>
      </c>
      <c r="M918" s="61">
        <v>5.4123999999999999E-2</v>
      </c>
      <c r="N918" s="32">
        <f t="shared" si="486"/>
        <v>1.0085831311471132</v>
      </c>
      <c r="O918" s="32">
        <f t="shared" si="474"/>
        <v>1.0017230880847812</v>
      </c>
      <c r="P918" s="29">
        <f t="shared" si="475"/>
        <v>20.839460861209691</v>
      </c>
      <c r="Q918" s="50">
        <v>1.2022900000000001</v>
      </c>
      <c r="R918" s="50">
        <v>1.2023900000000001</v>
      </c>
      <c r="S918" s="30">
        <f t="shared" si="487"/>
        <v>1.010556129867292</v>
      </c>
      <c r="T918" s="30">
        <f t="shared" si="476"/>
        <v>1.0000831746084555</v>
      </c>
      <c r="U918" s="22">
        <f t="shared" si="477"/>
        <v>21.950192356940139</v>
      </c>
      <c r="V918" s="64">
        <v>272.34629999999999</v>
      </c>
      <c r="W918" s="64">
        <v>275.29910000000001</v>
      </c>
      <c r="X918" s="65">
        <f t="shared" si="488"/>
        <v>1.0248515207535904</v>
      </c>
      <c r="Y918" s="65">
        <f t="shared" si="478"/>
        <v>1.0108420786329759</v>
      </c>
      <c r="Z918" s="67">
        <f t="shared" si="479"/>
        <v>16.099371825579574</v>
      </c>
      <c r="AA918" s="40">
        <f t="shared" si="481"/>
        <v>1.076803622655824</v>
      </c>
      <c r="AB918" s="88" cm="1">
        <f t="array" ref="AB918">INDEX(B918:Z918,,MATCH(AA918,B918:Z918,0)+1)</f>
        <v>1.0161533900864721</v>
      </c>
      <c r="AC918" s="40">
        <f t="shared" si="482"/>
        <v>1.0038352368229506</v>
      </c>
      <c r="AD918" s="42">
        <f t="shared" si="483"/>
        <v>186.11156463342618</v>
      </c>
      <c r="AE918" s="94">
        <v>1.0161533900864721</v>
      </c>
      <c r="AF918" s="74">
        <f t="shared" si="480"/>
        <v>547.32079817862711</v>
      </c>
      <c r="AG918" s="40">
        <v>1.0038352368229506</v>
      </c>
      <c r="AH918" s="95">
        <v>1528.1913093723037</v>
      </c>
      <c r="AI918" t="str">
        <f>IF(AC918=AG918,"comp 24= comp16",FALSE)</f>
        <v>comp 24= comp16</v>
      </c>
    </row>
    <row r="919" spans="1:35" x14ac:dyDescent="0.3">
      <c r="A919" s="1">
        <v>44285</v>
      </c>
      <c r="B919" s="50">
        <v>1816.76</v>
      </c>
      <c r="C919" s="50">
        <v>1818.01</v>
      </c>
      <c r="D919" s="30">
        <f t="shared" si="485"/>
        <v>1.0667570295263578</v>
      </c>
      <c r="E919" s="30">
        <f t="shared" si="471"/>
        <v>1.0006880380457517</v>
      </c>
      <c r="F919" s="22">
        <f t="shared" si="472"/>
        <v>8.8379000338678626</v>
      </c>
      <c r="G919" s="60">
        <v>34.340400000000002</v>
      </c>
      <c r="H919" s="60">
        <v>34.0366</v>
      </c>
      <c r="I919" s="31">
        <f t="shared" si="468"/>
        <v>1.0199057302013945</v>
      </c>
      <c r="J919" s="31">
        <f t="shared" si="473"/>
        <v>0.99115327718954926</v>
      </c>
      <c r="K919" s="24">
        <f t="shared" si="466"/>
        <v>7.6516338004426672</v>
      </c>
      <c r="L919" s="61">
        <v>5.4123999999999999E-2</v>
      </c>
      <c r="M919" s="61">
        <v>5.4210000000000001E-2</v>
      </c>
      <c r="N919" s="32">
        <f t="shared" si="486"/>
        <v>1.0066609348335138</v>
      </c>
      <c r="O919" s="32">
        <f t="shared" si="474"/>
        <v>1.001588943906585</v>
      </c>
      <c r="P919" s="29">
        <f t="shared" si="475"/>
        <v>20.872573595561626</v>
      </c>
      <c r="Q919" s="50">
        <v>1.2023999999999999</v>
      </c>
      <c r="R919" s="50">
        <v>1.21099</v>
      </c>
      <c r="S919" s="30">
        <f t="shared" si="487"/>
        <v>1.0027740054983272</v>
      </c>
      <c r="T919" s="30">
        <f t="shared" si="476"/>
        <v>1.0071440452428477</v>
      </c>
      <c r="U919" s="22">
        <f t="shared" si="477"/>
        <v>22.107005524227329</v>
      </c>
      <c r="V919" s="64">
        <v>275.29860000000002</v>
      </c>
      <c r="W919" s="64">
        <v>278.96280000000002</v>
      </c>
      <c r="X919" s="65">
        <f t="shared" si="488"/>
        <v>1.0193061874289999</v>
      </c>
      <c r="Y919" s="65">
        <f t="shared" si="478"/>
        <v>1.0133099114924666</v>
      </c>
      <c r="Z919" s="67">
        <f t="shared" si="479"/>
        <v>16.313653039662348</v>
      </c>
      <c r="AA919" s="40">
        <f t="shared" si="481"/>
        <v>1.0667570295263578</v>
      </c>
      <c r="AB919" s="88" cm="1">
        <f t="array" ref="AB919">INDEX(B919:Z919,,MATCH(AA919,B919:Z919,0)+1)</f>
        <v>1.0006880380457517</v>
      </c>
      <c r="AC919" s="40">
        <f t="shared" si="482"/>
        <v>1.0006880380457517</v>
      </c>
      <c r="AD919" s="42">
        <f t="shared" si="483"/>
        <v>186.23961647064834</v>
      </c>
      <c r="AE919" s="94">
        <v>1.0006880380457517</v>
      </c>
      <c r="AF919" s="74">
        <f t="shared" si="480"/>
        <v>547.69737571100518</v>
      </c>
      <c r="AG919" s="40">
        <v>1.0006880380457517</v>
      </c>
      <c r="AH919" s="95">
        <v>1529.2427631343389</v>
      </c>
      <c r="AI919" t="str">
        <f t="shared" si="484"/>
        <v>idem</v>
      </c>
    </row>
    <row r="920" spans="1:35" x14ac:dyDescent="0.3">
      <c r="A920" s="1">
        <v>44285.333333333336</v>
      </c>
      <c r="B920" s="50">
        <v>1818</v>
      </c>
      <c r="C920" s="50">
        <v>1830.61</v>
      </c>
      <c r="D920" s="30">
        <f t="shared" si="485"/>
        <v>1.0239112682201068</v>
      </c>
      <c r="E920" s="30">
        <f t="shared" si="471"/>
        <v>1.0069361936193619</v>
      </c>
      <c r="F920" s="22">
        <f t="shared" si="472"/>
        <v>8.8992014196913356</v>
      </c>
      <c r="G920" s="60">
        <v>34.037199999999999</v>
      </c>
      <c r="H920" s="60">
        <v>33.876800000000003</v>
      </c>
      <c r="I920" s="31">
        <f t="shared" si="468"/>
        <v>0.99028621039431042</v>
      </c>
      <c r="J920" s="31">
        <f t="shared" si="473"/>
        <v>0.99528750896078422</v>
      </c>
      <c r="K920" s="24">
        <f t="shared" si="466"/>
        <v>7.6155755447227209</v>
      </c>
      <c r="L920" s="61">
        <v>5.4200100000000001E-2</v>
      </c>
      <c r="M920" s="61">
        <v>5.4150299999999998E-2</v>
      </c>
      <c r="N920" s="32">
        <f t="shared" si="486"/>
        <v>1.0022098465877858</v>
      </c>
      <c r="O920" s="32">
        <f t="shared" si="474"/>
        <v>0.99908118250704325</v>
      </c>
      <c r="P920" s="29">
        <f t="shared" si="475"/>
        <v>20.853395509818998</v>
      </c>
      <c r="Q920" s="50">
        <v>1.2110000000000001</v>
      </c>
      <c r="R920" s="50">
        <v>1.21051</v>
      </c>
      <c r="S920" s="30">
        <f t="shared" si="487"/>
        <v>1.0068369528150445</v>
      </c>
      <c r="T920" s="30">
        <f t="shared" si="476"/>
        <v>0.99959537572254331</v>
      </c>
      <c r="U920" s="22">
        <f t="shared" si="477"/>
        <v>22.098060493090358</v>
      </c>
      <c r="V920" s="64">
        <v>278.96280000000002</v>
      </c>
      <c r="W920" s="64">
        <v>296.30930000000001</v>
      </c>
      <c r="X920" s="65">
        <f t="shared" si="488"/>
        <v>1.0879872427126787</v>
      </c>
      <c r="Y920" s="65">
        <f t="shared" si="478"/>
        <v>1.0621821260755915</v>
      </c>
      <c r="Z920" s="67">
        <f t="shared" si="479"/>
        <v>17.328070669728088</v>
      </c>
      <c r="AA920" s="40">
        <f t="shared" si="481"/>
        <v>1.0879872427126787</v>
      </c>
      <c r="AB920" s="88" cm="1">
        <f t="array" ref="AB920">INDEX(B920:Z920,,MATCH(AA920,B920:Z920,0)+1)</f>
        <v>1.0621821260755915</v>
      </c>
      <c r="AC920" s="40">
        <f t="shared" si="482"/>
        <v>1.0069361936193619</v>
      </c>
      <c r="AD920" s="42">
        <f t="shared" si="483"/>
        <v>187.53141051008447</v>
      </c>
      <c r="AE920" s="94">
        <v>1.0621821260755915</v>
      </c>
      <c r="AF920" s="74">
        <f t="shared" si="480"/>
        <v>581.7543629787375</v>
      </c>
      <c r="AG920" s="40">
        <v>1.0621821260755915</v>
      </c>
      <c r="AH920" s="95">
        <v>1624.3343294317442</v>
      </c>
      <c r="AI920" t="str">
        <f>IF(AE920=AG920,"comp8=comp16", FALSE)</f>
        <v>comp8=comp16</v>
      </c>
    </row>
    <row r="921" spans="1:35" x14ac:dyDescent="0.3">
      <c r="A921" s="1">
        <v>44285.666666666664</v>
      </c>
      <c r="B921" s="50">
        <v>1830.61</v>
      </c>
      <c r="C921" s="50">
        <v>1840.46</v>
      </c>
      <c r="D921" s="30">
        <f t="shared" si="485"/>
        <v>1.0130452013474538</v>
      </c>
      <c r="E921" s="30">
        <f t="shared" si="471"/>
        <v>1.0053807200878397</v>
      </c>
      <c r="F921" s="22">
        <f t="shared" si="472"/>
        <v>8.9470855315360005</v>
      </c>
      <c r="G921" s="60">
        <v>33.876300000000001</v>
      </c>
      <c r="H921" s="60">
        <v>33.977800000000002</v>
      </c>
      <c r="I921" s="31">
        <f t="shared" si="468"/>
        <v>0.98944100825849435</v>
      </c>
      <c r="J921" s="31">
        <f t="shared" si="473"/>
        <v>1.0029961949799713</v>
      </c>
      <c r="K921" s="24">
        <f t="shared" si="466"/>
        <v>7.6383932939394112</v>
      </c>
      <c r="L921" s="61">
        <v>5.4150400000000001E-2</v>
      </c>
      <c r="M921" s="61">
        <v>5.4000300000000001E-2</v>
      </c>
      <c r="N921" s="32">
        <f t="shared" si="486"/>
        <v>0.99771450742738899</v>
      </c>
      <c r="O921" s="32">
        <f t="shared" si="474"/>
        <v>0.99722809065122331</v>
      </c>
      <c r="P921" s="29">
        <f t="shared" si="475"/>
        <v>20.795591787851592</v>
      </c>
      <c r="Q921" s="50">
        <v>1.21082</v>
      </c>
      <c r="R921" s="50">
        <v>1.2118899999999999</v>
      </c>
      <c r="S921" s="30">
        <f t="shared" si="487"/>
        <v>1.0078925482368597</v>
      </c>
      <c r="T921" s="30">
        <f t="shared" si="476"/>
        <v>1.0008836986505012</v>
      </c>
      <c r="U921" s="22">
        <f t="shared" si="477"/>
        <v>22.117588519326794</v>
      </c>
      <c r="V921" s="64">
        <v>296.40350000000001</v>
      </c>
      <c r="W921" s="64">
        <v>311.2962</v>
      </c>
      <c r="X921" s="65">
        <f t="shared" si="488"/>
        <v>1.130758383805802</v>
      </c>
      <c r="Y921" s="65">
        <f t="shared" si="478"/>
        <v>1.050244683345507</v>
      </c>
      <c r="Z921" s="67">
        <f t="shared" si="479"/>
        <v>18.198714093517143</v>
      </c>
      <c r="AA921" s="40">
        <f t="shared" si="481"/>
        <v>1.130758383805802</v>
      </c>
      <c r="AB921" s="88" cm="1">
        <f t="array" ref="AB921">INDEX(B921:Z921,,MATCH(AA921,B921:Z921,0)+1)</f>
        <v>1.050244683345507</v>
      </c>
      <c r="AC921" s="40">
        <f t="shared" si="482"/>
        <v>1.050244683345507</v>
      </c>
      <c r="AD921" s="42">
        <f t="shared" si="483"/>
        <v>196.95386684849996</v>
      </c>
      <c r="AE921" s="94">
        <v>1.050244683345507</v>
      </c>
      <c r="AF921" s="74">
        <f t="shared" si="480"/>
        <v>610.98442673147133</v>
      </c>
      <c r="AG921" s="40">
        <v>1.050244683345507</v>
      </c>
      <c r="AH921" s="95">
        <v>1705.9484934612788</v>
      </c>
      <c r="AI921" t="str">
        <f t="shared" si="484"/>
        <v>idem</v>
      </c>
    </row>
    <row r="922" spans="1:35" x14ac:dyDescent="0.3">
      <c r="A922" s="1">
        <v>44286</v>
      </c>
      <c r="B922" s="50">
        <v>1840.41</v>
      </c>
      <c r="C922" s="50">
        <v>1813.89</v>
      </c>
      <c r="D922" s="30">
        <f t="shared" si="485"/>
        <v>0.99773927392739281</v>
      </c>
      <c r="E922" s="30">
        <f t="shared" si="471"/>
        <v>0.98559016740834926</v>
      </c>
      <c r="F922" s="22">
        <f t="shared" si="472"/>
        <v>8.8181595268433863</v>
      </c>
      <c r="G922" s="60">
        <v>33.977800000000002</v>
      </c>
      <c r="H922" s="60">
        <v>33.840200000000003</v>
      </c>
      <c r="I922" s="31">
        <f t="shared" si="468"/>
        <v>0.99421221487078859</v>
      </c>
      <c r="J922" s="31">
        <f t="shared" si="473"/>
        <v>0.99595029695860238</v>
      </c>
      <c r="K922" s="24">
        <f t="shared" si="466"/>
        <v>7.6074600693855539</v>
      </c>
      <c r="L922" s="61">
        <v>5.4001399999999998E-2</v>
      </c>
      <c r="M922" s="61">
        <v>5.3301500000000002E-2</v>
      </c>
      <c r="N922" s="32">
        <f t="shared" si="486"/>
        <v>0.9834206947957661</v>
      </c>
      <c r="O922" s="32">
        <f t="shared" si="474"/>
        <v>0.98703922490898388</v>
      </c>
      <c r="P922" s="29">
        <f t="shared" si="475"/>
        <v>20.526064799804665</v>
      </c>
      <c r="Q922" s="50">
        <v>1.212</v>
      </c>
      <c r="R922" s="50">
        <v>1.1862600000000001</v>
      </c>
      <c r="S922" s="30">
        <f t="shared" si="487"/>
        <v>0.979570602807597</v>
      </c>
      <c r="T922" s="30">
        <f t="shared" si="476"/>
        <v>0.97876237623762385</v>
      </c>
      <c r="U922" s="22">
        <f t="shared" si="477"/>
        <v>21.647863495822282</v>
      </c>
      <c r="V922" s="64">
        <v>311.2962</v>
      </c>
      <c r="W922" s="64">
        <v>302.34840000000003</v>
      </c>
      <c r="X922" s="65">
        <f t="shared" si="488"/>
        <v>1.0838305322430088</v>
      </c>
      <c r="Y922" s="65">
        <f t="shared" si="478"/>
        <v>0.97125631472533247</v>
      </c>
      <c r="Z922" s="67">
        <f t="shared" si="479"/>
        <v>17.675615983209429</v>
      </c>
      <c r="AA922" s="40">
        <f t="shared" si="481"/>
        <v>1.0838305322430088</v>
      </c>
      <c r="AB922" s="88" cm="1">
        <f t="array" ref="AB922">INDEX(B922:Z922,,MATCH(AA922,B922:Z922,0)+1)</f>
        <v>0.97125631472533247</v>
      </c>
      <c r="AC922" s="40">
        <f t="shared" si="482"/>
        <v>0.97125631472533247</v>
      </c>
      <c r="AD922" s="42">
        <f t="shared" si="483"/>
        <v>191.2926868861779</v>
      </c>
      <c r="AE922" s="94">
        <v>0.97125631472533247</v>
      </c>
      <c r="AF922" s="74">
        <f t="shared" si="480"/>
        <v>593.42248266177876</v>
      </c>
      <c r="AG922" s="40">
        <v>0.97125631472533247</v>
      </c>
      <c r="AH922" s="95">
        <v>1656.9132468704345</v>
      </c>
      <c r="AI922" t="str">
        <f t="shared" si="484"/>
        <v>idem</v>
      </c>
    </row>
    <row r="923" spans="1:35" x14ac:dyDescent="0.3">
      <c r="A923" s="1">
        <v>44286.333333333336</v>
      </c>
      <c r="B923" s="50">
        <v>1814.04</v>
      </c>
      <c r="C923" s="50">
        <v>1849.09</v>
      </c>
      <c r="D923" s="30">
        <f t="shared" si="485"/>
        <v>1.0100949956571854</v>
      </c>
      <c r="E923" s="30">
        <f t="shared" si="471"/>
        <v>1.0193215144098255</v>
      </c>
      <c r="F923" s="22">
        <f t="shared" si="472"/>
        <v>8.9885397232094313</v>
      </c>
      <c r="G923" s="60">
        <v>33.840000000000003</v>
      </c>
      <c r="H923" s="60">
        <v>36.645699999999998</v>
      </c>
      <c r="I923" s="31">
        <f t="shared" si="468"/>
        <v>1.0817503682515504</v>
      </c>
      <c r="J923" s="31">
        <f t="shared" si="473"/>
        <v>1.082910756501182</v>
      </c>
      <c r="K923" s="24">
        <f t="shared" si="466"/>
        <v>8.2382003387908451</v>
      </c>
      <c r="L923" s="61">
        <v>5.3342599999999997E-2</v>
      </c>
      <c r="M923" s="61">
        <v>5.3560000000000003E-2</v>
      </c>
      <c r="N923" s="32">
        <f t="shared" si="486"/>
        <v>0.98909703344758304</v>
      </c>
      <c r="O923" s="32">
        <f t="shared" si="474"/>
        <v>1.0040755418745995</v>
      </c>
      <c r="P923" s="29">
        <f t="shared" si="475"/>
        <v>20.609719636417012</v>
      </c>
      <c r="Q923" s="50">
        <v>1.18634</v>
      </c>
      <c r="R923" s="50">
        <v>1.1916</v>
      </c>
      <c r="S923" s="30">
        <f t="shared" si="487"/>
        <v>0.98412645975454649</v>
      </c>
      <c r="T923" s="30">
        <f t="shared" si="476"/>
        <v>1.004433804811437</v>
      </c>
      <c r="U923" s="22">
        <f t="shared" si="477"/>
        <v>21.743845897147388</v>
      </c>
      <c r="V923" s="64">
        <v>302.34390000000002</v>
      </c>
      <c r="W923" s="64">
        <v>306.4393</v>
      </c>
      <c r="X923" s="65">
        <f t="shared" si="488"/>
        <v>1.0338585745444977</v>
      </c>
      <c r="Y923" s="65">
        <f t="shared" si="478"/>
        <v>1.0135455023236783</v>
      </c>
      <c r="Z923" s="67">
        <f t="shared" si="479"/>
        <v>17.915041080582437</v>
      </c>
      <c r="AA923" s="40">
        <f t="shared" si="481"/>
        <v>1.0817503682515504</v>
      </c>
      <c r="AB923" s="88" cm="1">
        <f t="array" ref="AB923">INDEX(B923:Z923,,MATCH(AA923,B923:Z923,0)+1)</f>
        <v>1.082910756501182</v>
      </c>
      <c r="AC923" s="40">
        <f t="shared" si="482"/>
        <v>1.0135455023236783</v>
      </c>
      <c r="AD923" s="42">
        <f t="shared" si="483"/>
        <v>193.88384242089731</v>
      </c>
      <c r="AE923" s="94">
        <v>1.082910756501182</v>
      </c>
      <c r="AF923" s="74">
        <f t="shared" si="480"/>
        <v>642.62358962407632</v>
      </c>
      <c r="AG923" s="40">
        <v>1.0135455023236783</v>
      </c>
      <c r="AH923" s="95">
        <v>1679.3569691060513</v>
      </c>
      <c r="AI923" t="str">
        <f>IF(AC923=AG923,"comp 24= comp16",FALSE)</f>
        <v>comp 24= comp16</v>
      </c>
    </row>
    <row r="924" spans="1:35" x14ac:dyDescent="0.3">
      <c r="A924" s="1">
        <v>44286.666666666664</v>
      </c>
      <c r="B924" s="50">
        <v>1849.1</v>
      </c>
      <c r="C924" s="50">
        <v>1919.37</v>
      </c>
      <c r="D924" s="30">
        <f t="shared" si="485"/>
        <v>1.0429034834629238</v>
      </c>
      <c r="E924" s="30">
        <f t="shared" si="471"/>
        <v>1.0380022713752637</v>
      </c>
      <c r="F924" s="22">
        <f t="shared" si="472"/>
        <v>9.330124649038174</v>
      </c>
      <c r="G924" s="60">
        <v>36.647399999999998</v>
      </c>
      <c r="H924" s="60">
        <v>37.076500000000003</v>
      </c>
      <c r="I924" s="31">
        <f t="shared" si="468"/>
        <v>1.0911977820812413</v>
      </c>
      <c r="J924" s="31">
        <f t="shared" si="473"/>
        <v>1.0117088797568179</v>
      </c>
      <c r="K924" s="24">
        <f t="shared" si="466"/>
        <v>8.3346604359703242</v>
      </c>
      <c r="L924" s="61">
        <v>5.3568900000000003E-2</v>
      </c>
      <c r="M924" s="61">
        <v>5.3769900000000002E-2</v>
      </c>
      <c r="N924" s="32">
        <f t="shared" si="486"/>
        <v>0.99571307410548626</v>
      </c>
      <c r="O924" s="32">
        <f t="shared" si="474"/>
        <v>1.0037521771027593</v>
      </c>
      <c r="P924" s="29">
        <f t="shared" si="475"/>
        <v>20.687050954531063</v>
      </c>
      <c r="Q924" s="50">
        <v>1.1915100000000001</v>
      </c>
      <c r="R924" s="50">
        <v>1.19191</v>
      </c>
      <c r="S924" s="30">
        <f t="shared" si="487"/>
        <v>0.983424092409241</v>
      </c>
      <c r="T924" s="30">
        <f t="shared" si="476"/>
        <v>1.000335708470764</v>
      </c>
      <c r="U924" s="22">
        <f t="shared" si="477"/>
        <v>21.751145490402049</v>
      </c>
      <c r="V924" s="64">
        <v>306.5</v>
      </c>
      <c r="W924" s="64">
        <v>302.37240000000003</v>
      </c>
      <c r="X924" s="65">
        <f t="shared" si="488"/>
        <v>0.97133341171527321</v>
      </c>
      <c r="Y924" s="65">
        <f t="shared" si="478"/>
        <v>0.98653311582381742</v>
      </c>
      <c r="Z924" s="67">
        <f t="shared" si="479"/>
        <v>17.673781297338682</v>
      </c>
      <c r="AA924" s="40">
        <f t="shared" si="481"/>
        <v>1.0911977820812413</v>
      </c>
      <c r="AB924" s="88" cm="1">
        <f t="array" ref="AB924">INDEX(B924:Z924,,MATCH(AA924,B924:Z924,0)+1)</f>
        <v>1.0117088797568179</v>
      </c>
      <c r="AC924" s="40">
        <f t="shared" si="482"/>
        <v>1.0117088797568179</v>
      </c>
      <c r="AD924" s="42">
        <f t="shared" si="483"/>
        <v>196.15400501859344</v>
      </c>
      <c r="AE924" s="94">
        <v>1.0117088797568179</v>
      </c>
      <c r="AF924" s="74">
        <f t="shared" si="480"/>
        <v>650.14799196387935</v>
      </c>
      <c r="AG924" s="40">
        <v>1.0117088797568179</v>
      </c>
      <c r="AH924" s="95">
        <v>1699.0203579260883</v>
      </c>
      <c r="AI924" t="str">
        <f t="shared" si="484"/>
        <v>idem</v>
      </c>
    </row>
    <row r="925" spans="1:35" x14ac:dyDescent="0.3">
      <c r="A925" s="1">
        <v>44287</v>
      </c>
      <c r="B925" s="50">
        <v>1919.37</v>
      </c>
      <c r="C925" s="50">
        <v>1926.31</v>
      </c>
      <c r="D925" s="30">
        <f t="shared" si="485"/>
        <v>1.0618894842451103</v>
      </c>
      <c r="E925" s="30">
        <f t="shared" si="471"/>
        <v>1.0036157697577852</v>
      </c>
      <c r="F925" s="22">
        <f t="shared" si="472"/>
        <v>9.3638602315805333</v>
      </c>
      <c r="G925" s="60">
        <v>37.078400000000002</v>
      </c>
      <c r="H925" s="60">
        <v>38.733800000000002</v>
      </c>
      <c r="I925" s="31">
        <f t="shared" si="468"/>
        <v>1.1446158392434989</v>
      </c>
      <c r="J925" s="31">
        <f t="shared" si="473"/>
        <v>1.0446459394148615</v>
      </c>
      <c r="K925" s="24">
        <f t="shared" si="466"/>
        <v>8.7067691808380978</v>
      </c>
      <c r="L925" s="61">
        <v>5.3783499999999998E-2</v>
      </c>
      <c r="M925" s="61">
        <v>5.40169E-2</v>
      </c>
      <c r="N925" s="32">
        <f t="shared" si="486"/>
        <v>1.0126409286386491</v>
      </c>
      <c r="O925" s="32">
        <f t="shared" si="474"/>
        <v>1.0043396208874469</v>
      </c>
      <c r="P925" s="29">
        <f t="shared" si="475"/>
        <v>20.776824912953025</v>
      </c>
      <c r="Q925" s="50">
        <v>1.1917199999999999</v>
      </c>
      <c r="R925" s="50">
        <v>1.1914</v>
      </c>
      <c r="S925" s="30">
        <f t="shared" si="487"/>
        <v>1.0042652190771617</v>
      </c>
      <c r="T925" s="30">
        <f t="shared" si="476"/>
        <v>0.99973148054912242</v>
      </c>
      <c r="U925" s="22">
        <f t="shared" si="477"/>
        <v>21.745304884759008</v>
      </c>
      <c r="V925" s="64">
        <v>302.45909999999998</v>
      </c>
      <c r="W925" s="64">
        <v>313.22379999999998</v>
      </c>
      <c r="X925" s="65">
        <f t="shared" si="488"/>
        <v>1.035985181113295</v>
      </c>
      <c r="Y925" s="65">
        <f t="shared" si="478"/>
        <v>1.0355905972080193</v>
      </c>
      <c r="Z925" s="67">
        <f t="shared" si="479"/>
        <v>18.302801728634886</v>
      </c>
      <c r="AA925" s="40">
        <f t="shared" si="481"/>
        <v>1.1446158392434989</v>
      </c>
      <c r="AB925" s="88" cm="1">
        <f t="array" ref="AB925">INDEX(B925:Z925,,MATCH(AA925,B925:Z925,0)+1)</f>
        <v>1.0446459394148615</v>
      </c>
      <c r="AC925" s="40">
        <f t="shared" si="482"/>
        <v>1.0446459394148615</v>
      </c>
      <c r="AD925" s="42">
        <f t="shared" si="483"/>
        <v>204.91148484263599</v>
      </c>
      <c r="AE925" s="94">
        <v>1.0036157697577852</v>
      </c>
      <c r="AF925" s="74">
        <f t="shared" si="480"/>
        <v>652.49877741130717</v>
      </c>
      <c r="AG925" s="40">
        <v>1.0446459394148615</v>
      </c>
      <c r="AH925" s="95">
        <v>1774.8747178906729</v>
      </c>
      <c r="AI925" t="str">
        <f>IF(AC925=AG925,"comp 24= comp16",FALSE)</f>
        <v>comp 24= comp16</v>
      </c>
    </row>
    <row r="926" spans="1:35" x14ac:dyDescent="0.3">
      <c r="A926" s="1">
        <v>44287.333333333336</v>
      </c>
      <c r="B926" s="50">
        <v>1926.3</v>
      </c>
      <c r="C926" s="50">
        <v>1944.39</v>
      </c>
      <c r="D926" s="30">
        <f t="shared" si="485"/>
        <v>1.0515331783029582</v>
      </c>
      <c r="E926" s="30">
        <f t="shared" si="471"/>
        <v>1.0093910605824639</v>
      </c>
      <c r="F926" s="22">
        <f t="shared" si="472"/>
        <v>9.4517968103010297</v>
      </c>
      <c r="G926" s="60">
        <v>38.742800000000003</v>
      </c>
      <c r="H926" s="60">
        <v>37.836199999999998</v>
      </c>
      <c r="I926" s="31">
        <f t="shared" si="468"/>
        <v>1.0324388633300043</v>
      </c>
      <c r="J926" s="31">
        <f t="shared" si="473"/>
        <v>0.9765995230081459</v>
      </c>
      <c r="K926" s="24">
        <f t="shared" si="466"/>
        <v>8.5030266289485112</v>
      </c>
      <c r="L926" s="61">
        <v>5.4041800000000001E-2</v>
      </c>
      <c r="M926" s="61">
        <v>5.9360999999999997E-2</v>
      </c>
      <c r="N926" s="32">
        <f t="shared" si="486"/>
        <v>1.1081243034671235</v>
      </c>
      <c r="O926" s="32">
        <f t="shared" si="474"/>
        <v>1.0984275135173143</v>
      </c>
      <c r="P926" s="29">
        <f t="shared" si="475"/>
        <v>22.821836127919582</v>
      </c>
      <c r="Q926" s="50">
        <v>1.1913899999999999</v>
      </c>
      <c r="R926" s="50">
        <v>1.1942900000000001</v>
      </c>
      <c r="S926" s="30">
        <f t="shared" si="487"/>
        <v>1.0023331738718098</v>
      </c>
      <c r="T926" s="30">
        <f t="shared" si="476"/>
        <v>1.0024341315606142</v>
      </c>
      <c r="U926" s="22">
        <f t="shared" si="477"/>
        <v>21.798235817674179</v>
      </c>
      <c r="V926" s="64">
        <v>313.29250000000002</v>
      </c>
      <c r="W926" s="64">
        <v>327.44929999999999</v>
      </c>
      <c r="X926" s="65">
        <f t="shared" si="488"/>
        <v>1.0683500815660685</v>
      </c>
      <c r="Y926" s="65">
        <f t="shared" si="478"/>
        <v>1.0451871653486757</v>
      </c>
      <c r="Z926" s="67">
        <f t="shared" si="479"/>
        <v>19.129853456690739</v>
      </c>
      <c r="AA926" s="40">
        <f t="shared" si="481"/>
        <v>1.1081243034671235</v>
      </c>
      <c r="AB926" s="88" cm="1">
        <f t="array" ref="AB926">INDEX(B926:Z926,,MATCH(AA926,B926:Z926,0)+1)</f>
        <v>1.0984275135173143</v>
      </c>
      <c r="AC926" s="40">
        <f t="shared" si="482"/>
        <v>0.9765995230081459</v>
      </c>
      <c r="AD926" s="42">
        <f t="shared" si="483"/>
        <v>200.11645835620922</v>
      </c>
      <c r="AE926" s="94">
        <v>0.9765995230081459</v>
      </c>
      <c r="AF926" s="74">
        <f t="shared" si="480"/>
        <v>637.22999478328097</v>
      </c>
      <c r="AG926" s="40">
        <v>0.9765995230081459</v>
      </c>
      <c r="AH926" s="95">
        <v>1733.3418028912486</v>
      </c>
      <c r="AI926" t="str">
        <f t="shared" si="484"/>
        <v>idem</v>
      </c>
    </row>
    <row r="927" spans="1:35" x14ac:dyDescent="0.3">
      <c r="A927" s="1">
        <v>44287.666666666664</v>
      </c>
      <c r="B927" s="50">
        <v>1944.39</v>
      </c>
      <c r="C927" s="50">
        <v>1968.05</v>
      </c>
      <c r="D927" s="30">
        <f t="shared" si="485"/>
        <v>1.0253624887332824</v>
      </c>
      <c r="E927" s="30">
        <f t="shared" si="471"/>
        <v>1.01216834071354</v>
      </c>
      <c r="F927" s="22">
        <f t="shared" si="472"/>
        <v>9.5668094942439232</v>
      </c>
      <c r="G927" s="60">
        <v>37.826300000000003</v>
      </c>
      <c r="H927" s="60">
        <v>37.460999999999999</v>
      </c>
      <c r="I927" s="31">
        <f t="shared" si="468"/>
        <v>1.0103186761025287</v>
      </c>
      <c r="J927" s="31">
        <f t="shared" si="473"/>
        <v>0.9903426980698613</v>
      </c>
      <c r="K927" s="24">
        <f t="shared" si="466"/>
        <v>8.4209103334727455</v>
      </c>
      <c r="L927" s="61">
        <v>5.9399899999999999E-2</v>
      </c>
      <c r="M927" s="61">
        <v>6.2150999999999998E-2</v>
      </c>
      <c r="N927" s="32">
        <f t="shared" si="486"/>
        <v>1.1555774540518933</v>
      </c>
      <c r="O927" s="32">
        <f t="shared" si="474"/>
        <v>1.0463148927860149</v>
      </c>
      <c r="P927" s="29">
        <f t="shared" si="475"/>
        <v>23.878827021364177</v>
      </c>
      <c r="Q927" s="50">
        <v>1.1945600000000001</v>
      </c>
      <c r="R927" s="50">
        <v>1.18377</v>
      </c>
      <c r="S927" s="30">
        <f t="shared" si="487"/>
        <v>0.99332896989225661</v>
      </c>
      <c r="T927" s="30">
        <f t="shared" si="476"/>
        <v>0.9909673854808464</v>
      </c>
      <c r="U927" s="22">
        <f t="shared" si="477"/>
        <v>21.601340756335521</v>
      </c>
      <c r="V927" s="64">
        <v>327.45830000000001</v>
      </c>
      <c r="W927" s="64">
        <v>334.79910000000001</v>
      </c>
      <c r="X927" s="65">
        <f t="shared" si="488"/>
        <v>1.1069235476796699</v>
      </c>
      <c r="Y927" s="65">
        <f t="shared" si="478"/>
        <v>1.0224175108708498</v>
      </c>
      <c r="Z927" s="67">
        <f t="shared" si="479"/>
        <v>19.558697154513865</v>
      </c>
      <c r="AA927" s="40">
        <f t="shared" si="481"/>
        <v>1.1555774540518933</v>
      </c>
      <c r="AB927" s="88" cm="1">
        <f t="array" ref="AB927">INDEX(B927:Z927,,MATCH(AA927,B927:Z927,0)+1)</f>
        <v>1.0463148927860149</v>
      </c>
      <c r="AC927" s="40">
        <f t="shared" si="482"/>
        <v>1.0463148927860149</v>
      </c>
      <c r="AD927" s="42">
        <f t="shared" si="483"/>
        <v>209.38483066969405</v>
      </c>
      <c r="AE927" s="94">
        <v>1.0463148927860149</v>
      </c>
      <c r="AF927" s="74">
        <f t="shared" si="480"/>
        <v>666.74323367170143</v>
      </c>
      <c r="AG927" s="40">
        <v>1.0463148927860149</v>
      </c>
      <c r="AH927" s="95">
        <v>1813.6213426536744</v>
      </c>
      <c r="AI927" t="str">
        <f t="shared" si="484"/>
        <v>idem</v>
      </c>
    </row>
    <row r="928" spans="1:35" x14ac:dyDescent="0.3">
      <c r="A928" s="1">
        <v>44288</v>
      </c>
      <c r="B928" s="50">
        <v>1968.05</v>
      </c>
      <c r="C928" s="50">
        <v>1994.71</v>
      </c>
      <c r="D928" s="30">
        <f t="shared" si="485"/>
        <v>1.0355136790738722</v>
      </c>
      <c r="E928" s="30">
        <f t="shared" si="471"/>
        <v>1.0135464038007165</v>
      </c>
      <c r="F928" s="22">
        <f t="shared" si="472"/>
        <v>9.6964053587374792</v>
      </c>
      <c r="G928" s="60">
        <v>37.465499999999999</v>
      </c>
      <c r="H928" s="60">
        <v>37.9251</v>
      </c>
      <c r="I928" s="31">
        <f t="shared" si="468"/>
        <v>0.97889414291171517</v>
      </c>
      <c r="J928" s="31">
        <f t="shared" si="473"/>
        <v>1.0122672859030308</v>
      </c>
      <c r="K928" s="24">
        <f t="shared" si="466"/>
        <v>8.5242120480972421</v>
      </c>
      <c r="L928" s="61">
        <v>6.2150900000000002E-2</v>
      </c>
      <c r="M928" s="61">
        <v>5.8353000000000002E-2</v>
      </c>
      <c r="N928" s="32">
        <f t="shared" si="486"/>
        <v>1.0797752850571225</v>
      </c>
      <c r="O928" s="32">
        <f t="shared" si="474"/>
        <v>0.9388922767007396</v>
      </c>
      <c r="P928" s="29">
        <f t="shared" si="475"/>
        <v>22.419646267031752</v>
      </c>
      <c r="Q928" s="50">
        <v>1.1833</v>
      </c>
      <c r="R928" s="50">
        <v>1.2255799999999999</v>
      </c>
      <c r="S928" s="30">
        <f t="shared" si="487"/>
        <v>1.0286975717439293</v>
      </c>
      <c r="T928" s="30">
        <f t="shared" si="476"/>
        <v>1.0357305839601114</v>
      </c>
      <c r="U928" s="22">
        <f t="shared" si="477"/>
        <v>22.373169275880745</v>
      </c>
      <c r="V928" s="64">
        <v>334.67059999999998</v>
      </c>
      <c r="W928" s="64">
        <v>351.52839999999998</v>
      </c>
      <c r="X928" s="65">
        <f t="shared" si="488"/>
        <v>1.1220453729342386</v>
      </c>
      <c r="Y928" s="65">
        <f t="shared" si="478"/>
        <v>1.0503713203370717</v>
      </c>
      <c r="Z928" s="67">
        <f t="shared" si="479"/>
        <v>20.543894554259655</v>
      </c>
      <c r="AA928" s="40">
        <f t="shared" si="481"/>
        <v>1.1220453729342386</v>
      </c>
      <c r="AB928" s="88" cm="1">
        <f t="array" ref="AB928">INDEX(B928:Z928,,MATCH(AA928,B928:Z928,0)+1)</f>
        <v>1.0503713203370717</v>
      </c>
      <c r="AC928" s="40">
        <f t="shared" si="482"/>
        <v>0.9388922767007396</v>
      </c>
      <c r="AD928" s="42">
        <f t="shared" si="483"/>
        <v>196.58980037406789</v>
      </c>
      <c r="AE928" s="94">
        <v>0.9388922767007396</v>
      </c>
      <c r="AF928" s="74">
        <f t="shared" si="480"/>
        <v>626.00007263683699</v>
      </c>
      <c r="AG928" s="40">
        <v>0.9388922767007396</v>
      </c>
      <c r="AH928" s="95">
        <v>1702.7950714771605</v>
      </c>
      <c r="AI928" t="str">
        <f t="shared" si="484"/>
        <v>idem</v>
      </c>
    </row>
    <row r="929" spans="1:35" x14ac:dyDescent="0.3">
      <c r="A929" s="1">
        <v>44288.333333333336</v>
      </c>
      <c r="B929" s="50">
        <v>1994.66</v>
      </c>
      <c r="C929" s="50">
        <v>2073.89</v>
      </c>
      <c r="D929" s="30">
        <f t="shared" si="485"/>
        <v>1.0666018648522158</v>
      </c>
      <c r="E929" s="30">
        <f t="shared" si="471"/>
        <v>1.0397210552174305</v>
      </c>
      <c r="F929" s="22">
        <f t="shared" si="472"/>
        <v>10.08155681140248</v>
      </c>
      <c r="G929" s="60">
        <v>37.934600000000003</v>
      </c>
      <c r="H929" s="60">
        <v>39.869900000000001</v>
      </c>
      <c r="I929" s="31">
        <f t="shared" si="468"/>
        <v>1.0540259026127323</v>
      </c>
      <c r="J929" s="31">
        <f t="shared" si="473"/>
        <v>1.0510167498800567</v>
      </c>
      <c r="K929" s="24">
        <f t="shared" si="466"/>
        <v>8.9590896420795847</v>
      </c>
      <c r="L929" s="61">
        <v>5.8382900000000001E-2</v>
      </c>
      <c r="M929" s="61">
        <v>5.8796899999999999E-2</v>
      </c>
      <c r="N929" s="32">
        <f t="shared" si="486"/>
        <v>0.98984846775836322</v>
      </c>
      <c r="O929" s="32">
        <f t="shared" si="474"/>
        <v>1.0070911174333581</v>
      </c>
      <c r="P929" s="29">
        <f t="shared" si="475"/>
        <v>22.578626611525621</v>
      </c>
      <c r="Q929" s="50">
        <v>1.2258899999999999</v>
      </c>
      <c r="R929" s="50">
        <v>1.2117500000000001</v>
      </c>
      <c r="S929" s="30">
        <f t="shared" si="487"/>
        <v>1.0143902357353336</v>
      </c>
      <c r="T929" s="30">
        <f t="shared" si="476"/>
        <v>0.98846552300777413</v>
      </c>
      <c r="U929" s="22">
        <f t="shared" si="477"/>
        <v>22.115106469624923</v>
      </c>
      <c r="V929" s="64">
        <v>351.50880000000001</v>
      </c>
      <c r="W929" s="64">
        <v>346.88529999999997</v>
      </c>
      <c r="X929" s="65">
        <f t="shared" si="488"/>
        <v>1.0593266379261115</v>
      </c>
      <c r="Y929" s="65">
        <f t="shared" si="478"/>
        <v>0.98684670198868407</v>
      </c>
      <c r="Z929" s="67">
        <f t="shared" si="479"/>
        <v>20.273674586874428</v>
      </c>
      <c r="AA929" s="40">
        <f t="shared" si="481"/>
        <v>1.0666018648522158</v>
      </c>
      <c r="AB929" s="88" cm="1">
        <f t="array" ref="AB929">INDEX(B929:Z929,,MATCH(AA929,B929:Z929,0)+1)</f>
        <v>1.0397210552174305</v>
      </c>
      <c r="AC929" s="40">
        <f t="shared" si="482"/>
        <v>0.98684670198868407</v>
      </c>
      <c r="AD929" s="42">
        <f t="shared" si="483"/>
        <v>194.00399614376266</v>
      </c>
      <c r="AE929" s="94">
        <v>0.98684670198868407</v>
      </c>
      <c r="AF929" s="74">
        <f t="shared" si="480"/>
        <v>617.76610712633931</v>
      </c>
      <c r="AG929" s="40">
        <v>0.98684670198868407</v>
      </c>
      <c r="AH929" s="95">
        <v>1680.3977004498213</v>
      </c>
      <c r="AI929" t="str">
        <f t="shared" si="484"/>
        <v>idem</v>
      </c>
    </row>
    <row r="930" spans="1:35" x14ac:dyDescent="0.3">
      <c r="A930" s="1">
        <v>44288.666666666664</v>
      </c>
      <c r="B930" s="50">
        <v>2073.7399999999998</v>
      </c>
      <c r="C930" s="50">
        <v>2133.69</v>
      </c>
      <c r="D930" s="30">
        <f t="shared" si="485"/>
        <v>1.0841645283402352</v>
      </c>
      <c r="E930" s="30">
        <f t="shared" si="471"/>
        <v>1.0289091207190875</v>
      </c>
      <c r="F930" s="22">
        <f t="shared" si="472"/>
        <v>10.373005754299653</v>
      </c>
      <c r="G930" s="60">
        <v>39.869900000000001</v>
      </c>
      <c r="H930" s="60">
        <v>41.027099999999997</v>
      </c>
      <c r="I930" s="31">
        <f t="shared" si="468"/>
        <v>1.0950634583817112</v>
      </c>
      <c r="J930" s="31">
        <f t="shared" si="473"/>
        <v>1.0290244018670724</v>
      </c>
      <c r="K930" s="24">
        <f t="shared" si="466"/>
        <v>9.2191218602144289</v>
      </c>
      <c r="L930" s="61">
        <v>5.8798099999999999E-2</v>
      </c>
      <c r="M930" s="61">
        <v>5.7584900000000001E-2</v>
      </c>
      <c r="N930" s="32">
        <f t="shared" si="486"/>
        <v>0.9265336463349686</v>
      </c>
      <c r="O930" s="32">
        <f t="shared" si="474"/>
        <v>0.97936668021585738</v>
      </c>
      <c r="P930" s="29">
        <f t="shared" si="475"/>
        <v>22.112754588363259</v>
      </c>
      <c r="Q930" s="50">
        <v>1.2118100000000001</v>
      </c>
      <c r="R930" s="50">
        <v>1.18998</v>
      </c>
      <c r="S930" s="30">
        <f t="shared" si="487"/>
        <v>1.0056452294430829</v>
      </c>
      <c r="T930" s="30">
        <f t="shared" si="476"/>
        <v>0.98198562480916973</v>
      </c>
      <c r="U930" s="22">
        <f t="shared" si="477"/>
        <v>21.716716644295943</v>
      </c>
      <c r="V930" s="64">
        <v>346.80160000000001</v>
      </c>
      <c r="W930" s="64">
        <v>338.29320000000001</v>
      </c>
      <c r="X930" s="65">
        <f t="shared" si="488"/>
        <v>1.0108243747732846</v>
      </c>
      <c r="Y930" s="65">
        <f t="shared" si="478"/>
        <v>0.97546608781505051</v>
      </c>
      <c r="Z930" s="67">
        <f t="shared" si="479"/>
        <v>19.776282034893807</v>
      </c>
      <c r="AA930" s="40">
        <f t="shared" si="481"/>
        <v>1.0950634583817112</v>
      </c>
      <c r="AB930" s="88" cm="1">
        <f t="array" ref="AB930">INDEX(B930:Z930,,MATCH(AA930,B930:Z930,0)+1)</f>
        <v>1.0290244018670724</v>
      </c>
      <c r="AC930" s="40">
        <f t="shared" si="482"/>
        <v>1.0289091207190875</v>
      </c>
      <c r="AD930" s="42">
        <f t="shared" si="483"/>
        <v>199.61248108826808</v>
      </c>
      <c r="AE930" s="94">
        <v>1.0290244018670724</v>
      </c>
      <c r="AF930" s="74">
        <f t="shared" si="480"/>
        <v>635.69639887943106</v>
      </c>
      <c r="AG930" s="40">
        <v>1.0290244018670724</v>
      </c>
      <c r="AH930" s="95">
        <v>1729.1702386041813</v>
      </c>
      <c r="AI930" t="str">
        <f>IF(AE930=AG930,"comp8=comp16", FALSE)</f>
        <v>comp8=comp16</v>
      </c>
    </row>
    <row r="931" spans="1:35" x14ac:dyDescent="0.3">
      <c r="A931" s="1">
        <v>44289</v>
      </c>
      <c r="B931" s="50">
        <v>2133.69</v>
      </c>
      <c r="C931" s="50">
        <v>2111.35</v>
      </c>
      <c r="D931" s="30">
        <f t="shared" si="485"/>
        <v>1.0585011981991919</v>
      </c>
      <c r="E931" s="30">
        <f t="shared" si="471"/>
        <v>0.98952987547394411</v>
      </c>
      <c r="F931" s="22">
        <f t="shared" si="472"/>
        <v>10.264399092342641</v>
      </c>
      <c r="G931" s="60">
        <v>41.034399999999998</v>
      </c>
      <c r="H931" s="60">
        <v>45.694200000000002</v>
      </c>
      <c r="I931" s="31">
        <f t="shared" si="468"/>
        <v>1.2045520448350582</v>
      </c>
      <c r="J931" s="31">
        <f t="shared" si="473"/>
        <v>1.1135583802858091</v>
      </c>
      <c r="K931" s="24">
        <f t="shared" si="466"/>
        <v>10.266030406317874</v>
      </c>
      <c r="L931" s="61">
        <v>5.75887E-2</v>
      </c>
      <c r="M931" s="61">
        <v>5.8520099999999999E-2</v>
      </c>
      <c r="N931" s="32">
        <f t="shared" si="486"/>
        <v>1.002350003168736</v>
      </c>
      <c r="O931" s="32">
        <f t="shared" si="474"/>
        <v>1.0161733117781786</v>
      </c>
      <c r="P931" s="29">
        <f t="shared" si="475"/>
        <v>22.470391062595208</v>
      </c>
      <c r="Q931" s="50">
        <v>1.18998</v>
      </c>
      <c r="R931" s="50">
        <v>1.22533</v>
      </c>
      <c r="S931" s="30">
        <f t="shared" si="487"/>
        <v>0.99954318903001094</v>
      </c>
      <c r="T931" s="30">
        <f t="shared" si="476"/>
        <v>1.0297063816198591</v>
      </c>
      <c r="U931" s="22">
        <f t="shared" si="477"/>
        <v>22.361841716461743</v>
      </c>
      <c r="V931" s="64">
        <v>338.29320000000001</v>
      </c>
      <c r="W931" s="64">
        <v>342.59969999999998</v>
      </c>
      <c r="X931" s="65">
        <f t="shared" si="488"/>
        <v>0.97465468858816617</v>
      </c>
      <c r="Y931" s="65">
        <f t="shared" si="478"/>
        <v>1.0127300814796159</v>
      </c>
      <c r="Z931" s="67">
        <f t="shared" si="479"/>
        <v>20.028035716561867</v>
      </c>
      <c r="AA931" s="40">
        <f t="shared" si="481"/>
        <v>1.2045520448350582</v>
      </c>
      <c r="AB931" s="88" cm="1">
        <f t="array" ref="AB931">INDEX(B931:Z931,,MATCH(AA931,B931:Z931,0)+1)</f>
        <v>1.1135583802858091</v>
      </c>
      <c r="AC931" s="40">
        <f t="shared" si="482"/>
        <v>1.1135583802858091</v>
      </c>
      <c r="AD931" s="42">
        <f t="shared" si="483"/>
        <v>222.28015112548351</v>
      </c>
      <c r="AE931" s="94">
        <v>1.1135583802858091</v>
      </c>
      <c r="AF931" s="74">
        <f t="shared" si="480"/>
        <v>707.88505228970087</v>
      </c>
      <c r="AG931" s="40">
        <v>1.1135583802858091</v>
      </c>
      <c r="AH931" s="95">
        <v>1925.5320101384982</v>
      </c>
      <c r="AI931" t="str">
        <f t="shared" si="484"/>
        <v>idem</v>
      </c>
    </row>
    <row r="932" spans="1:35" x14ac:dyDescent="0.3">
      <c r="A932" s="1">
        <v>44289.333333333336</v>
      </c>
      <c r="B932" s="50">
        <v>2111.37</v>
      </c>
      <c r="C932" s="50">
        <v>2070.98</v>
      </c>
      <c r="D932" s="30">
        <f t="shared" si="485"/>
        <v>0.99866907133970517</v>
      </c>
      <c r="E932" s="30">
        <f t="shared" si="471"/>
        <v>0.98087024064943618</v>
      </c>
      <c r="F932" s="22">
        <f t="shared" si="472"/>
        <v>10.068043607827981</v>
      </c>
      <c r="G932" s="60">
        <v>45.694400000000002</v>
      </c>
      <c r="H932" s="60">
        <v>43.034599999999998</v>
      </c>
      <c r="I932" s="31">
        <f t="shared" si="468"/>
        <v>1.0793756693646084</v>
      </c>
      <c r="J932" s="31">
        <f t="shared" si="473"/>
        <v>0.94179155432613182</v>
      </c>
      <c r="K932" s="24">
        <f t="shared" si="466"/>
        <v>9.6684607331254409</v>
      </c>
      <c r="L932" s="61">
        <v>5.8520099999999999E-2</v>
      </c>
      <c r="M932" s="61">
        <v>5.8027200000000001E-2</v>
      </c>
      <c r="N932" s="32">
        <f t="shared" si="486"/>
        <v>0.98688903212858925</v>
      </c>
      <c r="O932" s="32">
        <f t="shared" si="474"/>
        <v>0.99157725294386034</v>
      </c>
      <c r="P932" s="29">
        <f t="shared" si="475"/>
        <v>22.281128642422427</v>
      </c>
      <c r="Q932" s="50">
        <v>1.2253099999999999</v>
      </c>
      <c r="R932" s="50">
        <v>1.20617</v>
      </c>
      <c r="S932" s="30">
        <f t="shared" si="487"/>
        <v>0.99534580503544279</v>
      </c>
      <c r="T932" s="30">
        <f t="shared" si="476"/>
        <v>0.98437946315626257</v>
      </c>
      <c r="U932" s="22">
        <f t="shared" si="477"/>
        <v>22.012537744035928</v>
      </c>
      <c r="V932" s="64">
        <v>342.58240000000001</v>
      </c>
      <c r="W932" s="64">
        <v>338.75220000000002</v>
      </c>
      <c r="X932" s="65">
        <f t="shared" si="488"/>
        <v>0.97678961112059459</v>
      </c>
      <c r="Y932" s="65">
        <f t="shared" si="478"/>
        <v>0.98881962412546587</v>
      </c>
      <c r="Z932" s="67">
        <f t="shared" si="479"/>
        <v>19.804114749222112</v>
      </c>
      <c r="AA932" s="40">
        <f t="shared" si="481"/>
        <v>1.0793756693646084</v>
      </c>
      <c r="AB932" s="88" cm="1">
        <f t="array" ref="AB932">INDEX(B932:Z932,,MATCH(AA932,B932:Z932,0)+1)</f>
        <v>0.94179155432613182</v>
      </c>
      <c r="AC932" s="40">
        <f t="shared" si="482"/>
        <v>0.94179155432613182</v>
      </c>
      <c r="AD932" s="42">
        <f t="shared" si="483"/>
        <v>209.34156902431658</v>
      </c>
      <c r="AE932" s="94">
        <v>0.94179155432613182</v>
      </c>
      <c r="AF932" s="74">
        <f t="shared" si="480"/>
        <v>666.68016368015253</v>
      </c>
      <c r="AG932" s="40">
        <v>0.94179155432613182</v>
      </c>
      <c r="AH932" s="95">
        <v>1813.4497847330572</v>
      </c>
      <c r="AI932" t="str">
        <f t="shared" si="484"/>
        <v>idem</v>
      </c>
    </row>
    <row r="933" spans="1:35" x14ac:dyDescent="0.3">
      <c r="A933" s="1">
        <v>44289.666666666664</v>
      </c>
      <c r="B933" s="50">
        <v>2071</v>
      </c>
      <c r="C933" s="50">
        <v>2008.52</v>
      </c>
      <c r="D933" s="30">
        <f t="shared" si="485"/>
        <v>0.94133637032558615</v>
      </c>
      <c r="E933" s="30">
        <f t="shared" si="471"/>
        <v>0.96983099951714147</v>
      </c>
      <c r="F933" s="22">
        <f t="shared" si="472"/>
        <v>9.7643007953619776</v>
      </c>
      <c r="G933" s="60">
        <v>43.078800000000001</v>
      </c>
      <c r="H933" s="60">
        <v>41.380200000000002</v>
      </c>
      <c r="I933" s="31">
        <f t="shared" si="468"/>
        <v>1.0084270758193126</v>
      </c>
      <c r="J933" s="31">
        <f t="shared" si="473"/>
        <v>0.96056993231009224</v>
      </c>
      <c r="K933" s="24">
        <f t="shared" si="466"/>
        <v>9.2872326719610889</v>
      </c>
      <c r="L933" s="61">
        <v>5.8032599999999997E-2</v>
      </c>
      <c r="M933" s="61">
        <v>5.55113E-2</v>
      </c>
      <c r="N933" s="32">
        <f t="shared" si="486"/>
        <v>0.963926950946974</v>
      </c>
      <c r="O933" s="32">
        <f t="shared" si="474"/>
        <v>0.95655373014478073</v>
      </c>
      <c r="P933" s="29">
        <f t="shared" si="475"/>
        <v>21.313096714744887</v>
      </c>
      <c r="Q933" s="50">
        <v>1.20618</v>
      </c>
      <c r="R933" s="50">
        <v>1.16238</v>
      </c>
      <c r="S933" s="30">
        <f t="shared" si="487"/>
        <v>0.9768063328795441</v>
      </c>
      <c r="T933" s="30">
        <f t="shared" si="476"/>
        <v>0.96368701188877282</v>
      </c>
      <c r="U933" s="22">
        <f t="shared" si="477"/>
        <v>21.213196722638813</v>
      </c>
      <c r="V933" s="64">
        <v>338.79919999999998</v>
      </c>
      <c r="W933" s="64">
        <v>321.94970000000001</v>
      </c>
      <c r="X933" s="65">
        <f t="shared" si="488"/>
        <v>0.95168835790964756</v>
      </c>
      <c r="Y933" s="65">
        <f t="shared" si="478"/>
        <v>0.95026700181110235</v>
      </c>
      <c r="Z933" s="67">
        <f t="shared" si="479"/>
        <v>18.819196746266329</v>
      </c>
      <c r="AA933" s="40">
        <f t="shared" si="481"/>
        <v>1.0084270758193126</v>
      </c>
      <c r="AB933" s="88" cm="1">
        <f t="array" ref="AB933">INDEX(B933:Z933,,MATCH(AA933,B933:Z933,0)+1)</f>
        <v>0.96056993231009224</v>
      </c>
      <c r="AC933" s="40">
        <f t="shared" si="482"/>
        <v>0.96056993231009224</v>
      </c>
      <c r="AD933" s="42">
        <f t="shared" si="483"/>
        <v>201.08721678737629</v>
      </c>
      <c r="AE933" s="94">
        <v>0.95655373014478073</v>
      </c>
      <c r="AF933" s="74">
        <f t="shared" si="480"/>
        <v>637.71539738178285</v>
      </c>
      <c r="AG933" s="40">
        <v>0.96056993231009224</v>
      </c>
      <c r="AH933" s="95">
        <v>1741.9453369687842</v>
      </c>
      <c r="AI933" t="str">
        <f t="shared" ref="AI933:AI937" si="490">IF(AC933=AG933,"comp 24= comp16",FALSE)</f>
        <v>comp 24= comp16</v>
      </c>
    </row>
    <row r="934" spans="1:35" x14ac:dyDescent="0.3">
      <c r="A934" s="1">
        <v>44290</v>
      </c>
      <c r="B934" s="50">
        <v>2008.59</v>
      </c>
      <c r="C934" s="50">
        <v>2034.58</v>
      </c>
      <c r="D934" s="30">
        <f t="shared" si="485"/>
        <v>0.96363024955360743</v>
      </c>
      <c r="E934" s="30">
        <f t="shared" si="471"/>
        <v>1.0129394251688997</v>
      </c>
      <c r="F934" s="22">
        <f t="shared" si="472"/>
        <v>9.8906452348301919</v>
      </c>
      <c r="G934" s="60">
        <v>41.38</v>
      </c>
      <c r="H934" s="60">
        <v>44.246499999999997</v>
      </c>
      <c r="I934" s="31">
        <f t="shared" si="468"/>
        <v>0.96831340383066622</v>
      </c>
      <c r="J934" s="31">
        <f t="shared" si="473"/>
        <v>1.0692725954567424</v>
      </c>
      <c r="K934" s="24">
        <f t="shared" si="466"/>
        <v>9.9305833837584903</v>
      </c>
      <c r="L934" s="61">
        <v>5.5500000000000001E-2</v>
      </c>
      <c r="M934" s="61">
        <v>5.6677100000000001E-2</v>
      </c>
      <c r="N934" s="32">
        <f t="shared" si="486"/>
        <v>0.96850654732305652</v>
      </c>
      <c r="O934" s="32">
        <f t="shared" si="474"/>
        <v>1.0212090090090089</v>
      </c>
      <c r="P934" s="29">
        <f t="shared" si="475"/>
        <v>21.76512637497779</v>
      </c>
      <c r="Q934" s="50">
        <v>1.16245</v>
      </c>
      <c r="R934" s="50">
        <v>1.17225</v>
      </c>
      <c r="S934" s="30">
        <f t="shared" si="487"/>
        <v>0.9566966726787508</v>
      </c>
      <c r="T934" s="30">
        <f t="shared" si="476"/>
        <v>1.0084304701277476</v>
      </c>
      <c r="U934" s="22">
        <f t="shared" si="477"/>
        <v>21.392033943923053</v>
      </c>
      <c r="V934" s="64">
        <v>321.9597</v>
      </c>
      <c r="W934" s="64">
        <v>336.5</v>
      </c>
      <c r="X934" s="65">
        <f t="shared" si="488"/>
        <v>0.98224543934539543</v>
      </c>
      <c r="Y934" s="65">
        <f t="shared" si="478"/>
        <v>1.0451618634257642</v>
      </c>
      <c r="Z934" s="67">
        <f t="shared" si="479"/>
        <v>19.669106739503796</v>
      </c>
      <c r="AA934" s="40">
        <f t="shared" si="481"/>
        <v>0.98224543934539543</v>
      </c>
      <c r="AB934" s="88" cm="1">
        <f t="array" ref="AB934">INDEX(B934:Z934,,MATCH(AA934,B934:Z934,0)+1)</f>
        <v>1.0451618634257642</v>
      </c>
      <c r="AC934" s="40">
        <f t="shared" si="482"/>
        <v>1.0692725954567424</v>
      </c>
      <c r="AD934" s="42">
        <f t="shared" si="483"/>
        <v>215.01705020741045</v>
      </c>
      <c r="AE934" s="94">
        <v>1.0129394251688997</v>
      </c>
      <c r="AF934" s="74">
        <f t="shared" si="480"/>
        <v>645.96706804525957</v>
      </c>
      <c r="AG934" s="40">
        <v>1.0129394251688997</v>
      </c>
      <c r="AH934" s="95">
        <v>1764.4851083048054</v>
      </c>
      <c r="AI934" t="str">
        <f t="shared" ref="AI934:AI936" si="491">IF(AE934=AG934,"comp8=comp16", FALSE)</f>
        <v>comp8=comp16</v>
      </c>
    </row>
    <row r="935" spans="1:35" x14ac:dyDescent="0.3">
      <c r="A935" s="1">
        <v>44290.333333333336</v>
      </c>
      <c r="B935" s="50">
        <v>2034.59</v>
      </c>
      <c r="C935" s="50">
        <v>2077.34</v>
      </c>
      <c r="D935" s="30">
        <f t="shared" si="485"/>
        <v>1.0030613230323515</v>
      </c>
      <c r="E935" s="30">
        <f t="shared" si="471"/>
        <v>1.02101160430357</v>
      </c>
      <c r="F935" s="22">
        <f t="shared" si="472"/>
        <v>10.098463558811433</v>
      </c>
      <c r="G935" s="60">
        <v>44.238300000000002</v>
      </c>
      <c r="H935" s="60">
        <v>44.022599999999997</v>
      </c>
      <c r="I935" s="31">
        <f t="shared" si="468"/>
        <v>1.0219086882642969</v>
      </c>
      <c r="J935" s="31">
        <f t="shared" si="473"/>
        <v>0.99512413451692305</v>
      </c>
      <c r="K935" s="24">
        <f t="shared" si="466"/>
        <v>9.8821631950108042</v>
      </c>
      <c r="L935" s="61">
        <v>5.6678800000000001E-2</v>
      </c>
      <c r="M935" s="61">
        <v>5.6621999999999999E-2</v>
      </c>
      <c r="N935" s="32">
        <f t="shared" si="486"/>
        <v>0.97569297257058962</v>
      </c>
      <c r="O935" s="32">
        <f t="shared" si="474"/>
        <v>0.99899786163433235</v>
      </c>
      <c r="P935" s="29">
        <f t="shared" si="475"/>
        <v>21.743314706803819</v>
      </c>
      <c r="Q935" s="50">
        <v>1.1722900000000001</v>
      </c>
      <c r="R935" s="50">
        <v>1.1772</v>
      </c>
      <c r="S935" s="30">
        <f t="shared" si="487"/>
        <v>0.97597373526339348</v>
      </c>
      <c r="T935" s="30">
        <f t="shared" si="476"/>
        <v>1.0041883834204848</v>
      </c>
      <c r="U935" s="22">
        <f t="shared" si="477"/>
        <v>21.481631984224229</v>
      </c>
      <c r="V935" s="64">
        <v>336.5</v>
      </c>
      <c r="W935" s="64">
        <v>344.39940000000001</v>
      </c>
      <c r="X935" s="65">
        <f t="shared" si="488"/>
        <v>1.0165295549694333</v>
      </c>
      <c r="Y935" s="65">
        <f t="shared" si="478"/>
        <v>1.0234751857355127</v>
      </c>
      <c r="Z935" s="67">
        <f t="shared" si="479"/>
        <v>20.130842673465271</v>
      </c>
      <c r="AA935" s="40">
        <f t="shared" si="481"/>
        <v>1.0219086882642969</v>
      </c>
      <c r="AB935" s="88" cm="1">
        <f t="array" ref="AB935">INDEX(B935:Z935,,MATCH(AA935,B935:Z935,0)+1)</f>
        <v>0.99512413451692305</v>
      </c>
      <c r="AC935" s="40">
        <f t="shared" si="482"/>
        <v>1.0234751857355127</v>
      </c>
      <c r="AD935" s="42">
        <f t="shared" si="483"/>
        <v>220.06461539733147</v>
      </c>
      <c r="AE935" s="94">
        <v>0.99512413451692305</v>
      </c>
      <c r="AF935" s="74">
        <f t="shared" si="480"/>
        <v>642.81741951497327</v>
      </c>
      <c r="AG935" s="40">
        <v>0.99512413451692305</v>
      </c>
      <c r="AH935" s="95">
        <v>1755.8817162698188</v>
      </c>
      <c r="AI935" t="str">
        <f t="shared" si="491"/>
        <v>comp8=comp16</v>
      </c>
    </row>
    <row r="936" spans="1:35" x14ac:dyDescent="0.3">
      <c r="A936" s="1">
        <v>44290.666666666664</v>
      </c>
      <c r="B936" s="50">
        <v>2077.33</v>
      </c>
      <c r="C936" s="50">
        <v>2075.69</v>
      </c>
      <c r="D936" s="30">
        <f t="shared" si="485"/>
        <v>1.0334065190008912</v>
      </c>
      <c r="E936" s="30">
        <f t="shared" si="471"/>
        <v>0.99921052504898122</v>
      </c>
      <c r="F936" s="22">
        <f t="shared" si="472"/>
        <v>10.090491074787975</v>
      </c>
      <c r="G936" s="60">
        <v>44.030099999999997</v>
      </c>
      <c r="H936" s="60">
        <v>44.313499999999998</v>
      </c>
      <c r="I936" s="31">
        <f t="shared" si="468"/>
        <v>1.0708917351377476</v>
      </c>
      <c r="J936" s="31">
        <f t="shared" si="473"/>
        <v>1.0064365059357121</v>
      </c>
      <c r="K936" s="24">
        <f t="shared" si="466"/>
        <v>9.9457697970731669</v>
      </c>
      <c r="L936" s="61">
        <v>5.6616100000000003E-2</v>
      </c>
      <c r="M936" s="61">
        <v>5.7394300000000002E-2</v>
      </c>
      <c r="N936" s="32">
        <f t="shared" si="486"/>
        <v>1.0341315315315316</v>
      </c>
      <c r="O936" s="32">
        <f t="shared" si="474"/>
        <v>1.0137452067521429</v>
      </c>
      <c r="P936" s="29">
        <f t="shared" si="475"/>
        <v>22.042181062925746</v>
      </c>
      <c r="Q936" s="50">
        <v>1.1775500000000001</v>
      </c>
      <c r="R936" s="50">
        <v>1.1820600000000001</v>
      </c>
      <c r="S936" s="30">
        <f t="shared" si="487"/>
        <v>1.0168695427760335</v>
      </c>
      <c r="T936" s="30">
        <f t="shared" si="476"/>
        <v>1.0038299859878561</v>
      </c>
      <c r="U936" s="22">
        <f t="shared" si="477"/>
        <v>21.563906333720091</v>
      </c>
      <c r="V936" s="64">
        <v>344.38900000000001</v>
      </c>
      <c r="W936" s="64">
        <v>348.86169999999998</v>
      </c>
      <c r="X936" s="65">
        <f t="shared" si="488"/>
        <v>1.0835570414558096</v>
      </c>
      <c r="Y936" s="65">
        <f t="shared" si="478"/>
        <v>1.0129873486086953</v>
      </c>
      <c r="Z936" s="67">
        <f t="shared" si="479"/>
        <v>20.392288945052364</v>
      </c>
      <c r="AA936" s="40">
        <f t="shared" si="481"/>
        <v>1.0835570414558096</v>
      </c>
      <c r="AB936" s="88" cm="1">
        <f t="array" ref="AB936">INDEX(B936:Z936,,MATCH(AA936,B936:Z936,0)+1)</f>
        <v>1.0129873486086953</v>
      </c>
      <c r="AC936" s="40">
        <f t="shared" si="482"/>
        <v>1.0064365059357121</v>
      </c>
      <c r="AD936" s="42">
        <f t="shared" si="483"/>
        <v>221.48106260057659</v>
      </c>
      <c r="AE936" s="94">
        <v>1.0129873486086953</v>
      </c>
      <c r="AF936" s="74">
        <f t="shared" si="480"/>
        <v>651.16591343395612</v>
      </c>
      <c r="AG936" s="40">
        <v>1.0129873486086953</v>
      </c>
      <c r="AH936" s="95">
        <v>1778.6859642346492</v>
      </c>
      <c r="AI936" t="str">
        <f t="shared" si="491"/>
        <v>comp8=comp16</v>
      </c>
    </row>
    <row r="937" spans="1:35" x14ac:dyDescent="0.3">
      <c r="A937" s="1">
        <v>44291</v>
      </c>
      <c r="B937" s="50">
        <v>2075.6999999999998</v>
      </c>
      <c r="C937" s="50">
        <v>2028.16</v>
      </c>
      <c r="D937" s="30">
        <f t="shared" si="485"/>
        <v>0.99683965811293684</v>
      </c>
      <c r="E937" s="30">
        <f t="shared" si="471"/>
        <v>0.97709688297923603</v>
      </c>
      <c r="F937" s="22">
        <f t="shared" si="472"/>
        <v>9.859387376905131</v>
      </c>
      <c r="G937" s="60">
        <v>44.320399999999999</v>
      </c>
      <c r="H937" s="60">
        <v>42.706499999999998</v>
      </c>
      <c r="I937" s="31">
        <f t="shared" si="468"/>
        <v>0.96537389547066677</v>
      </c>
      <c r="J937" s="31">
        <f t="shared" si="473"/>
        <v>0.96358561745832616</v>
      </c>
      <c r="K937" s="24">
        <f t="shared" si="466"/>
        <v>9.5836007310111189</v>
      </c>
      <c r="L937" s="61">
        <v>5.7380599999999997E-2</v>
      </c>
      <c r="M937" s="61">
        <v>5.6724499999999997E-2</v>
      </c>
      <c r="N937" s="32">
        <f t="shared" si="486"/>
        <v>1.0008062979456163</v>
      </c>
      <c r="O937" s="32">
        <f t="shared" si="474"/>
        <v>0.98856582189799336</v>
      </c>
      <c r="P937" s="29">
        <f t="shared" si="475"/>
        <v>21.790146838895573</v>
      </c>
      <c r="Q937" s="50">
        <v>1.18205</v>
      </c>
      <c r="R937" s="50">
        <v>1.1703699999999999</v>
      </c>
      <c r="S937" s="30">
        <f t="shared" si="487"/>
        <v>0.99836218000665355</v>
      </c>
      <c r="T937" s="30">
        <f t="shared" si="476"/>
        <v>0.99011886130028326</v>
      </c>
      <c r="U937" s="22">
        <f t="shared" si="477"/>
        <v>21.350830384328901</v>
      </c>
      <c r="V937" s="64">
        <v>348.87049999999999</v>
      </c>
      <c r="W937" s="64">
        <v>340.3646</v>
      </c>
      <c r="X937" s="65">
        <f t="shared" si="488"/>
        <v>1.0114846953937593</v>
      </c>
      <c r="Y937" s="65">
        <f t="shared" si="478"/>
        <v>0.97561874678426519</v>
      </c>
      <c r="Z937" s="67">
        <f t="shared" si="479"/>
        <v>19.895099384634612</v>
      </c>
      <c r="AA937" s="40">
        <f t="shared" si="481"/>
        <v>1.0114846953937593</v>
      </c>
      <c r="AB937" s="88" cm="1">
        <f t="array" ref="AB937">INDEX(B937:Z937,,MATCH(AA937,B937:Z937,0)+1)</f>
        <v>0.97561874678426519</v>
      </c>
      <c r="AC937" s="40">
        <f t="shared" si="482"/>
        <v>0.97561874678426519</v>
      </c>
      <c r="AD937" s="42">
        <f t="shared" si="483"/>
        <v>216.08107673082193</v>
      </c>
      <c r="AE937" s="94">
        <v>0.98856582189799336</v>
      </c>
      <c r="AF937" s="74">
        <f t="shared" si="480"/>
        <v>643.72036640579643</v>
      </c>
      <c r="AG937" s="40">
        <v>0.97561874678426519</v>
      </c>
      <c r="AH937" s="95">
        <v>1735.3193713493708</v>
      </c>
      <c r="AI937" t="str">
        <f t="shared" si="490"/>
        <v>comp 24= comp16</v>
      </c>
    </row>
    <row r="938" spans="1:35" x14ac:dyDescent="0.3">
      <c r="A938" s="1">
        <v>44291.333333333336</v>
      </c>
      <c r="B938" s="50">
        <v>2028.19</v>
      </c>
      <c r="C938" s="50">
        <v>2113.1799999999998</v>
      </c>
      <c r="D938" s="30">
        <f t="shared" si="485"/>
        <v>1.0172577298744061</v>
      </c>
      <c r="E938" s="30">
        <f t="shared" si="471"/>
        <v>1.0419043580729614</v>
      </c>
      <c r="F938" s="22">
        <f t="shared" si="472"/>
        <v>10.272538675927001</v>
      </c>
      <c r="G938" s="60">
        <v>42.713900000000002</v>
      </c>
      <c r="H938" s="60">
        <v>44.710799999999999</v>
      </c>
      <c r="I938" s="31">
        <f t="shared" si="468"/>
        <v>1.0154598785830602</v>
      </c>
      <c r="J938" s="31">
        <f t="shared" si="473"/>
        <v>1.0467505893865929</v>
      </c>
      <c r="K938" s="24">
        <f t="shared" si="466"/>
        <v>10.031639713631671</v>
      </c>
      <c r="L938" s="61">
        <v>5.67065E-2</v>
      </c>
      <c r="M938" s="61">
        <v>5.7817100000000003E-2</v>
      </c>
      <c r="N938" s="32">
        <f t="shared" si="486"/>
        <v>1.0212130471720942</v>
      </c>
      <c r="O938" s="32">
        <f t="shared" si="474"/>
        <v>1.0195850563868341</v>
      </c>
      <c r="P938" s="29">
        <f t="shared" si="475"/>
        <v>22.216908093412737</v>
      </c>
      <c r="Q938" s="50">
        <v>1.17038</v>
      </c>
      <c r="R938" s="50">
        <v>1.20774</v>
      </c>
      <c r="S938" s="30">
        <f t="shared" si="487"/>
        <v>1.0256379771559594</v>
      </c>
      <c r="T938" s="30">
        <f t="shared" si="476"/>
        <v>1.0319212563440934</v>
      </c>
      <c r="U938" s="22">
        <f t="shared" si="477"/>
        <v>22.032375714186323</v>
      </c>
      <c r="V938" s="64">
        <v>340.40440000000001</v>
      </c>
      <c r="W938" s="64">
        <v>377.35210000000001</v>
      </c>
      <c r="X938" s="65">
        <f t="shared" si="488"/>
        <v>1.0957147295645331</v>
      </c>
      <c r="Y938" s="65">
        <f t="shared" si="478"/>
        <v>1.1085406064081427</v>
      </c>
      <c r="Z938" s="67">
        <f t="shared" si="479"/>
        <v>22.054525536393118</v>
      </c>
      <c r="AA938" s="40">
        <f t="shared" si="481"/>
        <v>1.0957147295645331</v>
      </c>
      <c r="AB938" s="88" cm="1">
        <f t="array" ref="AB938">INDEX(B938:Z938,,MATCH(AA938,B938:Z938,0)+1)</f>
        <v>1.1085406064081427</v>
      </c>
      <c r="AC938" s="40">
        <f t="shared" si="482"/>
        <v>1.1085406064081427</v>
      </c>
      <c r="AD938" s="42">
        <f t="shared" si="483"/>
        <v>239.53464783250976</v>
      </c>
      <c r="AE938" s="94">
        <v>1.0319212563440934</v>
      </c>
      <c r="AF938" s="74">
        <f t="shared" si="480"/>
        <v>664.26872923574956</v>
      </c>
      <c r="AG938" s="40">
        <v>1.0195850563868341</v>
      </c>
      <c r="AH938" s="95">
        <v>1769.3056990864136</v>
      </c>
      <c r="AI938" t="s">
        <v>49</v>
      </c>
    </row>
    <row r="939" spans="1:35" x14ac:dyDescent="0.3">
      <c r="A939" s="1">
        <v>44291.666666666664</v>
      </c>
      <c r="B939" s="50">
        <v>2112.91</v>
      </c>
      <c r="C939" s="50">
        <v>2107.38</v>
      </c>
      <c r="D939" s="30">
        <f t="shared" si="485"/>
        <v>1.0152623211446743</v>
      </c>
      <c r="E939" s="30">
        <f t="shared" si="471"/>
        <v>0.99738275648276564</v>
      </c>
      <c r="F939" s="22">
        <f t="shared" si="472"/>
        <v>10.245652940671892</v>
      </c>
      <c r="G939" s="60">
        <v>44.717300000000002</v>
      </c>
      <c r="H939" s="60">
        <v>45.8003</v>
      </c>
      <c r="I939" s="31">
        <f t="shared" si="468"/>
        <v>1.0333909441250531</v>
      </c>
      <c r="J939" s="31">
        <f t="shared" si="473"/>
        <v>1.0242188146422078</v>
      </c>
      <c r="K939" s="24">
        <f t="shared" si="466"/>
        <v>10.274594136413526</v>
      </c>
      <c r="L939" s="61">
        <v>5.7823399999999997E-2</v>
      </c>
      <c r="M939" s="61">
        <v>5.9999200000000003E-2</v>
      </c>
      <c r="N939" s="32">
        <f t="shared" si="486"/>
        <v>1.0456356329491152</v>
      </c>
      <c r="O939" s="32">
        <f t="shared" si="474"/>
        <v>1.0376283649871851</v>
      </c>
      <c r="P939" s="29">
        <f t="shared" si="475"/>
        <v>23.052894020038419</v>
      </c>
      <c r="Q939" s="50">
        <v>1.20811</v>
      </c>
      <c r="R939" s="50">
        <v>1.2118</v>
      </c>
      <c r="S939" s="30">
        <f t="shared" si="487"/>
        <v>1.0251681400955965</v>
      </c>
      <c r="T939" s="30">
        <f t="shared" si="476"/>
        <v>1.0030543576329969</v>
      </c>
      <c r="U939" s="22">
        <f t="shared" si="477"/>
        <v>22.099670469122003</v>
      </c>
      <c r="V939" s="64">
        <v>377.34300000000002</v>
      </c>
      <c r="W939" s="64">
        <v>368.02629999999999</v>
      </c>
      <c r="X939" s="65">
        <f t="shared" si="488"/>
        <v>1.0549080532747825</v>
      </c>
      <c r="Y939" s="65">
        <f t="shared" si="478"/>
        <v>0.97530973146447653</v>
      </c>
      <c r="Z939" s="67">
        <f t="shared" si="479"/>
        <v>21.509993378476011</v>
      </c>
      <c r="AA939" s="40">
        <f t="shared" si="481"/>
        <v>1.0549080532747825</v>
      </c>
      <c r="AB939" s="88" cm="1">
        <f t="array" ref="AB939">INDEX(B939:Z939,,MATCH(AA939,B939:Z939,0)+1)</f>
        <v>0.97530973146447653</v>
      </c>
      <c r="AC939" s="40">
        <f t="shared" si="482"/>
        <v>0.97530973146447653</v>
      </c>
      <c r="AD939" s="42">
        <f t="shared" si="483"/>
        <v>233.62047305396305</v>
      </c>
      <c r="AE939" s="94">
        <v>0.97530973146447653</v>
      </c>
      <c r="AF939" s="74">
        <f t="shared" si="480"/>
        <v>647.86775593116795</v>
      </c>
      <c r="AG939" s="40">
        <v>0.97530973146447653</v>
      </c>
      <c r="AH939" s="95">
        <v>1725.6210662545379</v>
      </c>
      <c r="AI939" t="str">
        <f t="shared" si="484"/>
        <v>idem</v>
      </c>
    </row>
    <row r="940" spans="1:35" x14ac:dyDescent="0.3">
      <c r="A940" s="1">
        <v>44292</v>
      </c>
      <c r="B940" s="50">
        <v>2107.4299999999998</v>
      </c>
      <c r="C940" s="50">
        <v>2099.4499999999998</v>
      </c>
      <c r="D940" s="30">
        <f t="shared" si="485"/>
        <v>1.0351347753415605</v>
      </c>
      <c r="E940" s="30">
        <f t="shared" si="471"/>
        <v>0.99621339736076642</v>
      </c>
      <c r="F940" s="22">
        <f t="shared" si="472"/>
        <v>10.206856724206073</v>
      </c>
      <c r="G940" s="60">
        <v>45.8</v>
      </c>
      <c r="H940" s="60">
        <v>44</v>
      </c>
      <c r="I940" s="31">
        <f t="shared" si="468"/>
        <v>1.030109636441533</v>
      </c>
      <c r="J940" s="31">
        <f t="shared" si="473"/>
        <v>0.9606986899563319</v>
      </c>
      <c r="K940" s="24">
        <f t="shared" si="466"/>
        <v>9.8707891266854837</v>
      </c>
      <c r="L940" s="61">
        <v>5.9977900000000001E-2</v>
      </c>
      <c r="M940" s="61">
        <v>5.8265999999999998E-2</v>
      </c>
      <c r="N940" s="32">
        <f t="shared" si="486"/>
        <v>1.0275012564697168</v>
      </c>
      <c r="O940" s="32">
        <f t="shared" si="474"/>
        <v>0.97145782029714278</v>
      </c>
      <c r="P940" s="29">
        <f t="shared" si="475"/>
        <v>22.394914176247561</v>
      </c>
      <c r="Q940" s="50">
        <v>1.2117199999999999</v>
      </c>
      <c r="R940" s="50">
        <v>1.2025399999999999</v>
      </c>
      <c r="S940" s="30">
        <f t="shared" si="487"/>
        <v>1.0274782549257506</v>
      </c>
      <c r="T940" s="30">
        <f t="shared" si="476"/>
        <v>0.99242399234146506</v>
      </c>
      <c r="U940" s="22">
        <f t="shared" si="477"/>
        <v>21.932243196396836</v>
      </c>
      <c r="V940" s="64">
        <v>368.1506</v>
      </c>
      <c r="W940" s="64">
        <v>376.70760000000001</v>
      </c>
      <c r="X940" s="65">
        <f t="shared" si="488"/>
        <v>1.1066472701292933</v>
      </c>
      <c r="Y940" s="65">
        <f t="shared" si="478"/>
        <v>1.0232432053621534</v>
      </c>
      <c r="Z940" s="67">
        <f t="shared" si="479"/>
        <v>22.009954571910487</v>
      </c>
      <c r="AA940" s="40">
        <f t="shared" si="481"/>
        <v>1.1066472701292933</v>
      </c>
      <c r="AB940" s="88" cm="1">
        <f t="array" ref="AB940">INDEX(B940:Z940,,MATCH(AA940,B940:Z940,0)+1)</f>
        <v>1.0232432053621534</v>
      </c>
      <c r="AC940" s="40">
        <f t="shared" si="482"/>
        <v>1.0232432053621534</v>
      </c>
      <c r="AD940" s="42">
        <f t="shared" si="483"/>
        <v>239.05056168595974</v>
      </c>
      <c r="AE940" s="94">
        <v>0.97145782029714278</v>
      </c>
      <c r="AF940" s="74">
        <f t="shared" si="480"/>
        <v>629.3761980176937</v>
      </c>
      <c r="AG940" s="40">
        <v>1.0232432053621534</v>
      </c>
      <c r="AH940" s="95">
        <v>1765.7300310747503</v>
      </c>
      <c r="AI940" t="str">
        <f>IF(AC940=AG940,"comp 24= comp16",FALSE)</f>
        <v>comp 24= comp16</v>
      </c>
    </row>
    <row r="941" spans="1:35" x14ac:dyDescent="0.3">
      <c r="A941" s="1">
        <v>44292.333333333336</v>
      </c>
      <c r="B941" s="50">
        <v>2099.42</v>
      </c>
      <c r="C941" s="50">
        <v>2084.67</v>
      </c>
      <c r="D941" s="30">
        <f t="shared" si="485"/>
        <v>0.98663454666786576</v>
      </c>
      <c r="E941" s="30">
        <f t="shared" si="471"/>
        <v>0.99297425003096096</v>
      </c>
      <c r="F941" s="22">
        <f t="shared" si="472"/>
        <v>10.135145900891997</v>
      </c>
      <c r="G941" s="60">
        <v>43.999899999999997</v>
      </c>
      <c r="H941" s="60">
        <v>42.489899999999999</v>
      </c>
      <c r="I941" s="31">
        <f t="shared" si="468"/>
        <v>0.9501893003379005</v>
      </c>
      <c r="J941" s="31">
        <f t="shared" si="473"/>
        <v>0.96568174018577324</v>
      </c>
      <c r="K941" s="24">
        <f t="shared" si="466"/>
        <v>9.5320408208644469</v>
      </c>
      <c r="L941" s="61">
        <v>5.8265699999999997E-2</v>
      </c>
      <c r="M941" s="61">
        <v>6.1042399999999997E-2</v>
      </c>
      <c r="N941" s="32">
        <f t="shared" si="486"/>
        <v>1.0556695040416164</v>
      </c>
      <c r="O941" s="32">
        <f t="shared" si="474"/>
        <v>1.0476558249536176</v>
      </c>
      <c r="P941" s="29">
        <f t="shared" si="475"/>
        <v>23.462162286082105</v>
      </c>
      <c r="Q941" s="50">
        <v>1.2026699999999999</v>
      </c>
      <c r="R941" s="50">
        <v>1.27342</v>
      </c>
      <c r="S941" s="30">
        <f t="shared" si="487"/>
        <v>1.0540596468864589</v>
      </c>
      <c r="T941" s="30">
        <f t="shared" si="476"/>
        <v>1.0588274422742732</v>
      </c>
      <c r="U941" s="22">
        <f t="shared" si="477"/>
        <v>23.22246096697819</v>
      </c>
      <c r="V941" s="64">
        <v>376.64960000000002</v>
      </c>
      <c r="W941" s="64">
        <v>386.55470000000003</v>
      </c>
      <c r="X941" s="65">
        <f t="shared" si="488"/>
        <v>1.0244120071128919</v>
      </c>
      <c r="Y941" s="65">
        <f t="shared" si="478"/>
        <v>1.0262979172153641</v>
      </c>
      <c r="Z941" s="67">
        <f t="shared" si="479"/>
        <v>22.588770535156513</v>
      </c>
      <c r="AA941" s="40">
        <f t="shared" si="481"/>
        <v>1.0556695040416164</v>
      </c>
      <c r="AB941" s="88" cm="1">
        <f t="array" ref="AB941">INDEX(B941:Z941,,MATCH(AA941,B941:Z941,0)+1)</f>
        <v>1.0476558249536176</v>
      </c>
      <c r="AC941" s="40">
        <f t="shared" si="482"/>
        <v>1.0262979172153641</v>
      </c>
      <c r="AD941" s="42">
        <f t="shared" si="483"/>
        <v>245.3370935674634</v>
      </c>
      <c r="AE941" s="94">
        <v>1.0262979172153641</v>
      </c>
      <c r="AF941" s="74">
        <f t="shared" si="480"/>
        <v>645.92748117048359</v>
      </c>
      <c r="AG941" s="40">
        <v>1.0476558249536176</v>
      </c>
      <c r="AH941" s="95">
        <v>1849.8773523509944</v>
      </c>
      <c r="AI941" t="str">
        <f t="shared" ref="AI941" si="492">IF(AC941=AE941,"comp24 = comp8","faux")</f>
        <v>comp24 = comp8</v>
      </c>
    </row>
    <row r="942" spans="1:35" x14ac:dyDescent="0.3">
      <c r="A942" s="1">
        <v>44292.666666666664</v>
      </c>
      <c r="B942" s="50">
        <v>2084.84</v>
      </c>
      <c r="C942" s="50">
        <v>2112.21</v>
      </c>
      <c r="D942" s="30">
        <f t="shared" si="485"/>
        <v>1.0022681654906689</v>
      </c>
      <c r="E942" s="30">
        <f t="shared" si="471"/>
        <v>1.0131281057539188</v>
      </c>
      <c r="F942" s="22">
        <f t="shared" si="472"/>
        <v>10.268201168110304</v>
      </c>
      <c r="G942" s="60">
        <v>42.490400000000001</v>
      </c>
      <c r="H942" s="60">
        <v>43.35</v>
      </c>
      <c r="I942" s="31">
        <f t="shared" si="468"/>
        <v>0.94650655021834074</v>
      </c>
      <c r="J942" s="31">
        <f t="shared" si="473"/>
        <v>1.0202304520550525</v>
      </c>
      <c r="K942" s="24">
        <f t="shared" si="466"/>
        <v>9.7248783156777474</v>
      </c>
      <c r="L942" s="61">
        <v>6.1079300000000003E-2</v>
      </c>
      <c r="M942" s="61">
        <v>6.4404699999999995E-2</v>
      </c>
      <c r="N942" s="32">
        <f t="shared" si="486"/>
        <v>1.0738071856467131</v>
      </c>
      <c r="O942" s="32">
        <f t="shared" si="474"/>
        <v>1.0544439769283536</v>
      </c>
      <c r="P942" s="29">
        <f t="shared" si="475"/>
        <v>24.739535708274847</v>
      </c>
      <c r="Q942" s="50">
        <v>1.27369</v>
      </c>
      <c r="R942" s="50">
        <v>1.252</v>
      </c>
      <c r="S942" s="30">
        <f t="shared" si="487"/>
        <v>1.0332420031030272</v>
      </c>
      <c r="T942" s="30">
        <f t="shared" si="476"/>
        <v>0.98297073856275863</v>
      </c>
      <c r="U942" s="22">
        <f t="shared" si="477"/>
        <v>22.826999607955386</v>
      </c>
      <c r="V942" s="64">
        <v>386.52019999999999</v>
      </c>
      <c r="W942" s="64">
        <v>403.3648</v>
      </c>
      <c r="X942" s="65">
        <f t="shared" si="488"/>
        <v>1.0956516164852101</v>
      </c>
      <c r="Y942" s="65">
        <f t="shared" si="478"/>
        <v>1.0435801285417943</v>
      </c>
      <c r="Z942" s="67">
        <f t="shared" si="479"/>
        <v>23.57319205867973</v>
      </c>
      <c r="AA942" s="40">
        <f t="shared" si="481"/>
        <v>1.0956516164852101</v>
      </c>
      <c r="AB942" s="88" cm="1">
        <f t="array" ref="AB942">INDEX(B942:Z942,,MATCH(AA942,B942:Z942,0)+1)</f>
        <v>1.0435801285417943</v>
      </c>
      <c r="AC942" s="40">
        <f t="shared" si="482"/>
        <v>1.0544439769283536</v>
      </c>
      <c r="AD942" s="42">
        <f t="shared" si="483"/>
        <v>258.69422062931972</v>
      </c>
      <c r="AE942" s="94">
        <v>0.98297073856275863</v>
      </c>
      <c r="AF942" s="74">
        <f t="shared" si="480"/>
        <v>634.92781322413259</v>
      </c>
      <c r="AG942" s="40">
        <v>0.98297073856275863</v>
      </c>
      <c r="AH942" s="95">
        <v>1818.3753072909774</v>
      </c>
      <c r="AI942" t="str">
        <f t="shared" ref="AI942:AI943" si="493">IF(AE942=AG942,"comp8=comp16", FALSE)</f>
        <v>comp8=comp16</v>
      </c>
    </row>
    <row r="943" spans="1:35" x14ac:dyDescent="0.3">
      <c r="A943" s="1">
        <v>44293</v>
      </c>
      <c r="B943" s="50">
        <v>2112.2199999999998</v>
      </c>
      <c r="C943" s="50">
        <v>2074.89</v>
      </c>
      <c r="D943" s="30">
        <f t="shared" si="485"/>
        <v>0.98831582055996403</v>
      </c>
      <c r="E943" s="30">
        <f t="shared" si="471"/>
        <v>0.98232665157985444</v>
      </c>
      <c r="F943" s="22">
        <f t="shared" si="472"/>
        <v>10.086727671218144</v>
      </c>
      <c r="G943" s="60">
        <v>43.354700000000001</v>
      </c>
      <c r="H943" s="60">
        <v>41.821300000000001</v>
      </c>
      <c r="I943" s="31">
        <f t="shared" si="468"/>
        <v>0.9504862511051162</v>
      </c>
      <c r="J943" s="31">
        <f t="shared" si="473"/>
        <v>0.96463128565069067</v>
      </c>
      <c r="K943" s="24">
        <f t="shared" si="466"/>
        <v>9.3809218724487486</v>
      </c>
      <c r="L943" s="61">
        <v>6.4404699999999995E-2</v>
      </c>
      <c r="M943" s="61">
        <v>6.11055E-2</v>
      </c>
      <c r="N943" s="32">
        <f t="shared" si="486"/>
        <v>1.04873879486559</v>
      </c>
      <c r="O943" s="32">
        <f t="shared" si="474"/>
        <v>0.94877392488436407</v>
      </c>
      <c r="P943" s="29">
        <f t="shared" si="475"/>
        <v>23.472226393756802</v>
      </c>
      <c r="Q943" s="50">
        <v>1.25217</v>
      </c>
      <c r="R943" s="50">
        <v>1.2472000000000001</v>
      </c>
      <c r="S943" s="30">
        <f t="shared" si="487"/>
        <v>1.0370259505932635</v>
      </c>
      <c r="T943" s="30">
        <f t="shared" si="476"/>
        <v>0.99603089037431025</v>
      </c>
      <c r="U943" s="22">
        <f t="shared" si="477"/>
        <v>22.736396744085834</v>
      </c>
      <c r="V943" s="64">
        <v>403.26069999999999</v>
      </c>
      <c r="W943" s="64">
        <v>403.91329999999999</v>
      </c>
      <c r="X943" s="65">
        <f t="shared" si="488"/>
        <v>1.0723847841601317</v>
      </c>
      <c r="Y943" s="65">
        <f t="shared" si="478"/>
        <v>1.0016183079581025</v>
      </c>
      <c r="Z943" s="67">
        <f t="shared" si="479"/>
        <v>23.611340742986169</v>
      </c>
      <c r="AA943" s="40">
        <f t="shared" si="481"/>
        <v>1.0723847841601317</v>
      </c>
      <c r="AB943" s="88" cm="1">
        <f t="array" ref="AB943">INDEX(B943:Z943,,MATCH(AA943,B943:Z943,0)+1)</f>
        <v>1.0016183079581025</v>
      </c>
      <c r="AC943" s="40">
        <f t="shared" si="482"/>
        <v>1.0016183079581025</v>
      </c>
      <c r="AD943" s="42">
        <f t="shared" si="483"/>
        <v>259.11286754527924</v>
      </c>
      <c r="AE943" s="94">
        <v>0.94877392488436407</v>
      </c>
      <c r="AF943" s="74">
        <f t="shared" si="480"/>
        <v>602.40295337090674</v>
      </c>
      <c r="AG943" s="40">
        <v>0.94877392488436407</v>
      </c>
      <c r="AH943" s="95">
        <v>1725.2270772112722</v>
      </c>
      <c r="AI943" t="str">
        <f t="shared" si="493"/>
        <v>comp8=comp16</v>
      </c>
    </row>
    <row r="944" spans="1:35" x14ac:dyDescent="0.3">
      <c r="A944" s="1">
        <v>44293.333333333336</v>
      </c>
      <c r="B944" s="50">
        <v>2074.7800000000002</v>
      </c>
      <c r="C944" s="50">
        <v>1977.04</v>
      </c>
      <c r="D944" s="30">
        <f t="shared" si="485"/>
        <v>0.94829339421730197</v>
      </c>
      <c r="E944" s="30">
        <f t="shared" si="471"/>
        <v>0.95289139089445618</v>
      </c>
      <c r="F944" s="22">
        <f t="shared" si="472"/>
        <v>9.6115559602006559</v>
      </c>
      <c r="G944" s="60">
        <v>41.807499999999997</v>
      </c>
      <c r="H944" s="60">
        <v>39.182699999999997</v>
      </c>
      <c r="I944" s="31">
        <f t="shared" si="468"/>
        <v>0.92215418070905419</v>
      </c>
      <c r="J944" s="31">
        <f t="shared" si="473"/>
        <v>0.93721700651796924</v>
      </c>
      <c r="K944" s="24">
        <f t="shared" si="466"/>
        <v>8.7919595156753587</v>
      </c>
      <c r="L944" s="61">
        <v>6.10734E-2</v>
      </c>
      <c r="M944" s="61">
        <v>5.8701299999999998E-2</v>
      </c>
      <c r="N944" s="32">
        <f t="shared" si="486"/>
        <v>0.96106700633438813</v>
      </c>
      <c r="O944" s="32">
        <f t="shared" si="474"/>
        <v>0.96115985027851725</v>
      </c>
      <c r="P944" s="29">
        <f t="shared" si="475"/>
        <v>22.56056160632675</v>
      </c>
      <c r="Q944" s="50">
        <v>1.24742</v>
      </c>
      <c r="R944" s="50">
        <v>1.18283</v>
      </c>
      <c r="S944" s="30">
        <f t="shared" si="487"/>
        <v>0.92866396061836087</v>
      </c>
      <c r="T944" s="30">
        <f t="shared" si="476"/>
        <v>0.94822112840903627</v>
      </c>
      <c r="U944" s="22">
        <f t="shared" si="477"/>
        <v>21.559131776632608</v>
      </c>
      <c r="V944" s="64">
        <v>403.8877</v>
      </c>
      <c r="W944" s="64">
        <v>374.31540000000001</v>
      </c>
      <c r="X944" s="65">
        <f t="shared" si="488"/>
        <v>0.96842390126052924</v>
      </c>
      <c r="Y944" s="65">
        <f t="shared" si="478"/>
        <v>0.92678088488458554</v>
      </c>
      <c r="Z944" s="67">
        <f t="shared" si="479"/>
        <v>21.882539267096188</v>
      </c>
      <c r="AA944" s="40">
        <f t="shared" si="481"/>
        <v>0.96842390126052924</v>
      </c>
      <c r="AB944" s="88" cm="1">
        <f t="array" ref="AB944">INDEX(B944:Z944,,MATCH(AA944,B944:Z944,0)+1)</f>
        <v>0.92678088488458554</v>
      </c>
      <c r="AC944" s="40">
        <f t="shared" si="482"/>
        <v>0.92678088488458554</v>
      </c>
      <c r="AD944" s="42">
        <f t="shared" si="483"/>
        <v>240.1408526685963</v>
      </c>
      <c r="AE944" s="94">
        <v>0.92678088488458554</v>
      </c>
      <c r="AF944" s="74">
        <f t="shared" si="480"/>
        <v>558.29554218217663</v>
      </c>
      <c r="AG944" s="40">
        <v>0.92678088488458554</v>
      </c>
      <c r="AH944" s="95">
        <v>1598.90747724471</v>
      </c>
      <c r="AI944" t="str">
        <f t="shared" si="484"/>
        <v>idem</v>
      </c>
    </row>
    <row r="945" spans="1:35" x14ac:dyDescent="0.3">
      <c r="A945" s="1">
        <v>44293.666666666664</v>
      </c>
      <c r="B945" s="50">
        <v>1976.91</v>
      </c>
      <c r="C945" s="50">
        <v>1963.47</v>
      </c>
      <c r="D945" s="30">
        <f t="shared" si="485"/>
        <v>0.92957646457281917</v>
      </c>
      <c r="E945" s="30">
        <f t="shared" si="471"/>
        <v>0.9932015114496866</v>
      </c>
      <c r="F945" s="22">
        <f t="shared" si="472"/>
        <v>9.5462119070545359</v>
      </c>
      <c r="G945" s="60">
        <v>39.157800000000002</v>
      </c>
      <c r="H945" s="60">
        <v>39.501300000000001</v>
      </c>
      <c r="I945" s="31">
        <f t="shared" si="468"/>
        <v>0.91111920968199522</v>
      </c>
      <c r="J945" s="31">
        <f t="shared" si="473"/>
        <v>1.0087721986424161</v>
      </c>
      <c r="K945" s="24">
        <f t="shared" si="466"/>
        <v>8.8690843310029432</v>
      </c>
      <c r="L945" s="61">
        <v>5.8701299999999998E-2</v>
      </c>
      <c r="M945" s="61">
        <v>5.87769E-2</v>
      </c>
      <c r="N945" s="32">
        <f t="shared" si="486"/>
        <v>0.9126181784869738</v>
      </c>
      <c r="O945" s="32">
        <f t="shared" si="474"/>
        <v>1.001287876077702</v>
      </c>
      <c r="P945" s="29">
        <f t="shared" si="475"/>
        <v>22.589616813919061</v>
      </c>
      <c r="Q945" s="50">
        <v>1.18283</v>
      </c>
      <c r="R945" s="50">
        <v>1.1735899999999999</v>
      </c>
      <c r="S945" s="30">
        <f t="shared" si="487"/>
        <v>0.93724494277933501</v>
      </c>
      <c r="T945" s="30">
        <f t="shared" si="476"/>
        <v>0.99218822654143013</v>
      </c>
      <c r="U945" s="22">
        <f t="shared" si="477"/>
        <v>21.390716723230099</v>
      </c>
      <c r="V945" s="64">
        <v>374.31540000000001</v>
      </c>
      <c r="W945" s="64">
        <v>375.55380000000002</v>
      </c>
      <c r="X945" s="65">
        <f t="shared" si="488"/>
        <v>0.93129283364334792</v>
      </c>
      <c r="Y945" s="65">
        <f t="shared" si="478"/>
        <v>1.0033084398878593</v>
      </c>
      <c r="Z945" s="67">
        <f t="shared" si="479"/>
        <v>21.954936332855098</v>
      </c>
      <c r="AA945" s="40">
        <f t="shared" si="481"/>
        <v>0.93724494277933501</v>
      </c>
      <c r="AB945" s="88" cm="1">
        <f t="array" ref="AB945">INDEX(B945:Z945,,MATCH(AA945,B945:Z945,0)+1)</f>
        <v>0.99218822654143013</v>
      </c>
      <c r="AC945" s="40">
        <f t="shared" si="482"/>
        <v>1.0033084398878593</v>
      </c>
      <c r="AD945" s="42">
        <f t="shared" si="483"/>
        <v>240.93534424426963</v>
      </c>
      <c r="AE945" s="94">
        <v>1.001287876077702</v>
      </c>
      <c r="AF945" s="74">
        <f t="shared" si="480"/>
        <v>559.01455765524076</v>
      </c>
      <c r="AG945" s="40">
        <v>0.99218822654143013</v>
      </c>
      <c r="AH945" s="95">
        <v>1586.4171742512608</v>
      </c>
      <c r="AI945" t="s">
        <v>49</v>
      </c>
    </row>
    <row r="946" spans="1:35" x14ac:dyDescent="0.3">
      <c r="A946" s="1">
        <v>44294</v>
      </c>
      <c r="B946" s="50">
        <v>1963.46</v>
      </c>
      <c r="C946" s="50">
        <v>2027.76</v>
      </c>
      <c r="D946" s="30">
        <f t="shared" si="485"/>
        <v>0.97733735624981921</v>
      </c>
      <c r="E946" s="30">
        <f t="shared" si="471"/>
        <v>1.0327483116539171</v>
      </c>
      <c r="F946" s="22">
        <f t="shared" si="472"/>
        <v>9.8588342297010918</v>
      </c>
      <c r="G946" s="60">
        <v>39.51</v>
      </c>
      <c r="H946" s="60">
        <v>40.884099999999997</v>
      </c>
      <c r="I946" s="31">
        <f t="shared" si="468"/>
        <v>0.97791305387789274</v>
      </c>
      <c r="J946" s="31">
        <f t="shared" si="473"/>
        <v>1.0347785370792204</v>
      </c>
      <c r="K946" s="24">
        <f t="shared" si="466"/>
        <v>9.1775381092674611</v>
      </c>
      <c r="L946" s="61">
        <v>5.8777000000000003E-2</v>
      </c>
      <c r="M946" s="61">
        <v>6.1008600000000003E-2</v>
      </c>
      <c r="N946" s="32">
        <f t="shared" si="486"/>
        <v>0.99893898161883898</v>
      </c>
      <c r="O946" s="32">
        <f t="shared" si="474"/>
        <v>1.0379672320805757</v>
      </c>
      <c r="P946" s="29">
        <f t="shared" si="475"/>
        <v>23.447282038104401</v>
      </c>
      <c r="Q946" s="50">
        <v>1.1735599999999999</v>
      </c>
      <c r="R946" s="50">
        <v>1.20201</v>
      </c>
      <c r="S946" s="30">
        <f t="shared" si="487"/>
        <v>0.96359686392714572</v>
      </c>
      <c r="T946" s="30">
        <f t="shared" si="476"/>
        <v>1.0242424758853403</v>
      </c>
      <c r="U946" s="22">
        <f t="shared" si="477"/>
        <v>21.909280657563151</v>
      </c>
      <c r="V946" s="64">
        <v>375.55380000000002</v>
      </c>
      <c r="W946" s="64">
        <v>397.59750000000003</v>
      </c>
      <c r="X946" s="65">
        <f t="shared" si="488"/>
        <v>0.98442586887394701</v>
      </c>
      <c r="Y946" s="65">
        <f t="shared" si="478"/>
        <v>1.0586965169837184</v>
      </c>
      <c r="Z946" s="67">
        <f t="shared" si="479"/>
        <v>23.243614626192983</v>
      </c>
      <c r="AA946" s="40">
        <f t="shared" si="481"/>
        <v>0.99893898161883898</v>
      </c>
      <c r="AB946" s="88" cm="1">
        <f t="array" ref="AB946">INDEX(B946:Z946,,MATCH(AA946,B946:Z946,0)+1)</f>
        <v>1.0379672320805757</v>
      </c>
      <c r="AC946" s="40">
        <f t="shared" si="482"/>
        <v>1.0242424758853403</v>
      </c>
      <c r="AD946" s="42">
        <f t="shared" si="483"/>
        <v>246.77621351703752</v>
      </c>
      <c r="AE946" s="94">
        <v>1.0347785370792204</v>
      </c>
      <c r="AF946" s="74">
        <f t="shared" si="480"/>
        <v>578.45626617647758</v>
      </c>
      <c r="AG946" s="40">
        <v>1.0379672320805757</v>
      </c>
      <c r="AH946" s="95">
        <v>1646.6490432826695</v>
      </c>
      <c r="AI946" t="s">
        <v>49</v>
      </c>
    </row>
    <row r="947" spans="1:35" x14ac:dyDescent="0.3">
      <c r="A947" s="1">
        <v>44294.333333333336</v>
      </c>
      <c r="B947" s="50">
        <v>2027.79</v>
      </c>
      <c r="C947" s="50">
        <v>2059.5</v>
      </c>
      <c r="D947" s="30">
        <f t="shared" si="485"/>
        <v>1.0417773191495818</v>
      </c>
      <c r="E947" s="30">
        <f t="shared" si="471"/>
        <v>1.0156377139644639</v>
      </c>
      <c r="F947" s="22">
        <f t="shared" si="472"/>
        <v>10.013003859408224</v>
      </c>
      <c r="G947" s="60">
        <v>40.880600000000001</v>
      </c>
      <c r="H947" s="60">
        <v>41.020400000000002</v>
      </c>
      <c r="I947" s="31">
        <f t="shared" si="468"/>
        <v>1.0475665129297356</v>
      </c>
      <c r="J947" s="31">
        <f t="shared" si="473"/>
        <v>1.0034197149748292</v>
      </c>
      <c r="K947" s="24">
        <f t="shared" si="466"/>
        <v>9.208922673771788</v>
      </c>
      <c r="L947" s="61">
        <v>6.1032099999999999E-2</v>
      </c>
      <c r="M947" s="61">
        <v>6.1518200000000002E-2</v>
      </c>
      <c r="N947" s="32">
        <f t="shared" si="486"/>
        <v>1.0479870122126769</v>
      </c>
      <c r="O947" s="32">
        <f t="shared" si="474"/>
        <v>1.0079646612192601</v>
      </c>
      <c r="P947" s="29">
        <f t="shared" si="475"/>
        <v>23.634031696050346</v>
      </c>
      <c r="Q947" s="50">
        <v>1.2019899999999999</v>
      </c>
      <c r="R947" s="50">
        <v>1.21323</v>
      </c>
      <c r="S947" s="30">
        <f t="shared" si="487"/>
        <v>1.0257010728507054</v>
      </c>
      <c r="T947" s="30">
        <f t="shared" si="476"/>
        <v>1.0093511593274487</v>
      </c>
      <c r="U947" s="22">
        <f t="shared" si="477"/>
        <v>22.114157831741814</v>
      </c>
      <c r="V947" s="64">
        <v>397.90379999999999</v>
      </c>
      <c r="W947" s="64">
        <v>418.12599999999998</v>
      </c>
      <c r="X947" s="65">
        <f t="shared" si="488"/>
        <v>1.1170419384294634</v>
      </c>
      <c r="Y947" s="65">
        <f t="shared" si="478"/>
        <v>1.0508218318095981</v>
      </c>
      <c r="Z947" s="67">
        <f t="shared" si="479"/>
        <v>24.424897699372476</v>
      </c>
      <c r="AA947" s="40">
        <f t="shared" si="481"/>
        <v>1.1170419384294634</v>
      </c>
      <c r="AB947" s="88" cm="1">
        <f t="array" ref="AB947">INDEX(B947:Z947,,MATCH(AA947,B947:Z947,0)+1)</f>
        <v>1.0508218318095981</v>
      </c>
      <c r="AC947" s="40">
        <f t="shared" si="482"/>
        <v>1.0079646612192601</v>
      </c>
      <c r="AD947" s="42">
        <f t="shared" si="483"/>
        <v>248.74170245467252</v>
      </c>
      <c r="AE947" s="94">
        <v>1.0508218318095981</v>
      </c>
      <c r="AF947" s="74">
        <f t="shared" si="480"/>
        <v>607.85447324530662</v>
      </c>
      <c r="AG947" s="40">
        <v>1.0508218318095981</v>
      </c>
      <c r="AH947" s="95">
        <v>1730.334764009817</v>
      </c>
      <c r="AI947" t="str">
        <f t="shared" ref="AI947" si="494">IF(AE947=AG947,"comp8=comp16", FALSE)</f>
        <v>comp8=comp16</v>
      </c>
    </row>
    <row r="948" spans="1:35" x14ac:dyDescent="0.3">
      <c r="A948" s="1">
        <v>44294.666666666664</v>
      </c>
      <c r="B948" s="50">
        <v>2059.4899999999998</v>
      </c>
      <c r="C948" s="50">
        <v>2080.46</v>
      </c>
      <c r="D948" s="30">
        <f t="shared" si="485"/>
        <v>1.0595886852800669</v>
      </c>
      <c r="E948" s="30">
        <f t="shared" si="471"/>
        <v>1.0101821324696891</v>
      </c>
      <c r="F948" s="22">
        <f t="shared" si="472"/>
        <v>10.114957591124227</v>
      </c>
      <c r="G948" s="60">
        <v>41.018900000000002</v>
      </c>
      <c r="H948" s="60">
        <v>41.334000000000003</v>
      </c>
      <c r="I948" s="31">
        <f t="shared" si="468"/>
        <v>1.0461655277145028</v>
      </c>
      <c r="J948" s="31">
        <f t="shared" si="473"/>
        <v>1.0076818247198243</v>
      </c>
      <c r="K948" s="24">
        <f t="shared" si="466"/>
        <v>9.2796640036101188</v>
      </c>
      <c r="L948" s="61">
        <v>6.1520400000000003E-2</v>
      </c>
      <c r="M948" s="61">
        <v>6.17838E-2</v>
      </c>
      <c r="N948" s="32">
        <f t="shared" si="486"/>
        <v>1.0511560644469775</v>
      </c>
      <c r="O948" s="32">
        <f t="shared" si="474"/>
        <v>1.0042815066221935</v>
      </c>
      <c r="P948" s="29">
        <f t="shared" si="475"/>
        <v>23.735220959266119</v>
      </c>
      <c r="Q948" s="50">
        <v>1.21323</v>
      </c>
      <c r="R948" s="50">
        <v>1.21926</v>
      </c>
      <c r="S948" s="30">
        <f t="shared" si="487"/>
        <v>1.0389413408773305</v>
      </c>
      <c r="T948" s="30">
        <f t="shared" si="476"/>
        <v>1.0049702035063426</v>
      </c>
      <c r="U948" s="22">
        <f t="shared" si="477"/>
        <v>22.224069696536951</v>
      </c>
      <c r="V948" s="64">
        <v>418.20510000000002</v>
      </c>
      <c r="W948" s="64">
        <v>418.70479999999998</v>
      </c>
      <c r="X948" s="65">
        <f t="shared" si="488"/>
        <v>1.114899649530906</v>
      </c>
      <c r="Y948" s="65">
        <f t="shared" si="478"/>
        <v>1.001194868259617</v>
      </c>
      <c r="Z948" s="67">
        <f t="shared" si="479"/>
        <v>24.45408223437785</v>
      </c>
      <c r="AA948" s="40">
        <f t="shared" si="481"/>
        <v>1.114899649530906</v>
      </c>
      <c r="AB948" s="88" cm="1">
        <f t="array" ref="AB948">INDEX(B948:Z948,,MATCH(AA948,B948:Z948,0)+1)</f>
        <v>1.001194868259617</v>
      </c>
      <c r="AC948" s="40">
        <f t="shared" si="482"/>
        <v>1.001194868259617</v>
      </c>
      <c r="AD948" s="42">
        <f t="shared" si="483"/>
        <v>249.0389160197787</v>
      </c>
      <c r="AE948" s="94">
        <v>1.001194868259617</v>
      </c>
      <c r="AF948" s="74">
        <f t="shared" si="480"/>
        <v>608.58077926185365</v>
      </c>
      <c r="AG948" s="40">
        <v>1.001194868259617</v>
      </c>
      <c r="AH948" s="95">
        <v>1732.4022860978444</v>
      </c>
      <c r="AI948" t="str">
        <f t="shared" si="484"/>
        <v>idem</v>
      </c>
    </row>
    <row r="949" spans="1:35" x14ac:dyDescent="0.3">
      <c r="A949" s="1">
        <v>44295</v>
      </c>
      <c r="B949" s="50">
        <v>2080.39</v>
      </c>
      <c r="C949" s="50">
        <v>2077.89</v>
      </c>
      <c r="D949" s="30">
        <f t="shared" si="485"/>
        <v>1.0247067003979702</v>
      </c>
      <c r="E949" s="30">
        <f t="shared" si="471"/>
        <v>0.99879830224140664</v>
      </c>
      <c r="F949" s="22">
        <f t="shared" si="472"/>
        <v>10.102802469258707</v>
      </c>
      <c r="G949" s="60">
        <v>41.324800000000003</v>
      </c>
      <c r="H949" s="60">
        <v>41.149799999999999</v>
      </c>
      <c r="I949" s="31">
        <f t="shared" si="468"/>
        <v>1.0065850305523891</v>
      </c>
      <c r="J949" s="31">
        <f t="shared" si="473"/>
        <v>0.9957652547622734</v>
      </c>
      <c r="K949" s="24">
        <f t="shared" si="466"/>
        <v>9.2403669906631283</v>
      </c>
      <c r="L949" s="61">
        <v>6.1783699999999997E-2</v>
      </c>
      <c r="M949" s="61">
        <v>6.3163200000000003E-2</v>
      </c>
      <c r="N949" s="32">
        <f t="shared" si="486"/>
        <v>1.0349176908544848</v>
      </c>
      <c r="O949" s="32">
        <f t="shared" si="474"/>
        <v>1.0223278955452653</v>
      </c>
      <c r="P949" s="29">
        <f t="shared" si="475"/>
        <v>24.265178493588405</v>
      </c>
      <c r="Q949" s="50">
        <v>1.21896</v>
      </c>
      <c r="R949" s="50">
        <v>1.21454</v>
      </c>
      <c r="S949" s="30">
        <f t="shared" si="487"/>
        <v>1.010441018644082</v>
      </c>
      <c r="T949" s="30">
        <f t="shared" si="476"/>
        <v>0.99637395812824037</v>
      </c>
      <c r="U949" s="22">
        <f t="shared" si="477"/>
        <v>22.143484289256403</v>
      </c>
      <c r="V949" s="64">
        <v>418.7047</v>
      </c>
      <c r="W949" s="64">
        <v>421.42070000000001</v>
      </c>
      <c r="X949" s="65">
        <f t="shared" si="488"/>
        <v>1.0591019738941925</v>
      </c>
      <c r="Y949" s="65">
        <f t="shared" si="478"/>
        <v>1.0064866718716079</v>
      </c>
      <c r="Z949" s="67">
        <f t="shared" si="479"/>
        <v>24.612707841753576</v>
      </c>
      <c r="AA949" s="40">
        <f t="shared" si="481"/>
        <v>1.0591019738941925</v>
      </c>
      <c r="AB949" s="88" cm="1">
        <f t="array" ref="AB949">INDEX(B949:Z949,,MATCH(AA949,B949:Z949,0)+1)</f>
        <v>1.0064866718716079</v>
      </c>
      <c r="AC949" s="40">
        <f t="shared" si="482"/>
        <v>1.0064866718716079</v>
      </c>
      <c r="AD949" s="42">
        <f t="shared" si="483"/>
        <v>250.65434975125993</v>
      </c>
      <c r="AE949" s="94">
        <v>0.99879830224140664</v>
      </c>
      <c r="AF949" s="74">
        <f t="shared" si="480"/>
        <v>607.84944910349168</v>
      </c>
      <c r="AG949" s="40">
        <v>1.0064866718716079</v>
      </c>
      <c r="AH949" s="95">
        <v>1743.6398112773845</v>
      </c>
      <c r="AI949" t="str">
        <f t="shared" ref="AI949" si="495">IF(AC949=AG949,"comp 24= comp16",FALSE)</f>
        <v>comp 24= comp16</v>
      </c>
    </row>
    <row r="950" spans="1:35" x14ac:dyDescent="0.3">
      <c r="A950" s="1">
        <v>44295.333333333336</v>
      </c>
      <c r="B950" s="50">
        <v>2077.75</v>
      </c>
      <c r="C950" s="50">
        <v>2062.2399999999998</v>
      </c>
      <c r="D950" s="30">
        <f t="shared" si="485"/>
        <v>1.0013352820358439</v>
      </c>
      <c r="E950" s="30">
        <f t="shared" si="471"/>
        <v>0.99253519432077963</v>
      </c>
      <c r="F950" s="22">
        <f t="shared" si="472"/>
        <v>10.027387012010143</v>
      </c>
      <c r="G950" s="60">
        <v>41.138500000000001</v>
      </c>
      <c r="H950" s="60">
        <v>40.565899999999999</v>
      </c>
      <c r="I950" s="31">
        <f t="shared" si="468"/>
        <v>0.98895631038374987</v>
      </c>
      <c r="J950" s="31">
        <f t="shared" si="473"/>
        <v>0.98608116484558261</v>
      </c>
      <c r="K950" s="24">
        <f t="shared" ref="K950:K1001" si="496">J950*K949</f>
        <v>9.1117518457537692</v>
      </c>
      <c r="L950" s="61">
        <v>6.3134399999999993E-2</v>
      </c>
      <c r="M950" s="61">
        <v>6.1468200000000001E-2</v>
      </c>
      <c r="N950" s="32">
        <f t="shared" si="486"/>
        <v>0.9991515009655334</v>
      </c>
      <c r="O950" s="32">
        <f t="shared" si="474"/>
        <v>0.97360868242986398</v>
      </c>
      <c r="P950" s="29">
        <f t="shared" si="475"/>
        <v>23.624788462068079</v>
      </c>
      <c r="Q950" s="50">
        <v>1.2144299999999999</v>
      </c>
      <c r="R950" s="50">
        <v>1.20299</v>
      </c>
      <c r="S950" s="30">
        <f t="shared" si="487"/>
        <v>0.99155972074544807</v>
      </c>
      <c r="T950" s="30">
        <f t="shared" si="476"/>
        <v>0.9905799428538492</v>
      </c>
      <c r="U950" s="22">
        <f t="shared" si="477"/>
        <v>21.934891401836715</v>
      </c>
      <c r="V950" s="64">
        <v>421.47519999999997</v>
      </c>
      <c r="W950" s="64">
        <v>437.67930000000001</v>
      </c>
      <c r="X950" s="65">
        <f t="shared" si="488"/>
        <v>1.0465661466108376</v>
      </c>
      <c r="Y950" s="65">
        <f t="shared" si="478"/>
        <v>1.0384461529409086</v>
      </c>
      <c r="Z950" s="67">
        <f t="shared" si="479"/>
        <v>25.558971771727535</v>
      </c>
      <c r="AA950" s="40">
        <f t="shared" si="481"/>
        <v>1.0465661466108376</v>
      </c>
      <c r="AB950" s="88" cm="1">
        <f t="array" ref="AB950">INDEX(B950:Z950,,MATCH(AA950,B950:Z950,0)+1)</f>
        <v>1.0384461529409086</v>
      </c>
      <c r="AC950" s="40">
        <f t="shared" si="482"/>
        <v>1.0384461529409086</v>
      </c>
      <c r="AD950" s="42">
        <f t="shared" si="483"/>
        <v>260.29104521710087</v>
      </c>
      <c r="AE950" s="94">
        <v>0.97360868242986398</v>
      </c>
      <c r="AF950" s="74">
        <f t="shared" si="480"/>
        <v>591.80750125736915</v>
      </c>
      <c r="AG950" s="40">
        <v>0.97360868242986398</v>
      </c>
      <c r="AH950" s="95">
        <v>1697.6228592900311</v>
      </c>
      <c r="AI950" t="str">
        <f>IF(AE950=AG950,"comp8=comp16", FALSE)</f>
        <v>comp8=comp16</v>
      </c>
    </row>
    <row r="951" spans="1:35" x14ac:dyDescent="0.3">
      <c r="A951" s="1">
        <v>44295.666666666664</v>
      </c>
      <c r="B951" s="50">
        <v>2062.25</v>
      </c>
      <c r="C951" s="50">
        <v>2066.87</v>
      </c>
      <c r="D951" s="30">
        <f t="shared" si="485"/>
        <v>0.99350121852152717</v>
      </c>
      <c r="E951" s="30">
        <f t="shared" si="471"/>
        <v>1.0022402715480663</v>
      </c>
      <c r="F951" s="22">
        <f t="shared" si="472"/>
        <v>10.049851081834598</v>
      </c>
      <c r="G951" s="60">
        <v>40.566099999999999</v>
      </c>
      <c r="H951" s="60">
        <v>40.808500000000002</v>
      </c>
      <c r="I951" s="31">
        <f t="shared" si="468"/>
        <v>0.98750629162149606</v>
      </c>
      <c r="J951" s="31">
        <f t="shared" si="473"/>
        <v>1.0059754326888708</v>
      </c>
      <c r="K951" s="24">
        <f t="shared" si="496"/>
        <v>9.1661985055857649</v>
      </c>
      <c r="L951" s="61">
        <v>6.1468099999999998E-2</v>
      </c>
      <c r="M951" s="61">
        <v>6.1587799999999998E-2</v>
      </c>
      <c r="N951" s="32">
        <f t="shared" si="486"/>
        <v>0.996829260792086</v>
      </c>
      <c r="O951" s="32">
        <f t="shared" si="474"/>
        <v>1.0019473515530821</v>
      </c>
      <c r="P951" s="29">
        <f t="shared" si="475"/>
        <v>23.670794230570923</v>
      </c>
      <c r="Q951" s="50">
        <v>1.20303</v>
      </c>
      <c r="R951" s="50">
        <v>1.20201</v>
      </c>
      <c r="S951" s="30">
        <f t="shared" si="487"/>
        <v>0.98609470368182717</v>
      </c>
      <c r="T951" s="30">
        <f t="shared" si="476"/>
        <v>0.99915214084436799</v>
      </c>
      <c r="U951" s="22">
        <f t="shared" si="477"/>
        <v>21.916293703333874</v>
      </c>
      <c r="V951" s="64">
        <v>437.69029999999998</v>
      </c>
      <c r="W951" s="64">
        <v>453.99369999999999</v>
      </c>
      <c r="X951" s="65">
        <f t="shared" si="488"/>
        <v>1.0842813562876175</v>
      </c>
      <c r="Y951" s="65">
        <f t="shared" si="478"/>
        <v>1.0372487121601734</v>
      </c>
      <c r="Z951" s="67">
        <f t="shared" si="479"/>
        <v>26.511010554362613</v>
      </c>
      <c r="AA951" s="40">
        <f t="shared" si="481"/>
        <v>1.0842813562876175</v>
      </c>
      <c r="AB951" s="88" cm="1">
        <f t="array" ref="AB951">INDEX(B951:Z951,,MATCH(AA951,B951:Z951,0)+1)</f>
        <v>1.0372487121601734</v>
      </c>
      <c r="AC951" s="40">
        <f t="shared" si="482"/>
        <v>1.0372487121601734</v>
      </c>
      <c r="AD951" s="42">
        <f t="shared" si="483"/>
        <v>269.98655143826335</v>
      </c>
      <c r="AE951" s="94">
        <v>1.0372487121601734</v>
      </c>
      <c r="AF951" s="74">
        <f t="shared" si="480"/>
        <v>613.85156852593639</v>
      </c>
      <c r="AG951" s="40">
        <v>1.0372487121601734</v>
      </c>
      <c r="AH951" s="95">
        <v>1760.8571245322562</v>
      </c>
      <c r="AI951" t="str">
        <f t="shared" si="484"/>
        <v>idem</v>
      </c>
    </row>
    <row r="952" spans="1:35" x14ac:dyDescent="0.3">
      <c r="A952" s="1">
        <v>44296</v>
      </c>
      <c r="B952" s="50">
        <v>2067.19</v>
      </c>
      <c r="C952" s="50">
        <v>2162.9299999999998</v>
      </c>
      <c r="D952" s="30">
        <f t="shared" si="485"/>
        <v>1.0409962700036095</v>
      </c>
      <c r="E952" s="30">
        <f t="shared" si="471"/>
        <v>1.0463140785317266</v>
      </c>
      <c r="F952" s="22">
        <f t="shared" si="472"/>
        <v>10.515300674070843</v>
      </c>
      <c r="G952" s="60">
        <v>40.808500000000002</v>
      </c>
      <c r="H952" s="60">
        <v>42.149799999999999</v>
      </c>
      <c r="I952" s="31">
        <f t="shared" si="468"/>
        <v>1.0245828117213802</v>
      </c>
      <c r="J952" s="31">
        <f t="shared" si="473"/>
        <v>1.0328681524682357</v>
      </c>
      <c r="K952" s="24">
        <f t="shared" si="496"/>
        <v>9.4674745156214719</v>
      </c>
      <c r="L952" s="61">
        <v>6.16103E-2</v>
      </c>
      <c r="M952" s="61">
        <v>6.3203400000000007E-2</v>
      </c>
      <c r="N952" s="32">
        <f t="shared" si="486"/>
        <v>1.0010929065612411</v>
      </c>
      <c r="O952" s="32">
        <f t="shared" si="474"/>
        <v>1.0258576893798603</v>
      </c>
      <c r="P952" s="29">
        <f t="shared" si="475"/>
        <v>24.282866275159616</v>
      </c>
      <c r="Q952" s="50">
        <v>1.20201</v>
      </c>
      <c r="R952" s="50">
        <v>1.2303599999999999</v>
      </c>
      <c r="S952" s="30">
        <f t="shared" si="487"/>
        <v>1.0131172648897013</v>
      </c>
      <c r="T952" s="30">
        <f t="shared" si="476"/>
        <v>1.0235854942970524</v>
      </c>
      <c r="U952" s="22">
        <f t="shared" si="477"/>
        <v>22.433200323486378</v>
      </c>
      <c r="V952" s="64">
        <v>453.9898</v>
      </c>
      <c r="W952" s="64">
        <v>473.6936</v>
      </c>
      <c r="X952" s="65">
        <f t="shared" si="488"/>
        <v>1.1238943596206847</v>
      </c>
      <c r="Y952" s="65">
        <f t="shared" si="478"/>
        <v>1.0434014156265186</v>
      </c>
      <c r="Z952" s="67">
        <f t="shared" si="479"/>
        <v>27.661625942111524</v>
      </c>
      <c r="AA952" s="40">
        <f t="shared" si="481"/>
        <v>1.1238943596206847</v>
      </c>
      <c r="AB952" s="88" cm="1">
        <f t="array" ref="AB952">INDEX(B952:Z952,,MATCH(AA952,B952:Z952,0)+1)</f>
        <v>1.0434014156265186</v>
      </c>
      <c r="AC952" s="40">
        <f t="shared" si="482"/>
        <v>1.0434014156265186</v>
      </c>
      <c r="AD952" s="42">
        <f t="shared" si="483"/>
        <v>281.70434997080582</v>
      </c>
      <c r="AE952" s="94">
        <v>1.0434014156265186</v>
      </c>
      <c r="AF952" s="74">
        <f t="shared" si="480"/>
        <v>640.4935955845209</v>
      </c>
      <c r="AG952" s="40">
        <v>1.0434014156265186</v>
      </c>
      <c r="AH952" s="95">
        <v>1837.280816452997</v>
      </c>
      <c r="AI952" t="str">
        <f t="shared" si="484"/>
        <v>idem</v>
      </c>
    </row>
    <row r="953" spans="1:35" x14ac:dyDescent="0.3">
      <c r="A953" s="1">
        <v>44296.333333333336</v>
      </c>
      <c r="B953" s="50">
        <v>2162.94</v>
      </c>
      <c r="C953" s="50">
        <v>2156.0700000000002</v>
      </c>
      <c r="D953" s="30">
        <f t="shared" si="485"/>
        <v>1.0454939992726391</v>
      </c>
      <c r="E953" s="30">
        <f t="shared" si="471"/>
        <v>0.99682376764958813</v>
      </c>
      <c r="F953" s="22">
        <f t="shared" si="472"/>
        <v>10.481901635895552</v>
      </c>
      <c r="G953" s="60">
        <v>42.15</v>
      </c>
      <c r="H953" s="60">
        <v>41.213500000000003</v>
      </c>
      <c r="I953" s="31">
        <f t="shared" si="468"/>
        <v>1.0159591382952762</v>
      </c>
      <c r="J953" s="31">
        <f t="shared" si="473"/>
        <v>0.97778173190984585</v>
      </c>
      <c r="K953" s="24">
        <f t="shared" si="496"/>
        <v>9.2571236286966911</v>
      </c>
      <c r="L953" s="61">
        <v>6.3203800000000004E-2</v>
      </c>
      <c r="M953" s="61">
        <v>6.3103900000000004E-2</v>
      </c>
      <c r="N953" s="32">
        <f t="shared" si="486"/>
        <v>1.0266121776986763</v>
      </c>
      <c r="O953" s="32">
        <f t="shared" si="474"/>
        <v>0.99841939883361441</v>
      </c>
      <c r="P953" s="29">
        <f t="shared" si="475"/>
        <v>24.244484748401913</v>
      </c>
      <c r="Q953" s="50">
        <v>1.2302299999999999</v>
      </c>
      <c r="R953" s="50">
        <v>1.22818</v>
      </c>
      <c r="S953" s="30">
        <f t="shared" si="487"/>
        <v>1.0209055468275936</v>
      </c>
      <c r="T953" s="30">
        <f t="shared" si="476"/>
        <v>0.99833364492818422</v>
      </c>
      <c r="U953" s="22">
        <f t="shared" si="477"/>
        <v>22.395818646350278</v>
      </c>
      <c r="V953" s="64">
        <v>473.6936</v>
      </c>
      <c r="W953" s="64">
        <v>474.77300000000002</v>
      </c>
      <c r="X953" s="65">
        <f t="shared" si="488"/>
        <v>1.0847236047954456</v>
      </c>
      <c r="Y953" s="65">
        <f t="shared" si="478"/>
        <v>1.0022786881646701</v>
      </c>
      <c r="Z953" s="67">
        <f t="shared" si="479"/>
        <v>27.724658161761347</v>
      </c>
      <c r="AA953" s="40">
        <f t="shared" si="481"/>
        <v>1.0847236047954456</v>
      </c>
      <c r="AB953" s="88" cm="1">
        <f t="array" ref="AB953">INDEX(B953:Z953,,MATCH(AA953,B953:Z953,0)+1)</f>
        <v>1.0022786881646701</v>
      </c>
      <c r="AC953" s="40">
        <f t="shared" si="482"/>
        <v>1.0022786881646701</v>
      </c>
      <c r="AD953" s="42">
        <f t="shared" si="483"/>
        <v>282.34626633902042</v>
      </c>
      <c r="AE953" s="94">
        <v>0.99682376764958813</v>
      </c>
      <c r="AF953" s="74">
        <f t="shared" si="480"/>
        <v>638.45923910599379</v>
      </c>
      <c r="AG953" s="40">
        <v>1.0022786881646701</v>
      </c>
      <c r="AH953" s="95">
        <v>1841.467406504624</v>
      </c>
      <c r="AI953" t="str">
        <f>IF(AC953=AG953,"comp 24= comp16",FALSE)</f>
        <v>comp 24= comp16</v>
      </c>
    </row>
    <row r="954" spans="1:35" x14ac:dyDescent="0.3">
      <c r="A954" s="1">
        <v>44296.666666666664</v>
      </c>
      <c r="B954" s="50">
        <v>2156.36</v>
      </c>
      <c r="C954" s="50">
        <v>2133.4899999999998</v>
      </c>
      <c r="D954" s="30">
        <f t="shared" si="485"/>
        <v>1.0320725235706441</v>
      </c>
      <c r="E954" s="30">
        <f t="shared" si="471"/>
        <v>0.98939416423973714</v>
      </c>
      <c r="F954" s="22">
        <f t="shared" si="472"/>
        <v>10.370732308690013</v>
      </c>
      <c r="G954" s="60">
        <v>41.213500000000003</v>
      </c>
      <c r="H954" s="60">
        <v>41.586799999999997</v>
      </c>
      <c r="I954" s="31">
        <f t="shared" si="468"/>
        <v>1.0190720070573531</v>
      </c>
      <c r="J954" s="31">
        <f t="shared" si="473"/>
        <v>1.0090577116721462</v>
      </c>
      <c r="K954" s="24">
        <f t="shared" si="496"/>
        <v>9.3409719854388378</v>
      </c>
      <c r="L954" s="61">
        <v>6.3116099999999994E-2</v>
      </c>
      <c r="M954" s="61">
        <v>6.3716700000000001E-2</v>
      </c>
      <c r="N954" s="32">
        <f t="shared" si="486"/>
        <v>1.0341890885127973</v>
      </c>
      <c r="O954" s="32">
        <f t="shared" si="474"/>
        <v>1.009515797078717</v>
      </c>
      <c r="P954" s="29">
        <f t="shared" si="475"/>
        <v>24.475190345545755</v>
      </c>
      <c r="Q954" s="50">
        <v>1.22821</v>
      </c>
      <c r="R954" s="50">
        <v>1.2174700000000001</v>
      </c>
      <c r="S954" s="30">
        <f t="shared" si="487"/>
        <v>1.0128617898353591</v>
      </c>
      <c r="T954" s="30">
        <f t="shared" si="476"/>
        <v>0.99125556704472362</v>
      </c>
      <c r="U954" s="22">
        <f t="shared" si="477"/>
        <v>22.199979911718739</v>
      </c>
      <c r="V954" s="64">
        <v>474.77769999999998</v>
      </c>
      <c r="W954" s="64">
        <v>471.29750000000001</v>
      </c>
      <c r="X954" s="65">
        <f t="shared" si="488"/>
        <v>1.0381235437448155</v>
      </c>
      <c r="Y954" s="65">
        <f t="shared" si="478"/>
        <v>0.99266983263957009</v>
      </c>
      <c r="Z954" s="67">
        <f t="shared" si="479"/>
        <v>27.521431777424926</v>
      </c>
      <c r="AA954" s="40">
        <f t="shared" si="481"/>
        <v>1.0381235437448155</v>
      </c>
      <c r="AB954" s="88" cm="1">
        <f t="array" ref="AB954">INDEX(B954:Z954,,MATCH(AA954,B954:Z954,0)+1)</f>
        <v>0.99266983263957009</v>
      </c>
      <c r="AC954" s="40">
        <f t="shared" si="482"/>
        <v>0.99266983263957009</v>
      </c>
      <c r="AD954" s="42">
        <f t="shared" si="483"/>
        <v>280.27662095316288</v>
      </c>
      <c r="AE954" s="94">
        <v>0.99266983263957009</v>
      </c>
      <c r="AF954" s="74">
        <f t="shared" si="480"/>
        <v>633.77922603053412</v>
      </c>
      <c r="AG954" s="40">
        <v>0.99266983263957009</v>
      </c>
      <c r="AH954" s="95">
        <v>1827.9691422261683</v>
      </c>
      <c r="AI954" t="str">
        <f t="shared" si="484"/>
        <v>idem</v>
      </c>
    </row>
    <row r="955" spans="1:35" x14ac:dyDescent="0.3">
      <c r="A955" s="1">
        <v>44297</v>
      </c>
      <c r="B955" s="50">
        <v>2133.4899999999998</v>
      </c>
      <c r="C955" s="50">
        <v>2130.89</v>
      </c>
      <c r="D955" s="30">
        <f t="shared" si="485"/>
        <v>0.98518220570149884</v>
      </c>
      <c r="E955" s="30">
        <f t="shared" si="471"/>
        <v>0.99878133949538084</v>
      </c>
      <c r="F955" s="22">
        <f t="shared" si="472"/>
        <v>10.358093906821434</v>
      </c>
      <c r="G955" s="60">
        <v>41.6</v>
      </c>
      <c r="H955" s="60">
        <v>40.664200000000001</v>
      </c>
      <c r="I955" s="31">
        <f t="shared" si="468"/>
        <v>0.96474970344009492</v>
      </c>
      <c r="J955" s="31">
        <f t="shared" si="473"/>
        <v>0.97750480769230763</v>
      </c>
      <c r="K955" s="24">
        <f t="shared" si="496"/>
        <v>9.1308450242856249</v>
      </c>
      <c r="L955" s="61">
        <v>6.3716700000000001E-2</v>
      </c>
      <c r="M955" s="61">
        <v>6.6053100000000003E-2</v>
      </c>
      <c r="N955" s="32">
        <f t="shared" si="486"/>
        <v>1.0450811501840078</v>
      </c>
      <c r="O955" s="32">
        <f t="shared" si="474"/>
        <v>1.0366685656978469</v>
      </c>
      <c r="P955" s="29">
        <f t="shared" si="475"/>
        <v>25.372660470698708</v>
      </c>
      <c r="Q955" s="50">
        <v>1.21753</v>
      </c>
      <c r="R955" s="50">
        <v>1.21061</v>
      </c>
      <c r="S955" s="30">
        <f t="shared" si="487"/>
        <v>0.98405176267852357</v>
      </c>
      <c r="T955" s="30">
        <f t="shared" si="476"/>
        <v>0.99431636181449323</v>
      </c>
      <c r="U955" s="22">
        <f t="shared" si="477"/>
        <v>22.073803258175012</v>
      </c>
      <c r="V955" s="64">
        <v>471.29739999999998</v>
      </c>
      <c r="W955" s="64">
        <v>473.5385</v>
      </c>
      <c r="X955" s="65">
        <f t="shared" si="488"/>
        <v>0.99967257315699432</v>
      </c>
      <c r="Y955" s="65">
        <f t="shared" si="478"/>
        <v>1.0047551715753154</v>
      </c>
      <c r="Z955" s="67">
        <f t="shared" si="479"/>
        <v>27.652300907524918</v>
      </c>
      <c r="AA955" s="40">
        <f t="shared" si="481"/>
        <v>1.0450811501840078</v>
      </c>
      <c r="AB955" s="88" cm="1">
        <f t="array" ref="AB955">INDEX(B955:Z955,,MATCH(AA955,B955:Z955,0)+1)</f>
        <v>1.0366685656978469</v>
      </c>
      <c r="AC955" s="40">
        <f t="shared" si="482"/>
        <v>1.0047551715753154</v>
      </c>
      <c r="AD955" s="42">
        <f t="shared" si="483"/>
        <v>281.60938437434481</v>
      </c>
      <c r="AE955" s="94">
        <v>1.0366685656978469</v>
      </c>
      <c r="AF955" s="74">
        <f t="shared" si="480"/>
        <v>657.01900121816539</v>
      </c>
      <c r="AG955" s="40">
        <v>1.0366685656978469</v>
      </c>
      <c r="AH955" s="95">
        <v>1894.9981488115254</v>
      </c>
      <c r="AI955" t="str">
        <f>IF(AE955=AG955,"comp8=comp16", FALSE)</f>
        <v>comp8=comp16</v>
      </c>
    </row>
    <row r="956" spans="1:35" x14ac:dyDescent="0.3">
      <c r="A956" s="1">
        <v>44297.333333333336</v>
      </c>
      <c r="B956" s="50">
        <v>2131</v>
      </c>
      <c r="C956" s="50">
        <v>2148.4</v>
      </c>
      <c r="D956" s="30">
        <f t="shared" si="485"/>
        <v>0.99630859411230033</v>
      </c>
      <c r="E956" s="30">
        <f t="shared" si="471"/>
        <v>1.0081651806663539</v>
      </c>
      <c r="F956" s="22">
        <f t="shared" si="472"/>
        <v>10.44266961492969</v>
      </c>
      <c r="G956" s="60">
        <v>40.664200000000001</v>
      </c>
      <c r="H956" s="60">
        <v>40.382100000000001</v>
      </c>
      <c r="I956" s="31">
        <f t="shared" ref="I956:I1001" si="497">H956/G954</f>
        <v>0.97982699843497878</v>
      </c>
      <c r="J956" s="31">
        <f t="shared" si="473"/>
        <v>0.99306269396668323</v>
      </c>
      <c r="K956" s="24">
        <f t="shared" si="496"/>
        <v>9.0675015580093685</v>
      </c>
      <c r="L956" s="61">
        <v>6.6053100000000003E-2</v>
      </c>
      <c r="M956" s="61">
        <v>7.1360900000000005E-2</v>
      </c>
      <c r="N956" s="32">
        <f t="shared" si="486"/>
        <v>1.1306291104805273</v>
      </c>
      <c r="O956" s="32">
        <f t="shared" si="474"/>
        <v>1.0803565616148221</v>
      </c>
      <c r="P956" s="29">
        <f t="shared" si="475"/>
        <v>27.411520225144368</v>
      </c>
      <c r="Q956" s="50">
        <v>1.21061</v>
      </c>
      <c r="R956" s="50">
        <v>1.24037</v>
      </c>
      <c r="S956" s="30">
        <f t="shared" si="487"/>
        <v>1.0099005870331621</v>
      </c>
      <c r="T956" s="30">
        <f t="shared" si="476"/>
        <v>1.0245826484169138</v>
      </c>
      <c r="U956" s="22">
        <f t="shared" si="477"/>
        <v>22.616435802894856</v>
      </c>
      <c r="V956" s="64">
        <v>473.5342</v>
      </c>
      <c r="W956" s="64">
        <v>492.97329999999999</v>
      </c>
      <c r="X956" s="65">
        <f t="shared" si="488"/>
        <v>1.0383244621640824</v>
      </c>
      <c r="Y956" s="65">
        <f t="shared" si="478"/>
        <v>1.0410511004273819</v>
      </c>
      <c r="Z956" s="67">
        <f t="shared" si="479"/>
        <v>28.787458289127908</v>
      </c>
      <c r="AA956" s="40">
        <f t="shared" si="481"/>
        <v>1.1306291104805273</v>
      </c>
      <c r="AB956" s="88" cm="1">
        <f t="array" ref="AB956">INDEX(B956:Z956,,MATCH(AA956,B956:Z956,0)+1)</f>
        <v>1.0803565616148221</v>
      </c>
      <c r="AC956" s="40">
        <f t="shared" si="482"/>
        <v>1.0803565616148221</v>
      </c>
      <c r="AD956" s="42">
        <f t="shared" si="483"/>
        <v>304.23854622113396</v>
      </c>
      <c r="AE956" s="94">
        <v>1.0803565616148221</v>
      </c>
      <c r="AF956" s="74">
        <f t="shared" si="480"/>
        <v>709.81478907166172</v>
      </c>
      <c r="AG956" s="40">
        <v>1.0803565616148221</v>
      </c>
      <c r="AH956" s="95">
        <v>2047.2736843164726</v>
      </c>
      <c r="AI956" t="str">
        <f t="shared" si="484"/>
        <v>idem</v>
      </c>
    </row>
    <row r="957" spans="1:35" x14ac:dyDescent="0.3">
      <c r="A957" s="1">
        <v>44297.666666666664</v>
      </c>
      <c r="B957" s="50">
        <v>2148.6</v>
      </c>
      <c r="C957" s="50">
        <v>2151.36</v>
      </c>
      <c r="D957" s="30">
        <f t="shared" si="485"/>
        <v>1.0083759473913636</v>
      </c>
      <c r="E957" s="30">
        <f t="shared" si="471"/>
        <v>1.001284557386205</v>
      </c>
      <c r="F957" s="22">
        <f t="shared" si="472"/>
        <v>10.456083823315247</v>
      </c>
      <c r="G957" s="60">
        <v>40.397799999999997</v>
      </c>
      <c r="H957" s="60">
        <v>41.319600000000001</v>
      </c>
      <c r="I957" s="31">
        <f t="shared" si="497"/>
        <v>0.99325961538461538</v>
      </c>
      <c r="J957" s="31">
        <f t="shared" si="473"/>
        <v>1.0228180742515682</v>
      </c>
      <c r="K957" s="24">
        <f t="shared" si="496"/>
        <v>9.2744044818362372</v>
      </c>
      <c r="L957" s="61">
        <v>7.1369199999999994E-2</v>
      </c>
      <c r="M957" s="61">
        <v>7.4329999999999993E-2</v>
      </c>
      <c r="N957" s="32">
        <f t="shared" si="486"/>
        <v>1.1665701456603998</v>
      </c>
      <c r="O957" s="32">
        <f t="shared" si="474"/>
        <v>1.0414856828996262</v>
      </c>
      <c r="P957" s="29">
        <f t="shared" si="475"/>
        <v>28.548705861001398</v>
      </c>
      <c r="Q957" s="50">
        <v>1.2406699999999999</v>
      </c>
      <c r="R957" s="50">
        <v>1.26355</v>
      </c>
      <c r="S957" s="30">
        <f t="shared" si="487"/>
        <v>1.0377978366036156</v>
      </c>
      <c r="T957" s="30">
        <f t="shared" si="476"/>
        <v>1.0184416484641363</v>
      </c>
      <c r="U957" s="22">
        <f t="shared" si="477"/>
        <v>23.033520161483548</v>
      </c>
      <c r="V957" s="64">
        <v>492.97329999999999</v>
      </c>
      <c r="W957" s="64">
        <v>525.92750000000001</v>
      </c>
      <c r="X957" s="65">
        <f t="shared" si="488"/>
        <v>1.115914282574018</v>
      </c>
      <c r="Y957" s="65">
        <f t="shared" si="478"/>
        <v>1.0668478394265979</v>
      </c>
      <c r="Z957" s="67">
        <f t="shared" si="479"/>
        <v>30.711837678339414</v>
      </c>
      <c r="AA957" s="40">
        <f t="shared" si="481"/>
        <v>1.1665701456603998</v>
      </c>
      <c r="AB957" s="88" cm="1">
        <f t="array" ref="AB957">INDEX(B957:Z957,,MATCH(AA957,B957:Z957,0)+1)</f>
        <v>1.0414856828996262</v>
      </c>
      <c r="AC957" s="40">
        <f t="shared" si="482"/>
        <v>1.0414856828996262</v>
      </c>
      <c r="AD957" s="42">
        <f t="shared" si="483"/>
        <v>316.86009007550717</v>
      </c>
      <c r="AE957" s="94">
        <v>1.0414856828996262</v>
      </c>
      <c r="AF957" s="74">
        <f t="shared" si="480"/>
        <v>739.26194032855369</v>
      </c>
      <c r="AG957" s="40">
        <v>1.0414856828996262</v>
      </c>
      <c r="AH957" s="95">
        <v>2132.2062311927752</v>
      </c>
      <c r="AI957" t="str">
        <f t="shared" si="484"/>
        <v>idem</v>
      </c>
    </row>
    <row r="958" spans="1:35" x14ac:dyDescent="0.3">
      <c r="A958" s="1">
        <v>44298</v>
      </c>
      <c r="B958" s="50">
        <v>2151.42</v>
      </c>
      <c r="C958" s="50">
        <v>2181.1</v>
      </c>
      <c r="D958" s="30">
        <f t="shared" si="485"/>
        <v>1.0235100891600186</v>
      </c>
      <c r="E958" s="30">
        <f t="shared" si="471"/>
        <v>1.0137955396900651</v>
      </c>
      <c r="F958" s="22">
        <f t="shared" si="472"/>
        <v>10.600331142702439</v>
      </c>
      <c r="G958" s="60">
        <v>41.313299999999998</v>
      </c>
      <c r="H958" s="60">
        <v>41.335700000000003</v>
      </c>
      <c r="I958" s="31">
        <f t="shared" si="497"/>
        <v>1.0165132967081609</v>
      </c>
      <c r="J958" s="31">
        <f t="shared" si="473"/>
        <v>1.0005421982751319</v>
      </c>
      <c r="K958" s="24">
        <f t="shared" si="496"/>
        <v>9.2794330479491638</v>
      </c>
      <c r="L958" s="61">
        <v>7.4333499999999997E-2</v>
      </c>
      <c r="M958" s="61">
        <v>7.3134299999999999E-2</v>
      </c>
      <c r="N958" s="32">
        <f t="shared" si="486"/>
        <v>1.1072046580705523</v>
      </c>
      <c r="O958" s="32">
        <f t="shared" si="474"/>
        <v>0.98386730074596251</v>
      </c>
      <c r="P958" s="29">
        <f t="shared" si="475"/>
        <v>28.088138175253885</v>
      </c>
      <c r="Q958" s="50">
        <v>1.26376</v>
      </c>
      <c r="R958" s="50">
        <v>1.2926299999999999</v>
      </c>
      <c r="S958" s="30">
        <f t="shared" si="487"/>
        <v>1.0677509685200024</v>
      </c>
      <c r="T958" s="30">
        <f t="shared" si="476"/>
        <v>1.0228445274419193</v>
      </c>
      <c r="U958" s="22">
        <f t="shared" si="477"/>
        <v>23.559710044896562</v>
      </c>
      <c r="V958" s="64">
        <v>525.92750000000001</v>
      </c>
      <c r="W958" s="64">
        <v>580.79139999999995</v>
      </c>
      <c r="X958" s="65">
        <f t="shared" si="488"/>
        <v>1.2265035978393957</v>
      </c>
      <c r="Y958" s="65">
        <f t="shared" si="478"/>
        <v>1.1043183708781152</v>
      </c>
      <c r="Z958" s="67">
        <f t="shared" si="479"/>
        <v>33.915646551616902</v>
      </c>
      <c r="AA958" s="40">
        <f t="shared" si="481"/>
        <v>1.2265035978393957</v>
      </c>
      <c r="AB958" s="88" cm="1">
        <f t="array" ref="AB958">INDEX(B958:Z958,,MATCH(AA958,B958:Z958,0)+1)</f>
        <v>1.1043183708781152</v>
      </c>
      <c r="AC958" s="40">
        <f t="shared" si="482"/>
        <v>0.98386730074596251</v>
      </c>
      <c r="AD958" s="42">
        <f t="shared" si="483"/>
        <v>311.74828153671177</v>
      </c>
      <c r="AE958" s="94">
        <v>1.1043183708781152</v>
      </c>
      <c r="AF958" s="74">
        <f t="shared" si="480"/>
        <v>816.38054159582282</v>
      </c>
      <c r="AG958" s="40">
        <v>0.98386730074596251</v>
      </c>
      <c r="AH958" s="95">
        <v>2097.8079893173576</v>
      </c>
      <c r="AI958" t="str">
        <f>IF(AC958=AG958,"comp 24= comp16",FALSE)</f>
        <v>comp 24= comp16</v>
      </c>
    </row>
    <row r="959" spans="1:35" x14ac:dyDescent="0.3">
      <c r="A959" s="1">
        <v>44298.333333333336</v>
      </c>
      <c r="B959" s="50">
        <v>2181.1</v>
      </c>
      <c r="C959" s="50">
        <v>2121.7399999999998</v>
      </c>
      <c r="D959" s="30">
        <f t="shared" si="485"/>
        <v>0.98749883645164283</v>
      </c>
      <c r="E959" s="30">
        <f t="shared" si="471"/>
        <v>0.97278437485672364</v>
      </c>
      <c r="F959" s="22">
        <f t="shared" si="472"/>
        <v>10.311836503928051</v>
      </c>
      <c r="G959" s="60">
        <v>41.332000000000001</v>
      </c>
      <c r="H959" s="60">
        <v>39.783700000000003</v>
      </c>
      <c r="I959" s="31">
        <f t="shared" si="497"/>
        <v>0.98479867715568681</v>
      </c>
      <c r="J959" s="31">
        <f t="shared" si="473"/>
        <v>0.96253992064260141</v>
      </c>
      <c r="K959" s="24">
        <f t="shared" si="496"/>
        <v>8.9318247495813203</v>
      </c>
      <c r="L959" s="61">
        <v>7.3105000000000003E-2</v>
      </c>
      <c r="M959" s="61">
        <v>6.9740099999999999E-2</v>
      </c>
      <c r="N959" s="32">
        <f t="shared" si="486"/>
        <v>0.97717362671852848</v>
      </c>
      <c r="O959" s="32">
        <f t="shared" si="474"/>
        <v>0.95397168456329928</v>
      </c>
      <c r="P959" s="29">
        <f t="shared" si="475"/>
        <v>26.795288491293665</v>
      </c>
      <c r="Q959" s="50">
        <v>1.2928299999999999</v>
      </c>
      <c r="R959" s="50">
        <v>1.2769600000000001</v>
      </c>
      <c r="S959" s="30">
        <f t="shared" si="487"/>
        <v>1.0292503244214821</v>
      </c>
      <c r="T959" s="30">
        <f t="shared" si="476"/>
        <v>0.98772460416296048</v>
      </c>
      <c r="U959" s="22">
        <f t="shared" si="477"/>
        <v>23.27050527828958</v>
      </c>
      <c r="V959" s="64">
        <v>580.78380000000004</v>
      </c>
      <c r="W959" s="64">
        <v>570.71349999999995</v>
      </c>
      <c r="X959" s="65">
        <f t="shared" si="488"/>
        <v>1.157696573019269</v>
      </c>
      <c r="Y959" s="65">
        <f t="shared" si="478"/>
        <v>0.98266084556766198</v>
      </c>
      <c r="Z959" s="67">
        <f t="shared" si="479"/>
        <v>33.327577918385828</v>
      </c>
      <c r="AA959" s="40">
        <f t="shared" si="481"/>
        <v>1.157696573019269</v>
      </c>
      <c r="AB959" s="88" cm="1">
        <f t="array" ref="AB959">INDEX(B959:Z959,,MATCH(AA959,B959:Z959,0)+1)</f>
        <v>0.98266084556766198</v>
      </c>
      <c r="AC959" s="40">
        <f t="shared" si="482"/>
        <v>0.98266084556766198</v>
      </c>
      <c r="AD959" s="42">
        <f t="shared" si="483"/>
        <v>306.34282993913075</v>
      </c>
      <c r="AE959" s="94">
        <v>0.98266084556766198</v>
      </c>
      <c r="AF959" s="74">
        <f t="shared" si="480"/>
        <v>802.22519330953708</v>
      </c>
      <c r="AG959" s="40">
        <v>0.98266084556766198</v>
      </c>
      <c r="AH959" s="95">
        <v>2061.4337726211916</v>
      </c>
      <c r="AI959" t="str">
        <f t="shared" si="484"/>
        <v>idem</v>
      </c>
    </row>
    <row r="960" spans="1:35" x14ac:dyDescent="0.3">
      <c r="A960" s="1">
        <v>44298.666666666664</v>
      </c>
      <c r="B960" s="50">
        <v>2121.7399999999998</v>
      </c>
      <c r="C960" s="50">
        <v>2137.69</v>
      </c>
      <c r="D960" s="30">
        <f t="shared" si="485"/>
        <v>0.99361816846547857</v>
      </c>
      <c r="E960" s="30">
        <f t="shared" si="471"/>
        <v>1.0075174149518793</v>
      </c>
      <c r="F960" s="22">
        <f t="shared" si="472"/>
        <v>10.389354857844014</v>
      </c>
      <c r="G960" s="60">
        <v>39.783499999999997</v>
      </c>
      <c r="H960" s="60">
        <v>40.46</v>
      </c>
      <c r="I960" s="31">
        <f t="shared" si="497"/>
        <v>0.97934563445670042</v>
      </c>
      <c r="J960" s="31">
        <f t="shared" si="473"/>
        <v>1.0170045370568201</v>
      </c>
      <c r="K960" s="24">
        <f t="shared" si="496"/>
        <v>9.0837062945205993</v>
      </c>
      <c r="L960" s="61">
        <v>6.9739099999999998E-2</v>
      </c>
      <c r="M960" s="61">
        <v>7.07343E-2</v>
      </c>
      <c r="N960" s="32">
        <f t="shared" si="486"/>
        <v>0.95158037762247172</v>
      </c>
      <c r="O960" s="32">
        <f t="shared" si="474"/>
        <v>1.0142703304172265</v>
      </c>
      <c r="P960" s="29">
        <f t="shared" si="475"/>
        <v>27.17766611168933</v>
      </c>
      <c r="Q960" s="50">
        <v>1.2770600000000001</v>
      </c>
      <c r="R960" s="50">
        <v>1.3143100000000001</v>
      </c>
      <c r="S960" s="30">
        <f t="shared" si="487"/>
        <v>1.039999683484206</v>
      </c>
      <c r="T960" s="30">
        <f t="shared" si="476"/>
        <v>1.0291685590340314</v>
      </c>
      <c r="U960" s="22">
        <f t="shared" si="477"/>
        <v>23.94927238525111</v>
      </c>
      <c r="V960" s="64">
        <v>570.71360000000004</v>
      </c>
      <c r="W960" s="64">
        <v>596.71040000000005</v>
      </c>
      <c r="X960" s="65">
        <f t="shared" si="488"/>
        <v>1.1345868014127423</v>
      </c>
      <c r="Y960" s="65">
        <f t="shared" si="478"/>
        <v>1.0455513939040528</v>
      </c>
      <c r="Z960" s="67">
        <f t="shared" si="479"/>
        <v>34.845695548014234</v>
      </c>
      <c r="AA960" s="40">
        <f t="shared" si="481"/>
        <v>1.1345868014127423</v>
      </c>
      <c r="AB960" s="88" cm="1">
        <f t="array" ref="AB960">INDEX(B960:Z960,,MATCH(AA960,B960:Z960,0)+1)</f>
        <v>1.0455513939040528</v>
      </c>
      <c r="AC960" s="40">
        <f t="shared" si="482"/>
        <v>1.0455513939040528</v>
      </c>
      <c r="AD960" s="42">
        <f t="shared" si="483"/>
        <v>320.29717285537038</v>
      </c>
      <c r="AE960" s="94">
        <v>1.0291685590340314</v>
      </c>
      <c r="AF960" s="74">
        <f t="shared" si="480"/>
        <v>825.62494621917358</v>
      </c>
      <c r="AG960" s="40">
        <v>1.0455513939040528</v>
      </c>
      <c r="AH960" s="95">
        <v>2155.334954404977</v>
      </c>
      <c r="AI960" t="str">
        <f>IF(AC960=AG960,"comp 24= comp16",FALSE)</f>
        <v>comp 24= comp16</v>
      </c>
    </row>
    <row r="961" spans="1:35" x14ac:dyDescent="0.3">
      <c r="A961" s="1">
        <v>44299</v>
      </c>
      <c r="B961" s="50">
        <v>2137.86</v>
      </c>
      <c r="C961" s="50">
        <v>2163.84</v>
      </c>
      <c r="D961" s="30">
        <f t="shared" si="485"/>
        <v>0.99208656182660138</v>
      </c>
      <c r="E961" s="30">
        <f t="shared" si="471"/>
        <v>1.012152339255143</v>
      </c>
      <c r="F961" s="22">
        <f t="shared" si="472"/>
        <v>10.515609822718602</v>
      </c>
      <c r="G961" s="60">
        <v>40.460099999999997</v>
      </c>
      <c r="H961" s="60">
        <v>40.195</v>
      </c>
      <c r="I961" s="31">
        <f t="shared" si="497"/>
        <v>0.97249104809832576</v>
      </c>
      <c r="J961" s="31">
        <f t="shared" si="473"/>
        <v>0.99344786592222967</v>
      </c>
      <c r="K961" s="24">
        <f t="shared" si="496"/>
        <v>9.0241886329558145</v>
      </c>
      <c r="L961" s="61">
        <v>7.0700100000000002E-2</v>
      </c>
      <c r="M961" s="61">
        <v>7.2992000000000001E-2</v>
      </c>
      <c r="N961" s="32">
        <f t="shared" si="486"/>
        <v>0.99845427809315368</v>
      </c>
      <c r="O961" s="32">
        <f t="shared" si="474"/>
        <v>1.032417210159533</v>
      </c>
      <c r="P961" s="29">
        <f t="shared" si="475"/>
        <v>28.058690225677584</v>
      </c>
      <c r="Q961" s="50">
        <v>1.3145199999999999</v>
      </c>
      <c r="R961" s="50">
        <v>1.3130999999999999</v>
      </c>
      <c r="S961" s="30">
        <f t="shared" si="487"/>
        <v>1.0156787822064772</v>
      </c>
      <c r="T961" s="30">
        <f t="shared" si="476"/>
        <v>0.99891975778230835</v>
      </c>
      <c r="U961" s="22">
        <f t="shared" si="477"/>
        <v>23.923401370137565</v>
      </c>
      <c r="V961" s="64">
        <v>596.78779999999995</v>
      </c>
      <c r="W961" s="64">
        <v>550.28470000000004</v>
      </c>
      <c r="X961" s="65">
        <f t="shared" si="488"/>
        <v>0.94748631074076106</v>
      </c>
      <c r="Y961" s="65">
        <f t="shared" si="478"/>
        <v>0.92207766311576755</v>
      </c>
      <c r="Z961" s="67">
        <f t="shared" si="479"/>
        <v>32.13043752055647</v>
      </c>
      <c r="AA961" s="40">
        <f t="shared" si="481"/>
        <v>1.0156787822064772</v>
      </c>
      <c r="AB961" s="88" cm="1">
        <f t="array" ref="AB961">INDEX(B961:Z961,,MATCH(AA961,B961:Z961,0)+1)</f>
        <v>0.99891975778230835</v>
      </c>
      <c r="AC961" s="40">
        <f t="shared" si="482"/>
        <v>0.92207766311576755</v>
      </c>
      <c r="AD961" s="42">
        <f t="shared" si="483"/>
        <v>295.33886864906697</v>
      </c>
      <c r="AE961" s="94">
        <v>0.92207766311576755</v>
      </c>
      <c r="AF961" s="74">
        <f t="shared" si="480"/>
        <v>761.29032101985683</v>
      </c>
      <c r="AG961" s="40">
        <v>0.92207766311576755</v>
      </c>
      <c r="AH961" s="95">
        <v>1987.3862179894707</v>
      </c>
      <c r="AI961" t="str">
        <f t="shared" si="484"/>
        <v>idem</v>
      </c>
    </row>
    <row r="962" spans="1:35" x14ac:dyDescent="0.3">
      <c r="A962" s="1">
        <v>44299.333333333336</v>
      </c>
      <c r="B962" s="50">
        <v>2163.9</v>
      </c>
      <c r="C962" s="50">
        <v>2275.6999999999998</v>
      </c>
      <c r="D962" s="30">
        <f t="shared" si="485"/>
        <v>1.0725630850151291</v>
      </c>
      <c r="E962" s="30">
        <f t="shared" ref="E962:E1001" si="498">C962/B962</f>
        <v>1.0516659734738203</v>
      </c>
      <c r="F962" s="22">
        <f t="shared" si="472"/>
        <v>11.058909040880225</v>
      </c>
      <c r="G962" s="60">
        <v>40.186500000000002</v>
      </c>
      <c r="H962" s="60">
        <v>41.020400000000002</v>
      </c>
      <c r="I962" s="31">
        <f t="shared" si="497"/>
        <v>1.0310907788404742</v>
      </c>
      <c r="J962" s="31">
        <f t="shared" si="473"/>
        <v>1.0207507496298509</v>
      </c>
      <c r="K962" s="24">
        <f t="shared" si="496"/>
        <v>9.2114473118908275</v>
      </c>
      <c r="L962" s="61">
        <v>7.2992699999999994E-2</v>
      </c>
      <c r="M962" s="61">
        <v>8.1500699999999995E-2</v>
      </c>
      <c r="N962" s="32">
        <f t="shared" si="486"/>
        <v>1.1686514451720771</v>
      </c>
      <c r="O962" s="32">
        <f t="shared" si="474"/>
        <v>1.116559601165596</v>
      </c>
      <c r="P962" s="29">
        <f t="shared" si="475"/>
        <v>31.329199967611572</v>
      </c>
      <c r="Q962" s="50">
        <v>1.3130999999999999</v>
      </c>
      <c r="R962" s="50">
        <v>1.3812599999999999</v>
      </c>
      <c r="S962" s="30">
        <f t="shared" si="487"/>
        <v>1.0815936604388203</v>
      </c>
      <c r="T962" s="30">
        <f t="shared" si="476"/>
        <v>1.0519076993374457</v>
      </c>
      <c r="U962" s="22">
        <f t="shared" si="477"/>
        <v>25.1652100955877</v>
      </c>
      <c r="V962" s="64">
        <v>550.28470000000004</v>
      </c>
      <c r="W962" s="64">
        <v>560.27629999999999</v>
      </c>
      <c r="X962" s="65">
        <f t="shared" si="488"/>
        <v>0.98171184285778357</v>
      </c>
      <c r="Y962" s="65">
        <f t="shared" si="478"/>
        <v>1.0181571466551769</v>
      </c>
      <c r="Z962" s="67">
        <f t="shared" si="479"/>
        <v>32.71383458671221</v>
      </c>
      <c r="AA962" s="40">
        <f t="shared" si="481"/>
        <v>1.1686514451720771</v>
      </c>
      <c r="AB962" s="88" cm="1">
        <f t="array" ref="AB962">INDEX(B962:Z962,,MATCH(AA962,B962:Z962,0)+1)</f>
        <v>1.116559601165596</v>
      </c>
      <c r="AC962" s="40">
        <f t="shared" si="482"/>
        <v>1.0519076993374457</v>
      </c>
      <c r="AD962" s="42">
        <f t="shared" si="483"/>
        <v>310.66922984556408</v>
      </c>
      <c r="AE962" s="94">
        <v>1.116559601165596</v>
      </c>
      <c r="AF962" s="74">
        <f t="shared" si="480"/>
        <v>850.02601720915993</v>
      </c>
      <c r="AG962" s="40">
        <v>1.116559601165596</v>
      </c>
      <c r="AH962" s="95">
        <v>2219.0351629203255</v>
      </c>
      <c r="AI962" t="str">
        <f>IF(AE962=AG962,"comp8=comp16", FALSE)</f>
        <v>comp8=comp16</v>
      </c>
    </row>
    <row r="963" spans="1:35" x14ac:dyDescent="0.3">
      <c r="A963" s="1">
        <v>44299.666666666664</v>
      </c>
      <c r="B963" s="50">
        <v>2275.69</v>
      </c>
      <c r="C963" s="50">
        <v>2299.19</v>
      </c>
      <c r="D963" s="30">
        <f t="shared" si="485"/>
        <v>1.0754633137810707</v>
      </c>
      <c r="E963" s="30">
        <f t="shared" si="498"/>
        <v>1.01032653832464</v>
      </c>
      <c r="F963" s="22">
        <f t="shared" ref="F963:F1001" si="499">E963*F962</f>
        <v>11.173109288919584</v>
      </c>
      <c r="G963" s="60">
        <v>41.031700000000001</v>
      </c>
      <c r="H963" s="60">
        <v>42.930100000000003</v>
      </c>
      <c r="I963" s="31">
        <f t="shared" si="497"/>
        <v>1.0610477977068768</v>
      </c>
      <c r="J963" s="31">
        <f t="shared" ref="J963:J1001" si="500">H963/G963</f>
        <v>1.0462666669916187</v>
      </c>
      <c r="K963" s="24">
        <f t="shared" si="496"/>
        <v>9.6376302771809215</v>
      </c>
      <c r="L963" s="61">
        <v>8.1557299999999999E-2</v>
      </c>
      <c r="M963" s="61">
        <v>9.4402E-2</v>
      </c>
      <c r="N963" s="32">
        <f t="shared" si="486"/>
        <v>1.3352456361447862</v>
      </c>
      <c r="O963" s="32">
        <f t="shared" ref="O963:O1001" si="501">M963/L963</f>
        <v>1.1574929528074127</v>
      </c>
      <c r="P963" s="29">
        <f t="shared" ref="P963:P1001" si="502">O963*P962</f>
        <v>36.263328179604621</v>
      </c>
      <c r="Q963" s="50">
        <v>1.3813299999999999</v>
      </c>
      <c r="R963" s="50">
        <v>1.41246</v>
      </c>
      <c r="S963" s="30">
        <f t="shared" si="487"/>
        <v>1.0745062836624777</v>
      </c>
      <c r="T963" s="30">
        <f t="shared" ref="T963:T1001" si="503">R963/Q963</f>
        <v>1.0225362512940428</v>
      </c>
      <c r="U963" s="22">
        <f t="shared" ref="U963:U1001" si="504">T963*U962</f>
        <v>25.732339594169247</v>
      </c>
      <c r="V963" s="64">
        <v>560.27629999999999</v>
      </c>
      <c r="W963" s="64">
        <v>551.64419999999996</v>
      </c>
      <c r="X963" s="65">
        <f t="shared" si="488"/>
        <v>0.92435569225778413</v>
      </c>
      <c r="Y963" s="65">
        <f t="shared" ref="Y963:Y1001" si="505">W963/V963</f>
        <v>0.98459313735026799</v>
      </c>
      <c r="Z963" s="67">
        <f t="shared" ref="Z963:Z1001" si="506">Y963*Z962</f>
        <v>32.209817030488679</v>
      </c>
      <c r="AA963" s="40">
        <f t="shared" si="481"/>
        <v>1.3352456361447862</v>
      </c>
      <c r="AB963" s="88" cm="1">
        <f t="array" ref="AB963">INDEX(B963:Z963,,MATCH(AA963,B963:Z963,0)+1)</f>
        <v>1.1574929528074127</v>
      </c>
      <c r="AC963" s="40">
        <f t="shared" si="482"/>
        <v>1.1574929528074127</v>
      </c>
      <c r="AD963" s="42">
        <f t="shared" si="483"/>
        <v>359.59744420034673</v>
      </c>
      <c r="AE963" s="94">
        <v>1.1574929528074127</v>
      </c>
      <c r="AF963" s="74">
        <f t="shared" ref="AF963:AF1001" si="507">AE963*AF962</f>
        <v>983.89912462255518</v>
      </c>
      <c r="AG963" s="40">
        <v>1.1574929528074127</v>
      </c>
      <c r="AH963" s="95">
        <v>2568.5175631121256</v>
      </c>
      <c r="AI963" t="str">
        <f t="shared" ref="AI963:AI1000" si="508">IF(AC963=AE963,IF(AE963=AG963,"idem","FAUX"),"FAUX")</f>
        <v>idem</v>
      </c>
    </row>
    <row r="964" spans="1:35" x14ac:dyDescent="0.3">
      <c r="A964" s="1">
        <v>44300</v>
      </c>
      <c r="B964" s="50">
        <v>2299.19</v>
      </c>
      <c r="C964" s="50">
        <v>2370.5</v>
      </c>
      <c r="D964" s="30">
        <f t="shared" si="485"/>
        <v>1.0954757613568094</v>
      </c>
      <c r="E964" s="30">
        <f t="shared" si="498"/>
        <v>1.0310152705952966</v>
      </c>
      <c r="F964" s="22">
        <f t="shared" si="499"/>
        <v>11.519646296906247</v>
      </c>
      <c r="G964" s="60">
        <v>42.930100000000003</v>
      </c>
      <c r="H964" s="60">
        <v>43.598100000000002</v>
      </c>
      <c r="I964" s="31">
        <f t="shared" si="497"/>
        <v>1.0848941808816392</v>
      </c>
      <c r="J964" s="31">
        <f t="shared" si="500"/>
        <v>1.0155601780568877</v>
      </c>
      <c r="K964" s="24">
        <f t="shared" si="496"/>
        <v>9.7875935203403088</v>
      </c>
      <c r="L964" s="61">
        <v>9.4401100000000002E-2</v>
      </c>
      <c r="M964" s="61">
        <v>0.12904789999999999</v>
      </c>
      <c r="N964" s="32">
        <f t="shared" si="486"/>
        <v>1.7679562476795625</v>
      </c>
      <c r="O964" s="32">
        <f t="shared" si="501"/>
        <v>1.3670169097605853</v>
      </c>
      <c r="P964" s="29">
        <f t="shared" si="502"/>
        <v>49.572582825717063</v>
      </c>
      <c r="Q964" s="50">
        <v>1.41246</v>
      </c>
      <c r="R964" s="50">
        <v>1.5049600000000001</v>
      </c>
      <c r="S964" s="30">
        <f t="shared" si="487"/>
        <v>1.1461122534460437</v>
      </c>
      <c r="T964" s="30">
        <f t="shared" si="503"/>
        <v>1.0654885802075811</v>
      </c>
      <c r="U964" s="22">
        <f t="shared" si="504"/>
        <v>27.417513979610714</v>
      </c>
      <c r="V964" s="64">
        <v>551.39559999999994</v>
      </c>
      <c r="W964" s="64">
        <v>575.76930000000004</v>
      </c>
      <c r="X964" s="65">
        <f t="shared" si="488"/>
        <v>1.0463116637624124</v>
      </c>
      <c r="Y964" s="65">
        <f t="shared" si="505"/>
        <v>1.0442036534205208</v>
      </c>
      <c r="Z964" s="67">
        <f t="shared" si="506"/>
        <v>33.633608619242786</v>
      </c>
      <c r="AA964" s="40">
        <f t="shared" ref="AA964:AA1001" si="509">MAX(D964,I964,N964,S964,X964)</f>
        <v>1.7679562476795625</v>
      </c>
      <c r="AB964" s="88" cm="1">
        <f t="array" ref="AB964">INDEX(B964:Z964,,MATCH(AA964,B964:Z964,0)+1)</f>
        <v>1.3670169097605853</v>
      </c>
      <c r="AC964" s="40">
        <f t="shared" ref="AC964:AC1001" si="510">HLOOKUP(AB963,963:964,2,0)</f>
        <v>1.3670169097605853</v>
      </c>
      <c r="AD964" s="42">
        <f t="shared" ref="AD964:AD1001" si="511">AC964*AD963</f>
        <v>491.57578692856248</v>
      </c>
      <c r="AE964" s="94">
        <v>1.3670169097605853</v>
      </c>
      <c r="AF964" s="74">
        <f t="shared" si="507"/>
        <v>1345.0067408576704</v>
      </c>
      <c r="AG964" s="40">
        <v>1.3670169097605853</v>
      </c>
      <c r="AH964" s="95">
        <v>3511.2069417913272</v>
      </c>
      <c r="AI964" t="str">
        <f t="shared" si="508"/>
        <v>idem</v>
      </c>
    </row>
    <row r="965" spans="1:35" x14ac:dyDescent="0.3">
      <c r="A965" s="1">
        <v>44300.333333333336</v>
      </c>
      <c r="B965" s="50">
        <v>2370.4899999999998</v>
      </c>
      <c r="C965" s="50">
        <v>2348.71</v>
      </c>
      <c r="D965" s="30">
        <f t="shared" ref="D965:D1001" si="512">C965/B963</f>
        <v>1.0320869714240517</v>
      </c>
      <c r="E965" s="30">
        <f t="shared" si="498"/>
        <v>0.99081202620555253</v>
      </c>
      <c r="F965" s="22">
        <f t="shared" si="499"/>
        <v>11.413804088608968</v>
      </c>
      <c r="G965" s="60">
        <v>43.5899</v>
      </c>
      <c r="H965" s="60">
        <v>41.617600000000003</v>
      </c>
      <c r="I965" s="31">
        <f t="shared" si="497"/>
        <v>1.0142792036401125</v>
      </c>
      <c r="J965" s="31">
        <f t="shared" si="500"/>
        <v>0.95475328000293658</v>
      </c>
      <c r="K965" s="24">
        <f t="shared" si="496"/>
        <v>9.3447370168803978</v>
      </c>
      <c r="L965" s="61">
        <v>0.12908839999999999</v>
      </c>
      <c r="M965" s="61">
        <v>0.13319549999999999</v>
      </c>
      <c r="N965" s="32">
        <f t="shared" ref="N965:N1001" si="513">M965/L963</f>
        <v>1.6331523971489983</v>
      </c>
      <c r="O965" s="32">
        <f t="shared" si="501"/>
        <v>1.0318161817793079</v>
      </c>
      <c r="P965" s="29">
        <f t="shared" si="502"/>
        <v>51.149793132169876</v>
      </c>
      <c r="Q965" s="50">
        <v>1.5047299999999999</v>
      </c>
      <c r="R965" s="50">
        <v>1.4345699999999999</v>
      </c>
      <c r="S965" s="30">
        <f t="shared" ref="S965:S1001" si="514">R965/Q963</f>
        <v>1.038542564050589</v>
      </c>
      <c r="T965" s="30">
        <f t="shared" si="503"/>
        <v>0.95337369494859547</v>
      </c>
      <c r="U965" s="22">
        <f t="shared" si="504"/>
        <v>26.139136609046236</v>
      </c>
      <c r="V965" s="64">
        <v>575.73289999999997</v>
      </c>
      <c r="W965" s="64">
        <v>546.03639999999996</v>
      </c>
      <c r="X965" s="65">
        <f t="shared" ref="X965:X1001" si="515">W965/V963</f>
        <v>0.97458414714311481</v>
      </c>
      <c r="Y965" s="65">
        <f t="shared" si="505"/>
        <v>0.94841965779617599</v>
      </c>
      <c r="Z965" s="67">
        <f t="shared" si="506"/>
        <v>31.898775577112758</v>
      </c>
      <c r="AA965" s="40">
        <f t="shared" si="509"/>
        <v>1.6331523971489983</v>
      </c>
      <c r="AB965" s="88" cm="1">
        <f t="array" ref="AB965">INDEX(B965:Z965,,MATCH(AA965,B965:Z965,0)+1)</f>
        <v>1.0318161817793079</v>
      </c>
      <c r="AC965" s="40">
        <f t="shared" si="510"/>
        <v>1.0318161817793079</v>
      </c>
      <c r="AD965" s="42">
        <f t="shared" si="511"/>
        <v>507.21585152378793</v>
      </c>
      <c r="AE965" s="94">
        <v>1.0318161817793079</v>
      </c>
      <c r="AF965" s="74">
        <f t="shared" si="507"/>
        <v>1387.7997198191924</v>
      </c>
      <c r="AG965" s="40">
        <v>1.0318161817793079</v>
      </c>
      <c r="AH965" s="95">
        <v>3622.9201401161276</v>
      </c>
      <c r="AI965" t="str">
        <f t="shared" si="508"/>
        <v>idem</v>
      </c>
    </row>
    <row r="966" spans="1:35" x14ac:dyDescent="0.3">
      <c r="A966" s="1">
        <v>44300.666666666664</v>
      </c>
      <c r="B966" s="50">
        <v>2349.39</v>
      </c>
      <c r="C966" s="50">
        <v>2432.6</v>
      </c>
      <c r="D966" s="30">
        <f t="shared" si="512"/>
        <v>1.0580247826408431</v>
      </c>
      <c r="E966" s="30">
        <f t="shared" si="498"/>
        <v>1.0354177041700185</v>
      </c>
      <c r="F966" s="22">
        <f t="shared" si="499"/>
        <v>11.818054825273869</v>
      </c>
      <c r="G966" s="60">
        <v>41.6175</v>
      </c>
      <c r="H966" s="60">
        <v>42.517099999999999</v>
      </c>
      <c r="I966" s="31">
        <f t="shared" si="497"/>
        <v>0.99037971027321148</v>
      </c>
      <c r="J966" s="31">
        <f t="shared" si="500"/>
        <v>1.0216159067699886</v>
      </c>
      <c r="K966" s="24">
        <f t="shared" si="496"/>
        <v>9.5467319810273459</v>
      </c>
      <c r="L966" s="61">
        <v>0.1332005</v>
      </c>
      <c r="M966" s="61">
        <v>0.1214329</v>
      </c>
      <c r="N966" s="32">
        <f t="shared" si="513"/>
        <v>1.286350476848257</v>
      </c>
      <c r="O966" s="32">
        <f t="shared" si="501"/>
        <v>0.91165498628008146</v>
      </c>
      <c r="P966" s="29">
        <f t="shared" si="502"/>
        <v>46.630963956137336</v>
      </c>
      <c r="Q966" s="50">
        <v>1.43449</v>
      </c>
      <c r="R966" s="50">
        <v>1.45092</v>
      </c>
      <c r="S966" s="30">
        <f t="shared" si="514"/>
        <v>1.0272290896733358</v>
      </c>
      <c r="T966" s="30">
        <f t="shared" si="503"/>
        <v>1.0114535479508395</v>
      </c>
      <c r="U966" s="22">
        <f t="shared" si="504"/>
        <v>26.438522463591493</v>
      </c>
      <c r="V966" s="64">
        <v>545.95320000000004</v>
      </c>
      <c r="W966" s="64">
        <v>550.01819999999998</v>
      </c>
      <c r="X966" s="65">
        <f t="shared" si="515"/>
        <v>0.99750197498855642</v>
      </c>
      <c r="Y966" s="65">
        <f t="shared" si="505"/>
        <v>1.0074456931473246</v>
      </c>
      <c r="Z966" s="67">
        <f t="shared" si="506"/>
        <v>32.136284071835313</v>
      </c>
      <c r="AA966" s="40">
        <f t="shared" si="509"/>
        <v>1.286350476848257</v>
      </c>
      <c r="AB966" s="88" cm="1">
        <f t="array" ref="AB966">INDEX(B966:Z966,,MATCH(AA966,B966:Z966,0)+1)</f>
        <v>0.91165498628008146</v>
      </c>
      <c r="AC966" s="40">
        <f t="shared" si="510"/>
        <v>0.91165498628008146</v>
      </c>
      <c r="AD966" s="42">
        <f t="shared" si="511"/>
        <v>462.40586016195874</v>
      </c>
      <c r="AE966" s="94">
        <v>0.91165498628008146</v>
      </c>
      <c r="AF966" s="74">
        <f t="shared" si="507"/>
        <v>1265.1945345312668</v>
      </c>
      <c r="AG966" s="40">
        <v>0.91165498628008146</v>
      </c>
      <c r="AH966" s="95">
        <v>3302.8532106313992</v>
      </c>
      <c r="AI966" t="str">
        <f t="shared" si="508"/>
        <v>idem</v>
      </c>
    </row>
    <row r="967" spans="1:35" x14ac:dyDescent="0.3">
      <c r="A967" s="1">
        <v>44301</v>
      </c>
      <c r="B967" s="50">
        <v>2432.59</v>
      </c>
      <c r="C967" s="50">
        <v>2469.1</v>
      </c>
      <c r="D967" s="30">
        <f t="shared" si="512"/>
        <v>1.0415989943007564</v>
      </c>
      <c r="E967" s="30">
        <f t="shared" si="498"/>
        <v>1.0150086944367935</v>
      </c>
      <c r="F967" s="22">
        <f t="shared" si="499"/>
        <v>11.995428398983679</v>
      </c>
      <c r="G967" s="60">
        <v>42.521700000000003</v>
      </c>
      <c r="H967" s="60">
        <v>42.460999999999999</v>
      </c>
      <c r="I967" s="31">
        <f t="shared" si="497"/>
        <v>0.97410179881119241</v>
      </c>
      <c r="J967" s="31">
        <f t="shared" si="500"/>
        <v>0.99857249357386924</v>
      </c>
      <c r="K967" s="24">
        <f t="shared" si="496"/>
        <v>9.5331039597758807</v>
      </c>
      <c r="L967" s="61">
        <v>0.1214319</v>
      </c>
      <c r="M967" s="61">
        <v>0.1362796</v>
      </c>
      <c r="N967" s="32">
        <f t="shared" si="513"/>
        <v>1.0557075616399305</v>
      </c>
      <c r="O967" s="32">
        <f t="shared" si="501"/>
        <v>1.122271824784097</v>
      </c>
      <c r="P967" s="29">
        <f t="shared" si="502"/>
        <v>52.332617010495703</v>
      </c>
      <c r="Q967" s="50">
        <v>1.4514</v>
      </c>
      <c r="R967" s="50">
        <v>1.4387300000000001</v>
      </c>
      <c r="S967" s="30">
        <f t="shared" si="514"/>
        <v>0.95613831052747011</v>
      </c>
      <c r="T967" s="30">
        <f t="shared" si="503"/>
        <v>0.99127049745073725</v>
      </c>
      <c r="U967" s="22">
        <f t="shared" si="504"/>
        <v>26.20772731434683</v>
      </c>
      <c r="V967" s="64">
        <v>550.01819999999998</v>
      </c>
      <c r="W967" s="64">
        <v>550.28980000000001</v>
      </c>
      <c r="X967" s="65">
        <f t="shared" si="515"/>
        <v>0.95580745863229288</v>
      </c>
      <c r="Y967" s="65">
        <f t="shared" si="505"/>
        <v>1.0004938018414664</v>
      </c>
      <c r="Z967" s="67">
        <f t="shared" si="506"/>
        <v>32.152153028087874</v>
      </c>
      <c r="AA967" s="40">
        <f t="shared" si="509"/>
        <v>1.0557075616399305</v>
      </c>
      <c r="AB967" s="88" cm="1">
        <f t="array" ref="AB967">INDEX(B967:Z967,,MATCH(AA967,B967:Z967,0)+1)</f>
        <v>1.122271824784097</v>
      </c>
      <c r="AC967" s="40">
        <f t="shared" si="510"/>
        <v>1.122271824784097</v>
      </c>
      <c r="AD967" s="42">
        <f t="shared" si="511"/>
        <v>518.94506847482148</v>
      </c>
      <c r="AE967" s="94">
        <v>1.0150086944367935</v>
      </c>
      <c r="AF967" s="74">
        <f t="shared" si="507"/>
        <v>1284.1834527031479</v>
      </c>
      <c r="AG967" s="40">
        <v>1.0150086944367935</v>
      </c>
      <c r="AH967" s="95">
        <v>3352.4247252393484</v>
      </c>
      <c r="AI967" t="str">
        <f>IF(AE967=AG967,"comp8=comp16", FALSE)</f>
        <v>comp8=comp16</v>
      </c>
    </row>
    <row r="968" spans="1:35" x14ac:dyDescent="0.3">
      <c r="A968" s="1">
        <v>44301.333333333336</v>
      </c>
      <c r="B968" s="50">
        <v>2468.66</v>
      </c>
      <c r="C968" s="50">
        <v>2461.4899999999998</v>
      </c>
      <c r="D968" s="30">
        <f t="shared" si="512"/>
        <v>1.0477145131289398</v>
      </c>
      <c r="E968" s="30">
        <f t="shared" si="498"/>
        <v>0.99709559032025463</v>
      </c>
      <c r="F968" s="22">
        <f t="shared" si="499"/>
        <v>11.960588760628978</v>
      </c>
      <c r="G968" s="60">
        <v>42.465499999999999</v>
      </c>
      <c r="H968" s="60">
        <v>42.9788</v>
      </c>
      <c r="I968" s="31">
        <f t="shared" si="497"/>
        <v>1.0327097975611221</v>
      </c>
      <c r="J968" s="31">
        <f t="shared" si="500"/>
        <v>1.0120874592316116</v>
      </c>
      <c r="K968" s="24">
        <f t="shared" si="496"/>
        <v>9.6483349652403874</v>
      </c>
      <c r="L968" s="61">
        <v>0.13624610000000001</v>
      </c>
      <c r="M968" s="61">
        <v>0.1331001</v>
      </c>
      <c r="N968" s="32">
        <f t="shared" si="513"/>
        <v>0.99924624907564163</v>
      </c>
      <c r="O968" s="32">
        <f t="shared" si="501"/>
        <v>0.97690943080205594</v>
      </c>
      <c r="P968" s="29">
        <f t="shared" si="502"/>
        <v>51.124227096105351</v>
      </c>
      <c r="Q968" s="50">
        <v>1.4387300000000001</v>
      </c>
      <c r="R968" s="50">
        <v>1.4794799999999999</v>
      </c>
      <c r="S968" s="30">
        <f t="shared" si="514"/>
        <v>1.0313630628306922</v>
      </c>
      <c r="T968" s="30">
        <f t="shared" si="503"/>
        <v>1.0283235909447914</v>
      </c>
      <c r="U968" s="22">
        <f t="shared" si="504"/>
        <v>26.950024262391025</v>
      </c>
      <c r="V968" s="64">
        <v>550.28980000000001</v>
      </c>
      <c r="W968" s="64">
        <v>550.87360000000001</v>
      </c>
      <c r="X968" s="65">
        <f t="shared" si="515"/>
        <v>1.0090124941112169</v>
      </c>
      <c r="Y968" s="65">
        <f t="shared" si="505"/>
        <v>1.0010608955499447</v>
      </c>
      <c r="Z968" s="67">
        <f t="shared" si="506"/>
        <v>32.186263104156517</v>
      </c>
      <c r="AA968" s="40">
        <f t="shared" si="509"/>
        <v>1.0477145131289398</v>
      </c>
      <c r="AB968" s="88" cm="1">
        <f t="array" ref="AB968">INDEX(B968:Z968,,MATCH(AA968,B968:Z968,0)+1)</f>
        <v>0.99709559032025463</v>
      </c>
      <c r="AC968" s="40">
        <f t="shared" si="510"/>
        <v>0.97690943080205594</v>
      </c>
      <c r="AD968" s="42">
        <f t="shared" si="511"/>
        <v>506.96233146127179</v>
      </c>
      <c r="AE968" s="94">
        <v>0.97690943080205594</v>
      </c>
      <c r="AF968" s="74">
        <f t="shared" si="507"/>
        <v>1254.5309258256511</v>
      </c>
      <c r="AG968" s="40">
        <v>0.99709559032025463</v>
      </c>
      <c r="AH968" s="95">
        <v>3342.6879104167456</v>
      </c>
      <c r="AI968" t="str">
        <f t="shared" ref="AI968" si="516">IF(AC968=AE968,"comp24 = comp8","faux")</f>
        <v>comp24 = comp8</v>
      </c>
    </row>
    <row r="969" spans="1:35" x14ac:dyDescent="0.3">
      <c r="A969" s="1">
        <v>44301.666666666664</v>
      </c>
      <c r="B969" s="50">
        <v>2461.42</v>
      </c>
      <c r="C969" s="50">
        <v>2514.04</v>
      </c>
      <c r="D969" s="30">
        <f t="shared" si="512"/>
        <v>1.0334828310566104</v>
      </c>
      <c r="E969" s="30">
        <f t="shared" si="498"/>
        <v>1.0213779038116209</v>
      </c>
      <c r="F969" s="22">
        <f t="shared" si="499"/>
        <v>12.216281076684059</v>
      </c>
      <c r="G969" s="60">
        <v>42.976599999999998</v>
      </c>
      <c r="H969" s="60">
        <v>43.431800000000003</v>
      </c>
      <c r="I969" s="31">
        <f t="shared" si="497"/>
        <v>1.0214031894303379</v>
      </c>
      <c r="J969" s="31">
        <f t="shared" si="500"/>
        <v>1.0105918104270697</v>
      </c>
      <c r="K969" s="24">
        <f t="shared" si="496"/>
        <v>9.7505283001290817</v>
      </c>
      <c r="L969" s="61">
        <v>0.13300799999999999</v>
      </c>
      <c r="M969" s="61">
        <v>0.18235989999999999</v>
      </c>
      <c r="N969" s="32">
        <f t="shared" si="513"/>
        <v>1.5017462462499558</v>
      </c>
      <c r="O969" s="32">
        <f t="shared" si="501"/>
        <v>1.3710445988211235</v>
      </c>
      <c r="P969" s="29">
        <f t="shared" si="502"/>
        <v>70.093595429019771</v>
      </c>
      <c r="Q969" s="50">
        <v>1.4794700000000001</v>
      </c>
      <c r="R969" s="50">
        <v>1.4782</v>
      </c>
      <c r="S969" s="30">
        <f t="shared" si="514"/>
        <v>1.0184649304120159</v>
      </c>
      <c r="T969" s="30">
        <f t="shared" si="503"/>
        <v>0.99914158448633628</v>
      </c>
      <c r="U969" s="22">
        <f t="shared" si="504"/>
        <v>26.926889943470574</v>
      </c>
      <c r="V969" s="64">
        <v>550.88729999999998</v>
      </c>
      <c r="W969" s="64">
        <v>541.88239999999996</v>
      </c>
      <c r="X969" s="65">
        <f t="shared" si="515"/>
        <v>0.98520812584019946</v>
      </c>
      <c r="Y969" s="65">
        <f t="shared" si="505"/>
        <v>0.98365382538315904</v>
      </c>
      <c r="Z969" s="67">
        <f t="shared" si="506"/>
        <v>31.660140827192389</v>
      </c>
      <c r="AA969" s="40">
        <f t="shared" si="509"/>
        <v>1.5017462462499558</v>
      </c>
      <c r="AB969" s="88" cm="1">
        <f t="array" ref="AB969">INDEX(B969:Z969,,MATCH(AA969,B969:Z969,0)+1)</f>
        <v>1.3710445988211235</v>
      </c>
      <c r="AC969" s="40">
        <f t="shared" si="510"/>
        <v>1.0213779038116209</v>
      </c>
      <c r="AD969" s="42">
        <f t="shared" si="511"/>
        <v>517.80012341936595</v>
      </c>
      <c r="AE969" s="94">
        <v>0.99914158448633628</v>
      </c>
      <c r="AF969" s="74">
        <f t="shared" si="507"/>
        <v>1253.4540170165515</v>
      </c>
      <c r="AG969" s="40">
        <v>1.3710445988211235</v>
      </c>
      <c r="AH969" s="95">
        <v>4582.9742051215462</v>
      </c>
      <c r="AI969" t="s">
        <v>49</v>
      </c>
    </row>
    <row r="970" spans="1:35" x14ac:dyDescent="0.3">
      <c r="A970" s="1">
        <v>44302</v>
      </c>
      <c r="B970" s="50">
        <v>2514.04</v>
      </c>
      <c r="C970" s="50">
        <v>2426.59</v>
      </c>
      <c r="D970" s="30">
        <f t="shared" si="512"/>
        <v>0.98295836607714315</v>
      </c>
      <c r="E970" s="30">
        <f t="shared" si="498"/>
        <v>0.96521535059108055</v>
      </c>
      <c r="F970" s="22">
        <f t="shared" si="499"/>
        <v>11.791342022350786</v>
      </c>
      <c r="G970" s="60">
        <v>43.416899999999998</v>
      </c>
      <c r="H970" s="60">
        <v>42.545499999999997</v>
      </c>
      <c r="I970" s="31">
        <f t="shared" si="497"/>
        <v>1.0018838822102647</v>
      </c>
      <c r="J970" s="31">
        <f t="shared" si="500"/>
        <v>0.97992947446731571</v>
      </c>
      <c r="K970" s="24">
        <f t="shared" si="496"/>
        <v>9.5548300729241795</v>
      </c>
      <c r="L970" s="61">
        <v>0.1825003</v>
      </c>
      <c r="M970" s="61">
        <v>0.24579570000000001</v>
      </c>
      <c r="N970" s="32">
        <f t="shared" si="513"/>
        <v>1.8040567766710385</v>
      </c>
      <c r="O970" s="32">
        <f t="shared" si="501"/>
        <v>1.3468235394681543</v>
      </c>
      <c r="P970" s="29">
        <f t="shared" si="502"/>
        <v>94.403704289761251</v>
      </c>
      <c r="Q970" s="50">
        <v>1.47845</v>
      </c>
      <c r="R970" s="50">
        <v>1.41858</v>
      </c>
      <c r="S970" s="30">
        <f t="shared" si="514"/>
        <v>0.9859945924530662</v>
      </c>
      <c r="T970" s="30">
        <f t="shared" si="503"/>
        <v>0.95950488687476743</v>
      </c>
      <c r="U970" s="22">
        <f t="shared" si="504"/>
        <v>25.836482489099044</v>
      </c>
      <c r="V970" s="64">
        <v>541.83510000000001</v>
      </c>
      <c r="W970" s="64">
        <v>540.7577</v>
      </c>
      <c r="X970" s="65">
        <f t="shared" si="515"/>
        <v>0.98267803619111238</v>
      </c>
      <c r="Y970" s="65">
        <f t="shared" si="505"/>
        <v>0.9980115721554399</v>
      </c>
      <c r="Z970" s="67">
        <f t="shared" si="506"/>
        <v>31.597186921608905</v>
      </c>
      <c r="AA970" s="40">
        <f t="shared" si="509"/>
        <v>1.8040567766710385</v>
      </c>
      <c r="AB970" s="88" cm="1">
        <f t="array" ref="AB970">INDEX(B970:Z970,,MATCH(AA970,B970:Z970,0)+1)</f>
        <v>1.3468235394681543</v>
      </c>
      <c r="AC970" s="40">
        <f t="shared" si="510"/>
        <v>1.3468235394681543</v>
      </c>
      <c r="AD970" s="42">
        <f t="shared" si="511"/>
        <v>697.38539496071758</v>
      </c>
      <c r="AE970" s="94">
        <v>1.3468235394681543</v>
      </c>
      <c r="AF970" s="74">
        <f t="shared" si="507"/>
        <v>1688.1813757588079</v>
      </c>
      <c r="AG970" s="40">
        <v>1.3468235394681543</v>
      </c>
      <c r="AH970" s="95">
        <v>6172.457540233052</v>
      </c>
      <c r="AI970" t="str">
        <f t="shared" si="508"/>
        <v>idem</v>
      </c>
    </row>
    <row r="971" spans="1:35" x14ac:dyDescent="0.3">
      <c r="A971" s="1">
        <v>44302.333333333336</v>
      </c>
      <c r="B971" s="50">
        <v>2426.59</v>
      </c>
      <c r="C971" s="50">
        <v>2428.92</v>
      </c>
      <c r="D971" s="30">
        <f t="shared" si="512"/>
        <v>0.98679623956902929</v>
      </c>
      <c r="E971" s="30">
        <f t="shared" si="498"/>
        <v>1.0009601951710012</v>
      </c>
      <c r="F971" s="22">
        <f t="shared" si="499"/>
        <v>11.802664012020271</v>
      </c>
      <c r="G971" s="60">
        <v>42.545000000000002</v>
      </c>
      <c r="H971" s="60">
        <v>42.079700000000003</v>
      </c>
      <c r="I971" s="31">
        <f t="shared" si="497"/>
        <v>0.97913050357636489</v>
      </c>
      <c r="J971" s="31">
        <f t="shared" si="500"/>
        <v>0.9890633446938536</v>
      </c>
      <c r="K971" s="24">
        <f t="shared" si="496"/>
        <v>9.4503321899078063</v>
      </c>
      <c r="L971" s="61">
        <v>0.24589459999999999</v>
      </c>
      <c r="M971" s="61">
        <v>0.37179839999999997</v>
      </c>
      <c r="N971" s="32">
        <f t="shared" si="513"/>
        <v>2.7953085528690003</v>
      </c>
      <c r="O971" s="32">
        <f t="shared" si="501"/>
        <v>1.5120234441911289</v>
      </c>
      <c r="P971" s="29">
        <f t="shared" si="502"/>
        <v>142.74061410460567</v>
      </c>
      <c r="Q971" s="50">
        <v>1.4178299999999999</v>
      </c>
      <c r="R971" s="50">
        <v>1.40262</v>
      </c>
      <c r="S971" s="30">
        <f t="shared" si="514"/>
        <v>0.94805572265743809</v>
      </c>
      <c r="T971" s="30">
        <f t="shared" si="503"/>
        <v>0.98927233871479658</v>
      </c>
      <c r="U971" s="22">
        <f t="shared" si="504"/>
        <v>25.559317456154901</v>
      </c>
      <c r="V971" s="64">
        <v>540.74260000000004</v>
      </c>
      <c r="W971" s="64">
        <v>517.17989999999998</v>
      </c>
      <c r="X971" s="65">
        <f t="shared" si="515"/>
        <v>0.93881253025800371</v>
      </c>
      <c r="Y971" s="65">
        <f t="shared" si="505"/>
        <v>0.95642529366097651</v>
      </c>
      <c r="Z971" s="67">
        <f t="shared" si="506"/>
        <v>30.220348780360563</v>
      </c>
      <c r="AA971" s="40">
        <f t="shared" si="509"/>
        <v>2.7953085528690003</v>
      </c>
      <c r="AB971" s="88" cm="1">
        <f t="array" ref="AB971">INDEX(B971:Z971,,MATCH(AA971,B971:Z971,0)+1)</f>
        <v>1.5120234441911289</v>
      </c>
      <c r="AC971" s="40">
        <f t="shared" si="510"/>
        <v>1.5120234441911289</v>
      </c>
      <c r="AD971" s="42">
        <f t="shared" si="511"/>
        <v>1054.4630668170948</v>
      </c>
      <c r="AE971" s="94">
        <v>1.5120234441911289</v>
      </c>
      <c r="AF971" s="74">
        <f t="shared" si="507"/>
        <v>2552.5698181941511</v>
      </c>
      <c r="AG971" s="40">
        <v>1.5120234441911289</v>
      </c>
      <c r="AH971" s="95">
        <v>9332.9005091066829</v>
      </c>
      <c r="AI971" t="str">
        <f t="shared" si="508"/>
        <v>idem</v>
      </c>
    </row>
    <row r="972" spans="1:35" x14ac:dyDescent="0.3">
      <c r="A972" s="1">
        <v>44302.666666666664</v>
      </c>
      <c r="B972" s="50">
        <v>2428.39</v>
      </c>
      <c r="C972" s="50">
        <v>2422.67</v>
      </c>
      <c r="D972" s="30">
        <f t="shared" si="512"/>
        <v>0.96365610730139539</v>
      </c>
      <c r="E972" s="30">
        <f t="shared" si="498"/>
        <v>0.99764452991488195</v>
      </c>
      <c r="F972" s="22">
        <f t="shared" si="499"/>
        <v>11.774863190015258</v>
      </c>
      <c r="G972" s="60">
        <v>42.072000000000003</v>
      </c>
      <c r="H972" s="60">
        <v>41.389800000000001</v>
      </c>
      <c r="I972" s="31">
        <f t="shared" si="497"/>
        <v>0.95331080754268505</v>
      </c>
      <c r="J972" s="31">
        <f t="shared" si="500"/>
        <v>0.98378494010268103</v>
      </c>
      <c r="K972" s="24">
        <f t="shared" si="496"/>
        <v>9.2970944873988905</v>
      </c>
      <c r="L972" s="61">
        <v>0.37179839999999997</v>
      </c>
      <c r="M972" s="61">
        <v>0.36544339999999997</v>
      </c>
      <c r="N972" s="32">
        <f t="shared" si="513"/>
        <v>2.0024262973814286</v>
      </c>
      <c r="O972" s="32">
        <f t="shared" si="501"/>
        <v>0.98290740358215634</v>
      </c>
      <c r="P972" s="29">
        <f t="shared" si="502"/>
        <v>140.30080639528049</v>
      </c>
      <c r="Q972" s="50">
        <v>1.40249</v>
      </c>
      <c r="R972" s="50">
        <v>1.4098900000000001</v>
      </c>
      <c r="S972" s="30">
        <f t="shared" si="514"/>
        <v>0.95362710947275864</v>
      </c>
      <c r="T972" s="30">
        <f t="shared" si="503"/>
        <v>1.0052763299560068</v>
      </c>
      <c r="U972" s="22">
        <f t="shared" si="504"/>
        <v>25.694176848503897</v>
      </c>
      <c r="V972" s="64">
        <v>517.18100000000004</v>
      </c>
      <c r="W972" s="64">
        <v>508.27429999999998</v>
      </c>
      <c r="X972" s="65">
        <f t="shared" si="515"/>
        <v>0.93806086021374391</v>
      </c>
      <c r="Y972" s="65">
        <f t="shared" si="505"/>
        <v>0.98277836966168508</v>
      </c>
      <c r="Z972" s="67">
        <f t="shared" si="506"/>
        <v>29.699905104970249</v>
      </c>
      <c r="AA972" s="40">
        <f t="shared" si="509"/>
        <v>2.0024262973814286</v>
      </c>
      <c r="AB972" s="88" cm="1">
        <f t="array" ref="AB972">INDEX(B972:Z972,,MATCH(AA972,B972:Z972,0)+1)</f>
        <v>0.98290740358215634</v>
      </c>
      <c r="AC972" s="40">
        <f t="shared" si="510"/>
        <v>0.98290740358215634</v>
      </c>
      <c r="AD972" s="42">
        <f t="shared" si="511"/>
        <v>1036.4395551784685</v>
      </c>
      <c r="AE972" s="94">
        <v>0.98290740358215634</v>
      </c>
      <c r="AF972" s="74">
        <f t="shared" si="507"/>
        <v>2508.93977246339</v>
      </c>
      <c r="AG972" s="40">
        <v>0.98290740358215634</v>
      </c>
      <c r="AH972" s="95">
        <v>9173.3770072966345</v>
      </c>
      <c r="AI972" t="str">
        <f t="shared" si="508"/>
        <v>idem</v>
      </c>
    </row>
    <row r="973" spans="1:35" x14ac:dyDescent="0.3">
      <c r="A973" s="1">
        <v>44303</v>
      </c>
      <c r="B973" s="50">
        <v>2422.38</v>
      </c>
      <c r="C973" s="50">
        <v>2461.4</v>
      </c>
      <c r="D973" s="30">
        <f t="shared" si="512"/>
        <v>1.0143452334345728</v>
      </c>
      <c r="E973" s="30">
        <f t="shared" si="498"/>
        <v>1.0161081250670827</v>
      </c>
      <c r="F973" s="22">
        <f t="shared" si="499"/>
        <v>11.964534158927812</v>
      </c>
      <c r="G973" s="60">
        <v>41.393099999999997</v>
      </c>
      <c r="H973" s="60">
        <v>42.826000000000001</v>
      </c>
      <c r="I973" s="31">
        <f t="shared" si="497"/>
        <v>1.006604771418498</v>
      </c>
      <c r="J973" s="31">
        <f t="shared" si="500"/>
        <v>1.0346168805912097</v>
      </c>
      <c r="K973" s="24">
        <f t="shared" si="496"/>
        <v>9.6189308971143728</v>
      </c>
      <c r="L973" s="61">
        <v>0.36538549999999997</v>
      </c>
      <c r="M973" s="61">
        <v>0.30748609999999998</v>
      </c>
      <c r="N973" s="32">
        <f t="shared" si="513"/>
        <v>1.2504792703865804</v>
      </c>
      <c r="O973" s="32">
        <f t="shared" si="501"/>
        <v>0.84153886785326737</v>
      </c>
      <c r="P973" s="29">
        <f t="shared" si="502"/>
        <v>118.0685817727848</v>
      </c>
      <c r="Q973" s="50">
        <v>1.4098900000000001</v>
      </c>
      <c r="R973" s="50">
        <v>1.43553</v>
      </c>
      <c r="S973" s="30">
        <f t="shared" si="514"/>
        <v>1.0124838661898818</v>
      </c>
      <c r="T973" s="30">
        <f t="shared" si="503"/>
        <v>1.0181858159147166</v>
      </c>
      <c r="U973" s="22">
        <f t="shared" si="504"/>
        <v>26.161446418750963</v>
      </c>
      <c r="V973" s="64">
        <v>508.26139999999998</v>
      </c>
      <c r="W973" s="64">
        <v>536.58119999999997</v>
      </c>
      <c r="X973" s="65">
        <f t="shared" si="515"/>
        <v>0.9923042867345756</v>
      </c>
      <c r="Y973" s="65">
        <f t="shared" si="505"/>
        <v>1.055718966657708</v>
      </c>
      <c r="Z973" s="67">
        <f t="shared" si="506"/>
        <v>31.354753127251179</v>
      </c>
      <c r="AA973" s="40">
        <f t="shared" si="509"/>
        <v>1.2504792703865804</v>
      </c>
      <c r="AB973" s="88" cm="1">
        <f t="array" ref="AB973">INDEX(B973:Z973,,MATCH(AA973,B973:Z973,0)+1)</f>
        <v>0.84153886785326737</v>
      </c>
      <c r="AC973" s="40">
        <f t="shared" si="510"/>
        <v>0.84153886785326737</v>
      </c>
      <c r="AD973" s="42">
        <f t="shared" si="511"/>
        <v>872.20416986323244</v>
      </c>
      <c r="AE973" s="94">
        <v>1.0181858159147166</v>
      </c>
      <c r="AF973" s="74">
        <f t="shared" si="507"/>
        <v>2554.5668893065199</v>
      </c>
      <c r="AG973" s="40">
        <v>0.84153886785326737</v>
      </c>
      <c r="AH973" s="95">
        <v>7719.7533011116038</v>
      </c>
      <c r="AI973" t="str">
        <f t="shared" ref="AI973" si="517">IF(AC973=AG973,"comp 24= comp16",FALSE)</f>
        <v>comp 24= comp16</v>
      </c>
    </row>
    <row r="974" spans="1:35" x14ac:dyDescent="0.3">
      <c r="A974" s="1">
        <v>44303.333333333336</v>
      </c>
      <c r="B974" s="50">
        <v>2461.5500000000002</v>
      </c>
      <c r="C974" s="50">
        <v>2345</v>
      </c>
      <c r="D974" s="30">
        <f t="shared" si="512"/>
        <v>0.96566037580454545</v>
      </c>
      <c r="E974" s="30">
        <f t="shared" si="498"/>
        <v>0.9526517844447604</v>
      </c>
      <c r="F974" s="22">
        <f t="shared" si="499"/>
        <v>11.398034816552871</v>
      </c>
      <c r="G974" s="60">
        <v>42.827500000000001</v>
      </c>
      <c r="H974" s="60">
        <v>42.905999999999999</v>
      </c>
      <c r="I974" s="31">
        <f t="shared" si="497"/>
        <v>1.0198231602966343</v>
      </c>
      <c r="J974" s="31">
        <f t="shared" si="500"/>
        <v>1.0018329344463253</v>
      </c>
      <c r="K974" s="24">
        <f t="shared" si="496"/>
        <v>9.6365617668925161</v>
      </c>
      <c r="L974" s="61">
        <v>0.30764520000000001</v>
      </c>
      <c r="M974" s="61">
        <v>0.26268619999999998</v>
      </c>
      <c r="N974" s="32">
        <f t="shared" si="513"/>
        <v>0.70652859183901817</v>
      </c>
      <c r="O974" s="32">
        <f t="shared" si="501"/>
        <v>0.85386087610013084</v>
      </c>
      <c r="P974" s="29">
        <f t="shared" si="502"/>
        <v>100.81414267240997</v>
      </c>
      <c r="Q974" s="50">
        <v>1.4354499999999999</v>
      </c>
      <c r="R974" s="50">
        <v>1.37239</v>
      </c>
      <c r="S974" s="30">
        <f t="shared" si="514"/>
        <v>0.97853817139516142</v>
      </c>
      <c r="T974" s="30">
        <f t="shared" si="503"/>
        <v>0.95606952523598876</v>
      </c>
      <c r="U974" s="22">
        <f t="shared" si="504"/>
        <v>25.012161657061991</v>
      </c>
      <c r="V974" s="64">
        <v>536.58119999999997</v>
      </c>
      <c r="W974" s="64">
        <v>511.07060000000001</v>
      </c>
      <c r="X974" s="65">
        <f t="shared" si="515"/>
        <v>0.98818518081677398</v>
      </c>
      <c r="Y974" s="65">
        <f t="shared" si="505"/>
        <v>0.95245714907641199</v>
      </c>
      <c r="Z974" s="67">
        <f t="shared" si="506"/>
        <v>29.864058773576371</v>
      </c>
      <c r="AA974" s="40">
        <f t="shared" si="509"/>
        <v>1.0198231602966343</v>
      </c>
      <c r="AB974" s="88" cm="1">
        <f t="array" ref="AB974">INDEX(B974:Z974,,MATCH(AA974,B974:Z974,0)+1)</f>
        <v>1.0018329344463253</v>
      </c>
      <c r="AC974" s="40">
        <f t="shared" si="510"/>
        <v>0.85386087610013084</v>
      </c>
      <c r="AD974" s="42">
        <f t="shared" si="511"/>
        <v>744.74101661760699</v>
      </c>
      <c r="AE974" s="94">
        <v>0.95245714907641199</v>
      </c>
      <c r="AF974" s="74">
        <f t="shared" si="507"/>
        <v>2433.1154965138862</v>
      </c>
      <c r="AG974" s="40">
        <v>0.95245714907641199</v>
      </c>
      <c r="AH974" s="95">
        <v>7352.7342207499787</v>
      </c>
      <c r="AI974" t="str">
        <f>IF(AE974=AG974,"comp8=comp16", FALSE)</f>
        <v>comp8=comp16</v>
      </c>
    </row>
    <row r="975" spans="1:35" x14ac:dyDescent="0.3">
      <c r="A975" s="1">
        <v>44303.666666666664</v>
      </c>
      <c r="B975" s="50">
        <v>2345</v>
      </c>
      <c r="C975" s="50">
        <v>2317.6</v>
      </c>
      <c r="D975" s="30">
        <f t="shared" si="512"/>
        <v>0.9567450193611241</v>
      </c>
      <c r="E975" s="30">
        <f t="shared" si="498"/>
        <v>0.98831556503198292</v>
      </c>
      <c r="F975" s="22">
        <f t="shared" si="499"/>
        <v>11.264855219975663</v>
      </c>
      <c r="G975" s="60">
        <v>42.905999999999999</v>
      </c>
      <c r="H975" s="60">
        <v>42.057699999999997</v>
      </c>
      <c r="I975" s="31">
        <f t="shared" si="497"/>
        <v>1.0160558160659627</v>
      </c>
      <c r="J975" s="31">
        <f t="shared" si="500"/>
        <v>0.98022887241877588</v>
      </c>
      <c r="K975" s="24">
        <f t="shared" si="496"/>
        <v>9.4460360747549377</v>
      </c>
      <c r="L975" s="61">
        <v>0.26266149999999999</v>
      </c>
      <c r="M975" s="61">
        <v>0.28225319999999998</v>
      </c>
      <c r="N975" s="32">
        <f t="shared" si="513"/>
        <v>0.77248057188914176</v>
      </c>
      <c r="O975" s="32">
        <f t="shared" si="501"/>
        <v>1.0745891575278448</v>
      </c>
      <c r="P975" s="29">
        <f t="shared" si="502"/>
        <v>108.33378464123697</v>
      </c>
      <c r="Q975" s="50">
        <v>1.37218</v>
      </c>
      <c r="R975" s="50">
        <v>1.36802</v>
      </c>
      <c r="S975" s="30">
        <f t="shared" si="514"/>
        <v>0.97030264772429053</v>
      </c>
      <c r="T975" s="30">
        <f t="shared" si="503"/>
        <v>0.99696832777040922</v>
      </c>
      <c r="U975" s="22">
        <f t="shared" si="504"/>
        <v>24.936332981164242</v>
      </c>
      <c r="V975" s="64">
        <v>511.05770000000001</v>
      </c>
      <c r="W975" s="64">
        <v>514.68610000000001</v>
      </c>
      <c r="X975" s="65">
        <f t="shared" si="515"/>
        <v>1.0126405428387835</v>
      </c>
      <c r="Y975" s="65">
        <f t="shared" si="505"/>
        <v>1.0070997854058357</v>
      </c>
      <c r="Z975" s="67">
        <f t="shared" si="506"/>
        <v>30.076087182216028</v>
      </c>
      <c r="AA975" s="40">
        <f t="shared" si="509"/>
        <v>1.0160558160659627</v>
      </c>
      <c r="AB975" s="88" cm="1">
        <f t="array" ref="AB975">INDEX(B975:Z975,,MATCH(AA975,B975:Z975,0)+1)</f>
        <v>0.98022887241877588</v>
      </c>
      <c r="AC975" s="40">
        <f t="shared" si="510"/>
        <v>0.98022887241877588</v>
      </c>
      <c r="AD975" s="42">
        <f t="shared" si="511"/>
        <v>730.01664696308967</v>
      </c>
      <c r="AE975" s="94">
        <v>0.98022887241877588</v>
      </c>
      <c r="AF975" s="74">
        <f t="shared" si="507"/>
        <v>2385.0100596124566</v>
      </c>
      <c r="AG975" s="40">
        <v>0.98022887241877588</v>
      </c>
      <c r="AH975" s="95">
        <v>7207.3623744006982</v>
      </c>
      <c r="AI975" t="str">
        <f t="shared" si="508"/>
        <v>idem</v>
      </c>
    </row>
    <row r="976" spans="1:35" x14ac:dyDescent="0.3">
      <c r="A976" s="1">
        <v>44304</v>
      </c>
      <c r="B976" s="50">
        <v>2317.65</v>
      </c>
      <c r="C976" s="50">
        <v>2210.29</v>
      </c>
      <c r="D976" s="30">
        <f t="shared" si="512"/>
        <v>0.8979261034713899</v>
      </c>
      <c r="E976" s="30">
        <f t="shared" si="498"/>
        <v>0.9536772161456647</v>
      </c>
      <c r="F976" s="22">
        <f t="shared" si="499"/>
        <v>10.743035766470349</v>
      </c>
      <c r="G976" s="60">
        <v>42.056800000000003</v>
      </c>
      <c r="H976" s="60">
        <v>36.5015</v>
      </c>
      <c r="I976" s="31">
        <f t="shared" si="497"/>
        <v>0.85229116805790672</v>
      </c>
      <c r="J976" s="31">
        <f t="shared" si="500"/>
        <v>0.86790958893686632</v>
      </c>
      <c r="K976" s="24">
        <f t="shared" si="496"/>
        <v>8.1983052867233681</v>
      </c>
      <c r="L976" s="61">
        <v>0.28249449999999998</v>
      </c>
      <c r="M976" s="61">
        <v>0.28822569999999997</v>
      </c>
      <c r="N976" s="32">
        <f t="shared" si="513"/>
        <v>0.936876960862708</v>
      </c>
      <c r="O976" s="32">
        <f t="shared" si="501"/>
        <v>1.0202878286125925</v>
      </c>
      <c r="P976" s="29">
        <f t="shared" si="502"/>
        <v>110.5316418969919</v>
      </c>
      <c r="Q976" s="50">
        <v>1.3686100000000001</v>
      </c>
      <c r="R976" s="50">
        <v>1.24902</v>
      </c>
      <c r="S976" s="30">
        <f t="shared" si="514"/>
        <v>0.87012435124873744</v>
      </c>
      <c r="T976" s="30">
        <f t="shared" si="503"/>
        <v>0.91261937294042861</v>
      </c>
      <c r="U976" s="22">
        <f t="shared" si="504"/>
        <v>22.757380568703837</v>
      </c>
      <c r="V976" s="64">
        <v>514.81780000000003</v>
      </c>
      <c r="W976" s="64">
        <v>481.36110000000002</v>
      </c>
      <c r="X976" s="65">
        <f t="shared" si="515"/>
        <v>0.89708901467289581</v>
      </c>
      <c r="Y976" s="65">
        <f t="shared" si="505"/>
        <v>0.93501254230137343</v>
      </c>
      <c r="Z976" s="67">
        <f t="shared" si="506"/>
        <v>28.121518738721559</v>
      </c>
      <c r="AA976" s="40">
        <f t="shared" si="509"/>
        <v>0.936876960862708</v>
      </c>
      <c r="AB976" s="88" cm="1">
        <f t="array" ref="AB976">INDEX(B976:Z976,,MATCH(AA976,B976:Z976,0)+1)</f>
        <v>1.0202878286125925</v>
      </c>
      <c r="AC976" s="40">
        <f t="shared" si="510"/>
        <v>0.86790958893686632</v>
      </c>
      <c r="AD976" s="42">
        <f t="shared" si="511"/>
        <v>633.58844798280461</v>
      </c>
      <c r="AE976" s="94">
        <v>1.0202878286125925</v>
      </c>
      <c r="AF976" s="74">
        <f t="shared" si="507"/>
        <v>2433.3967349411832</v>
      </c>
      <c r="AG976" s="40">
        <v>0.86790958893686632</v>
      </c>
      <c r="AH976" s="95">
        <v>6255.3389156851472</v>
      </c>
      <c r="AI976" t="str">
        <f>IF(AC976=AG976,"comp 24= comp16",FALSE)</f>
        <v>comp 24= comp16</v>
      </c>
    </row>
    <row r="977" spans="1:35" x14ac:dyDescent="0.3">
      <c r="A977" s="1">
        <v>44304.333333333336</v>
      </c>
      <c r="B977" s="50">
        <v>2210.1</v>
      </c>
      <c r="C977" s="50">
        <v>2144.3000000000002</v>
      </c>
      <c r="D977" s="30">
        <f t="shared" si="512"/>
        <v>0.91441364605543718</v>
      </c>
      <c r="E977" s="30">
        <f t="shared" si="498"/>
        <v>0.97022759151169646</v>
      </c>
      <c r="F977" s="22">
        <f t="shared" si="499"/>
        <v>10.423189717226538</v>
      </c>
      <c r="G977" s="60">
        <v>36.484499999999997</v>
      </c>
      <c r="H977" s="60">
        <v>36.549599999999998</v>
      </c>
      <c r="I977" s="31">
        <f t="shared" si="497"/>
        <v>0.85185288770801282</v>
      </c>
      <c r="J977" s="31">
        <f t="shared" si="500"/>
        <v>1.001784319368499</v>
      </c>
      <c r="K977" s="24">
        <f t="shared" si="496"/>
        <v>8.2129336816353362</v>
      </c>
      <c r="L977" s="61">
        <v>0.28812569999999998</v>
      </c>
      <c r="M977" s="61">
        <v>0.30579709999999999</v>
      </c>
      <c r="N977" s="32">
        <f t="shared" si="513"/>
        <v>1.1642250577263893</v>
      </c>
      <c r="O977" s="32">
        <f t="shared" si="501"/>
        <v>1.0613322588023213</v>
      </c>
      <c r="P977" s="29">
        <f t="shared" si="502"/>
        <v>117.31079716366371</v>
      </c>
      <c r="Q977" s="50">
        <v>1.24946</v>
      </c>
      <c r="R977" s="50">
        <v>1.24231</v>
      </c>
      <c r="S977" s="30">
        <f t="shared" si="514"/>
        <v>0.90535498258246005</v>
      </c>
      <c r="T977" s="30">
        <f t="shared" si="503"/>
        <v>0.99427752789204937</v>
      </c>
      <c r="U977" s="22">
        <f t="shared" si="504"/>
        <v>22.627152093149412</v>
      </c>
      <c r="V977" s="64">
        <v>481.31319999999999</v>
      </c>
      <c r="W977" s="64">
        <v>467.45409999999998</v>
      </c>
      <c r="X977" s="65">
        <f t="shared" si="515"/>
        <v>0.91467969272354177</v>
      </c>
      <c r="Y977" s="65">
        <f t="shared" si="505"/>
        <v>0.97120565153833305</v>
      </c>
      <c r="Z977" s="67">
        <f t="shared" si="506"/>
        <v>27.311777928887512</v>
      </c>
      <c r="AA977" s="40">
        <f t="shared" si="509"/>
        <v>1.1642250577263893</v>
      </c>
      <c r="AB977" s="88" cm="1">
        <f t="array" ref="AB977">INDEX(B977:Z977,,MATCH(AA977,B977:Z977,0)+1)</f>
        <v>1.0613322588023213</v>
      </c>
      <c r="AC977" s="40">
        <f t="shared" si="510"/>
        <v>1.0613322588023213</v>
      </c>
      <c r="AD977" s="42">
        <f t="shared" si="511"/>
        <v>672.44785864864707</v>
      </c>
      <c r="AE977" s="94">
        <v>1.0613322588023213</v>
      </c>
      <c r="AF977" s="74">
        <f t="shared" si="507"/>
        <v>2582.6424532573196</v>
      </c>
      <c r="AG977" s="40">
        <v>1.0613322588023213</v>
      </c>
      <c r="AH977" s="95">
        <v>6638.9929809581809</v>
      </c>
      <c r="AI977" t="str">
        <f t="shared" si="508"/>
        <v>idem</v>
      </c>
    </row>
    <row r="978" spans="1:35" x14ac:dyDescent="0.3">
      <c r="A978" s="1">
        <v>44304.666666666664</v>
      </c>
      <c r="B978" s="50">
        <v>2143.75</v>
      </c>
      <c r="C978" s="50">
        <v>2235.64</v>
      </c>
      <c r="D978" s="30">
        <f t="shared" si="512"/>
        <v>0.96461501952408679</v>
      </c>
      <c r="E978" s="30">
        <f t="shared" si="498"/>
        <v>1.0428641399416909</v>
      </c>
      <c r="F978" s="22">
        <f t="shared" si="499"/>
        <v>10.869970779904531</v>
      </c>
      <c r="G978" s="60">
        <v>36.547800000000002</v>
      </c>
      <c r="H978" s="60">
        <v>37.363</v>
      </c>
      <c r="I978" s="31">
        <f t="shared" si="497"/>
        <v>0.88839379125373297</v>
      </c>
      <c r="J978" s="31">
        <f t="shared" si="500"/>
        <v>1.0223050361444463</v>
      </c>
      <c r="K978" s="24">
        <f t="shared" si="496"/>
        <v>8.3961234642561529</v>
      </c>
      <c r="L978" s="61">
        <v>0.30590070000000003</v>
      </c>
      <c r="M978" s="61">
        <v>0.3223299</v>
      </c>
      <c r="N978" s="32">
        <f t="shared" si="513"/>
        <v>1.1410130108727781</v>
      </c>
      <c r="O978" s="32">
        <f t="shared" si="501"/>
        <v>1.0537076247292012</v>
      </c>
      <c r="P978" s="29">
        <f t="shared" si="502"/>
        <v>123.6112814344132</v>
      </c>
      <c r="Q978" s="50">
        <v>1.24231</v>
      </c>
      <c r="R978" s="50">
        <v>1.2769299999999999</v>
      </c>
      <c r="S978" s="30">
        <f t="shared" si="514"/>
        <v>0.93301232637493503</v>
      </c>
      <c r="T978" s="30">
        <f t="shared" si="503"/>
        <v>1.0278674404939185</v>
      </c>
      <c r="U978" s="22">
        <f t="shared" si="504"/>
        <v>23.257712907652099</v>
      </c>
      <c r="V978" s="64">
        <v>467.41590000000002</v>
      </c>
      <c r="W978" s="64">
        <v>481.43669999999997</v>
      </c>
      <c r="X978" s="65">
        <f t="shared" si="515"/>
        <v>0.93515939037072915</v>
      </c>
      <c r="Y978" s="65">
        <f t="shared" si="505"/>
        <v>1.0299964121888021</v>
      </c>
      <c r="Z978" s="67">
        <f t="shared" si="506"/>
        <v>28.131033277251451</v>
      </c>
      <c r="AA978" s="40">
        <f t="shared" si="509"/>
        <v>1.1410130108727781</v>
      </c>
      <c r="AB978" s="88" cm="1">
        <f t="array" ref="AB978">INDEX(B978:Z978,,MATCH(AA978,B978:Z978,0)+1)</f>
        <v>1.0537076247292012</v>
      </c>
      <c r="AC978" s="40">
        <f t="shared" si="510"/>
        <v>1.0537076247292012</v>
      </c>
      <c r="AD978" s="42">
        <f t="shared" si="511"/>
        <v>708.56343589090352</v>
      </c>
      <c r="AE978" s="94">
        <v>1.0537076247292012</v>
      </c>
      <c r="AF978" s="74">
        <f t="shared" si="507"/>
        <v>2721.3500449465673</v>
      </c>
      <c r="AG978" s="40">
        <v>1.0537076247292012</v>
      </c>
      <c r="AH978" s="95">
        <v>6995.5575245592836</v>
      </c>
      <c r="AI978" t="str">
        <f t="shared" si="508"/>
        <v>idem</v>
      </c>
    </row>
    <row r="979" spans="1:35" x14ac:dyDescent="0.3">
      <c r="A979" s="1">
        <v>44305</v>
      </c>
      <c r="B979" s="50">
        <v>2235.65</v>
      </c>
      <c r="C979" s="50">
        <v>2268.6</v>
      </c>
      <c r="D979" s="30">
        <f t="shared" si="512"/>
        <v>1.0264693905253155</v>
      </c>
      <c r="E979" s="30">
        <f t="shared" si="498"/>
        <v>1.0147384429584236</v>
      </c>
      <c r="F979" s="22">
        <f t="shared" si="499"/>
        <v>11.030177224203886</v>
      </c>
      <c r="G979" s="60">
        <v>37.362299999999998</v>
      </c>
      <c r="H979" s="60">
        <v>37.791499999999999</v>
      </c>
      <c r="I979" s="31">
        <f t="shared" si="497"/>
        <v>1.0358234318683277</v>
      </c>
      <c r="J979" s="31">
        <f t="shared" si="500"/>
        <v>1.0114875154902134</v>
      </c>
      <c r="K979" s="24">
        <f t="shared" si="496"/>
        <v>8.4925740626095401</v>
      </c>
      <c r="L979" s="61">
        <v>0.32259529999999997</v>
      </c>
      <c r="M979" s="61">
        <v>0.36438670000000001</v>
      </c>
      <c r="N979" s="32">
        <f t="shared" si="513"/>
        <v>1.2646796172642705</v>
      </c>
      <c r="O979" s="32">
        <f t="shared" si="501"/>
        <v>1.1295474546591349</v>
      </c>
      <c r="P979" s="29">
        <f t="shared" si="502"/>
        <v>139.62480831139541</v>
      </c>
      <c r="Q979" s="50">
        <v>1.2765500000000001</v>
      </c>
      <c r="R979" s="50">
        <v>1.3038099999999999</v>
      </c>
      <c r="S979" s="30">
        <f t="shared" si="514"/>
        <v>1.0434987914779184</v>
      </c>
      <c r="T979" s="30">
        <f t="shared" si="503"/>
        <v>1.0213544318671417</v>
      </c>
      <c r="U979" s="22">
        <f t="shared" si="504"/>
        <v>23.754368153324098</v>
      </c>
      <c r="V979" s="64">
        <v>481.51119999999997</v>
      </c>
      <c r="W979" s="64">
        <v>533.61249999999995</v>
      </c>
      <c r="X979" s="65">
        <f t="shared" si="515"/>
        <v>1.1086596004431208</v>
      </c>
      <c r="Y979" s="65">
        <f t="shared" si="505"/>
        <v>1.1082037136415519</v>
      </c>
      <c r="Z979" s="67">
        <f t="shared" si="506"/>
        <v>31.174915546424135</v>
      </c>
      <c r="AA979" s="40">
        <f t="shared" si="509"/>
        <v>1.2646796172642705</v>
      </c>
      <c r="AB979" s="88" cm="1">
        <f t="array" ref="AB979">INDEX(B979:Z979,,MATCH(AA979,B979:Z979,0)+1)</f>
        <v>1.1295474546591349</v>
      </c>
      <c r="AC979" s="40">
        <f t="shared" si="510"/>
        <v>1.1295474546591349</v>
      </c>
      <c r="AD979" s="42">
        <f t="shared" si="511"/>
        <v>800.35602547510121</v>
      </c>
      <c r="AE979" s="94">
        <v>1.1295474546591349</v>
      </c>
      <c r="AF979" s="74">
        <f t="shared" si="507"/>
        <v>3073.8940165059175</v>
      </c>
      <c r="AG979" s="40">
        <v>1.1295474546591349</v>
      </c>
      <c r="AH979" s="95">
        <v>7901.8141957874968</v>
      </c>
      <c r="AI979" t="str">
        <f t="shared" si="508"/>
        <v>idem</v>
      </c>
    </row>
    <row r="980" spans="1:35" x14ac:dyDescent="0.3">
      <c r="A980" s="1">
        <v>44305.333333333336</v>
      </c>
      <c r="B980" s="50">
        <v>2268.58</v>
      </c>
      <c r="C980" s="50">
        <v>2095.3200000000002</v>
      </c>
      <c r="D980" s="30">
        <f t="shared" si="512"/>
        <v>0.9774087463556852</v>
      </c>
      <c r="E980" s="30">
        <f t="shared" si="498"/>
        <v>0.92362623315025272</v>
      </c>
      <c r="F980" s="22">
        <f t="shared" si="499"/>
        <v>10.187761040571145</v>
      </c>
      <c r="G980" s="60">
        <v>37.785499999999999</v>
      </c>
      <c r="H980" s="60">
        <v>34.511600000000001</v>
      </c>
      <c r="I980" s="31">
        <f t="shared" si="497"/>
        <v>0.94428666020936958</v>
      </c>
      <c r="J980" s="31">
        <f t="shared" si="500"/>
        <v>0.91335565230048565</v>
      </c>
      <c r="K980" s="24">
        <f t="shared" si="496"/>
        <v>7.7567405226649218</v>
      </c>
      <c r="L980" s="61">
        <v>0.36428430000000001</v>
      </c>
      <c r="M980" s="61">
        <v>0.37149989999999999</v>
      </c>
      <c r="N980" s="32">
        <f t="shared" si="513"/>
        <v>1.2144460604372593</v>
      </c>
      <c r="O980" s="32">
        <f t="shared" si="501"/>
        <v>1.0198076063118833</v>
      </c>
      <c r="P980" s="29">
        <f t="shared" si="502"/>
        <v>142.39044154579969</v>
      </c>
      <c r="Q980" s="50">
        <v>1.30355</v>
      </c>
      <c r="R980" s="50">
        <v>1.18041</v>
      </c>
      <c r="S980" s="30">
        <f t="shared" si="514"/>
        <v>0.95017346717002993</v>
      </c>
      <c r="T980" s="30">
        <f t="shared" si="503"/>
        <v>0.90553488550496719</v>
      </c>
      <c r="U980" s="22">
        <f t="shared" si="504"/>
        <v>21.510409045963176</v>
      </c>
      <c r="V980" s="64">
        <v>533.61249999999995</v>
      </c>
      <c r="W980" s="64">
        <v>483.83499999999998</v>
      </c>
      <c r="X980" s="65">
        <f t="shared" si="515"/>
        <v>1.0351273886917409</v>
      </c>
      <c r="Y980" s="65">
        <f t="shared" si="505"/>
        <v>0.90671601583546113</v>
      </c>
      <c r="Z980" s="67">
        <f t="shared" si="506"/>
        <v>28.266795218260668</v>
      </c>
      <c r="AA980" s="40">
        <f t="shared" si="509"/>
        <v>1.2144460604372593</v>
      </c>
      <c r="AB980" s="88" cm="1">
        <f t="array" ref="AB980">INDEX(B980:Z980,,MATCH(AA980,B980:Z980,0)+1)</f>
        <v>1.0198076063118833</v>
      </c>
      <c r="AC980" s="40">
        <f t="shared" si="510"/>
        <v>1.0198076063118833</v>
      </c>
      <c r="AD980" s="42">
        <f t="shared" si="511"/>
        <v>816.20916253705559</v>
      </c>
      <c r="AE980" s="94">
        <v>1.0198076063118833</v>
      </c>
      <c r="AF980" s="74">
        <f t="shared" si="507"/>
        <v>3134.7804990293203</v>
      </c>
      <c r="AG980" s="40">
        <v>1.0198076063118833</v>
      </c>
      <c r="AH980" s="95">
        <v>8058.3302205273058</v>
      </c>
      <c r="AI980" t="str">
        <f t="shared" si="508"/>
        <v>idem</v>
      </c>
    </row>
    <row r="981" spans="1:35" x14ac:dyDescent="0.3">
      <c r="A981" s="1">
        <v>44305.666666666664</v>
      </c>
      <c r="B981" s="50">
        <v>2095.58</v>
      </c>
      <c r="C981" s="50">
        <v>2161.12</v>
      </c>
      <c r="D981" s="30">
        <f t="shared" si="512"/>
        <v>0.96666293918994473</v>
      </c>
      <c r="E981" s="30">
        <f t="shared" si="498"/>
        <v>1.0312753509768178</v>
      </c>
      <c r="F981" s="22">
        <f t="shared" si="499"/>
        <v>10.506386842782957</v>
      </c>
      <c r="G981" s="60">
        <v>34.511600000000001</v>
      </c>
      <c r="H981" s="60">
        <v>34.737299999999998</v>
      </c>
      <c r="I981" s="31">
        <f t="shared" si="497"/>
        <v>0.92974201267052614</v>
      </c>
      <c r="J981" s="31">
        <f t="shared" si="500"/>
        <v>1.0065398300861159</v>
      </c>
      <c r="K981" s="24">
        <f t="shared" si="496"/>
        <v>7.8074682877052402</v>
      </c>
      <c r="L981" s="61">
        <v>0.3715</v>
      </c>
      <c r="M981" s="61">
        <v>0.40890300000000002</v>
      </c>
      <c r="N981" s="32">
        <f t="shared" si="513"/>
        <v>1.2675417155798614</v>
      </c>
      <c r="O981" s="32">
        <f t="shared" si="501"/>
        <v>1.1006810228802153</v>
      </c>
      <c r="P981" s="29">
        <f t="shared" si="502"/>
        <v>156.72645684899629</v>
      </c>
      <c r="Q981" s="50">
        <v>1.1804600000000001</v>
      </c>
      <c r="R981" s="50">
        <v>1.1944999999999999</v>
      </c>
      <c r="S981" s="30">
        <f t="shared" si="514"/>
        <v>0.93572519681955257</v>
      </c>
      <c r="T981" s="30">
        <f t="shared" si="503"/>
        <v>1.0118936685698794</v>
      </c>
      <c r="U981" s="22">
        <f t="shared" si="504"/>
        <v>21.766246721958396</v>
      </c>
      <c r="V981" s="64">
        <v>483.6617</v>
      </c>
      <c r="W981" s="64">
        <v>504.03219999999999</v>
      </c>
      <c r="X981" s="65">
        <f t="shared" si="515"/>
        <v>1.0467714977346321</v>
      </c>
      <c r="Y981" s="65">
        <f t="shared" si="505"/>
        <v>1.0421172484817383</v>
      </c>
      <c r="Z981" s="67">
        <f t="shared" si="506"/>
        <v>29.457314856250562</v>
      </c>
      <c r="AA981" s="40">
        <f t="shared" si="509"/>
        <v>1.2675417155798614</v>
      </c>
      <c r="AB981" s="88" cm="1">
        <f t="array" ref="AB981">INDEX(B981:Z981,,MATCH(AA981,B981:Z981,0)+1)</f>
        <v>1.1006810228802153</v>
      </c>
      <c r="AC981" s="40">
        <f t="shared" si="510"/>
        <v>1.1006810228802153</v>
      </c>
      <c r="AD981" s="42">
        <f t="shared" si="511"/>
        <v>898.38593590549021</v>
      </c>
      <c r="AE981" s="94">
        <v>1.1006810228802153</v>
      </c>
      <c r="AF981" s="74">
        <f t="shared" si="507"/>
        <v>3450.393406176544</v>
      </c>
      <c r="AG981" s="40">
        <v>1.1006810228802153</v>
      </c>
      <c r="AH981" s="95">
        <v>8869.6511498365453</v>
      </c>
      <c r="AI981" t="str">
        <f t="shared" si="508"/>
        <v>idem</v>
      </c>
    </row>
    <row r="982" spans="1:35" x14ac:dyDescent="0.3">
      <c r="A982" s="1">
        <v>44306</v>
      </c>
      <c r="B982" s="50">
        <v>2161.12</v>
      </c>
      <c r="C982" s="50">
        <v>2092.0300000000002</v>
      </c>
      <c r="D982" s="30">
        <f t="shared" si="512"/>
        <v>0.92217598674060441</v>
      </c>
      <c r="E982" s="30">
        <f t="shared" si="498"/>
        <v>0.96803046568446005</v>
      </c>
      <c r="F982" s="22">
        <f t="shared" si="499"/>
        <v>10.17050254808027</v>
      </c>
      <c r="G982" s="60">
        <v>34.737099999999998</v>
      </c>
      <c r="H982" s="60">
        <v>32.419899999999998</v>
      </c>
      <c r="I982" s="31">
        <f t="shared" si="497"/>
        <v>0.85799843855447189</v>
      </c>
      <c r="J982" s="31">
        <f t="shared" si="500"/>
        <v>0.93329322252001468</v>
      </c>
      <c r="K982" s="24">
        <f t="shared" si="496"/>
        <v>7.2866572379552448</v>
      </c>
      <c r="L982" s="61">
        <v>0.40889969999999998</v>
      </c>
      <c r="M982" s="61">
        <v>0.41355570000000003</v>
      </c>
      <c r="N982" s="32">
        <f t="shared" si="513"/>
        <v>1.1352553486384125</v>
      </c>
      <c r="O982" s="32">
        <f t="shared" si="501"/>
        <v>1.0113866554560937</v>
      </c>
      <c r="P982" s="29">
        <f t="shared" si="502"/>
        <v>158.51104701399015</v>
      </c>
      <c r="Q982" s="50">
        <v>1.19451</v>
      </c>
      <c r="R982" s="50">
        <v>1.15899</v>
      </c>
      <c r="S982" s="30">
        <f t="shared" si="514"/>
        <v>0.88910283456714356</v>
      </c>
      <c r="T982" s="30">
        <f t="shared" si="503"/>
        <v>0.97026395760604767</v>
      </c>
      <c r="U982" s="22">
        <f t="shared" si="504"/>
        <v>21.119004686677016</v>
      </c>
      <c r="V982" s="64">
        <v>504.03219999999999</v>
      </c>
      <c r="W982" s="64">
        <v>493.9117</v>
      </c>
      <c r="X982" s="65">
        <f t="shared" si="515"/>
        <v>0.925599943779428</v>
      </c>
      <c r="Y982" s="65">
        <f t="shared" si="505"/>
        <v>0.9799209256868906</v>
      </c>
      <c r="Z982" s="67">
        <f t="shared" si="506"/>
        <v>28.865839242187246</v>
      </c>
      <c r="AA982" s="40">
        <f t="shared" si="509"/>
        <v>1.1352553486384125</v>
      </c>
      <c r="AB982" s="88" cm="1">
        <f t="array" ref="AB982">INDEX(B982:Z982,,MATCH(AA982,B982:Z982,0)+1)</f>
        <v>1.0113866554560937</v>
      </c>
      <c r="AC982" s="40">
        <f t="shared" si="510"/>
        <v>1.0113866554560937</v>
      </c>
      <c r="AD982" s="42">
        <f t="shared" si="511"/>
        <v>908.61554702424633</v>
      </c>
      <c r="AE982" s="94">
        <v>1.0113866554560937</v>
      </c>
      <c r="AF982" s="74">
        <f t="shared" si="507"/>
        <v>3489.6818470806538</v>
      </c>
      <c r="AG982" s="40">
        <v>1.0113866554560937</v>
      </c>
      <c r="AH982" s="95">
        <v>8970.6468114954805</v>
      </c>
      <c r="AI982" t="str">
        <f t="shared" si="508"/>
        <v>idem</v>
      </c>
    </row>
    <row r="983" spans="1:35" x14ac:dyDescent="0.3">
      <c r="A983" s="1">
        <v>44306.333333333336</v>
      </c>
      <c r="B983" s="50">
        <v>2092.54</v>
      </c>
      <c r="C983" s="50">
        <v>2186.65</v>
      </c>
      <c r="D983" s="30">
        <f t="shared" si="512"/>
        <v>1.0434581356951298</v>
      </c>
      <c r="E983" s="30">
        <f t="shared" si="498"/>
        <v>1.0449740506752561</v>
      </c>
      <c r="F983" s="22">
        <f t="shared" si="499"/>
        <v>10.627911245070454</v>
      </c>
      <c r="G983" s="60">
        <v>32.419899999999998</v>
      </c>
      <c r="H983" s="60">
        <v>34.2363</v>
      </c>
      <c r="I983" s="31">
        <f t="shared" si="497"/>
        <v>0.99202297198623068</v>
      </c>
      <c r="J983" s="31">
        <f t="shared" si="500"/>
        <v>1.0560273165555725</v>
      </c>
      <c r="K983" s="24">
        <f t="shared" si="496"/>
        <v>7.6949090896581165</v>
      </c>
      <c r="L983" s="61">
        <v>0.41355570000000003</v>
      </c>
      <c r="M983" s="61">
        <v>0.36126799999999998</v>
      </c>
      <c r="N983" s="32">
        <f t="shared" si="513"/>
        <v>0.97245760430686401</v>
      </c>
      <c r="O983" s="32">
        <f t="shared" si="501"/>
        <v>0.8735655197111295</v>
      </c>
      <c r="P983" s="29">
        <f t="shared" si="502"/>
        <v>138.46978516473158</v>
      </c>
      <c r="Q983" s="50">
        <v>1.1591100000000001</v>
      </c>
      <c r="R983" s="50">
        <v>1.1980999999999999</v>
      </c>
      <c r="S983" s="30">
        <f t="shared" si="514"/>
        <v>1.0149433271775408</v>
      </c>
      <c r="T983" s="30">
        <f t="shared" si="503"/>
        <v>1.0336378773369221</v>
      </c>
      <c r="U983" s="22">
        <f t="shared" si="504"/>
        <v>21.829403175805343</v>
      </c>
      <c r="V983" s="64">
        <v>493.9117</v>
      </c>
      <c r="W983" s="64">
        <v>533.62900000000002</v>
      </c>
      <c r="X983" s="65">
        <f t="shared" si="515"/>
        <v>1.1033104337184441</v>
      </c>
      <c r="Y983" s="65">
        <f t="shared" si="505"/>
        <v>1.0804137662663185</v>
      </c>
      <c r="Z983" s="67">
        <f t="shared" si="506"/>
        <v>31.187050092089613</v>
      </c>
      <c r="AA983" s="40">
        <f t="shared" si="509"/>
        <v>1.1033104337184441</v>
      </c>
      <c r="AB983" s="88" cm="1">
        <f t="array" ref="AB983">INDEX(B983:Z983,,MATCH(AA983,B983:Z983,0)+1)</f>
        <v>1.0804137662663185</v>
      </c>
      <c r="AC983" s="40">
        <f t="shared" si="510"/>
        <v>0.8735655197111295</v>
      </c>
      <c r="AD983" s="42">
        <f t="shared" si="511"/>
        <v>793.73521255384799</v>
      </c>
      <c r="AE983" s="94">
        <v>0.8735655197111295</v>
      </c>
      <c r="AF983" s="74">
        <f t="shared" si="507"/>
        <v>3048.4657363715055</v>
      </c>
      <c r="AG983" s="40">
        <v>0.8735655197111295</v>
      </c>
      <c r="AH983" s="95">
        <v>7836.4477440290366</v>
      </c>
      <c r="AI983" t="str">
        <f t="shared" si="508"/>
        <v>idem</v>
      </c>
    </row>
    <row r="984" spans="1:35" x14ac:dyDescent="0.3">
      <c r="A984" s="1">
        <v>44306.666666666664</v>
      </c>
      <c r="B984" s="50">
        <v>2187.14</v>
      </c>
      <c r="C984" s="50">
        <v>2330.0300000000002</v>
      </c>
      <c r="D984" s="30">
        <f t="shared" si="512"/>
        <v>1.0781585474198565</v>
      </c>
      <c r="E984" s="30">
        <f t="shared" si="498"/>
        <v>1.065331894620372</v>
      </c>
      <c r="F984" s="22">
        <f t="shared" si="499"/>
        <v>11.322252822568064</v>
      </c>
      <c r="G984" s="60">
        <v>34.229199999999999</v>
      </c>
      <c r="H984" s="60">
        <v>35.4133</v>
      </c>
      <c r="I984" s="31">
        <f t="shared" si="497"/>
        <v>1.0194662191144339</v>
      </c>
      <c r="J984" s="31">
        <f t="shared" si="500"/>
        <v>1.0345932712420973</v>
      </c>
      <c r="K984" s="24">
        <f t="shared" si="496"/>
        <v>7.9611011669799403</v>
      </c>
      <c r="L984" s="61">
        <v>0.36159940000000002</v>
      </c>
      <c r="M984" s="61">
        <v>0.31732050000000001</v>
      </c>
      <c r="N984" s="32">
        <f t="shared" si="513"/>
        <v>0.77603505211669277</v>
      </c>
      <c r="O984" s="32">
        <f t="shared" si="501"/>
        <v>0.87754708663786496</v>
      </c>
      <c r="P984" s="29">
        <f t="shared" si="502"/>
        <v>121.51375655868125</v>
      </c>
      <c r="Q984" s="50">
        <v>1.19818</v>
      </c>
      <c r="R984" s="50">
        <v>1.2668900000000001</v>
      </c>
      <c r="S984" s="30">
        <f t="shared" si="514"/>
        <v>1.0605938836845235</v>
      </c>
      <c r="T984" s="30">
        <f t="shared" si="503"/>
        <v>1.0573453070490244</v>
      </c>
      <c r="U984" s="22">
        <f t="shared" si="504"/>
        <v>23.08121700361885</v>
      </c>
      <c r="V984" s="64">
        <v>533.89269999999999</v>
      </c>
      <c r="W984" s="64">
        <v>586.36350000000004</v>
      </c>
      <c r="X984" s="65">
        <f t="shared" si="515"/>
        <v>1.1633453180173807</v>
      </c>
      <c r="Y984" s="65">
        <f t="shared" si="505"/>
        <v>1.098279673050409</v>
      </c>
      <c r="Z984" s="67">
        <f t="shared" si="506"/>
        <v>34.252103178546911</v>
      </c>
      <c r="AA984" s="40">
        <f t="shared" si="509"/>
        <v>1.1633453180173807</v>
      </c>
      <c r="AB984" s="88" cm="1">
        <f t="array" ref="AB984">INDEX(B984:Z984,,MATCH(AA984,B984:Z984,0)+1)</f>
        <v>1.098279673050409</v>
      </c>
      <c r="AC984" s="40">
        <f t="shared" si="510"/>
        <v>1.098279673050409</v>
      </c>
      <c r="AD984" s="42">
        <f t="shared" si="511"/>
        <v>871.74324973223702</v>
      </c>
      <c r="AE984" s="94">
        <v>1.098279673050409</v>
      </c>
      <c r="AF984" s="74">
        <f t="shared" si="507"/>
        <v>3348.0679522474711</v>
      </c>
      <c r="AG984" s="40">
        <v>1.098279673050409</v>
      </c>
      <c r="AH984" s="95">
        <v>8606.6112661888255</v>
      </c>
      <c r="AI984" t="str">
        <f t="shared" si="508"/>
        <v>idem</v>
      </c>
    </row>
    <row r="985" spans="1:35" x14ac:dyDescent="0.3">
      <c r="A985" s="1">
        <v>44307</v>
      </c>
      <c r="B985" s="50">
        <v>2330.2600000000002</v>
      </c>
      <c r="C985" s="50">
        <v>2294.1799999999998</v>
      </c>
      <c r="D985" s="30">
        <f t="shared" si="512"/>
        <v>1.0963613598784252</v>
      </c>
      <c r="E985" s="30">
        <f t="shared" si="498"/>
        <v>0.98451674920395138</v>
      </c>
      <c r="F985" s="22">
        <f t="shared" si="499"/>
        <v>11.146947542539973</v>
      </c>
      <c r="G985" s="60">
        <v>35.411200000000001</v>
      </c>
      <c r="H985" s="60">
        <v>34.813200000000002</v>
      </c>
      <c r="I985" s="31">
        <f t="shared" si="497"/>
        <v>1.0738219426956901</v>
      </c>
      <c r="J985" s="31">
        <f t="shared" si="500"/>
        <v>0.98311268751129588</v>
      </c>
      <c r="K985" s="24">
        <f t="shared" si="496"/>
        <v>7.8266595638189633</v>
      </c>
      <c r="L985" s="61">
        <v>0.31732050000000001</v>
      </c>
      <c r="M985" s="61">
        <v>0.32204850000000002</v>
      </c>
      <c r="N985" s="32">
        <f t="shared" si="513"/>
        <v>0.77873065224345839</v>
      </c>
      <c r="O985" s="32">
        <f t="shared" si="501"/>
        <v>1.0148997622277791</v>
      </c>
      <c r="P985" s="29">
        <f t="shared" si="502"/>
        <v>123.32428263880983</v>
      </c>
      <c r="Q985" s="50">
        <v>1.2666500000000001</v>
      </c>
      <c r="R985" s="50">
        <v>1.26498</v>
      </c>
      <c r="S985" s="30">
        <f t="shared" si="514"/>
        <v>1.0913373191500375</v>
      </c>
      <c r="T985" s="30">
        <f t="shared" si="503"/>
        <v>0.99868156159949473</v>
      </c>
      <c r="U985" s="22">
        <f t="shared" si="504"/>
        <v>23.050785840790883</v>
      </c>
      <c r="V985" s="64">
        <v>586.52009999999996</v>
      </c>
      <c r="W985" s="64">
        <v>593.22439999999995</v>
      </c>
      <c r="X985" s="65">
        <f t="shared" si="515"/>
        <v>1.2010737951743196</v>
      </c>
      <c r="Y985" s="65">
        <f t="shared" si="505"/>
        <v>1.0114306398024551</v>
      </c>
      <c r="Z985" s="67">
        <f t="shared" si="506"/>
        <v>34.643626632457405</v>
      </c>
      <c r="AA985" s="40">
        <f t="shared" si="509"/>
        <v>1.2010737951743196</v>
      </c>
      <c r="AB985" s="88" cm="1">
        <f t="array" ref="AB985">INDEX(B985:Z985,,MATCH(AA985,B985:Z985,0)+1)</f>
        <v>1.0114306398024551</v>
      </c>
      <c r="AC985" s="40">
        <f t="shared" si="510"/>
        <v>1.0114306398024551</v>
      </c>
      <c r="AD985" s="42">
        <f t="shared" si="511"/>
        <v>881.70783282014781</v>
      </c>
      <c r="AE985" s="94">
        <v>1.0114306398024551</v>
      </c>
      <c r="AF985" s="74">
        <f t="shared" si="507"/>
        <v>3386.3385110437553</v>
      </c>
      <c r="AG985" s="40">
        <v>1.0114306398024551</v>
      </c>
      <c r="AH985" s="95">
        <v>8704.9903394923822</v>
      </c>
      <c r="AI985" t="str">
        <f t="shared" si="508"/>
        <v>idem</v>
      </c>
    </row>
    <row r="986" spans="1:35" x14ac:dyDescent="0.3">
      <c r="A986" s="1">
        <v>44307.333333333336</v>
      </c>
      <c r="B986" s="50">
        <v>2294.1799999999998</v>
      </c>
      <c r="C986" s="50">
        <v>2442.8000000000002</v>
      </c>
      <c r="D986" s="30">
        <f t="shared" si="512"/>
        <v>1.1168923800031092</v>
      </c>
      <c r="E986" s="30">
        <f t="shared" si="498"/>
        <v>1.0647813162001238</v>
      </c>
      <c r="F986" s="22">
        <f t="shared" si="499"/>
        <v>11.869061475959448</v>
      </c>
      <c r="G986" s="60">
        <v>34.815100000000001</v>
      </c>
      <c r="H986" s="60">
        <v>36.224600000000002</v>
      </c>
      <c r="I986" s="31">
        <f t="shared" si="497"/>
        <v>1.0582952566814301</v>
      </c>
      <c r="J986" s="31">
        <f t="shared" si="500"/>
        <v>1.0404853066629136</v>
      </c>
      <c r="K986" s="24">
        <f t="shared" si="496"/>
        <v>8.1435242764063993</v>
      </c>
      <c r="L986" s="61">
        <v>0.32203349999999997</v>
      </c>
      <c r="M986" s="61">
        <v>0.30116179999999998</v>
      </c>
      <c r="N986" s="32">
        <f t="shared" si="513"/>
        <v>0.8328603421355234</v>
      </c>
      <c r="O986" s="32">
        <f t="shared" si="501"/>
        <v>0.93518779878490899</v>
      </c>
      <c r="P986" s="29">
        <f t="shared" si="502"/>
        <v>115.33136441771653</v>
      </c>
      <c r="Q986" s="50">
        <v>1.26498</v>
      </c>
      <c r="R986" s="50">
        <v>1.2649999999999999</v>
      </c>
      <c r="S986" s="30">
        <f t="shared" si="514"/>
        <v>1.0557679146705836</v>
      </c>
      <c r="T986" s="30">
        <f t="shared" si="503"/>
        <v>1.0000158105266486</v>
      </c>
      <c r="U986" s="22">
        <f t="shared" si="504"/>
        <v>23.051150285854689</v>
      </c>
      <c r="V986" s="64">
        <v>593.32140000000004</v>
      </c>
      <c r="W986" s="64">
        <v>582.46500000000003</v>
      </c>
      <c r="X986" s="65">
        <f t="shared" si="515"/>
        <v>1.0909776440097421</v>
      </c>
      <c r="Y986" s="65">
        <f t="shared" si="505"/>
        <v>0.98170232861986773</v>
      </c>
      <c r="Z986" s="67">
        <f t="shared" si="506"/>
        <v>34.009728936920702</v>
      </c>
      <c r="AA986" s="40">
        <f t="shared" si="509"/>
        <v>1.1168923800031092</v>
      </c>
      <c r="AB986" s="88" cm="1">
        <f t="array" ref="AB986">INDEX(B986:Z986,,MATCH(AA986,B986:Z986,0)+1)</f>
        <v>1.0647813162001238</v>
      </c>
      <c r="AC986" s="40">
        <f t="shared" si="510"/>
        <v>0.98170232861986773</v>
      </c>
      <c r="AD986" s="42">
        <f t="shared" si="511"/>
        <v>865.5746326419162</v>
      </c>
      <c r="AE986" s="94">
        <v>0.93518779878490899</v>
      </c>
      <c r="AF986" s="74">
        <f t="shared" si="507"/>
        <v>3166.8624580835758</v>
      </c>
      <c r="AG986" s="40">
        <v>0.98170232861986773</v>
      </c>
      <c r="AH986" s="95">
        <v>8545.709286893125</v>
      </c>
      <c r="AI986" t="str">
        <f>IF(AC986=AG986,"comp 24= comp16",FALSE)</f>
        <v>comp 24= comp16</v>
      </c>
    </row>
    <row r="987" spans="1:35" x14ac:dyDescent="0.3">
      <c r="A987" s="1">
        <v>44307.666666666664</v>
      </c>
      <c r="B987" s="50">
        <v>2442.79</v>
      </c>
      <c r="C987" s="50">
        <v>2357.06</v>
      </c>
      <c r="D987" s="30">
        <f t="shared" si="512"/>
        <v>1.0115008625646922</v>
      </c>
      <c r="E987" s="30">
        <f t="shared" si="498"/>
        <v>0.96490488335059499</v>
      </c>
      <c r="F987" s="22">
        <f t="shared" si="499"/>
        <v>11.452515378941692</v>
      </c>
      <c r="G987" s="60">
        <v>36.229399999999998</v>
      </c>
      <c r="H987" s="60">
        <v>33.795299999999997</v>
      </c>
      <c r="I987" s="31">
        <f t="shared" si="497"/>
        <v>0.95436754473161023</v>
      </c>
      <c r="J987" s="31">
        <f t="shared" si="500"/>
        <v>0.93281423374386541</v>
      </c>
      <c r="K987" s="24">
        <f t="shared" si="496"/>
        <v>7.5963953578706009</v>
      </c>
      <c r="L987" s="61">
        <v>0.30116179999999998</v>
      </c>
      <c r="M987" s="61">
        <v>0.30582510000000002</v>
      </c>
      <c r="N987" s="32">
        <f t="shared" si="513"/>
        <v>0.96377353495913443</v>
      </c>
      <c r="O987" s="32">
        <f t="shared" si="501"/>
        <v>1.0154843675393095</v>
      </c>
      <c r="P987" s="29">
        <f t="shared" si="502"/>
        <v>117.11719765317049</v>
      </c>
      <c r="Q987" s="50">
        <v>1.2649900000000001</v>
      </c>
      <c r="R987" s="50">
        <v>1.2035800000000001</v>
      </c>
      <c r="S987" s="30">
        <f t="shared" si="514"/>
        <v>0.95020723956894171</v>
      </c>
      <c r="T987" s="30">
        <f t="shared" si="503"/>
        <v>0.95145416169297781</v>
      </c>
      <c r="U987" s="22">
        <f t="shared" si="504"/>
        <v>21.932112871286719</v>
      </c>
      <c r="V987" s="64">
        <v>582.46500000000003</v>
      </c>
      <c r="W987" s="64">
        <v>543.6327</v>
      </c>
      <c r="X987" s="65">
        <f t="shared" si="515"/>
        <v>0.92687820928899123</v>
      </c>
      <c r="Y987" s="65">
        <f t="shared" si="505"/>
        <v>0.93333110143957143</v>
      </c>
      <c r="Z987" s="67">
        <f t="shared" si="506"/>
        <v>31.742337768357462</v>
      </c>
      <c r="AA987" s="40">
        <f t="shared" si="509"/>
        <v>1.0115008625646922</v>
      </c>
      <c r="AB987" s="88" cm="1">
        <f t="array" ref="AB987">INDEX(B987:Z987,,MATCH(AA987,B987:Z987,0)+1)</f>
        <v>0.96490488335059499</v>
      </c>
      <c r="AC987" s="40">
        <f t="shared" si="510"/>
        <v>0.96490488335059499</v>
      </c>
      <c r="AD987" s="42">
        <f t="shared" si="511"/>
        <v>835.19718994058223</v>
      </c>
      <c r="AE987" s="94">
        <v>0.96490488335059499</v>
      </c>
      <c r="AF987" s="74">
        <f t="shared" si="507"/>
        <v>3055.7210507045111</v>
      </c>
      <c r="AG987" s="40">
        <v>0.96490488335059499</v>
      </c>
      <c r="AH987" s="95">
        <v>8245.7966226177068</v>
      </c>
      <c r="AI987" t="str">
        <f t="shared" si="508"/>
        <v>idem</v>
      </c>
    </row>
    <row r="988" spans="1:35" x14ac:dyDescent="0.3">
      <c r="A988" s="1">
        <v>44308</v>
      </c>
      <c r="B988" s="50">
        <v>2357.06</v>
      </c>
      <c r="C988" s="50">
        <v>2471.44</v>
      </c>
      <c r="D988" s="30">
        <f t="shared" si="512"/>
        <v>1.0772650794619429</v>
      </c>
      <c r="E988" s="30">
        <f t="shared" si="498"/>
        <v>1.0485265542667561</v>
      </c>
      <c r="F988" s="22">
        <f t="shared" si="499"/>
        <v>12.008266487968765</v>
      </c>
      <c r="G988" s="60">
        <v>33.7714</v>
      </c>
      <c r="H988" s="60">
        <v>34.5715</v>
      </c>
      <c r="I988" s="31">
        <f t="shared" si="497"/>
        <v>0.99300303603896012</v>
      </c>
      <c r="J988" s="31">
        <f t="shared" si="500"/>
        <v>1.0236916444091746</v>
      </c>
      <c r="K988" s="24">
        <f t="shared" si="496"/>
        <v>7.7763664554807761</v>
      </c>
      <c r="L988" s="61">
        <v>0.30580740000000001</v>
      </c>
      <c r="M988" s="61">
        <v>0.27812959999999998</v>
      </c>
      <c r="N988" s="32">
        <f t="shared" si="513"/>
        <v>0.86366666821930016</v>
      </c>
      <c r="O988" s="32">
        <f t="shared" si="501"/>
        <v>0.90949270684751238</v>
      </c>
      <c r="P988" s="29">
        <f t="shared" si="502"/>
        <v>106.51723711197715</v>
      </c>
      <c r="Q988" s="50">
        <v>1.20312</v>
      </c>
      <c r="R988" s="50">
        <v>1.21831</v>
      </c>
      <c r="S988" s="30">
        <f t="shared" si="514"/>
        <v>0.9631061360653923</v>
      </c>
      <c r="T988" s="30">
        <f t="shared" si="503"/>
        <v>1.012625507015094</v>
      </c>
      <c r="U988" s="22">
        <f t="shared" si="504"/>
        <v>22.209016916198983</v>
      </c>
      <c r="V988" s="64">
        <v>543.68269999999995</v>
      </c>
      <c r="W988" s="64">
        <v>555.39340000000004</v>
      </c>
      <c r="X988" s="65">
        <f t="shared" si="515"/>
        <v>0.93607511881418737</v>
      </c>
      <c r="Y988" s="65">
        <f t="shared" si="505"/>
        <v>1.0215395854972029</v>
      </c>
      <c r="Z988" s="67">
        <f t="shared" si="506"/>
        <v>32.426054566600094</v>
      </c>
      <c r="AA988" s="40">
        <f t="shared" si="509"/>
        <v>1.0772650794619429</v>
      </c>
      <c r="AB988" s="88" cm="1">
        <f t="array" ref="AB988">INDEX(B988:Z988,,MATCH(AA988,B988:Z988,0)+1)</f>
        <v>1.0485265542667561</v>
      </c>
      <c r="AC988" s="40">
        <f t="shared" si="510"/>
        <v>1.0485265542667561</v>
      </c>
      <c r="AD988" s="42">
        <f t="shared" si="511"/>
        <v>875.72643170167612</v>
      </c>
      <c r="AE988" s="94">
        <v>0.90949270684751238</v>
      </c>
      <c r="AF988" s="74">
        <f t="shared" si="507"/>
        <v>2779.1560097761703</v>
      </c>
      <c r="AG988" s="40">
        <v>1.0485265542667561</v>
      </c>
      <c r="AH988" s="95">
        <v>8645.9367198977998</v>
      </c>
      <c r="AI988" t="str">
        <f>IF(AC988=AG988,"comp 24= comp16",FALSE)</f>
        <v>comp 24= comp16</v>
      </c>
    </row>
    <row r="989" spans="1:35" x14ac:dyDescent="0.3">
      <c r="A989" s="1">
        <v>44308.333333333336</v>
      </c>
      <c r="B989" s="50">
        <v>2471.02</v>
      </c>
      <c r="C989" s="50">
        <v>2610.58</v>
      </c>
      <c r="D989" s="30">
        <f t="shared" si="512"/>
        <v>1.0686878528240249</v>
      </c>
      <c r="E989" s="30">
        <f t="shared" si="498"/>
        <v>1.0564787011031882</v>
      </c>
      <c r="F989" s="22">
        <f t="shared" si="499"/>
        <v>12.686477781710185</v>
      </c>
      <c r="G989" s="60">
        <v>34.586799999999997</v>
      </c>
      <c r="H989" s="60">
        <v>35.827100000000002</v>
      </c>
      <c r="I989" s="31">
        <f t="shared" si="497"/>
        <v>0.98889575869321611</v>
      </c>
      <c r="J989" s="31">
        <f t="shared" si="500"/>
        <v>1.0358605016942881</v>
      </c>
      <c r="K989" s="24">
        <f t="shared" si="496"/>
        <v>8.0552308579329495</v>
      </c>
      <c r="L989" s="61">
        <v>0.27812930000000002</v>
      </c>
      <c r="M989" s="61">
        <v>0.2925642</v>
      </c>
      <c r="N989" s="32">
        <f t="shared" si="513"/>
        <v>0.97145189064482951</v>
      </c>
      <c r="O989" s="32">
        <f t="shared" si="501"/>
        <v>1.0518999616365481</v>
      </c>
      <c r="P989" s="29">
        <f t="shared" si="502"/>
        <v>112.04547763171986</v>
      </c>
      <c r="Q989" s="50">
        <v>1.21916</v>
      </c>
      <c r="R989" s="50">
        <v>1.2323200000000001</v>
      </c>
      <c r="S989" s="30">
        <f t="shared" si="514"/>
        <v>0.9741737088830742</v>
      </c>
      <c r="T989" s="30">
        <f t="shared" si="503"/>
        <v>1.0107943173988649</v>
      </c>
      <c r="U989" s="22">
        <f t="shared" si="504"/>
        <v>22.448748093909195</v>
      </c>
      <c r="V989" s="64">
        <v>555.20699999999999</v>
      </c>
      <c r="W989" s="64">
        <v>577.11170000000004</v>
      </c>
      <c r="X989" s="65">
        <f t="shared" si="515"/>
        <v>0.99080923317280867</v>
      </c>
      <c r="Y989" s="65">
        <f t="shared" si="505"/>
        <v>1.0394532129458023</v>
      </c>
      <c r="Z989" s="67">
        <f t="shared" si="506"/>
        <v>33.705366602408368</v>
      </c>
      <c r="AA989" s="40">
        <f t="shared" si="509"/>
        <v>1.0686878528240249</v>
      </c>
      <c r="AB989" s="88" cm="1">
        <f t="array" ref="AB989">INDEX(B989:Z989,,MATCH(AA989,B989:Z989,0)+1)</f>
        <v>1.0564787011031882</v>
      </c>
      <c r="AC989" s="40">
        <f t="shared" si="510"/>
        <v>1.0564787011031882</v>
      </c>
      <c r="AD989" s="42">
        <f t="shared" si="511"/>
        <v>925.18632308591668</v>
      </c>
      <c r="AE989" s="94">
        <v>1.0564787011031882</v>
      </c>
      <c r="AF989" s="74">
        <f t="shared" si="507"/>
        <v>2936.119131371448</v>
      </c>
      <c r="AG989" s="40">
        <v>1.0564787011031882</v>
      </c>
      <c r="AH989" s="95">
        <v>9134.2479956579864</v>
      </c>
      <c r="AI989" t="str">
        <f t="shared" si="508"/>
        <v>idem</v>
      </c>
    </row>
    <row r="990" spans="1:35" x14ac:dyDescent="0.3">
      <c r="A990" s="1">
        <v>44308.666666666664</v>
      </c>
      <c r="B990" s="50">
        <v>2610.7600000000002</v>
      </c>
      <c r="C990" s="50">
        <v>2397.94</v>
      </c>
      <c r="D990" s="30">
        <f t="shared" si="512"/>
        <v>1.0173436399582532</v>
      </c>
      <c r="E990" s="30">
        <f t="shared" si="498"/>
        <v>0.91848350671835011</v>
      </c>
      <c r="F990" s="22">
        <f t="shared" si="499"/>
        <v>11.652320600849606</v>
      </c>
      <c r="G990" s="60">
        <v>35.825899999999997</v>
      </c>
      <c r="H990" s="60">
        <v>32.957099999999997</v>
      </c>
      <c r="I990" s="31">
        <f t="shared" si="497"/>
        <v>0.97588788146182859</v>
      </c>
      <c r="J990" s="31">
        <f t="shared" si="500"/>
        <v>0.91992385397156806</v>
      </c>
      <c r="K990" s="24">
        <f t="shared" si="496"/>
        <v>7.4101990154603792</v>
      </c>
      <c r="L990" s="61">
        <v>0.29254010000000003</v>
      </c>
      <c r="M990" s="61">
        <v>0.26066149999999999</v>
      </c>
      <c r="N990" s="32">
        <f t="shared" si="513"/>
        <v>0.85237145994505037</v>
      </c>
      <c r="O990" s="32">
        <f t="shared" si="501"/>
        <v>0.8910282727051777</v>
      </c>
      <c r="P990" s="29">
        <f t="shared" si="502"/>
        <v>99.835688398617975</v>
      </c>
      <c r="Q990" s="50">
        <v>1.2327699999999999</v>
      </c>
      <c r="R990" s="50">
        <v>1.1439999999999999</v>
      </c>
      <c r="S990" s="30">
        <f t="shared" si="514"/>
        <v>0.95086109448766531</v>
      </c>
      <c r="T990" s="30">
        <f t="shared" si="503"/>
        <v>0.92799143392522532</v>
      </c>
      <c r="U990" s="22">
        <f t="shared" si="504"/>
        <v>20.832245933492963</v>
      </c>
      <c r="V990" s="64">
        <v>577.11170000000004</v>
      </c>
      <c r="W990" s="64">
        <v>505.24110000000002</v>
      </c>
      <c r="X990" s="65">
        <f t="shared" si="515"/>
        <v>0.92929405331455284</v>
      </c>
      <c r="Y990" s="65">
        <f t="shared" si="505"/>
        <v>0.87546500963331708</v>
      </c>
      <c r="Z990" s="67">
        <f t="shared" si="506"/>
        <v>29.507869097271925</v>
      </c>
      <c r="AA990" s="40">
        <f t="shared" si="509"/>
        <v>1.0173436399582532</v>
      </c>
      <c r="AB990" s="88" cm="1">
        <f t="array" ref="AB990">INDEX(B990:Z990,,MATCH(AA990,B990:Z990,0)+1)</f>
        <v>0.91848350671835011</v>
      </c>
      <c r="AC990" s="40">
        <f t="shared" si="510"/>
        <v>0.91848350671835011</v>
      </c>
      <c r="AD990" s="42">
        <f t="shared" si="511"/>
        <v>849.76837839580924</v>
      </c>
      <c r="AE990" s="94">
        <v>0.91848350671835011</v>
      </c>
      <c r="AF990" s="74">
        <f t="shared" si="507"/>
        <v>2696.7769959248835</v>
      </c>
      <c r="AG990" s="40">
        <v>0.91848350671835011</v>
      </c>
      <c r="AH990" s="95">
        <v>8389.6561302870086</v>
      </c>
      <c r="AI990" t="str">
        <f t="shared" si="508"/>
        <v>idem</v>
      </c>
    </row>
    <row r="991" spans="1:35" x14ac:dyDescent="0.3">
      <c r="A991" s="1">
        <v>44309</v>
      </c>
      <c r="B991" s="50">
        <v>2397.94</v>
      </c>
      <c r="C991" s="50">
        <v>2132.4499999999998</v>
      </c>
      <c r="D991" s="30">
        <f t="shared" si="512"/>
        <v>0.8629837071330867</v>
      </c>
      <c r="E991" s="30">
        <f t="shared" si="498"/>
        <v>0.88928413554968</v>
      </c>
      <c r="F991" s="22">
        <f t="shared" si="499"/>
        <v>10.362223852674269</v>
      </c>
      <c r="G991" s="60">
        <v>32.947000000000003</v>
      </c>
      <c r="H991" s="60">
        <v>28.6935</v>
      </c>
      <c r="I991" s="31">
        <f t="shared" si="497"/>
        <v>0.82960840551886861</v>
      </c>
      <c r="J991" s="31">
        <f t="shared" si="500"/>
        <v>0.87089871611982872</v>
      </c>
      <c r="K991" s="24">
        <f t="shared" si="496"/>
        <v>6.4535328087568633</v>
      </c>
      <c r="L991" s="61">
        <v>0.26066159999999999</v>
      </c>
      <c r="M991" s="61">
        <v>0.211918</v>
      </c>
      <c r="N991" s="32">
        <f t="shared" si="513"/>
        <v>0.76194057943553584</v>
      </c>
      <c r="O991" s="32">
        <f t="shared" si="501"/>
        <v>0.81300045729789117</v>
      </c>
      <c r="P991" s="29">
        <f t="shared" si="502"/>
        <v>81.166460322726181</v>
      </c>
      <c r="Q991" s="50">
        <v>1.1444300000000001</v>
      </c>
      <c r="R991" s="50">
        <v>1.00437</v>
      </c>
      <c r="S991" s="30">
        <f t="shared" si="514"/>
        <v>0.82382131959709959</v>
      </c>
      <c r="T991" s="30">
        <f t="shared" si="503"/>
        <v>0.87761593107485814</v>
      </c>
      <c r="U991" s="22">
        <f t="shared" si="504"/>
        <v>18.282710911302853</v>
      </c>
      <c r="V991" s="64">
        <v>505.22820000000002</v>
      </c>
      <c r="W991" s="64">
        <v>466.18430000000001</v>
      </c>
      <c r="X991" s="65">
        <f t="shared" si="515"/>
        <v>0.83965854176910593</v>
      </c>
      <c r="Y991" s="65">
        <f t="shared" si="505"/>
        <v>0.92272026779186112</v>
      </c>
      <c r="Z991" s="67">
        <f t="shared" si="506"/>
        <v>27.227508875401934</v>
      </c>
      <c r="AA991" s="40">
        <f t="shared" si="509"/>
        <v>0.8629837071330867</v>
      </c>
      <c r="AB991" s="88" cm="1">
        <f t="array" ref="AB991">INDEX(B991:Z991,,MATCH(AA991,B991:Z991,0)+1)</f>
        <v>0.88928413554968</v>
      </c>
      <c r="AC991" s="40">
        <f t="shared" si="510"/>
        <v>0.88928413554968</v>
      </c>
      <c r="AD991" s="42">
        <f t="shared" si="511"/>
        <v>755.68553779917056</v>
      </c>
      <c r="AE991" s="94">
        <v>0.87761593107485814</v>
      </c>
      <c r="AF991" s="74">
        <f t="shared" si="507"/>
        <v>2366.7344541798757</v>
      </c>
      <c r="AG991" s="40">
        <v>0.88928413554968</v>
      </c>
      <c r="AH991" s="95">
        <v>7460.788099381356</v>
      </c>
      <c r="AI991" t="str">
        <f t="shared" ref="AI991:AI992" si="518">IF(AC991=AG991,"comp 24= comp16",FALSE)</f>
        <v>comp 24= comp16</v>
      </c>
    </row>
    <row r="992" spans="1:35" x14ac:dyDescent="0.3">
      <c r="A992" s="1">
        <v>44309.333333333336</v>
      </c>
      <c r="B992" s="50">
        <v>2132.2199999999998</v>
      </c>
      <c r="C992" s="50">
        <v>2333.84</v>
      </c>
      <c r="D992" s="30">
        <f t="shared" si="512"/>
        <v>0.89393126905575382</v>
      </c>
      <c r="E992" s="30">
        <f t="shared" si="498"/>
        <v>1.094558722833479</v>
      </c>
      <c r="F992" s="22">
        <f t="shared" si="499"/>
        <v>11.34206250589776</v>
      </c>
      <c r="G992" s="60">
        <v>28.6934</v>
      </c>
      <c r="H992" s="60">
        <v>31.479900000000001</v>
      </c>
      <c r="I992" s="31">
        <f t="shared" si="497"/>
        <v>0.8786911145288745</v>
      </c>
      <c r="J992" s="31">
        <f t="shared" si="500"/>
        <v>1.0971129249235017</v>
      </c>
      <c r="K992" s="24">
        <f t="shared" si="496"/>
        <v>7.0802542559050234</v>
      </c>
      <c r="L992" s="61">
        <v>0.21182970000000001</v>
      </c>
      <c r="M992" s="61">
        <v>0.23494799999999999</v>
      </c>
      <c r="N992" s="32">
        <f t="shared" si="513"/>
        <v>0.80313092119678631</v>
      </c>
      <c r="O992" s="32">
        <f t="shared" si="501"/>
        <v>1.1091362542646286</v>
      </c>
      <c r="P992" s="29">
        <f t="shared" si="502"/>
        <v>90.024663774267111</v>
      </c>
      <c r="Q992" s="50">
        <v>1.0049600000000001</v>
      </c>
      <c r="R992" s="50">
        <v>1.09802</v>
      </c>
      <c r="S992" s="30">
        <f t="shared" si="514"/>
        <v>0.89069331667707685</v>
      </c>
      <c r="T992" s="30">
        <f t="shared" si="503"/>
        <v>1.0926007005253939</v>
      </c>
      <c r="U992" s="22">
        <f t="shared" si="504"/>
        <v>19.975702749192759</v>
      </c>
      <c r="V992" s="64">
        <v>466.77870000000001</v>
      </c>
      <c r="W992" s="64">
        <v>505.01650000000001</v>
      </c>
      <c r="X992" s="65">
        <f t="shared" si="515"/>
        <v>0.87507583020756641</v>
      </c>
      <c r="Y992" s="65">
        <f t="shared" si="505"/>
        <v>1.081918476571446</v>
      </c>
      <c r="Z992" s="67">
        <f t="shared" si="506"/>
        <v>29.457944923310386</v>
      </c>
      <c r="AA992" s="40">
        <f t="shared" si="509"/>
        <v>0.89393126905575382</v>
      </c>
      <c r="AB992" s="88" cm="1">
        <f t="array" ref="AB992">INDEX(B992:Z992,,MATCH(AA992,B992:Z992,0)+1)</f>
        <v>1.094558722833479</v>
      </c>
      <c r="AC992" s="40">
        <f t="shared" si="510"/>
        <v>1.094558722833479</v>
      </c>
      <c r="AD992" s="42">
        <f t="shared" si="511"/>
        <v>827.14219711719079</v>
      </c>
      <c r="AE992" s="94">
        <v>1.081918476571446</v>
      </c>
      <c r="AF992" s="74">
        <f t="shared" si="507"/>
        <v>2560.6137351154439</v>
      </c>
      <c r="AG992" s="40">
        <v>1.094558722833479</v>
      </c>
      <c r="AH992" s="95">
        <v>8166.2706933900763</v>
      </c>
      <c r="AI992" t="str">
        <f t="shared" si="518"/>
        <v>comp 24= comp16</v>
      </c>
    </row>
    <row r="993" spans="1:36" x14ac:dyDescent="0.3">
      <c r="A993" s="1">
        <v>44309.666666666664</v>
      </c>
      <c r="B993" s="50">
        <v>2333.69</v>
      </c>
      <c r="C993" s="50">
        <v>2367.39</v>
      </c>
      <c r="D993" s="30">
        <f t="shared" si="512"/>
        <v>0.98725989807918457</v>
      </c>
      <c r="E993" s="30">
        <f t="shared" si="498"/>
        <v>1.0144406497863898</v>
      </c>
      <c r="F993" s="22">
        <f t="shared" si="499"/>
        <v>11.505849258400772</v>
      </c>
      <c r="G993" s="60">
        <v>31.479099999999999</v>
      </c>
      <c r="H993" s="60">
        <v>32.232300000000002</v>
      </c>
      <c r="I993" s="31">
        <f t="shared" si="497"/>
        <v>0.97830758490909642</v>
      </c>
      <c r="J993" s="31">
        <f t="shared" si="500"/>
        <v>1.0239269864767417</v>
      </c>
      <c r="K993" s="24">
        <f t="shared" si="496"/>
        <v>7.2496634037379559</v>
      </c>
      <c r="L993" s="61">
        <v>0.23528279999999999</v>
      </c>
      <c r="M993" s="61">
        <v>0.2498155</v>
      </c>
      <c r="N993" s="32">
        <f t="shared" si="513"/>
        <v>0.95839011193056434</v>
      </c>
      <c r="O993" s="32">
        <f t="shared" si="501"/>
        <v>1.0617669459901022</v>
      </c>
      <c r="P993" s="29">
        <f t="shared" si="502"/>
        <v>95.585212319389385</v>
      </c>
      <c r="Q993" s="50">
        <v>1.0981300000000001</v>
      </c>
      <c r="R993" s="50">
        <v>1.15866</v>
      </c>
      <c r="S993" s="30">
        <f t="shared" si="514"/>
        <v>1.0124341375182404</v>
      </c>
      <c r="T993" s="30">
        <f t="shared" si="503"/>
        <v>1.0551209783905366</v>
      </c>
      <c r="U993" s="22">
        <f t="shared" si="504"/>
        <v>21.076783028766798</v>
      </c>
      <c r="V993" s="64">
        <v>505.27800000000002</v>
      </c>
      <c r="W993" s="64">
        <v>526.53570000000002</v>
      </c>
      <c r="X993" s="65">
        <f t="shared" si="515"/>
        <v>1.042174011664432</v>
      </c>
      <c r="Y993" s="65">
        <f t="shared" si="505"/>
        <v>1.0420712954056974</v>
      </c>
      <c r="Z993" s="67">
        <f t="shared" si="506"/>
        <v>30.697278826223741</v>
      </c>
      <c r="AA993" s="40">
        <f t="shared" si="509"/>
        <v>1.042174011664432</v>
      </c>
      <c r="AB993" s="88" cm="1">
        <f t="array" ref="AB993">INDEX(B993:Z993,,MATCH(AA993,B993:Z993,0)+1)</f>
        <v>1.0420712954056974</v>
      </c>
      <c r="AC993" s="40">
        <f t="shared" si="510"/>
        <v>1.0144406497863898</v>
      </c>
      <c r="AD993" s="42">
        <f t="shared" si="511"/>
        <v>839.08666790930511</v>
      </c>
      <c r="AE993" s="94">
        <v>1.0617669459901022</v>
      </c>
      <c r="AF993" s="74">
        <f t="shared" si="507"/>
        <v>2718.7750253938334</v>
      </c>
      <c r="AG993" s="40">
        <v>1.0420712954056974</v>
      </c>
      <c r="AH993" s="95">
        <v>8509.8362800945797</v>
      </c>
      <c r="AI993" t="s">
        <v>49</v>
      </c>
    </row>
    <row r="994" spans="1:36" x14ac:dyDescent="0.3">
      <c r="A994" s="1">
        <v>44310</v>
      </c>
      <c r="B994" s="50">
        <v>2367.39</v>
      </c>
      <c r="C994" s="50">
        <v>2273.34</v>
      </c>
      <c r="D994" s="30">
        <f t="shared" si="512"/>
        <v>1.0661845400568424</v>
      </c>
      <c r="E994" s="30">
        <f t="shared" si="498"/>
        <v>0.96027270538441079</v>
      </c>
      <c r="F994" s="22">
        <f t="shared" si="499"/>
        <v>11.048752995109727</v>
      </c>
      <c r="G994" s="60">
        <v>32.240200000000002</v>
      </c>
      <c r="H994" s="60">
        <v>31.577400000000001</v>
      </c>
      <c r="I994" s="31">
        <f t="shared" si="497"/>
        <v>1.1005109188872702</v>
      </c>
      <c r="J994" s="31">
        <f t="shared" si="500"/>
        <v>0.97944181487707893</v>
      </c>
      <c r="K994" s="24">
        <f t="shared" si="496"/>
        <v>7.1006234814050453</v>
      </c>
      <c r="L994" s="61">
        <v>0.24999969999999999</v>
      </c>
      <c r="M994" s="61">
        <v>0.27242889999999997</v>
      </c>
      <c r="N994" s="32">
        <f t="shared" si="513"/>
        <v>1.2860750876765625</v>
      </c>
      <c r="O994" s="32">
        <f t="shared" si="501"/>
        <v>1.0897169076602891</v>
      </c>
      <c r="P994" s="29">
        <f t="shared" si="502"/>
        <v>104.16082198673716</v>
      </c>
      <c r="Q994" s="50">
        <v>1.15872</v>
      </c>
      <c r="R994" s="50">
        <v>1.17014</v>
      </c>
      <c r="S994" s="30">
        <f t="shared" si="514"/>
        <v>1.1643647508358541</v>
      </c>
      <c r="T994" s="30">
        <f t="shared" si="503"/>
        <v>1.0098557028445181</v>
      </c>
      <c r="U994" s="22">
        <f t="shared" si="504"/>
        <v>21.284509539216707</v>
      </c>
      <c r="V994" s="64">
        <v>526.43190000000004</v>
      </c>
      <c r="W994" s="64">
        <v>514.4</v>
      </c>
      <c r="X994" s="65">
        <f t="shared" si="515"/>
        <v>1.1020211504937991</v>
      </c>
      <c r="Y994" s="65">
        <f t="shared" si="505"/>
        <v>0.97714443216681957</v>
      </c>
      <c r="Z994" s="67">
        <f t="shared" si="506"/>
        <v>29.995675087716929</v>
      </c>
      <c r="AA994" s="40">
        <f t="shared" si="509"/>
        <v>1.2860750876765625</v>
      </c>
      <c r="AB994" s="88" cm="1">
        <f t="array" ref="AB994">INDEX(B994:Z994,,MATCH(AA994,B994:Z994,0)+1)</f>
        <v>1.0897169076602891</v>
      </c>
      <c r="AC994" s="40">
        <f t="shared" si="510"/>
        <v>0.97714443216681957</v>
      </c>
      <c r="AD994" s="42">
        <f t="shared" si="511"/>
        <v>819.90886565298661</v>
      </c>
      <c r="AE994" s="94">
        <v>1.0897169076602891</v>
      </c>
      <c r="AF994" s="74">
        <f t="shared" si="507"/>
        <v>2962.6951132961922</v>
      </c>
      <c r="AG994" s="40">
        <v>1.0897169076602891</v>
      </c>
      <c r="AH994" s="95">
        <v>9273.3124758400027</v>
      </c>
      <c r="AI994" t="str">
        <f t="shared" ref="AI994" si="519">IF(AE994=AG994,"comp8=comp16", FALSE)</f>
        <v>comp8=comp16</v>
      </c>
    </row>
    <row r="995" spans="1:36" x14ac:dyDescent="0.3">
      <c r="A995" s="1">
        <v>44310.333333333336</v>
      </c>
      <c r="B995" s="50">
        <v>2273.2199999999998</v>
      </c>
      <c r="C995" s="50">
        <v>2250.6</v>
      </c>
      <c r="D995" s="30">
        <f t="shared" si="512"/>
        <v>0.96439544241094566</v>
      </c>
      <c r="E995" s="30">
        <f t="shared" si="498"/>
        <v>0.99004935729933752</v>
      </c>
      <c r="F995" s="22">
        <f t="shared" si="499"/>
        <v>10.938810801767515</v>
      </c>
      <c r="G995" s="60">
        <v>31.560700000000001</v>
      </c>
      <c r="H995" s="60">
        <v>30.031199999999998</v>
      </c>
      <c r="I995" s="31">
        <f t="shared" si="497"/>
        <v>0.95400440292130329</v>
      </c>
      <c r="J995" s="31">
        <f t="shared" si="500"/>
        <v>0.95153783027626127</v>
      </c>
      <c r="K995" s="24">
        <f t="shared" si="496"/>
        <v>6.7565118611048289</v>
      </c>
      <c r="L995" s="61">
        <v>0.27248260000000002</v>
      </c>
      <c r="M995" s="61">
        <v>0.27516079999999998</v>
      </c>
      <c r="N995" s="32">
        <f t="shared" si="513"/>
        <v>1.1694896524522829</v>
      </c>
      <c r="O995" s="32">
        <f t="shared" si="501"/>
        <v>1.0098288844865688</v>
      </c>
      <c r="P995" s="29">
        <f t="shared" si="502"/>
        <v>105.18460667407086</v>
      </c>
      <c r="Q995" s="50">
        <v>1.1705000000000001</v>
      </c>
      <c r="R995" s="50">
        <v>1.13134</v>
      </c>
      <c r="S995" s="30">
        <f t="shared" si="514"/>
        <v>1.0302423210366713</v>
      </c>
      <c r="T995" s="30">
        <f t="shared" si="503"/>
        <v>0.96654421187526696</v>
      </c>
      <c r="U995" s="22">
        <f t="shared" si="504"/>
        <v>20.572419497733812</v>
      </c>
      <c r="V995" s="64">
        <v>514.58399999999995</v>
      </c>
      <c r="W995" s="64">
        <v>505.84399999999999</v>
      </c>
      <c r="X995" s="65">
        <f t="shared" si="515"/>
        <v>1.00112017542818</v>
      </c>
      <c r="Y995" s="65">
        <f t="shared" si="505"/>
        <v>0.9830154066197162</v>
      </c>
      <c r="Z995" s="67">
        <f t="shared" si="506"/>
        <v>29.486210743184948</v>
      </c>
      <c r="AA995" s="40">
        <f t="shared" si="509"/>
        <v>1.1694896524522829</v>
      </c>
      <c r="AB995" s="88" cm="1">
        <f t="array" ref="AB995">INDEX(B995:Z995,,MATCH(AA995,B995:Z995,0)+1)</f>
        <v>1.0098288844865688</v>
      </c>
      <c r="AC995" s="40">
        <f t="shared" si="510"/>
        <v>1.0098288844865688</v>
      </c>
      <c r="AD995" s="42">
        <f t="shared" si="511"/>
        <v>827.96765518300344</v>
      </c>
      <c r="AE995" s="94">
        <v>1.0098288844865688</v>
      </c>
      <c r="AF995" s="74">
        <f t="shared" si="507"/>
        <v>2991.8151013337024</v>
      </c>
      <c r="AG995" s="40">
        <v>1.0098288844865688</v>
      </c>
      <c r="AH995" s="95">
        <v>9364.4587929728914</v>
      </c>
      <c r="AI995" t="str">
        <f t="shared" si="508"/>
        <v>idem</v>
      </c>
    </row>
    <row r="996" spans="1:36" x14ac:dyDescent="0.3">
      <c r="A996" s="1">
        <v>44310.666666666664</v>
      </c>
      <c r="B996" s="50">
        <v>2250.6</v>
      </c>
      <c r="C996" s="50">
        <v>2213.35</v>
      </c>
      <c r="D996" s="30">
        <f t="shared" si="512"/>
        <v>0.93493256286458926</v>
      </c>
      <c r="E996" s="30">
        <f t="shared" si="498"/>
        <v>0.98344885808228921</v>
      </c>
      <c r="F996" s="22">
        <f t="shared" si="499"/>
        <v>10.757760991776474</v>
      </c>
      <c r="G996" s="60">
        <v>30.026299999999999</v>
      </c>
      <c r="H996" s="60">
        <v>28.962900000000001</v>
      </c>
      <c r="I996" s="31">
        <f t="shared" si="497"/>
        <v>0.8983474047927742</v>
      </c>
      <c r="J996" s="31">
        <f t="shared" si="500"/>
        <v>0.96458438102596733</v>
      </c>
      <c r="K996" s="24">
        <f t="shared" si="496"/>
        <v>6.5172258114384078</v>
      </c>
      <c r="L996" s="61">
        <v>0.2751652</v>
      </c>
      <c r="M996" s="61">
        <v>0.27</v>
      </c>
      <c r="N996" s="32">
        <f t="shared" si="513"/>
        <v>1.0800012960015553</v>
      </c>
      <c r="O996" s="32">
        <f t="shared" si="501"/>
        <v>0.98122873095871144</v>
      </c>
      <c r="P996" s="29">
        <f t="shared" si="502"/>
        <v>103.21015812318976</v>
      </c>
      <c r="Q996" s="50">
        <v>1.1313</v>
      </c>
      <c r="R996" s="50">
        <v>1.10287</v>
      </c>
      <c r="S996" s="30">
        <f t="shared" si="514"/>
        <v>0.9518002623584646</v>
      </c>
      <c r="T996" s="30">
        <f t="shared" si="503"/>
        <v>0.97486961902236369</v>
      </c>
      <c r="U996" s="22">
        <f t="shared" si="504"/>
        <v>20.055426758124007</v>
      </c>
      <c r="V996" s="64">
        <v>505.7801</v>
      </c>
      <c r="W996" s="64">
        <v>496.99200000000002</v>
      </c>
      <c r="X996" s="65">
        <f t="shared" si="515"/>
        <v>0.94407652727731728</v>
      </c>
      <c r="Y996" s="65">
        <f t="shared" si="505"/>
        <v>0.98262466237797808</v>
      </c>
      <c r="Z996" s="67">
        <f t="shared" si="506"/>
        <v>28.973877876328018</v>
      </c>
      <c r="AA996" s="40">
        <f t="shared" si="509"/>
        <v>1.0800012960015553</v>
      </c>
      <c r="AB996" s="88" cm="1">
        <f t="array" ref="AB996">INDEX(B996:Z996,,MATCH(AA996,B996:Z996,0)+1)</f>
        <v>0.98122873095871144</v>
      </c>
      <c r="AC996" s="40">
        <f t="shared" si="510"/>
        <v>0.98122873095871144</v>
      </c>
      <c r="AD996" s="42">
        <f t="shared" si="511"/>
        <v>812.42565157007846</v>
      </c>
      <c r="AE996" s="94">
        <v>0.98122873095871144</v>
      </c>
      <c r="AF996" s="74">
        <f t="shared" si="507"/>
        <v>2935.6549351447775</v>
      </c>
      <c r="AG996" s="40">
        <v>0.98122873095871144</v>
      </c>
      <c r="AH996" s="95">
        <v>9188.6760175439376</v>
      </c>
      <c r="AI996" t="str">
        <f t="shared" si="508"/>
        <v>idem</v>
      </c>
    </row>
    <row r="997" spans="1:36" x14ac:dyDescent="0.3">
      <c r="A997" s="1">
        <v>44311</v>
      </c>
      <c r="B997" s="50">
        <v>2214.08</v>
      </c>
      <c r="C997" s="50">
        <v>2193.4299999999998</v>
      </c>
      <c r="D997" s="30">
        <f t="shared" si="512"/>
        <v>0.96490000967790179</v>
      </c>
      <c r="E997" s="30">
        <f t="shared" si="498"/>
        <v>0.9906733270703858</v>
      </c>
      <c r="F997" s="22">
        <f t="shared" si="499"/>
        <v>10.657426873551213</v>
      </c>
      <c r="G997" s="60">
        <v>28.9819</v>
      </c>
      <c r="H997" s="60">
        <v>29.121400000000001</v>
      </c>
      <c r="I997" s="31">
        <f t="shared" si="497"/>
        <v>0.92271083974690049</v>
      </c>
      <c r="J997" s="31">
        <f t="shared" si="500"/>
        <v>1.0048133490212858</v>
      </c>
      <c r="K997" s="24">
        <f t="shared" si="496"/>
        <v>6.548595493919394</v>
      </c>
      <c r="L997" s="61">
        <v>0.27008019999999999</v>
      </c>
      <c r="M997" s="61">
        <v>0.27654489999999998</v>
      </c>
      <c r="N997" s="32">
        <f t="shared" si="513"/>
        <v>1.0149084748897725</v>
      </c>
      <c r="O997" s="32">
        <f t="shared" si="501"/>
        <v>1.0239362233884601</v>
      </c>
      <c r="P997" s="29">
        <f t="shared" si="502"/>
        <v>105.68061952398472</v>
      </c>
      <c r="Q997" s="50">
        <v>1.103</v>
      </c>
      <c r="R997" s="50">
        <v>1.0977300000000001</v>
      </c>
      <c r="S997" s="30">
        <f t="shared" si="514"/>
        <v>0.93782998718496369</v>
      </c>
      <c r="T997" s="30">
        <f t="shared" si="503"/>
        <v>0.99522212148685418</v>
      </c>
      <c r="U997" s="22">
        <f t="shared" si="504"/>
        <v>19.959604365544397</v>
      </c>
      <c r="V997" s="64">
        <v>496.99200000000002</v>
      </c>
      <c r="W997" s="64">
        <v>487.7097</v>
      </c>
      <c r="X997" s="65">
        <f t="shared" si="515"/>
        <v>0.94777470733641167</v>
      </c>
      <c r="Y997" s="65">
        <f t="shared" si="505"/>
        <v>0.98132303940506083</v>
      </c>
      <c r="Z997" s="67">
        <f t="shared" si="506"/>
        <v>28.432733900949259</v>
      </c>
      <c r="AA997" s="40">
        <f t="shared" si="509"/>
        <v>1.0149084748897725</v>
      </c>
      <c r="AB997" s="88" cm="1">
        <f t="array" ref="AB997">INDEX(B997:Z997,,MATCH(AA997,B997:Z997,0)+1)</f>
        <v>1.0239362233884601</v>
      </c>
      <c r="AC997" s="40">
        <f t="shared" si="510"/>
        <v>1.0239362233884601</v>
      </c>
      <c r="AD997" s="42">
        <f t="shared" si="511"/>
        <v>831.87205345257519</v>
      </c>
      <c r="AE997" s="94">
        <v>0.9906733270703858</v>
      </c>
      <c r="AF997" s="74">
        <f t="shared" si="507"/>
        <v>2908.2750417304742</v>
      </c>
      <c r="AG997" s="40">
        <v>1.0239362233884601</v>
      </c>
      <c r="AH997" s="95">
        <v>9408.6182193440563</v>
      </c>
      <c r="AI997" t="str">
        <f>IF(AC997=AG997,"comp 24= comp16",FALSE)</f>
        <v>comp 24= comp16</v>
      </c>
    </row>
    <row r="998" spans="1:36" x14ac:dyDescent="0.3">
      <c r="A998" s="1">
        <v>44311.333333333336</v>
      </c>
      <c r="B998" s="50">
        <v>2193.33</v>
      </c>
      <c r="C998" s="50">
        <v>2341.59</v>
      </c>
      <c r="D998" s="30">
        <f t="shared" si="512"/>
        <v>1.0404292188749669</v>
      </c>
      <c r="E998" s="30">
        <f t="shared" si="498"/>
        <v>1.0675958474101026</v>
      </c>
      <c r="F998" s="22">
        <f t="shared" si="499"/>
        <v>11.377824674280108</v>
      </c>
      <c r="G998" s="60">
        <v>29.121400000000001</v>
      </c>
      <c r="H998" s="60">
        <v>30.908999999999999</v>
      </c>
      <c r="I998" s="31">
        <f t="shared" si="497"/>
        <v>1.0293975614711104</v>
      </c>
      <c r="J998" s="31">
        <f t="shared" si="500"/>
        <v>1.0613844114637345</v>
      </c>
      <c r="K998" s="24">
        <f t="shared" si="496"/>
        <v>6.9505771742276998</v>
      </c>
      <c r="L998" s="61">
        <v>0.2765186</v>
      </c>
      <c r="M998" s="61">
        <v>0.26168999999999998</v>
      </c>
      <c r="N998" s="32">
        <f t="shared" si="513"/>
        <v>0.95102869112809318</v>
      </c>
      <c r="O998" s="32">
        <f t="shared" si="501"/>
        <v>0.94637395097472643</v>
      </c>
      <c r="P998" s="29">
        <f t="shared" si="502"/>
        <v>100.01338544037023</v>
      </c>
      <c r="Q998" s="50">
        <v>1.0977300000000001</v>
      </c>
      <c r="R998" s="50">
        <v>1.1417999999999999</v>
      </c>
      <c r="S998" s="30">
        <f t="shared" si="514"/>
        <v>1.009281357730045</v>
      </c>
      <c r="T998" s="30">
        <f t="shared" si="503"/>
        <v>1.0401464841081138</v>
      </c>
      <c r="U998" s="22">
        <f t="shared" si="504"/>
        <v>20.760912305009963</v>
      </c>
      <c r="V998" s="64">
        <v>487.70929999999998</v>
      </c>
      <c r="W998" s="64">
        <v>512.05999999999995</v>
      </c>
      <c r="X998" s="65">
        <f t="shared" si="515"/>
        <v>1.0124162654877089</v>
      </c>
      <c r="Y998" s="65">
        <f t="shared" si="505"/>
        <v>1.0499287177833188</v>
      </c>
      <c r="Z998" s="67">
        <f t="shared" si="506"/>
        <v>29.852343847697956</v>
      </c>
      <c r="AA998" s="40">
        <f t="shared" si="509"/>
        <v>1.0404292188749669</v>
      </c>
      <c r="AB998" s="88" cm="1">
        <f t="array" ref="AB998">INDEX(B998:Z998,,MATCH(AA998,B998:Z998,0)+1)</f>
        <v>1.0675958474101026</v>
      </c>
      <c r="AC998" s="40">
        <f t="shared" si="510"/>
        <v>0.94637395097472643</v>
      </c>
      <c r="AD998" s="42">
        <f t="shared" si="511"/>
        <v>787.26204193137244</v>
      </c>
      <c r="AE998" s="94">
        <v>0.94637395097472643</v>
      </c>
      <c r="AF998" s="74">
        <f t="shared" si="507"/>
        <v>2752.3157417636562</v>
      </c>
      <c r="AG998" s="40">
        <v>0.94637395097472643</v>
      </c>
      <c r="AH998" s="95">
        <v>8904.0711974534297</v>
      </c>
      <c r="AI998" t="str">
        <f t="shared" si="508"/>
        <v>idem</v>
      </c>
    </row>
    <row r="999" spans="1:36" x14ac:dyDescent="0.3">
      <c r="A999" s="1">
        <v>44311.666666666664</v>
      </c>
      <c r="B999" s="50">
        <v>2341.59</v>
      </c>
      <c r="C999" s="50">
        <v>2320.4899999999998</v>
      </c>
      <c r="D999" s="30">
        <f t="shared" si="512"/>
        <v>1.0480605940164762</v>
      </c>
      <c r="E999" s="30">
        <f t="shared" si="498"/>
        <v>0.99098902882229578</v>
      </c>
      <c r="F999" s="22">
        <f t="shared" si="499"/>
        <v>11.275299424075198</v>
      </c>
      <c r="G999" s="60">
        <v>30.904</v>
      </c>
      <c r="H999" s="60">
        <v>29.83</v>
      </c>
      <c r="I999" s="31">
        <f t="shared" si="497"/>
        <v>1.0292630917917733</v>
      </c>
      <c r="J999" s="31">
        <f t="shared" si="500"/>
        <v>0.96524721718871342</v>
      </c>
      <c r="K999" s="24">
        <f t="shared" si="496"/>
        <v>6.7090252752786785</v>
      </c>
      <c r="L999" s="61">
        <v>0.26173999999999997</v>
      </c>
      <c r="M999" s="61">
        <v>0.25158999999999998</v>
      </c>
      <c r="N999" s="32">
        <f t="shared" si="513"/>
        <v>0.93153811349369553</v>
      </c>
      <c r="O999" s="32">
        <f t="shared" si="501"/>
        <v>0.961221059066249</v>
      </c>
      <c r="P999" s="29">
        <f t="shared" si="502"/>
        <v>96.134972273793636</v>
      </c>
      <c r="Q999" s="50">
        <v>1.1415999999999999</v>
      </c>
      <c r="R999" s="50">
        <v>1.0912999999999999</v>
      </c>
      <c r="S999" s="30">
        <f t="shared" si="514"/>
        <v>0.9893925657298277</v>
      </c>
      <c r="T999" s="30">
        <f t="shared" si="503"/>
        <v>0.95593903293622984</v>
      </c>
      <c r="U999" s="22">
        <f t="shared" si="504"/>
        <v>19.846166431725099</v>
      </c>
      <c r="V999" s="64">
        <v>512.02</v>
      </c>
      <c r="W999" s="64">
        <v>505</v>
      </c>
      <c r="X999" s="65">
        <f t="shared" si="515"/>
        <v>1.0161129354194836</v>
      </c>
      <c r="Y999" s="65">
        <f t="shared" si="505"/>
        <v>0.98628959806257577</v>
      </c>
      <c r="Z999" s="67">
        <f t="shared" si="506"/>
        <v>29.443056214771822</v>
      </c>
      <c r="AA999" s="40">
        <f t="shared" si="509"/>
        <v>1.0480605940164762</v>
      </c>
      <c r="AB999" s="88" cm="1">
        <f t="array" ref="AB999">INDEX(B999:Z999,,MATCH(AA999,B999:Z999,0)+1)</f>
        <v>0.99098902882229578</v>
      </c>
      <c r="AC999" s="40">
        <f t="shared" si="510"/>
        <v>0.99098902882229578</v>
      </c>
      <c r="AD999" s="42">
        <f t="shared" si="511"/>
        <v>780.16804636222832</v>
      </c>
      <c r="AE999" s="94">
        <v>0.99098902882229578</v>
      </c>
      <c r="AF999" s="74">
        <f t="shared" si="507"/>
        <v>2727.5147039426824</v>
      </c>
      <c r="AG999" s="40">
        <v>0.96524721718871342</v>
      </c>
      <c r="AH999" s="95">
        <v>8594.6299449920989</v>
      </c>
      <c r="AI999" t="str">
        <f>IF(AC999=AE999,"comp24 = comp8","faux")</f>
        <v>comp24 = comp8</v>
      </c>
    </row>
    <row r="1000" spans="1:36" x14ac:dyDescent="0.3">
      <c r="A1000" s="1">
        <v>44312</v>
      </c>
      <c r="B1000" s="50">
        <v>2320.44</v>
      </c>
      <c r="C1000" s="50">
        <v>2450</v>
      </c>
      <c r="D1000" s="30">
        <f t="shared" si="512"/>
        <v>1.1170229741990489</v>
      </c>
      <c r="E1000" s="30">
        <f t="shared" si="498"/>
        <v>1.0558342383341091</v>
      </c>
      <c r="F1000" s="22">
        <f t="shared" si="499"/>
        <v>11.904847179407456</v>
      </c>
      <c r="G1000" s="60">
        <v>29.83</v>
      </c>
      <c r="H1000" s="60">
        <v>32.42</v>
      </c>
      <c r="I1000" s="31">
        <f t="shared" si="497"/>
        <v>1.1132706531966183</v>
      </c>
      <c r="J1000" s="31">
        <f t="shared" si="500"/>
        <v>1.0868253436138118</v>
      </c>
      <c r="K1000" s="24">
        <f t="shared" si="496"/>
        <v>7.2915387001184984</v>
      </c>
      <c r="L1000" s="61">
        <v>0.25158999999999998</v>
      </c>
      <c r="M1000" s="61">
        <v>0.26562000000000002</v>
      </c>
      <c r="N1000" s="32">
        <f t="shared" si="513"/>
        <v>0.9605863764679845</v>
      </c>
      <c r="O1000" s="32">
        <f t="shared" si="501"/>
        <v>1.0557653324853931</v>
      </c>
      <c r="P1000" s="29">
        <f t="shared" si="502"/>
        <v>101.49597096611578</v>
      </c>
      <c r="Q1000" s="50">
        <v>1.091</v>
      </c>
      <c r="R1000" s="50">
        <v>1.2141999999999999</v>
      </c>
      <c r="S1000" s="30">
        <f t="shared" si="514"/>
        <v>1.1061007715922857</v>
      </c>
      <c r="T1000" s="30">
        <f t="shared" si="503"/>
        <v>1.1129239230064161</v>
      </c>
      <c r="U1000" s="22">
        <f t="shared" si="504"/>
        <v>22.087273401833741</v>
      </c>
      <c r="V1000" s="64">
        <v>505</v>
      </c>
      <c r="W1000" s="64">
        <v>538.89</v>
      </c>
      <c r="X1000" s="65">
        <f t="shared" si="515"/>
        <v>1.1049409966141717</v>
      </c>
      <c r="Y1000" s="65">
        <f t="shared" si="505"/>
        <v>1.0671089108910892</v>
      </c>
      <c r="Z1000" s="67">
        <f t="shared" si="506"/>
        <v>31.418947650650274</v>
      </c>
      <c r="AA1000" s="40">
        <f t="shared" si="509"/>
        <v>1.1170229741990489</v>
      </c>
      <c r="AB1000" s="88" cm="1">
        <f t="array" ref="AB1000">INDEX(B1000:Z1000,,MATCH(AA1000,B1000:Z1000,0)+1)</f>
        <v>1.0558342383341091</v>
      </c>
      <c r="AC1000" s="40">
        <f t="shared" si="510"/>
        <v>1.0558342383341091</v>
      </c>
      <c r="AD1000" s="42">
        <f t="shared" si="511"/>
        <v>823.7281350034732</v>
      </c>
      <c r="AE1000" s="94">
        <v>1.0558342383341091</v>
      </c>
      <c r="AF1000" s="74">
        <f t="shared" si="507"/>
        <v>2879.8034099824049</v>
      </c>
      <c r="AG1000" s="40">
        <v>1.0558342383341091</v>
      </c>
      <c r="AH1000" s="95">
        <v>9074.5045617342585</v>
      </c>
      <c r="AI1000" t="str">
        <f t="shared" si="508"/>
        <v>idem</v>
      </c>
    </row>
    <row r="1001" spans="1:36" x14ac:dyDescent="0.3">
      <c r="A1001" s="1">
        <v>44312.333333333336</v>
      </c>
      <c r="B1001" s="50">
        <v>2450</v>
      </c>
      <c r="C1001" s="50">
        <v>2494.3200000000002</v>
      </c>
      <c r="D1001" s="30">
        <f t="shared" si="512"/>
        <v>1.0652249112782339</v>
      </c>
      <c r="E1001" s="30">
        <f t="shared" si="498"/>
        <v>1.0180897959183675</v>
      </c>
      <c r="F1001" s="22">
        <f t="shared" si="499"/>
        <v>12.12020343532229</v>
      </c>
      <c r="G1001" s="60">
        <v>32.414000000000001</v>
      </c>
      <c r="H1001" s="60">
        <v>32.594000000000001</v>
      </c>
      <c r="I1001" s="31">
        <f t="shared" si="497"/>
        <v>1.0546854776080767</v>
      </c>
      <c r="J1001" s="31">
        <f t="shared" si="500"/>
        <v>1.0055531560436848</v>
      </c>
      <c r="K1001" s="24">
        <f t="shared" si="496"/>
        <v>7.3320297523188227</v>
      </c>
      <c r="L1001" s="61">
        <v>0.26562000000000002</v>
      </c>
      <c r="M1001" s="61">
        <v>0.26934999999999998</v>
      </c>
      <c r="N1001" s="32">
        <f t="shared" si="513"/>
        <v>1.029074654237029</v>
      </c>
      <c r="O1001" s="32">
        <f t="shared" si="501"/>
        <v>1.0140426172727957</v>
      </c>
      <c r="P1001" s="29">
        <f t="shared" si="502"/>
        <v>102.92124004112372</v>
      </c>
      <c r="Q1001" s="50">
        <v>1.2141999999999999</v>
      </c>
      <c r="R1001" s="50">
        <v>1.2221</v>
      </c>
      <c r="S1001" s="30">
        <f t="shared" si="514"/>
        <v>1.0705150665732306</v>
      </c>
      <c r="T1001" s="30">
        <f t="shared" si="503"/>
        <v>1.0065063416241147</v>
      </c>
      <c r="U1001" s="22">
        <f t="shared" si="504"/>
        <v>22.230980748131294</v>
      </c>
      <c r="V1001" s="64">
        <v>538.79999999999995</v>
      </c>
      <c r="W1001" s="64">
        <v>534.82000000000005</v>
      </c>
      <c r="X1001" s="65">
        <f t="shared" si="515"/>
        <v>1.0445295105659937</v>
      </c>
      <c r="Y1001" s="65">
        <f t="shared" si="505"/>
        <v>0.99261321455085394</v>
      </c>
      <c r="Z1001" s="67">
        <f t="shared" si="506"/>
        <v>31.186862625316969</v>
      </c>
      <c r="AA1001" s="40">
        <f t="shared" si="509"/>
        <v>1.0705150665732306</v>
      </c>
      <c r="AB1001" s="88" cm="1">
        <f t="array" ref="AB1001">INDEX(B1001:Z1001,,MATCH(AA1001,B1001:Z1001,0)+1)</f>
        <v>1.0065063416241147</v>
      </c>
      <c r="AC1001" s="40">
        <f t="shared" si="510"/>
        <v>1.0180897959183675</v>
      </c>
      <c r="AD1001" s="42">
        <f t="shared" si="511"/>
        <v>838.62920885790345</v>
      </c>
      <c r="AE1001" s="94">
        <v>1.0065063416241147</v>
      </c>
      <c r="AF1001" s="74">
        <f t="shared" si="507"/>
        <v>2898.540394778041</v>
      </c>
      <c r="AG1001" s="40">
        <v>1.0065063416241147</v>
      </c>
      <c r="AH1001" s="95">
        <v>9133.5463884824894</v>
      </c>
      <c r="AI1001" t="str">
        <f>IF(AE1001=AG1001,"comp8=comp16", FALSE)</f>
        <v>comp8=comp16</v>
      </c>
    </row>
    <row r="1003" spans="1:36" x14ac:dyDescent="0.3">
      <c r="AJ1003" s="8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6185C-11FD-4DF4-ADBA-9DA157A9F512}">
  <dimension ref="A1:AJ1001"/>
  <sheetViews>
    <sheetView topLeftCell="A23" zoomScale="85" zoomScaleNormal="85" workbookViewId="0">
      <selection activeCell="T13" sqref="T13"/>
    </sheetView>
  </sheetViews>
  <sheetFormatPr baseColWidth="10" defaultRowHeight="14.4" x14ac:dyDescent="0.3"/>
  <cols>
    <col min="1" max="1" width="16.109375" bestFit="1" customWidth="1"/>
    <col min="2" max="2" width="12.77734375" style="50" bestFit="1" customWidth="1"/>
    <col min="3" max="3" width="13.88671875" style="51" bestFit="1" customWidth="1"/>
    <col min="4" max="4" width="15.109375" style="52" bestFit="1" customWidth="1"/>
    <col min="5" max="5" width="13.6640625" style="50" bestFit="1" customWidth="1"/>
    <col min="6" max="6" width="13.21875" style="53" bestFit="1" customWidth="1"/>
    <col min="7" max="7" width="9.5546875" style="54" bestFit="1" customWidth="1"/>
    <col min="8" max="8" width="9.5546875" style="5" bestFit="1" customWidth="1"/>
    <col min="9" max="9" width="15.33203125" style="111" customWidth="1"/>
    <col min="10" max="10" width="15.33203125" style="80" customWidth="1"/>
    <col min="11" max="11" width="8.44140625" bestFit="1" customWidth="1"/>
    <col min="12" max="12" width="7" bestFit="1" customWidth="1"/>
    <col min="13" max="13" width="6" bestFit="1" customWidth="1"/>
    <col min="14" max="14" width="8" bestFit="1" customWidth="1"/>
    <col min="15" max="16" width="7" bestFit="1" customWidth="1"/>
    <col min="17" max="18" width="13.88671875" bestFit="1" customWidth="1"/>
    <col min="19" max="19" width="15.5546875" customWidth="1"/>
    <col min="23" max="23" width="23" style="40" bestFit="1" customWidth="1"/>
    <col min="24" max="24" width="11.6640625" style="83" bestFit="1" customWidth="1"/>
    <col min="25" max="25" width="23.88671875" style="97" customWidth="1"/>
    <col min="26" max="26" width="9.44140625" style="3" bestFit="1" customWidth="1"/>
    <col min="27" max="27" width="20.21875" style="37" bestFit="1" customWidth="1"/>
    <col min="28" max="28" width="9.44140625" style="98" bestFit="1" customWidth="1"/>
    <col min="29" max="29" width="16.33203125" bestFit="1" customWidth="1"/>
    <col min="32" max="32" width="12" bestFit="1" customWidth="1"/>
    <col min="33" max="33" width="16.33203125" bestFit="1" customWidth="1"/>
    <col min="34" max="34" width="14.21875" bestFit="1" customWidth="1"/>
    <col min="35" max="35" width="15.21875" bestFit="1" customWidth="1"/>
    <col min="36" max="36" width="13.6640625" bestFit="1" customWidth="1"/>
    <col min="37" max="40" width="12" bestFit="1" customWidth="1"/>
    <col min="41" max="41" width="11" bestFit="1" customWidth="1"/>
    <col min="42" max="53" width="12" bestFit="1" customWidth="1"/>
    <col min="54" max="54" width="11" bestFit="1" customWidth="1"/>
    <col min="55" max="59" width="12" bestFit="1" customWidth="1"/>
    <col min="60" max="60" width="11" bestFit="1" customWidth="1"/>
    <col min="61" max="74" width="12" bestFit="1" customWidth="1"/>
    <col min="75" max="75" width="11" bestFit="1" customWidth="1"/>
    <col min="76" max="83" width="12" bestFit="1" customWidth="1"/>
    <col min="84" max="84" width="10" bestFit="1" customWidth="1"/>
    <col min="85" max="93" width="12" bestFit="1" customWidth="1"/>
    <col min="94" max="94" width="11" bestFit="1" customWidth="1"/>
    <col min="95" max="97" width="12" bestFit="1" customWidth="1"/>
    <col min="98" max="98" width="11" bestFit="1" customWidth="1"/>
    <col min="99" max="112" width="12" bestFit="1" customWidth="1"/>
    <col min="113" max="113" width="11" bestFit="1" customWidth="1"/>
    <col min="114" max="126" width="12" bestFit="1" customWidth="1"/>
    <col min="127" max="128" width="11" bestFit="1" customWidth="1"/>
    <col min="129" max="143" width="12" bestFit="1" customWidth="1"/>
    <col min="144" max="144" width="11" bestFit="1" customWidth="1"/>
    <col min="145" max="163" width="12" bestFit="1" customWidth="1"/>
    <col min="164" max="164" width="11" bestFit="1" customWidth="1"/>
    <col min="165" max="165" width="12" bestFit="1" customWidth="1"/>
    <col min="166" max="166" width="9" bestFit="1" customWidth="1"/>
    <col min="167" max="180" width="12" bestFit="1" customWidth="1"/>
    <col min="181" max="181" width="11" bestFit="1" customWidth="1"/>
    <col min="182" max="182" width="12" bestFit="1" customWidth="1"/>
    <col min="183" max="183" width="11" bestFit="1" customWidth="1"/>
    <col min="184" max="204" width="12" bestFit="1" customWidth="1"/>
    <col min="205" max="205" width="11" bestFit="1" customWidth="1"/>
    <col min="206" max="217" width="12" bestFit="1" customWidth="1"/>
    <col min="218" max="220" width="11" bestFit="1" customWidth="1"/>
    <col min="221" max="222" width="12" bestFit="1" customWidth="1"/>
    <col min="223" max="223" width="11" bestFit="1" customWidth="1"/>
    <col min="224" max="230" width="12" bestFit="1" customWidth="1"/>
    <col min="231" max="231" width="11" bestFit="1" customWidth="1"/>
    <col min="232" max="246" width="12" bestFit="1" customWidth="1"/>
    <col min="247" max="247" width="11" bestFit="1" customWidth="1"/>
    <col min="248" max="248" width="12" bestFit="1" customWidth="1"/>
    <col min="249" max="249" width="10" bestFit="1" customWidth="1"/>
    <col min="250" max="265" width="12" bestFit="1" customWidth="1"/>
    <col min="266" max="266" width="11" bestFit="1" customWidth="1"/>
    <col min="267" max="275" width="12" bestFit="1" customWidth="1"/>
    <col min="276" max="276" width="11" bestFit="1" customWidth="1"/>
    <col min="277" max="284" width="12" bestFit="1" customWidth="1"/>
    <col min="285" max="285" width="11" bestFit="1" customWidth="1"/>
    <col min="286" max="288" width="12" bestFit="1" customWidth="1"/>
    <col min="289" max="289" width="11" bestFit="1" customWidth="1"/>
    <col min="290" max="296" width="12" bestFit="1" customWidth="1"/>
    <col min="297" max="297" width="11" bestFit="1" customWidth="1"/>
    <col min="298" max="304" width="12" bestFit="1" customWidth="1"/>
    <col min="305" max="305" width="11" bestFit="1" customWidth="1"/>
    <col min="306" max="341" width="12" bestFit="1" customWidth="1"/>
    <col min="342" max="342" width="11" bestFit="1" customWidth="1"/>
    <col min="343" max="350" width="12" bestFit="1" customWidth="1"/>
    <col min="351" max="351" width="11" bestFit="1" customWidth="1"/>
    <col min="352" max="356" width="12" bestFit="1" customWidth="1"/>
    <col min="357" max="357" width="11" bestFit="1" customWidth="1"/>
    <col min="358" max="369" width="12" bestFit="1" customWidth="1"/>
    <col min="370" max="370" width="11" bestFit="1" customWidth="1"/>
    <col min="371" max="374" width="12" bestFit="1" customWidth="1"/>
    <col min="375" max="375" width="11" bestFit="1" customWidth="1"/>
    <col min="376" max="391" width="12" bestFit="1" customWidth="1"/>
    <col min="392" max="392" width="11" bestFit="1" customWidth="1"/>
    <col min="393" max="404" width="12" bestFit="1" customWidth="1"/>
    <col min="405" max="405" width="11" bestFit="1" customWidth="1"/>
    <col min="406" max="409" width="12" bestFit="1" customWidth="1"/>
    <col min="410" max="410" width="11" bestFit="1" customWidth="1"/>
    <col min="411" max="427" width="12" bestFit="1" customWidth="1"/>
    <col min="428" max="428" width="11" bestFit="1" customWidth="1"/>
    <col min="429" max="449" width="12" bestFit="1" customWidth="1"/>
    <col min="450" max="450" width="10" bestFit="1" customWidth="1"/>
    <col min="451" max="455" width="12" bestFit="1" customWidth="1"/>
    <col min="456" max="456" width="11" bestFit="1" customWidth="1"/>
    <col min="457" max="470" width="12" bestFit="1" customWidth="1"/>
    <col min="471" max="471" width="11" bestFit="1" customWidth="1"/>
    <col min="472" max="482" width="12" bestFit="1" customWidth="1"/>
    <col min="483" max="483" width="11" bestFit="1" customWidth="1"/>
    <col min="484" max="501" width="12" bestFit="1" customWidth="1"/>
    <col min="502" max="502" width="11" bestFit="1" customWidth="1"/>
    <col min="503" max="508" width="12" bestFit="1" customWidth="1"/>
    <col min="509" max="509" width="11" bestFit="1" customWidth="1"/>
    <col min="510" max="517" width="12" bestFit="1" customWidth="1"/>
    <col min="518" max="518" width="10" bestFit="1" customWidth="1"/>
    <col min="519" max="525" width="12" bestFit="1" customWidth="1"/>
    <col min="526" max="526" width="11" bestFit="1" customWidth="1"/>
    <col min="527" max="530" width="12" bestFit="1" customWidth="1"/>
    <col min="531" max="531" width="11" bestFit="1" customWidth="1"/>
    <col min="532" max="539" width="12" bestFit="1" customWidth="1"/>
    <col min="540" max="540" width="11" bestFit="1" customWidth="1"/>
    <col min="541" max="547" width="12" bestFit="1" customWidth="1"/>
    <col min="548" max="548" width="11" bestFit="1" customWidth="1"/>
    <col min="549" max="552" width="12" bestFit="1" customWidth="1"/>
    <col min="553" max="553" width="11" bestFit="1" customWidth="1"/>
    <col min="554" max="555" width="12" bestFit="1" customWidth="1"/>
    <col min="556" max="556" width="11" bestFit="1" customWidth="1"/>
    <col min="557" max="559" width="12" bestFit="1" customWidth="1"/>
    <col min="560" max="560" width="11" bestFit="1" customWidth="1"/>
    <col min="561" max="585" width="12" bestFit="1" customWidth="1"/>
    <col min="586" max="586" width="11" bestFit="1" customWidth="1"/>
    <col min="587" max="594" width="12" bestFit="1" customWidth="1"/>
    <col min="595" max="595" width="11" bestFit="1" customWidth="1"/>
    <col min="596" max="603" width="12" bestFit="1" customWidth="1"/>
    <col min="604" max="604" width="11" bestFit="1" customWidth="1"/>
    <col min="605" max="615" width="12" bestFit="1" customWidth="1"/>
    <col min="616" max="616" width="11" bestFit="1" customWidth="1"/>
    <col min="617" max="621" width="12" bestFit="1" customWidth="1"/>
    <col min="622" max="622" width="11" bestFit="1" customWidth="1"/>
    <col min="623" max="625" width="12" bestFit="1" customWidth="1"/>
    <col min="626" max="626" width="11" bestFit="1" customWidth="1"/>
    <col min="627" max="628" width="12" bestFit="1" customWidth="1"/>
    <col min="629" max="629" width="11" bestFit="1" customWidth="1"/>
    <col min="630" max="636" width="12" bestFit="1" customWidth="1"/>
    <col min="637" max="637" width="10" bestFit="1" customWidth="1"/>
    <col min="638" max="638" width="11" bestFit="1" customWidth="1"/>
    <col min="639" max="644" width="12" bestFit="1" customWidth="1"/>
    <col min="645" max="645" width="11.88671875" bestFit="1" customWidth="1"/>
    <col min="646" max="646" width="12" bestFit="1" customWidth="1"/>
    <col min="647" max="647" width="11" bestFit="1" customWidth="1"/>
    <col min="648" max="669" width="12" bestFit="1" customWidth="1"/>
    <col min="670" max="670" width="11" bestFit="1" customWidth="1"/>
    <col min="671" max="684" width="12" bestFit="1" customWidth="1"/>
    <col min="685" max="685" width="11" bestFit="1" customWidth="1"/>
    <col min="686" max="716" width="12" bestFit="1" customWidth="1"/>
    <col min="717" max="717" width="11" bestFit="1" customWidth="1"/>
    <col min="718" max="721" width="12" bestFit="1" customWidth="1"/>
    <col min="722" max="722" width="11" bestFit="1" customWidth="1"/>
    <col min="723" max="751" width="12" bestFit="1" customWidth="1"/>
    <col min="752" max="752" width="11" bestFit="1" customWidth="1"/>
    <col min="753" max="778" width="12" bestFit="1" customWidth="1"/>
    <col min="779" max="779" width="10" bestFit="1" customWidth="1"/>
    <col min="780" max="781" width="12" bestFit="1" customWidth="1"/>
    <col min="782" max="782" width="11" bestFit="1" customWidth="1"/>
    <col min="783" max="798" width="12" bestFit="1" customWidth="1"/>
    <col min="799" max="799" width="11" bestFit="1" customWidth="1"/>
    <col min="800" max="838" width="12" bestFit="1" customWidth="1"/>
    <col min="839" max="839" width="11" bestFit="1" customWidth="1"/>
    <col min="840" max="842" width="12" bestFit="1" customWidth="1"/>
    <col min="843" max="843" width="11" bestFit="1" customWidth="1"/>
    <col min="844" max="860" width="12" bestFit="1" customWidth="1"/>
    <col min="861" max="861" width="11" bestFit="1" customWidth="1"/>
    <col min="862" max="864" width="12" bestFit="1" customWidth="1"/>
    <col min="865" max="866" width="11" bestFit="1" customWidth="1"/>
    <col min="867" max="872" width="12" bestFit="1" customWidth="1"/>
    <col min="873" max="873" width="11" bestFit="1" customWidth="1"/>
    <col min="874" max="877" width="12" bestFit="1" customWidth="1"/>
    <col min="878" max="878" width="11" bestFit="1" customWidth="1"/>
    <col min="879" max="881" width="12" bestFit="1" customWidth="1"/>
    <col min="882" max="882" width="11" bestFit="1" customWidth="1"/>
    <col min="883" max="901" width="12" bestFit="1" customWidth="1"/>
    <col min="902" max="904" width="11" bestFit="1" customWidth="1"/>
    <col min="905" max="921" width="12" bestFit="1" customWidth="1"/>
    <col min="922" max="922" width="11" bestFit="1" customWidth="1"/>
    <col min="923" max="925" width="12" bestFit="1" customWidth="1"/>
    <col min="926" max="926" width="11" bestFit="1" customWidth="1"/>
    <col min="927" max="929" width="12" bestFit="1" customWidth="1"/>
    <col min="930" max="930" width="11" bestFit="1" customWidth="1"/>
    <col min="931" max="939" width="12" bestFit="1" customWidth="1"/>
    <col min="940" max="940" width="11" bestFit="1" customWidth="1"/>
    <col min="941" max="946" width="12" bestFit="1" customWidth="1"/>
    <col min="947" max="947" width="11" bestFit="1" customWidth="1"/>
    <col min="948" max="957" width="12" bestFit="1" customWidth="1"/>
    <col min="958" max="958" width="11" bestFit="1" customWidth="1"/>
    <col min="959" max="960" width="12" bestFit="1" customWidth="1"/>
    <col min="961" max="961" width="11" bestFit="1" customWidth="1"/>
    <col min="962" max="973" width="12" bestFit="1" customWidth="1"/>
    <col min="974" max="975" width="11" bestFit="1" customWidth="1"/>
    <col min="976" max="990" width="12" bestFit="1" customWidth="1"/>
    <col min="991" max="991" width="5.88671875" bestFit="1" customWidth="1"/>
    <col min="992" max="992" width="12" bestFit="1" customWidth="1"/>
  </cols>
  <sheetData>
    <row r="1" spans="1:36" ht="58.2" thickBot="1" x14ac:dyDescent="0.35">
      <c r="A1" s="6" t="s">
        <v>0</v>
      </c>
      <c r="B1" s="56" t="s">
        <v>17</v>
      </c>
      <c r="C1" s="57" t="s">
        <v>18</v>
      </c>
      <c r="D1" s="58" t="s">
        <v>20</v>
      </c>
      <c r="E1" s="12" t="s">
        <v>19</v>
      </c>
      <c r="F1" s="59" t="s">
        <v>21</v>
      </c>
      <c r="G1" s="11" t="s">
        <v>40</v>
      </c>
      <c r="H1" s="10" t="s">
        <v>41</v>
      </c>
      <c r="I1" s="112" t="s">
        <v>56</v>
      </c>
      <c r="J1" s="78"/>
      <c r="K1" s="16"/>
      <c r="L1" s="17" t="s">
        <v>11</v>
      </c>
      <c r="M1" s="18" t="s">
        <v>12</v>
      </c>
      <c r="N1" s="19" t="s">
        <v>13</v>
      </c>
      <c r="O1" s="17" t="s">
        <v>14</v>
      </c>
      <c r="P1" s="20" t="s">
        <v>15</v>
      </c>
      <c r="Q1" s="21" t="s">
        <v>35</v>
      </c>
      <c r="R1" s="21" t="s">
        <v>36</v>
      </c>
      <c r="S1" s="21" t="s">
        <v>51</v>
      </c>
      <c r="W1" s="73" t="s">
        <v>48</v>
      </c>
      <c r="X1" s="82" t="s">
        <v>44</v>
      </c>
      <c r="Y1" s="92" t="s">
        <v>46</v>
      </c>
      <c r="Z1" s="12" t="s">
        <v>28</v>
      </c>
      <c r="AA1" s="39" t="s">
        <v>45</v>
      </c>
      <c r="AB1" s="93" t="s">
        <v>27</v>
      </c>
      <c r="AC1" s="9" t="s">
        <v>50</v>
      </c>
      <c r="AF1" s="50" t="s">
        <v>22</v>
      </c>
      <c r="AG1" s="50" t="s">
        <v>52</v>
      </c>
      <c r="AH1" s="50" t="s">
        <v>54</v>
      </c>
      <c r="AI1" s="50" t="s">
        <v>53</v>
      </c>
      <c r="AJ1" s="50" t="s">
        <v>55</v>
      </c>
    </row>
    <row r="2" spans="1:36" ht="28.8" x14ac:dyDescent="0.55000000000000004">
      <c r="A2" s="49">
        <f>SYNTHESE_COMP8H!A2</f>
        <v>43979.333333333336</v>
      </c>
      <c r="B2" s="74">
        <f>SYNTHESE_COMP8H!E2</f>
        <v>1.04354178842782</v>
      </c>
      <c r="C2" s="75">
        <f>SYNTHESE_COMP8H!I2</f>
        <v>0</v>
      </c>
      <c r="D2" s="76">
        <f>SYNTHESE_COMP8H!M2</f>
        <v>1.0244108421137297</v>
      </c>
      <c r="E2" s="74">
        <f>SYNTHESE_COMP8H!Q2</f>
        <v>1.0672238372093024</v>
      </c>
      <c r="F2" s="77">
        <f>SYNTHESE_COMP8H!U2</f>
        <v>1.0288964276160599</v>
      </c>
      <c r="G2" s="41">
        <f>SYNTHESE_COMP8H!X2</f>
        <v>1</v>
      </c>
      <c r="H2" s="41">
        <f>SYNTHESE_COMP16!AD2</f>
        <v>1</v>
      </c>
      <c r="I2" s="41">
        <v>1</v>
      </c>
      <c r="J2" s="79"/>
      <c r="K2" s="48" t="s">
        <v>16</v>
      </c>
      <c r="L2" s="90">
        <f>LOOKUP(9^9,SYNTHESE_COMP8H!E:E)</f>
        <v>12.12020343532229</v>
      </c>
      <c r="M2" s="90">
        <f>LOOKUP(9^9,SYNTHESE_COMP8H!I:I)</f>
        <v>7.3320297523188227</v>
      </c>
      <c r="N2" s="90">
        <f>LOOKUP(9^9,SYNTHESE_COMP8H!M:M)</f>
        <v>102.92124004112372</v>
      </c>
      <c r="O2" s="90">
        <f>LOOKUP(9^9,SYNTHESE_COMP8H!Q:Q)</f>
        <v>22.230980748131294</v>
      </c>
      <c r="P2" s="90">
        <f>LOOKUP(9^9,SYNTHESE_COMP8H!U:U)</f>
        <v>31.186862625316969</v>
      </c>
      <c r="Q2" s="91">
        <f>LOOKUP(9^9,SYNTHESE_COMP8H!X:X)</f>
        <v>2898.5403947780583</v>
      </c>
      <c r="R2" s="91">
        <f>LOOKUP(9^9,SYNTHESE_COMP16!AD:AD)</f>
        <v>9133.5463884824894</v>
      </c>
      <c r="S2" s="91">
        <f>LOOKUP(9^9,SYNTHESE_COMP24!AD:AD)</f>
        <v>838.62920885790345</v>
      </c>
      <c r="W2" s="40">
        <v>1</v>
      </c>
      <c r="X2" s="42">
        <v>1</v>
      </c>
      <c r="Y2" s="94">
        <v>1</v>
      </c>
      <c r="Z2" s="74">
        <v>1</v>
      </c>
      <c r="AA2" s="40">
        <v>1</v>
      </c>
      <c r="AB2" s="95">
        <v>1</v>
      </c>
      <c r="AC2" t="s">
        <v>22</v>
      </c>
      <c r="AF2" s="110">
        <f>COUNTIF(AC:AC,"idem")/1000</f>
        <v>0.439</v>
      </c>
      <c r="AG2" s="110">
        <f>COUNTIF(AC:AC,"comp 24= comp16")/1000</f>
        <v>0.246</v>
      </c>
      <c r="AH2" s="110">
        <f>COUNTIF(AC:AC,"comp8=comp16")/1000</f>
        <v>0.158</v>
      </c>
      <c r="AI2" s="110">
        <f>COUNTIF(AC:AC,"comp24 = comp8")/1000</f>
        <v>7.0999999999999994E-2</v>
      </c>
      <c r="AJ2" s="110">
        <f>COUNTIF(AC:AC,"les 3 differents")/1000</f>
        <v>8.5999999999999993E-2</v>
      </c>
    </row>
    <row r="3" spans="1:36" x14ac:dyDescent="0.3">
      <c r="A3" s="49">
        <f>SYNTHESE_COMP8H!A3</f>
        <v>43979.666666666664</v>
      </c>
      <c r="B3" s="74">
        <f>SYNTHESE_COMP8H!E3</f>
        <v>1.0725209429183713</v>
      </c>
      <c r="C3" s="75">
        <f>SYNTHESE_COMP8H!I3</f>
        <v>0</v>
      </c>
      <c r="D3" s="76">
        <f>SYNTHESE_COMP8H!M3</f>
        <v>1.0116202413608908</v>
      </c>
      <c r="E3" s="74">
        <f>SYNTHESE_COMP8H!Q3</f>
        <v>1.1811215982187036</v>
      </c>
      <c r="F3" s="77">
        <f>SYNTHESE_COMP8H!U3</f>
        <v>1.0376216559789402</v>
      </c>
      <c r="G3" s="41">
        <f>SYNTHESE_COMP8H!X3</f>
        <v>1.1067234042553191</v>
      </c>
      <c r="H3" s="41">
        <f>SYNTHESE_COMP16!AD3</f>
        <v>1.1067234042553191</v>
      </c>
      <c r="I3" s="41">
        <v>1.1067234042553191</v>
      </c>
      <c r="J3" s="79"/>
      <c r="L3" s="71"/>
      <c r="M3" s="71"/>
      <c r="N3" s="71"/>
      <c r="O3" s="71"/>
      <c r="P3" s="71"/>
      <c r="Q3" s="71"/>
      <c r="R3" s="71"/>
      <c r="W3" s="40">
        <v>1.1067234042553191</v>
      </c>
      <c r="X3" s="42">
        <v>1.1067234042553191</v>
      </c>
      <c r="Y3" s="94">
        <v>1.1067234042553191</v>
      </c>
      <c r="Z3" s="74">
        <v>1.1067234042553191</v>
      </c>
      <c r="AA3" s="40">
        <v>1.1067234042553191</v>
      </c>
      <c r="AB3" s="95">
        <v>1.1067234042553191</v>
      </c>
      <c r="AC3" t="s">
        <v>22</v>
      </c>
    </row>
    <row r="4" spans="1:36" x14ac:dyDescent="0.3">
      <c r="A4" s="49">
        <f>SYNTHESE_COMP8H!A4</f>
        <v>43980</v>
      </c>
      <c r="B4" s="74">
        <f>SYNTHESE_COMP8H!E4</f>
        <v>1.0779264017207659</v>
      </c>
      <c r="C4" s="75">
        <f>SYNTHESE_COMP8H!I4</f>
        <v>0</v>
      </c>
      <c r="D4" s="76">
        <f>SYNTHESE_COMP8H!M4</f>
        <v>1.0150637141792971</v>
      </c>
      <c r="E4" s="74">
        <f>SYNTHESE_COMP8H!Q4</f>
        <v>1.1658461225835426</v>
      </c>
      <c r="F4" s="77">
        <f>SYNTHESE_COMP8H!U4</f>
        <v>1.037141638465092</v>
      </c>
      <c r="G4" s="41">
        <f>SYNTHESE_COMP8H!X4</f>
        <v>1.0924101223527101</v>
      </c>
      <c r="H4" s="41">
        <f>SYNTHESE_COMP16!AD4</f>
        <v>1.0924101223527101</v>
      </c>
      <c r="I4" s="41">
        <v>1.0924101223527101</v>
      </c>
      <c r="J4" s="79"/>
      <c r="W4" s="40">
        <v>0.98706697459584303</v>
      </c>
      <c r="X4" s="42">
        <v>1.0924101223527101</v>
      </c>
      <c r="Y4" s="94">
        <v>0.98706697459584303</v>
      </c>
      <c r="Z4" s="74">
        <v>1.0924101223527101</v>
      </c>
      <c r="AA4" s="40">
        <v>0.98706697459584303</v>
      </c>
      <c r="AB4" s="95">
        <v>1.0924101223527101</v>
      </c>
      <c r="AC4" t="s">
        <v>22</v>
      </c>
    </row>
    <row r="5" spans="1:36" x14ac:dyDescent="0.3">
      <c r="A5" s="49">
        <f>SYNTHESE_COMP8H!A5</f>
        <v>43980.333333333336</v>
      </c>
      <c r="B5" s="74">
        <f>SYNTHESE_COMP8H!E5</f>
        <v>1.068917303716775</v>
      </c>
      <c r="C5" s="75">
        <f>SYNTHESE_COMP8H!I5</f>
        <v>0</v>
      </c>
      <c r="D5" s="76">
        <f>SYNTHESE_COMP8H!M5</f>
        <v>1.003751028355931</v>
      </c>
      <c r="E5" s="74">
        <f>SYNTHESE_COMP8H!Q5</f>
        <v>1.1743931149032161</v>
      </c>
      <c r="F5" s="77">
        <f>SYNTHESE_COMP8H!U5</f>
        <v>1.0242041059565832</v>
      </c>
      <c r="G5" s="41">
        <f>SYNTHESE_COMP8H!X5</f>
        <v>1.0832799722449509</v>
      </c>
      <c r="H5" s="41">
        <f>SYNTHESE_COMP16!AD5</f>
        <v>1.1004187443696463</v>
      </c>
      <c r="I5" s="41">
        <v>1.1004187443696463</v>
      </c>
      <c r="J5" s="79"/>
      <c r="L5" s="55"/>
      <c r="M5" s="55"/>
      <c r="N5" s="55"/>
      <c r="O5" s="55"/>
      <c r="P5" s="55"/>
      <c r="Q5" s="55"/>
      <c r="W5" s="40">
        <v>1.0073311495866479</v>
      </c>
      <c r="X5" s="42">
        <v>1.1004187443696463</v>
      </c>
      <c r="Y5" s="94">
        <v>0.99164219561779987</v>
      </c>
      <c r="Z5" s="74">
        <v>1.0832799722449509</v>
      </c>
      <c r="AA5" s="40">
        <v>1.0073311495866479</v>
      </c>
      <c r="AB5" s="95">
        <v>1.1004187443696463</v>
      </c>
      <c r="AC5" t="s">
        <v>52</v>
      </c>
    </row>
    <row r="6" spans="1:36" x14ac:dyDescent="0.3">
      <c r="A6" s="49">
        <f>SYNTHESE_COMP8H!A6</f>
        <v>43980.666666666664</v>
      </c>
      <c r="B6" s="74">
        <f>SYNTHESE_COMP8H!E6</f>
        <v>1.0746639091128558</v>
      </c>
      <c r="C6" s="75">
        <f>SYNTHESE_COMP8H!I6</f>
        <v>0</v>
      </c>
      <c r="D6" s="76">
        <f>SYNTHESE_COMP8H!M6</f>
        <v>1.0110231388276789</v>
      </c>
      <c r="E6" s="74">
        <f>SYNTHESE_COMP8H!Q6</f>
        <v>1.1753015254190755</v>
      </c>
      <c r="F6" s="77">
        <f>SYNTHESE_COMP8H!U6</f>
        <v>1.0333199728234199</v>
      </c>
      <c r="G6" s="41">
        <f>SYNTHESE_COMP8H!X6</f>
        <v>1.0841179053917986</v>
      </c>
      <c r="H6" s="41">
        <f>SYNTHESE_COMP16!AD6</f>
        <v>1.1063347046336955</v>
      </c>
      <c r="I6" s="41">
        <v>1.1012699346112689</v>
      </c>
      <c r="J6" s="79"/>
      <c r="W6" s="40">
        <v>1.0007735148514851</v>
      </c>
      <c r="X6" s="42">
        <v>1.1012699346112689</v>
      </c>
      <c r="Y6" s="94">
        <v>1.0007735148514851</v>
      </c>
      <c r="Z6" s="74">
        <v>1.0841179053917986</v>
      </c>
      <c r="AA6" s="40">
        <v>1.0053760991389129</v>
      </c>
      <c r="AB6" s="95">
        <v>1.1063347046336955</v>
      </c>
      <c r="AC6" t="s">
        <v>53</v>
      </c>
    </row>
    <row r="7" spans="1:36" x14ac:dyDescent="0.3">
      <c r="A7" s="49">
        <f>SYNTHESE_COMP8H!A7</f>
        <v>43981</v>
      </c>
      <c r="B7" s="74">
        <f>SYNTHESE_COMP8H!E7</f>
        <v>1.1309226597372202</v>
      </c>
      <c r="C7" s="75">
        <f>SYNTHESE_COMP8H!I7</f>
        <v>0</v>
      </c>
      <c r="D7" s="76">
        <f>SYNTHESE_COMP8H!M7</f>
        <v>1.0258076839769257</v>
      </c>
      <c r="E7" s="74">
        <f>SYNTHESE_COMP8H!Q7</f>
        <v>1.2545149224020276</v>
      </c>
      <c r="F7" s="77">
        <f>SYNTHESE_COMP8H!U7</f>
        <v>1.0511567905628587</v>
      </c>
      <c r="G7" s="41">
        <f>SYNTHESE_COMP8H!X7</f>
        <v>1.1028315797570576</v>
      </c>
      <c r="H7" s="41">
        <f>SYNTHESE_COMP16!AD7</f>
        <v>1.180899850903643</v>
      </c>
      <c r="I7" s="41">
        <v>1.1589215130220025</v>
      </c>
      <c r="J7" s="79"/>
      <c r="W7" s="40">
        <v>1.0523500883832662</v>
      </c>
      <c r="X7" s="42">
        <v>1.1589215130220025</v>
      </c>
      <c r="Y7" s="94">
        <v>1.0172616597071107</v>
      </c>
      <c r="Z7" s="74">
        <v>1.1028315797570576</v>
      </c>
      <c r="AA7" s="40">
        <v>1.0673983614159839</v>
      </c>
      <c r="AB7" s="95">
        <v>1.180899850903643</v>
      </c>
      <c r="AC7" t="s">
        <v>49</v>
      </c>
    </row>
    <row r="8" spans="1:36" x14ac:dyDescent="0.3">
      <c r="A8" s="49">
        <f>SYNTHESE_COMP8H!A8</f>
        <v>43981.333333333336</v>
      </c>
      <c r="B8" s="74">
        <f>SYNTHESE_COMP8H!E8</f>
        <v>1.1477781083811607</v>
      </c>
      <c r="C8" s="75">
        <f>SYNTHESE_COMP8H!I8</f>
        <v>0</v>
      </c>
      <c r="D8" s="76">
        <f>SYNTHESE_COMP8H!M8</f>
        <v>1.0310067092758339</v>
      </c>
      <c r="E8" s="74">
        <f>SYNTHESE_COMP8H!Q8</f>
        <v>1.2686840744361079</v>
      </c>
      <c r="F8" s="77">
        <f>SYNTHESE_COMP8H!U8</f>
        <v>1.0566141882902915</v>
      </c>
      <c r="G8" s="41">
        <f>SYNTHESE_COMP8H!X8</f>
        <v>1.1152875402582234</v>
      </c>
      <c r="H8" s="41">
        <f>SYNTHESE_COMP16!AD8</f>
        <v>1.1942375555619813</v>
      </c>
      <c r="I8" s="41">
        <v>1.1720109827607392</v>
      </c>
      <c r="J8" s="79"/>
      <c r="W8" s="40">
        <v>1.0112945264986968</v>
      </c>
      <c r="X8" s="42">
        <v>1.1720109827607392</v>
      </c>
      <c r="Y8" s="94">
        <v>1.0112945264986968</v>
      </c>
      <c r="Z8" s="74">
        <v>1.1152875402582234</v>
      </c>
      <c r="AA8" s="40">
        <v>1.0112945264986968</v>
      </c>
      <c r="AB8" s="95">
        <v>1.1942375555619813</v>
      </c>
      <c r="AC8" t="s">
        <v>22</v>
      </c>
    </row>
    <row r="9" spans="1:36" x14ac:dyDescent="0.3">
      <c r="A9" s="49">
        <f>SYNTHESE_COMP8H!A9</f>
        <v>43981.666666666664</v>
      </c>
      <c r="B9" s="74">
        <f>SYNTHESE_COMP8H!E9</f>
        <v>1.1869938198215424</v>
      </c>
      <c r="C9" s="75">
        <f>SYNTHESE_COMP8H!I9</f>
        <v>0</v>
      </c>
      <c r="D9" s="76">
        <f>SYNTHESE_COMP8H!M9</f>
        <v>1.0470037101955523</v>
      </c>
      <c r="E9" s="74">
        <f>SYNTHESE_COMP8H!Q9</f>
        <v>1.3963149994974393</v>
      </c>
      <c r="F9" s="77">
        <f>SYNTHESE_COMP8H!U9</f>
        <v>1.0775479538265924</v>
      </c>
      <c r="G9" s="41">
        <f>SYNTHESE_COMP8H!X9</f>
        <v>1.153393158436903</v>
      </c>
      <c r="H9" s="41">
        <f>SYNTHESE_COMP16!AD9</f>
        <v>1.3143790841195189</v>
      </c>
      <c r="I9" s="41">
        <v>1.2899164951935955</v>
      </c>
      <c r="J9" s="79"/>
      <c r="W9" s="40">
        <v>1.1006010303377218</v>
      </c>
      <c r="X9" s="42">
        <v>1.2899164951935955</v>
      </c>
      <c r="Y9" s="94">
        <v>1.0341666312974831</v>
      </c>
      <c r="Z9" s="74">
        <v>1.153393158436903</v>
      </c>
      <c r="AA9" s="40">
        <v>1.1006010303377218</v>
      </c>
      <c r="AB9" s="95">
        <v>1.3143790841195189</v>
      </c>
      <c r="AC9" t="s">
        <v>52</v>
      </c>
    </row>
    <row r="10" spans="1:36" x14ac:dyDescent="0.3">
      <c r="A10" s="49">
        <f>SYNTHESE_COMP8H!A10</f>
        <v>43982</v>
      </c>
      <c r="B10" s="74">
        <f>SYNTHESE_COMP8H!E10</f>
        <v>1.1680962119231895</v>
      </c>
      <c r="C10" s="75">
        <f>SYNTHESE_COMP8H!I10</f>
        <v>0</v>
      </c>
      <c r="D10" s="76">
        <f>SYNTHESE_COMP8H!M10</f>
        <v>1.0265683220931143</v>
      </c>
      <c r="E10" s="74">
        <f>SYNTHESE_COMP8H!Q10</f>
        <v>1.5203632753372873</v>
      </c>
      <c r="F10" s="77">
        <f>SYNTHESE_COMP8H!U10</f>
        <v>1.0783502932722346</v>
      </c>
      <c r="G10" s="41">
        <f>SYNTHESE_COMP8H!X10</f>
        <v>1.2558603185841981</v>
      </c>
      <c r="H10" s="41">
        <f>SYNTHESE_COMP16!AD10</f>
        <v>1.431148193699856</v>
      </c>
      <c r="I10" s="41">
        <v>1.4045123544830369</v>
      </c>
      <c r="J10" s="79"/>
      <c r="W10" s="40">
        <v>1.0888397502601457</v>
      </c>
      <c r="X10" s="42">
        <v>1.4045123544830369</v>
      </c>
      <c r="Y10" s="94">
        <v>1.0888397502601457</v>
      </c>
      <c r="Z10" s="74">
        <v>1.2558603185841981</v>
      </c>
      <c r="AA10" s="40">
        <v>1.0888397502601457</v>
      </c>
      <c r="AB10" s="95">
        <v>1.431148193699856</v>
      </c>
      <c r="AC10" t="s">
        <v>22</v>
      </c>
    </row>
    <row r="11" spans="1:36" x14ac:dyDescent="0.3">
      <c r="A11" s="49">
        <f>SYNTHESE_COMP8H!A11</f>
        <v>43982.333333333336</v>
      </c>
      <c r="B11" s="74">
        <f>SYNTHESE_COMP8H!E11</f>
        <v>1.1382411844920306</v>
      </c>
      <c r="C11" s="75">
        <f>SYNTHESE_COMP8H!I11</f>
        <v>0</v>
      </c>
      <c r="D11" s="76">
        <f>SYNTHESE_COMP8H!M11</f>
        <v>1.0300016609629907</v>
      </c>
      <c r="E11" s="74">
        <f>SYNTHESE_COMP8H!Q11</f>
        <v>1.4462877778047325</v>
      </c>
      <c r="F11" s="77">
        <f>SYNTHESE_COMP8H!U11</f>
        <v>1.0552189913177132</v>
      </c>
      <c r="G11" s="41">
        <f>SYNTHESE_COMP8H!X11</f>
        <v>1.1946719963985815</v>
      </c>
      <c r="H11" s="41">
        <f>SYNTHESE_COMP16!AD11</f>
        <v>1.3614194543841716</v>
      </c>
      <c r="I11" s="41">
        <v>1.3360813727981695</v>
      </c>
      <c r="J11" s="79"/>
      <c r="W11" s="40">
        <v>0.9512777645091951</v>
      </c>
      <c r="X11" s="42">
        <v>1.3360813727981695</v>
      </c>
      <c r="Y11" s="94">
        <v>0.9512777645091951</v>
      </c>
      <c r="Z11" s="74">
        <v>1.1946719963985815</v>
      </c>
      <c r="AA11" s="40">
        <v>0.9512777645091951</v>
      </c>
      <c r="AB11" s="95">
        <v>1.3614194543841716</v>
      </c>
      <c r="AC11" t="s">
        <v>22</v>
      </c>
    </row>
    <row r="12" spans="1:36" x14ac:dyDescent="0.3">
      <c r="A12" s="49">
        <f>SYNTHESE_COMP8H!A12</f>
        <v>43982.666666666664</v>
      </c>
      <c r="B12" s="74">
        <f>SYNTHESE_COMP8H!E12</f>
        <v>1.1277704564984576</v>
      </c>
      <c r="C12" s="75">
        <f>SYNTHESE_COMP8H!I12</f>
        <v>0</v>
      </c>
      <c r="D12" s="76">
        <f>SYNTHESE_COMP8H!M12</f>
        <v>1.0238026139237246</v>
      </c>
      <c r="E12" s="74">
        <f>SYNTHESE_COMP8H!Q12</f>
        <v>1.3425532819968562</v>
      </c>
      <c r="F12" s="77">
        <f>SYNTHESE_COMP8H!U12</f>
        <v>1.0394972312554871</v>
      </c>
      <c r="G12" s="41">
        <f>SYNTHESE_COMP8H!X12</f>
        <v>1.1874818838163892</v>
      </c>
      <c r="H12" s="41">
        <f>SYNTHESE_COMP16!AD12</f>
        <v>1.263772110023744</v>
      </c>
      <c r="I12" s="41">
        <v>1.2402513936664328</v>
      </c>
      <c r="J12" s="79"/>
      <c r="W12" s="40">
        <v>0.92827534229368158</v>
      </c>
      <c r="X12" s="42">
        <v>1.2402513936664328</v>
      </c>
      <c r="Y12" s="94">
        <v>0.99398151743418506</v>
      </c>
      <c r="Z12" s="74">
        <v>1.1874818838163892</v>
      </c>
      <c r="AA12" s="40">
        <v>0.92827534229368158</v>
      </c>
      <c r="AB12" s="95">
        <v>1.263772110023744</v>
      </c>
      <c r="AC12" t="s">
        <v>52</v>
      </c>
    </row>
    <row r="13" spans="1:36" x14ac:dyDescent="0.3">
      <c r="A13" s="49">
        <f>SYNTHESE_COMP8H!A13</f>
        <v>43983</v>
      </c>
      <c r="B13" s="74">
        <f>SYNTHESE_COMP8H!E13</f>
        <v>1.162641921641526</v>
      </c>
      <c r="C13" s="75">
        <f>SYNTHESE_COMP8H!I13</f>
        <v>0</v>
      </c>
      <c r="D13" s="76">
        <f>SYNTHESE_COMP8H!M13</f>
        <v>1.0366142032004257</v>
      </c>
      <c r="E13" s="74">
        <f>SYNTHESE_COMP8H!Q13</f>
        <v>1.432105273340984</v>
      </c>
      <c r="F13" s="77">
        <f>SYNTHESE_COMP8H!U13</f>
        <v>1.0580216720450932</v>
      </c>
      <c r="G13" s="41">
        <f>SYNTHESE_COMP8H!X13</f>
        <v>1.202341711249993</v>
      </c>
      <c r="H13" s="41">
        <f>SYNTHESE_COMP16!AD13</f>
        <v>1.2795866127343032</v>
      </c>
      <c r="I13" s="41">
        <v>1.2557715644878509</v>
      </c>
      <c r="J13" s="79"/>
      <c r="W13" s="40">
        <v>1.0125137297975835</v>
      </c>
      <c r="X13" s="42">
        <v>1.2557715644878509</v>
      </c>
      <c r="Y13" s="94">
        <v>1.0125137297975835</v>
      </c>
      <c r="Z13" s="74">
        <v>1.202341711249993</v>
      </c>
      <c r="AA13" s="40">
        <v>1.0125137297975835</v>
      </c>
      <c r="AB13" s="95">
        <v>1.2795866127343032</v>
      </c>
      <c r="AC13" t="s">
        <v>22</v>
      </c>
    </row>
    <row r="14" spans="1:36" x14ac:dyDescent="0.3">
      <c r="A14" s="49">
        <f>SYNTHESE_COMP8H!A14</f>
        <v>43983.333333333336</v>
      </c>
      <c r="B14" s="74">
        <f>SYNTHESE_COMP8H!E14</f>
        <v>1.1602553666517714</v>
      </c>
      <c r="C14" s="75">
        <f>SYNTHESE_COMP8H!I14</f>
        <v>0</v>
      </c>
      <c r="D14" s="76">
        <f>SYNTHESE_COMP8H!M14</f>
        <v>1.032437060454374</v>
      </c>
      <c r="E14" s="74">
        <f>SYNTHESE_COMP8H!Q14</f>
        <v>1.4424578415820033</v>
      </c>
      <c r="F14" s="77">
        <f>SYNTHESE_COMP8H!U14</f>
        <v>1.0557045832369061</v>
      </c>
      <c r="G14" s="41">
        <f>SYNTHESE_COMP8H!X14</f>
        <v>1.2110333380783063</v>
      </c>
      <c r="H14" s="41">
        <f>SYNTHESE_COMP16!AD14</f>
        <v>1.2769600053854706</v>
      </c>
      <c r="I14" s="41">
        <v>1.2507113047836105</v>
      </c>
      <c r="J14" s="79"/>
      <c r="W14" s="40">
        <v>0.99597039792320496</v>
      </c>
      <c r="X14" s="42">
        <v>1.2507113047836105</v>
      </c>
      <c r="Y14" s="94">
        <v>1.0072289156626506</v>
      </c>
      <c r="Z14" s="74">
        <v>1.2110333380783063</v>
      </c>
      <c r="AA14" s="40">
        <v>0.99794730007121613</v>
      </c>
      <c r="AB14" s="95">
        <v>1.2769600053854706</v>
      </c>
      <c r="AC14" t="s">
        <v>49</v>
      </c>
    </row>
    <row r="15" spans="1:36" x14ac:dyDescent="0.3">
      <c r="A15" s="49">
        <f>SYNTHESE_COMP8H!A15</f>
        <v>43983.666666666664</v>
      </c>
      <c r="B15" s="74">
        <f>SYNTHESE_COMP8H!E15</f>
        <v>1.2090092757281892</v>
      </c>
      <c r="C15" s="75">
        <f>SYNTHESE_COMP8H!I15</f>
        <v>0</v>
      </c>
      <c r="D15" s="76">
        <f>SYNTHESE_COMP8H!M15</f>
        <v>1.0624401915245711</v>
      </c>
      <c r="E15" s="74">
        <f>SYNTHESE_COMP8H!Q15</f>
        <v>1.4693280442949217</v>
      </c>
      <c r="F15" s="77">
        <f>SYNTHESE_COMP8H!U15</f>
        <v>1.0915069502022592</v>
      </c>
      <c r="G15" s="41">
        <f>SYNTHESE_COMP8H!X15</f>
        <v>1.233592549410665</v>
      </c>
      <c r="H15" s="41">
        <f>SYNTHESE_COMP16!AD15</f>
        <v>1.3007473031572829</v>
      </c>
      <c r="I15" s="41">
        <v>1.3032661707095778</v>
      </c>
      <c r="J15" s="79"/>
      <c r="W15" s="40">
        <v>1.0420199815296785</v>
      </c>
      <c r="X15" s="42">
        <v>1.3032661707095778</v>
      </c>
      <c r="Y15" s="94">
        <v>1.018628067967275</v>
      </c>
      <c r="Z15" s="74">
        <v>1.233592549410665</v>
      </c>
      <c r="AA15" s="40">
        <v>1.018628067967275</v>
      </c>
      <c r="AB15" s="95">
        <v>1.3007473031572829</v>
      </c>
      <c r="AC15" t="s">
        <v>54</v>
      </c>
    </row>
    <row r="16" spans="1:36" x14ac:dyDescent="0.3">
      <c r="A16" s="49">
        <f>SYNTHESE_COMP8H!A16</f>
        <v>43984</v>
      </c>
      <c r="B16" s="74">
        <f>SYNTHESE_COMP8H!E16</f>
        <v>1.2120289983682868</v>
      </c>
      <c r="C16" s="75">
        <f>SYNTHESE_COMP8H!I16</f>
        <v>0</v>
      </c>
      <c r="D16" s="76">
        <f>SYNTHESE_COMP8H!M16</f>
        <v>1.055721202171056</v>
      </c>
      <c r="E16" s="74">
        <f>SYNTHESE_COMP8H!Q16</f>
        <v>1.4818507264906171</v>
      </c>
      <c r="F16" s="77">
        <f>SYNTHESE_COMP8H!U16</f>
        <v>1.0959527964520173</v>
      </c>
      <c r="G16" s="41">
        <f>SYNTHESE_COMP8H!X16</f>
        <v>1.236673673290271</v>
      </c>
      <c r="H16" s="41">
        <f>SYNTHESE_COMP16!AD16</f>
        <v>1.3039961583639763</v>
      </c>
      <c r="I16" s="41">
        <v>1.3143735528463072</v>
      </c>
      <c r="J16" s="79"/>
      <c r="W16" s="40">
        <v>1.0085227272727273</v>
      </c>
      <c r="X16" s="42">
        <v>1.3143735528463072</v>
      </c>
      <c r="Y16" s="94">
        <v>1.0024976835998871</v>
      </c>
      <c r="Z16" s="74">
        <v>1.236673673290271</v>
      </c>
      <c r="AA16" s="40">
        <v>1.0024976835998871</v>
      </c>
      <c r="AB16" s="95">
        <v>1.3039961583639763</v>
      </c>
      <c r="AC16" t="s">
        <v>54</v>
      </c>
    </row>
    <row r="17" spans="1:29" x14ac:dyDescent="0.3">
      <c r="A17" s="49">
        <f>SYNTHESE_COMP8H!A17</f>
        <v>43984.333333333336</v>
      </c>
      <c r="B17" s="74">
        <f>SYNTHESE_COMP8H!E17</f>
        <v>1.1379483832781454</v>
      </c>
      <c r="C17" s="75">
        <f>SYNTHESE_COMP8H!I17</f>
        <v>0</v>
      </c>
      <c r="D17" s="76">
        <f>SYNTHESE_COMP8H!M17</f>
        <v>1.0157135774108976</v>
      </c>
      <c r="E17" s="74">
        <f>SYNTHESE_COMP8H!Q17</f>
        <v>1.3751356956055611</v>
      </c>
      <c r="F17" s="77">
        <f>SYNTHESE_COMP8H!U17</f>
        <v>1.0372792734823866</v>
      </c>
      <c r="G17" s="41">
        <f>SYNTHESE_COMP8H!X17</f>
        <v>1.1476149935726128</v>
      </c>
      <c r="H17" s="41">
        <f>SYNTHESE_COMP16!AD17</f>
        <v>1.2242944040191255</v>
      </c>
      <c r="I17" s="41">
        <v>1.2340375201406919</v>
      </c>
      <c r="J17" s="79"/>
      <c r="W17" s="40">
        <v>0.93887884267631094</v>
      </c>
      <c r="X17" s="42">
        <v>1.2340375201406919</v>
      </c>
      <c r="Y17" s="94">
        <v>0.92798530312308636</v>
      </c>
      <c r="Z17" s="74">
        <v>1.1476149935726128</v>
      </c>
      <c r="AA17" s="40">
        <v>0.93887884267631094</v>
      </c>
      <c r="AB17" s="95">
        <v>1.2242944040191255</v>
      </c>
      <c r="AC17" t="s">
        <v>52</v>
      </c>
    </row>
    <row r="18" spans="1:29" x14ac:dyDescent="0.3">
      <c r="A18" s="49">
        <f>SYNTHESE_COMP8H!A18</f>
        <v>43984.666666666664</v>
      </c>
      <c r="B18" s="74">
        <f>SYNTHESE_COMP8H!E18</f>
        <v>1.1578209570219919</v>
      </c>
      <c r="C18" s="75">
        <f>SYNTHESE_COMP8H!I18</f>
        <v>0</v>
      </c>
      <c r="D18" s="76">
        <f>SYNTHESE_COMP8H!M18</f>
        <v>1.0300408818139042</v>
      </c>
      <c r="E18" s="74">
        <f>SYNTHESE_COMP8H!Q18</f>
        <v>1.428863278221618</v>
      </c>
      <c r="F18" s="77">
        <f>SYNTHESE_COMP8H!U18</f>
        <v>1.0502901241595626</v>
      </c>
      <c r="G18" s="41">
        <f>SYNTHESE_COMP8H!X18</f>
        <v>1.1638028537292933</v>
      </c>
      <c r="H18" s="41">
        <f>SYNTHESE_COMP16!AD18</f>
        <v>1.241563877417317</v>
      </c>
      <c r="I18" s="41">
        <v>1.2514444265648978</v>
      </c>
      <c r="J18" s="79"/>
      <c r="W18" s="40">
        <v>1.014105654115137</v>
      </c>
      <c r="X18" s="42">
        <v>1.2514444265648978</v>
      </c>
      <c r="Y18" s="94">
        <v>1.014105654115137</v>
      </c>
      <c r="Z18" s="74">
        <v>1.1638028537292933</v>
      </c>
      <c r="AA18" s="40">
        <v>1.014105654115137</v>
      </c>
      <c r="AB18" s="95">
        <v>1.241563877417317</v>
      </c>
      <c r="AC18" t="s">
        <v>22</v>
      </c>
    </row>
    <row r="19" spans="1:29" x14ac:dyDescent="0.3">
      <c r="A19" s="49">
        <f>SYNTHESE_COMP8H!A19</f>
        <v>43985</v>
      </c>
      <c r="B19" s="74">
        <f>SYNTHESE_COMP8H!E19</f>
        <v>1.1534373010490846</v>
      </c>
      <c r="C19" s="75">
        <f>SYNTHESE_COMP8H!I19</f>
        <v>0</v>
      </c>
      <c r="D19" s="76">
        <f>SYNTHESE_COMP8H!M19</f>
        <v>1.0279092079858629</v>
      </c>
      <c r="E19" s="74">
        <f>SYNTHESE_COMP8H!Q19</f>
        <v>1.4292263024284833</v>
      </c>
      <c r="F19" s="77">
        <f>SYNTHESE_COMP8H!U19</f>
        <v>1.0453232217253423</v>
      </c>
      <c r="G19" s="41">
        <f>SYNTHESE_COMP8H!X19</f>
        <v>1.1640985353486351</v>
      </c>
      <c r="H19" s="41">
        <f>SYNTHESE_COMP16!AD19</f>
        <v>1.2389944558826385</v>
      </c>
      <c r="I19" s="41">
        <v>1.2517623748440048</v>
      </c>
      <c r="J19" s="79"/>
      <c r="W19" s="40">
        <v>1.0002540650406504</v>
      </c>
      <c r="X19" s="42">
        <v>1.2517623748440048</v>
      </c>
      <c r="Y19" s="94">
        <v>1.0002540650406504</v>
      </c>
      <c r="Z19" s="74">
        <v>1.1640985353486351</v>
      </c>
      <c r="AA19" s="40">
        <v>0.99793049590003913</v>
      </c>
      <c r="AB19" s="95">
        <v>1.2389944558826385</v>
      </c>
      <c r="AC19" t="s">
        <v>53</v>
      </c>
    </row>
    <row r="20" spans="1:29" x14ac:dyDescent="0.3">
      <c r="A20" s="49">
        <f>SYNTHESE_COMP8H!A20</f>
        <v>43985.333333333336</v>
      </c>
      <c r="B20" s="74">
        <f>SYNTHESE_COMP8H!E20</f>
        <v>1.165370082856239</v>
      </c>
      <c r="C20" s="75">
        <f>SYNTHESE_COMP8H!I20</f>
        <v>0</v>
      </c>
      <c r="D20" s="76">
        <f>SYNTHESE_COMP8H!M20</f>
        <v>1.0292762154595203</v>
      </c>
      <c r="E20" s="74">
        <f>SYNTHESE_COMP8H!Q20</f>
        <v>1.5453792971655285</v>
      </c>
      <c r="F20" s="77">
        <f>SYNTHESE_COMP8H!U20</f>
        <v>1.056765393159073</v>
      </c>
      <c r="G20" s="41">
        <f>SYNTHESE_COMP8H!X20</f>
        <v>1.2587046385388734</v>
      </c>
      <c r="H20" s="41">
        <f>SYNTHESE_COMP16!AD20</f>
        <v>1.3396873386464341</v>
      </c>
      <c r="I20" s="41">
        <v>1.2534270826882001</v>
      </c>
      <c r="J20" s="79"/>
      <c r="W20" s="40">
        <v>1.0013298912618323</v>
      </c>
      <c r="X20" s="42">
        <v>1.2534270826882001</v>
      </c>
      <c r="Y20" s="94">
        <v>1.0812698412698414</v>
      </c>
      <c r="Z20" s="74">
        <v>1.2587046385388734</v>
      </c>
      <c r="AA20" s="40">
        <v>1.0812698412698414</v>
      </c>
      <c r="AB20" s="95">
        <v>1.3396873386464341</v>
      </c>
      <c r="AC20" t="s">
        <v>54</v>
      </c>
    </row>
    <row r="21" spans="1:29" x14ac:dyDescent="0.3">
      <c r="A21" s="49">
        <f>SYNTHESE_COMP8H!A21</f>
        <v>43985.666666666664</v>
      </c>
      <c r="B21" s="74">
        <f>SYNTHESE_COMP8H!E21</f>
        <v>1.1907910265775494</v>
      </c>
      <c r="C21" s="75">
        <f>SYNTHESE_COMP8H!I21</f>
        <v>0</v>
      </c>
      <c r="D21" s="76">
        <f>SYNTHESE_COMP8H!M21</f>
        <v>1.0418426086985486</v>
      </c>
      <c r="E21" s="74">
        <f>SYNTHESE_COMP8H!Q21</f>
        <v>1.5526363025525467</v>
      </c>
      <c r="F21" s="77">
        <f>SYNTHESE_COMP8H!U21</f>
        <v>1.0686938794485505</v>
      </c>
      <c r="G21" s="41">
        <f>SYNTHESE_COMP8H!X21</f>
        <v>1.2646154374989056</v>
      </c>
      <c r="H21" s="41">
        <f>SYNTHESE_COMP16!AD21</f>
        <v>1.3459784273463469</v>
      </c>
      <c r="I21" s="41">
        <v>1.2593130985730943</v>
      </c>
      <c r="J21" s="79"/>
      <c r="W21" s="40">
        <v>1.0046959380136182</v>
      </c>
      <c r="X21" s="42">
        <v>1.2593130985730943</v>
      </c>
      <c r="Y21" s="94">
        <v>1.0046959380136182</v>
      </c>
      <c r="Z21" s="74">
        <v>1.2646154374989056</v>
      </c>
      <c r="AA21" s="40">
        <v>1.0046959380136182</v>
      </c>
      <c r="AB21" s="95">
        <v>1.3459784273463469</v>
      </c>
      <c r="AC21" t="s">
        <v>22</v>
      </c>
    </row>
    <row r="22" spans="1:29" x14ac:dyDescent="0.3">
      <c r="A22" s="49">
        <f>SYNTHESE_COMP8H!A22</f>
        <v>43986</v>
      </c>
      <c r="B22" s="74">
        <f>SYNTHESE_COMP8H!E22</f>
        <v>1.1850936948481976</v>
      </c>
      <c r="C22" s="75">
        <f>SYNTHESE_COMP8H!I22</f>
        <v>0</v>
      </c>
      <c r="D22" s="76">
        <f>SYNTHESE_COMP8H!M22</f>
        <v>1.0441842816807041</v>
      </c>
      <c r="E22" s="74">
        <f>SYNTHESE_COMP8H!Q22</f>
        <v>1.5999882627028403</v>
      </c>
      <c r="F22" s="77">
        <f>SYNTHESE_COMP8H!U22</f>
        <v>1.0673320212792681</v>
      </c>
      <c r="G22" s="41">
        <f>SYNTHESE_COMP8H!X22</f>
        <v>1.2585648933675826</v>
      </c>
      <c r="H22" s="41">
        <f>SYNTHESE_COMP16!AD22</f>
        <v>1.3870277811132778</v>
      </c>
      <c r="I22" s="41">
        <v>1.2977193522220283</v>
      </c>
      <c r="J22" s="79"/>
      <c r="W22" s="40">
        <v>1.0304977798551063</v>
      </c>
      <c r="X22" s="42">
        <v>1.2977193522220283</v>
      </c>
      <c r="Y22" s="94">
        <v>0.99521550666557623</v>
      </c>
      <c r="Z22" s="74">
        <v>1.2585648933675826</v>
      </c>
      <c r="AA22" s="40">
        <v>1.0304977798551063</v>
      </c>
      <c r="AB22" s="95">
        <v>1.3870277811132778</v>
      </c>
      <c r="AC22" t="s">
        <v>52</v>
      </c>
    </row>
    <row r="23" spans="1:29" x14ac:dyDescent="0.3">
      <c r="A23" s="49">
        <f>SYNTHESE_COMP8H!A23</f>
        <v>43986.333333333336</v>
      </c>
      <c r="B23" s="74">
        <f>SYNTHESE_COMP8H!E23</f>
        <v>1.1930310031549016</v>
      </c>
      <c r="C23" s="75">
        <f>SYNTHESE_COMP8H!I23</f>
        <v>0</v>
      </c>
      <c r="D23" s="76">
        <f>SYNTHESE_COMP8H!M23</f>
        <v>1.0690525406219495</v>
      </c>
      <c r="E23" s="74">
        <f>SYNTHESE_COMP8H!Q23</f>
        <v>1.5774915460030838</v>
      </c>
      <c r="F23" s="77">
        <f>SYNTHESE_COMP8H!U23</f>
        <v>1.0669490619300037</v>
      </c>
      <c r="G23" s="41">
        <f>SYNTHESE_COMP8H!X23</f>
        <v>1.2408687773932565</v>
      </c>
      <c r="H23" s="41">
        <f>SYNTHESE_COMP16!AD23</f>
        <v>1.367525406143548</v>
      </c>
      <c r="I23" s="41">
        <v>1.2794727029788564</v>
      </c>
      <c r="J23" s="79"/>
      <c r="W23" s="40">
        <v>0.98593944891711072</v>
      </c>
      <c r="X23" s="42">
        <v>1.2794727029788564</v>
      </c>
      <c r="Y23" s="94">
        <v>0.98593944891711072</v>
      </c>
      <c r="Z23" s="74">
        <v>1.2408687773932565</v>
      </c>
      <c r="AA23" s="40">
        <v>0.98593944891711072</v>
      </c>
      <c r="AB23" s="95">
        <v>1.367525406143548</v>
      </c>
      <c r="AC23" t="s">
        <v>22</v>
      </c>
    </row>
    <row r="24" spans="1:29" x14ac:dyDescent="0.3">
      <c r="A24" s="49">
        <f>SYNTHESE_COMP8H!A24</f>
        <v>43986.666666666664</v>
      </c>
      <c r="B24" s="74">
        <f>SYNTHESE_COMP8H!E24</f>
        <v>1.1842179017113037</v>
      </c>
      <c r="C24" s="75">
        <f>SYNTHESE_COMP8H!I24</f>
        <v>0</v>
      </c>
      <c r="D24" s="76">
        <f>SYNTHESE_COMP8H!M24</f>
        <v>1.0584798482754694</v>
      </c>
      <c r="E24" s="74">
        <f>SYNTHESE_COMP8H!Q24</f>
        <v>1.6116033944788806</v>
      </c>
      <c r="F24" s="77">
        <f>SYNTHESE_COMP8H!U24</f>
        <v>1.0649367649089108</v>
      </c>
      <c r="G24" s="41">
        <f>SYNTHESE_COMP8H!X24</f>
        <v>1.2285968606003743</v>
      </c>
      <c r="H24" s="41">
        <f>SYNTHESE_COMP16!AD24</f>
        <v>1.3540008834042452</v>
      </c>
      <c r="I24" s="41">
        <v>1.2668190019302206</v>
      </c>
      <c r="J24" s="79"/>
      <c r="W24" s="40">
        <v>0.99011022195379739</v>
      </c>
      <c r="X24" s="42">
        <v>1.2668190019302206</v>
      </c>
      <c r="Y24" s="94">
        <v>0.99011022195379739</v>
      </c>
      <c r="Z24" s="74">
        <v>1.2285968606003743</v>
      </c>
      <c r="AA24" s="40">
        <v>0.99011022195379739</v>
      </c>
      <c r="AB24" s="95">
        <v>1.3540008834042452</v>
      </c>
      <c r="AC24" t="s">
        <v>22</v>
      </c>
    </row>
    <row r="25" spans="1:29" x14ac:dyDescent="0.3">
      <c r="A25" s="49">
        <f>SYNTHESE_COMP8H!A25</f>
        <v>43987</v>
      </c>
      <c r="B25" s="74">
        <f>SYNTHESE_COMP8H!E25</f>
        <v>1.1858733333640539</v>
      </c>
      <c r="C25" s="75">
        <f>SYNTHESE_COMP8H!I25</f>
        <v>0</v>
      </c>
      <c r="D25" s="76">
        <f>SYNTHESE_COMP8H!M25</f>
        <v>1.0498037839453427</v>
      </c>
      <c r="E25" s="74">
        <f>SYNTHESE_COMP8H!Q25</f>
        <v>1.5865638461296254</v>
      </c>
      <c r="F25" s="77">
        <f>SYNTHESE_COMP8H!U25</f>
        <v>1.0788700624609784</v>
      </c>
      <c r="G25" s="41">
        <f>SYNTHESE_COMP8H!X25</f>
        <v>1.2095081005505148</v>
      </c>
      <c r="H25" s="41">
        <f>SYNTHESE_COMP16!AD25</f>
        <v>1.3429025155074892</v>
      </c>
      <c r="I25" s="41">
        <v>1.247136382895502</v>
      </c>
      <c r="J25" s="79"/>
      <c r="W25" s="40">
        <v>0.98446295879306467</v>
      </c>
      <c r="X25" s="42">
        <v>1.247136382895502</v>
      </c>
      <c r="Y25" s="94">
        <v>0.98446295879306467</v>
      </c>
      <c r="Z25" s="74">
        <v>1.2095081005505148</v>
      </c>
      <c r="AA25" s="40">
        <v>0.99180327868852469</v>
      </c>
      <c r="AB25" s="95">
        <v>1.3429025155074892</v>
      </c>
      <c r="AC25" t="s">
        <v>53</v>
      </c>
    </row>
    <row r="26" spans="1:29" x14ac:dyDescent="0.3">
      <c r="A26" s="49">
        <f>SYNTHESE_COMP8H!A26</f>
        <v>43987.333333333336</v>
      </c>
      <c r="B26" s="74">
        <f>SYNTHESE_COMP8H!E26</f>
        <v>1.1772564123079581</v>
      </c>
      <c r="C26" s="75">
        <f>SYNTHESE_COMP8H!I26</f>
        <v>0</v>
      </c>
      <c r="D26" s="76">
        <f>SYNTHESE_COMP8H!M26</f>
        <v>1.0450420370106683</v>
      </c>
      <c r="E26" s="74">
        <f>SYNTHESE_COMP8H!Q26</f>
        <v>1.5535444499037143</v>
      </c>
      <c r="F26" s="77">
        <f>SYNTHESE_COMP8H!U26</f>
        <v>1.0726220501111261</v>
      </c>
      <c r="G26" s="41">
        <f>SYNTHESE_COMP8H!X26</f>
        <v>1.2025035299238651</v>
      </c>
      <c r="H26" s="41">
        <f>SYNTHESE_COMP16!AD26</f>
        <v>1.335125423720922</v>
      </c>
      <c r="I26" s="41">
        <v>1.2399138972659474</v>
      </c>
      <c r="J26" s="79"/>
      <c r="W26" s="40">
        <v>0.994208744345357</v>
      </c>
      <c r="X26" s="42">
        <v>1.2399138972659474</v>
      </c>
      <c r="Y26" s="94">
        <v>0.994208744345357</v>
      </c>
      <c r="Z26" s="74">
        <v>1.2025035299238651</v>
      </c>
      <c r="AA26" s="40">
        <v>0.994208744345357</v>
      </c>
      <c r="AB26" s="95">
        <v>1.335125423720922</v>
      </c>
      <c r="AC26" t="s">
        <v>22</v>
      </c>
    </row>
    <row r="27" spans="1:29" x14ac:dyDescent="0.3">
      <c r="A27" s="49">
        <f>SYNTHESE_COMP8H!A27</f>
        <v>43987.666666666664</v>
      </c>
      <c r="B27" s="74">
        <f>SYNTHESE_COMP8H!E27</f>
        <v>1.1685904497178743</v>
      </c>
      <c r="C27" s="75">
        <f>SYNTHESE_COMP8H!I27</f>
        <v>0</v>
      </c>
      <c r="D27" s="76">
        <f>SYNTHESE_COMP8H!M27</f>
        <v>1.0433103681246776</v>
      </c>
      <c r="E27" s="74">
        <f>SYNTHESE_COMP8H!Q27</f>
        <v>1.5451988882202423</v>
      </c>
      <c r="F27" s="77">
        <f>SYNTHESE_COMP8H!U27</f>
        <v>1.0756804132018964</v>
      </c>
      <c r="G27" s="41">
        <f>SYNTHESE_COMP8H!X27</f>
        <v>1.2005109421864189</v>
      </c>
      <c r="H27" s="41">
        <f>SYNTHESE_COMP16!AD27</f>
        <v>1.3389322616626127</v>
      </c>
      <c r="I27" s="41">
        <v>1.2434492589515835</v>
      </c>
      <c r="J27" s="79"/>
      <c r="W27" s="40">
        <v>1.0028512961209901</v>
      </c>
      <c r="X27" s="42">
        <v>1.2434492589515835</v>
      </c>
      <c r="Y27" s="94">
        <v>0.99834296724470128</v>
      </c>
      <c r="Z27" s="74">
        <v>1.2005109421864189</v>
      </c>
      <c r="AA27" s="40">
        <v>1.0028512961209901</v>
      </c>
      <c r="AB27" s="95">
        <v>1.3389322616626127</v>
      </c>
      <c r="AC27" t="s">
        <v>52</v>
      </c>
    </row>
    <row r="28" spans="1:29" x14ac:dyDescent="0.3">
      <c r="A28" s="49">
        <f>SYNTHESE_COMP8H!A28</f>
        <v>43988</v>
      </c>
      <c r="B28" s="74">
        <f>SYNTHESE_COMP8H!E28</f>
        <v>1.1694180633508191</v>
      </c>
      <c r="C28" s="75">
        <f>SYNTHESE_COMP8H!I28</f>
        <v>0</v>
      </c>
      <c r="D28" s="76">
        <f>SYNTHESE_COMP8H!M28</f>
        <v>1.0445623082582947</v>
      </c>
      <c r="E28" s="74">
        <f>SYNTHESE_COMP8H!Q28</f>
        <v>1.5531797252999102</v>
      </c>
      <c r="F28" s="77">
        <f>SYNTHESE_COMP8H!U28</f>
        <v>1.0731267248569578</v>
      </c>
      <c r="G28" s="41">
        <f>SYNTHESE_COMP8H!X28</f>
        <v>1.1976609034914618</v>
      </c>
      <c r="H28" s="41">
        <f>SYNTHESE_COMP16!AD28</f>
        <v>1.3357536077898584</v>
      </c>
      <c r="I28" s="41">
        <v>1.2404972837727706</v>
      </c>
      <c r="J28" s="79"/>
      <c r="W28" s="40">
        <v>0.99762597857728275</v>
      </c>
      <c r="X28" s="42">
        <v>1.2404972837727706</v>
      </c>
      <c r="Y28" s="94">
        <v>0.99762597857728275</v>
      </c>
      <c r="Z28" s="74">
        <v>1.1976609034914618</v>
      </c>
      <c r="AA28" s="40">
        <v>0.99762597857728275</v>
      </c>
      <c r="AB28" s="95">
        <v>1.3357536077898584</v>
      </c>
      <c r="AC28" t="s">
        <v>22</v>
      </c>
    </row>
    <row r="29" spans="1:29" x14ac:dyDescent="0.3">
      <c r="A29" s="49">
        <f>SYNTHESE_COMP8H!A29</f>
        <v>43988.333333333336</v>
      </c>
      <c r="B29" s="74">
        <f>SYNTHESE_COMP8H!E29</f>
        <v>1.1796902090303087</v>
      </c>
      <c r="C29" s="75">
        <f>SYNTHESE_COMP8H!I29</f>
        <v>0</v>
      </c>
      <c r="D29" s="76">
        <f>SYNTHESE_COMP8H!M29</f>
        <v>1.0426226954615287</v>
      </c>
      <c r="E29" s="74">
        <f>SYNTHESE_COMP8H!Q29</f>
        <v>1.5704110780855569</v>
      </c>
      <c r="F29" s="77">
        <f>SYNTHESE_COMP8H!U29</f>
        <v>1.0730233612810913</v>
      </c>
      <c r="G29" s="41">
        <f>SYNTHESE_COMP8H!X29</f>
        <v>1.2109480441935161</v>
      </c>
      <c r="H29" s="41">
        <f>SYNTHESE_COMP16!AD29</f>
        <v>1.3356249479902471</v>
      </c>
      <c r="I29" s="41">
        <v>1.2403777990631522</v>
      </c>
      <c r="J29" s="79"/>
      <c r="W29" s="40">
        <v>0.99990367999093466</v>
      </c>
      <c r="X29" s="42">
        <v>1.2403777990631522</v>
      </c>
      <c r="Y29" s="94">
        <v>1.0110942426719609</v>
      </c>
      <c r="Z29" s="74">
        <v>1.2109480441935161</v>
      </c>
      <c r="AA29" s="40">
        <v>0.99990367999093466</v>
      </c>
      <c r="AB29" s="95">
        <v>1.3356249479902471</v>
      </c>
      <c r="AC29" t="s">
        <v>52</v>
      </c>
    </row>
    <row r="30" spans="1:29" x14ac:dyDescent="0.3">
      <c r="A30" s="49">
        <f>SYNTHESE_COMP8H!A30</f>
        <v>43988.666666666664</v>
      </c>
      <c r="B30" s="74">
        <f>SYNTHESE_COMP8H!E30</f>
        <v>1.1778888579620854</v>
      </c>
      <c r="C30" s="75">
        <f>SYNTHESE_COMP8H!I30</f>
        <v>0</v>
      </c>
      <c r="D30" s="76">
        <f>SYNTHESE_COMP8H!M30</f>
        <v>1.0467408613125617</v>
      </c>
      <c r="E30" s="74">
        <f>SYNTHESE_COMP8H!Q30</f>
        <v>1.5626107227248456</v>
      </c>
      <c r="F30" s="77">
        <f>SYNTHESE_COMP8H!U30</f>
        <v>1.0669019769190997</v>
      </c>
      <c r="G30" s="41">
        <f>SYNTHESE_COMP8H!X30</f>
        <v>1.2049331699991854</v>
      </c>
      <c r="H30" s="41">
        <f>SYNTHESE_COMP16!AD30</f>
        <v>1.3289907938070913</v>
      </c>
      <c r="I30" s="41">
        <v>1.2542099261803019</v>
      </c>
      <c r="J30" s="79"/>
      <c r="W30" s="40">
        <v>1.0111515436084046</v>
      </c>
      <c r="X30" s="42">
        <v>1.2542099261803019</v>
      </c>
      <c r="Y30" s="94">
        <v>0.99503292133533561</v>
      </c>
      <c r="Z30" s="74">
        <v>1.2049331699991854</v>
      </c>
      <c r="AA30" s="40">
        <v>0.99503292133533561</v>
      </c>
      <c r="AB30" s="95">
        <v>1.3289907938070913</v>
      </c>
      <c r="AC30" t="s">
        <v>54</v>
      </c>
    </row>
    <row r="31" spans="1:29" x14ac:dyDescent="0.3">
      <c r="A31" s="49">
        <f>SYNTHESE_COMP8H!A31</f>
        <v>43989</v>
      </c>
      <c r="B31" s="74">
        <f>SYNTHESE_COMP8H!E31</f>
        <v>1.1795928387022967</v>
      </c>
      <c r="C31" s="75">
        <f>SYNTHESE_COMP8H!I31</f>
        <v>0</v>
      </c>
      <c r="D31" s="76">
        <f>SYNTHESE_COMP8H!M31</f>
        <v>1.0403550913566799</v>
      </c>
      <c r="E31" s="74">
        <f>SYNTHESE_COMP8H!Q31</f>
        <v>1.5653311452922634</v>
      </c>
      <c r="F31" s="77">
        <f>SYNTHESE_COMP8H!U31</f>
        <v>1.0642819851690448</v>
      </c>
      <c r="G31" s="41">
        <f>SYNTHESE_COMP8H!X31</f>
        <v>1.197582328620759</v>
      </c>
      <c r="H31" s="41">
        <f>SYNTHESE_COMP16!AD31</f>
        <v>1.3309133646008107</v>
      </c>
      <c r="I31" s="41">
        <v>1.2563934392829834</v>
      </c>
      <c r="J31" s="79"/>
      <c r="W31" s="40">
        <v>1.0017409470752088</v>
      </c>
      <c r="X31" s="42">
        <v>1.2563934392829834</v>
      </c>
      <c r="Y31" s="94">
        <v>0.99389937835437669</v>
      </c>
      <c r="Z31" s="74">
        <v>1.197582328620759</v>
      </c>
      <c r="AA31" s="40">
        <v>1.0014466396627262</v>
      </c>
      <c r="AB31" s="95">
        <v>1.3309133646008107</v>
      </c>
      <c r="AC31" t="s">
        <v>49</v>
      </c>
    </row>
    <row r="32" spans="1:29" x14ac:dyDescent="0.3">
      <c r="A32" s="49">
        <f>SYNTHESE_COMP8H!A32</f>
        <v>43989.333333333336</v>
      </c>
      <c r="B32" s="74">
        <f>SYNTHESE_COMP8H!E32</f>
        <v>1.1559795595719264</v>
      </c>
      <c r="C32" s="75">
        <f>SYNTHESE_COMP8H!I32</f>
        <v>0</v>
      </c>
      <c r="D32" s="76">
        <f>SYNTHESE_COMP8H!M32</f>
        <v>1.035747100043654</v>
      </c>
      <c r="E32" s="74">
        <f>SYNTHESE_COMP8H!Q32</f>
        <v>1.5143685625293013</v>
      </c>
      <c r="F32" s="77">
        <f>SYNTHESE_COMP8H!U32</f>
        <v>1.041698993634349</v>
      </c>
      <c r="G32" s="41">
        <f>SYNTHESE_COMP8H!X32</f>
        <v>1.1585925667921837</v>
      </c>
      <c r="H32" s="41">
        <f>SYNTHESE_COMP16!AD32</f>
        <v>1.3042709268498038</v>
      </c>
      <c r="I32" s="41">
        <v>1.2312427533802162</v>
      </c>
      <c r="J32" s="79"/>
      <c r="W32" s="40">
        <v>0.97998183919432069</v>
      </c>
      <c r="X32" s="42">
        <v>1.2312427533802162</v>
      </c>
      <c r="Y32" s="94">
        <v>0.96744293824585803</v>
      </c>
      <c r="Z32" s="74">
        <v>1.1585925667921837</v>
      </c>
      <c r="AA32" s="40">
        <v>0.97998183919432069</v>
      </c>
      <c r="AB32" s="95">
        <v>1.3042709268498038</v>
      </c>
      <c r="AC32" t="s">
        <v>52</v>
      </c>
    </row>
    <row r="33" spans="1:29" x14ac:dyDescent="0.3">
      <c r="A33" s="49">
        <f>SYNTHESE_COMP8H!A33</f>
        <v>43989.666666666664</v>
      </c>
      <c r="B33" s="74">
        <f>SYNTHESE_COMP8H!E33</f>
        <v>1.1909944857771004</v>
      </c>
      <c r="C33" s="75">
        <f>SYNTHESE_COMP8H!I33</f>
        <v>0</v>
      </c>
      <c r="D33" s="76">
        <f>SYNTHESE_COMP8H!M33</f>
        <v>1.0491506485610771</v>
      </c>
      <c r="E33" s="74">
        <f>SYNTHESE_COMP8H!Q33</f>
        <v>1.5702345964566011</v>
      </c>
      <c r="F33" s="77">
        <f>SYNTHESE_COMP8H!U33</f>
        <v>1.058210072784173</v>
      </c>
      <c r="G33" s="41">
        <f>SYNTHESE_COMP8H!X33</f>
        <v>1.173585852006567</v>
      </c>
      <c r="H33" s="41">
        <f>SYNTHESE_COMP16!AD33</f>
        <v>1.3211494280275131</v>
      </c>
      <c r="I33" s="41">
        <v>1.2471762008221272</v>
      </c>
      <c r="J33" s="79"/>
      <c r="W33" s="40">
        <v>1.0129409471837847</v>
      </c>
      <c r="X33" s="42">
        <v>1.2471762008221272</v>
      </c>
      <c r="Y33" s="94">
        <v>1.0129409471837847</v>
      </c>
      <c r="Z33" s="74">
        <v>1.173585852006567</v>
      </c>
      <c r="AA33" s="40">
        <v>1.0129409471837847</v>
      </c>
      <c r="AB33" s="95">
        <v>1.3211494280275131</v>
      </c>
      <c r="AC33" t="s">
        <v>22</v>
      </c>
    </row>
    <row r="34" spans="1:29" x14ac:dyDescent="0.3">
      <c r="A34" s="49">
        <f>SYNTHESE_COMP8H!A34</f>
        <v>43990</v>
      </c>
      <c r="B34" s="74">
        <f>SYNTHESE_COMP8H!E34</f>
        <v>1.1867091067548008</v>
      </c>
      <c r="C34" s="75">
        <f>SYNTHESE_COMP8H!I34</f>
        <v>0</v>
      </c>
      <c r="D34" s="76">
        <f>SYNTHESE_COMP8H!M34</f>
        <v>1.048664780709011</v>
      </c>
      <c r="E34" s="74">
        <f>SYNTHESE_COMP8H!Q34</f>
        <v>1.5600747885534734</v>
      </c>
      <c r="F34" s="77">
        <f>SYNTHESE_COMP8H!U34</f>
        <v>1.0599237831481751</v>
      </c>
      <c r="G34" s="41">
        <f>SYNTHESE_COMP8H!X34</f>
        <v>1.1659924600120704</v>
      </c>
      <c r="H34" s="41">
        <f>SYNTHESE_COMP16!AD34</f>
        <v>1.3205375959367316</v>
      </c>
      <c r="I34" s="41">
        <v>1.2426886714574321</v>
      </c>
      <c r="J34" s="79"/>
      <c r="W34" s="40">
        <v>0.99640184814163635</v>
      </c>
      <c r="X34" s="42">
        <v>1.2426886714574321</v>
      </c>
      <c r="Y34" s="94">
        <v>0.99352975158867696</v>
      </c>
      <c r="Z34" s="74">
        <v>1.1659924600120704</v>
      </c>
      <c r="AA34" s="40">
        <v>0.99953689410311819</v>
      </c>
      <c r="AB34" s="95">
        <v>1.3205375959367316</v>
      </c>
      <c r="AC34" t="s">
        <v>49</v>
      </c>
    </row>
    <row r="35" spans="1:29" x14ac:dyDescent="0.3">
      <c r="A35" s="49">
        <f>SYNTHESE_COMP8H!A35</f>
        <v>43990.333333333336</v>
      </c>
      <c r="B35" s="74">
        <f>SYNTHESE_COMP8H!E35</f>
        <v>1.1833975416177633</v>
      </c>
      <c r="C35" s="75">
        <f>SYNTHESE_COMP8H!I35</f>
        <v>0</v>
      </c>
      <c r="D35" s="76">
        <f>SYNTHESE_COMP8H!M35</f>
        <v>1.0415387188787104</v>
      </c>
      <c r="E35" s="74">
        <f>SYNTHESE_COMP8H!Q35</f>
        <v>1.5486450046624549</v>
      </c>
      <c r="F35" s="77">
        <f>SYNTHESE_COMP8H!U35</f>
        <v>1.056465977484639</v>
      </c>
      <c r="G35" s="41">
        <f>SYNTHESE_COMP8H!X35</f>
        <v>1.1621886248722502</v>
      </c>
      <c r="H35" s="41">
        <f>SYNTHESE_COMP16!AD35</f>
        <v>1.3108627653117737</v>
      </c>
      <c r="I35" s="41">
        <v>1.2342441461224318</v>
      </c>
      <c r="J35" s="79"/>
      <c r="W35" s="40">
        <v>0.99320463320463326</v>
      </c>
      <c r="X35" s="42">
        <v>1.2342441461224318</v>
      </c>
      <c r="Y35" s="94">
        <v>0.99673768461609014</v>
      </c>
      <c r="Z35" s="74">
        <v>1.1621886248722502</v>
      </c>
      <c r="AA35" s="40">
        <v>0.99267356669380169</v>
      </c>
      <c r="AB35" s="95">
        <v>1.3108627653117737</v>
      </c>
      <c r="AC35" t="s">
        <v>49</v>
      </c>
    </row>
    <row r="36" spans="1:29" x14ac:dyDescent="0.3">
      <c r="A36" s="49">
        <f>SYNTHESE_COMP8H!A36</f>
        <v>43990.666666666664</v>
      </c>
      <c r="B36" s="74">
        <f>SYNTHESE_COMP8H!E36</f>
        <v>1.1999553673029502</v>
      </c>
      <c r="C36" s="75">
        <f>SYNTHESE_COMP8H!I36</f>
        <v>0</v>
      </c>
      <c r="D36" s="76">
        <f>SYNTHESE_COMP8H!M36</f>
        <v>1.0464899238235048</v>
      </c>
      <c r="E36" s="74">
        <f>SYNTHESE_COMP8H!Q36</f>
        <v>1.5689646204687102</v>
      </c>
      <c r="F36" s="77">
        <f>SYNTHESE_COMP8H!U36</f>
        <v>1.0602881165611249</v>
      </c>
      <c r="G36" s="41">
        <f>SYNTHESE_COMP8H!X36</f>
        <v>1.1784497002819854</v>
      </c>
      <c r="H36" s="41">
        <f>SYNTHESE_COMP16!AD36</f>
        <v>1.3156052746835736</v>
      </c>
      <c r="I36" s="41">
        <v>1.2515134057801118</v>
      </c>
      <c r="J36" s="79"/>
      <c r="W36" s="40">
        <v>1.0139917695473251</v>
      </c>
      <c r="X36" s="42">
        <v>1.2515134057801118</v>
      </c>
      <c r="Y36" s="94">
        <v>1.0139917695473251</v>
      </c>
      <c r="Z36" s="74">
        <v>1.1784497002819854</v>
      </c>
      <c r="AA36" s="40">
        <v>1.0036178534453009</v>
      </c>
      <c r="AB36" s="95">
        <v>1.3156052746835736</v>
      </c>
      <c r="AC36" t="s">
        <v>53</v>
      </c>
    </row>
    <row r="37" spans="1:29" x14ac:dyDescent="0.3">
      <c r="A37" s="49">
        <f>SYNTHESE_COMP8H!A37</f>
        <v>43991</v>
      </c>
      <c r="B37" s="74">
        <f>SYNTHESE_COMP8H!E37</f>
        <v>1.1851489204279209</v>
      </c>
      <c r="C37" s="75">
        <f>SYNTHESE_COMP8H!I37</f>
        <v>0</v>
      </c>
      <c r="D37" s="76">
        <f>SYNTHESE_COMP8H!M37</f>
        <v>1.0349108415651667</v>
      </c>
      <c r="E37" s="74">
        <f>SYNTHESE_COMP8H!Q37</f>
        <v>1.5500985873401698</v>
      </c>
      <c r="F37" s="77">
        <f>SYNTHESE_COMP8H!U37</f>
        <v>1.0519268075480175</v>
      </c>
      <c r="G37" s="41">
        <f>SYNTHESE_COMP8H!X37</f>
        <v>1.1639086153736879</v>
      </c>
      <c r="H37" s="41">
        <f>SYNTHESE_COMP16!AD37</f>
        <v>1.2993718045571863</v>
      </c>
      <c r="I37" s="41">
        <v>1.2360707757781979</v>
      </c>
      <c r="J37" s="79"/>
      <c r="W37" s="40">
        <v>0.98766083532897675</v>
      </c>
      <c r="X37" s="42">
        <v>1.2360707757781979</v>
      </c>
      <c r="Y37" s="94">
        <v>0.98766083532897675</v>
      </c>
      <c r="Z37" s="74">
        <v>1.1639086153736879</v>
      </c>
      <c r="AA37" s="40">
        <v>0.98766083532897675</v>
      </c>
      <c r="AB37" s="95">
        <v>1.2993718045571863</v>
      </c>
      <c r="AC37" t="s">
        <v>22</v>
      </c>
    </row>
    <row r="38" spans="1:29" x14ac:dyDescent="0.3">
      <c r="A38" s="49">
        <f>SYNTHESE_COMP8H!A38</f>
        <v>43991.333333333336</v>
      </c>
      <c r="B38" s="74">
        <f>SYNTHESE_COMP8H!E38</f>
        <v>1.1852463432738252</v>
      </c>
      <c r="C38" s="75">
        <f>SYNTHESE_COMP8H!I38</f>
        <v>0</v>
      </c>
      <c r="D38" s="76">
        <f>SYNTHESE_COMP8H!M38</f>
        <v>1.0387975265190146</v>
      </c>
      <c r="E38" s="74">
        <f>SYNTHESE_COMP8H!Q38</f>
        <v>1.5359523734858895</v>
      </c>
      <c r="F38" s="77">
        <f>SYNTHESE_COMP8H!U38</f>
        <v>1.0527653060949811</v>
      </c>
      <c r="G38" s="41">
        <f>SYNTHESE_COMP8H!X38</f>
        <v>1.1648363754381588</v>
      </c>
      <c r="H38" s="41">
        <f>SYNTHESE_COMP16!AD38</f>
        <v>1.2994786168715764</v>
      </c>
      <c r="I38" s="41">
        <v>1.2361723845554915</v>
      </c>
      <c r="J38" s="79"/>
      <c r="W38" s="40">
        <v>1.0000822030415124</v>
      </c>
      <c r="X38" s="42">
        <v>1.2361723845554915</v>
      </c>
      <c r="Y38" s="94">
        <v>1.0007971073091275</v>
      </c>
      <c r="Z38" s="74">
        <v>1.1648363754381588</v>
      </c>
      <c r="AA38" s="40">
        <v>1.0000822030415124</v>
      </c>
      <c r="AB38" s="95">
        <v>1.2994786168715764</v>
      </c>
      <c r="AC38" t="s">
        <v>52</v>
      </c>
    </row>
    <row r="39" spans="1:29" x14ac:dyDescent="0.3">
      <c r="A39" s="49">
        <f>SYNTHESE_COMP8H!A39</f>
        <v>43991.666666666664</v>
      </c>
      <c r="B39" s="74">
        <f>SYNTHESE_COMP8H!E39</f>
        <v>1.1875844915755327</v>
      </c>
      <c r="C39" s="75">
        <f>SYNTHESE_COMP8H!I39</f>
        <v>0</v>
      </c>
      <c r="D39" s="76">
        <f>SYNTHESE_COMP8H!M39</f>
        <v>1.0353982669854112</v>
      </c>
      <c r="E39" s="74">
        <f>SYNTHESE_COMP8H!Q39</f>
        <v>1.5038475588771267</v>
      </c>
      <c r="F39" s="77">
        <f>SYNTHESE_COMP8H!U39</f>
        <v>1.0556698214989428</v>
      </c>
      <c r="G39" s="41">
        <f>SYNTHESE_COMP8H!X39</f>
        <v>1.1610246786895493</v>
      </c>
      <c r="H39" s="41">
        <f>SYNTHESE_COMP16!AD39</f>
        <v>1.3030637992840011</v>
      </c>
      <c r="I39" s="41">
        <v>1.2386109952105411</v>
      </c>
      <c r="J39" s="79"/>
      <c r="W39" s="40">
        <v>1.0019727108334704</v>
      </c>
      <c r="X39" s="42">
        <v>1.2386109952105411</v>
      </c>
      <c r="Y39" s="94">
        <v>0.99672769770159719</v>
      </c>
      <c r="Z39" s="74">
        <v>1.1610246786895493</v>
      </c>
      <c r="AA39" s="40">
        <v>1.0027589391359557</v>
      </c>
      <c r="AB39" s="95">
        <v>1.3030637992840011</v>
      </c>
      <c r="AC39" t="s">
        <v>49</v>
      </c>
    </row>
    <row r="40" spans="1:29" x14ac:dyDescent="0.3">
      <c r="A40" s="49">
        <f>SYNTHESE_COMP8H!A40</f>
        <v>43992</v>
      </c>
      <c r="B40" s="74">
        <f>SYNTHESE_COMP8H!E40</f>
        <v>1.1865615097336573</v>
      </c>
      <c r="C40" s="75">
        <f>SYNTHESE_COMP8H!I40</f>
        <v>0</v>
      </c>
      <c r="D40" s="76">
        <f>SYNTHESE_COMP8H!M40</f>
        <v>1.0325655507074083</v>
      </c>
      <c r="E40" s="74">
        <f>SYNTHESE_COMP8H!Q40</f>
        <v>1.473016144862521</v>
      </c>
      <c r="F40" s="77">
        <f>SYNTHESE_COMP8H!U40</f>
        <v>1.0522427561039978</v>
      </c>
      <c r="G40" s="41">
        <f>SYNTHESE_COMP8H!X40</f>
        <v>1.1572555953852974</v>
      </c>
      <c r="H40" s="41">
        <f>SYNTHESE_COMP16!AD40</f>
        <v>1.2988336084014094</v>
      </c>
      <c r="I40" s="41">
        <v>1.2345900401798693</v>
      </c>
      <c r="J40" s="79"/>
      <c r="W40" s="40">
        <v>0.99675365789079862</v>
      </c>
      <c r="X40" s="42">
        <v>1.2345900401798693</v>
      </c>
      <c r="Y40" s="94">
        <v>0.99675365789079862</v>
      </c>
      <c r="Z40" s="74">
        <v>1.1572555953852974</v>
      </c>
      <c r="AA40" s="40">
        <v>0.99675365789079862</v>
      </c>
      <c r="AB40" s="95">
        <v>1.2988336084014094</v>
      </c>
      <c r="AC40" t="s">
        <v>22</v>
      </c>
    </row>
    <row r="41" spans="1:29" x14ac:dyDescent="0.3">
      <c r="A41" s="49">
        <f>SYNTHESE_COMP8H!A41</f>
        <v>43992.333333333336</v>
      </c>
      <c r="B41" s="74">
        <f>SYNTHESE_COMP8H!E41</f>
        <v>1.1859769726789011</v>
      </c>
      <c r="C41" s="75">
        <f>SYNTHESE_COMP8H!I41</f>
        <v>0</v>
      </c>
      <c r="D41" s="76">
        <f>SYNTHESE_COMP8H!M41</f>
        <v>1.0323229746187534</v>
      </c>
      <c r="E41" s="74">
        <f>SYNTHESE_COMP8H!Q41</f>
        <v>1.4679380296130564</v>
      </c>
      <c r="F41" s="77">
        <f>SYNTHESE_COMP8H!U41</f>
        <v>1.0506629762440443</v>
      </c>
      <c r="G41" s="41">
        <f>SYNTHESE_COMP8H!X41</f>
        <v>1.1566854953342025</v>
      </c>
      <c r="H41" s="41">
        <f>SYNTHESE_COMP16!AD41</f>
        <v>1.2981937626236346</v>
      </c>
      <c r="I41" s="41">
        <v>1.2339818427792306</v>
      </c>
      <c r="J41" s="79"/>
      <c r="W41" s="40">
        <v>0.99950736893961167</v>
      </c>
      <c r="X41" s="42">
        <v>1.2339818427792306</v>
      </c>
      <c r="Y41" s="94">
        <v>0.99950736893961167</v>
      </c>
      <c r="Z41" s="74">
        <v>1.1566854953342025</v>
      </c>
      <c r="AA41" s="40">
        <v>0.99950736893961167</v>
      </c>
      <c r="AB41" s="95">
        <v>1.2981937626236346</v>
      </c>
      <c r="AC41" t="s">
        <v>22</v>
      </c>
    </row>
    <row r="42" spans="1:29" x14ac:dyDescent="0.3">
      <c r="A42" s="49">
        <f>SYNTHESE_COMP8H!A42</f>
        <v>43992.666666666664</v>
      </c>
      <c r="B42" s="74">
        <f>SYNTHESE_COMP8H!E42</f>
        <v>1.2068724559135</v>
      </c>
      <c r="C42" s="75">
        <f>SYNTHESE_COMP8H!I42</f>
        <v>0</v>
      </c>
      <c r="D42" s="76">
        <f>SYNTHESE_COMP8H!M42</f>
        <v>1.0415004366395282</v>
      </c>
      <c r="E42" s="74">
        <f>SYNTHESE_COMP8H!Q42</f>
        <v>1.5167422973137006</v>
      </c>
      <c r="F42" s="77">
        <f>SYNTHESE_COMP8H!U42</f>
        <v>1.0577058411752296</v>
      </c>
      <c r="G42" s="41">
        <f>SYNTHESE_COMP8H!X42</f>
        <v>1.1669685535092189</v>
      </c>
      <c r="H42" s="41">
        <f>SYNTHESE_COMP16!AD42</f>
        <v>1.3210663702939922</v>
      </c>
      <c r="I42" s="41">
        <v>1.2557231139013418</v>
      </c>
      <c r="J42" s="79"/>
      <c r="W42" s="40">
        <v>1.0176187933796048</v>
      </c>
      <c r="X42" s="42">
        <v>1.2557231139013418</v>
      </c>
      <c r="Y42" s="94">
        <v>1.0088901073079033</v>
      </c>
      <c r="Z42" s="74">
        <v>1.1669685535092189</v>
      </c>
      <c r="AA42" s="40">
        <v>1.0176187933796048</v>
      </c>
      <c r="AB42" s="95">
        <v>1.3210663702939922</v>
      </c>
      <c r="AC42" t="s">
        <v>52</v>
      </c>
    </row>
    <row r="43" spans="1:29" x14ac:dyDescent="0.3">
      <c r="A43" s="49">
        <f>SYNTHESE_COMP8H!A43</f>
        <v>43993</v>
      </c>
      <c r="B43" s="74">
        <f>SYNTHESE_COMP8H!E43</f>
        <v>1.1989818538528823</v>
      </c>
      <c r="C43" s="75">
        <f>SYNTHESE_COMP8H!I43</f>
        <v>0</v>
      </c>
      <c r="D43" s="76">
        <f>SYNTHESE_COMP8H!M43</f>
        <v>1.0387553967290055</v>
      </c>
      <c r="E43" s="74">
        <f>SYNTHESE_COMP8H!Q43</f>
        <v>1.5004137319119981</v>
      </c>
      <c r="F43" s="77">
        <f>SYNTHESE_COMP8H!U43</f>
        <v>1.0534649076193583</v>
      </c>
      <c r="G43" s="41">
        <f>SYNTHESE_COMP8H!X43</f>
        <v>1.1544054949188087</v>
      </c>
      <c r="H43" s="41">
        <f>SYNTHESE_COMP16!AD43</f>
        <v>1.3068443639152292</v>
      </c>
      <c r="I43" s="41">
        <v>1.2475131234076773</v>
      </c>
      <c r="J43" s="79"/>
      <c r="W43" s="40">
        <v>0.99346194204536276</v>
      </c>
      <c r="X43" s="42">
        <v>1.2475131234076773</v>
      </c>
      <c r="Y43" s="94">
        <v>0.98923444976076558</v>
      </c>
      <c r="Z43" s="74">
        <v>1.1544054949188087</v>
      </c>
      <c r="AA43" s="40">
        <v>0.98923444976076558</v>
      </c>
      <c r="AB43" s="95">
        <v>1.3068443639152292</v>
      </c>
      <c r="AC43" t="s">
        <v>54</v>
      </c>
    </row>
    <row r="44" spans="1:29" x14ac:dyDescent="0.3">
      <c r="A44" s="49">
        <f>SYNTHESE_COMP8H!A44</f>
        <v>43993.333333333336</v>
      </c>
      <c r="B44" s="74">
        <f>SYNTHESE_COMP8H!E44</f>
        <v>1.1640099262015022</v>
      </c>
      <c r="C44" s="75">
        <f>SYNTHESE_COMP8H!I44</f>
        <v>0</v>
      </c>
      <c r="D44" s="76">
        <f>SYNTHESE_COMP8H!M44</f>
        <v>1.010577274350674</v>
      </c>
      <c r="E44" s="74">
        <f>SYNTHESE_COMP8H!Q44</f>
        <v>1.4250935796507815</v>
      </c>
      <c r="F44" s="77">
        <f>SYNTHESE_COMP8H!U44</f>
        <v>1.0276229214414589</v>
      </c>
      <c r="G44" s="41">
        <f>SYNTHESE_COMP8H!X44</f>
        <v>1.1230901540671772</v>
      </c>
      <c r="H44" s="41">
        <f>SYNTHESE_COMP16!AD44</f>
        <v>1.2412413143174528</v>
      </c>
      <c r="I44" s="41">
        <v>1.1848884776819988</v>
      </c>
      <c r="J44" s="79"/>
      <c r="W44" s="40">
        <v>0.94980041127373915</v>
      </c>
      <c r="X44" s="42">
        <v>1.1848884776819988</v>
      </c>
      <c r="Y44" s="94">
        <v>0.97287318798336631</v>
      </c>
      <c r="Z44" s="74">
        <v>1.1230901540671772</v>
      </c>
      <c r="AA44" s="40">
        <v>0.94980041127373915</v>
      </c>
      <c r="AB44" s="95">
        <v>1.2412413143174528</v>
      </c>
      <c r="AC44" t="s">
        <v>52</v>
      </c>
    </row>
    <row r="45" spans="1:29" x14ac:dyDescent="0.3">
      <c r="A45" s="49">
        <f>SYNTHESE_COMP8H!A45</f>
        <v>43993.666666666664</v>
      </c>
      <c r="B45" s="74">
        <f>SYNTHESE_COMP8H!E45</f>
        <v>1.1228017244369932</v>
      </c>
      <c r="C45" s="75">
        <f>SYNTHESE_COMP8H!I45</f>
        <v>0</v>
      </c>
      <c r="D45" s="76">
        <f>SYNTHESE_COMP8H!M45</f>
        <v>0.98887007449762154</v>
      </c>
      <c r="E45" s="74">
        <f>SYNTHESE_COMP8H!Q45</f>
        <v>1.3659339582365253</v>
      </c>
      <c r="F45" s="77">
        <f>SYNTHESE_COMP8H!U45</f>
        <v>0.98606549033396351</v>
      </c>
      <c r="G45" s="41">
        <f>SYNTHESE_COMP8H!X45</f>
        <v>1.0776719946126521</v>
      </c>
      <c r="H45" s="41">
        <f>SYNTHESE_COMP16!AD45</f>
        <v>1.1910450805324291</v>
      </c>
      <c r="I45" s="41">
        <v>1.1429411348306378</v>
      </c>
      <c r="J45" s="79"/>
      <c r="W45" s="40">
        <v>0.96459806670293335</v>
      </c>
      <c r="X45" s="42">
        <v>1.1429411348306378</v>
      </c>
      <c r="Y45" s="94">
        <v>0.9595596495169626</v>
      </c>
      <c r="Z45" s="74">
        <v>1.0776719946126521</v>
      </c>
      <c r="AA45" s="40">
        <v>0.9595596495169626</v>
      </c>
      <c r="AB45" s="95">
        <v>1.1910450805324291</v>
      </c>
      <c r="AC45" t="s">
        <v>54</v>
      </c>
    </row>
    <row r="46" spans="1:29" x14ac:dyDescent="0.3">
      <c r="A46" s="49">
        <f>SYNTHESE_COMP8H!A46</f>
        <v>43994</v>
      </c>
      <c r="B46" s="74">
        <f>SYNTHESE_COMP8H!E46</f>
        <v>1.1472591776031553</v>
      </c>
      <c r="C46" s="75">
        <f>SYNTHESE_COMP8H!I46</f>
        <v>0</v>
      </c>
      <c r="D46" s="76">
        <f>SYNTHESE_COMP8H!M46</f>
        <v>1.0070604654359336</v>
      </c>
      <c r="E46" s="74">
        <f>SYNTHESE_COMP8H!Q46</f>
        <v>1.4481404260299551</v>
      </c>
      <c r="F46" s="77">
        <f>SYNTHESE_COMP8H!U46</f>
        <v>1.0086013887095198</v>
      </c>
      <c r="G46" s="41">
        <f>SYNTHESE_COMP8H!X46</f>
        <v>1.0974959081790869</v>
      </c>
      <c r="H46" s="41">
        <f>SYNTHESE_COMP16!AD46</f>
        <v>1.2129545064507381</v>
      </c>
      <c r="I46" s="41">
        <v>1.1639656825424387</v>
      </c>
      <c r="J46" s="79"/>
      <c r="W46" s="40">
        <v>1.0183951273351592</v>
      </c>
      <c r="X46" s="42">
        <v>1.1639656825424387</v>
      </c>
      <c r="Y46" s="94">
        <v>1.0183951273351592</v>
      </c>
      <c r="Z46" s="74">
        <v>1.0974959081790869</v>
      </c>
      <c r="AA46" s="40">
        <v>1.0183951273351592</v>
      </c>
      <c r="AB46" s="95">
        <v>1.2129545064507381</v>
      </c>
      <c r="AC46" t="s">
        <v>22</v>
      </c>
    </row>
    <row r="47" spans="1:29" x14ac:dyDescent="0.3">
      <c r="A47" s="49">
        <f>SYNTHESE_COMP8H!A47</f>
        <v>43994.333333333336</v>
      </c>
      <c r="B47" s="74">
        <f>SYNTHESE_COMP8H!E47</f>
        <v>1.151351486020441</v>
      </c>
      <c r="C47" s="75">
        <f>SYNTHESE_COMP8H!I47</f>
        <v>0</v>
      </c>
      <c r="D47" s="76">
        <f>SYNTHESE_COMP8H!M47</f>
        <v>1.0014019140969934</v>
      </c>
      <c r="E47" s="74">
        <f>SYNTHESE_COMP8H!Q47</f>
        <v>1.4245491659567855</v>
      </c>
      <c r="F47" s="77">
        <f>SYNTHESE_COMP8H!U47</f>
        <v>1.0041210902536117</v>
      </c>
      <c r="G47" s="41">
        <f>SYNTHESE_COMP8H!X47</f>
        <v>1.0796169021561193</v>
      </c>
      <c r="H47" s="41">
        <f>SYNTHESE_COMP16!AD47</f>
        <v>1.1931945959446484</v>
      </c>
      <c r="I47" s="41">
        <v>1.1574254997058702</v>
      </c>
      <c r="J47" s="79"/>
      <c r="W47" s="40">
        <v>0.99438112056509864</v>
      </c>
      <c r="X47" s="42">
        <v>1.1574254997058702</v>
      </c>
      <c r="Y47" s="94">
        <v>0.98370927318295742</v>
      </c>
      <c r="Z47" s="74">
        <v>1.0796169021561193</v>
      </c>
      <c r="AA47" s="40">
        <v>0.98370927318295742</v>
      </c>
      <c r="AB47" s="95">
        <v>1.1931945959446484</v>
      </c>
      <c r="AC47" t="s">
        <v>54</v>
      </c>
    </row>
    <row r="48" spans="1:29" x14ac:dyDescent="0.3">
      <c r="A48" s="49">
        <f>SYNTHESE_COMP8H!A48</f>
        <v>43994.666666666664</v>
      </c>
      <c r="B48" s="74">
        <f>SYNTHESE_COMP8H!E48</f>
        <v>1.1573440483418915</v>
      </c>
      <c r="C48" s="75">
        <f>SYNTHESE_COMP8H!I48</f>
        <v>0</v>
      </c>
      <c r="D48" s="76">
        <f>SYNTHESE_COMP8H!M48</f>
        <v>1.0134416003086604</v>
      </c>
      <c r="E48" s="74">
        <f>SYNTHESE_COMP8H!Q48</f>
        <v>1.441965966763185</v>
      </c>
      <c r="F48" s="77">
        <f>SYNTHESE_COMP8H!U48</f>
        <v>1.010113396415292</v>
      </c>
      <c r="G48" s="41">
        <f>SYNTHESE_COMP8H!X48</f>
        <v>1.0852360998103678</v>
      </c>
      <c r="H48" s="41">
        <f>SYNTHESE_COMP16!AD48</f>
        <v>1.2077828131136097</v>
      </c>
      <c r="I48" s="41">
        <v>1.1715763973079794</v>
      </c>
      <c r="J48" s="79"/>
      <c r="W48" s="40">
        <v>1.0122261844116147</v>
      </c>
      <c r="X48" s="42">
        <v>1.1715763973079794</v>
      </c>
      <c r="Y48" s="94">
        <v>1.0052048070413</v>
      </c>
      <c r="Z48" s="74">
        <v>1.0852360998103678</v>
      </c>
      <c r="AA48" s="40">
        <v>1.0122261844116147</v>
      </c>
      <c r="AB48" s="95">
        <v>1.2077828131136097</v>
      </c>
      <c r="AC48" t="s">
        <v>52</v>
      </c>
    </row>
    <row r="49" spans="1:29" x14ac:dyDescent="0.3">
      <c r="A49" s="49">
        <f>SYNTHESE_COMP8H!A49</f>
        <v>43995</v>
      </c>
      <c r="B49" s="74">
        <f>SYNTHESE_COMP8H!E49</f>
        <v>1.1527156465489012</v>
      </c>
      <c r="C49" s="75">
        <f>SYNTHESE_COMP8H!I49</f>
        <v>0</v>
      </c>
      <c r="D49" s="76">
        <f>SYNTHESE_COMP8H!M49</f>
        <v>1.0098941515884072</v>
      </c>
      <c r="E49" s="74">
        <f>SYNTHESE_COMP8H!Q49</f>
        <v>1.4298104912003853</v>
      </c>
      <c r="F49" s="77">
        <f>SYNTHESE_COMP8H!U49</f>
        <v>1.0061681151530042</v>
      </c>
      <c r="G49" s="41">
        <f>SYNTHESE_COMP8H!X49</f>
        <v>1.0760877834179052</v>
      </c>
      <c r="H49" s="41">
        <f>SYNTHESE_COMP16!AD49</f>
        <v>1.2029526987273418</v>
      </c>
      <c r="I49" s="41">
        <v>1.1617002500231739</v>
      </c>
      <c r="J49" s="79"/>
      <c r="W49" s="40">
        <v>0.99157020634121806</v>
      </c>
      <c r="X49" s="42">
        <v>1.1617002500231739</v>
      </c>
      <c r="Y49" s="94">
        <v>0.99157020634121806</v>
      </c>
      <c r="Z49" s="74">
        <v>1.0760877834179052</v>
      </c>
      <c r="AA49" s="40">
        <v>0.99600084192801508</v>
      </c>
      <c r="AB49" s="95">
        <v>1.2029526987273418</v>
      </c>
      <c r="AC49" t="s">
        <v>53</v>
      </c>
    </row>
    <row r="50" spans="1:29" x14ac:dyDescent="0.3">
      <c r="A50" s="49">
        <f>SYNTHESE_COMP8H!A50</f>
        <v>43995.333333333336</v>
      </c>
      <c r="B50" s="74">
        <f>SYNTHESE_COMP8H!E50</f>
        <v>1.1552490875303274</v>
      </c>
      <c r="C50" s="75">
        <f>SYNTHESE_COMP8H!I50</f>
        <v>0</v>
      </c>
      <c r="D50" s="76">
        <f>SYNTHESE_COMP8H!M50</f>
        <v>1.0188480435830007</v>
      </c>
      <c r="E50" s="74">
        <f>SYNTHESE_COMP8H!Q50</f>
        <v>1.4156611359208078</v>
      </c>
      <c r="F50" s="77">
        <f>SYNTHESE_COMP8H!U50</f>
        <v>1.0083034516166538</v>
      </c>
      <c r="G50" s="41">
        <f>SYNTHESE_COMP8H!X50</f>
        <v>1.0856285593242425</v>
      </c>
      <c r="H50" s="41">
        <f>SYNTHESE_COMP16!AD50</f>
        <v>1.2136182803846554</v>
      </c>
      <c r="I50" s="41">
        <v>1.1720000805078237</v>
      </c>
      <c r="J50" s="79"/>
      <c r="W50" s="40">
        <v>1.0088661687767084</v>
      </c>
      <c r="X50" s="42">
        <v>1.1720000805078237</v>
      </c>
      <c r="Y50" s="94">
        <v>1.0088661687767084</v>
      </c>
      <c r="Z50" s="74">
        <v>1.0856285593242425</v>
      </c>
      <c r="AA50" s="40">
        <v>1.0088661687767084</v>
      </c>
      <c r="AB50" s="95">
        <v>1.2136182803846554</v>
      </c>
      <c r="AC50" t="s">
        <v>22</v>
      </c>
    </row>
    <row r="51" spans="1:29" x14ac:dyDescent="0.3">
      <c r="A51" s="49">
        <f>SYNTHESE_COMP8H!A51</f>
        <v>43995.666666666664</v>
      </c>
      <c r="B51" s="74">
        <f>SYNTHESE_COMP8H!E51</f>
        <v>1.1600234480320764</v>
      </c>
      <c r="C51" s="75">
        <f>SYNTHESE_COMP8H!I51</f>
        <v>0</v>
      </c>
      <c r="D51" s="76">
        <f>SYNTHESE_COMP8H!M51</f>
        <v>1.0226565183949783</v>
      </c>
      <c r="E51" s="74">
        <f>SYNTHESE_COMP8H!Q51</f>
        <v>1.4343479354850581</v>
      </c>
      <c r="F51" s="77">
        <f>SYNTHESE_COMP8H!U51</f>
        <v>1.0195910642457358</v>
      </c>
      <c r="G51" s="41">
        <f>SYNTHESE_COMP8H!X51</f>
        <v>1.0896866610690421</v>
      </c>
      <c r="H51" s="41">
        <f>SYNTHESE_COMP16!AD51</f>
        <v>1.218154810322865</v>
      </c>
      <c r="I51" s="41">
        <v>1.1763810407642254</v>
      </c>
      <c r="J51" s="79"/>
      <c r="W51" s="40">
        <v>1.0037380204398139</v>
      </c>
      <c r="X51" s="42">
        <v>1.1763810407642254</v>
      </c>
      <c r="Y51" s="94">
        <v>1.0037380204398139</v>
      </c>
      <c r="Z51" s="74">
        <v>1.0896866610690421</v>
      </c>
      <c r="AA51" s="40">
        <v>1.0037380204398139</v>
      </c>
      <c r="AB51" s="95">
        <v>1.218154810322865</v>
      </c>
      <c r="AC51" t="s">
        <v>22</v>
      </c>
    </row>
    <row r="52" spans="1:29" x14ac:dyDescent="0.3">
      <c r="A52" s="49">
        <f>SYNTHESE_COMP8H!A52</f>
        <v>43996</v>
      </c>
      <c r="B52" s="74">
        <f>SYNTHESE_COMP8H!E52</f>
        <v>1.1457502833626352</v>
      </c>
      <c r="C52" s="75">
        <f>SYNTHESE_COMP8H!I52</f>
        <v>0</v>
      </c>
      <c r="D52" s="76">
        <f>SYNTHESE_COMP8H!M52</f>
        <v>1.0232668166951941</v>
      </c>
      <c r="E52" s="74">
        <f>SYNTHESE_COMP8H!Q52</f>
        <v>1.397532581975959</v>
      </c>
      <c r="F52" s="77">
        <f>SYNTHESE_COMP8H!U52</f>
        <v>1.0124465093166624</v>
      </c>
      <c r="G52" s="41">
        <f>SYNTHESE_COMP8H!X52</f>
        <v>1.0617177152861348</v>
      </c>
      <c r="H52" s="41">
        <f>SYNTHESE_COMP16!AD52</f>
        <v>1.209618864628887</v>
      </c>
      <c r="I52" s="41">
        <v>1.1681378153594617</v>
      </c>
      <c r="J52" s="79"/>
      <c r="W52" s="40">
        <v>0.9929927250447621</v>
      </c>
      <c r="X52" s="42">
        <v>1.1681378153594617</v>
      </c>
      <c r="Y52" s="94">
        <v>0.97433303831078533</v>
      </c>
      <c r="Z52" s="74">
        <v>1.0617177152861348</v>
      </c>
      <c r="AA52" s="40">
        <v>0.9929927250447621</v>
      </c>
      <c r="AB52" s="95">
        <v>1.209618864628887</v>
      </c>
      <c r="AC52" t="s">
        <v>52</v>
      </c>
    </row>
    <row r="53" spans="1:29" x14ac:dyDescent="0.3">
      <c r="A53" s="49">
        <f>SYNTHESE_COMP8H!A53</f>
        <v>43996.333333333336</v>
      </c>
      <c r="B53" s="74">
        <f>SYNTHESE_COMP8H!E53</f>
        <v>1.1466758469418821</v>
      </c>
      <c r="C53" s="75">
        <f>SYNTHESE_COMP8H!I53</f>
        <v>0</v>
      </c>
      <c r="D53" s="76">
        <f>SYNTHESE_COMP8H!M53</f>
        <v>1.0169197143729496</v>
      </c>
      <c r="E53" s="74">
        <f>SYNTHESE_COMP8H!Q53</f>
        <v>1.4013415611091837</v>
      </c>
      <c r="F53" s="77">
        <f>SYNTHESE_COMP8H!U53</f>
        <v>1.0119006604680914</v>
      </c>
      <c r="G53" s="41">
        <f>SYNTHESE_COMP8H!X53</f>
        <v>1.0551321103722329</v>
      </c>
      <c r="H53" s="41">
        <f>SYNTHESE_COMP16!AD53</f>
        <v>1.20896671258096</v>
      </c>
      <c r="I53" s="41">
        <v>1.1675080273404219</v>
      </c>
      <c r="J53" s="79"/>
      <c r="W53" s="40">
        <v>0.99946086154325386</v>
      </c>
      <c r="X53" s="42">
        <v>1.1675080273404219</v>
      </c>
      <c r="Y53" s="94">
        <v>0.99379721669980126</v>
      </c>
      <c r="Z53" s="74">
        <v>1.0551321103722329</v>
      </c>
      <c r="AA53" s="40">
        <v>0.99946086154325386</v>
      </c>
      <c r="AB53" s="95">
        <v>1.20896671258096</v>
      </c>
      <c r="AC53" t="s">
        <v>52</v>
      </c>
    </row>
    <row r="54" spans="1:29" x14ac:dyDescent="0.3">
      <c r="A54" s="49">
        <f>SYNTHESE_COMP8H!A54</f>
        <v>43996.666666666664</v>
      </c>
      <c r="B54" s="74">
        <f>SYNTHESE_COMP8H!E54</f>
        <v>1.1291373626448571</v>
      </c>
      <c r="C54" s="75">
        <f>SYNTHESE_COMP8H!I54</f>
        <v>0</v>
      </c>
      <c r="D54" s="76">
        <f>SYNTHESE_COMP8H!M54</f>
        <v>1.0159839610850689</v>
      </c>
      <c r="E54" s="74">
        <f>SYNTHESE_COMP8H!Q54</f>
        <v>1.3861056445762856</v>
      </c>
      <c r="F54" s="77">
        <f>SYNTHESE_COMP8H!U54</f>
        <v>1.0051924629647038</v>
      </c>
      <c r="G54" s="41">
        <f>SYNTHESE_COMP8H!X54</f>
        <v>1.0436603141942278</v>
      </c>
      <c r="H54" s="41">
        <f>SYNTHESE_COMP16!AD54</f>
        <v>1.2078542407110116</v>
      </c>
      <c r="I54" s="41">
        <v>1.1597682612347577</v>
      </c>
      <c r="J54" s="79"/>
      <c r="W54" s="40">
        <v>0.99337069559744673</v>
      </c>
      <c r="X54" s="42">
        <v>1.1597682612347577</v>
      </c>
      <c r="Y54" s="94">
        <v>0.98912762101993279</v>
      </c>
      <c r="Z54" s="74">
        <v>1.0436603141942278</v>
      </c>
      <c r="AA54" s="40">
        <v>0.99907981596319273</v>
      </c>
      <c r="AB54" s="95">
        <v>1.2078542407110116</v>
      </c>
      <c r="AC54" t="s">
        <v>49</v>
      </c>
    </row>
    <row r="55" spans="1:29" x14ac:dyDescent="0.3">
      <c r="A55" s="49">
        <f>SYNTHESE_COMP8H!A55</f>
        <v>43997</v>
      </c>
      <c r="B55" s="74">
        <f>SYNTHESE_COMP8H!E55</f>
        <v>1.0941533017844529</v>
      </c>
      <c r="C55" s="75">
        <f>SYNTHESE_COMP8H!I55</f>
        <v>0</v>
      </c>
      <c r="D55" s="76">
        <f>SYNTHESE_COMP8H!M55</f>
        <v>0.99475468921477095</v>
      </c>
      <c r="E55" s="74">
        <f>SYNTHESE_COMP8H!Q55</f>
        <v>1.3037806887105567</v>
      </c>
      <c r="F55" s="77">
        <f>SYNTHESE_COMP8H!U55</f>
        <v>0.96401504194310594</v>
      </c>
      <c r="G55" s="41">
        <f>SYNTHESE_COMP8H!X55</f>
        <v>1.0218527371074722</v>
      </c>
      <c r="H55" s="41">
        <f>SYNTHESE_COMP16!AD55</f>
        <v>1.18261578514685</v>
      </c>
      <c r="I55" s="41">
        <v>1.1355345757954716</v>
      </c>
      <c r="J55" s="79"/>
      <c r="W55" s="40">
        <v>0.97910471751185402</v>
      </c>
      <c r="X55" s="42">
        <v>1.1355345757954716</v>
      </c>
      <c r="Y55" s="94">
        <v>0.97910471751185402</v>
      </c>
      <c r="Z55" s="74">
        <v>1.0218527371074722</v>
      </c>
      <c r="AA55" s="40">
        <v>0.97910471751185402</v>
      </c>
      <c r="AB55" s="95">
        <v>1.18261578514685</v>
      </c>
      <c r="AC55" t="s">
        <v>22</v>
      </c>
    </row>
    <row r="56" spans="1:29" x14ac:dyDescent="0.3">
      <c r="A56" s="49">
        <f>SYNTHESE_COMP8H!A56</f>
        <v>43997.333333333336</v>
      </c>
      <c r="B56" s="74">
        <f>SYNTHESE_COMP8H!E56</f>
        <v>1.1031173788817565</v>
      </c>
      <c r="C56" s="75">
        <f>SYNTHESE_COMP8H!I56</f>
        <v>0</v>
      </c>
      <c r="D56" s="76">
        <f>SYNTHESE_COMP8H!M56</f>
        <v>1.0001449855602698</v>
      </c>
      <c r="E56" s="74">
        <f>SYNTHESE_COMP8H!Q56</f>
        <v>1.3362437215773242</v>
      </c>
      <c r="F56" s="77">
        <f>SYNTHESE_COMP8H!U56</f>
        <v>0.97786050011920345</v>
      </c>
      <c r="G56" s="41">
        <f>SYNTHESE_COMP8H!X56</f>
        <v>1.0273898701656901</v>
      </c>
      <c r="H56" s="41">
        <f>SYNTHESE_COMP16!AD56</f>
        <v>1.18902404802203</v>
      </c>
      <c r="I56" s="41">
        <v>1.1416877188170234</v>
      </c>
      <c r="J56" s="79"/>
      <c r="W56" s="40">
        <v>1.0054187192118227</v>
      </c>
      <c r="X56" s="42">
        <v>1.1416877188170234</v>
      </c>
      <c r="Y56" s="94">
        <v>1.0054187192118227</v>
      </c>
      <c r="Z56" s="74">
        <v>1.0273898701656901</v>
      </c>
      <c r="AA56" s="40">
        <v>1.0054187192118227</v>
      </c>
      <c r="AB56" s="95">
        <v>1.18902404802203</v>
      </c>
      <c r="AC56" t="s">
        <v>22</v>
      </c>
    </row>
    <row r="57" spans="1:29" x14ac:dyDescent="0.3">
      <c r="A57" s="49">
        <f>SYNTHESE_COMP8H!A57</f>
        <v>43997.666666666664</v>
      </c>
      <c r="B57" s="74">
        <f>SYNTHESE_COMP8H!E57</f>
        <v>1.1246993688497211</v>
      </c>
      <c r="C57" s="75">
        <f>SYNTHESE_COMP8H!I57</f>
        <v>0</v>
      </c>
      <c r="D57" s="76">
        <f>SYNTHESE_COMP8H!M57</f>
        <v>1.0117993040198607</v>
      </c>
      <c r="E57" s="74">
        <f>SYNTHESE_COMP8H!Q57</f>
        <v>1.4185577852945708</v>
      </c>
      <c r="F57" s="77">
        <f>SYNTHESE_COMP8H!U57</f>
        <v>0.99356756754531839</v>
      </c>
      <c r="G57" s="41">
        <f>SYNTHESE_COMP8H!X57</f>
        <v>1.0906782013807816</v>
      </c>
      <c r="H57" s="41">
        <f>SYNTHESE_COMP16!AD57</f>
        <v>1.2028793041217223</v>
      </c>
      <c r="I57" s="41">
        <v>1.1549913822344267</v>
      </c>
      <c r="J57" s="79"/>
      <c r="W57" s="40">
        <v>1.0116526289966472</v>
      </c>
      <c r="X57" s="42">
        <v>1.1549913822344267</v>
      </c>
      <c r="Y57" s="94">
        <v>1.0616010854816826</v>
      </c>
      <c r="Z57" s="74">
        <v>1.0906782013807816</v>
      </c>
      <c r="AA57" s="40">
        <v>1.0116526289966472</v>
      </c>
      <c r="AB57" s="95">
        <v>1.2028793041217223</v>
      </c>
      <c r="AC57" t="s">
        <v>52</v>
      </c>
    </row>
    <row r="58" spans="1:29" x14ac:dyDescent="0.3">
      <c r="A58" s="49">
        <f>SYNTHESE_COMP8H!A58</f>
        <v>43998</v>
      </c>
      <c r="B58" s="74">
        <f>SYNTHESE_COMP8H!E58</f>
        <v>1.1349788268254333</v>
      </c>
      <c r="C58" s="75">
        <f>SYNTHESE_COMP8H!I58</f>
        <v>0</v>
      </c>
      <c r="D58" s="76">
        <f>SYNTHESE_COMP8H!M58</f>
        <v>1.0226132393367</v>
      </c>
      <c r="E58" s="74">
        <f>SYNTHESE_COMP8H!Q58</f>
        <v>1.4296204323033881</v>
      </c>
      <c r="F58" s="77">
        <f>SYNTHESE_COMP8H!U58</f>
        <v>0.99318532816308736</v>
      </c>
      <c r="G58" s="41">
        <f>SYNTHESE_COMP8H!X58</f>
        <v>1.0991838738794044</v>
      </c>
      <c r="H58" s="41">
        <f>SYNTHESE_COMP16!AD58</f>
        <v>1.2122599788278619</v>
      </c>
      <c r="I58" s="41">
        <v>1.1639986021674744</v>
      </c>
      <c r="J58" s="79"/>
      <c r="W58" s="40">
        <v>1.0077985170033239</v>
      </c>
      <c r="X58" s="42">
        <v>1.1639986021674744</v>
      </c>
      <c r="Y58" s="94">
        <v>1.0077985170033239</v>
      </c>
      <c r="Z58" s="74">
        <v>1.0991838738794044</v>
      </c>
      <c r="AA58" s="40">
        <v>1.0077985170033239</v>
      </c>
      <c r="AB58" s="95">
        <v>1.2122599788278619</v>
      </c>
      <c r="AC58" t="s">
        <v>22</v>
      </c>
    </row>
    <row r="59" spans="1:29" x14ac:dyDescent="0.3">
      <c r="A59" s="49">
        <f>SYNTHESE_COMP8H!A59</f>
        <v>43998.333333333336</v>
      </c>
      <c r="B59" s="74">
        <f>SYNTHESE_COMP8H!E59</f>
        <v>1.1351249865301238</v>
      </c>
      <c r="C59" s="75">
        <f>SYNTHESE_COMP8H!I59</f>
        <v>0</v>
      </c>
      <c r="D59" s="76">
        <f>SYNTHESE_COMP8H!M59</f>
        <v>1.0046309756848351</v>
      </c>
      <c r="E59" s="74">
        <f>SYNTHESE_COMP8H!Q59</f>
        <v>1.4084019126307388</v>
      </c>
      <c r="F59" s="77">
        <f>SYNTHESE_COMP8H!U59</f>
        <v>0.98433851416727958</v>
      </c>
      <c r="G59" s="41">
        <f>SYNTHESE_COMP8H!X59</f>
        <v>1.0798551448334177</v>
      </c>
      <c r="H59" s="41">
        <f>SYNTHESE_COMP16!AD59</f>
        <v>1.1942675371783809</v>
      </c>
      <c r="I59" s="41">
        <v>1.1467224590172025</v>
      </c>
      <c r="J59" s="79"/>
      <c r="W59" s="40">
        <v>0.98515793479639746</v>
      </c>
      <c r="X59" s="42">
        <v>1.1467224590172025</v>
      </c>
      <c r="Y59" s="94">
        <v>0.98241538153414787</v>
      </c>
      <c r="Z59" s="74">
        <v>1.0798551448334177</v>
      </c>
      <c r="AA59" s="40">
        <v>0.98515793479639746</v>
      </c>
      <c r="AB59" s="95">
        <v>1.1942675371783809</v>
      </c>
      <c r="AC59" t="s">
        <v>52</v>
      </c>
    </row>
    <row r="60" spans="1:29" x14ac:dyDescent="0.3">
      <c r="A60" s="49">
        <f>SYNTHESE_COMP8H!A60</f>
        <v>43998.666666666664</v>
      </c>
      <c r="B60" s="74">
        <f>SYNTHESE_COMP8H!E60</f>
        <v>1.1463300829636831</v>
      </c>
      <c r="C60" s="75">
        <f>SYNTHESE_COMP8H!I60</f>
        <v>0</v>
      </c>
      <c r="D60" s="76">
        <f>SYNTHESE_COMP8H!M60</f>
        <v>1.0171121344458889</v>
      </c>
      <c r="E60" s="74">
        <f>SYNTHESE_COMP8H!Q60</f>
        <v>1.4376075679544829</v>
      </c>
      <c r="F60" s="77">
        <f>SYNTHESE_COMP8H!U60</f>
        <v>0.99717879389811481</v>
      </c>
      <c r="G60" s="41">
        <f>SYNTHESE_COMP8H!X60</f>
        <v>1.0905146591386403</v>
      </c>
      <c r="H60" s="41">
        <f>SYNTHESE_COMP16!AD60</f>
        <v>1.2060564441977384</v>
      </c>
      <c r="I60" s="41">
        <v>1.1705017372116604</v>
      </c>
      <c r="J60" s="79"/>
      <c r="W60" s="40">
        <v>1.0207367336424524</v>
      </c>
      <c r="X60" s="42">
        <v>1.1705017372116604</v>
      </c>
      <c r="Y60" s="94">
        <v>1.0098712446351932</v>
      </c>
      <c r="Z60" s="74">
        <v>1.0905146591386403</v>
      </c>
      <c r="AA60" s="40">
        <v>1.0098712446351932</v>
      </c>
      <c r="AB60" s="95">
        <v>1.2060564441977384</v>
      </c>
      <c r="AC60" t="s">
        <v>54</v>
      </c>
    </row>
    <row r="61" spans="1:29" x14ac:dyDescent="0.3">
      <c r="A61" s="49">
        <f>SYNTHESE_COMP8H!A61</f>
        <v>43999</v>
      </c>
      <c r="B61" s="74">
        <f>SYNTHESE_COMP8H!E61</f>
        <v>1.1439430116932219</v>
      </c>
      <c r="C61" s="75">
        <f>SYNTHESE_COMP8H!I61</f>
        <v>0</v>
      </c>
      <c r="D61" s="76">
        <f>SYNTHESE_COMP8H!M61</f>
        <v>1.0149842847922363</v>
      </c>
      <c r="E61" s="74">
        <f>SYNTHESE_COMP8H!Q61</f>
        <v>1.4376075679544829</v>
      </c>
      <c r="F61" s="77">
        <f>SYNTHESE_COMP8H!U61</f>
        <v>0.99988517152667278</v>
      </c>
      <c r="G61" s="41">
        <f>SYNTHESE_COMP8H!X61</f>
        <v>1.0905146591386403</v>
      </c>
      <c r="H61" s="41">
        <f>SYNTHESE_COMP16!AD61</f>
        <v>1.2035450011751005</v>
      </c>
      <c r="I61" s="41">
        <v>1.1680643318687778</v>
      </c>
      <c r="J61" s="79"/>
      <c r="W61" s="40">
        <v>0.99791764055926224</v>
      </c>
      <c r="X61" s="42">
        <v>1.1680643318687778</v>
      </c>
      <c r="Y61" s="94">
        <v>1</v>
      </c>
      <c r="Z61" s="74">
        <v>1.0905146591386403</v>
      </c>
      <c r="AA61" s="40">
        <v>0.99791764055926224</v>
      </c>
      <c r="AB61" s="95">
        <v>1.2035450011751005</v>
      </c>
      <c r="AC61" t="s">
        <v>52</v>
      </c>
    </row>
    <row r="62" spans="1:29" x14ac:dyDescent="0.3">
      <c r="A62" s="49">
        <f>SYNTHESE_COMP8H!A62</f>
        <v>43999.333333333336</v>
      </c>
      <c r="B62" s="74">
        <f>SYNTHESE_COMP8H!E62</f>
        <v>1.128207827604264</v>
      </c>
      <c r="C62" s="75">
        <f>SYNTHESE_COMP8H!I62</f>
        <v>0</v>
      </c>
      <c r="D62" s="76">
        <f>SYNTHESE_COMP8H!M62</f>
        <v>1.0055549113843536</v>
      </c>
      <c r="E62" s="74">
        <f>SYNTHESE_COMP8H!Q62</f>
        <v>1.482957964419924</v>
      </c>
      <c r="F62" s="77">
        <f>SYNTHESE_COMP8H!U62</f>
        <v>0.99171625436102429</v>
      </c>
      <c r="G62" s="41">
        <f>SYNTHESE_COMP8H!X62</f>
        <v>1.081605312173501</v>
      </c>
      <c r="H62" s="41">
        <f>SYNTHESE_COMP16!AD62</f>
        <v>1.2035450011751005</v>
      </c>
      <c r="I62" s="41">
        <v>1.151997353792225</v>
      </c>
      <c r="J62" s="79"/>
      <c r="W62" s="40">
        <v>0.98624478323822506</v>
      </c>
      <c r="X62" s="42">
        <v>1.151997353792225</v>
      </c>
      <c r="Y62" s="94">
        <v>0.99183014470234032</v>
      </c>
      <c r="Z62" s="74">
        <v>1.081605312173501</v>
      </c>
      <c r="AA62" s="40">
        <v>1</v>
      </c>
      <c r="AB62" s="95">
        <v>1.2035450011751005</v>
      </c>
      <c r="AC62" t="s">
        <v>49</v>
      </c>
    </row>
    <row r="63" spans="1:29" x14ac:dyDescent="0.3">
      <c r="A63" s="49">
        <f>SYNTHESE_COMP8H!A63</f>
        <v>43999.666666666664</v>
      </c>
      <c r="B63" s="74">
        <f>SYNTHESE_COMP8H!E63</f>
        <v>1.1391206246240131</v>
      </c>
      <c r="C63" s="75">
        <f>SYNTHESE_COMP8H!I63</f>
        <v>0</v>
      </c>
      <c r="D63" s="76">
        <f>SYNTHESE_COMP8H!M63</f>
        <v>1.0137693611786334</v>
      </c>
      <c r="E63" s="74">
        <f>SYNTHESE_COMP8H!Q63</f>
        <v>1.5147071256351783</v>
      </c>
      <c r="F63" s="77">
        <f>SYNTHESE_COMP8H!U63</f>
        <v>0.99553489072127921</v>
      </c>
      <c r="G63" s="41">
        <f>SYNTHESE_COMP8H!X63</f>
        <v>1.1047617753042036</v>
      </c>
      <c r="H63" s="41">
        <f>SYNTHESE_COMP16!AD63</f>
        <v>1.2679365570739323</v>
      </c>
      <c r="I63" s="41">
        <v>1.1766608645475027</v>
      </c>
      <c r="J63" s="79"/>
      <c r="W63" s="40">
        <v>1.0214093467090777</v>
      </c>
      <c r="X63" s="42">
        <v>1.1766608645475027</v>
      </c>
      <c r="Y63" s="94">
        <v>1.0214093467090777</v>
      </c>
      <c r="Z63" s="74">
        <v>1.1047617753042036</v>
      </c>
      <c r="AA63" s="40">
        <v>1.0535015772870662</v>
      </c>
      <c r="AB63" s="95">
        <v>1.2679365570739323</v>
      </c>
      <c r="AC63" t="s">
        <v>53</v>
      </c>
    </row>
    <row r="64" spans="1:29" x14ac:dyDescent="0.3">
      <c r="A64" s="49">
        <f>SYNTHESE_COMP8H!A64</f>
        <v>44000</v>
      </c>
      <c r="B64" s="74">
        <f>SYNTHESE_COMP8H!E64</f>
        <v>1.1373667822458391</v>
      </c>
      <c r="C64" s="75">
        <f>SYNTHESE_COMP8H!I64</f>
        <v>0</v>
      </c>
      <c r="D64" s="76">
        <f>SYNTHESE_COMP8H!M64</f>
        <v>1.0147509032420625</v>
      </c>
      <c r="E64" s="74">
        <f>SYNTHESE_COMP8H!Q64</f>
        <v>1.5011019718121077</v>
      </c>
      <c r="F64" s="77">
        <f>SYNTHESE_COMP8H!U64</f>
        <v>0.99790863764792415</v>
      </c>
      <c r="G64" s="41">
        <f>SYNTHESE_COMP8H!X64</f>
        <v>1.0948387653463814</v>
      </c>
      <c r="H64" s="41">
        <f>SYNTHESE_COMP16!AD64</f>
        <v>1.2565479053636874</v>
      </c>
      <c r="I64" s="41">
        <v>1.1660920543868964</v>
      </c>
      <c r="J64" s="79"/>
      <c r="W64" s="40">
        <v>0.99101796407185627</v>
      </c>
      <c r="X64" s="42">
        <v>1.1660920543868964</v>
      </c>
      <c r="Y64" s="94">
        <v>0.99101796407185627</v>
      </c>
      <c r="Z64" s="74">
        <v>1.0948387653463814</v>
      </c>
      <c r="AA64" s="40">
        <v>0.99101796407185627</v>
      </c>
      <c r="AB64" s="95">
        <v>1.2565479053636874</v>
      </c>
      <c r="AC64" t="s">
        <v>22</v>
      </c>
    </row>
    <row r="65" spans="1:29" x14ac:dyDescent="0.3">
      <c r="A65" s="49">
        <f>SYNTHESE_COMP8H!A65</f>
        <v>44000.333333333336</v>
      </c>
      <c r="B65" s="74">
        <f>SYNTHESE_COMP8H!E65</f>
        <v>1.1264062063504598</v>
      </c>
      <c r="C65" s="75">
        <f>SYNTHESE_COMP8H!I65</f>
        <v>0</v>
      </c>
      <c r="D65" s="76">
        <f>SYNTHESE_COMP8H!M65</f>
        <v>1.0078536661664548</v>
      </c>
      <c r="E65" s="74">
        <f>SYNTHESE_COMP8H!Q65</f>
        <v>1.4806035400520148</v>
      </c>
      <c r="F65" s="77">
        <f>SYNTHESE_COMP8H!U65</f>
        <v>0.98572073708045516</v>
      </c>
      <c r="G65" s="41">
        <f>SYNTHESE_COMP8H!X65</f>
        <v>1.0814670141599165</v>
      </c>
      <c r="H65" s="41">
        <f>SYNTHESE_COMP16!AD65</f>
        <v>1.239389003453585</v>
      </c>
      <c r="I65" s="41">
        <v>1.150168380411583</v>
      </c>
      <c r="J65" s="79"/>
      <c r="W65" s="40">
        <v>0.98634441087613289</v>
      </c>
      <c r="X65" s="42">
        <v>1.150168380411583</v>
      </c>
      <c r="Y65" s="94">
        <v>0.98778655669701798</v>
      </c>
      <c r="Z65" s="74">
        <v>1.0814670141599165</v>
      </c>
      <c r="AA65" s="40">
        <v>0.98634441087613289</v>
      </c>
      <c r="AB65" s="95">
        <v>1.239389003453585</v>
      </c>
      <c r="AC65" t="s">
        <v>52</v>
      </c>
    </row>
    <row r="66" spans="1:29" x14ac:dyDescent="0.3">
      <c r="A66" s="49">
        <f>SYNTHESE_COMP8H!A66</f>
        <v>44000.666666666664</v>
      </c>
      <c r="B66" s="74">
        <f>SYNTHESE_COMP8H!E66</f>
        <v>1.1265523410425136</v>
      </c>
      <c r="C66" s="75">
        <f>SYNTHESE_COMP8H!I66</f>
        <v>0</v>
      </c>
      <c r="D66" s="76">
        <f>SYNTHESE_COMP8H!M66</f>
        <v>1.0021040559168404</v>
      </c>
      <c r="E66" s="74">
        <f>SYNTHESE_COMP8H!Q66</f>
        <v>1.4835066842481952</v>
      </c>
      <c r="F66" s="77">
        <f>SYNTHESE_COMP8H!U66</f>
        <v>0.98055729062777797</v>
      </c>
      <c r="G66" s="41">
        <f>SYNTHESE_COMP8H!X66</f>
        <v>1.0752974539965994</v>
      </c>
      <c r="H66" s="41">
        <f>SYNTHESE_COMP16!AD66</f>
        <v>1.2323185288829848</v>
      </c>
      <c r="I66" s="41">
        <v>1.1436068922404374</v>
      </c>
      <c r="J66" s="79"/>
      <c r="W66" s="40">
        <v>0.9942951933969898</v>
      </c>
      <c r="X66" s="42">
        <v>1.1436068922404374</v>
      </c>
      <c r="Y66" s="94">
        <v>0.9942951933969898</v>
      </c>
      <c r="Z66" s="74">
        <v>1.0752974539965994</v>
      </c>
      <c r="AA66" s="40">
        <v>0.9942951933969898</v>
      </c>
      <c r="AB66" s="95">
        <v>1.2323185288829848</v>
      </c>
      <c r="AC66" t="s">
        <v>22</v>
      </c>
    </row>
    <row r="67" spans="1:29" x14ac:dyDescent="0.3">
      <c r="A67" s="49">
        <f>SYNTHESE_COMP8H!A67</f>
        <v>44001</v>
      </c>
      <c r="B67" s="74">
        <f>SYNTHESE_COMP8H!E67</f>
        <v>1.1124740903047601</v>
      </c>
      <c r="C67" s="75">
        <f>SYNTHESE_COMP8H!I67</f>
        <v>0</v>
      </c>
      <c r="D67" s="76">
        <f>SYNTHESE_COMP8H!M67</f>
        <v>0.9913366374894067</v>
      </c>
      <c r="E67" s="74">
        <f>SYNTHESE_COMP8H!Q67</f>
        <v>1.4394205739054886</v>
      </c>
      <c r="F67" s="77">
        <f>SYNTHESE_COMP8H!U67</f>
        <v>0.97151989624411172</v>
      </c>
      <c r="G67" s="41">
        <f>SYNTHESE_COMP8H!X67</f>
        <v>1.0433423015786987</v>
      </c>
      <c r="H67" s="41">
        <f>SYNTHESE_COMP16!AD67</f>
        <v>1.2169185438078667</v>
      </c>
      <c r="I67" s="41">
        <v>1.1313190526168528</v>
      </c>
      <c r="J67" s="79"/>
      <c r="W67" s="69">
        <v>0.98925518925518929</v>
      </c>
      <c r="X67" s="42">
        <v>1.1313190526168528</v>
      </c>
      <c r="Y67" s="94">
        <v>0.97028249969426439</v>
      </c>
      <c r="Z67" s="74">
        <v>1.0433423015786987</v>
      </c>
      <c r="AA67" s="40">
        <v>0.98750324310300097</v>
      </c>
      <c r="AB67" s="95">
        <v>1.2169185438078667</v>
      </c>
      <c r="AC67" t="s">
        <v>49</v>
      </c>
    </row>
    <row r="68" spans="1:29" x14ac:dyDescent="0.3">
      <c r="A68" s="49">
        <f>SYNTHESE_COMP8H!A68</f>
        <v>44001.333333333336</v>
      </c>
      <c r="B68" s="74">
        <f>SYNTHESE_COMP8H!E68</f>
        <v>1.1246519746456038</v>
      </c>
      <c r="C68" s="75">
        <f>SYNTHESE_COMP8H!I68</f>
        <v>0</v>
      </c>
      <c r="D68" s="76">
        <f>SYNTHESE_COMP8H!M68</f>
        <v>1.0034519770225461</v>
      </c>
      <c r="E68" s="74">
        <f>SYNTHESE_COMP8H!Q68</f>
        <v>1.4653675223573335</v>
      </c>
      <c r="F68" s="77">
        <f>SYNTHESE_COMP8H!U68</f>
        <v>0.97794886242665779</v>
      </c>
      <c r="G68" s="41">
        <f>SYNTHESE_COMP8H!X68</f>
        <v>1.0502465475952762</v>
      </c>
      <c r="H68" s="41">
        <f>SYNTHESE_COMP16!AD68</f>
        <v>1.2302397468883453</v>
      </c>
      <c r="I68" s="41">
        <v>1.1437032265004772</v>
      </c>
      <c r="J68" s="79"/>
      <c r="W68" s="69">
        <v>1.0109466678343113</v>
      </c>
      <c r="X68" s="42">
        <v>1.1437032265004772</v>
      </c>
      <c r="Y68" s="94">
        <v>1.0066174313129359</v>
      </c>
      <c r="Z68" s="74">
        <v>1.0502465475952762</v>
      </c>
      <c r="AA68" s="40">
        <v>1.0109466678343113</v>
      </c>
      <c r="AB68" s="95">
        <v>1.2302397468883453</v>
      </c>
      <c r="AC68" t="s">
        <v>52</v>
      </c>
    </row>
    <row r="69" spans="1:29" x14ac:dyDescent="0.3">
      <c r="A69" s="49">
        <f>SYNTHESE_COMP8H!A69</f>
        <v>44001.666666666664</v>
      </c>
      <c r="B69" s="74">
        <f>SYNTHESE_COMP8H!E69</f>
        <v>1.1154942056212893</v>
      </c>
      <c r="C69" s="75">
        <f>SYNTHESE_COMP8H!I69</f>
        <v>0</v>
      </c>
      <c r="D69" s="76">
        <f>SYNTHESE_COMP8H!M69</f>
        <v>0.99679280137501436</v>
      </c>
      <c r="E69" s="74">
        <f>SYNTHESE_COMP8H!Q69</f>
        <v>1.4488599159529612</v>
      </c>
      <c r="F69" s="77">
        <f>SYNTHESE_COMP8H!U69</f>
        <v>0.96742024052019882</v>
      </c>
      <c r="G69" s="41">
        <f>SYNTHESE_COMP8H!X69</f>
        <v>1.0384153473190729</v>
      </c>
      <c r="H69" s="41">
        <f>SYNTHESE_COMP16!AD69</f>
        <v>1.2220755469558153</v>
      </c>
      <c r="I69" s="41">
        <v>1.1343903277399916</v>
      </c>
      <c r="J69" s="79"/>
      <c r="W69" s="40">
        <v>0.99185724185724189</v>
      </c>
      <c r="X69" s="42">
        <v>1.1343903277399916</v>
      </c>
      <c r="Y69" s="94">
        <v>0.98873483535528583</v>
      </c>
      <c r="Z69" s="74">
        <v>1.0384153473190729</v>
      </c>
      <c r="AA69" s="40">
        <v>0.99336373259506561</v>
      </c>
      <c r="AB69" s="95">
        <v>1.2220755469558153</v>
      </c>
      <c r="AC69" t="s">
        <v>49</v>
      </c>
    </row>
    <row r="70" spans="1:29" x14ac:dyDescent="0.3">
      <c r="A70" s="49">
        <f>SYNTHESE_COMP8H!A70</f>
        <v>44002</v>
      </c>
      <c r="B70" s="74">
        <f>SYNTHESE_COMP8H!E70</f>
        <v>1.1194398401477226</v>
      </c>
      <c r="C70" s="75">
        <f>SYNTHESE_COMP8H!I70</f>
        <v>0</v>
      </c>
      <c r="D70" s="76">
        <f>SYNTHESE_COMP8H!M70</f>
        <v>0.9994891547046898</v>
      </c>
      <c r="E70" s="74">
        <f>SYNTHESE_COMP8H!Q70</f>
        <v>1.4437844652277412</v>
      </c>
      <c r="F70" s="77">
        <f>SYNTHESE_COMP8H!U70</f>
        <v>0.96823849071893342</v>
      </c>
      <c r="G70" s="41">
        <f>SYNTHESE_COMP8H!X70</f>
        <v>1.041224290838195</v>
      </c>
      <c r="H70" s="41">
        <f>SYNTHESE_COMP16!AD70</f>
        <v>1.2177945366574587</v>
      </c>
      <c r="I70" s="41">
        <v>1.1374588863543136</v>
      </c>
      <c r="J70" s="79"/>
      <c r="W70" s="40">
        <v>1.0027050288946269</v>
      </c>
      <c r="X70" s="42">
        <v>1.1374588863543136</v>
      </c>
      <c r="Y70" s="94">
        <v>1.0027050288946269</v>
      </c>
      <c r="Z70" s="74">
        <v>1.041224290838195</v>
      </c>
      <c r="AA70" s="40">
        <v>0.99649693481796564</v>
      </c>
      <c r="AB70" s="95">
        <v>1.2177945366574587</v>
      </c>
      <c r="AC70" t="s">
        <v>53</v>
      </c>
    </row>
    <row r="71" spans="1:29" x14ac:dyDescent="0.3">
      <c r="A71" s="49">
        <f>SYNTHESE_COMP8H!A71</f>
        <v>44002.333333333336</v>
      </c>
      <c r="B71" s="74">
        <f>SYNTHESE_COMP8H!E71</f>
        <v>1.1039982828035326</v>
      </c>
      <c r="C71" s="75">
        <f>SYNTHESE_COMP8H!I71</f>
        <v>0</v>
      </c>
      <c r="D71" s="76">
        <f>SYNTHESE_COMP8H!M71</f>
        <v>0.99311595592545709</v>
      </c>
      <c r="E71" s="74">
        <f>SYNTHESE_COMP8H!Q71</f>
        <v>1.4087913217153771</v>
      </c>
      <c r="F71" s="77">
        <f>SYNTHESE_COMP8H!U71</f>
        <v>0.95957716083751321</v>
      </c>
      <c r="G71" s="41">
        <f>SYNTHESE_COMP8H!X71</f>
        <v>1.0268616390738805</v>
      </c>
      <c r="H71" s="41">
        <f>SYNTHESE_COMP16!AD71</f>
        <v>1.2100293231803052</v>
      </c>
      <c r="I71" s="41">
        <v>1.130205929629553</v>
      </c>
      <c r="J71" s="79"/>
      <c r="W71" s="40">
        <v>0.99362354383813623</v>
      </c>
      <c r="X71" s="42">
        <v>1.130205929629553</v>
      </c>
      <c r="Y71" s="94">
        <v>0.98620599625777805</v>
      </c>
      <c r="Z71" s="74">
        <v>1.0268616390738805</v>
      </c>
      <c r="AA71" s="40">
        <v>0.99362354383813623</v>
      </c>
      <c r="AB71" s="95">
        <v>1.2100293231803052</v>
      </c>
      <c r="AC71" t="s">
        <v>52</v>
      </c>
    </row>
    <row r="72" spans="1:29" x14ac:dyDescent="0.3">
      <c r="A72" s="49">
        <f>SYNTHESE_COMP8H!A72</f>
        <v>44002.666666666664</v>
      </c>
      <c r="B72" s="74">
        <f>SYNTHESE_COMP8H!E72</f>
        <v>1.1150075760089158</v>
      </c>
      <c r="C72" s="75">
        <f>SYNTHESE_COMP8H!I72</f>
        <v>0</v>
      </c>
      <c r="D72" s="76">
        <f>SYNTHESE_COMP8H!M72</f>
        <v>0.99646211643767657</v>
      </c>
      <c r="E72" s="74">
        <f>SYNTHESE_COMP8H!Q72</f>
        <v>1.4427140589238212</v>
      </c>
      <c r="F72" s="77">
        <f>SYNTHESE_COMP8H!U72</f>
        <v>0.97336021791162142</v>
      </c>
      <c r="G72" s="41">
        <f>SYNTHESE_COMP8H!X72</f>
        <v>1.0303215007825568</v>
      </c>
      <c r="H72" s="41">
        <f>SYNTHESE_COMP16!AD72</f>
        <v>1.2141063418966951</v>
      </c>
      <c r="I72" s="41">
        <v>1.134013994971609</v>
      </c>
      <c r="J72" s="79"/>
      <c r="W72" s="40">
        <v>1.0033693553026255</v>
      </c>
      <c r="X72" s="42">
        <v>1.134013994971609</v>
      </c>
      <c r="Y72" s="94">
        <v>1.0033693553026255</v>
      </c>
      <c r="Z72" s="74">
        <v>1.0303215007825568</v>
      </c>
      <c r="AA72" s="40">
        <v>1.0033693553026255</v>
      </c>
      <c r="AB72" s="95">
        <v>1.2141063418966951</v>
      </c>
      <c r="AC72" t="s">
        <v>22</v>
      </c>
    </row>
    <row r="73" spans="1:29" x14ac:dyDescent="0.3">
      <c r="A73" s="49">
        <f>SYNTHESE_COMP8H!A73</f>
        <v>44003</v>
      </c>
      <c r="B73" s="74">
        <f>SYNTHESE_COMP8H!E73</f>
        <v>1.1216329268625165</v>
      </c>
      <c r="C73" s="75">
        <f>SYNTHESE_COMP8H!I73</f>
        <v>0</v>
      </c>
      <c r="D73" s="76">
        <f>SYNTHESE_COMP8H!M73</f>
        <v>0.99951674975463989</v>
      </c>
      <c r="E73" s="74">
        <f>SYNTHESE_COMP8H!Q73</f>
        <v>1.4497861866636435</v>
      </c>
      <c r="F73" s="77">
        <f>SYNTHESE_COMP8H!U73</f>
        <v>0.97158430070726165</v>
      </c>
      <c r="G73" s="41">
        <f>SYNTHESE_COMP8H!X73</f>
        <v>1.035372096374628</v>
      </c>
      <c r="H73" s="41">
        <f>SYNTHESE_COMP16!AD73</f>
        <v>1.2118911780746902</v>
      </c>
      <c r="I73" s="41">
        <v>1.1319449614045953</v>
      </c>
      <c r="J73" s="79"/>
      <c r="W73" s="40">
        <v>0.99817547792515082</v>
      </c>
      <c r="X73" s="42">
        <v>1.1319449614045953</v>
      </c>
      <c r="Y73" s="94">
        <v>1.0049019607843135</v>
      </c>
      <c r="Z73" s="74">
        <v>1.035372096374628</v>
      </c>
      <c r="AA73" s="40">
        <v>0.99817547792515082</v>
      </c>
      <c r="AB73" s="95">
        <v>1.2118911780746902</v>
      </c>
      <c r="AC73" t="s">
        <v>52</v>
      </c>
    </row>
    <row r="74" spans="1:29" x14ac:dyDescent="0.3">
      <c r="A74" s="49">
        <f>SYNTHESE_COMP8H!A74</f>
        <v>44003.333333333336</v>
      </c>
      <c r="B74" s="74">
        <f>SYNTHESE_COMP8H!E74</f>
        <v>1.1233378322929077</v>
      </c>
      <c r="C74" s="75">
        <f>SYNTHESE_COMP8H!I74</f>
        <v>0</v>
      </c>
      <c r="D74" s="76">
        <f>SYNTHESE_COMP8H!M74</f>
        <v>0.99890582309124731</v>
      </c>
      <c r="E74" s="74">
        <f>SYNTHESE_COMP8H!Q74</f>
        <v>1.4506926429514162</v>
      </c>
      <c r="F74" s="77">
        <f>SYNTHESE_COMP8H!U74</f>
        <v>0.97444511037621884</v>
      </c>
      <c r="G74" s="41">
        <f>SYNTHESE_COMP8H!X74</f>
        <v>1.0369458835444845</v>
      </c>
      <c r="H74" s="41">
        <f>SYNTHESE_COMP16!AD74</f>
        <v>1.2126488942045355</v>
      </c>
      <c r="I74" s="41">
        <v>1.1326526924045983</v>
      </c>
      <c r="J74" s="79"/>
      <c r="W74" s="40">
        <v>1.0006252344629236</v>
      </c>
      <c r="X74" s="42">
        <v>1.1326526924045983</v>
      </c>
      <c r="Y74" s="94">
        <v>1.0015200208460002</v>
      </c>
      <c r="Z74" s="74">
        <v>1.0369458835444845</v>
      </c>
      <c r="AA74" s="40">
        <v>1.0006252344629236</v>
      </c>
      <c r="AB74" s="95">
        <v>1.2126488942045355</v>
      </c>
      <c r="AC74" t="s">
        <v>52</v>
      </c>
    </row>
    <row r="75" spans="1:29" x14ac:dyDescent="0.3">
      <c r="A75" s="49">
        <f>SYNTHESE_COMP8H!A75</f>
        <v>44003.666666666664</v>
      </c>
      <c r="B75" s="74">
        <f>SYNTHESE_COMP8H!E75</f>
        <v>1.1108189552754635</v>
      </c>
      <c r="C75" s="75">
        <f>SYNTHESE_COMP8H!I75</f>
        <v>0</v>
      </c>
      <c r="D75" s="76">
        <f>SYNTHESE_COMP8H!M75</f>
        <v>0.98905395818567277</v>
      </c>
      <c r="E75" s="74">
        <f>SYNTHESE_COMP8H!Q75</f>
        <v>1.4209720191607813</v>
      </c>
      <c r="F75" s="77">
        <f>SYNTHESE_COMP8H!U75</f>
        <v>0.96846249431059805</v>
      </c>
      <c r="G75" s="41">
        <f>SYNTHESE_COMP8H!X75</f>
        <v>1.0305795433206852</v>
      </c>
      <c r="H75" s="41">
        <f>SYNTHESE_COMP16!AD75</f>
        <v>1.1991347028940733</v>
      </c>
      <c r="I75" s="41">
        <v>1.1094478152585203</v>
      </c>
      <c r="J75" s="79"/>
      <c r="W75" s="40">
        <v>0.97951280449718925</v>
      </c>
      <c r="X75" s="42">
        <v>1.1094478152585203</v>
      </c>
      <c r="Y75" s="94">
        <v>0.99386048941914129</v>
      </c>
      <c r="Z75" s="74">
        <v>1.0305795433206852</v>
      </c>
      <c r="AA75" s="40">
        <v>0.98885564372750523</v>
      </c>
      <c r="AB75" s="95">
        <v>1.1991347028940733</v>
      </c>
      <c r="AC75" t="s">
        <v>49</v>
      </c>
    </row>
    <row r="76" spans="1:29" x14ac:dyDescent="0.3">
      <c r="A76" s="49">
        <f>SYNTHESE_COMP8H!A76</f>
        <v>44004</v>
      </c>
      <c r="B76" s="74">
        <f>SYNTHESE_COMP8H!E76</f>
        <v>1.1441878534188521</v>
      </c>
      <c r="C76" s="75">
        <f>SYNTHESE_COMP8H!I76</f>
        <v>0</v>
      </c>
      <c r="D76" s="76">
        <f>SYNTHESE_COMP8H!M76</f>
        <v>0.99713466343176016</v>
      </c>
      <c r="E76" s="74">
        <f>SYNTHESE_COMP8H!Q76</f>
        <v>1.455231964513682</v>
      </c>
      <c r="F76" s="77">
        <f>SYNTHESE_COMP8H!U76</f>
        <v>0.98108707736637657</v>
      </c>
      <c r="G76" s="41">
        <f>SYNTHESE_COMP8H!X76</f>
        <v>1.0440138653689541</v>
      </c>
      <c r="H76" s="41">
        <f>SYNTHESE_COMP16!AD76</f>
        <v>1.2147662588300923</v>
      </c>
      <c r="I76" s="41">
        <v>1.1427755244832751</v>
      </c>
      <c r="J76" s="79"/>
      <c r="W76" s="40">
        <v>1.0300399070297768</v>
      </c>
      <c r="X76" s="42">
        <v>1.1427755244832751</v>
      </c>
      <c r="Y76" s="94">
        <v>1.0130356964053269</v>
      </c>
      <c r="Z76" s="74">
        <v>1.0440138653689541</v>
      </c>
      <c r="AA76" s="40">
        <v>1.0130356964053269</v>
      </c>
      <c r="AB76" s="95">
        <v>1.2147662588300923</v>
      </c>
      <c r="AC76" t="s">
        <v>54</v>
      </c>
    </row>
    <row r="77" spans="1:29" x14ac:dyDescent="0.3">
      <c r="A77" s="49">
        <f>SYNTHESE_COMP8H!A77</f>
        <v>44004.333333333336</v>
      </c>
      <c r="B77" s="74">
        <f>SYNTHESE_COMP8H!E77</f>
        <v>1.1763375397935996</v>
      </c>
      <c r="C77" s="75">
        <f>SYNTHESE_COMP8H!I77</f>
        <v>0</v>
      </c>
      <c r="D77" s="76">
        <f>SYNTHESE_COMP8H!M77</f>
        <v>1.0026167721494668</v>
      </c>
      <c r="E77" s="74">
        <f>SYNTHESE_COMP8H!Q77</f>
        <v>1.4844127275335728</v>
      </c>
      <c r="F77" s="77">
        <f>SYNTHESE_COMP8H!U77</f>
        <v>0.98905698937710573</v>
      </c>
      <c r="G77" s="41">
        <f>SYNTHESE_COMP8H!X77</f>
        <v>1.0733488371065127</v>
      </c>
      <c r="H77" s="41">
        <f>SYNTHESE_COMP16!AD77</f>
        <v>1.2488990755029121</v>
      </c>
      <c r="I77" s="41">
        <v>1.1748855268741374</v>
      </c>
      <c r="J77" s="79"/>
      <c r="W77" s="40">
        <v>1.0280982587594194</v>
      </c>
      <c r="X77" s="42">
        <v>1.1748855268741374</v>
      </c>
      <c r="Y77" s="94">
        <v>1.0280982587594194</v>
      </c>
      <c r="Z77" s="74">
        <v>1.0733488371065127</v>
      </c>
      <c r="AA77" s="40">
        <v>1.0280982587594194</v>
      </c>
      <c r="AB77" s="95">
        <v>1.2488990755029121</v>
      </c>
      <c r="AC77" t="s">
        <v>22</v>
      </c>
    </row>
    <row r="78" spans="1:29" x14ac:dyDescent="0.3">
      <c r="A78" s="49">
        <f>SYNTHESE_COMP8H!A78</f>
        <v>44004.666666666664</v>
      </c>
      <c r="B78" s="74">
        <f>SYNTHESE_COMP8H!E78</f>
        <v>1.1843262497412639</v>
      </c>
      <c r="C78" s="75">
        <f>SYNTHESE_COMP8H!I78</f>
        <v>0</v>
      </c>
      <c r="D78" s="76">
        <f>SYNTHESE_COMP8H!M78</f>
        <v>1.0042817088711407</v>
      </c>
      <c r="E78" s="74">
        <f>SYNTHESE_COMP8H!Q78</f>
        <v>1.5148733771275193</v>
      </c>
      <c r="F78" s="77">
        <f>SYNTHESE_COMP8H!U78</f>
        <v>1.0003360815839246</v>
      </c>
      <c r="G78" s="41">
        <f>SYNTHESE_COMP8H!X78</f>
        <v>1.0806381331140271</v>
      </c>
      <c r="H78" s="41">
        <f>SYNTHESE_COMP16!AD78</f>
        <v>1.2573805632822186</v>
      </c>
      <c r="I78" s="41">
        <v>1.1828643759530788</v>
      </c>
      <c r="J78" s="79"/>
      <c r="W78" s="40">
        <v>1.0067911714770796</v>
      </c>
      <c r="X78" s="42">
        <v>1.1828643759530788</v>
      </c>
      <c r="Y78" s="94">
        <v>1.0067911714770796</v>
      </c>
      <c r="Z78" s="74">
        <v>1.0806381331140271</v>
      </c>
      <c r="AA78" s="40">
        <v>1.0067911714770796</v>
      </c>
      <c r="AB78" s="95">
        <v>1.2573805632822186</v>
      </c>
      <c r="AC78" t="s">
        <v>22</v>
      </c>
    </row>
    <row r="79" spans="1:29" x14ac:dyDescent="0.3">
      <c r="A79" s="49">
        <f>SYNTHESE_COMP8H!A79</f>
        <v>44005</v>
      </c>
      <c r="B79" s="74">
        <f>SYNTHESE_COMP8H!E79</f>
        <v>1.1893926776945811</v>
      </c>
      <c r="C79" s="75">
        <f>SYNTHESE_COMP8H!I79</f>
        <v>0</v>
      </c>
      <c r="D79" s="76">
        <f>SYNTHESE_COMP8H!M79</f>
        <v>0.99780977905724577</v>
      </c>
      <c r="E79" s="74">
        <f>SYNTHESE_COMP8H!Q79</f>
        <v>1.4972943942849102</v>
      </c>
      <c r="F79" s="77">
        <f>SYNTHESE_COMP8H!U79</f>
        <v>0.9937904504268239</v>
      </c>
      <c r="G79" s="41">
        <f>SYNTHESE_COMP8H!X79</f>
        <v>1.0680981284589175</v>
      </c>
      <c r="H79" s="41">
        <f>SYNTHESE_COMP16!AD79</f>
        <v>1.2427895937118902</v>
      </c>
      <c r="I79" s="41">
        <v>1.187924550158135</v>
      </c>
      <c r="J79" s="79"/>
      <c r="W79" s="40">
        <v>1.004277898893505</v>
      </c>
      <c r="X79" s="42">
        <v>1.187924550158135</v>
      </c>
      <c r="Y79" s="94">
        <v>0.98839574111735851</v>
      </c>
      <c r="Z79" s="74">
        <v>1.0680981284589175</v>
      </c>
      <c r="AA79" s="40">
        <v>0.98839574111735851</v>
      </c>
      <c r="AB79" s="95">
        <v>1.2427895937118902</v>
      </c>
      <c r="AC79" t="s">
        <v>54</v>
      </c>
    </row>
    <row r="80" spans="1:29" x14ac:dyDescent="0.3">
      <c r="A80" s="49">
        <f>SYNTHESE_COMP8H!A80</f>
        <v>44005.333333333336</v>
      </c>
      <c r="B80" s="74">
        <f>SYNTHESE_COMP8H!E80</f>
        <v>1.190610569029513</v>
      </c>
      <c r="C80" s="75">
        <f>SYNTHESE_COMP8H!I80</f>
        <v>0</v>
      </c>
      <c r="D80" s="76">
        <f>SYNTHESE_COMP8H!M80</f>
        <v>1.0001124170089164</v>
      </c>
      <c r="E80" s="74">
        <f>SYNTHESE_COMP8H!Q80</f>
        <v>1.5078055386650269</v>
      </c>
      <c r="F80" s="77">
        <f>SYNTHESE_COMP8H!U80</f>
        <v>0.99928756844487077</v>
      </c>
      <c r="G80" s="41">
        <f>SYNTHESE_COMP8H!X80</f>
        <v>1.0691918189447447</v>
      </c>
      <c r="H80" s="41">
        <f>SYNTHESE_COMP16!AD80</f>
        <v>1.2440621613892524</v>
      </c>
      <c r="I80" s="41">
        <v>1.1891409381881966</v>
      </c>
      <c r="J80" s="79"/>
      <c r="W80" s="40">
        <v>1.0010239606799098</v>
      </c>
      <c r="X80" s="42">
        <v>1.1891409381881966</v>
      </c>
      <c r="Y80" s="94">
        <v>1.0010239606799098</v>
      </c>
      <c r="Z80" s="74">
        <v>1.0691918189447447</v>
      </c>
      <c r="AA80" s="40">
        <v>1.0010239606799098</v>
      </c>
      <c r="AB80" s="95">
        <v>1.2440621613892524</v>
      </c>
      <c r="AC80" t="s">
        <v>22</v>
      </c>
    </row>
    <row r="81" spans="1:29" x14ac:dyDescent="0.3">
      <c r="A81" s="49">
        <f>SYNTHESE_COMP8H!A81</f>
        <v>44005.666666666664</v>
      </c>
      <c r="B81" s="74">
        <f>SYNTHESE_COMP8H!E81</f>
        <v>1.1845208631852195</v>
      </c>
      <c r="C81" s="75">
        <f>SYNTHESE_COMP8H!I81</f>
        <v>0</v>
      </c>
      <c r="D81" s="76">
        <f>SYNTHESE_COMP8H!M81</f>
        <v>0.99724421885858994</v>
      </c>
      <c r="E81" s="74">
        <f>SYNTHESE_COMP8H!Q81</f>
        <v>1.4998315670663176</v>
      </c>
      <c r="F81" s="77">
        <f>SYNTHESE_COMP8H!U81</f>
        <v>0.99334801424676089</v>
      </c>
      <c r="G81" s="41">
        <f>SYNTHESE_COMP8H!X81</f>
        <v>1.0635374391330177</v>
      </c>
      <c r="H81" s="41">
        <f>SYNTHESE_COMP16!AD81</f>
        <v>1.2376990626465192</v>
      </c>
      <c r="I81" s="41">
        <v>1.1828522120727782</v>
      </c>
      <c r="J81" s="79"/>
      <c r="W81" s="40">
        <v>0.99471153846153848</v>
      </c>
      <c r="X81" s="42">
        <v>1.1828522120727782</v>
      </c>
      <c r="Y81" s="94">
        <v>0.99471153846153848</v>
      </c>
      <c r="Z81" s="74">
        <v>1.0635374391330177</v>
      </c>
      <c r="AA81" s="40">
        <v>0.99488522443635174</v>
      </c>
      <c r="AB81" s="95">
        <v>1.2376990626465192</v>
      </c>
      <c r="AC81" t="s">
        <v>53</v>
      </c>
    </row>
    <row r="82" spans="1:29" x14ac:dyDescent="0.3">
      <c r="A82" s="49">
        <f>SYNTHESE_COMP8H!A82</f>
        <v>44006</v>
      </c>
      <c r="B82" s="74">
        <f>SYNTHESE_COMP8H!E82</f>
        <v>1.180915905592141</v>
      </c>
      <c r="C82" s="75">
        <f>SYNTHESE_COMP8H!I82</f>
        <v>0</v>
      </c>
      <c r="D82" s="76">
        <f>SYNTHESE_COMP8H!M82</f>
        <v>0.98214970495053855</v>
      </c>
      <c r="E82" s="74">
        <f>SYNTHESE_COMP8H!Q82</f>
        <v>1.5228417880155107</v>
      </c>
      <c r="F82" s="77">
        <f>SYNTHESE_COMP8H!U82</f>
        <v>0.98781453161117483</v>
      </c>
      <c r="G82" s="41">
        <f>SYNTHESE_COMP8H!X82</f>
        <v>1.0474394960583504</v>
      </c>
      <c r="H82" s="41">
        <f>SYNTHESE_COMP16!AD82</f>
        <v>1.2566876807856961</v>
      </c>
      <c r="I82" s="41">
        <v>1.1792523328338975</v>
      </c>
      <c r="J82" s="79"/>
      <c r="W82" s="40">
        <v>0.99695661114538348</v>
      </c>
      <c r="X82" s="42">
        <v>1.1792523328338975</v>
      </c>
      <c r="Y82" s="94">
        <v>0.98486377396569114</v>
      </c>
      <c r="Z82" s="74">
        <v>1.0474394960583504</v>
      </c>
      <c r="AA82" s="40">
        <v>1.0153418700169121</v>
      </c>
      <c r="AB82" s="95">
        <v>1.2566876807856961</v>
      </c>
      <c r="AC82" t="s">
        <v>49</v>
      </c>
    </row>
    <row r="83" spans="1:29" x14ac:dyDescent="0.3">
      <c r="A83" s="49">
        <f>SYNTHESE_COMP8H!A83</f>
        <v>44006.333333333336</v>
      </c>
      <c r="B83" s="74">
        <f>SYNTHESE_COMP8H!E83</f>
        <v>1.1307367231350491</v>
      </c>
      <c r="C83" s="75">
        <f>SYNTHESE_COMP8H!I83</f>
        <v>0</v>
      </c>
      <c r="D83" s="76">
        <f>SYNTHESE_COMP8H!M83</f>
        <v>0.96265144023907678</v>
      </c>
      <c r="E83" s="74">
        <f>SYNTHESE_COMP8H!Q83</f>
        <v>1.4632397242209469</v>
      </c>
      <c r="F83" s="77">
        <f>SYNTHESE_COMP8H!U83</f>
        <v>0.97126419458360991</v>
      </c>
      <c r="G83" s="41">
        <f>SYNTHESE_COMP8H!X83</f>
        <v>1.0064440649135493</v>
      </c>
      <c r="H83" s="41">
        <f>SYNTHESE_COMP16!AD83</f>
        <v>1.2075025455277264</v>
      </c>
      <c r="I83" s="41">
        <v>1.1330979172376148</v>
      </c>
      <c r="J83" s="79"/>
      <c r="W83" s="40">
        <v>0.96086128955507966</v>
      </c>
      <c r="X83" s="42">
        <v>1.1330979172376148</v>
      </c>
      <c r="Y83" s="94">
        <v>0.96086128955507966</v>
      </c>
      <c r="Z83" s="74">
        <v>1.0064440649135493</v>
      </c>
      <c r="AA83" s="40">
        <v>0.96086128955507966</v>
      </c>
      <c r="AB83" s="95">
        <v>1.2075025455277264</v>
      </c>
      <c r="AC83" t="s">
        <v>22</v>
      </c>
    </row>
    <row r="84" spans="1:29" x14ac:dyDescent="0.3">
      <c r="A84" s="49">
        <f>SYNTHESE_COMP8H!A84</f>
        <v>44006.666666666664</v>
      </c>
      <c r="B84" s="74">
        <f>SYNTHESE_COMP8H!E84</f>
        <v>1.1428187010470481</v>
      </c>
      <c r="C84" s="75">
        <f>SYNTHESE_COMP8H!I84</f>
        <v>0</v>
      </c>
      <c r="D84" s="76">
        <f>SYNTHESE_COMP8H!M84</f>
        <v>0.97315002062944955</v>
      </c>
      <c r="E84" s="74">
        <f>SYNTHESE_COMP8H!Q84</f>
        <v>1.4949351013392371</v>
      </c>
      <c r="F84" s="77">
        <f>SYNTHESE_COMP8H!U84</f>
        <v>0.96930701461186797</v>
      </c>
      <c r="G84" s="41">
        <f>SYNTHESE_COMP8H!X84</f>
        <v>1.0044159945105506</v>
      </c>
      <c r="H84" s="41">
        <f>SYNTHESE_COMP16!AD84</f>
        <v>1.2050693251834437</v>
      </c>
      <c r="I84" s="41">
        <v>1.1308146285484948</v>
      </c>
      <c r="J84" s="79"/>
      <c r="W84" s="40">
        <v>0.99798491493596031</v>
      </c>
      <c r="X84" s="42">
        <v>1.1308146285484948</v>
      </c>
      <c r="Y84" s="94">
        <v>0.99798491493596031</v>
      </c>
      <c r="Z84" s="74">
        <v>1.0044159945105506</v>
      </c>
      <c r="AA84" s="40">
        <v>0.99798491493596031</v>
      </c>
      <c r="AB84" s="95">
        <v>1.2050693251834437</v>
      </c>
      <c r="AC84" t="s">
        <v>22</v>
      </c>
    </row>
    <row r="85" spans="1:29" x14ac:dyDescent="0.3">
      <c r="A85" s="49">
        <f>SYNTHESE_COMP8H!A85</f>
        <v>44007</v>
      </c>
      <c r="B85" s="74">
        <f>SYNTHESE_COMP8H!E85</f>
        <v>1.1269360691443608</v>
      </c>
      <c r="C85" s="75">
        <f>SYNTHESE_COMP8H!I85</f>
        <v>0</v>
      </c>
      <c r="D85" s="76">
        <f>SYNTHESE_COMP8H!M85</f>
        <v>0.9642802159295234</v>
      </c>
      <c r="E85" s="74">
        <f>SYNTHESE_COMP8H!Q85</f>
        <v>1.4639529291990105</v>
      </c>
      <c r="F85" s="77">
        <f>SYNTHESE_COMP8H!U85</f>
        <v>0.95908013654985391</v>
      </c>
      <c r="G85" s="41">
        <f>SYNTHESE_COMP8H!X85</f>
        <v>0.98359971344627917</v>
      </c>
      <c r="H85" s="41">
        <f>SYNTHESE_COMP16!AD85</f>
        <v>1.1940856851098041</v>
      </c>
      <c r="I85" s="41">
        <v>1.1073787660491865</v>
      </c>
      <c r="J85" s="79"/>
      <c r="W85" s="40">
        <v>0.97927523936492544</v>
      </c>
      <c r="X85" s="42">
        <v>1.1073787660491865</v>
      </c>
      <c r="Y85" s="94">
        <v>0.97927523936492544</v>
      </c>
      <c r="Z85" s="74">
        <v>0.98359971344627917</v>
      </c>
      <c r="AA85" s="40">
        <v>0.9908854703674681</v>
      </c>
      <c r="AB85" s="95">
        <v>1.1940856851098041</v>
      </c>
      <c r="AC85" t="s">
        <v>53</v>
      </c>
    </row>
    <row r="86" spans="1:29" x14ac:dyDescent="0.3">
      <c r="A86" s="49">
        <f>SYNTHESE_COMP8H!A86</f>
        <v>44007.333333333336</v>
      </c>
      <c r="B86" s="74">
        <f>SYNTHESE_COMP8H!E86</f>
        <v>1.1385790778559635</v>
      </c>
      <c r="C86" s="75">
        <f>SYNTHESE_COMP8H!I86</f>
        <v>0</v>
      </c>
      <c r="D86" s="76">
        <f>SYNTHESE_COMP8H!M86</f>
        <v>0.95682125417652142</v>
      </c>
      <c r="E86" s="74">
        <f>SYNTHESE_COMP8H!Q86</f>
        <v>1.4829700091898426</v>
      </c>
      <c r="F86" s="77">
        <f>SYNTHESE_COMP8H!U86</f>
        <v>0.96650266389851069</v>
      </c>
      <c r="G86" s="41">
        <f>SYNTHESE_COMP8H!X86</f>
        <v>0.97599131028539166</v>
      </c>
      <c r="H86" s="41">
        <f>SYNTHESE_COMP16!AD86</f>
        <v>1.1848491174524913</v>
      </c>
      <c r="I86" s="41">
        <v>1.0988128992756105</v>
      </c>
      <c r="J86" s="79"/>
      <c r="W86" s="40">
        <v>0.9922647362978283</v>
      </c>
      <c r="X86" s="42">
        <v>1.0988128992756105</v>
      </c>
      <c r="Y86" s="94">
        <v>0.9922647362978283</v>
      </c>
      <c r="Z86" s="74">
        <v>0.97599131028539166</v>
      </c>
      <c r="AA86" s="40">
        <v>0.9922647362978283</v>
      </c>
      <c r="AB86" s="95">
        <v>1.1848491174524913</v>
      </c>
      <c r="AC86" t="s">
        <v>22</v>
      </c>
    </row>
    <row r="87" spans="1:29" x14ac:dyDescent="0.3">
      <c r="A87" s="49">
        <f>SYNTHESE_COMP8H!A87</f>
        <v>44007.666666666664</v>
      </c>
      <c r="B87" s="74">
        <f>SYNTHESE_COMP8H!E87</f>
        <v>1.1327327154536222</v>
      </c>
      <c r="C87" s="75">
        <f>SYNTHESE_COMP8H!I87</f>
        <v>0</v>
      </c>
      <c r="D87" s="76">
        <f>SYNTHESE_COMP8H!M87</f>
        <v>0.96053079130501962</v>
      </c>
      <c r="E87" s="74">
        <f>SYNTHESE_COMP8H!Q87</f>
        <v>1.4793472657937519</v>
      </c>
      <c r="F87" s="77">
        <f>SYNTHESE_COMP8H!U87</f>
        <v>0.96306961679225389</v>
      </c>
      <c r="G87" s="41">
        <f>SYNTHESE_COMP8H!X87</f>
        <v>0.9736070637719304</v>
      </c>
      <c r="H87" s="41">
        <f>SYNTHESE_COMP16!AD87</f>
        <v>1.180640497046197</v>
      </c>
      <c r="I87" s="41">
        <v>1.0961286122369502</v>
      </c>
      <c r="J87" s="79"/>
      <c r="W87" s="40">
        <v>0.99755710272383058</v>
      </c>
      <c r="X87" s="42">
        <v>1.0961286122369502</v>
      </c>
      <c r="Y87" s="94">
        <v>0.99755710272383058</v>
      </c>
      <c r="Z87" s="74">
        <v>0.9736070637719304</v>
      </c>
      <c r="AA87" s="40">
        <v>0.99644796932849711</v>
      </c>
      <c r="AB87" s="95">
        <v>1.180640497046197</v>
      </c>
      <c r="AC87" t="s">
        <v>53</v>
      </c>
    </row>
    <row r="88" spans="1:29" x14ac:dyDescent="0.3">
      <c r="A88" s="49">
        <f>SYNTHESE_COMP8H!A88</f>
        <v>44008</v>
      </c>
      <c r="B88" s="74">
        <f>SYNTHESE_COMP8H!E88</f>
        <v>1.1167032490944564</v>
      </c>
      <c r="C88" s="75">
        <f>SYNTHESE_COMP8H!I88</f>
        <v>0</v>
      </c>
      <c r="D88" s="76">
        <f>SYNTHESE_COMP8H!M88</f>
        <v>0.94021347955662438</v>
      </c>
      <c r="E88" s="74">
        <f>SYNTHESE_COMP8H!Q88</f>
        <v>1.4485501760086752</v>
      </c>
      <c r="F88" s="77">
        <f>SYNTHESE_COMP8H!U88</f>
        <v>0.94531056849447404</v>
      </c>
      <c r="G88" s="41">
        <f>SYNTHESE_COMP8H!X88</f>
        <v>0.95301316046955054</v>
      </c>
      <c r="H88" s="41">
        <f>SYNTHESE_COMP16!AD88</f>
        <v>1.1560618925277237</v>
      </c>
      <c r="I88" s="41">
        <v>1.0759159499061297</v>
      </c>
      <c r="J88" s="79"/>
      <c r="W88" s="40">
        <v>0.98155995372698923</v>
      </c>
      <c r="X88" s="42">
        <v>1.0759159499061297</v>
      </c>
      <c r="Y88" s="94">
        <v>0.97884782879183785</v>
      </c>
      <c r="Z88" s="74">
        <v>0.95301316046955054</v>
      </c>
      <c r="AA88" s="40">
        <v>0.97918197403869711</v>
      </c>
      <c r="AB88" s="95">
        <v>1.1560618925277237</v>
      </c>
      <c r="AC88" t="s">
        <v>49</v>
      </c>
    </row>
    <row r="89" spans="1:29" x14ac:dyDescent="0.3">
      <c r="A89" s="49">
        <f>SYNTHESE_COMP8H!A89</f>
        <v>44008.333333333336</v>
      </c>
      <c r="B89" s="74">
        <f>SYNTHESE_COMP8H!E89</f>
        <v>1.1207469805928567</v>
      </c>
      <c r="C89" s="75">
        <f>SYNTHESE_COMP8H!I89</f>
        <v>0</v>
      </c>
      <c r="D89" s="76">
        <f>SYNTHESE_COMP8H!M89</f>
        <v>0.94045295321105138</v>
      </c>
      <c r="E89" s="74">
        <f>SYNTHESE_COMP8H!Q89</f>
        <v>1.4588762590542597</v>
      </c>
      <c r="F89" s="77">
        <f>SYNTHESE_COMP8H!U89</f>
        <v>0.94983468525669057</v>
      </c>
      <c r="G89" s="41">
        <f>SYNTHESE_COMP8H!X89</f>
        <v>0.95646414831122273</v>
      </c>
      <c r="H89" s="41">
        <f>SYNTHESE_COMP16!AD89</f>
        <v>1.1563563430670607</v>
      </c>
      <c r="I89" s="41">
        <v>1.0798119851507615</v>
      </c>
      <c r="J89" s="79"/>
      <c r="W89" s="40">
        <v>1.0036211334584004</v>
      </c>
      <c r="X89" s="42">
        <v>1.0798119851507615</v>
      </c>
      <c r="Y89" s="94">
        <v>1.0036211334584004</v>
      </c>
      <c r="Z89" s="74">
        <v>0.95646414831122273</v>
      </c>
      <c r="AA89" s="40">
        <v>1.0002547013626522</v>
      </c>
      <c r="AB89" s="95">
        <v>1.1563563430670607</v>
      </c>
      <c r="AC89" t="s">
        <v>53</v>
      </c>
    </row>
    <row r="90" spans="1:29" x14ac:dyDescent="0.3">
      <c r="A90" s="49">
        <f>SYNTHESE_COMP8H!A90</f>
        <v>44008.666666666664</v>
      </c>
      <c r="B90" s="74">
        <f>SYNTHESE_COMP8H!E90</f>
        <v>1.1187981943285672</v>
      </c>
      <c r="C90" s="75">
        <f>SYNTHESE_COMP8H!I90</f>
        <v>0</v>
      </c>
      <c r="D90" s="76">
        <f>SYNTHESE_COMP8H!M90</f>
        <v>0.94017400530120065</v>
      </c>
      <c r="E90" s="74">
        <f>SYNTHESE_COMP8H!Q90</f>
        <v>1.4605066932193518</v>
      </c>
      <c r="F90" s="77">
        <f>SYNTHESE_COMP8H!U90</f>
        <v>0.95377816671252624</v>
      </c>
      <c r="G90" s="41">
        <f>SYNTHESE_COMP8H!X90</f>
        <v>0.95753308874768117</v>
      </c>
      <c r="H90" s="41">
        <f>SYNTHESE_COMP16!AD90</f>
        <v>1.154345638245174</v>
      </c>
      <c r="I90" s="41">
        <v>1.077934377803951</v>
      </c>
      <c r="J90" s="79"/>
      <c r="W90" s="40">
        <v>0.99826117197009212</v>
      </c>
      <c r="X90" s="42">
        <v>1.077934377803951</v>
      </c>
      <c r="Y90" s="94">
        <v>1.0011175959269836</v>
      </c>
      <c r="Z90" s="74">
        <v>0.95753308874768117</v>
      </c>
      <c r="AA90" s="40">
        <v>0.99826117197009212</v>
      </c>
      <c r="AB90" s="95">
        <v>1.154345638245174</v>
      </c>
      <c r="AC90" t="s">
        <v>52</v>
      </c>
    </row>
    <row r="91" spans="1:29" x14ac:dyDescent="0.3">
      <c r="A91" s="49">
        <f>SYNTHESE_COMP8H!A91</f>
        <v>44009</v>
      </c>
      <c r="B91" s="74">
        <f>SYNTHESE_COMP8H!E91</f>
        <v>1.1229877199191036</v>
      </c>
      <c r="C91" s="75">
        <f>SYNTHESE_COMP8H!I91</f>
        <v>0</v>
      </c>
      <c r="D91" s="76">
        <f>SYNTHESE_COMP8H!M91</f>
        <v>0.9440522480617457</v>
      </c>
      <c r="E91" s="74">
        <f>SYNTHESE_COMP8H!Q91</f>
        <v>1.4644917046606052</v>
      </c>
      <c r="F91" s="77">
        <f>SYNTHESE_COMP8H!U91</f>
        <v>0.95649381198478378</v>
      </c>
      <c r="G91" s="41">
        <f>SYNTHESE_COMP8H!X91</f>
        <v>0.96025942522322716</v>
      </c>
      <c r="H91" s="41">
        <f>SYNTHESE_COMP16!AD91</f>
        <v>1.1576323493321519</v>
      </c>
      <c r="I91" s="41">
        <v>1.0810035268986267</v>
      </c>
      <c r="J91" s="79"/>
      <c r="W91" s="40">
        <v>1.0028472504058441</v>
      </c>
      <c r="X91" s="42">
        <v>1.0810035268986267</v>
      </c>
      <c r="Y91" s="94">
        <v>1.0028472504058441</v>
      </c>
      <c r="Z91" s="74">
        <v>0.96025942522322716</v>
      </c>
      <c r="AA91" s="40">
        <v>1.0028472504058441</v>
      </c>
      <c r="AB91" s="95">
        <v>1.1576323493321519</v>
      </c>
      <c r="AC91" t="s">
        <v>22</v>
      </c>
    </row>
    <row r="92" spans="1:29" x14ac:dyDescent="0.3">
      <c r="A92" s="49">
        <f>SYNTHESE_COMP8H!A92</f>
        <v>44009.333333333336</v>
      </c>
      <c r="B92" s="74">
        <f>SYNTHESE_COMP8H!E92</f>
        <v>1.1085679574214438</v>
      </c>
      <c r="C92" s="75">
        <f>SYNTHESE_COMP8H!I92</f>
        <v>0</v>
      </c>
      <c r="D92" s="76">
        <f>SYNTHESE_COMP8H!M92</f>
        <v>0.93410181588398689</v>
      </c>
      <c r="E92" s="74">
        <f>SYNTHESE_COMP8H!Q92</f>
        <v>1.4369588983392183</v>
      </c>
      <c r="F92" s="77">
        <f>SYNTHESE_COMP8H!U92</f>
        <v>0.94319380317922852</v>
      </c>
      <c r="G92" s="41">
        <f>SYNTHESE_COMP8H!X92</f>
        <v>0.95013816731260303</v>
      </c>
      <c r="H92" s="41">
        <f>SYNTHESE_COMP16!AD92</f>
        <v>1.1415355170821193</v>
      </c>
      <c r="I92" s="41">
        <v>1.0659722154082218</v>
      </c>
      <c r="J92" s="79"/>
      <c r="W92" s="40">
        <v>0.98609503936261023</v>
      </c>
      <c r="X92" s="42">
        <v>1.0659722154082218</v>
      </c>
      <c r="Y92" s="94">
        <v>0.9894598713173044</v>
      </c>
      <c r="Z92" s="74">
        <v>0.95013816731260303</v>
      </c>
      <c r="AA92" s="40">
        <v>0.98609503936261023</v>
      </c>
      <c r="AB92" s="95">
        <v>1.1415355170821193</v>
      </c>
      <c r="AC92" t="s">
        <v>52</v>
      </c>
    </row>
    <row r="93" spans="1:29" x14ac:dyDescent="0.3">
      <c r="A93" s="49">
        <f>SYNTHESE_COMP8H!A93</f>
        <v>44009.666666666664</v>
      </c>
      <c r="B93" s="74">
        <f>SYNTHESE_COMP8H!E93</f>
        <v>1.0763656537582675</v>
      </c>
      <c r="C93" s="75">
        <f>SYNTHESE_COMP8H!I93</f>
        <v>0</v>
      </c>
      <c r="D93" s="76">
        <f>SYNTHESE_COMP8H!M93</f>
        <v>0.92091449613033061</v>
      </c>
      <c r="E93" s="74">
        <f>SYNTHESE_COMP8H!Q93</f>
        <v>1.4021674596909046</v>
      </c>
      <c r="F93" s="77">
        <f>SYNTHESE_COMP8H!U93</f>
        <v>0.91442053051219474</v>
      </c>
      <c r="G93" s="41">
        <f>SYNTHESE_COMP8H!X93</f>
        <v>0.93672445200936627</v>
      </c>
      <c r="H93" s="41">
        <f>SYNTHESE_COMP16!AD93</f>
        <v>1.1254197215468422</v>
      </c>
      <c r="I93" s="41">
        <v>1.0334534381367446</v>
      </c>
      <c r="J93" s="79"/>
      <c r="W93" s="40">
        <v>0.96949378529624819</v>
      </c>
      <c r="X93" s="42">
        <v>1.0334534381367446</v>
      </c>
      <c r="Y93" s="94">
        <v>0.98588235294117643</v>
      </c>
      <c r="Z93" s="74">
        <v>0.93672445200936627</v>
      </c>
      <c r="AA93" s="40">
        <v>0.98588235294117643</v>
      </c>
      <c r="AB93" s="95">
        <v>1.1254197215468422</v>
      </c>
      <c r="AC93" t="s">
        <v>54</v>
      </c>
    </row>
    <row r="94" spans="1:29" x14ac:dyDescent="0.3">
      <c r="A94" s="49">
        <f>SYNTHESE_COMP8H!A94</f>
        <v>44010</v>
      </c>
      <c r="B94" s="74">
        <f>SYNTHESE_COMP8H!E94</f>
        <v>1.0746118217887148</v>
      </c>
      <c r="C94" s="75">
        <f>SYNTHESE_COMP8H!I94</f>
        <v>0</v>
      </c>
      <c r="D94" s="76">
        <f>SYNTHESE_COMP8H!M94</f>
        <v>0.91499915628278561</v>
      </c>
      <c r="E94" s="74">
        <f>SYNTHESE_COMP8H!Q94</f>
        <v>1.4025298705101577</v>
      </c>
      <c r="F94" s="77">
        <f>SYNTHESE_COMP8H!U94</f>
        <v>0.91628891604369156</v>
      </c>
      <c r="G94" s="41">
        <f>SYNTHESE_COMP8H!X94</f>
        <v>0.93070755956123541</v>
      </c>
      <c r="H94" s="41">
        <f>SYNTHESE_COMP16!AD94</f>
        <v>1.1181907766751384</v>
      </c>
      <c r="I94" s="41">
        <v>1.0268152232656784</v>
      </c>
      <c r="J94" s="79"/>
      <c r="W94" s="40">
        <v>0.99357666767935438</v>
      </c>
      <c r="X94" s="42">
        <v>1.0268152232656784</v>
      </c>
      <c r="Y94" s="94">
        <v>0.99357666767935438</v>
      </c>
      <c r="Z94" s="74">
        <v>0.93070755956123541</v>
      </c>
      <c r="AA94" s="40">
        <v>0.99357666767935438</v>
      </c>
      <c r="AB94" s="95">
        <v>1.1181907766751384</v>
      </c>
      <c r="AC94" t="s">
        <v>22</v>
      </c>
    </row>
    <row r="95" spans="1:29" x14ac:dyDescent="0.3">
      <c r="A95" s="49">
        <f>SYNTHESE_COMP8H!A95</f>
        <v>44010.333333333336</v>
      </c>
      <c r="B95" s="74">
        <f>SYNTHESE_COMP8H!E95</f>
        <v>1.1017474997620722</v>
      </c>
      <c r="C95" s="75">
        <f>SYNTHESE_COMP8H!I95</f>
        <v>0</v>
      </c>
      <c r="D95" s="76">
        <f>SYNTHESE_COMP8H!M95</f>
        <v>0.9268956970371689</v>
      </c>
      <c r="E95" s="74">
        <f>SYNTHESE_COMP8H!Q95</f>
        <v>1.4548982338922554</v>
      </c>
      <c r="F95" s="77">
        <f>SYNTHESE_COMP8H!U95</f>
        <v>0.93244424523536384</v>
      </c>
      <c r="G95" s="41">
        <f>SYNTHESE_COMP8H!X95</f>
        <v>0.94711710762257284</v>
      </c>
      <c r="H95" s="41">
        <f>SYNTHESE_COMP16!AD95</f>
        <v>1.1327291530818813</v>
      </c>
      <c r="I95" s="41">
        <v>1.0401655625167301</v>
      </c>
      <c r="J95" s="79"/>
      <c r="W95" s="40">
        <v>1.0130016958733747</v>
      </c>
      <c r="X95" s="42">
        <v>1.0401655625167301</v>
      </c>
      <c r="Y95" s="94">
        <v>1.0176312611762532</v>
      </c>
      <c r="Z95" s="74">
        <v>0.94711710762257284</v>
      </c>
      <c r="AA95" s="40">
        <v>1.0130016958733747</v>
      </c>
      <c r="AB95" s="95">
        <v>1.1327291530818813</v>
      </c>
      <c r="AC95" t="s">
        <v>52</v>
      </c>
    </row>
    <row r="96" spans="1:29" x14ac:dyDescent="0.3">
      <c r="A96" s="49">
        <f>SYNTHESE_COMP8H!A96</f>
        <v>44010.666666666664</v>
      </c>
      <c r="B96" s="74">
        <f>SYNTHESE_COMP8H!E96</f>
        <v>1.0957070571759426</v>
      </c>
      <c r="C96" s="75">
        <f>SYNTHESE_COMP8H!I96</f>
        <v>0</v>
      </c>
      <c r="D96" s="76">
        <f>SYNTHESE_COMP8H!M96</f>
        <v>0.92061030990704573</v>
      </c>
      <c r="E96" s="74">
        <f>SYNTHESE_COMP8H!Q96</f>
        <v>1.4539926579966422</v>
      </c>
      <c r="F96" s="77">
        <f>SYNTHESE_COMP8H!U96</f>
        <v>0.92973572535035154</v>
      </c>
      <c r="G96" s="41">
        <f>SYNTHESE_COMP8H!X96</f>
        <v>0.94652759118561125</v>
      </c>
      <c r="H96" s="41">
        <f>SYNTHESE_COMP16!AD96</f>
        <v>1.1320241056817308</v>
      </c>
      <c r="I96" s="41">
        <v>1.039518129700524</v>
      </c>
      <c r="J96" s="79"/>
      <c r="W96" s="40">
        <v>0.9993775675339226</v>
      </c>
      <c r="X96" s="42">
        <v>1.039518129700524</v>
      </c>
      <c r="Y96" s="94">
        <v>0.9993775675339226</v>
      </c>
      <c r="Z96" s="74">
        <v>0.94652759118561125</v>
      </c>
      <c r="AA96" s="40">
        <v>0.9993775675339226</v>
      </c>
      <c r="AB96" s="95">
        <v>1.1320241056817308</v>
      </c>
      <c r="AC96" t="s">
        <v>22</v>
      </c>
    </row>
    <row r="97" spans="1:29" x14ac:dyDescent="0.3">
      <c r="A97" s="49">
        <f>SYNTHESE_COMP8H!A97</f>
        <v>44011</v>
      </c>
      <c r="B97" s="74">
        <f>SYNTHESE_COMP8H!E97</f>
        <v>1.0860113968807756</v>
      </c>
      <c r="C97" s="75">
        <f>SYNTHESE_COMP8H!I97</f>
        <v>0</v>
      </c>
      <c r="D97" s="76">
        <f>SYNTHESE_COMP8H!M97</f>
        <v>0.91310857029454107</v>
      </c>
      <c r="E97" s="74">
        <f>SYNTHESE_COMP8H!Q97</f>
        <v>1.477724658768828</v>
      </c>
      <c r="F97" s="77">
        <f>SYNTHESE_COMP8H!U97</f>
        <v>0.92464290699454144</v>
      </c>
      <c r="G97" s="41">
        <f>SYNTHESE_COMP8H!X97</f>
        <v>0.96197677065799059</v>
      </c>
      <c r="H97" s="41">
        <f>SYNTHESE_COMP16!AD97</f>
        <v>1.1505009506660702</v>
      </c>
      <c r="I97" s="41">
        <v>1.0564850964324914</v>
      </c>
      <c r="J97" s="79"/>
      <c r="W97" s="40">
        <v>1.0163219536506356</v>
      </c>
      <c r="X97" s="42">
        <v>1.0564850964324914</v>
      </c>
      <c r="Y97" s="94">
        <v>1.0163219536506356</v>
      </c>
      <c r="Z97" s="74">
        <v>0.96197677065799059</v>
      </c>
      <c r="AA97" s="40">
        <v>1.0163219536506356</v>
      </c>
      <c r="AB97" s="95">
        <v>1.1505009506660702</v>
      </c>
      <c r="AC97" t="s">
        <v>22</v>
      </c>
    </row>
    <row r="98" spans="1:29" x14ac:dyDescent="0.3">
      <c r="A98" s="49">
        <f>SYNTHESE_COMP8H!A98</f>
        <v>44011.333333333336</v>
      </c>
      <c r="B98" s="74">
        <f>SYNTHESE_COMP8H!E98</f>
        <v>1.0912248752542444</v>
      </c>
      <c r="C98" s="75">
        <f>SYNTHESE_COMP8H!I98</f>
        <v>0</v>
      </c>
      <c r="D98" s="76">
        <f>SYNTHESE_COMP8H!M98</f>
        <v>0.91664098195915966</v>
      </c>
      <c r="E98" s="74">
        <f>SYNTHESE_COMP8H!Q98</f>
        <v>1.4983769342499664</v>
      </c>
      <c r="F98" s="77">
        <f>SYNTHESE_COMP8H!U98</f>
        <v>0.93076448715585658</v>
      </c>
      <c r="G98" s="41">
        <f>SYNTHESE_COMP8H!X98</f>
        <v>0.97542109477899219</v>
      </c>
      <c r="H98" s="41">
        <f>SYNTHESE_COMP16!AD98</f>
        <v>1.1665800371409913</v>
      </c>
      <c r="I98" s="41">
        <v>1.0712502430542032</v>
      </c>
      <c r="J98" s="79"/>
      <c r="W98" s="40">
        <v>1.0139757263699889</v>
      </c>
      <c r="X98" s="42">
        <v>1.0712502430542032</v>
      </c>
      <c r="Y98" s="94">
        <v>1.0139757263699889</v>
      </c>
      <c r="Z98" s="74">
        <v>0.97542109477899219</v>
      </c>
      <c r="AA98" s="40">
        <v>1.0139757263699889</v>
      </c>
      <c r="AB98" s="95">
        <v>1.1665800371409913</v>
      </c>
      <c r="AC98" t="s">
        <v>22</v>
      </c>
    </row>
    <row r="99" spans="1:29" x14ac:dyDescent="0.3">
      <c r="A99" s="49">
        <f>SYNTHESE_COMP8H!A99</f>
        <v>44011.666666666664</v>
      </c>
      <c r="B99" s="74">
        <f>SYNTHESE_COMP8H!E99</f>
        <v>1.1105683417427215</v>
      </c>
      <c r="C99" s="75">
        <f>SYNTHESE_COMP8H!I99</f>
        <v>0</v>
      </c>
      <c r="D99" s="76">
        <f>SYNTHESE_COMP8H!M99</f>
        <v>0.91783416239300264</v>
      </c>
      <c r="E99" s="74">
        <f>SYNTHESE_COMP8H!Q99</f>
        <v>1.5199297996163081</v>
      </c>
      <c r="F99" s="77">
        <f>SYNTHESE_COMP8H!U99</f>
        <v>0.93587179495472506</v>
      </c>
      <c r="G99" s="41">
        <f>SYNTHESE_COMP8H!X99</f>
        <v>0.98945168951834916</v>
      </c>
      <c r="H99" s="41">
        <f>SYNTHESE_COMP16!AD99</f>
        <v>1.1833602890955155</v>
      </c>
      <c r="I99" s="41">
        <v>1.0866592577917169</v>
      </c>
      <c r="J99" s="79"/>
      <c r="W99" s="40">
        <v>1.0143841411821588</v>
      </c>
      <c r="X99" s="42">
        <v>1.0866592577917169</v>
      </c>
      <c r="Y99" s="94">
        <v>1.0143841411821588</v>
      </c>
      <c r="Z99" s="74">
        <v>0.98945168951834916</v>
      </c>
      <c r="AA99" s="40">
        <v>1.0143841411821588</v>
      </c>
      <c r="AB99" s="95">
        <v>1.1833602890955155</v>
      </c>
      <c r="AC99" t="s">
        <v>22</v>
      </c>
    </row>
    <row r="100" spans="1:29" x14ac:dyDescent="0.3">
      <c r="A100" s="49">
        <f>SYNTHESE_COMP8H!A100</f>
        <v>44012</v>
      </c>
      <c r="B100" s="74">
        <f>SYNTHESE_COMP8H!E100</f>
        <v>1.1048688726671931</v>
      </c>
      <c r="C100" s="75">
        <f>SYNTHESE_COMP8H!I100</f>
        <v>0</v>
      </c>
      <c r="D100" s="76">
        <f>SYNTHESE_COMP8H!M100</f>
        <v>0.91667840074691498</v>
      </c>
      <c r="E100" s="74">
        <f>SYNTHESE_COMP8H!Q100</f>
        <v>1.5038142704090349</v>
      </c>
      <c r="F100" s="77">
        <f>SYNTHESE_COMP8H!U100</f>
        <v>0.93178158371437836</v>
      </c>
      <c r="G100" s="41">
        <f>SYNTHESE_COMP8H!X100</f>
        <v>0.98437379462960251</v>
      </c>
      <c r="H100" s="41">
        <f>SYNTHESE_COMP16!AD100</f>
        <v>1.1708133429757275</v>
      </c>
      <c r="I100" s="41">
        <v>1.0751376144817977</v>
      </c>
      <c r="J100" s="79"/>
      <c r="W100" s="40">
        <v>0.98939718846795333</v>
      </c>
      <c r="X100" s="42">
        <v>1.0751376144817977</v>
      </c>
      <c r="Y100" s="94">
        <v>0.99486797087463819</v>
      </c>
      <c r="Z100" s="74">
        <v>0.98437379462960251</v>
      </c>
      <c r="AA100" s="40">
        <v>0.98939718846795333</v>
      </c>
      <c r="AB100" s="95">
        <v>1.1708133429757275</v>
      </c>
      <c r="AC100" t="s">
        <v>52</v>
      </c>
    </row>
    <row r="101" spans="1:29" x14ac:dyDescent="0.3">
      <c r="A101" s="49">
        <f>SYNTHESE_COMP8H!A101</f>
        <v>44012.333333333336</v>
      </c>
      <c r="B101" s="74">
        <f>SYNTHESE_COMP8H!E101</f>
        <v>1.1026768658216759</v>
      </c>
      <c r="C101" s="75">
        <f>SYNTHESE_COMP8H!I101</f>
        <v>0</v>
      </c>
      <c r="D101" s="76">
        <f>SYNTHESE_COMP8H!M101</f>
        <v>0.92276941939167634</v>
      </c>
      <c r="E101" s="74">
        <f>SYNTHESE_COMP8H!Q101</f>
        <v>1.51866049845786</v>
      </c>
      <c r="F101" s="77">
        <f>SYNTHESE_COMP8H!U101</f>
        <v>0.93277388348274648</v>
      </c>
      <c r="G101" s="41">
        <f>SYNTHESE_COMP8H!X101</f>
        <v>0.99091462632326721</v>
      </c>
      <c r="H101" s="41">
        <f>SYNTHESE_COMP16!AD101</f>
        <v>1.1684905054643129</v>
      </c>
      <c r="I101" s="41">
        <v>1.085751783081305</v>
      </c>
      <c r="J101" s="79"/>
      <c r="W101" s="40">
        <v>1.0098723814110282</v>
      </c>
      <c r="X101" s="42">
        <v>1.085751783081305</v>
      </c>
      <c r="Y101" s="94">
        <v>1.006644662555372</v>
      </c>
      <c r="Z101" s="74">
        <v>0.99091462632326721</v>
      </c>
      <c r="AA101" s="40">
        <v>0.99801604796755139</v>
      </c>
      <c r="AB101" s="95">
        <v>1.1684905054643129</v>
      </c>
      <c r="AC101" t="s">
        <v>49</v>
      </c>
    </row>
    <row r="102" spans="1:29" x14ac:dyDescent="0.3">
      <c r="A102" s="49">
        <f>SYNTHESE_COMP8H!A102</f>
        <v>44012.666666666664</v>
      </c>
      <c r="B102" s="74">
        <f>SYNTHESE_COMP8H!E102</f>
        <v>1.0989260985526796</v>
      </c>
      <c r="C102" s="75">
        <f>SYNTHESE_COMP8H!I102</f>
        <v>0</v>
      </c>
      <c r="D102" s="76">
        <f>SYNTHESE_COMP8H!M102</f>
        <v>0.92536371057941247</v>
      </c>
      <c r="E102" s="74">
        <f>SYNTHESE_COMP8H!Q102</f>
        <v>1.5025469094780377</v>
      </c>
      <c r="F102" s="77">
        <f>SYNTHESE_COMP8H!U102</f>
        <v>0.93080744852668129</v>
      </c>
      <c r="G102" s="41">
        <f>SYNTHESE_COMP8H!X102</f>
        <v>0.9804006299304715</v>
      </c>
      <c r="H102" s="41">
        <f>SYNTHESE_COMP16!AD102</f>
        <v>1.1717756215047619</v>
      </c>
      <c r="I102" s="41">
        <v>1.0742315269184253</v>
      </c>
      <c r="J102" s="79"/>
      <c r="W102" s="40">
        <v>0.98938960419647115</v>
      </c>
      <c r="X102" s="42">
        <v>1.0742315269184253</v>
      </c>
      <c r="Y102" s="94">
        <v>0.98938960419647115</v>
      </c>
      <c r="Z102" s="74">
        <v>0.9804006299304715</v>
      </c>
      <c r="AA102" s="40">
        <v>1.0028114186851211</v>
      </c>
      <c r="AB102" s="95">
        <v>1.1717756215047619</v>
      </c>
      <c r="AC102" t="s">
        <v>53</v>
      </c>
    </row>
    <row r="103" spans="1:29" x14ac:dyDescent="0.3">
      <c r="A103" s="49">
        <f>SYNTHESE_COMP8H!A103</f>
        <v>44013</v>
      </c>
      <c r="B103" s="74">
        <f>SYNTHESE_COMP8H!E103</f>
        <v>1.098877385130163</v>
      </c>
      <c r="C103" s="75">
        <f>SYNTHESE_COMP8H!I103</f>
        <v>0</v>
      </c>
      <c r="D103" s="76">
        <f>SYNTHESE_COMP8H!M103</f>
        <v>0.92492308026832748</v>
      </c>
      <c r="E103" s="74">
        <f>SYNTHESE_COMP8H!Q103</f>
        <v>1.5103311886476229</v>
      </c>
      <c r="F103" s="77">
        <f>SYNTHESE_COMP8H!U103</f>
        <v>0.93055957016043056</v>
      </c>
      <c r="G103" s="41">
        <f>SYNTHESE_COMP8H!X103</f>
        <v>0.9799337926970515</v>
      </c>
      <c r="H103" s="41">
        <f>SYNTHESE_COMP16!AD103</f>
        <v>1.171217657267865</v>
      </c>
      <c r="I103" s="41">
        <v>1.0737200102396622</v>
      </c>
      <c r="J103" s="79"/>
      <c r="W103" s="40">
        <v>0.99952383013722346</v>
      </c>
      <c r="X103" s="42">
        <v>1.0737200102396622</v>
      </c>
      <c r="Y103" s="94">
        <v>0.99952383013722346</v>
      </c>
      <c r="Z103" s="74">
        <v>0.9799337926970515</v>
      </c>
      <c r="AA103" s="40">
        <v>0.99952383013722346</v>
      </c>
      <c r="AB103" s="95">
        <v>1.171217657267865</v>
      </c>
      <c r="AC103" t="s">
        <v>22</v>
      </c>
    </row>
    <row r="104" spans="1:29" x14ac:dyDescent="0.3">
      <c r="A104" s="49">
        <f>SYNTHESE_COMP8H!A104</f>
        <v>44013.333333333336</v>
      </c>
      <c r="B104" s="74">
        <f>SYNTHESE_COMP8H!E104</f>
        <v>1.1175833393765493</v>
      </c>
      <c r="C104" s="75">
        <f>SYNTHESE_COMP8H!I104</f>
        <v>0</v>
      </c>
      <c r="D104" s="76">
        <f>SYNTHESE_COMP8H!M104</f>
        <v>0.93453683251018116</v>
      </c>
      <c r="E104" s="74">
        <f>SYNTHESE_COMP8H!Q104</f>
        <v>1.6318021496427753</v>
      </c>
      <c r="F104" s="77">
        <f>SYNTHESE_COMP8H!U104</f>
        <v>0.9534451553903025</v>
      </c>
      <c r="G104" s="41">
        <f>SYNTHESE_COMP8H!X104</f>
        <v>1.0587466387835578</v>
      </c>
      <c r="H104" s="41">
        <f>SYNTHESE_COMP16!AD104</f>
        <v>1.1833914224365221</v>
      </c>
      <c r="I104" s="41">
        <v>1.1600757727796136</v>
      </c>
      <c r="J104" s="79"/>
      <c r="W104" s="40">
        <v>1.0804267050221743</v>
      </c>
      <c r="X104" s="42">
        <v>1.1600757727796136</v>
      </c>
      <c r="Y104" s="94">
        <v>1.0804267050221743</v>
      </c>
      <c r="Z104" s="74">
        <v>1.0587466387835578</v>
      </c>
      <c r="AA104" s="40">
        <v>1.010394110004331</v>
      </c>
      <c r="AB104" s="95">
        <v>1.1833914224365221</v>
      </c>
      <c r="AC104" t="s">
        <v>53</v>
      </c>
    </row>
    <row r="105" spans="1:29" x14ac:dyDescent="0.3">
      <c r="A105" s="49">
        <f>SYNTHESE_COMP8H!A105</f>
        <v>44013.666666666664</v>
      </c>
      <c r="B105" s="74">
        <f>SYNTHESE_COMP8H!E105</f>
        <v>1.1252313467116604</v>
      </c>
      <c r="C105" s="75">
        <f>SYNTHESE_COMP8H!I105</f>
        <v>0</v>
      </c>
      <c r="D105" s="76">
        <f>SYNTHESE_COMP8H!M105</f>
        <v>0.92750152379202422</v>
      </c>
      <c r="E105" s="74">
        <f>SYNTHESE_COMP8H!Q105</f>
        <v>1.7543005675393342</v>
      </c>
      <c r="F105" s="77">
        <f>SYNTHESE_COMP8H!U105</f>
        <v>0.95594769957550241</v>
      </c>
      <c r="G105" s="41">
        <f>SYNTHESE_COMP8H!X105</f>
        <v>1.1382261199404355</v>
      </c>
      <c r="H105" s="41">
        <f>SYNTHESE_COMP16!AD105</f>
        <v>1.2722279134489693</v>
      </c>
      <c r="I105" s="41">
        <v>1.2471619718244795</v>
      </c>
      <c r="J105" s="79"/>
      <c r="W105" s="40">
        <v>1.0750694058856189</v>
      </c>
      <c r="X105" s="42">
        <v>1.2471619718244795</v>
      </c>
      <c r="Y105" s="94">
        <v>1.0750694058856189</v>
      </c>
      <c r="Z105" s="74">
        <v>1.1382261199404355</v>
      </c>
      <c r="AA105" s="40">
        <v>1.0750694058856189</v>
      </c>
      <c r="AB105" s="95">
        <v>1.2722279134489693</v>
      </c>
      <c r="AC105" t="s">
        <v>22</v>
      </c>
    </row>
    <row r="106" spans="1:29" x14ac:dyDescent="0.3">
      <c r="A106" s="49">
        <f>SYNTHESE_COMP8H!A106</f>
        <v>44014</v>
      </c>
      <c r="B106" s="74">
        <f>SYNTHESE_COMP8H!E106</f>
        <v>1.1135888387301855</v>
      </c>
      <c r="C106" s="75">
        <f>SYNTHESE_COMP8H!I106</f>
        <v>0</v>
      </c>
      <c r="D106" s="76">
        <f>SYNTHESE_COMP8H!M106</f>
        <v>0.926703707333556</v>
      </c>
      <c r="E106" s="74">
        <f>SYNTHESE_COMP8H!Q106</f>
        <v>1.704125941085189</v>
      </c>
      <c r="F106" s="77">
        <f>SYNTHESE_COMP8H!U106</f>
        <v>0.9546781245174093</v>
      </c>
      <c r="G106" s="41">
        <f>SYNTHESE_COMP8H!X106</f>
        <v>1.1056717951883961</v>
      </c>
      <c r="H106" s="41">
        <f>SYNTHESE_COMP16!AD106</f>
        <v>1.2358410128784618</v>
      </c>
      <c r="I106" s="41">
        <v>1.2114919804775119</v>
      </c>
      <c r="J106" s="79"/>
      <c r="W106" s="40">
        <v>0.97139907072792975</v>
      </c>
      <c r="X106" s="42">
        <v>1.2114919804775119</v>
      </c>
      <c r="Y106" s="94">
        <v>0.97139907072792975</v>
      </c>
      <c r="Z106" s="74">
        <v>1.1056717951883961</v>
      </c>
      <c r="AA106" s="40">
        <v>0.97139907072792975</v>
      </c>
      <c r="AB106" s="95">
        <v>1.2358410128784618</v>
      </c>
      <c r="AC106" t="s">
        <v>22</v>
      </c>
    </row>
    <row r="107" spans="1:29" x14ac:dyDescent="0.3">
      <c r="A107" s="49">
        <f>SYNTHESE_COMP8H!A107</f>
        <v>44014.333333333336</v>
      </c>
      <c r="B107" s="74">
        <f>SYNTHESE_COMP8H!E107</f>
        <v>1.096249135865822</v>
      </c>
      <c r="C107" s="75">
        <f>SYNTHESE_COMP8H!I107</f>
        <v>0</v>
      </c>
      <c r="D107" s="76">
        <f>SYNTHESE_COMP8H!M107</f>
        <v>0.91748892723825015</v>
      </c>
      <c r="E107" s="74">
        <f>SYNTHESE_COMP8H!Q107</f>
        <v>1.6485113281466164</v>
      </c>
      <c r="F107" s="77">
        <f>SYNTHESE_COMP8H!U107</f>
        <v>0.92917330250257357</v>
      </c>
      <c r="G107" s="41">
        <f>SYNTHESE_COMP8H!X107</f>
        <v>1.094677426255138</v>
      </c>
      <c r="H107" s="41">
        <f>SYNTHESE_COMP16!AD107</f>
        <v>1.1955090057610294</v>
      </c>
      <c r="I107" s="41">
        <v>1.1719546106458338</v>
      </c>
      <c r="J107" s="79"/>
      <c r="W107" s="40">
        <v>0.96736472839374932</v>
      </c>
      <c r="X107" s="42">
        <v>1.1719546106458338</v>
      </c>
      <c r="Y107" s="94">
        <v>0.9900563901683096</v>
      </c>
      <c r="Z107" s="74">
        <v>1.094677426255138</v>
      </c>
      <c r="AA107" s="40">
        <v>0.96736472839374932</v>
      </c>
      <c r="AB107" s="95">
        <v>1.1955090057610294</v>
      </c>
      <c r="AC107" t="s">
        <v>52</v>
      </c>
    </row>
    <row r="108" spans="1:29" x14ac:dyDescent="0.3">
      <c r="A108" s="49">
        <f>SYNTHESE_COMP8H!A108</f>
        <v>44014.666666666664</v>
      </c>
      <c r="B108" s="74">
        <f>SYNTHESE_COMP8H!E108</f>
        <v>1.1029214061405397</v>
      </c>
      <c r="C108" s="75">
        <f>SYNTHESE_COMP8H!I108</f>
        <v>0</v>
      </c>
      <c r="D108" s="76">
        <f>SYNTHESE_COMP8H!M108</f>
        <v>0.92437596608982364</v>
      </c>
      <c r="E108" s="74">
        <f>SYNTHESE_COMP8H!Q108</f>
        <v>1.6831119505285952</v>
      </c>
      <c r="F108" s="77">
        <f>SYNTHESE_COMP8H!U108</f>
        <v>0.92851454151851076</v>
      </c>
      <c r="G108" s="41">
        <f>SYNTHESE_COMP8H!X108</f>
        <v>1.1028945128495813</v>
      </c>
      <c r="H108" s="41">
        <f>SYNTHESE_COMP16!AD108</f>
        <v>1.2044829745203758</v>
      </c>
      <c r="I108" s="41">
        <v>1.1965527788473016</v>
      </c>
      <c r="J108" s="79"/>
      <c r="W108" s="40">
        <v>1.0209890109890112</v>
      </c>
      <c r="X108" s="42">
        <v>1.1965527788473016</v>
      </c>
      <c r="Y108" s="94">
        <v>1.0075063999652882</v>
      </c>
      <c r="Z108" s="74">
        <v>1.1028945128495813</v>
      </c>
      <c r="AA108" s="40">
        <v>1.0075063999652882</v>
      </c>
      <c r="AB108" s="95">
        <v>1.2044829745203758</v>
      </c>
      <c r="AC108" t="s">
        <v>54</v>
      </c>
    </row>
    <row r="109" spans="1:29" x14ac:dyDescent="0.3">
      <c r="A109" s="49">
        <f>SYNTHESE_COMP8H!A109</f>
        <v>44015</v>
      </c>
      <c r="B109" s="74">
        <f>SYNTHESE_COMP8H!E109</f>
        <v>1.1065741088456771</v>
      </c>
      <c r="C109" s="75">
        <f>SYNTHESE_COMP8H!I109</f>
        <v>0</v>
      </c>
      <c r="D109" s="76">
        <f>SYNTHESE_COMP8H!M109</f>
        <v>0.92780667267897088</v>
      </c>
      <c r="E109" s="74">
        <f>SYNTHESE_COMP8H!Q109</f>
        <v>1.707024422541271</v>
      </c>
      <c r="F109" s="77">
        <f>SYNTHESE_COMP8H!U109</f>
        <v>0.93024296614018664</v>
      </c>
      <c r="G109" s="41">
        <f>SYNTHESE_COMP8H!X109</f>
        <v>1.1185636631774407</v>
      </c>
      <c r="H109" s="41">
        <f>SYNTHESE_COMP16!AD109</f>
        <v>1.2089532634815681</v>
      </c>
      <c r="I109" s="41">
        <v>1.2009936358721964</v>
      </c>
      <c r="J109" s="79"/>
      <c r="W109" s="40">
        <v>1.0037113757983771</v>
      </c>
      <c r="X109" s="42">
        <v>1.2009936358721964</v>
      </c>
      <c r="Y109" s="94">
        <v>1.0142072973845655</v>
      </c>
      <c r="Z109" s="74">
        <v>1.1185636631774407</v>
      </c>
      <c r="AA109" s="40">
        <v>1.0037113757983771</v>
      </c>
      <c r="AB109" s="95">
        <v>1.2089532634815681</v>
      </c>
      <c r="AC109" t="s">
        <v>52</v>
      </c>
    </row>
    <row r="110" spans="1:29" x14ac:dyDescent="0.3">
      <c r="A110" s="49">
        <f>SYNTHESE_COMP8H!A110</f>
        <v>44015.333333333336</v>
      </c>
      <c r="B110" s="74">
        <f>SYNTHESE_COMP8H!E110</f>
        <v>1.1050644579468425</v>
      </c>
      <c r="C110" s="75">
        <f>SYNTHESE_COMP8H!I110</f>
        <v>0</v>
      </c>
      <c r="D110" s="76">
        <f>SYNTHESE_COMP8H!M110</f>
        <v>0.92166305021723627</v>
      </c>
      <c r="E110" s="74">
        <f>SYNTHESE_COMP8H!Q110</f>
        <v>1.8021207533810595</v>
      </c>
      <c r="F110" s="77">
        <f>SYNTHESE_COMP8H!U110</f>
        <v>0.93062973139908645</v>
      </c>
      <c r="G110" s="41">
        <f>SYNTHESE_COMP8H!X110</f>
        <v>1.1808775344813622</v>
      </c>
      <c r="H110" s="41">
        <f>SYNTHESE_COMP16!AD110</f>
        <v>1.2763026335290875</v>
      </c>
      <c r="I110" s="41">
        <v>1.2678995843901191</v>
      </c>
      <c r="J110" s="79"/>
      <c r="W110" s="40">
        <v>1.0557088285229201</v>
      </c>
      <c r="X110" s="42">
        <v>1.2678995843901191</v>
      </c>
      <c r="Y110" s="94">
        <v>1.0557088285229201</v>
      </c>
      <c r="Z110" s="74">
        <v>1.1808775344813622</v>
      </c>
      <c r="AA110" s="40">
        <v>1.0557088285229201</v>
      </c>
      <c r="AB110" s="95">
        <v>1.2763026335290875</v>
      </c>
      <c r="AC110" t="s">
        <v>22</v>
      </c>
    </row>
    <row r="111" spans="1:29" x14ac:dyDescent="0.3">
      <c r="A111" s="49">
        <f>SYNTHESE_COMP8H!A111</f>
        <v>44015.666666666664</v>
      </c>
      <c r="B111" s="74">
        <f>SYNTHESE_COMP8H!E111</f>
        <v>1.0950812826480985</v>
      </c>
      <c r="C111" s="75">
        <f>SYNTHESE_COMP8H!I111</f>
        <v>0</v>
      </c>
      <c r="D111" s="76">
        <f>SYNTHESE_COMP8H!M111</f>
        <v>0.92098641038938622</v>
      </c>
      <c r="E111" s="74">
        <f>SYNTHESE_COMP8H!Q111</f>
        <v>1.7488668081107779</v>
      </c>
      <c r="F111" s="77">
        <f>SYNTHESE_COMP8H!U111</f>
        <v>0.92366281834912323</v>
      </c>
      <c r="G111" s="41">
        <f>SYNTHESE_COMP8H!X111</f>
        <v>1.1459817665511662</v>
      </c>
      <c r="H111" s="41">
        <f>SYNTHESE_COMP16!AD111</f>
        <v>1.2385869863024765</v>
      </c>
      <c r="I111" s="41">
        <v>1.2304322532200824</v>
      </c>
      <c r="J111" s="79"/>
      <c r="W111" s="40">
        <v>0.97044929138606895</v>
      </c>
      <c r="X111" s="42">
        <v>1.2304322532200824</v>
      </c>
      <c r="Y111" s="94">
        <v>0.97044929138606895</v>
      </c>
      <c r="Z111" s="74">
        <v>1.1459817665511662</v>
      </c>
      <c r="AA111" s="40">
        <v>0.97044929138606895</v>
      </c>
      <c r="AB111" s="95">
        <v>1.2385869863024765</v>
      </c>
      <c r="AC111" t="s">
        <v>22</v>
      </c>
    </row>
    <row r="112" spans="1:29" x14ac:dyDescent="0.3">
      <c r="A112" s="49">
        <f>SYNTHESE_COMP8H!A112</f>
        <v>44016</v>
      </c>
      <c r="B112" s="74">
        <f>SYNTHESE_COMP8H!E112</f>
        <v>1.1010714542111026</v>
      </c>
      <c r="C112" s="75">
        <f>SYNTHESE_COMP8H!I112</f>
        <v>0</v>
      </c>
      <c r="D112" s="76">
        <f>SYNTHESE_COMP8H!M112</f>
        <v>0.92019091359786009</v>
      </c>
      <c r="E112" s="74">
        <f>SYNTHESE_COMP8H!Q112</f>
        <v>1.8137336043502781</v>
      </c>
      <c r="F112" s="77">
        <f>SYNTHESE_COMP8H!U112</f>
        <v>0.92795917743117584</v>
      </c>
      <c r="G112" s="41">
        <f>SYNTHESE_COMP8H!X112</f>
        <v>1.1449919312961017</v>
      </c>
      <c r="H112" s="41">
        <f>SYNTHESE_COMP16!AD112</f>
        <v>1.2845271169589505</v>
      </c>
      <c r="I112" s="41">
        <v>1.2760699186420457</v>
      </c>
      <c r="J112" s="79"/>
      <c r="W112" s="40">
        <v>1.037090758392043</v>
      </c>
      <c r="X112" s="42">
        <v>1.2760699186420457</v>
      </c>
      <c r="Y112" s="94">
        <v>0.9991362556683222</v>
      </c>
      <c r="Z112" s="74">
        <v>1.1449919312961017</v>
      </c>
      <c r="AA112" s="40">
        <v>1.037090758392043</v>
      </c>
      <c r="AB112" s="95">
        <v>1.2845271169589505</v>
      </c>
      <c r="AC112" t="s">
        <v>52</v>
      </c>
    </row>
    <row r="113" spans="1:29" x14ac:dyDescent="0.3">
      <c r="A113" s="49">
        <f>SYNTHESE_COMP8H!A113</f>
        <v>44016.333333333336</v>
      </c>
      <c r="B113" s="74">
        <f>SYNTHESE_COMP8H!E113</f>
        <v>1.0999513408294026</v>
      </c>
      <c r="C113" s="75">
        <f>SYNTHESE_COMP8H!I113</f>
        <v>0</v>
      </c>
      <c r="D113" s="76">
        <f>SYNTHESE_COMP8H!M113</f>
        <v>0.92521666371113831</v>
      </c>
      <c r="E113" s="74">
        <f>SYNTHESE_COMP8H!Q113</f>
        <v>1.785470449592647</v>
      </c>
      <c r="F113" s="77">
        <f>SYNTHESE_COMP8H!U113</f>
        <v>0.92845459810770425</v>
      </c>
      <c r="G113" s="41">
        <f>SYNTHESE_COMP8H!X113</f>
        <v>1.1271496836403039</v>
      </c>
      <c r="H113" s="41">
        <f>SYNTHESE_COMP16!AD113</f>
        <v>1.2645105121996261</v>
      </c>
      <c r="I113" s="41">
        <v>1.2561851012104046</v>
      </c>
      <c r="J113" s="79"/>
      <c r="W113" s="40">
        <v>0.98441714114474077</v>
      </c>
      <c r="X113" s="42">
        <v>1.2561851012104046</v>
      </c>
      <c r="Y113" s="94">
        <v>0.98441714114474077</v>
      </c>
      <c r="Z113" s="74">
        <v>1.1271496836403039</v>
      </c>
      <c r="AA113" s="40">
        <v>0.98441714114474077</v>
      </c>
      <c r="AB113" s="95">
        <v>1.2645105121996261</v>
      </c>
      <c r="AC113" t="s">
        <v>22</v>
      </c>
    </row>
    <row r="114" spans="1:29" x14ac:dyDescent="0.3">
      <c r="A114" s="49">
        <f>SYNTHESE_COMP8H!A114</f>
        <v>44016.666666666664</v>
      </c>
      <c r="B114" s="74">
        <f>SYNTHESE_COMP8H!E114</f>
        <v>1.1161206498909639</v>
      </c>
      <c r="C114" s="75">
        <f>SYNTHESE_COMP8H!I114</f>
        <v>0</v>
      </c>
      <c r="D114" s="76">
        <f>SYNTHESE_COMP8H!M114</f>
        <v>0.91930422561833847</v>
      </c>
      <c r="E114" s="74">
        <f>SYNTHESE_COMP8H!Q114</f>
        <v>1.8128305102673465</v>
      </c>
      <c r="F114" s="77">
        <f>SYNTHESE_COMP8H!U114</f>
        <v>0.93980735103669044</v>
      </c>
      <c r="G114" s="41">
        <f>SYNTHESE_COMP8H!X114</f>
        <v>1.1199468272854352</v>
      </c>
      <c r="H114" s="41">
        <f>SYNTHESE_COMP16!AD114</f>
        <v>1.2838875253254778</v>
      </c>
      <c r="I114" s="41">
        <v>1.2481576661940343</v>
      </c>
      <c r="J114" s="79"/>
      <c r="W114" s="40">
        <v>0.99360967184801396</v>
      </c>
      <c r="X114" s="42">
        <v>1.2481576661940343</v>
      </c>
      <c r="Y114" s="94">
        <v>0.99360967184801396</v>
      </c>
      <c r="Z114" s="74">
        <v>1.1199468272854352</v>
      </c>
      <c r="AA114" s="40">
        <v>1.0153237264055206</v>
      </c>
      <c r="AB114" s="95">
        <v>1.2838875253254778</v>
      </c>
      <c r="AC114" t="s">
        <v>53</v>
      </c>
    </row>
    <row r="115" spans="1:29" x14ac:dyDescent="0.3">
      <c r="A115" s="49">
        <f>SYNTHESE_COMP8H!A115</f>
        <v>44017</v>
      </c>
      <c r="B115" s="74">
        <f>SYNTHESE_COMP8H!E115</f>
        <v>1.1036078682201393</v>
      </c>
      <c r="C115" s="75">
        <f>SYNTHESE_COMP8H!I115</f>
        <v>0</v>
      </c>
      <c r="D115" s="76">
        <f>SYNTHESE_COMP8H!M115</f>
        <v>0.92082089998005834</v>
      </c>
      <c r="E115" s="74">
        <f>SYNTHESE_COMP8H!Q115</f>
        <v>1.7532181926383652</v>
      </c>
      <c r="F115" s="77">
        <f>SYNTHESE_COMP8H!U115</f>
        <v>0.93047445676849427</v>
      </c>
      <c r="G115" s="41">
        <f>SYNTHESE_COMP8H!X115</f>
        <v>1.0831189905860938</v>
      </c>
      <c r="H115" s="41">
        <f>SYNTHESE_COMP16!AD115</f>
        <v>1.2694939162690893</v>
      </c>
      <c r="I115" s="41">
        <v>1.2071138009088931</v>
      </c>
      <c r="J115" s="79"/>
      <c r="W115" s="40">
        <v>0.96711644177911038</v>
      </c>
      <c r="X115" s="42">
        <v>1.2071138009088931</v>
      </c>
      <c r="Y115" s="94">
        <v>0.96711644177911038</v>
      </c>
      <c r="Z115" s="74">
        <v>1.0831189905860938</v>
      </c>
      <c r="AA115" s="40">
        <v>0.9887890420519978</v>
      </c>
      <c r="AB115" s="95">
        <v>1.2694939162690893</v>
      </c>
      <c r="AC115" t="s">
        <v>53</v>
      </c>
    </row>
    <row r="116" spans="1:29" x14ac:dyDescent="0.3">
      <c r="A116" s="49">
        <f>SYNTHESE_COMP8H!A116</f>
        <v>44017.333333333336</v>
      </c>
      <c r="B116" s="74">
        <f>SYNTHESE_COMP8H!E116</f>
        <v>1.0954769945274248</v>
      </c>
      <c r="C116" s="75">
        <f>SYNTHESE_COMP8H!I116</f>
        <v>0</v>
      </c>
      <c r="D116" s="76">
        <f>SYNTHESE_COMP8H!M116</f>
        <v>0.91778623589790731</v>
      </c>
      <c r="E116" s="74">
        <f>SYNTHESE_COMP8H!Q116</f>
        <v>1.72478860616406</v>
      </c>
      <c r="F116" s="77">
        <f>SYNTHESE_COMP8H!U116</f>
        <v>0.92895223781534209</v>
      </c>
      <c r="G116" s="41">
        <f>SYNTHESE_COMP8H!X116</f>
        <v>1.0795494557313805</v>
      </c>
      <c r="H116" s="41">
        <f>SYNTHESE_COMP16!AD116</f>
        <v>1.2601408706954829</v>
      </c>
      <c r="I116" s="41">
        <v>1.2051390110659386</v>
      </c>
      <c r="J116" s="79"/>
      <c r="W116" s="40">
        <v>0.99836404004206758</v>
      </c>
      <c r="X116" s="42">
        <v>1.2051390110659386</v>
      </c>
      <c r="Y116" s="94">
        <v>0.99670439269762801</v>
      </c>
      <c r="Z116" s="74">
        <v>1.0795494557313805</v>
      </c>
      <c r="AA116" s="40">
        <v>0.99263246128733407</v>
      </c>
      <c r="AB116" s="95">
        <v>1.2601408706954829</v>
      </c>
      <c r="AC116" t="s">
        <v>49</v>
      </c>
    </row>
    <row r="117" spans="1:29" x14ac:dyDescent="0.3">
      <c r="A117" s="49">
        <f>SYNTHESE_COMP8H!A117</f>
        <v>44017.666666666664</v>
      </c>
      <c r="B117" s="74">
        <f>SYNTHESE_COMP8H!E117</f>
        <v>1.1081380906590539</v>
      </c>
      <c r="C117" s="75">
        <f>SYNTHESE_COMP8H!I117</f>
        <v>0</v>
      </c>
      <c r="D117" s="76">
        <f>SYNTHESE_COMP8H!M117</f>
        <v>0.91671145153074718</v>
      </c>
      <c r="E117" s="74">
        <f>SYNTHESE_COMP8H!Q117</f>
        <v>1.7780597323550709</v>
      </c>
      <c r="F117" s="77">
        <f>SYNTHESE_COMP8H!U117</f>
        <v>0.9356333917767008</v>
      </c>
      <c r="G117" s="41">
        <f>SYNTHESE_COMP8H!X117</f>
        <v>1.08731372587255</v>
      </c>
      <c r="H117" s="41">
        <f>SYNTHESE_COMP16!AD117</f>
        <v>1.2586651679062402</v>
      </c>
      <c r="I117" s="41">
        <v>1.2138065387923442</v>
      </c>
      <c r="J117" s="79"/>
      <c r="W117" s="40">
        <v>1.0071921393688346</v>
      </c>
      <c r="X117" s="42">
        <v>1.2138065387923442</v>
      </c>
      <c r="Y117" s="94">
        <v>1.0071921393688346</v>
      </c>
      <c r="Z117" s="74">
        <v>1.08731372587255</v>
      </c>
      <c r="AA117" s="40">
        <v>0.99882893823733521</v>
      </c>
      <c r="AB117" s="95">
        <v>1.2586651679062402</v>
      </c>
      <c r="AC117" t="s">
        <v>53</v>
      </c>
    </row>
    <row r="118" spans="1:29" x14ac:dyDescent="0.3">
      <c r="A118" s="49">
        <f>SYNTHESE_COMP8H!A118</f>
        <v>44018</v>
      </c>
      <c r="B118" s="74">
        <f>SYNTHESE_COMP8H!E118</f>
        <v>1.1337547134808288</v>
      </c>
      <c r="C118" s="75">
        <f>SYNTHESE_COMP8H!I118</f>
        <v>0</v>
      </c>
      <c r="D118" s="76">
        <f>SYNTHESE_COMP8H!M118</f>
        <v>0.92664103006873033</v>
      </c>
      <c r="E118" s="74">
        <f>SYNTHESE_COMP8H!Q118</f>
        <v>1.8021536645408296</v>
      </c>
      <c r="F118" s="77">
        <f>SYNTHESE_COMP8H!U118</f>
        <v>0.95306946815721005</v>
      </c>
      <c r="G118" s="41">
        <f>SYNTHESE_COMP8H!X118</f>
        <v>1.1020475746286424</v>
      </c>
      <c r="H118" s="41">
        <f>SYNTHESE_COMP16!AD118</f>
        <v>1.2757209465441952</v>
      </c>
      <c r="I118" s="41">
        <v>1.2269541735652385</v>
      </c>
      <c r="J118" s="79"/>
      <c r="W118" s="40">
        <v>1.0108317382982426</v>
      </c>
      <c r="X118" s="42">
        <v>1.2269541735652385</v>
      </c>
      <c r="Y118" s="94">
        <v>1.013550687722873</v>
      </c>
      <c r="Z118" s="74">
        <v>1.1020475746286424</v>
      </c>
      <c r="AA118" s="40">
        <v>1.013550687722873</v>
      </c>
      <c r="AB118" s="95">
        <v>1.2757209465441952</v>
      </c>
      <c r="AC118" t="s">
        <v>54</v>
      </c>
    </row>
    <row r="119" spans="1:29" x14ac:dyDescent="0.3">
      <c r="A119" s="49">
        <f>SYNTHESE_COMP8H!A119</f>
        <v>44018.333333333336</v>
      </c>
      <c r="B119" s="74">
        <f>SYNTHESE_COMP8H!E119</f>
        <v>1.1628265957911137</v>
      </c>
      <c r="C119" s="75">
        <f>SYNTHESE_COMP8H!I119</f>
        <v>0</v>
      </c>
      <c r="D119" s="76">
        <f>SYNTHESE_COMP8H!M119</f>
        <v>0.96352008319727245</v>
      </c>
      <c r="E119" s="74">
        <f>SYNTHESE_COMP8H!Q119</f>
        <v>1.7907407492949436</v>
      </c>
      <c r="F119" s="77">
        <f>SYNTHESE_COMP8H!U119</f>
        <v>0.95208484857824982</v>
      </c>
      <c r="G119" s="41">
        <f>SYNTHESE_COMP8H!X119</f>
        <v>1.1303064184587814</v>
      </c>
      <c r="H119" s="41">
        <f>SYNTHESE_COMP16!AD119</f>
        <v>1.2676418935051639</v>
      </c>
      <c r="I119" s="41">
        <v>1.2191839571463996</v>
      </c>
      <c r="J119" s="79"/>
      <c r="W119" s="40">
        <v>0.99366706875753918</v>
      </c>
      <c r="X119" s="42">
        <v>1.2191839571463996</v>
      </c>
      <c r="Y119" s="94">
        <v>1.0256421269650373</v>
      </c>
      <c r="Z119" s="74">
        <v>1.1303064184587814</v>
      </c>
      <c r="AA119" s="40">
        <v>0.99366706875753918</v>
      </c>
      <c r="AB119" s="95">
        <v>1.2676418935051639</v>
      </c>
      <c r="AC119" t="s">
        <v>52</v>
      </c>
    </row>
    <row r="120" spans="1:29" x14ac:dyDescent="0.3">
      <c r="A120" s="49">
        <f>SYNTHESE_COMP8H!A120</f>
        <v>44018.666666666664</v>
      </c>
      <c r="B120" s="74">
        <f>SYNTHESE_COMP8H!E120</f>
        <v>1.1765596178203077</v>
      </c>
      <c r="C120" s="75">
        <f>SYNTHESE_COMP8H!I120</f>
        <v>0</v>
      </c>
      <c r="D120" s="76">
        <f>SYNTHESE_COMP8H!M120</f>
        <v>1.0419239344061664</v>
      </c>
      <c r="E120" s="74">
        <f>SYNTHESE_COMP8H!Q120</f>
        <v>1.9045190971862049</v>
      </c>
      <c r="F120" s="77">
        <f>SYNTHESE_COMP8H!U120</f>
        <v>0.98475922111630021</v>
      </c>
      <c r="G120" s="41">
        <f>SYNTHESE_COMP8H!X120</f>
        <v>1.2222820584052048</v>
      </c>
      <c r="H120" s="41">
        <f>SYNTHESE_COMP16!AD120</f>
        <v>1.3707928377747818</v>
      </c>
      <c r="I120" s="41">
        <v>1.2335825615485809</v>
      </c>
      <c r="J120" s="79"/>
      <c r="W120" s="40">
        <v>1.0118100343412346</v>
      </c>
      <c r="X120" s="42">
        <v>1.2335825615485809</v>
      </c>
      <c r="Y120" s="94">
        <v>1.0813723061679468</v>
      </c>
      <c r="Z120" s="74">
        <v>1.2222820584052048</v>
      </c>
      <c r="AA120" s="40">
        <v>1.0813723061679468</v>
      </c>
      <c r="AB120" s="95">
        <v>1.3707928377747818</v>
      </c>
      <c r="AC120" t="s">
        <v>54</v>
      </c>
    </row>
    <row r="121" spans="1:29" x14ac:dyDescent="0.3">
      <c r="A121" s="49">
        <f>SYNTHESE_COMP8H!A121</f>
        <v>44019</v>
      </c>
      <c r="B121" s="74">
        <f>SYNTHESE_COMP8H!E121</f>
        <v>1.1543530290071429</v>
      </c>
      <c r="C121" s="75">
        <f>SYNTHESE_COMP8H!I121</f>
        <v>0</v>
      </c>
      <c r="D121" s="76">
        <f>SYNTHESE_COMP8H!M121</f>
        <v>1.1126956758176654</v>
      </c>
      <c r="E121" s="74">
        <f>SYNTHESE_COMP8H!Q121</f>
        <v>1.9287966427553591</v>
      </c>
      <c r="F121" s="77">
        <f>SYNTHESE_COMP8H!U121</f>
        <v>0.97280591521996451</v>
      </c>
      <c r="G121" s="41">
        <f>SYNTHESE_COMP8H!X121</f>
        <v>1.3053044623570531</v>
      </c>
      <c r="H121" s="41">
        <f>SYNTHESE_COMP16!AD121</f>
        <v>1.4639027021709994</v>
      </c>
      <c r="I121" s="41">
        <v>1.3173725419615061</v>
      </c>
      <c r="J121" s="79"/>
      <c r="W121" s="40">
        <v>1.0679240960635332</v>
      </c>
      <c r="X121" s="42">
        <v>1.3173725419615061</v>
      </c>
      <c r="Y121" s="94">
        <v>1.0679240960635332</v>
      </c>
      <c r="Z121" s="74">
        <v>1.3053044623570531</v>
      </c>
      <c r="AA121" s="40">
        <v>1.0679240960635332</v>
      </c>
      <c r="AB121" s="95">
        <v>1.4639027021709994</v>
      </c>
      <c r="AC121" t="s">
        <v>22</v>
      </c>
    </row>
    <row r="122" spans="1:29" x14ac:dyDescent="0.3">
      <c r="A122" s="49">
        <f>SYNTHESE_COMP8H!A122</f>
        <v>44019.333333333336</v>
      </c>
      <c r="B122" s="74">
        <f>SYNTHESE_COMP8H!E122</f>
        <v>1.1630704568513937</v>
      </c>
      <c r="C122" s="75">
        <f>SYNTHESE_COMP8H!I122</f>
        <v>0</v>
      </c>
      <c r="D122" s="76">
        <f>SYNTHESE_COMP8H!M122</f>
        <v>1.1032276182257952</v>
      </c>
      <c r="E122" s="74">
        <f>SYNTHESE_COMP8H!Q122</f>
        <v>2.0322576932967689</v>
      </c>
      <c r="F122" s="77">
        <f>SYNTHESE_COMP8H!U122</f>
        <v>1.0081497196196123</v>
      </c>
      <c r="G122" s="41">
        <f>SYNTHESE_COMP8H!X122</f>
        <v>1.2941974740824382</v>
      </c>
      <c r="H122" s="41">
        <f>SYNTHESE_COMP16!AD122</f>
        <v>1.4514461829319325</v>
      </c>
      <c r="I122" s="41">
        <v>1.3061628649866459</v>
      </c>
      <c r="J122" s="79"/>
      <c r="W122" s="40">
        <v>0.99149088308902389</v>
      </c>
      <c r="X122" s="42">
        <v>1.3061628649866459</v>
      </c>
      <c r="Y122" s="94">
        <v>0.99149088308902389</v>
      </c>
      <c r="Z122" s="74">
        <v>1.2941974740824382</v>
      </c>
      <c r="AA122" s="40">
        <v>0.99149088308902389</v>
      </c>
      <c r="AB122" s="95">
        <v>1.4514461829319325</v>
      </c>
      <c r="AC122" t="s">
        <v>22</v>
      </c>
    </row>
    <row r="123" spans="1:29" x14ac:dyDescent="0.3">
      <c r="A123" s="49">
        <f>SYNTHESE_COMP8H!A123</f>
        <v>44019.666666666664</v>
      </c>
      <c r="B123" s="74">
        <f>SYNTHESE_COMP8H!E123</f>
        <v>1.1658952165556513</v>
      </c>
      <c r="C123" s="75">
        <f>SYNTHESE_COMP8H!I123</f>
        <v>0</v>
      </c>
      <c r="D123" s="76">
        <f>SYNTHESE_COMP8H!M123</f>
        <v>1.247151079901984</v>
      </c>
      <c r="E123" s="74">
        <f>SYNTHESE_COMP8H!Q123</f>
        <v>2.130981326672893</v>
      </c>
      <c r="F123" s="77">
        <f>SYNTHESE_COMP8H!U123</f>
        <v>1.0148348463387462</v>
      </c>
      <c r="G123" s="41">
        <f>SYNTHESE_COMP8H!X123</f>
        <v>1.3570673932708621</v>
      </c>
      <c r="H123" s="41">
        <f>SYNTHESE_COMP16!AD123</f>
        <v>1.5219549778065116</v>
      </c>
      <c r="I123" s="41">
        <v>1.4765605942821536</v>
      </c>
      <c r="J123" s="79"/>
      <c r="W123" s="40">
        <v>1.1304567247035076</v>
      </c>
      <c r="X123" s="42">
        <v>1.4765605942821536</v>
      </c>
      <c r="Y123" s="94">
        <v>1.0485783046617301</v>
      </c>
      <c r="Z123" s="74">
        <v>1.3570673932708563</v>
      </c>
      <c r="AA123" s="40">
        <v>1.0485783046617345</v>
      </c>
      <c r="AB123" s="95">
        <v>1.5219549778065116</v>
      </c>
      <c r="AC123" t="s">
        <v>54</v>
      </c>
    </row>
    <row r="124" spans="1:29" x14ac:dyDescent="0.3">
      <c r="A124" s="49">
        <f>SYNTHESE_COMP8H!A124</f>
        <v>44020</v>
      </c>
      <c r="B124" s="74">
        <f>SYNTHESE_COMP8H!E124</f>
        <v>1.1725674937881225</v>
      </c>
      <c r="C124" s="75">
        <f>SYNTHESE_COMP8H!I124</f>
        <v>0</v>
      </c>
      <c r="D124" s="76">
        <f>SYNTHESE_COMP8H!M124</f>
        <v>1.6702916248687285</v>
      </c>
      <c r="E124" s="74">
        <f>SYNTHESE_COMP8H!Q124</f>
        <v>2.4289636696155066</v>
      </c>
      <c r="F124" s="77">
        <f>SYNTHESE_COMP8H!U124</f>
        <v>1.0263426911095745</v>
      </c>
      <c r="G124" s="41">
        <f>SYNTHESE_COMP8H!X124</f>
        <v>1.8175009731306189</v>
      </c>
      <c r="H124" s="41">
        <f>SYNTHESE_COMP16!AD124</f>
        <v>2.0383325595622921</v>
      </c>
      <c r="I124" s="41">
        <v>1.9775365101993128</v>
      </c>
      <c r="J124" s="79"/>
      <c r="W124" s="40">
        <v>1.3392857142857142</v>
      </c>
      <c r="X124" s="42">
        <v>1.9775365101993128</v>
      </c>
      <c r="Y124" s="94">
        <v>1.33928571428571</v>
      </c>
      <c r="Z124" s="74">
        <v>1.8175009731306053</v>
      </c>
      <c r="AA124" s="40">
        <v>1.3392857142857142</v>
      </c>
      <c r="AB124" s="95">
        <v>2.0383325595622921</v>
      </c>
      <c r="AC124" t="s">
        <v>22</v>
      </c>
    </row>
    <row r="125" spans="1:29" x14ac:dyDescent="0.3">
      <c r="A125" s="49">
        <f>SYNTHESE_COMP8H!A125</f>
        <v>44020.333333333336</v>
      </c>
      <c r="B125" s="74">
        <f>SYNTHESE_COMP8H!E125</f>
        <v>1.1967727622884008</v>
      </c>
      <c r="C125" s="75">
        <f>SYNTHESE_COMP8H!I125</f>
        <v>0</v>
      </c>
      <c r="D125" s="76">
        <f>SYNTHESE_COMP8H!M125</f>
        <v>1.5416273146195327</v>
      </c>
      <c r="E125" s="74">
        <f>SYNTHESE_COMP8H!Q125</f>
        <v>2.2894097205329857</v>
      </c>
      <c r="F125" s="77">
        <f>SYNTHESE_COMP8H!U125</f>
        <v>1.045886724719211</v>
      </c>
      <c r="G125" s="41">
        <f>SYNTHESE_COMP8H!X125</f>
        <v>1.6774969728690048</v>
      </c>
      <c r="H125" s="41">
        <f>SYNTHESE_COMP16!AD125</f>
        <v>1.8813176713057749</v>
      </c>
      <c r="I125" s="41">
        <v>1.8252048051909775</v>
      </c>
      <c r="J125" s="79"/>
      <c r="W125" s="40">
        <v>0.92296895444272631</v>
      </c>
      <c r="X125" s="42">
        <v>1.8252048051909775</v>
      </c>
      <c r="Y125" s="94">
        <v>0.92296895444272631</v>
      </c>
      <c r="Z125" s="74">
        <v>1.6774969728689924</v>
      </c>
      <c r="AA125" s="40">
        <v>0.92296895444272631</v>
      </c>
      <c r="AB125" s="95">
        <v>1.8813176713057749</v>
      </c>
      <c r="AC125" t="s">
        <v>22</v>
      </c>
    </row>
    <row r="126" spans="1:29" x14ac:dyDescent="0.3">
      <c r="A126" s="49">
        <f>SYNTHESE_COMP8H!A126</f>
        <v>44020.666666666664</v>
      </c>
      <c r="B126" s="74">
        <f>SYNTHESE_COMP8H!E126</f>
        <v>1.2027144982180464</v>
      </c>
      <c r="C126" s="75">
        <f>SYNTHESE_COMP8H!I126</f>
        <v>0</v>
      </c>
      <c r="D126" s="76">
        <f>SYNTHESE_COMP8H!M126</f>
        <v>1.8914433213918358</v>
      </c>
      <c r="E126" s="74">
        <f>SYNTHESE_COMP8H!Q126</f>
        <v>2.3544641838598288</v>
      </c>
      <c r="F126" s="77">
        <f>SYNTHESE_COMP8H!U126</f>
        <v>1.0440682640899337</v>
      </c>
      <c r="G126" s="41">
        <f>SYNTHESE_COMP8H!X126</f>
        <v>1.6858254077646226</v>
      </c>
      <c r="H126" s="41">
        <f>SYNTHESE_COMP16!AD126</f>
        <v>2.3082139963807977</v>
      </c>
      <c r="I126" s="41">
        <v>2.239368364981758</v>
      </c>
      <c r="J126" s="79"/>
      <c r="W126" s="86">
        <v>1.2269134721828903</v>
      </c>
      <c r="X126" s="42">
        <v>2.239368364981758</v>
      </c>
      <c r="Y126" s="94">
        <v>1.0049647987628698</v>
      </c>
      <c r="Z126" s="74">
        <v>1.6858254077646102</v>
      </c>
      <c r="AA126" s="40">
        <v>1.2269134721828903</v>
      </c>
      <c r="AB126" s="95">
        <v>2.3082139963807977</v>
      </c>
      <c r="AC126" t="s">
        <v>52</v>
      </c>
    </row>
    <row r="127" spans="1:29" x14ac:dyDescent="0.3">
      <c r="A127" s="49">
        <f>SYNTHESE_COMP8H!A127</f>
        <v>44021</v>
      </c>
      <c r="B127" s="74">
        <f>SYNTHESE_COMP8H!E127</f>
        <v>1.2015942895252865</v>
      </c>
      <c r="C127" s="75">
        <f>SYNTHESE_COMP8H!I127</f>
        <v>0</v>
      </c>
      <c r="D127" s="76">
        <f>SYNTHESE_COMP8H!M127</f>
        <v>1.8070102700904662</v>
      </c>
      <c r="E127" s="74">
        <f>SYNTHESE_COMP8H!Q127</f>
        <v>2.2774439192246358</v>
      </c>
      <c r="F127" s="77">
        <f>SYNTHESE_COMP8H!U127</f>
        <v>1.0292487161709398</v>
      </c>
      <c r="G127" s="41">
        <f>SYNTHESE_COMP8H!X127</f>
        <v>1.61057103374817</v>
      </c>
      <c r="H127" s="41">
        <f>SYNTHESE_COMP16!AD127</f>
        <v>2.205176517770258</v>
      </c>
      <c r="I127" s="41">
        <v>2.1394041197385882</v>
      </c>
      <c r="J127" s="79"/>
      <c r="W127" s="40">
        <v>0.95536051736446492</v>
      </c>
      <c r="X127" s="42">
        <v>2.1394041197385882</v>
      </c>
      <c r="Y127" s="94">
        <v>0.95536051736446492</v>
      </c>
      <c r="Z127" s="74">
        <v>1.610571033748158</v>
      </c>
      <c r="AA127" s="40">
        <v>0.95536051736446492</v>
      </c>
      <c r="AB127" s="95">
        <v>2.205176517770258</v>
      </c>
      <c r="AC127" t="s">
        <v>22</v>
      </c>
    </row>
    <row r="128" spans="1:29" x14ac:dyDescent="0.3">
      <c r="A128" s="49">
        <f>SYNTHESE_COMP8H!A128</f>
        <v>44021.333333333336</v>
      </c>
      <c r="B128" s="74">
        <f>SYNTHESE_COMP8H!E128</f>
        <v>1.1683276134107436</v>
      </c>
      <c r="C128" s="75">
        <f>SYNTHESE_COMP8H!I128</f>
        <v>0</v>
      </c>
      <c r="D128" s="76">
        <f>SYNTHESE_COMP8H!M128</f>
        <v>1.7865909505487154</v>
      </c>
      <c r="E128" s="74">
        <f>SYNTHESE_COMP8H!Q128</f>
        <v>2.1361565369773423</v>
      </c>
      <c r="F128" s="77">
        <f>SYNTHESE_COMP8H!U128</f>
        <v>0.99747040605043746</v>
      </c>
      <c r="G128" s="41">
        <f>SYNTHESE_COMP8H!X128</f>
        <v>1.5659816532840436</v>
      </c>
      <c r="H128" s="41">
        <f>SYNTHESE_COMP16!AD128</f>
        <v>2.1802578968262485</v>
      </c>
      <c r="I128" s="41">
        <v>2.1152287306592039</v>
      </c>
      <c r="J128" s="79"/>
      <c r="W128" s="40">
        <v>0.98869994272875461</v>
      </c>
      <c r="X128" s="42">
        <v>2.1152287306592039</v>
      </c>
      <c r="Y128" s="94">
        <v>0.97231455208755579</v>
      </c>
      <c r="Z128" s="74">
        <v>1.565981653284032</v>
      </c>
      <c r="AA128" s="40">
        <v>0.98869994272875461</v>
      </c>
      <c r="AB128" s="95">
        <v>2.1802578968262485</v>
      </c>
      <c r="AC128" t="s">
        <v>52</v>
      </c>
    </row>
    <row r="129" spans="1:29" x14ac:dyDescent="0.3">
      <c r="A129" s="49">
        <f>SYNTHESE_COMP8H!A129</f>
        <v>44021.666666666664</v>
      </c>
      <c r="B129" s="74">
        <f>SYNTHESE_COMP8H!E129</f>
        <v>1.1786538643088955</v>
      </c>
      <c r="C129" s="75">
        <f>SYNTHESE_COMP8H!I129</f>
        <v>0</v>
      </c>
      <c r="D129" s="76">
        <f>SYNTHESE_COMP8H!M129</f>
        <v>1.7186238972689312</v>
      </c>
      <c r="E129" s="74">
        <f>SYNTHESE_COMP8H!Q129</f>
        <v>2.2470315942778374</v>
      </c>
      <c r="F129" s="77">
        <f>SYNTHESE_COMP8H!U129</f>
        <v>1.0160556860198269</v>
      </c>
      <c r="G129" s="41">
        <f>SYNTHESE_COMP8H!X129</f>
        <v>1.506407211562377</v>
      </c>
      <c r="H129" s="41">
        <f>SYNTHESE_COMP16!AD129</f>
        <v>2.1995280825232033</v>
      </c>
      <c r="I129" s="41">
        <v>2.0347593519290084</v>
      </c>
      <c r="J129" s="79"/>
      <c r="W129" s="40">
        <v>0.96195712663891553</v>
      </c>
      <c r="X129" s="42">
        <v>2.0347593519290084</v>
      </c>
      <c r="Y129" s="94">
        <v>0.96195712663891553</v>
      </c>
      <c r="Z129" s="74">
        <v>1.5064072115623659</v>
      </c>
      <c r="AA129" s="40">
        <v>1.0088384891186524</v>
      </c>
      <c r="AB129" s="95">
        <v>2.1995280825232033</v>
      </c>
      <c r="AC129" t="s">
        <v>53</v>
      </c>
    </row>
    <row r="130" spans="1:29" x14ac:dyDescent="0.3">
      <c r="A130" s="49">
        <f>SYNTHESE_COMP8H!A130</f>
        <v>44022</v>
      </c>
      <c r="B130" s="74">
        <f>SYNTHESE_COMP8H!E130</f>
        <v>1.1594131205637199</v>
      </c>
      <c r="C130" s="75">
        <f>SYNTHESE_COMP8H!I130</f>
        <v>0</v>
      </c>
      <c r="D130" s="76">
        <f>SYNTHESE_COMP8H!M130</f>
        <v>1.5397836360794426</v>
      </c>
      <c r="E130" s="74">
        <f>SYNTHESE_COMP8H!Q130</f>
        <v>2.0864905094838559</v>
      </c>
      <c r="F130" s="77">
        <f>SYNTHESE_COMP8H!U130</f>
        <v>0.99626929395974195</v>
      </c>
      <c r="G130" s="41">
        <f>SYNTHESE_COMP8H!X130</f>
        <v>1.3987806661673068</v>
      </c>
      <c r="H130" s="41">
        <f>SYNTHESE_COMP16!AD130</f>
        <v>2.1566950709208039</v>
      </c>
      <c r="I130" s="41">
        <v>2.001543253073284</v>
      </c>
      <c r="J130" s="79"/>
      <c r="W130" s="40">
        <v>0.9836756622721825</v>
      </c>
      <c r="X130" s="42">
        <v>2.001543253073284</v>
      </c>
      <c r="Y130" s="94">
        <v>0.92855414885896304</v>
      </c>
      <c r="Z130" s="74">
        <v>1.3987806661672966</v>
      </c>
      <c r="AA130" s="40">
        <v>0.98052627200228193</v>
      </c>
      <c r="AB130" s="95">
        <v>2.1566950709208039</v>
      </c>
      <c r="AC130" t="s">
        <v>49</v>
      </c>
    </row>
    <row r="131" spans="1:29" x14ac:dyDescent="0.3">
      <c r="A131" s="49">
        <f>SYNTHESE_COMP8H!A131</f>
        <v>44022.333333333336</v>
      </c>
      <c r="B131" s="74">
        <f>SYNTHESE_COMP8H!E131</f>
        <v>1.171979436523451</v>
      </c>
      <c r="C131" s="75">
        <f>SYNTHESE_COMP8H!I131</f>
        <v>0</v>
      </c>
      <c r="D131" s="76">
        <f>SYNTHESE_COMP8H!M131</f>
        <v>1.5347341222575073</v>
      </c>
      <c r="E131" s="74">
        <f>SYNTHESE_COMP8H!Q131</f>
        <v>2.106782879843546</v>
      </c>
      <c r="F131" s="77">
        <f>SYNTHESE_COMP8H!U131</f>
        <v>1.0296893977292172</v>
      </c>
      <c r="G131" s="41">
        <f>SYNTHESE_COMP8H!X131</f>
        <v>1.4139413707493587</v>
      </c>
      <c r="H131" s="41">
        <f>SYNTHESE_COMP16!AD131</f>
        <v>2.2290419489248565</v>
      </c>
      <c r="I131" s="41">
        <v>2.0686855243671589</v>
      </c>
      <c r="J131" s="79"/>
      <c r="W131" s="40">
        <v>1.0335452512409016</v>
      </c>
      <c r="X131" s="42">
        <v>2.0686855243671589</v>
      </c>
      <c r="Y131" s="94">
        <v>1.0108385145353722</v>
      </c>
      <c r="Z131" s="74">
        <v>1.4139413707493484</v>
      </c>
      <c r="AA131" s="40">
        <v>1.0335452512409016</v>
      </c>
      <c r="AB131" s="95">
        <v>2.2290419489248565</v>
      </c>
      <c r="AC131" t="s">
        <v>52</v>
      </c>
    </row>
    <row r="132" spans="1:29" x14ac:dyDescent="0.3">
      <c r="A132" s="49">
        <f>SYNTHESE_COMP8H!A132</f>
        <v>44022.666666666664</v>
      </c>
      <c r="B132" s="74">
        <f>SYNTHESE_COMP8H!E132</f>
        <v>1.1751455004183025</v>
      </c>
      <c r="C132" s="75">
        <f>SYNTHESE_COMP8H!I132</f>
        <v>0</v>
      </c>
      <c r="D132" s="76">
        <f>SYNTHESE_COMP8H!M132</f>
        <v>1.4008857254188578</v>
      </c>
      <c r="E132" s="74">
        <f>SYNTHESE_COMP8H!Q132</f>
        <v>2.1466497500969073</v>
      </c>
      <c r="F132" s="77">
        <f>SYNTHESE_COMP8H!U132</f>
        <v>1.0453892882665405</v>
      </c>
      <c r="G132" s="41">
        <f>SYNTHESE_COMP8H!X132</f>
        <v>1.4355000318328981</v>
      </c>
      <c r="H132" s="41">
        <f>SYNTHESE_COMP16!AD132</f>
        <v>2.2630286197387921</v>
      </c>
      <c r="I132" s="41">
        <v>2.1002272070923906</v>
      </c>
      <c r="J132" s="79"/>
      <c r="W132" s="40">
        <v>1.0152472100537759</v>
      </c>
      <c r="X132" s="42">
        <v>2.1002272070923906</v>
      </c>
      <c r="Y132" s="94">
        <v>1.0152472100537759</v>
      </c>
      <c r="Z132" s="74">
        <v>1.4355000318328877</v>
      </c>
      <c r="AA132" s="40">
        <v>1.0152472100537759</v>
      </c>
      <c r="AB132" s="95">
        <v>2.2630286197387921</v>
      </c>
      <c r="AC132" t="s">
        <v>22</v>
      </c>
    </row>
    <row r="133" spans="1:29" x14ac:dyDescent="0.3">
      <c r="A133" s="49">
        <f>SYNTHESE_COMP8H!A133</f>
        <v>44023</v>
      </c>
      <c r="B133" s="74">
        <f>SYNTHESE_COMP8H!E133</f>
        <v>1.1712002612450159</v>
      </c>
      <c r="C133" s="75">
        <f>SYNTHESE_COMP8H!I133</f>
        <v>0</v>
      </c>
      <c r="D133" s="76">
        <f>SYNTHESE_COMP8H!M133</f>
        <v>1.4905411423884334</v>
      </c>
      <c r="E133" s="74">
        <f>SYNTHESE_COMP8H!Q133</f>
        <v>2.2140780796617179</v>
      </c>
      <c r="F133" s="77">
        <f>SYNTHESE_COMP8H!U133</f>
        <v>1.045232298429277</v>
      </c>
      <c r="G133" s="41">
        <f>SYNTHESE_COMP8H!X133</f>
        <v>1.4805904660000719</v>
      </c>
      <c r="H133" s="41">
        <f>SYNTHESE_COMP16!AD133</f>
        <v>2.2626887726610354</v>
      </c>
      <c r="I133" s="41">
        <v>2.099911808483319</v>
      </c>
      <c r="J133" s="79"/>
      <c r="W133" s="40">
        <v>0.9998498264340131</v>
      </c>
      <c r="X133" s="42">
        <v>2.099911808483319</v>
      </c>
      <c r="Y133" s="94">
        <v>1.0314109600607955</v>
      </c>
      <c r="Z133" s="74">
        <v>1.4805904660000611</v>
      </c>
      <c r="AA133" s="40">
        <v>0.9998498264340131</v>
      </c>
      <c r="AB133" s="95">
        <v>2.2626887726610354</v>
      </c>
      <c r="AC133" t="s">
        <v>52</v>
      </c>
    </row>
    <row r="134" spans="1:29" x14ac:dyDescent="0.3">
      <c r="A134" s="49">
        <f>SYNTHESE_COMP8H!A134</f>
        <v>44023.333333333336</v>
      </c>
      <c r="B134" s="74">
        <f>SYNTHESE_COMP8H!E134</f>
        <v>1.1668168444565576</v>
      </c>
      <c r="C134" s="75">
        <f>SYNTHESE_COMP8H!I134</f>
        <v>0</v>
      </c>
      <c r="D134" s="76">
        <f>SYNTHESE_COMP8H!M134</f>
        <v>1.4428533475214944</v>
      </c>
      <c r="E134" s="74">
        <f>SYNTHESE_COMP8H!Q134</f>
        <v>2.1963103387669545</v>
      </c>
      <c r="F134" s="77">
        <f>SYNTHESE_COMP8H!U134</f>
        <v>1.0590656781450649</v>
      </c>
      <c r="G134" s="41">
        <f>SYNTHESE_COMP8H!X134</f>
        <v>1.4332210292118877</v>
      </c>
      <c r="H134" s="41">
        <f>SYNTHESE_COMP16!AD134</f>
        <v>2.2445309361296903</v>
      </c>
      <c r="I134" s="41">
        <v>2.0830602397614579</v>
      </c>
      <c r="J134" s="79"/>
      <c r="W134" s="40">
        <v>0.9919751064526694</v>
      </c>
      <c r="X134" s="42">
        <v>2.0830602397614579</v>
      </c>
      <c r="Y134" s="94">
        <v>0.96800638807559225</v>
      </c>
      <c r="Z134" s="74">
        <v>1.433221029211877</v>
      </c>
      <c r="AA134" s="40">
        <v>0.9919751064526694</v>
      </c>
      <c r="AB134" s="95">
        <v>2.2445309361296903</v>
      </c>
      <c r="AC134" t="s">
        <v>52</v>
      </c>
    </row>
    <row r="135" spans="1:29" x14ac:dyDescent="0.3">
      <c r="A135" s="49">
        <f>SYNTHESE_COMP8H!A135</f>
        <v>44023.666666666664</v>
      </c>
      <c r="B135" s="74">
        <f>SYNTHESE_COMP8H!E135</f>
        <v>1.1650146978859743</v>
      </c>
      <c r="C135" s="75">
        <f>SYNTHESE_COMP8H!I135</f>
        <v>0</v>
      </c>
      <c r="D135" s="76">
        <f>SYNTHESE_COMP8H!M135</f>
        <v>1.5089370224897638</v>
      </c>
      <c r="E135" s="74">
        <f>SYNTHESE_COMP8H!Q135</f>
        <v>2.2708383728846244</v>
      </c>
      <c r="F135" s="77">
        <f>SYNTHESE_COMP8H!U135</f>
        <v>1.0640354644008574</v>
      </c>
      <c r="G135" s="41">
        <f>SYNTHESE_COMP8H!X135</f>
        <v>1.4399465820453676</v>
      </c>
      <c r="H135" s="41">
        <f>SYNTHESE_COMP16!AD135</f>
        <v>2.3473319956373757</v>
      </c>
      <c r="I135" s="41">
        <v>2.1537453255063355</v>
      </c>
      <c r="J135" s="79"/>
      <c r="W135" s="40">
        <v>1.0339332892998678</v>
      </c>
      <c r="X135" s="42">
        <v>2.1537453255063355</v>
      </c>
      <c r="Y135" s="94">
        <v>1.0046926138372239</v>
      </c>
      <c r="Z135" s="74">
        <v>1.439946582045357</v>
      </c>
      <c r="AA135" s="40">
        <v>1.0458006872852232</v>
      </c>
      <c r="AB135" s="95">
        <v>2.3473319956373757</v>
      </c>
      <c r="AC135" t="s">
        <v>49</v>
      </c>
    </row>
    <row r="136" spans="1:29" x14ac:dyDescent="0.3">
      <c r="A136" s="49">
        <f>SYNTHESE_COMP8H!A136</f>
        <v>44024</v>
      </c>
      <c r="B136" s="74">
        <f>SYNTHESE_COMP8H!E136</f>
        <v>1.1711517375587714</v>
      </c>
      <c r="C136" s="75">
        <f>SYNTHESE_COMP8H!I136</f>
        <v>0</v>
      </c>
      <c r="D136" s="76">
        <f>SYNTHESE_COMP8H!M136</f>
        <v>1.4950390746324622</v>
      </c>
      <c r="E136" s="74">
        <f>SYNTHESE_COMP8H!Q136</f>
        <v>2.2552387163571002</v>
      </c>
      <c r="F136" s="77">
        <f>SYNTHESE_COMP8H!U136</f>
        <v>1.1093794801903416</v>
      </c>
      <c r="G136" s="41">
        <f>SYNTHESE_COMP8H!X136</f>
        <v>1.4266840653092181</v>
      </c>
      <c r="H136" s="41">
        <f>SYNTHESE_COMP16!AD136</f>
        <v>2.3312068617109589</v>
      </c>
      <c r="I136" s="41">
        <v>2.1339084205953505</v>
      </c>
      <c r="J136" s="79"/>
      <c r="W136" s="40">
        <v>0.990789577265213</v>
      </c>
      <c r="X136" s="42">
        <v>2.1339084205953505</v>
      </c>
      <c r="Y136" s="94">
        <v>0.990789577265213</v>
      </c>
      <c r="Z136" s="74">
        <v>1.4266840653092077</v>
      </c>
      <c r="AA136" s="40">
        <v>0.99313044172857257</v>
      </c>
      <c r="AB136" s="95">
        <v>2.3312068617109589</v>
      </c>
      <c r="AC136" t="s">
        <v>53</v>
      </c>
    </row>
    <row r="137" spans="1:29" x14ac:dyDescent="0.3">
      <c r="A137" s="49">
        <f>SYNTHESE_COMP8H!A137</f>
        <v>44024.333333333336</v>
      </c>
      <c r="B137" s="74">
        <f>SYNTHESE_COMP8H!E137</f>
        <v>1.157805556553485</v>
      </c>
      <c r="C137" s="75">
        <f>SYNTHESE_COMP8H!I137</f>
        <v>0</v>
      </c>
      <c r="D137" s="76">
        <f>SYNTHESE_COMP8H!M137</f>
        <v>1.4333496080749808</v>
      </c>
      <c r="E137" s="74">
        <f>SYNTHESE_COMP8H!Q137</f>
        <v>2.254694848499458</v>
      </c>
      <c r="F137" s="77">
        <f>SYNTHESE_COMP8H!U137</f>
        <v>1.0979060351300483</v>
      </c>
      <c r="G137" s="41">
        <f>SYNTHESE_COMP8H!X137</f>
        <v>1.4119289868766218</v>
      </c>
      <c r="H137" s="41">
        <f>SYNTHESE_COMP16!AD137</f>
        <v>2.3070970108171687</v>
      </c>
      <c r="I137" s="41">
        <v>2.1118390733029369</v>
      </c>
      <c r="J137" s="79"/>
      <c r="W137" s="40">
        <v>0.98965778143081862</v>
      </c>
      <c r="X137" s="42">
        <v>2.1118390733029369</v>
      </c>
      <c r="Y137" s="94">
        <v>0.98965778143081862</v>
      </c>
      <c r="Z137" s="74">
        <v>1.4119289868766116</v>
      </c>
      <c r="AA137" s="40">
        <v>0.98965778143081862</v>
      </c>
      <c r="AB137" s="95">
        <v>2.3070970108171687</v>
      </c>
      <c r="AC137" t="s">
        <v>22</v>
      </c>
    </row>
    <row r="138" spans="1:29" x14ac:dyDescent="0.3">
      <c r="A138" s="49">
        <f>SYNTHESE_COMP8H!A138</f>
        <v>44024.666666666664</v>
      </c>
      <c r="B138" s="74">
        <f>SYNTHESE_COMP8H!E138</f>
        <v>1.1825982796618455</v>
      </c>
      <c r="C138" s="75">
        <f>SYNTHESE_COMP8H!I138</f>
        <v>0</v>
      </c>
      <c r="D138" s="76">
        <f>SYNTHESE_COMP8H!M138</f>
        <v>1.4396056643754185</v>
      </c>
      <c r="E138" s="74">
        <f>SYNTHESE_COMP8H!Q138</f>
        <v>2.3003944464904382</v>
      </c>
      <c r="F138" s="77">
        <f>SYNTHESE_COMP8H!U138</f>
        <v>1.1055484649813077</v>
      </c>
      <c r="G138" s="41">
        <f>SYNTHESE_COMP8H!X138</f>
        <v>1.4405468670899979</v>
      </c>
      <c r="H138" s="41">
        <f>SYNTHESE_COMP16!AD138</f>
        <v>2.3231565154569549</v>
      </c>
      <c r="I138" s="41">
        <v>2.126539404167731</v>
      </c>
      <c r="J138" s="79"/>
      <c r="W138" s="40">
        <v>1.0069609143284781</v>
      </c>
      <c r="X138" s="42">
        <v>2.126539404167731</v>
      </c>
      <c r="Y138" s="94">
        <v>1.020268639909917</v>
      </c>
      <c r="Z138" s="74">
        <v>1.4405468670899877</v>
      </c>
      <c r="AA138" s="40">
        <v>1.0069609143284781</v>
      </c>
      <c r="AB138" s="95">
        <v>2.3231565154569549</v>
      </c>
      <c r="AC138" t="s">
        <v>52</v>
      </c>
    </row>
    <row r="139" spans="1:29" x14ac:dyDescent="0.3">
      <c r="A139" s="49">
        <f>SYNTHESE_COMP8H!A139</f>
        <v>44025</v>
      </c>
      <c r="B139" s="74">
        <f>SYNTHESE_COMP8H!E139</f>
        <v>1.1826469943710096</v>
      </c>
      <c r="C139" s="75">
        <f>SYNTHESE_COMP8H!I139</f>
        <v>0</v>
      </c>
      <c r="D139" s="76">
        <f>SYNTHESE_COMP8H!M139</f>
        <v>1.3945845779162813</v>
      </c>
      <c r="E139" s="74">
        <f>SYNTHESE_COMP8H!Q139</f>
        <v>2.4104377461215907</v>
      </c>
      <c r="F139" s="77">
        <f>SYNTHESE_COMP8H!U139</f>
        <v>1.0960051698116666</v>
      </c>
      <c r="G139" s="41">
        <f>SYNTHESE_COMP8H!X139</f>
        <v>1.4406062074618506</v>
      </c>
      <c r="H139" s="41">
        <f>SYNTHESE_COMP16!AD139</f>
        <v>2.4342886775565979</v>
      </c>
      <c r="I139" s="41">
        <v>2.1081827297507587</v>
      </c>
      <c r="J139" s="79"/>
      <c r="W139" s="40">
        <v>0.99136781835267396</v>
      </c>
      <c r="X139" s="42">
        <v>2.1081827297507587</v>
      </c>
      <c r="Y139" s="94">
        <v>1.0000411929477675</v>
      </c>
      <c r="Z139" s="74">
        <v>1.4406062074618404</v>
      </c>
      <c r="AA139" s="40">
        <v>1.0478367089605169</v>
      </c>
      <c r="AB139" s="95">
        <v>2.4342886775565979</v>
      </c>
      <c r="AC139" t="s">
        <v>49</v>
      </c>
    </row>
    <row r="140" spans="1:29" x14ac:dyDescent="0.3">
      <c r="A140" s="49">
        <f>SYNTHESE_COMP8H!A140</f>
        <v>44025.333333333336</v>
      </c>
      <c r="B140" s="74">
        <f>SYNTHESE_COMP8H!E140</f>
        <v>1.1823546940758116</v>
      </c>
      <c r="C140" s="75">
        <f>SYNTHESE_COMP8H!I140</f>
        <v>0</v>
      </c>
      <c r="D140" s="76">
        <f>SYNTHESE_COMP8H!M140</f>
        <v>1.3089376034122235</v>
      </c>
      <c r="E140" s="74">
        <f>SYNTHESE_COMP8H!Q140</f>
        <v>2.3966596723621718</v>
      </c>
      <c r="F140" s="77">
        <f>SYNTHESE_COMP8H!U140</f>
        <v>1.1302321203871109</v>
      </c>
      <c r="G140" s="41">
        <f>SYNTHESE_COMP8H!X140</f>
        <v>1.4323716954456731</v>
      </c>
      <c r="H140" s="41">
        <f>SYNTHESE_COMP16!AD140</f>
        <v>2.4203742717582903</v>
      </c>
      <c r="I140" s="41">
        <v>2.0961323471198132</v>
      </c>
      <c r="J140" s="79"/>
      <c r="W140" s="40">
        <v>0.99428399518652244</v>
      </c>
      <c r="X140" s="42">
        <v>2.0961323471198132</v>
      </c>
      <c r="Y140" s="94">
        <v>0.99428399518652244</v>
      </c>
      <c r="Z140" s="74">
        <v>1.4323716954456629</v>
      </c>
      <c r="AA140" s="40">
        <v>0.99428399518652244</v>
      </c>
      <c r="AB140" s="95">
        <v>2.4203742717582903</v>
      </c>
      <c r="AC140" t="s">
        <v>22</v>
      </c>
    </row>
    <row r="141" spans="1:29" x14ac:dyDescent="0.3">
      <c r="A141" s="49">
        <f>SYNTHESE_COMP8H!A141</f>
        <v>44025.666666666664</v>
      </c>
      <c r="B141" s="74">
        <f>SYNTHESE_COMP8H!E141</f>
        <v>1.1667653449985864</v>
      </c>
      <c r="C141" s="75">
        <f>SYNTHESE_COMP8H!I141</f>
        <v>0</v>
      </c>
      <c r="D141" s="76">
        <f>SYNTHESE_COMP8H!M141</f>
        <v>1.2551299065624035</v>
      </c>
      <c r="E141" s="74">
        <f>SYNTHESE_COMP8H!Q141</f>
        <v>2.2518743194045601</v>
      </c>
      <c r="F141" s="77">
        <f>SYNTHESE_COMP8H!U141</f>
        <v>1.1113499320348885</v>
      </c>
      <c r="G141" s="41">
        <f>SYNTHESE_COMP8H!X141</f>
        <v>1.4084418215233732</v>
      </c>
      <c r="H141" s="41">
        <f>SYNTHESE_COMP16!AD141</f>
        <v>2.2741562887600391</v>
      </c>
      <c r="I141" s="41">
        <v>1.9695022438876397</v>
      </c>
      <c r="J141" s="79"/>
      <c r="W141" s="40">
        <v>0.93958868894601555</v>
      </c>
      <c r="X141" s="42">
        <v>1.9695022438876397</v>
      </c>
      <c r="Y141" s="94">
        <v>0.98329353058400504</v>
      </c>
      <c r="Z141" s="74">
        <v>1.4084418215233632</v>
      </c>
      <c r="AA141" s="40">
        <v>0.93958868894601555</v>
      </c>
      <c r="AB141" s="95">
        <v>2.2741562887600391</v>
      </c>
      <c r="AC141" t="s">
        <v>52</v>
      </c>
    </row>
    <row r="142" spans="1:29" x14ac:dyDescent="0.3">
      <c r="A142" s="49">
        <f>SYNTHESE_COMP8H!A142</f>
        <v>44026</v>
      </c>
      <c r="B142" s="74">
        <f>SYNTHESE_COMP8H!E142</f>
        <v>1.1614065062532903</v>
      </c>
      <c r="C142" s="75">
        <f>SYNTHESE_COMP8H!I142</f>
        <v>0</v>
      </c>
      <c r="D142" s="76">
        <f>SYNTHESE_COMP8H!M142</f>
        <v>1.2473417195966825</v>
      </c>
      <c r="E142" s="74">
        <f>SYNTHESE_COMP8H!Q142</f>
        <v>2.2460751903026006</v>
      </c>
      <c r="F142" s="77">
        <f>SYNTHESE_COMP8H!U142</f>
        <v>1.0927657274075029</v>
      </c>
      <c r="G142" s="41">
        <f>SYNTHESE_COMP8H!X142</f>
        <v>1.4019729864349568</v>
      </c>
      <c r="H142" s="41">
        <f>SYNTHESE_COMP16!AD142</f>
        <v>2.2361274153991633</v>
      </c>
      <c r="I142" s="41">
        <v>1.9365678533240076</v>
      </c>
      <c r="J142" s="79"/>
      <c r="W142" s="40">
        <v>0.98327781008331205</v>
      </c>
      <c r="X142" s="42">
        <v>1.9365678533240076</v>
      </c>
      <c r="Y142" s="94">
        <v>0.99540709812108563</v>
      </c>
      <c r="Z142" s="74">
        <v>1.4019729864349468</v>
      </c>
      <c r="AA142" s="40">
        <v>0.98327781008331205</v>
      </c>
      <c r="AB142" s="95">
        <v>2.2361274153991633</v>
      </c>
      <c r="AC142" t="s">
        <v>52</v>
      </c>
    </row>
    <row r="143" spans="1:29" x14ac:dyDescent="0.3">
      <c r="A143" s="49">
        <f>SYNTHESE_COMP8H!A143</f>
        <v>44026.333333333336</v>
      </c>
      <c r="B143" s="74">
        <f>SYNTHESE_COMP8H!E143</f>
        <v>1.1703707579899658</v>
      </c>
      <c r="C143" s="75">
        <f>SYNTHESE_COMP8H!I143</f>
        <v>0</v>
      </c>
      <c r="D143" s="76">
        <f>SYNTHESE_COMP8H!M143</f>
        <v>1.2615661752274159</v>
      </c>
      <c r="E143" s="74">
        <f>SYNTHESE_COMP8H!Q143</f>
        <v>2.3033508326634484</v>
      </c>
      <c r="F143" s="77">
        <f>SYNTHESE_COMP8H!U143</f>
        <v>1.0940885420835491</v>
      </c>
      <c r="G143" s="41">
        <f>SYNTHESE_COMP8H!X143</f>
        <v>1.437723750130361</v>
      </c>
      <c r="H143" s="41">
        <f>SYNTHESE_COMP16!AD143</f>
        <v>2.253386840896602</v>
      </c>
      <c r="I143" s="41">
        <v>1.9389121072782507</v>
      </c>
      <c r="J143" s="79"/>
      <c r="W143" s="40">
        <v>1.0012105199155399</v>
      </c>
      <c r="X143" s="42">
        <v>1.9389121072782507</v>
      </c>
      <c r="Y143" s="94">
        <v>1.0255003227888961</v>
      </c>
      <c r="Z143" s="74">
        <v>1.4377237501303506</v>
      </c>
      <c r="AA143" s="40">
        <v>1.0077184445656278</v>
      </c>
      <c r="AB143" s="95">
        <v>2.253386840896602</v>
      </c>
      <c r="AC143" t="s">
        <v>49</v>
      </c>
    </row>
    <row r="144" spans="1:29" x14ac:dyDescent="0.3">
      <c r="A144" s="49">
        <f>SYNTHESE_COMP8H!A144</f>
        <v>44026.666666666664</v>
      </c>
      <c r="B144" s="74">
        <f>SYNTHESE_COMP8H!E144</f>
        <v>1.1714913827530384</v>
      </c>
      <c r="C144" s="75">
        <f>SYNTHESE_COMP8H!I144</f>
        <v>0</v>
      </c>
      <c r="D144" s="76">
        <f>SYNTHESE_COMP8H!M144</f>
        <v>1.3067427284456947</v>
      </c>
      <c r="E144" s="74">
        <f>SYNTHESE_COMP8H!Q144</f>
        <v>2.4015430736028534</v>
      </c>
      <c r="F144" s="77">
        <f>SYNTHESE_COMP8H!U144</f>
        <v>1.0920046789592561</v>
      </c>
      <c r="G144" s="41">
        <f>SYNTHESE_COMP8H!X144</f>
        <v>1.4990141601170417</v>
      </c>
      <c r="H144" s="41">
        <f>SYNTHESE_COMP16!AD144</f>
        <v>2.3494491082999338</v>
      </c>
      <c r="I144" s="41">
        <v>1.9407686069438514</v>
      </c>
      <c r="J144" s="79"/>
      <c r="W144" s="40">
        <v>1.0009574955247491</v>
      </c>
      <c r="X144" s="42">
        <v>1.9407686069438514</v>
      </c>
      <c r="Y144" s="94">
        <v>1.0426301714645274</v>
      </c>
      <c r="Z144" s="74">
        <v>1.4990141601170308</v>
      </c>
      <c r="AA144" s="40">
        <v>1.0426301714645274</v>
      </c>
      <c r="AB144" s="95">
        <v>2.3494491082999338</v>
      </c>
      <c r="AC144" t="s">
        <v>54</v>
      </c>
    </row>
    <row r="145" spans="1:29" x14ac:dyDescent="0.3">
      <c r="A145" s="49">
        <f>SYNTHESE_COMP8H!A145</f>
        <v>44027</v>
      </c>
      <c r="B145" s="74">
        <f>SYNTHESE_COMP8H!E145</f>
        <v>1.1676424403850829</v>
      </c>
      <c r="C145" s="75">
        <f>SYNTHESE_COMP8H!I145</f>
        <v>0</v>
      </c>
      <c r="D145" s="76">
        <f>SYNTHESE_COMP8H!M145</f>
        <v>1.2670770851739239</v>
      </c>
      <c r="E145" s="74">
        <f>SYNTHESE_COMP8H!Q145</f>
        <v>2.3325082229130478</v>
      </c>
      <c r="F145" s="77">
        <f>SYNTHESE_COMP8H!U145</f>
        <v>1.077894811543753</v>
      </c>
      <c r="G145" s="41">
        <f>SYNTHESE_COMP8H!X145</f>
        <v>1.4559234407112329</v>
      </c>
      <c r="H145" s="41">
        <f>SYNTHESE_COMP16!AD145</f>
        <v>2.2819117527648296</v>
      </c>
      <c r="I145" s="41">
        <v>1.8849791970113325</v>
      </c>
      <c r="J145" s="79"/>
      <c r="W145" s="40">
        <v>0.97125396106835682</v>
      </c>
      <c r="X145" s="42">
        <v>1.8849791970113325</v>
      </c>
      <c r="Y145" s="94">
        <v>0.97125396106835682</v>
      </c>
      <c r="Z145" s="74">
        <v>1.4559234407112223</v>
      </c>
      <c r="AA145" s="40">
        <v>0.97125396106835682</v>
      </c>
      <c r="AB145" s="95">
        <v>2.2819117527648296</v>
      </c>
      <c r="AC145" t="s">
        <v>22</v>
      </c>
    </row>
    <row r="146" spans="1:29" x14ac:dyDescent="0.3">
      <c r="A146" s="49">
        <f>SYNTHESE_COMP8H!A146</f>
        <v>44027.333333333336</v>
      </c>
      <c r="B146" s="74">
        <f>SYNTHESE_COMP8H!E146</f>
        <v>1.1600419972281075</v>
      </c>
      <c r="C146" s="75">
        <f>SYNTHESE_COMP8H!I146</f>
        <v>0</v>
      </c>
      <c r="D146" s="76">
        <f>SYNTHESE_COMP8H!M146</f>
        <v>1.2315935227974715</v>
      </c>
      <c r="E146" s="74">
        <f>SYNTHESE_COMP8H!Q146</f>
        <v>2.3352278205301253</v>
      </c>
      <c r="F146" s="77">
        <f>SYNTHESE_COMP8H!U146</f>
        <v>1.0652912466709088</v>
      </c>
      <c r="G146" s="41">
        <f>SYNTHESE_COMP8H!X146</f>
        <v>1.4464465126985919</v>
      </c>
      <c r="H146" s="41">
        <f>SYNTHESE_COMP16!AD146</f>
        <v>2.2845723572181118</v>
      </c>
      <c r="I146" s="41">
        <v>1.8871769963082756</v>
      </c>
      <c r="J146" s="79"/>
      <c r="W146" s="40">
        <v>1.0011659541391373</v>
      </c>
      <c r="X146" s="42">
        <v>1.8871769963082756</v>
      </c>
      <c r="Y146" s="94">
        <v>0.99349077860302093</v>
      </c>
      <c r="Z146" s="74">
        <v>1.4464465126985815</v>
      </c>
      <c r="AA146" s="40">
        <v>1.0011659541391373</v>
      </c>
      <c r="AB146" s="95">
        <v>2.2845723572181118</v>
      </c>
      <c r="AC146" t="s">
        <v>52</v>
      </c>
    </row>
    <row r="147" spans="1:29" x14ac:dyDescent="0.3">
      <c r="A147" s="49">
        <f>SYNTHESE_COMP8H!A147</f>
        <v>44027.666666666664</v>
      </c>
      <c r="B147" s="74">
        <f>SYNTHESE_COMP8H!E147</f>
        <v>1.1624291153981134</v>
      </c>
      <c r="C147" s="75">
        <f>SYNTHESE_COMP8H!I147</f>
        <v>0</v>
      </c>
      <c r="D147" s="76">
        <f>SYNTHESE_COMP8H!M147</f>
        <v>1.225519127742895</v>
      </c>
      <c r="E147" s="74">
        <f>SYNTHESE_COMP8H!Q147</f>
        <v>2.3693107978036028</v>
      </c>
      <c r="F147" s="77">
        <f>SYNTHESE_COMP8H!U147</f>
        <v>1.0653576990000082</v>
      </c>
      <c r="G147" s="41">
        <f>SYNTHESE_COMP8H!X147</f>
        <v>1.467557602240346</v>
      </c>
      <c r="H147" s="41">
        <f>SYNTHESE_COMP16!AD147</f>
        <v>2.2892735182085238</v>
      </c>
      <c r="I147" s="41">
        <v>1.9147206090173785</v>
      </c>
      <c r="J147" s="79"/>
      <c r="W147" s="40">
        <v>1.014595140128872</v>
      </c>
      <c r="X147" s="42">
        <v>1.9147206090173785</v>
      </c>
      <c r="Y147" s="94">
        <v>1.014595140128872</v>
      </c>
      <c r="Z147" s="74">
        <v>1.4675576022403354</v>
      </c>
      <c r="AA147" s="40">
        <v>1.0020577859902571</v>
      </c>
      <c r="AB147" s="95">
        <v>2.2892735182085238</v>
      </c>
      <c r="AC147" t="s">
        <v>53</v>
      </c>
    </row>
    <row r="148" spans="1:29" x14ac:dyDescent="0.3">
      <c r="A148" s="49">
        <f>SYNTHESE_COMP8H!A148</f>
        <v>44028</v>
      </c>
      <c r="B148" s="74">
        <f>SYNTHESE_COMP8H!E148</f>
        <v>1.1333915298841657</v>
      </c>
      <c r="C148" s="75">
        <f>SYNTHESE_COMP8H!I148</f>
        <v>0</v>
      </c>
      <c r="D148" s="76">
        <f>SYNTHESE_COMP8H!M148</f>
        <v>1.1700908542131394</v>
      </c>
      <c r="E148" s="74">
        <f>SYNTHESE_COMP8H!Q148</f>
        <v>2.2475009243337825</v>
      </c>
      <c r="F148" s="77">
        <f>SYNTHESE_COMP8H!U148</f>
        <v>1.0148660111261538</v>
      </c>
      <c r="G148" s="41">
        <f>SYNTHESE_COMP8H!X148</f>
        <v>1.3921082327425638</v>
      </c>
      <c r="H148" s="41">
        <f>SYNTHESE_COMP16!AD148</f>
        <v>2.1715784830745535</v>
      </c>
      <c r="I148" s="41">
        <v>1.8668907132558479</v>
      </c>
      <c r="J148" s="79"/>
      <c r="W148" s="40">
        <v>0.97501990862986709</v>
      </c>
      <c r="X148" s="42">
        <v>1.8668907132558479</v>
      </c>
      <c r="Y148" s="94">
        <v>0.94858847831076432</v>
      </c>
      <c r="Z148" s="74">
        <v>1.3921082327425536</v>
      </c>
      <c r="AA148" s="40">
        <v>0.94858847831076432</v>
      </c>
      <c r="AB148" s="95">
        <v>2.1715784830745535</v>
      </c>
      <c r="AC148" t="s">
        <v>54</v>
      </c>
    </row>
    <row r="149" spans="1:29" x14ac:dyDescent="0.3">
      <c r="A149" s="49">
        <f>SYNTHESE_COMP8H!A149</f>
        <v>44028.333333333336</v>
      </c>
      <c r="B149" s="74">
        <f>SYNTHESE_COMP8H!E149</f>
        <v>1.1362665503176823</v>
      </c>
      <c r="C149" s="75">
        <f>SYNTHESE_COMP8H!I149</f>
        <v>0</v>
      </c>
      <c r="D149" s="76">
        <f>SYNTHESE_COMP8H!M149</f>
        <v>1.1623720545997578</v>
      </c>
      <c r="E149" s="74">
        <f>SYNTHESE_COMP8H!Q149</f>
        <v>2.2864696903605375</v>
      </c>
      <c r="F149" s="77">
        <f>SYNTHESE_COMP8H!U149</f>
        <v>1.0282458871444278</v>
      </c>
      <c r="G149" s="41">
        <f>SYNTHESE_COMP8H!X149</f>
        <v>1.395639527541644</v>
      </c>
      <c r="H149" s="41">
        <f>SYNTHESE_COMP16!AD149</f>
        <v>2.1770870230161417</v>
      </c>
      <c r="I149" s="41">
        <v>1.8716263662109229</v>
      </c>
      <c r="J149" s="79"/>
      <c r="W149" s="40">
        <v>1.0025366524786103</v>
      </c>
      <c r="X149" s="42">
        <v>1.8716263662109229</v>
      </c>
      <c r="Y149" s="94">
        <v>1.0025366524786103</v>
      </c>
      <c r="Z149" s="74">
        <v>1.3956395275416338</v>
      </c>
      <c r="AA149" s="40">
        <v>1.0025366524786103</v>
      </c>
      <c r="AB149" s="95">
        <v>2.1770870230161417</v>
      </c>
      <c r="AC149" t="s">
        <v>22</v>
      </c>
    </row>
    <row r="150" spans="1:29" x14ac:dyDescent="0.3">
      <c r="A150" s="49">
        <f>SYNTHESE_COMP8H!A150</f>
        <v>44028.666666666664</v>
      </c>
      <c r="B150" s="74">
        <f>SYNTHESE_COMP8H!E150</f>
        <v>1.1381669875533966</v>
      </c>
      <c r="C150" s="75">
        <f>SYNTHESE_COMP8H!I150</f>
        <v>0</v>
      </c>
      <c r="D150" s="76">
        <f>SYNTHESE_COMP8H!M150</f>
        <v>1.1797067144538502</v>
      </c>
      <c r="E150" s="74">
        <f>SYNTHESE_COMP8H!Q150</f>
        <v>2.2841134393914775</v>
      </c>
      <c r="F150" s="77">
        <f>SYNTHESE_COMP8H!U150</f>
        <v>1.0364153862771419</v>
      </c>
      <c r="G150" s="41">
        <f>SYNTHESE_COMP8H!X150</f>
        <v>1.3942012941799282</v>
      </c>
      <c r="H150" s="41">
        <f>SYNTHESE_COMP16!AD150</f>
        <v>2.1807282612826149</v>
      </c>
      <c r="I150" s="41">
        <v>1.8696976192619934</v>
      </c>
      <c r="J150" s="79"/>
      <c r="W150" s="40">
        <v>0.99896948077685277</v>
      </c>
      <c r="X150" s="42">
        <v>1.8696976192619934</v>
      </c>
      <c r="Y150" s="94">
        <v>0.99896948077685277</v>
      </c>
      <c r="Z150" s="74">
        <v>1.394201294179918</v>
      </c>
      <c r="AA150" s="40">
        <v>1.0016725276610343</v>
      </c>
      <c r="AB150" s="95">
        <v>2.1807282612826149</v>
      </c>
      <c r="AC150" t="s">
        <v>53</v>
      </c>
    </row>
    <row r="151" spans="1:29" x14ac:dyDescent="0.3">
      <c r="A151" s="49">
        <f>SYNTHESE_COMP8H!A151</f>
        <v>44029</v>
      </c>
      <c r="B151" s="74">
        <f>SYNTHESE_COMP8H!E151</f>
        <v>1.1359255421630612</v>
      </c>
      <c r="C151" s="75">
        <f>SYNTHESE_COMP8H!I151</f>
        <v>0</v>
      </c>
      <c r="D151" s="76">
        <f>SYNTHESE_COMP8H!M151</f>
        <v>1.1732556880697931</v>
      </c>
      <c r="E151" s="74">
        <f>SYNTHESE_COMP8H!Q151</f>
        <v>2.2391741190448622</v>
      </c>
      <c r="F151" s="77">
        <f>SYNTHESE_COMP8H!U151</f>
        <v>1.0508403185964723</v>
      </c>
      <c r="G151" s="41">
        <f>SYNTHESE_COMP8H!X151</f>
        <v>1.3865773405114055</v>
      </c>
      <c r="H151" s="41">
        <f>SYNTHESE_COMP16!AD151</f>
        <v>2.2110798538895593</v>
      </c>
      <c r="I151" s="41">
        <v>1.8660155364429998</v>
      </c>
      <c r="J151" s="79"/>
      <c r="W151" s="40">
        <v>0.9980306533093587</v>
      </c>
      <c r="X151" s="42">
        <v>1.8660155364429998</v>
      </c>
      <c r="Y151" s="94">
        <v>0.99453166935050996</v>
      </c>
      <c r="Z151" s="74">
        <v>1.3865773405113953</v>
      </c>
      <c r="AA151" s="40">
        <v>1.0139180993550718</v>
      </c>
      <c r="AB151" s="95">
        <v>2.2110798538895593</v>
      </c>
      <c r="AC151" t="s">
        <v>49</v>
      </c>
    </row>
    <row r="152" spans="1:29" x14ac:dyDescent="0.3">
      <c r="A152" s="49">
        <f>SYNTHESE_COMP8H!A152</f>
        <v>44029.333333333336</v>
      </c>
      <c r="B152" s="74">
        <f>SYNTHESE_COMP8H!E152</f>
        <v>1.1360229921302181</v>
      </c>
      <c r="C152" s="75">
        <f>SYNTHESE_COMP8H!I152</f>
        <v>0</v>
      </c>
      <c r="D152" s="76">
        <f>SYNTHESE_COMP8H!M152</f>
        <v>1.2018542905946543</v>
      </c>
      <c r="E152" s="74">
        <f>SYNTHESE_COMP8H!Q152</f>
        <v>2.2549480581830732</v>
      </c>
      <c r="F152" s="77">
        <f>SYNTHESE_COMP8H!U152</f>
        <v>1.0502304742414064</v>
      </c>
      <c r="G152" s="41">
        <f>SYNTHESE_COMP8H!X152</f>
        <v>1.3857726546338187</v>
      </c>
      <c r="H152" s="41">
        <f>SYNTHESE_COMP16!AD152</f>
        <v>2.2097966764708477</v>
      </c>
      <c r="I152" s="41">
        <v>1.8649326135466981</v>
      </c>
      <c r="J152" s="79"/>
      <c r="W152" s="40">
        <v>0.99941966030016771</v>
      </c>
      <c r="X152" s="42">
        <v>1.8649326135466981</v>
      </c>
      <c r="Y152" s="94">
        <v>0.99941966030016771</v>
      </c>
      <c r="Z152" s="74">
        <v>1.3857726546338087</v>
      </c>
      <c r="AA152" s="40">
        <v>0.99941966030016771</v>
      </c>
      <c r="AB152" s="95">
        <v>2.2097966764708477</v>
      </c>
      <c r="AC152" t="s">
        <v>22</v>
      </c>
    </row>
    <row r="153" spans="1:29" x14ac:dyDescent="0.3">
      <c r="A153" s="49">
        <f>SYNTHESE_COMP8H!A153</f>
        <v>44029.666666666664</v>
      </c>
      <c r="B153" s="74">
        <f>SYNTHESE_COMP8H!E153</f>
        <v>1.1336841929184551</v>
      </c>
      <c r="C153" s="75">
        <f>SYNTHESE_COMP8H!I153</f>
        <v>0</v>
      </c>
      <c r="D153" s="76">
        <f>SYNTHESE_COMP8H!M153</f>
        <v>1.2075502824932072</v>
      </c>
      <c r="E153" s="74">
        <f>SYNTHESE_COMP8H!Q153</f>
        <v>2.2170421509876848</v>
      </c>
      <c r="F153" s="77">
        <f>SYNTHESE_COMP8H!U153</f>
        <v>1.0305346527016883</v>
      </c>
      <c r="G153" s="41">
        <f>SYNTHESE_COMP8H!X153</f>
        <v>1.3923402975467751</v>
      </c>
      <c r="H153" s="41">
        <f>SYNTHESE_COMP16!AD153</f>
        <v>2.220269646501515</v>
      </c>
      <c r="I153" s="41">
        <v>1.8737711567388624</v>
      </c>
      <c r="J153" s="79"/>
      <c r="W153" s="40">
        <v>1.0047393364928909</v>
      </c>
      <c r="X153" s="42">
        <v>1.8737711567388624</v>
      </c>
      <c r="Y153" s="94">
        <v>1.0047393364928909</v>
      </c>
      <c r="Z153" s="74">
        <v>1.3923402975467651</v>
      </c>
      <c r="AA153" s="40">
        <v>1.0047393364928909</v>
      </c>
      <c r="AB153" s="95">
        <v>2.220269646501515</v>
      </c>
      <c r="AC153" t="s">
        <v>22</v>
      </c>
    </row>
    <row r="154" spans="1:29" x14ac:dyDescent="0.3">
      <c r="A154" s="49">
        <f>SYNTHESE_COMP8H!A154</f>
        <v>44030</v>
      </c>
      <c r="B154" s="74">
        <f>SYNTHESE_COMP8H!E154</f>
        <v>1.136607817588579</v>
      </c>
      <c r="C154" s="75">
        <f>SYNTHESE_COMP8H!I154</f>
        <v>0</v>
      </c>
      <c r="D154" s="76">
        <f>SYNTHESE_COMP8H!M154</f>
        <v>1.3369758761881028</v>
      </c>
      <c r="E154" s="74">
        <f>SYNTHESE_COMP8H!Q154</f>
        <v>2.1923761061141307</v>
      </c>
      <c r="F154" s="77">
        <f>SYNTHESE_COMP8H!U154</f>
        <v>1.0240679609598193</v>
      </c>
      <c r="G154" s="41">
        <f>SYNTHESE_COMP8H!X154</f>
        <v>1.5415717392911752</v>
      </c>
      <c r="H154" s="41">
        <f>SYNTHESE_COMP16!AD154</f>
        <v>2.4582387988650161</v>
      </c>
      <c r="I154" s="41">
        <v>2.0746024992719323</v>
      </c>
      <c r="J154" s="79"/>
      <c r="W154" s="40">
        <v>1.1071802935010482</v>
      </c>
      <c r="X154" s="42">
        <v>2.0746024992719323</v>
      </c>
      <c r="Y154" s="94">
        <v>1.1071802935010482</v>
      </c>
      <c r="Z154" s="74">
        <v>1.5415717392911641</v>
      </c>
      <c r="AA154" s="40">
        <v>1.1071802935010482</v>
      </c>
      <c r="AB154" s="95">
        <v>2.4582387988650161</v>
      </c>
      <c r="AC154" t="s">
        <v>22</v>
      </c>
    </row>
    <row r="155" spans="1:29" x14ac:dyDescent="0.3">
      <c r="A155" s="49">
        <f>SYNTHESE_COMP8H!A155</f>
        <v>44030.333333333336</v>
      </c>
      <c r="B155" s="74">
        <f>SYNTHESE_COMP8H!E155</f>
        <v>1.1448430467921147</v>
      </c>
      <c r="C155" s="75">
        <f>SYNTHESE_COMP8H!I155</f>
        <v>0</v>
      </c>
      <c r="D155" s="76">
        <f>SYNTHESE_COMP8H!M155</f>
        <v>1.4027547253967301</v>
      </c>
      <c r="E155" s="74">
        <f>SYNTHESE_COMP8H!Q155</f>
        <v>2.2139624669140301</v>
      </c>
      <c r="F155" s="77">
        <f>SYNTHESE_COMP8H!U155</f>
        <v>1.0310685669821271</v>
      </c>
      <c r="G155" s="41">
        <f>SYNTHESE_COMP8H!X155</f>
        <v>1.6174166492773063</v>
      </c>
      <c r="H155" s="41">
        <f>SYNTHESE_COMP16!AD155</f>
        <v>2.5791834786825514</v>
      </c>
      <c r="I155" s="41">
        <v>2.1766723775681136</v>
      </c>
      <c r="J155" s="79"/>
      <c r="W155" s="40">
        <v>1.0491997278187035</v>
      </c>
      <c r="X155" s="42">
        <v>2.1766723775681136</v>
      </c>
      <c r="Y155" s="94">
        <v>1.0491997278187035</v>
      </c>
      <c r="Z155" s="74">
        <v>1.6174166492772948</v>
      </c>
      <c r="AA155" s="40">
        <v>1.0491997278187035</v>
      </c>
      <c r="AB155" s="95">
        <v>2.5791834786825514</v>
      </c>
      <c r="AC155" t="s">
        <v>22</v>
      </c>
    </row>
    <row r="156" spans="1:29" x14ac:dyDescent="0.3">
      <c r="A156" s="49">
        <f>SYNTHESE_COMP8H!A156</f>
        <v>44030.666666666664</v>
      </c>
      <c r="B156" s="74">
        <f>SYNTHESE_COMP8H!E156</f>
        <v>1.1483513974781769</v>
      </c>
      <c r="C156" s="75">
        <f>SYNTHESE_COMP8H!I156</f>
        <v>0</v>
      </c>
      <c r="D156" s="76">
        <f>SYNTHESE_COMP8H!M156</f>
        <v>1.3625383147159293</v>
      </c>
      <c r="E156" s="74">
        <f>SYNTHESE_COMP8H!Q156</f>
        <v>2.2259357152601731</v>
      </c>
      <c r="F156" s="77">
        <f>SYNTHESE_COMP8H!U156</f>
        <v>1.0350274608717753</v>
      </c>
      <c r="G156" s="41">
        <f>SYNTHESE_COMP8H!X156</f>
        <v>1.5710459680515458</v>
      </c>
      <c r="H156" s="41">
        <f>SYNTHESE_COMP16!AD156</f>
        <v>2.5052393314115466</v>
      </c>
      <c r="I156" s="41">
        <v>2.114268060784168</v>
      </c>
      <c r="J156" s="79"/>
      <c r="W156" s="40">
        <v>0.97133040441590623</v>
      </c>
      <c r="X156" s="42">
        <v>2.114268060784168</v>
      </c>
      <c r="Y156" s="94">
        <v>0.97133040441590623</v>
      </c>
      <c r="Z156" s="74">
        <v>1.5710459680515347</v>
      </c>
      <c r="AA156" s="40">
        <v>0.97133040441590623</v>
      </c>
      <c r="AB156" s="95">
        <v>2.5052393314115466</v>
      </c>
      <c r="AC156" t="s">
        <v>22</v>
      </c>
    </row>
    <row r="157" spans="1:29" x14ac:dyDescent="0.3">
      <c r="A157" s="49">
        <f>SYNTHESE_COMP8H!A157</f>
        <v>44031</v>
      </c>
      <c r="B157" s="74">
        <f>SYNTHESE_COMP8H!E157</f>
        <v>1.1431375985419456</v>
      </c>
      <c r="C157" s="75">
        <f>SYNTHESE_COMP8H!I157</f>
        <v>0</v>
      </c>
      <c r="D157" s="76">
        <f>SYNTHESE_COMP8H!M157</f>
        <v>1.3860453402684687</v>
      </c>
      <c r="E157" s="74">
        <f>SYNTHESE_COMP8H!Q157</f>
        <v>2.2458960094379359</v>
      </c>
      <c r="F157" s="77">
        <f>SYNTHESE_COMP8H!U157</f>
        <v>1.071319973359351</v>
      </c>
      <c r="G157" s="41">
        <f>SYNTHESE_COMP8H!X157</f>
        <v>1.585133769183499</v>
      </c>
      <c r="H157" s="41">
        <f>SYNTHESE_COMP16!AD157</f>
        <v>2.5484606664321294</v>
      </c>
      <c r="I157" s="41">
        <v>2.1507442117980444</v>
      </c>
      <c r="J157" s="79"/>
      <c r="W157" s="40">
        <v>1.0172523776385989</v>
      </c>
      <c r="X157" s="42">
        <v>2.1507442117980444</v>
      </c>
      <c r="Y157" s="94">
        <v>1.0089671476318578</v>
      </c>
      <c r="Z157" s="74">
        <v>1.5851337691834877</v>
      </c>
      <c r="AA157" s="40">
        <v>1.0172523776385989</v>
      </c>
      <c r="AB157" s="95">
        <v>2.5484606664321294</v>
      </c>
      <c r="AC157" t="s">
        <v>52</v>
      </c>
    </row>
    <row r="158" spans="1:29" x14ac:dyDescent="0.3">
      <c r="A158" s="49">
        <f>SYNTHESE_COMP8H!A158</f>
        <v>44031.333333333336</v>
      </c>
      <c r="B158" s="74">
        <f>SYNTHESE_COMP8H!E158</f>
        <v>1.1386547059986438</v>
      </c>
      <c r="C158" s="75">
        <f>SYNTHESE_COMP8H!I158</f>
        <v>0</v>
      </c>
      <c r="D158" s="76">
        <f>SYNTHESE_COMP8H!M158</f>
        <v>1.3415547033306341</v>
      </c>
      <c r="E158" s="74">
        <f>SYNTHESE_COMP8H!Q158</f>
        <v>2.2061665081401243</v>
      </c>
      <c r="F158" s="77">
        <f>SYNTHESE_COMP8H!U158</f>
        <v>1.0624755128162295</v>
      </c>
      <c r="G158" s="41">
        <f>SYNTHESE_COMP8H!X158</f>
        <v>1.5720474332374312</v>
      </c>
      <c r="H158" s="41">
        <f>SYNTHESE_COMP16!AD158</f>
        <v>2.5274214247765503</v>
      </c>
      <c r="I158" s="41">
        <v>2.1329883846011084</v>
      </c>
      <c r="J158" s="79"/>
      <c r="W158" s="40">
        <v>0.99174433338026191</v>
      </c>
      <c r="X158" s="42">
        <v>2.1329883846011084</v>
      </c>
      <c r="Y158" s="94">
        <v>0.99174433338026191</v>
      </c>
      <c r="Z158" s="74">
        <v>1.5720474332374199</v>
      </c>
      <c r="AA158" s="40">
        <v>0.99174433338026191</v>
      </c>
      <c r="AB158" s="95">
        <v>2.5274214247765503</v>
      </c>
      <c r="AC158" t="s">
        <v>22</v>
      </c>
    </row>
    <row r="159" spans="1:29" x14ac:dyDescent="0.3">
      <c r="A159" s="49">
        <f>SYNTHESE_COMP8H!A159</f>
        <v>44031.666666666664</v>
      </c>
      <c r="B159" s="74">
        <f>SYNTHESE_COMP8H!E159</f>
        <v>1.1651135174226965</v>
      </c>
      <c r="C159" s="75">
        <f>SYNTHESE_COMP8H!I159</f>
        <v>0</v>
      </c>
      <c r="D159" s="76">
        <f>SYNTHESE_COMP8H!M159</f>
        <v>1.3359439835747084</v>
      </c>
      <c r="E159" s="74">
        <f>SYNTHESE_COMP8H!Q159</f>
        <v>2.2498871008925105</v>
      </c>
      <c r="F159" s="77">
        <f>SYNTHESE_COMP8H!U159</f>
        <v>1.0868730539770313</v>
      </c>
      <c r="G159" s="41">
        <f>SYNTHESE_COMP8H!X159</f>
        <v>1.6085769503654663</v>
      </c>
      <c r="H159" s="41">
        <f>SYNTHESE_COMP16!AD159</f>
        <v>2.5854584030389791</v>
      </c>
      <c r="I159" s="41">
        <v>2.1819680281609677</v>
      </c>
      <c r="J159" s="79"/>
      <c r="W159" s="40">
        <v>1.022962920901709</v>
      </c>
      <c r="X159" s="42">
        <v>2.1819680281609677</v>
      </c>
      <c r="Y159" s="94">
        <v>1.0232369051694625</v>
      </c>
      <c r="Z159" s="74">
        <v>1.6085769503654548</v>
      </c>
      <c r="AA159" s="40">
        <v>1.022962920901709</v>
      </c>
      <c r="AB159" s="95">
        <v>2.5854584030389791</v>
      </c>
      <c r="AC159" t="s">
        <v>52</v>
      </c>
    </row>
    <row r="160" spans="1:29" x14ac:dyDescent="0.3">
      <c r="A160" s="49">
        <f>SYNTHESE_COMP8H!A160</f>
        <v>44032</v>
      </c>
      <c r="B160" s="74">
        <f>SYNTHESE_COMP8H!E160</f>
        <v>1.1625798145577759</v>
      </c>
      <c r="C160" s="75">
        <f>SYNTHESE_COMP8H!I160</f>
        <v>0</v>
      </c>
      <c r="D160" s="76">
        <f>SYNTHESE_COMP8H!M160</f>
        <v>1.3268957101655041</v>
      </c>
      <c r="E160" s="74">
        <f>SYNTHESE_COMP8H!Q160</f>
        <v>2.2313814574531885</v>
      </c>
      <c r="F160" s="77">
        <f>SYNTHESE_COMP8H!U160</f>
        <v>1.0979127489737452</v>
      </c>
      <c r="G160" s="41">
        <f>SYNTHESE_COMP8H!X160</f>
        <v>1.6050788740264315</v>
      </c>
      <c r="H160" s="41">
        <f>SYNTHESE_COMP16!AD160</f>
        <v>2.5798359608778036</v>
      </c>
      <c r="I160" s="41">
        <v>2.2041309306594115</v>
      </c>
      <c r="J160" s="79"/>
      <c r="W160" s="40">
        <v>1.0101572993794612</v>
      </c>
      <c r="X160" s="42">
        <v>2.2041309306594115</v>
      </c>
      <c r="Y160" s="94">
        <v>0.99782535965205754</v>
      </c>
      <c r="Z160" s="74">
        <v>1.6050788740264199</v>
      </c>
      <c r="AA160" s="40">
        <v>0.99782535965205754</v>
      </c>
      <c r="AB160" s="95">
        <v>2.5798359608778036</v>
      </c>
      <c r="AC160" t="s">
        <v>54</v>
      </c>
    </row>
    <row r="161" spans="1:29" x14ac:dyDescent="0.3">
      <c r="A161" s="49">
        <f>SYNTHESE_COMP8H!A161</f>
        <v>44032.333333333336</v>
      </c>
      <c r="B161" s="74">
        <f>SYNTHESE_COMP8H!E161</f>
        <v>1.1592663719411562</v>
      </c>
      <c r="C161" s="75">
        <f>SYNTHESE_COMP8H!I161</f>
        <v>0</v>
      </c>
      <c r="D161" s="76">
        <f>SYNTHESE_COMP8H!M161</f>
        <v>1.2821973584788906</v>
      </c>
      <c r="E161" s="74">
        <f>SYNTHESE_COMP8H!Q161</f>
        <v>2.2087085032846265</v>
      </c>
      <c r="F161" s="77">
        <f>SYNTHESE_COMP8H!U161</f>
        <v>1.0692035093620722</v>
      </c>
      <c r="G161" s="41">
        <f>SYNTHESE_COMP8H!X161</f>
        <v>1.5631077847635257</v>
      </c>
      <c r="H161" s="41">
        <f>SYNTHESE_COMP16!AD161</f>
        <v>2.5123760203416521</v>
      </c>
      <c r="I161" s="41">
        <v>2.1464952732877762</v>
      </c>
      <c r="J161" s="79"/>
      <c r="W161" s="40">
        <v>0.97385107364997037</v>
      </c>
      <c r="X161" s="42">
        <v>2.1464952732877762</v>
      </c>
      <c r="Y161" s="94">
        <v>0.97385107364997037</v>
      </c>
      <c r="Z161" s="74">
        <v>1.5631077847635146</v>
      </c>
      <c r="AA161" s="40">
        <v>0.97385107364997037</v>
      </c>
      <c r="AB161" s="95">
        <v>2.5123760203416521</v>
      </c>
      <c r="AC161" t="s">
        <v>22</v>
      </c>
    </row>
    <row r="162" spans="1:29" x14ac:dyDescent="0.3">
      <c r="A162" s="49">
        <f>SYNTHESE_COMP8H!A162</f>
        <v>44032.666666666664</v>
      </c>
      <c r="B162" s="74">
        <f>SYNTHESE_COMP8H!E162</f>
        <v>1.1499598875329198</v>
      </c>
      <c r="C162" s="75">
        <f>SYNTHESE_COMP8H!I162</f>
        <v>0</v>
      </c>
      <c r="D162" s="76">
        <f>SYNTHESE_COMP8H!M162</f>
        <v>1.2748730050138566</v>
      </c>
      <c r="E162" s="74">
        <f>SYNTHESE_COMP8H!Q162</f>
        <v>2.1350667481451371</v>
      </c>
      <c r="F162" s="77">
        <f>SYNTHESE_COMP8H!U162</f>
        <v>1.0535669577601692</v>
      </c>
      <c r="G162" s="41">
        <f>SYNTHESE_COMP8H!X162</f>
        <v>1.5505592984282099</v>
      </c>
      <c r="H162" s="41">
        <f>SYNTHESE_COMP16!AD162</f>
        <v>2.4922068954305368</v>
      </c>
      <c r="I162" s="41">
        <v>2.1292634055508075</v>
      </c>
      <c r="J162" s="79"/>
      <c r="W162" s="40">
        <v>0.99197209145931409</v>
      </c>
      <c r="X162" s="42">
        <v>2.1292634055508075</v>
      </c>
      <c r="Y162" s="94">
        <v>0.99197209145931409</v>
      </c>
      <c r="Z162" s="74">
        <v>1.5505592984281991</v>
      </c>
      <c r="AA162" s="40">
        <v>0.99197209145931409</v>
      </c>
      <c r="AB162" s="95">
        <v>2.4922068954305368</v>
      </c>
      <c r="AC162" t="s">
        <v>22</v>
      </c>
    </row>
    <row r="163" spans="1:29" x14ac:dyDescent="0.3">
      <c r="A163" s="49">
        <f>SYNTHESE_COMP8H!A163</f>
        <v>44033</v>
      </c>
      <c r="B163" s="74">
        <f>SYNTHESE_COMP8H!E163</f>
        <v>1.178075432240822</v>
      </c>
      <c r="C163" s="75">
        <f>SYNTHESE_COMP8H!I163</f>
        <v>0</v>
      </c>
      <c r="D163" s="76">
        <f>SYNTHESE_COMP8H!M163</f>
        <v>1.2744373811614973</v>
      </c>
      <c r="E163" s="74">
        <f>SYNTHESE_COMP8H!Q163</f>
        <v>2.2014475186022486</v>
      </c>
      <c r="F163" s="77">
        <f>SYNTHESE_COMP8H!U163</f>
        <v>1.07202074300331</v>
      </c>
      <c r="G163" s="41">
        <f>SYNTHESE_COMP8H!X163</f>
        <v>1.5500294726241994</v>
      </c>
      <c r="H163" s="41">
        <f>SYNTHESE_COMP16!AD163</f>
        <v>2.5531392419840717</v>
      </c>
      <c r="I163" s="41">
        <v>2.1813220913560114</v>
      </c>
      <c r="J163" s="79"/>
      <c r="W163" s="40">
        <v>1.0244491525423729</v>
      </c>
      <c r="X163" s="42">
        <v>2.1813220913560114</v>
      </c>
      <c r="Y163" s="94">
        <v>0.99965830019880719</v>
      </c>
      <c r="Z163" s="74">
        <v>1.5500294726241886</v>
      </c>
      <c r="AA163" s="40">
        <v>1.0244491525423729</v>
      </c>
      <c r="AB163" s="95">
        <v>2.5531392419840717</v>
      </c>
      <c r="AC163" t="s">
        <v>52</v>
      </c>
    </row>
    <row r="164" spans="1:29" x14ac:dyDescent="0.3">
      <c r="A164" s="49">
        <f>SYNTHESE_COMP8H!A164</f>
        <v>44033.333333333336</v>
      </c>
      <c r="B164" s="74">
        <f>SYNTHESE_COMP8H!E164</f>
        <v>1.18699249408059</v>
      </c>
      <c r="C164" s="75">
        <f>SYNTHESE_COMP8H!I164</f>
        <v>0</v>
      </c>
      <c r="D164" s="76">
        <f>SYNTHESE_COMP8H!M164</f>
        <v>1.2854071818072736</v>
      </c>
      <c r="E164" s="74">
        <f>SYNTHESE_COMP8H!Q164</f>
        <v>2.2429637404386908</v>
      </c>
      <c r="F164" s="77">
        <f>SYNTHESE_COMP8H!U164</f>
        <v>1.0712788183928759</v>
      </c>
      <c r="G164" s="41">
        <f>SYNTHESE_COMP8H!X164</f>
        <v>1.5792608610151195</v>
      </c>
      <c r="H164" s="41">
        <f>SYNTHESE_COMP16!AD164</f>
        <v>2.5724644056223678</v>
      </c>
      <c r="I164" s="41">
        <v>2.1978329050515959</v>
      </c>
      <c r="J164" s="79"/>
      <c r="W164" s="40">
        <v>1.007569177317285</v>
      </c>
      <c r="X164" s="42">
        <v>2.1978329050515959</v>
      </c>
      <c r="Y164" s="94">
        <v>1.0188586016635099</v>
      </c>
      <c r="Z164" s="74">
        <v>1.5792608610151084</v>
      </c>
      <c r="AA164" s="40">
        <v>1.007569177317285</v>
      </c>
      <c r="AB164" s="95">
        <v>2.5724644056223678</v>
      </c>
      <c r="AC164" t="s">
        <v>52</v>
      </c>
    </row>
    <row r="165" spans="1:29" x14ac:dyDescent="0.3">
      <c r="A165" s="49">
        <f>SYNTHESE_COMP8H!A165</f>
        <v>44033.666666666664</v>
      </c>
      <c r="B165" s="74">
        <f>SYNTHESE_COMP8H!E165</f>
        <v>1.1966400665869714</v>
      </c>
      <c r="C165" s="75">
        <f>SYNTHESE_COMP8H!I165</f>
        <v>0</v>
      </c>
      <c r="D165" s="76">
        <f>SYNTHESE_COMP8H!M165</f>
        <v>1.3064424139799704</v>
      </c>
      <c r="E165" s="74">
        <f>SYNTHESE_COMP8H!Q165</f>
        <v>2.2335372380138292</v>
      </c>
      <c r="F165" s="77">
        <f>SYNTHESE_COMP8H!U165</f>
        <v>1.0685063732807167</v>
      </c>
      <c r="G165" s="41">
        <f>SYNTHESE_COMP8H!X165</f>
        <v>1.5726237023007588</v>
      </c>
      <c r="H165" s="41">
        <f>SYNTHESE_COMP16!AD165</f>
        <v>2.5616531109410161</v>
      </c>
      <c r="I165" s="41">
        <v>2.2156963308223037</v>
      </c>
      <c r="J165" s="79"/>
      <c r="W165" s="40">
        <v>1.0081277451664545</v>
      </c>
      <c r="X165" s="42">
        <v>2.2156963308223037</v>
      </c>
      <c r="Y165" s="94">
        <v>0.99579730057383009</v>
      </c>
      <c r="Z165" s="74">
        <v>1.5726237023007477</v>
      </c>
      <c r="AA165" s="40">
        <v>0.99579730057383009</v>
      </c>
      <c r="AB165" s="95">
        <v>2.5616531109410161</v>
      </c>
      <c r="AC165" t="s">
        <v>54</v>
      </c>
    </row>
    <row r="166" spans="1:29" x14ac:dyDescent="0.3">
      <c r="A166" s="49">
        <f>SYNTHESE_COMP8H!A166</f>
        <v>44034</v>
      </c>
      <c r="B166" s="74">
        <f>SYNTHESE_COMP8H!E166</f>
        <v>1.1806543238329077</v>
      </c>
      <c r="C166" s="75">
        <f>SYNTHESE_COMP8H!I166</f>
        <v>0</v>
      </c>
      <c r="D166" s="76">
        <f>SYNTHESE_COMP8H!M166</f>
        <v>1.2774834290621657</v>
      </c>
      <c r="E166" s="74">
        <f>SYNTHESE_COMP8H!Q166</f>
        <v>2.1912958275871066</v>
      </c>
      <c r="F166" s="77">
        <f>SYNTHESE_COMP8H!U166</f>
        <v>1.0530756338601859</v>
      </c>
      <c r="G166" s="41">
        <f>SYNTHESE_COMP8H!X166</f>
        <v>1.5377644650401046</v>
      </c>
      <c r="H166" s="41">
        <f>SYNTHESE_COMP16!AD166</f>
        <v>2.5048707583393459</v>
      </c>
      <c r="I166" s="41">
        <v>2.1737923336565896</v>
      </c>
      <c r="J166" s="79"/>
      <c r="W166" s="40">
        <v>0.98108766233766231</v>
      </c>
      <c r="X166" s="42">
        <v>2.1737923336565896</v>
      </c>
      <c r="Y166" s="94">
        <v>0.9778337073200315</v>
      </c>
      <c r="Z166" s="74">
        <v>1.5377644650400937</v>
      </c>
      <c r="AA166" s="40">
        <v>0.9778337073200315</v>
      </c>
      <c r="AB166" s="95">
        <v>2.5048707583393459</v>
      </c>
      <c r="AC166" t="s">
        <v>54</v>
      </c>
    </row>
    <row r="167" spans="1:29" x14ac:dyDescent="0.3">
      <c r="A167" s="49">
        <f>SYNTHESE_COMP8H!A167</f>
        <v>44034.333333333336</v>
      </c>
      <c r="B167" s="74">
        <f>SYNTHESE_COMP8H!E167</f>
        <v>1.192109415121489</v>
      </c>
      <c r="C167" s="75">
        <f>SYNTHESE_COMP8H!I167</f>
        <v>0</v>
      </c>
      <c r="D167" s="76">
        <f>SYNTHESE_COMP8H!M167</f>
        <v>1.2831859497164004</v>
      </c>
      <c r="E167" s="74">
        <f>SYNTHESE_COMP8H!Q167</f>
        <v>2.206525750598634</v>
      </c>
      <c r="F167" s="77">
        <f>SYNTHESE_COMP8H!U167</f>
        <v>1.0668501934993784</v>
      </c>
      <c r="G167" s="41">
        <f>SYNTHESE_COMP8H!X167</f>
        <v>1.5526843547756408</v>
      </c>
      <c r="H167" s="41">
        <f>SYNTHESE_COMP16!AD167</f>
        <v>2.5291738270900064</v>
      </c>
      <c r="I167" s="41">
        <v>2.1834958612317332</v>
      </c>
      <c r="J167" s="79"/>
      <c r="W167" s="40">
        <v>1.0044638705477542</v>
      </c>
      <c r="X167" s="42">
        <v>2.1834958612317332</v>
      </c>
      <c r="Y167" s="94">
        <v>1.0097023244292143</v>
      </c>
      <c r="Z167" s="74">
        <v>1.5526843547756297</v>
      </c>
      <c r="AA167" s="40">
        <v>1.0097023244292143</v>
      </c>
      <c r="AB167" s="95">
        <v>2.5291738270900064</v>
      </c>
      <c r="AC167" t="s">
        <v>54</v>
      </c>
    </row>
    <row r="168" spans="1:29" x14ac:dyDescent="0.3">
      <c r="A168" s="49">
        <f>SYNTHESE_COMP8H!A168</f>
        <v>44034.666666666664</v>
      </c>
      <c r="B168" s="74">
        <f>SYNTHESE_COMP8H!E168</f>
        <v>1.2856024580640395</v>
      </c>
      <c r="C168" s="75">
        <f>SYNTHESE_COMP8H!I168</f>
        <v>0</v>
      </c>
      <c r="D168" s="76">
        <f>SYNTHESE_COMP8H!M168</f>
        <v>1.3011586288418167</v>
      </c>
      <c r="E168" s="74">
        <f>SYNTHESE_COMP8H!Q168</f>
        <v>2.2438630517833977</v>
      </c>
      <c r="F168" s="77">
        <f>SYNTHESE_COMP8H!U168</f>
        <v>1.0903570621697036</v>
      </c>
      <c r="G168" s="41">
        <f>SYNTHESE_COMP8H!X168</f>
        <v>1.5868960439486635</v>
      </c>
      <c r="H168" s="41">
        <f>SYNTHESE_COMP16!AD168</f>
        <v>2.5849013859919894</v>
      </c>
      <c r="I168" s="41">
        <v>2.3547399347450821</v>
      </c>
      <c r="J168" s="79"/>
      <c r="W168" s="40">
        <v>1.078426561988878</v>
      </c>
      <c r="X168" s="42">
        <v>2.3547399347450821</v>
      </c>
      <c r="Y168" s="94">
        <v>1.0220338983050847</v>
      </c>
      <c r="Z168" s="74">
        <v>1.5868960439486521</v>
      </c>
      <c r="AA168" s="40">
        <v>1.0220338983050847</v>
      </c>
      <c r="AB168" s="95">
        <v>2.5849013859919894</v>
      </c>
      <c r="AC168" t="s">
        <v>54</v>
      </c>
    </row>
    <row r="169" spans="1:29" x14ac:dyDescent="0.3">
      <c r="A169" s="49">
        <f>SYNTHESE_COMP8H!A169</f>
        <v>44035</v>
      </c>
      <c r="B169" s="74">
        <f>SYNTHESE_COMP8H!E169</f>
        <v>1.2793145825345509</v>
      </c>
      <c r="C169" s="75">
        <f>SYNTHESE_COMP8H!I169</f>
        <v>0</v>
      </c>
      <c r="D169" s="76">
        <f>SYNTHESE_COMP8H!M169</f>
        <v>1.2979172943470259</v>
      </c>
      <c r="E169" s="74">
        <f>SYNTHESE_COMP8H!Q169</f>
        <v>2.2541900759216014</v>
      </c>
      <c r="F169" s="77">
        <f>SYNTHESE_COMP8H!U169</f>
        <v>1.0962442069596445</v>
      </c>
      <c r="G169" s="41">
        <f>SYNTHESE_COMP8H!X169</f>
        <v>1.5791345429185446</v>
      </c>
      <c r="H169" s="41">
        <f>SYNTHESE_COMP16!AD169</f>
        <v>2.5722586455638199</v>
      </c>
      <c r="I169" s="41">
        <v>2.3432229128841486</v>
      </c>
      <c r="J169" s="79"/>
      <c r="W169" s="40">
        <v>0.99510900473933639</v>
      </c>
      <c r="X169" s="42">
        <v>2.3432229128841486</v>
      </c>
      <c r="Y169" s="94">
        <v>0.99510900473933639</v>
      </c>
      <c r="Z169" s="74">
        <v>1.5791345429185335</v>
      </c>
      <c r="AA169" s="40">
        <v>0.99510900473933639</v>
      </c>
      <c r="AB169" s="95">
        <v>2.5722586455638199</v>
      </c>
      <c r="AC169" t="s">
        <v>22</v>
      </c>
    </row>
    <row r="170" spans="1:29" x14ac:dyDescent="0.3">
      <c r="A170" s="49">
        <f>SYNTHESE_COMP8H!A170</f>
        <v>44035.333333333336</v>
      </c>
      <c r="B170" s="74">
        <f>SYNTHESE_COMP8H!E170</f>
        <v>1.3076842181617221</v>
      </c>
      <c r="C170" s="75">
        <f>SYNTHESE_COMP8H!I170</f>
        <v>0</v>
      </c>
      <c r="D170" s="76">
        <f>SYNTHESE_COMP8H!M170</f>
        <v>1.3153509422151739</v>
      </c>
      <c r="E170" s="74">
        <f>SYNTHESE_COMP8H!Q170</f>
        <v>2.2637916249068817</v>
      </c>
      <c r="F170" s="77">
        <f>SYNTHESE_COMP8H!U170</f>
        <v>1.1020587872202654</v>
      </c>
      <c r="G170" s="41">
        <f>SYNTHESE_COMP8H!X170</f>
        <v>1.5875104180053414</v>
      </c>
      <c r="H170" s="41">
        <f>SYNTHESE_COMP16!AD170</f>
        <v>2.6293001594414398</v>
      </c>
      <c r="I170" s="41">
        <v>2.3951854099425813</v>
      </c>
      <c r="J170" s="79"/>
      <c r="W170" s="40">
        <v>1.022175652505239</v>
      </c>
      <c r="X170" s="42">
        <v>2.3951854099425813</v>
      </c>
      <c r="Y170" s="94">
        <v>1.0053040921208123</v>
      </c>
      <c r="Z170" s="74">
        <v>1.5875104180053301</v>
      </c>
      <c r="AA170" s="40">
        <v>1.022175652505239</v>
      </c>
      <c r="AB170" s="95">
        <v>2.6293001594414398</v>
      </c>
      <c r="AC170" t="s">
        <v>52</v>
      </c>
    </row>
    <row r="171" spans="1:29" x14ac:dyDescent="0.3">
      <c r="A171" s="49">
        <f>SYNTHESE_COMP8H!A171</f>
        <v>44035.666666666664</v>
      </c>
      <c r="B171" s="74">
        <f>SYNTHESE_COMP8H!E171</f>
        <v>1.341952008274955</v>
      </c>
      <c r="C171" s="75">
        <f>SYNTHESE_COMP8H!I171</f>
        <v>0</v>
      </c>
      <c r="D171" s="76">
        <f>SYNTHESE_COMP8H!M171</f>
        <v>1.304361684155495</v>
      </c>
      <c r="E171" s="74">
        <f>SYNTHESE_COMP8H!Q171</f>
        <v>2.2512864914413004</v>
      </c>
      <c r="F171" s="77">
        <f>SYNTHESE_COMP8H!U171</f>
        <v>1.1301405188322082</v>
      </c>
      <c r="G171" s="41">
        <f>SYNTHESE_COMP8H!X171</f>
        <v>1.6291110376742484</v>
      </c>
      <c r="H171" s="41">
        <f>SYNTHESE_COMP16!AD171</f>
        <v>2.6982008196750606</v>
      </c>
      <c r="I171" s="41">
        <v>2.4579511065612731</v>
      </c>
      <c r="J171" s="79"/>
      <c r="W171" s="40">
        <v>1.0262049427815263</v>
      </c>
      <c r="X171" s="42">
        <v>2.4579511065612731</v>
      </c>
      <c r="Y171" s="94">
        <v>1.0262049427815263</v>
      </c>
      <c r="Z171" s="74">
        <v>1.6291110376742366</v>
      </c>
      <c r="AA171" s="40">
        <v>1.0262049427815263</v>
      </c>
      <c r="AB171" s="95">
        <v>2.6982008196750606</v>
      </c>
      <c r="AC171" t="s">
        <v>22</v>
      </c>
    </row>
    <row r="172" spans="1:29" x14ac:dyDescent="0.3">
      <c r="A172" s="49">
        <f>SYNTHESE_COMP8H!A172</f>
        <v>44036</v>
      </c>
      <c r="B172" s="74">
        <f>SYNTHESE_COMP8H!E172</f>
        <v>1.3199200331291094</v>
      </c>
      <c r="C172" s="75">
        <f>SYNTHESE_COMP8H!I172</f>
        <v>0</v>
      </c>
      <c r="D172" s="76">
        <f>SYNTHESE_COMP8H!M172</f>
        <v>1.2607316051183579</v>
      </c>
      <c r="E172" s="74">
        <f>SYNTHESE_COMP8H!Q172</f>
        <v>2.2208343070160077</v>
      </c>
      <c r="F172" s="77">
        <f>SYNTHESE_COMP8H!U172</f>
        <v>1.1095818796822163</v>
      </c>
      <c r="G172" s="41">
        <f>SYNTHESE_COMP8H!X172</f>
        <v>1.6023645268672033</v>
      </c>
      <c r="H172" s="41">
        <f>SYNTHESE_COMP16!AD172</f>
        <v>2.6539021465250436</v>
      </c>
      <c r="I172" s="41">
        <v>2.4175968186616079</v>
      </c>
      <c r="J172" s="79"/>
      <c r="W172" s="40">
        <v>0.98358214376521025</v>
      </c>
      <c r="X172" s="42">
        <v>2.4175968186616079</v>
      </c>
      <c r="Y172" s="94">
        <v>0.98358214376521025</v>
      </c>
      <c r="Z172" s="74">
        <v>1.6023645268671918</v>
      </c>
      <c r="AA172" s="40">
        <v>0.98358214376521025</v>
      </c>
      <c r="AB172" s="95">
        <v>2.6539021465250436</v>
      </c>
      <c r="AC172" t="s">
        <v>22</v>
      </c>
    </row>
    <row r="173" spans="1:29" x14ac:dyDescent="0.3">
      <c r="A173" s="49">
        <f>SYNTHESE_COMP8H!A173</f>
        <v>44036.333333333336</v>
      </c>
      <c r="B173" s="74">
        <f>SYNTHESE_COMP8H!E173</f>
        <v>1.3560401581216743</v>
      </c>
      <c r="C173" s="75">
        <f>SYNTHESE_COMP8H!I173</f>
        <v>0</v>
      </c>
      <c r="D173" s="76">
        <f>SYNTHESE_COMP8H!M173</f>
        <v>1.2600998573675939</v>
      </c>
      <c r="E173" s="74">
        <f>SYNTHESE_COMP8H!Q173</f>
        <v>2.2304302811128482</v>
      </c>
      <c r="F173" s="77">
        <f>SYNTHESE_COMP8H!U173</f>
        <v>1.1475891439683048</v>
      </c>
      <c r="G173" s="41">
        <f>SYNTHESE_COMP8H!X173</f>
        <v>1.6092881629281817</v>
      </c>
      <c r="H173" s="41">
        <f>SYNTHESE_COMP16!AD173</f>
        <v>2.7265272108050889</v>
      </c>
      <c r="I173" s="41">
        <v>2.4837552957510627</v>
      </c>
      <c r="J173" s="79"/>
      <c r="W173" s="40">
        <v>1.0273653888765788</v>
      </c>
      <c r="X173" s="42">
        <v>2.4837552957510627</v>
      </c>
      <c r="Y173" s="94">
        <v>1.0043208870047284</v>
      </c>
      <c r="Z173" s="74">
        <v>1.6092881629281701</v>
      </c>
      <c r="AA173" s="40">
        <v>1.0273653888765788</v>
      </c>
      <c r="AB173" s="95">
        <v>2.7265272108050889</v>
      </c>
      <c r="AC173" t="s">
        <v>52</v>
      </c>
    </row>
    <row r="174" spans="1:29" x14ac:dyDescent="0.3">
      <c r="A174" s="49">
        <f>SYNTHESE_COMP8H!A174</f>
        <v>44036.666666666664</v>
      </c>
      <c r="B174" s="74">
        <f>SYNTHESE_COMP8H!E174</f>
        <v>1.3607686035648334</v>
      </c>
      <c r="C174" s="75">
        <f>SYNTHESE_COMP8H!I174</f>
        <v>0</v>
      </c>
      <c r="D174" s="76">
        <f>SYNTHESE_COMP8H!M174</f>
        <v>1.2710637868967691</v>
      </c>
      <c r="E174" s="74">
        <f>SYNTHESE_COMP8H!Q174</f>
        <v>2.2083414350786112</v>
      </c>
      <c r="F174" s="77">
        <f>SYNTHESE_COMP8H!U174</f>
        <v>1.1562010042733648</v>
      </c>
      <c r="G174" s="41">
        <f>SYNTHESE_COMP8H!X174</f>
        <v>1.6213647540344729</v>
      </c>
      <c r="H174" s="41">
        <f>SYNTHESE_COMP16!AD174</f>
        <v>2.7469879058027811</v>
      </c>
      <c r="I174" s="41">
        <v>2.5023941559663103</v>
      </c>
      <c r="J174" s="79"/>
      <c r="W174" s="40">
        <v>1.0075043061798934</v>
      </c>
      <c r="X174" s="42">
        <v>2.5023941559663103</v>
      </c>
      <c r="Y174" s="94">
        <v>1.0075043061798934</v>
      </c>
      <c r="Z174" s="74">
        <v>1.6213647540344613</v>
      </c>
      <c r="AA174" s="40">
        <v>1.0075043061798934</v>
      </c>
      <c r="AB174" s="95">
        <v>2.7469879058027811</v>
      </c>
      <c r="AC174" t="s">
        <v>22</v>
      </c>
    </row>
    <row r="175" spans="1:29" x14ac:dyDescent="0.3">
      <c r="A175" s="49">
        <f>SYNTHESE_COMP8H!A175</f>
        <v>44037</v>
      </c>
      <c r="B175" s="74">
        <f>SYNTHESE_COMP8H!E175</f>
        <v>1.3795848916169928</v>
      </c>
      <c r="C175" s="75">
        <f>SYNTHESE_COMP8H!I175</f>
        <v>0</v>
      </c>
      <c r="D175" s="76">
        <f>SYNTHESE_COMP8H!M175</f>
        <v>1.2716168871055329</v>
      </c>
      <c r="E175" s="74">
        <f>SYNTHESE_COMP8H!Q175</f>
        <v>2.3612962311967611</v>
      </c>
      <c r="F175" s="77">
        <f>SYNTHESE_COMP8H!U175</f>
        <v>1.1970251831993077</v>
      </c>
      <c r="G175" s="41">
        <f>SYNTHESE_COMP8H!X175</f>
        <v>1.6220702868276995</v>
      </c>
      <c r="H175" s="41">
        <f>SYNTHESE_COMP16!AD175</f>
        <v>2.8439810111187316</v>
      </c>
      <c r="I175" s="41">
        <v>2.5907509264489703</v>
      </c>
      <c r="J175" s="79"/>
      <c r="W175" s="40">
        <v>1.0353088941931854</v>
      </c>
      <c r="X175" s="42">
        <v>2.5907509264489703</v>
      </c>
      <c r="Y175" s="94">
        <v>1.000435147483915</v>
      </c>
      <c r="Z175" s="74">
        <v>1.6220702868276879</v>
      </c>
      <c r="AA175" s="40">
        <v>1.0353088941931854</v>
      </c>
      <c r="AB175" s="95">
        <v>2.8439810111187316</v>
      </c>
      <c r="AC175" t="s">
        <v>52</v>
      </c>
    </row>
    <row r="176" spans="1:29" x14ac:dyDescent="0.3">
      <c r="A176" s="49">
        <f>SYNTHESE_COMP8H!A176</f>
        <v>44037.333333333336</v>
      </c>
      <c r="B176" s="74">
        <f>SYNTHESE_COMP8H!E176</f>
        <v>1.3945501777102904</v>
      </c>
      <c r="C176" s="75">
        <f>SYNTHESE_COMP8H!I176</f>
        <v>0</v>
      </c>
      <c r="D176" s="76">
        <f>SYNTHESE_COMP8H!M176</f>
        <v>1.2697205435326286</v>
      </c>
      <c r="E176" s="74">
        <f>SYNTHESE_COMP8H!Q176</f>
        <v>2.4943397520805952</v>
      </c>
      <c r="F176" s="77">
        <f>SYNTHESE_COMP8H!U176</f>
        <v>1.186618521710719</v>
      </c>
      <c r="G176" s="41">
        <f>SYNTHESE_COMP8H!X176</f>
        <v>1.7134632849739897</v>
      </c>
      <c r="H176" s="41">
        <f>SYNTHESE_COMP16!AD176</f>
        <v>3.0042206464711474</v>
      </c>
      <c r="I176" s="41">
        <v>2.5682275340665788</v>
      </c>
      <c r="J176" s="79"/>
      <c r="W176" s="40">
        <v>0.99130623011558139</v>
      </c>
      <c r="X176" s="42">
        <v>2.5682275340665788</v>
      </c>
      <c r="Y176" s="94">
        <v>1.0563434266002298</v>
      </c>
      <c r="Z176" s="74">
        <v>1.7134632849739775</v>
      </c>
      <c r="AA176" s="40">
        <v>1.0563434266002298</v>
      </c>
      <c r="AB176" s="95">
        <v>3.0042206464711474</v>
      </c>
      <c r="AC176" t="s">
        <v>54</v>
      </c>
    </row>
    <row r="177" spans="1:29" x14ac:dyDescent="0.3">
      <c r="A177" s="49">
        <f>SYNTHESE_COMP8H!A177</f>
        <v>44037.666666666664</v>
      </c>
      <c r="B177" s="74">
        <f>SYNTHESE_COMP8H!E177</f>
        <v>1.4880466556482219</v>
      </c>
      <c r="C177" s="75">
        <f>SYNTHESE_COMP8H!I177</f>
        <v>0</v>
      </c>
      <c r="D177" s="76">
        <f>SYNTHESE_COMP8H!M177</f>
        <v>1.2838338206370918</v>
      </c>
      <c r="E177" s="74">
        <f>SYNTHESE_COMP8H!Q177</f>
        <v>2.5996884992294271</v>
      </c>
      <c r="F177" s="77">
        <f>SYNTHESE_COMP8H!U177</f>
        <v>1.1948638671484115</v>
      </c>
      <c r="G177" s="41">
        <f>SYNTHESE_COMP8H!X177</f>
        <v>1.7858316182000318</v>
      </c>
      <c r="H177" s="41">
        <f>SYNTHESE_COMP16!AD177</f>
        <v>3.1311042760971417</v>
      </c>
      <c r="I177" s="41">
        <v>2.6766969408029171</v>
      </c>
      <c r="J177" s="79"/>
      <c r="W177" s="40">
        <v>1.0422351233671987</v>
      </c>
      <c r="X177" s="42">
        <v>2.6766969408029171</v>
      </c>
      <c r="Y177" s="94">
        <v>1.0422351233671987</v>
      </c>
      <c r="Z177" s="74">
        <v>1.7858316182000189</v>
      </c>
      <c r="AA177" s="40">
        <v>1.0422351233671987</v>
      </c>
      <c r="AB177" s="95">
        <v>3.1311042760971417</v>
      </c>
      <c r="AC177" t="s">
        <v>22</v>
      </c>
    </row>
    <row r="178" spans="1:29" x14ac:dyDescent="0.3">
      <c r="A178" s="49">
        <f>SYNTHESE_COMP8H!A178</f>
        <v>44038</v>
      </c>
      <c r="B178" s="74">
        <f>SYNTHESE_COMP8H!E178</f>
        <v>1.5186546704445627</v>
      </c>
      <c r="C178" s="75">
        <f>SYNTHESE_COMP8H!I178</f>
        <v>0</v>
      </c>
      <c r="D178" s="76">
        <f>SYNTHESE_COMP8H!M178</f>
        <v>1.2887731628217529</v>
      </c>
      <c r="E178" s="74">
        <f>SYNTHESE_COMP8H!Q178</f>
        <v>2.7531222302529899</v>
      </c>
      <c r="F178" s="77">
        <f>SYNTHESE_COMP8H!U178</f>
        <v>1.1988488366542798</v>
      </c>
      <c r="G178" s="41">
        <f>SYNTHESE_COMP8H!X178</f>
        <v>1.8225648485635841</v>
      </c>
      <c r="H178" s="41">
        <f>SYNTHESE_COMP16!AD178</f>
        <v>3.3159021899425181</v>
      </c>
      <c r="I178" s="41">
        <v>2.8346757134783673</v>
      </c>
      <c r="J178" s="79"/>
      <c r="W178" s="40">
        <v>1.0590200445434297</v>
      </c>
      <c r="X178" s="42">
        <v>2.8346757134783673</v>
      </c>
      <c r="Y178" s="94">
        <v>1.0205692574760079</v>
      </c>
      <c r="Z178" s="74">
        <v>1.822564848563571</v>
      </c>
      <c r="AA178" s="40">
        <v>1.0590200445434297</v>
      </c>
      <c r="AB178" s="95">
        <v>3.3159021899425181</v>
      </c>
      <c r="AC178" t="s">
        <v>52</v>
      </c>
    </row>
    <row r="179" spans="1:29" x14ac:dyDescent="0.3">
      <c r="A179" s="49">
        <f>SYNTHESE_COMP8H!A179</f>
        <v>44038.333333333336</v>
      </c>
      <c r="B179" s="74">
        <f>SYNTHESE_COMP8H!E179</f>
        <v>1.5146583390374688</v>
      </c>
      <c r="C179" s="75">
        <f>SYNTHESE_COMP8H!I179</f>
        <v>0</v>
      </c>
      <c r="D179" s="76">
        <f>SYNTHESE_COMP8H!M179</f>
        <v>1.2613944259845333</v>
      </c>
      <c r="E179" s="74">
        <f>SYNTHESE_COMP8H!Q179</f>
        <v>2.6604829964274428</v>
      </c>
      <c r="F179" s="77">
        <f>SYNTHESE_COMP8H!U179</f>
        <v>1.1728336848942889</v>
      </c>
      <c r="G179" s="41">
        <f>SYNTHESE_COMP8H!X179</f>
        <v>1.7612377453521915</v>
      </c>
      <c r="H179" s="41">
        <f>SYNTHESE_COMP16!AD179</f>
        <v>3.2043260910170077</v>
      </c>
      <c r="I179" s="41">
        <v>2.7392923035611143</v>
      </c>
      <c r="J179" s="79"/>
      <c r="W179" s="40">
        <v>0.96635120925341755</v>
      </c>
      <c r="X179" s="42">
        <v>2.7392923035611143</v>
      </c>
      <c r="Y179" s="94">
        <v>0.96635120925341755</v>
      </c>
      <c r="Z179" s="74">
        <v>1.7612377453521788</v>
      </c>
      <c r="AA179" s="40">
        <v>0.96635120925341755</v>
      </c>
      <c r="AB179" s="95">
        <v>3.2043260910170077</v>
      </c>
      <c r="AC179" t="s">
        <v>22</v>
      </c>
    </row>
    <row r="180" spans="1:29" x14ac:dyDescent="0.3">
      <c r="A180" s="49">
        <f>SYNTHESE_COMP8H!A180</f>
        <v>44038.666666666664</v>
      </c>
      <c r="B180" s="74">
        <f>SYNTHESE_COMP8H!E180</f>
        <v>1.5156817897636756</v>
      </c>
      <c r="C180" s="75">
        <f>SYNTHESE_COMP8H!I180</f>
        <v>0</v>
      </c>
      <c r="D180" s="76">
        <f>SYNTHESE_COMP8H!M180</f>
        <v>1.2751626956620401</v>
      </c>
      <c r="E180" s="74">
        <f>SYNTHESE_COMP8H!Q180</f>
        <v>2.6865360091092221</v>
      </c>
      <c r="F180" s="77">
        <f>SYNTHESE_COMP8H!U180</f>
        <v>1.1787225661263876</v>
      </c>
      <c r="G180" s="41">
        <f>SYNTHESE_COMP8H!X180</f>
        <v>1.7624278091461483</v>
      </c>
      <c r="H180" s="41">
        <f>SYNTHESE_COMP16!AD180</f>
        <v>3.2357047348188752</v>
      </c>
      <c r="I180" s="41">
        <v>2.7411432362930159</v>
      </c>
      <c r="J180" s="79"/>
      <c r="W180" s="40">
        <v>1.0006756974162616</v>
      </c>
      <c r="X180" s="42">
        <v>2.7411432362930159</v>
      </c>
      <c r="Y180" s="94">
        <v>1.0006756974162616</v>
      </c>
      <c r="Z180" s="74">
        <v>1.7624278091461356</v>
      </c>
      <c r="AA180" s="40">
        <v>1.0097925875552536</v>
      </c>
      <c r="AB180" s="95">
        <v>3.2357047348188752</v>
      </c>
      <c r="AC180" t="s">
        <v>53</v>
      </c>
    </row>
    <row r="181" spans="1:29" x14ac:dyDescent="0.3">
      <c r="A181" s="49">
        <f>SYNTHESE_COMP8H!A181</f>
        <v>44039</v>
      </c>
      <c r="B181" s="74">
        <f>SYNTHESE_COMP8H!E181</f>
        <v>1.5601746672009542</v>
      </c>
      <c r="C181" s="75">
        <f>SYNTHESE_COMP8H!I181</f>
        <v>0</v>
      </c>
      <c r="D181" s="76">
        <f>SYNTHESE_COMP8H!M181</f>
        <v>1.245463780713959</v>
      </c>
      <c r="E181" s="74">
        <f>SYNTHESE_COMP8H!Q181</f>
        <v>2.5439489292157713</v>
      </c>
      <c r="F181" s="77">
        <f>SYNTHESE_COMP8H!U181</f>
        <v>1.1596000646444575</v>
      </c>
      <c r="G181" s="41">
        <f>SYNTHESE_COMP8H!X181</f>
        <v>1.7213803461172918</v>
      </c>
      <c r="H181" s="41">
        <f>SYNTHESE_COMP16!AD181</f>
        <v>3.3306889294973407</v>
      </c>
      <c r="I181" s="41">
        <v>2.5956578944597233</v>
      </c>
      <c r="J181" s="79"/>
      <c r="W181" s="40">
        <v>0.94692530477537551</v>
      </c>
      <c r="X181" s="42">
        <v>2.5956578944597233</v>
      </c>
      <c r="Y181" s="94">
        <v>0.97670970531908319</v>
      </c>
      <c r="Z181" s="74">
        <v>1.7213803461172794</v>
      </c>
      <c r="AA181" s="40">
        <v>1.0293550254002959</v>
      </c>
      <c r="AB181" s="95">
        <v>3.3306889294973407</v>
      </c>
      <c r="AC181" t="s">
        <v>49</v>
      </c>
    </row>
    <row r="182" spans="1:29" x14ac:dyDescent="0.3">
      <c r="A182" s="49">
        <f>SYNTHESE_COMP8H!A182</f>
        <v>44039.333333333336</v>
      </c>
      <c r="B182" s="74">
        <f>SYNTHESE_COMP8H!E182</f>
        <v>1.5263012676287866</v>
      </c>
      <c r="C182" s="75">
        <f>SYNTHESE_COMP8H!I182</f>
        <v>0</v>
      </c>
      <c r="D182" s="76">
        <f>SYNTHESE_COMP8H!M182</f>
        <v>1.2144699468666267</v>
      </c>
      <c r="E182" s="74">
        <f>SYNTHESE_COMP8H!Q182</f>
        <v>2.4315881692553876</v>
      </c>
      <c r="F182" s="77">
        <f>SYNTHESE_COMP8H!U182</f>
        <v>1.1295185913155339</v>
      </c>
      <c r="G182" s="41">
        <f>SYNTHESE_COMP8H!X182</f>
        <v>1.68400696382522</v>
      </c>
      <c r="H182" s="41">
        <f>SYNTHESE_COMP16!AD182</f>
        <v>3.2583753870900232</v>
      </c>
      <c r="I182" s="41">
        <v>2.5393028216207147</v>
      </c>
      <c r="J182" s="79"/>
      <c r="W182" s="40">
        <v>0.9782887132548187</v>
      </c>
      <c r="X182" s="42">
        <v>2.5393028216207147</v>
      </c>
      <c r="Y182" s="94">
        <v>0.9782887132548187</v>
      </c>
      <c r="Z182" s="74">
        <v>1.6840069638252078</v>
      </c>
      <c r="AA182" s="40">
        <v>0.9782887132548187</v>
      </c>
      <c r="AB182" s="95">
        <v>3.2583753870900232</v>
      </c>
      <c r="AC182" t="s">
        <v>22</v>
      </c>
    </row>
    <row r="183" spans="1:29" x14ac:dyDescent="0.3">
      <c r="A183" s="49">
        <f>SYNTHESE_COMP8H!A183</f>
        <v>44039.666666666664</v>
      </c>
      <c r="B183" s="74">
        <f>SYNTHESE_COMP8H!E183</f>
        <v>1.5690451114054647</v>
      </c>
      <c r="C183" s="75">
        <f>SYNTHESE_COMP8H!I183</f>
        <v>0</v>
      </c>
      <c r="D183" s="76">
        <f>SYNTHESE_COMP8H!M183</f>
        <v>1.248181156235517</v>
      </c>
      <c r="E183" s="74">
        <f>SYNTHESE_COMP8H!Q183</f>
        <v>2.5068348164628738</v>
      </c>
      <c r="F183" s="77">
        <f>SYNTHESE_COMP8H!U183</f>
        <v>1.1914011777853708</v>
      </c>
      <c r="G183" s="41">
        <f>SYNTHESE_COMP8H!X183</f>
        <v>1.7311673325592447</v>
      </c>
      <c r="H183" s="41">
        <f>SYNTHESE_COMP16!AD183</f>
        <v>3.3496257132644374</v>
      </c>
      <c r="I183" s="41">
        <v>2.6104156257643272</v>
      </c>
      <c r="J183" s="79"/>
      <c r="W183" s="40">
        <v>1.0280048537488824</v>
      </c>
      <c r="X183" s="42">
        <v>2.6104156257643272</v>
      </c>
      <c r="Y183" s="94">
        <v>1.0280048537488824</v>
      </c>
      <c r="Z183" s="74">
        <v>1.7311673325592323</v>
      </c>
      <c r="AA183" s="40">
        <v>1.0280048537488824</v>
      </c>
      <c r="AB183" s="95">
        <v>3.3496257132644374</v>
      </c>
      <c r="AC183" t="s">
        <v>22</v>
      </c>
    </row>
    <row r="184" spans="1:29" x14ac:dyDescent="0.3">
      <c r="A184" s="49">
        <f>SYNTHESE_COMP8H!A184</f>
        <v>44040</v>
      </c>
      <c r="B184" s="74">
        <f>SYNTHESE_COMP8H!E184</f>
        <v>1.5387315204971188</v>
      </c>
      <c r="C184" s="75">
        <f>SYNTHESE_COMP8H!I184</f>
        <v>0</v>
      </c>
      <c r="D184" s="76">
        <f>SYNTHESE_COMP8H!M184</f>
        <v>1.2478661578364669</v>
      </c>
      <c r="E184" s="74">
        <f>SYNTHESE_COMP8H!Q184</f>
        <v>2.5464421193129834</v>
      </c>
      <c r="F184" s="77">
        <f>SYNTHESE_COMP8H!U184</f>
        <v>1.2096019755684295</v>
      </c>
      <c r="G184" s="41">
        <f>SYNTHESE_COMP8H!X184</f>
        <v>1.7576140300579979</v>
      </c>
      <c r="H184" s="41">
        <f>SYNTHESE_COMP16!AD184</f>
        <v>3.4007972761206919</v>
      </c>
      <c r="I184" s="41">
        <v>2.5599829958769096</v>
      </c>
      <c r="J184" s="79"/>
      <c r="W184" s="40">
        <v>0.98068022984935554</v>
      </c>
      <c r="X184" s="42">
        <v>2.5599829958769096</v>
      </c>
      <c r="Y184" s="94">
        <v>1.0152768002268482</v>
      </c>
      <c r="Z184" s="74">
        <v>1.7576140300579852</v>
      </c>
      <c r="AA184" s="40">
        <v>1.0152768002268482</v>
      </c>
      <c r="AB184" s="95">
        <v>3.4007972761206919</v>
      </c>
      <c r="AC184" t="s">
        <v>54</v>
      </c>
    </row>
    <row r="185" spans="1:29" x14ac:dyDescent="0.3">
      <c r="A185" s="49">
        <f>SYNTHESE_COMP8H!A185</f>
        <v>44040.333333333336</v>
      </c>
      <c r="B185" s="74">
        <f>SYNTHESE_COMP8H!E185</f>
        <v>1.5678763782589733</v>
      </c>
      <c r="C185" s="75">
        <f>SYNTHESE_COMP8H!I185</f>
        <v>0</v>
      </c>
      <c r="D185" s="76">
        <f>SYNTHESE_COMP8H!M185</f>
        <v>1.2487717210859852</v>
      </c>
      <c r="E185" s="74">
        <f>SYNTHESE_COMP8H!Q185</f>
        <v>2.5462612640488276</v>
      </c>
      <c r="F185" s="77">
        <f>SYNTHESE_COMP8H!U185</f>
        <v>1.2283036778998648</v>
      </c>
      <c r="G185" s="41">
        <f>SYNTHESE_COMP8H!X185</f>
        <v>1.7574891995160902</v>
      </c>
      <c r="H185" s="41">
        <f>SYNTHESE_COMP16!AD185</f>
        <v>3.4533771326620779</v>
      </c>
      <c r="I185" s="41">
        <v>2.5995629907259818</v>
      </c>
      <c r="J185" s="79"/>
      <c r="W185" s="40">
        <v>1.0154610381837768</v>
      </c>
      <c r="X185" s="42">
        <v>2.5995629907259818</v>
      </c>
      <c r="Y185" s="94">
        <v>0.99992897727272723</v>
      </c>
      <c r="Z185" s="74">
        <v>1.7574891995160775</v>
      </c>
      <c r="AA185" s="40">
        <v>1.0154610381837768</v>
      </c>
      <c r="AB185" s="95">
        <v>3.4533771326620779</v>
      </c>
      <c r="AC185" t="s">
        <v>52</v>
      </c>
    </row>
    <row r="186" spans="1:29" x14ac:dyDescent="0.3">
      <c r="A186" s="49">
        <f>SYNTHESE_COMP8H!A186</f>
        <v>44040.666666666664</v>
      </c>
      <c r="B186" s="74">
        <f>SYNTHESE_COMP8H!E186</f>
        <v>1.5438489286325612</v>
      </c>
      <c r="C186" s="75">
        <f>SYNTHESE_COMP8H!I186</f>
        <v>0</v>
      </c>
      <c r="D186" s="76">
        <f>SYNTHESE_COMP8H!M186</f>
        <v>1.2532532414600894</v>
      </c>
      <c r="E186" s="74">
        <f>SYNTHESE_COMP8H!Q186</f>
        <v>2.6939361027460587</v>
      </c>
      <c r="F186" s="77">
        <f>SYNTHESE_COMP8H!U186</f>
        <v>1.2169146328950771</v>
      </c>
      <c r="G186" s="41">
        <f>SYNTHESE_COMP8H!X186</f>
        <v>1.7305559643478765</v>
      </c>
      <c r="H186" s="41">
        <f>SYNTHESE_COMP16!AD186</f>
        <v>3.4213568201855731</v>
      </c>
      <c r="I186" s="41">
        <v>2.5754593912441504</v>
      </c>
      <c r="J186" s="79"/>
      <c r="W186" s="40">
        <v>0.99072782634318846</v>
      </c>
      <c r="X186" s="42">
        <v>2.5754593912441504</v>
      </c>
      <c r="Y186" s="94">
        <v>0.98467516319552373</v>
      </c>
      <c r="Z186" s="74">
        <v>1.7305559643478641</v>
      </c>
      <c r="AA186" s="40">
        <v>0.99072782634318846</v>
      </c>
      <c r="AB186" s="95">
        <v>3.4213568201855731</v>
      </c>
      <c r="AC186" t="s">
        <v>52</v>
      </c>
    </row>
    <row r="187" spans="1:29" x14ac:dyDescent="0.3">
      <c r="A187" s="49">
        <f>SYNTHESE_COMP8H!A187</f>
        <v>44041</v>
      </c>
      <c r="B187" s="74">
        <f>SYNTHESE_COMP8H!E187</f>
        <v>1.565000882259058</v>
      </c>
      <c r="C187" s="75">
        <f>SYNTHESE_COMP8H!I187</f>
        <v>0</v>
      </c>
      <c r="D187" s="76">
        <f>SYNTHESE_COMP8H!M187</f>
        <v>1.269957520065764</v>
      </c>
      <c r="E187" s="74">
        <f>SYNTHESE_COMP8H!Q187</f>
        <v>2.6115129369615575</v>
      </c>
      <c r="F187" s="77">
        <f>SYNTHESE_COMP8H!U187</f>
        <v>1.2127454640072159</v>
      </c>
      <c r="G187" s="41">
        <f>SYNTHESE_COMP8H!X187</f>
        <v>1.6776081973227401</v>
      </c>
      <c r="H187" s="41">
        <f>SYNTHESE_COMP16!AD187</f>
        <v>3.316677626009203</v>
      </c>
      <c r="I187" s="41">
        <v>2.4966611167938462</v>
      </c>
      <c r="J187" s="79"/>
      <c r="W187" s="40">
        <v>0.96940418679549112</v>
      </c>
      <c r="X187" s="42">
        <v>2.4966611167938462</v>
      </c>
      <c r="Y187" s="94">
        <v>0.96940418679549112</v>
      </c>
      <c r="Z187" s="74">
        <v>1.6776081973227281</v>
      </c>
      <c r="AA187" s="40">
        <v>0.96940418679549112</v>
      </c>
      <c r="AB187" s="95">
        <v>3.316677626009203</v>
      </c>
      <c r="AC187" t="s">
        <v>22</v>
      </c>
    </row>
    <row r="188" spans="1:29" x14ac:dyDescent="0.3">
      <c r="A188" s="49">
        <f>SYNTHESE_COMP8H!A188</f>
        <v>44041.333333333336</v>
      </c>
      <c r="B188" s="74">
        <f>SYNTHESE_COMP8H!E188</f>
        <v>1.5669991705235431</v>
      </c>
      <c r="C188" s="75">
        <f>SYNTHESE_COMP8H!I188</f>
        <v>0</v>
      </c>
      <c r="D188" s="76">
        <f>SYNTHESE_COMP8H!M188</f>
        <v>1.2591249869032908</v>
      </c>
      <c r="E188" s="74">
        <f>SYNTHESE_COMP8H!Q188</f>
        <v>2.5802427446792797</v>
      </c>
      <c r="F188" s="77">
        <f>SYNTHESE_COMP8H!U188</f>
        <v>1.2019726888580464</v>
      </c>
      <c r="G188" s="41">
        <f>SYNTHESE_COMP8H!X188</f>
        <v>1.6797502694526132</v>
      </c>
      <c r="H188" s="41">
        <f>SYNTHESE_COMP16!AD188</f>
        <v>3.2769638089203608</v>
      </c>
      <c r="I188" s="41">
        <v>2.4667661574080948</v>
      </c>
      <c r="J188" s="79"/>
      <c r="W188" s="40">
        <v>0.98802602436323361</v>
      </c>
      <c r="X188" s="42">
        <v>2.4667661574080948</v>
      </c>
      <c r="Y188" s="94">
        <v>1.0012768607910307</v>
      </c>
      <c r="Z188" s="74">
        <v>1.6797502694526012</v>
      </c>
      <c r="AA188" s="40">
        <v>0.98802602436323361</v>
      </c>
      <c r="AB188" s="95">
        <v>3.2769638089203608</v>
      </c>
      <c r="AC188" t="s">
        <v>52</v>
      </c>
    </row>
    <row r="189" spans="1:29" x14ac:dyDescent="0.3">
      <c r="A189" s="49">
        <f>SYNTHESE_COMP8H!A189</f>
        <v>44041.666666666664</v>
      </c>
      <c r="B189" s="74">
        <f>SYNTHESE_COMP8H!E189</f>
        <v>1.5484784500234359</v>
      </c>
      <c r="C189" s="75">
        <f>SYNTHESE_COMP8H!I189</f>
        <v>0</v>
      </c>
      <c r="D189" s="76">
        <f>SYNTHESE_COMP8H!M189</f>
        <v>1.2426804582108002</v>
      </c>
      <c r="E189" s="74">
        <f>SYNTHESE_COMP8H!Q189</f>
        <v>2.5258286014614235</v>
      </c>
      <c r="F189" s="77">
        <f>SYNTHESE_COMP8H!U189</f>
        <v>1.2006211679694334</v>
      </c>
      <c r="G189" s="41">
        <f>SYNTHESE_COMP8H!X189</f>
        <v>1.6598969180050067</v>
      </c>
      <c r="H189" s="41">
        <f>SYNTHESE_COMP16!AD189</f>
        <v>3.2382326264566816</v>
      </c>
      <c r="I189" s="41">
        <v>2.4147450957266101</v>
      </c>
      <c r="J189" s="79"/>
      <c r="W189" s="40">
        <v>0.97891123099558619</v>
      </c>
      <c r="X189" s="42">
        <v>2.4147450957266101</v>
      </c>
      <c r="Y189" s="94">
        <v>0.98818077198220888</v>
      </c>
      <c r="Z189" s="74">
        <v>1.6598969180049947</v>
      </c>
      <c r="AA189" s="40">
        <v>0.98818077198220888</v>
      </c>
      <c r="AB189" s="95">
        <v>3.2382326264566816</v>
      </c>
      <c r="AC189" t="s">
        <v>54</v>
      </c>
    </row>
    <row r="190" spans="1:29" x14ac:dyDescent="0.3">
      <c r="A190" s="49">
        <f>SYNTHESE_COMP8H!A190</f>
        <v>44042</v>
      </c>
      <c r="B190" s="74">
        <f>SYNTHESE_COMP8H!E190</f>
        <v>1.5544723715161628</v>
      </c>
      <c r="C190" s="75">
        <f>SYNTHESE_COMP8H!I190</f>
        <v>0</v>
      </c>
      <c r="D190" s="76">
        <f>SYNTHESE_COMP8H!M190</f>
        <v>1.2447968597859536</v>
      </c>
      <c r="E190" s="74">
        <f>SYNTHESE_COMP8H!Q190</f>
        <v>2.5274551367657421</v>
      </c>
      <c r="F190" s="77">
        <f>SYNTHESE_COMP8H!U190</f>
        <v>1.1914109696930826</v>
      </c>
      <c r="G190" s="41">
        <f>SYNTHESE_COMP8H!X190</f>
        <v>1.6471635262066713</v>
      </c>
      <c r="H190" s="41">
        <f>SYNTHESE_COMP16!AD190</f>
        <v>3.2133915147469354</v>
      </c>
      <c r="I190" s="41">
        <v>2.4240922019317455</v>
      </c>
      <c r="J190" s="79"/>
      <c r="W190" s="40">
        <v>1.0038708459214503</v>
      </c>
      <c r="X190" s="42">
        <v>2.4240922019317455</v>
      </c>
      <c r="Y190" s="94">
        <v>0.99232880568653659</v>
      </c>
      <c r="Z190" s="74">
        <v>1.6471635262066593</v>
      </c>
      <c r="AA190" s="40">
        <v>0.99232880568653659</v>
      </c>
      <c r="AB190" s="95">
        <v>3.2133915147469354</v>
      </c>
      <c r="AC190" t="s">
        <v>54</v>
      </c>
    </row>
    <row r="191" spans="1:29" x14ac:dyDescent="0.3">
      <c r="A191" s="49">
        <f>SYNTHESE_COMP8H!A191</f>
        <v>44042.333333333336</v>
      </c>
      <c r="B191" s="74">
        <f>SYNTHESE_COMP8H!E191</f>
        <v>1.5553981747591823</v>
      </c>
      <c r="C191" s="75">
        <f>SYNTHESE_COMP8H!I191</f>
        <v>0</v>
      </c>
      <c r="D191" s="76">
        <f>SYNTHESE_COMP8H!M191</f>
        <v>1.2399443082875268</v>
      </c>
      <c r="E191" s="74">
        <f>SYNTHESE_COMP8H!Q191</f>
        <v>2.4960110359651382</v>
      </c>
      <c r="F191" s="77">
        <f>SYNTHESE_COMP8H!U191</f>
        <v>1.1901494700443407</v>
      </c>
      <c r="G191" s="41">
        <f>SYNTHESE_COMP8H!X191</f>
        <v>1.6481445338863756</v>
      </c>
      <c r="H191" s="41">
        <f>SYNTHESE_COMP16!AD191</f>
        <v>3.2153053270088687</v>
      </c>
      <c r="I191" s="41">
        <v>2.4255359280879962</v>
      </c>
      <c r="J191" s="79"/>
      <c r="W191" s="40">
        <v>1.0005955739452073</v>
      </c>
      <c r="X191" s="42">
        <v>2.4255359280879962</v>
      </c>
      <c r="Y191" s="94">
        <v>1.0005955739452073</v>
      </c>
      <c r="Z191" s="74">
        <v>1.6481445338863636</v>
      </c>
      <c r="AA191" s="40">
        <v>1.0005955739452073</v>
      </c>
      <c r="AB191" s="95">
        <v>3.2153053270088687</v>
      </c>
      <c r="AC191" t="s">
        <v>22</v>
      </c>
    </row>
    <row r="192" spans="1:29" x14ac:dyDescent="0.3">
      <c r="A192" s="49">
        <f>SYNTHESE_COMP8H!A192</f>
        <v>44042.666666666664</v>
      </c>
      <c r="B192" s="74">
        <f>SYNTHESE_COMP8H!E192</f>
        <v>1.6318572178131692</v>
      </c>
      <c r="C192" s="75">
        <f>SYNTHESE_COMP8H!I192</f>
        <v>0</v>
      </c>
      <c r="D192" s="76">
        <f>SYNTHESE_COMP8H!M192</f>
        <v>1.2617944081656152</v>
      </c>
      <c r="E192" s="74">
        <f>SYNTHESE_COMP8H!Q192</f>
        <v>2.5397246465240877</v>
      </c>
      <c r="F192" s="77">
        <f>SYNTHESE_COMP8H!U192</f>
        <v>1.2054515211515981</v>
      </c>
      <c r="G192" s="41">
        <f>SYNTHESE_COMP8H!X192</f>
        <v>1.7291627296902392</v>
      </c>
      <c r="H192" s="41">
        <f>SYNTHESE_COMP16!AD192</f>
        <v>3.3733607834308534</v>
      </c>
      <c r="I192" s="41">
        <v>2.5447685200790375</v>
      </c>
      <c r="J192" s="79"/>
      <c r="W192" s="40">
        <v>1.0491572153643711</v>
      </c>
      <c r="X192" s="42">
        <v>2.5447685200790375</v>
      </c>
      <c r="Y192" s="94">
        <v>1.0491572153643711</v>
      </c>
      <c r="Z192" s="74">
        <v>1.7291627296902266</v>
      </c>
      <c r="AA192" s="40">
        <v>1.0491572153643711</v>
      </c>
      <c r="AB192" s="95">
        <v>3.3733607834308534</v>
      </c>
      <c r="AC192" t="s">
        <v>22</v>
      </c>
    </row>
    <row r="193" spans="1:29" x14ac:dyDescent="0.3">
      <c r="A193" s="49">
        <f>SYNTHESE_COMP8H!A193</f>
        <v>44043</v>
      </c>
      <c r="B193" s="74">
        <f>SYNTHESE_COMP8H!E193</f>
        <v>1.6415561481741041</v>
      </c>
      <c r="C193" s="75">
        <f>SYNTHESE_COMP8H!I193</f>
        <v>0</v>
      </c>
      <c r="D193" s="76">
        <f>SYNTHESE_COMP8H!M193</f>
        <v>1.2460141660625039</v>
      </c>
      <c r="E193" s="74">
        <f>SYNTHESE_COMP8H!Q193</f>
        <v>2.5187650521162337</v>
      </c>
      <c r="F193" s="77">
        <f>SYNTHESE_COMP8H!U193</f>
        <v>1.2410536897632762</v>
      </c>
      <c r="G193" s="41">
        <f>SYNTHESE_COMP8H!X193</f>
        <v>1.7394399945850592</v>
      </c>
      <c r="H193" s="41">
        <f>SYNTHESE_COMP16!AD193</f>
        <v>3.3934103263465323</v>
      </c>
      <c r="I193" s="41">
        <v>2.5598933314850387</v>
      </c>
      <c r="J193" s="79"/>
      <c r="W193" s="40">
        <v>1.0059434920255661</v>
      </c>
      <c r="X193" s="42">
        <v>2.5598933314850387</v>
      </c>
      <c r="Y193" s="94">
        <v>1.0059434920255661</v>
      </c>
      <c r="Z193" s="74">
        <v>1.7394399945850465</v>
      </c>
      <c r="AA193" s="40">
        <v>1.0059434920255661</v>
      </c>
      <c r="AB193" s="95">
        <v>3.3934103263465323</v>
      </c>
      <c r="AC193" t="s">
        <v>22</v>
      </c>
    </row>
    <row r="194" spans="1:29" x14ac:dyDescent="0.3">
      <c r="A194" s="49">
        <f>SYNTHESE_COMP8H!A194</f>
        <v>44043.333333333336</v>
      </c>
      <c r="B194" s="74">
        <f>SYNTHESE_COMP8H!E194</f>
        <v>1.6785009094661461</v>
      </c>
      <c r="C194" s="75">
        <f>SYNTHESE_COMP8H!I194</f>
        <v>0</v>
      </c>
      <c r="D194" s="76">
        <f>SYNTHESE_COMP8H!M194</f>
        <v>1.2490998097451138</v>
      </c>
      <c r="E194" s="74">
        <f>SYNTHESE_COMP8H!Q194</f>
        <v>2.5046725426789576</v>
      </c>
      <c r="F194" s="77">
        <f>SYNTHESE_COMP8H!U194</f>
        <v>1.2293673895882662</v>
      </c>
      <c r="G194" s="41">
        <f>SYNTHESE_COMP8H!X194</f>
        <v>1.7230606726582083</v>
      </c>
      <c r="H194" s="41">
        <f>SYNTHESE_COMP16!AD194</f>
        <v>3.4697822095820037</v>
      </c>
      <c r="I194" s="41">
        <v>2.617506132710266</v>
      </c>
      <c r="J194" s="79"/>
      <c r="W194" s="40">
        <v>1.0225059382422803</v>
      </c>
      <c r="X194" s="42">
        <v>2.617506132710266</v>
      </c>
      <c r="Y194" s="94">
        <v>0.99058356598799602</v>
      </c>
      <c r="Z194" s="74">
        <v>1.7230606726581958</v>
      </c>
      <c r="AA194" s="40">
        <v>1.0225059382422803</v>
      </c>
      <c r="AB194" s="95">
        <v>3.4697822095820037</v>
      </c>
      <c r="AC194" t="s">
        <v>52</v>
      </c>
    </row>
    <row r="195" spans="1:29" x14ac:dyDescent="0.3">
      <c r="A195" s="49">
        <f>SYNTHESE_COMP8H!A195</f>
        <v>44043.666666666664</v>
      </c>
      <c r="B195" s="74">
        <f>SYNTHESE_COMP8H!E195</f>
        <v>1.6880051686375817</v>
      </c>
      <c r="C195" s="75">
        <f>SYNTHESE_COMP8H!I195</f>
        <v>0</v>
      </c>
      <c r="D195" s="76">
        <f>SYNTHESE_COMP8H!M195</f>
        <v>1.2605953129087355</v>
      </c>
      <c r="E195" s="74">
        <f>SYNTHESE_COMP8H!Q195</f>
        <v>2.507925364162956</v>
      </c>
      <c r="F195" s="77">
        <f>SYNTHESE_COMP8H!U195</f>
        <v>1.2471252605881959</v>
      </c>
      <c r="G195" s="41">
        <f>SYNTHESE_COMP8H!X195</f>
        <v>1.732817244792721</v>
      </c>
      <c r="H195" s="41">
        <f>SYNTHESE_COMP16!AD195</f>
        <v>3.4894293299394139</v>
      </c>
      <c r="I195" s="41">
        <v>2.6323273678539589</v>
      </c>
      <c r="J195" s="79"/>
      <c r="W195" s="40">
        <v>1.0056623497299495</v>
      </c>
      <c r="X195" s="42">
        <v>2.6323273678539589</v>
      </c>
      <c r="Y195" s="94">
        <v>1.0056623497299495</v>
      </c>
      <c r="Z195" s="74">
        <v>1.7328172447927086</v>
      </c>
      <c r="AA195" s="40">
        <v>1.0056623497299495</v>
      </c>
      <c r="AB195" s="95">
        <v>3.4894293299394139</v>
      </c>
      <c r="AC195" t="s">
        <v>22</v>
      </c>
    </row>
    <row r="196" spans="1:29" x14ac:dyDescent="0.3">
      <c r="A196" s="49">
        <f>SYNTHESE_COMP8H!A196</f>
        <v>44044</v>
      </c>
      <c r="B196" s="74">
        <f>SYNTHESE_COMP8H!E196</f>
        <v>1.730263787291104</v>
      </c>
      <c r="C196" s="75">
        <f>SYNTHESE_COMP8H!I196</f>
        <v>0</v>
      </c>
      <c r="D196" s="76">
        <f>SYNTHESE_COMP8H!M196</f>
        <v>1.3338338494399813</v>
      </c>
      <c r="E196" s="74">
        <f>SYNTHESE_COMP8H!Q196</f>
        <v>2.5437115577421046</v>
      </c>
      <c r="F196" s="77">
        <f>SYNTHESE_COMP8H!U196</f>
        <v>1.2708320895858605</v>
      </c>
      <c r="G196" s="41">
        <f>SYNTHESE_COMP8H!X196</f>
        <v>1.7657566803127189</v>
      </c>
      <c r="H196" s="41">
        <f>SYNTHESE_COMP16!AD196</f>
        <v>3.5767859720350907</v>
      </c>
      <c r="I196" s="41">
        <v>2.6823657535299525</v>
      </c>
      <c r="J196" s="79"/>
      <c r="W196" s="40">
        <v>1.0190091803500825</v>
      </c>
      <c r="X196" s="42">
        <v>2.6823657535299525</v>
      </c>
      <c r="Y196" s="94">
        <v>1.0190091803500825</v>
      </c>
      <c r="Z196" s="74">
        <v>1.7657566803127063</v>
      </c>
      <c r="AA196" s="40">
        <v>1.0250346500346501</v>
      </c>
      <c r="AB196" s="95">
        <v>3.5767859720350907</v>
      </c>
      <c r="AC196" t="s">
        <v>53</v>
      </c>
    </row>
    <row r="197" spans="1:29" x14ac:dyDescent="0.3">
      <c r="A197" s="49">
        <f>SYNTHESE_COMP8H!A197</f>
        <v>44044.333333333336</v>
      </c>
      <c r="B197" s="74">
        <f>SYNTHESE_COMP8H!E197</f>
        <v>1.7443987347069301</v>
      </c>
      <c r="C197" s="75">
        <f>SYNTHESE_COMP8H!I197</f>
        <v>0</v>
      </c>
      <c r="D197" s="76">
        <f>SYNTHESE_COMP8H!M197</f>
        <v>1.4331660706012725</v>
      </c>
      <c r="E197" s="74">
        <f>SYNTHESE_COMP8H!Q197</f>
        <v>2.5194926186531856</v>
      </c>
      <c r="F197" s="77">
        <f>SYNTHESE_COMP8H!U197</f>
        <v>1.2623632559452658</v>
      </c>
      <c r="G197" s="41">
        <f>SYNTHESE_COMP8H!X197</f>
        <v>1.8972547174629171</v>
      </c>
      <c r="H197" s="41">
        <f>SYNTHESE_COMP16!AD197</f>
        <v>3.8431535525024518</v>
      </c>
      <c r="I197" s="41">
        <v>2.882124777771975</v>
      </c>
      <c r="J197" s="79"/>
      <c r="W197" s="40">
        <v>1.0744712103407756</v>
      </c>
      <c r="X197" s="42">
        <v>2.882124777771975</v>
      </c>
      <c r="Y197" s="94">
        <v>1.0744712103407756</v>
      </c>
      <c r="Z197" s="74">
        <v>1.8972547174629035</v>
      </c>
      <c r="AA197" s="40">
        <v>1.0744712103407756</v>
      </c>
      <c r="AB197" s="95">
        <v>3.8431535525024518</v>
      </c>
      <c r="AC197" t="s">
        <v>22</v>
      </c>
    </row>
    <row r="198" spans="1:29" x14ac:dyDescent="0.3">
      <c r="A198" s="49">
        <f>SYNTHESE_COMP8H!A198</f>
        <v>44044.666666666664</v>
      </c>
      <c r="B198" s="74">
        <f>SYNTHESE_COMP8H!E198</f>
        <v>1.8862316578138643</v>
      </c>
      <c r="C198" s="75">
        <f>SYNTHESE_COMP8H!I198</f>
        <v>0</v>
      </c>
      <c r="D198" s="76">
        <f>SYNTHESE_COMP8H!M198</f>
        <v>1.4551834379315969</v>
      </c>
      <c r="E198" s="74">
        <f>SYNTHESE_COMP8H!Q198</f>
        <v>2.6036925297470166</v>
      </c>
      <c r="F198" s="77">
        <f>SYNTHESE_COMP8H!U198</f>
        <v>1.3042851558702619</v>
      </c>
      <c r="G198" s="41">
        <f>SYNTHESE_COMP8H!X198</f>
        <v>1.9264017611241213</v>
      </c>
      <c r="H198" s="41">
        <f>SYNTHESE_COMP16!AD198</f>
        <v>3.9021949470819282</v>
      </c>
      <c r="I198" s="41">
        <v>2.9264021307080599</v>
      </c>
      <c r="J198" s="79"/>
      <c r="W198" s="40">
        <v>1.0153627467060304</v>
      </c>
      <c r="X198" s="42">
        <v>2.9264021307080599</v>
      </c>
      <c r="Y198" s="94">
        <v>1.0153627467060304</v>
      </c>
      <c r="Z198" s="74">
        <v>1.9264017611241075</v>
      </c>
      <c r="AA198" s="40">
        <v>1.0153627467060304</v>
      </c>
      <c r="AB198" s="95">
        <v>3.9021949470819282</v>
      </c>
      <c r="AC198" t="s">
        <v>22</v>
      </c>
    </row>
    <row r="199" spans="1:29" x14ac:dyDescent="0.3">
      <c r="A199" s="49">
        <f>SYNTHESE_COMP8H!A199</f>
        <v>44045</v>
      </c>
      <c r="B199" s="74">
        <f>SYNTHESE_COMP8H!E199</f>
        <v>1.8530894256412218</v>
      </c>
      <c r="C199" s="75">
        <f>SYNTHESE_COMP8H!I199</f>
        <v>0</v>
      </c>
      <c r="D199" s="76">
        <f>SYNTHESE_COMP8H!M199</f>
        <v>1.3508775084119691</v>
      </c>
      <c r="E199" s="74">
        <f>SYNTHESE_COMP8H!Q199</f>
        <v>2.4693083991794285</v>
      </c>
      <c r="F199" s="77">
        <f>SYNTHESE_COMP8H!U199</f>
        <v>1.2594685270245414</v>
      </c>
      <c r="G199" s="41">
        <f>SYNTHESE_COMP8H!X199</f>
        <v>1.8925537159169068</v>
      </c>
      <c r="H199" s="41">
        <f>SYNTHESE_COMP16!AD199</f>
        <v>3.6224899555925267</v>
      </c>
      <c r="I199" s="41">
        <v>2.7166408824453705</v>
      </c>
      <c r="J199" s="79"/>
      <c r="W199" s="40">
        <v>0.92832111278844087</v>
      </c>
      <c r="X199" s="42">
        <v>2.7166408824453705</v>
      </c>
      <c r="Y199" s="94">
        <v>0.98242939458928702</v>
      </c>
      <c r="Z199" s="74">
        <v>1.8925537159168933</v>
      </c>
      <c r="AA199" s="40">
        <v>0.92832111278844087</v>
      </c>
      <c r="AB199" s="95">
        <v>3.6224899555925267</v>
      </c>
      <c r="AC199" t="s">
        <v>52</v>
      </c>
    </row>
    <row r="200" spans="1:29" x14ac:dyDescent="0.3">
      <c r="A200" s="49">
        <f>SYNTHESE_COMP8H!A200</f>
        <v>44045.333333333336</v>
      </c>
      <c r="B200" s="74">
        <f>SYNTHESE_COMP8H!E200</f>
        <v>1.7938357839051855</v>
      </c>
      <c r="C200" s="75">
        <f>SYNTHESE_COMP8H!I200</f>
        <v>0</v>
      </c>
      <c r="D200" s="76">
        <f>SYNTHESE_COMP8H!M200</f>
        <v>1.2977634698374763</v>
      </c>
      <c r="E200" s="74">
        <f>SYNTHESE_COMP8H!Q200</f>
        <v>2.4347966251238695</v>
      </c>
      <c r="F200" s="77">
        <f>SYNTHESE_COMP8H!U200</f>
        <v>1.2288570522607063</v>
      </c>
      <c r="G200" s="41">
        <f>SYNTHESE_COMP8H!X200</f>
        <v>1.8320381799166185</v>
      </c>
      <c r="H200" s="41">
        <f>SYNTHESE_COMP16!AD200</f>
        <v>3.5066586745701356</v>
      </c>
      <c r="I200" s="41">
        <v>2.6297746668453397</v>
      </c>
      <c r="J200" s="79"/>
      <c r="W200" s="40">
        <v>0.96802440242972465</v>
      </c>
      <c r="X200" s="42">
        <v>2.6297746668453397</v>
      </c>
      <c r="Y200" s="94">
        <v>0.96802440242972465</v>
      </c>
      <c r="Z200" s="74">
        <v>1.8320381799166054</v>
      </c>
      <c r="AA200" s="40">
        <v>0.96802440242972465</v>
      </c>
      <c r="AB200" s="95">
        <v>3.5066586745701356</v>
      </c>
      <c r="AC200" t="s">
        <v>22</v>
      </c>
    </row>
    <row r="201" spans="1:29" x14ac:dyDescent="0.3">
      <c r="A201" s="49">
        <f>SYNTHESE_COMP8H!A201</f>
        <v>44045.666666666664</v>
      </c>
      <c r="B201" s="74">
        <f>SYNTHESE_COMP8H!E201</f>
        <v>1.8144937873919527</v>
      </c>
      <c r="C201" s="75">
        <f>SYNTHESE_COMP8H!I201</f>
        <v>0</v>
      </c>
      <c r="D201" s="76">
        <f>SYNTHESE_COMP8H!M201</f>
        <v>1.306944092968922</v>
      </c>
      <c r="E201" s="74">
        <f>SYNTHESE_COMP8H!Q201</f>
        <v>2.4154728423847915</v>
      </c>
      <c r="F201" s="77">
        <f>SYNTHESE_COMP8H!U201</f>
        <v>1.2663408574780555</v>
      </c>
      <c r="G201" s="41">
        <f>SYNTHESE_COMP8H!X201</f>
        <v>1.817498194361725</v>
      </c>
      <c r="H201" s="41">
        <f>SYNTHESE_COMP16!AD201</f>
        <v>3.547041728457303</v>
      </c>
      <c r="I201" s="41">
        <v>2.6600594313285386</v>
      </c>
      <c r="J201" s="79"/>
      <c r="W201" s="40">
        <v>1.0115161062523765</v>
      </c>
      <c r="X201" s="42">
        <v>2.6600594313285386</v>
      </c>
      <c r="Y201" s="94">
        <v>0.9920634920634922</v>
      </c>
      <c r="Z201" s="74">
        <v>1.8174981943617121</v>
      </c>
      <c r="AA201" s="40">
        <v>1.0115161062523765</v>
      </c>
      <c r="AB201" s="95">
        <v>3.547041728457303</v>
      </c>
      <c r="AC201" t="s">
        <v>52</v>
      </c>
    </row>
    <row r="202" spans="1:29" x14ac:dyDescent="0.3">
      <c r="A202" s="49">
        <f>SYNTHESE_COMP8H!A202</f>
        <v>44046</v>
      </c>
      <c r="B202" s="74">
        <f>SYNTHESE_COMP8H!E202</f>
        <v>1.8739294813271974</v>
      </c>
      <c r="C202" s="75">
        <f>SYNTHESE_COMP8H!I202</f>
        <v>0</v>
      </c>
      <c r="D202" s="76">
        <f>SYNTHESE_COMP8H!M202</f>
        <v>1.3363739455616377</v>
      </c>
      <c r="E202" s="74">
        <f>SYNTHESE_COMP8H!Q202</f>
        <v>2.4638508949787021</v>
      </c>
      <c r="F202" s="77">
        <f>SYNTHESE_COMP8H!U202</f>
        <v>1.3025394346264381</v>
      </c>
      <c r="G202" s="41">
        <f>SYNTHESE_COMP8H!X202</f>
        <v>1.869451701363523</v>
      </c>
      <c r="H202" s="41">
        <f>SYNTHESE_COMP16!AD202</f>
        <v>3.648434542957343</v>
      </c>
      <c r="I202" s="41">
        <v>2.7360977001529316</v>
      </c>
      <c r="J202" s="79"/>
      <c r="W202" s="40">
        <v>1.028585176680213</v>
      </c>
      <c r="X202" s="42">
        <v>2.7360977001529316</v>
      </c>
      <c r="Y202" s="94">
        <v>1.028585176680213</v>
      </c>
      <c r="Z202" s="74">
        <v>1.8694517013635097</v>
      </c>
      <c r="AA202" s="40">
        <v>1.028585176680213</v>
      </c>
      <c r="AB202" s="95">
        <v>3.648434542957343</v>
      </c>
      <c r="AC202" t="s">
        <v>22</v>
      </c>
    </row>
    <row r="203" spans="1:29" x14ac:dyDescent="0.3">
      <c r="A203" s="49">
        <f>SYNTHESE_COMP8H!A203</f>
        <v>44046.333333333336</v>
      </c>
      <c r="B203" s="74">
        <f>SYNTHESE_COMP8H!E203</f>
        <v>1.9179227821185469</v>
      </c>
      <c r="C203" s="75">
        <f>SYNTHESE_COMP8H!I203</f>
        <v>0</v>
      </c>
      <c r="D203" s="76">
        <f>SYNTHESE_COMP8H!M203</f>
        <v>1.3396657965756014</v>
      </c>
      <c r="E203" s="74">
        <f>SYNTHESE_COMP8H!Q203</f>
        <v>2.4800972559244188</v>
      </c>
      <c r="F203" s="77">
        <f>SYNTHESE_COMP8H!U203</f>
        <v>1.3373134094969028</v>
      </c>
      <c r="G203" s="41">
        <f>SYNTHESE_COMP8H!X203</f>
        <v>1.9133398795647312</v>
      </c>
      <c r="H203" s="41">
        <f>SYNTHESE_COMP16!AD203</f>
        <v>3.7458370228674585</v>
      </c>
      <c r="I203" s="41">
        <v>2.8091434676275586</v>
      </c>
      <c r="J203" s="79"/>
      <c r="W203" s="40">
        <v>1.0266970610992963</v>
      </c>
      <c r="X203" s="42">
        <v>2.8091434676275586</v>
      </c>
      <c r="Y203" s="94">
        <v>1.0234764975041599</v>
      </c>
      <c r="Z203" s="74">
        <v>1.9133398795647176</v>
      </c>
      <c r="AA203" s="40">
        <v>1.0266970610992963</v>
      </c>
      <c r="AB203" s="95">
        <v>3.7458370228674585</v>
      </c>
      <c r="AC203" t="s">
        <v>52</v>
      </c>
    </row>
    <row r="204" spans="1:29" x14ac:dyDescent="0.3">
      <c r="A204" s="49">
        <f>SYNTHESE_COMP8H!A204</f>
        <v>44046.666666666664</v>
      </c>
      <c r="B204" s="74">
        <f>SYNTHESE_COMP8H!E204</f>
        <v>1.8803107212590355</v>
      </c>
      <c r="C204" s="75">
        <f>SYNTHESE_COMP8H!I204</f>
        <v>0</v>
      </c>
      <c r="D204" s="76">
        <f>SYNTHESE_COMP8H!M204</f>
        <v>1.3252835427407834</v>
      </c>
      <c r="E204" s="74">
        <f>SYNTHESE_COMP8H!Q204</f>
        <v>2.478472619829847</v>
      </c>
      <c r="F204" s="77">
        <f>SYNTHESE_COMP8H!U204</f>
        <v>1.330735290881996</v>
      </c>
      <c r="G204" s="41">
        <f>SYNTHESE_COMP8H!X204</f>
        <v>1.9039283410360455</v>
      </c>
      <c r="H204" s="41">
        <f>SYNTHESE_COMP16!AD204</f>
        <v>3.6723780435031923</v>
      </c>
      <c r="I204" s="41">
        <v>2.7953255556817744</v>
      </c>
      <c r="J204" s="79"/>
      <c r="W204" s="40">
        <v>0.99508109425345448</v>
      </c>
      <c r="X204" s="42">
        <v>2.7953255556817744</v>
      </c>
      <c r="Y204" s="94">
        <v>0.99508109425345448</v>
      </c>
      <c r="Z204" s="74">
        <v>1.9039283410360319</v>
      </c>
      <c r="AA204" s="40">
        <v>0.98038916831783762</v>
      </c>
      <c r="AB204" s="95">
        <v>3.6723780435031923</v>
      </c>
      <c r="AC204" t="s">
        <v>53</v>
      </c>
    </row>
    <row r="205" spans="1:29" x14ac:dyDescent="0.3">
      <c r="A205" s="49">
        <f>SYNTHESE_COMP8H!A205</f>
        <v>44047</v>
      </c>
      <c r="B205" s="74">
        <f>SYNTHESE_COMP8H!E205</f>
        <v>1.9232853541047892</v>
      </c>
      <c r="C205" s="75">
        <f>SYNTHESE_COMP8H!I205</f>
        <v>0</v>
      </c>
      <c r="D205" s="76">
        <f>SYNTHESE_COMP8H!M205</f>
        <v>1.3214050080733086</v>
      </c>
      <c r="E205" s="74">
        <f>SYNTHESE_COMP8H!Q205</f>
        <v>2.4719764411393572</v>
      </c>
      <c r="F205" s="77">
        <f>SYNTHESE_COMP8H!U205</f>
        <v>1.3426660793136331</v>
      </c>
      <c r="G205" s="41">
        <f>SYNTHESE_COMP8H!X205</f>
        <v>1.8989380665346041</v>
      </c>
      <c r="H205" s="41">
        <f>SYNTHESE_COMP16!AD205</f>
        <v>3.7053029728848923</v>
      </c>
      <c r="I205" s="41">
        <v>2.8203872174795035</v>
      </c>
      <c r="J205" s="79"/>
      <c r="W205" s="40">
        <v>1.0089655610047956</v>
      </c>
      <c r="X205" s="42">
        <v>2.8203872174795035</v>
      </c>
      <c r="Y205" s="94">
        <v>0.99737895886421546</v>
      </c>
      <c r="Z205" s="74">
        <v>1.8989380665345905</v>
      </c>
      <c r="AA205" s="40">
        <v>1.0089655610047956</v>
      </c>
      <c r="AB205" s="95">
        <v>3.7053029728848923</v>
      </c>
      <c r="AC205" t="s">
        <v>52</v>
      </c>
    </row>
    <row r="206" spans="1:29" x14ac:dyDescent="0.3">
      <c r="A206" s="49">
        <f>SYNTHESE_COMP8H!A206</f>
        <v>44047.333333333336</v>
      </c>
      <c r="B206" s="74">
        <f>SYNTHESE_COMP8H!E206</f>
        <v>1.901796948917178</v>
      </c>
      <c r="C206" s="75">
        <f>SYNTHESE_COMP8H!I206</f>
        <v>0</v>
      </c>
      <c r="D206" s="76">
        <f>SYNTHESE_COMP8H!M206</f>
        <v>1.3507495660354374</v>
      </c>
      <c r="E206" s="74">
        <f>SYNTHESE_COMP8H!Q206</f>
        <v>2.6594086473966576</v>
      </c>
      <c r="F206" s="77">
        <f>SYNTHESE_COMP8H!U206</f>
        <v>1.3246540797951099</v>
      </c>
      <c r="G206" s="41">
        <f>SYNTHESE_COMP8H!X206</f>
        <v>1.8777216877415217</v>
      </c>
      <c r="H206" s="41">
        <f>SYNTHESE_COMP16!AD206</f>
        <v>3.6555959635310082</v>
      </c>
      <c r="I206" s="41">
        <v>2.7825514413427745</v>
      </c>
      <c r="J206" s="79"/>
      <c r="W206" s="40">
        <v>0.98658490015050426</v>
      </c>
      <c r="X206" s="42">
        <v>2.7825514413427745</v>
      </c>
      <c r="Y206" s="94">
        <v>0.98882724025233726</v>
      </c>
      <c r="Z206" s="74">
        <v>1.8777216877415084</v>
      </c>
      <c r="AA206" s="40">
        <v>0.98658490015050426</v>
      </c>
      <c r="AB206" s="95">
        <v>3.6555959635310082</v>
      </c>
      <c r="AC206" t="s">
        <v>52</v>
      </c>
    </row>
    <row r="207" spans="1:29" x14ac:dyDescent="0.3">
      <c r="A207" s="49">
        <f>SYNTHESE_COMP8H!A207</f>
        <v>44047.666666666664</v>
      </c>
      <c r="B207" s="74">
        <f>SYNTHESE_COMP8H!E207</f>
        <v>1.8983861783393243</v>
      </c>
      <c r="C207" s="75">
        <f>SYNTHESE_COMP8H!I207</f>
        <v>0</v>
      </c>
      <c r="D207" s="76">
        <f>SYNTHESE_COMP8H!M207</f>
        <v>1.3873324482948912</v>
      </c>
      <c r="E207" s="74">
        <f>SYNTHESE_COMP8H!Q207</f>
        <v>2.5859871768030858</v>
      </c>
      <c r="F207" s="77">
        <f>SYNTHESE_COMP8H!U207</f>
        <v>1.3440776908341006</v>
      </c>
      <c r="G207" s="41">
        <f>SYNTHESE_COMP8H!X207</f>
        <v>1.8258811825922343</v>
      </c>
      <c r="H207" s="41">
        <f>SYNTHESE_COMP16!AD207</f>
        <v>3.5546715599794472</v>
      </c>
      <c r="I207" s="41">
        <v>2.705730220570389</v>
      </c>
      <c r="J207" s="79"/>
      <c r="W207" s="40">
        <v>0.97239180572513917</v>
      </c>
      <c r="X207" s="42">
        <v>2.705730220570389</v>
      </c>
      <c r="Y207" s="94">
        <v>0.97239180572513917</v>
      </c>
      <c r="Z207" s="74">
        <v>1.8258811825922212</v>
      </c>
      <c r="AA207" s="40">
        <v>0.97239180572513917</v>
      </c>
      <c r="AB207" s="95">
        <v>3.5546715599794472</v>
      </c>
      <c r="AC207" t="s">
        <v>22</v>
      </c>
    </row>
    <row r="208" spans="1:29" x14ac:dyDescent="0.3">
      <c r="A208" s="49">
        <f>SYNTHESE_COMP8H!A208</f>
        <v>44048</v>
      </c>
      <c r="B208" s="74">
        <f>SYNTHESE_COMP8H!E208</f>
        <v>1.9005789291292645</v>
      </c>
      <c r="C208" s="75">
        <f>SYNTHESE_COMP8H!I208</f>
        <v>0</v>
      </c>
      <c r="D208" s="76">
        <f>SYNTHESE_COMP8H!M208</f>
        <v>1.3693740852906511</v>
      </c>
      <c r="E208" s="74">
        <f>SYNTHESE_COMP8H!Q208</f>
        <v>2.5710121586160586</v>
      </c>
      <c r="F208" s="77">
        <f>SYNTHESE_COMP8H!U208</f>
        <v>1.3855151683388149</v>
      </c>
      <c r="G208" s="41">
        <f>SYNTHESE_COMP8H!X208</f>
        <v>1.8022460134444909</v>
      </c>
      <c r="H208" s="41">
        <f>SYNTHESE_COMP16!AD208</f>
        <v>3.5086580162802297</v>
      </c>
      <c r="I208" s="41">
        <v>2.6707058213701353</v>
      </c>
      <c r="J208" s="79"/>
      <c r="W208" s="40">
        <v>0.98705547251755554</v>
      </c>
      <c r="X208" s="42">
        <v>2.6707058213701353</v>
      </c>
      <c r="Y208" s="94">
        <v>0.98705547251755554</v>
      </c>
      <c r="Z208" s="74">
        <v>1.802246013444478</v>
      </c>
      <c r="AA208" s="40">
        <v>0.98705547251755554</v>
      </c>
      <c r="AB208" s="95">
        <v>3.5086580162802297</v>
      </c>
      <c r="AC208" t="s">
        <v>22</v>
      </c>
    </row>
    <row r="209" spans="1:29" x14ac:dyDescent="0.3">
      <c r="A209" s="49">
        <f>SYNTHESE_COMP8H!A209</f>
        <v>44048.333333333336</v>
      </c>
      <c r="B209" s="74">
        <f>SYNTHESE_COMP8H!E209</f>
        <v>1.9261603658115583</v>
      </c>
      <c r="C209" s="75">
        <f>SYNTHESE_COMP8H!I209</f>
        <v>0</v>
      </c>
      <c r="D209" s="76">
        <f>SYNTHESE_COMP8H!M209</f>
        <v>1.3683579682148912</v>
      </c>
      <c r="E209" s="74">
        <f>SYNTHESE_COMP8H!Q209</f>
        <v>2.570831711384264</v>
      </c>
      <c r="F209" s="77">
        <f>SYNTHESE_COMP8H!U209</f>
        <v>1.3937548914558118</v>
      </c>
      <c r="G209" s="41">
        <f>SYNTHESE_COMP8H!X209</f>
        <v>1.8129640542706327</v>
      </c>
      <c r="H209" s="41">
        <f>SYNTHESE_COMP16!AD209</f>
        <v>3.5295241686162182</v>
      </c>
      <c r="I209" s="41">
        <v>2.6705183771097927</v>
      </c>
      <c r="J209" s="79"/>
      <c r="W209" s="40">
        <v>0.99992981471083675</v>
      </c>
      <c r="X209" s="42">
        <v>2.6705183771097927</v>
      </c>
      <c r="Y209" s="94">
        <v>1.0059470464887628</v>
      </c>
      <c r="Z209" s="74">
        <v>1.8129640542706196</v>
      </c>
      <c r="AA209" s="40">
        <v>1.0059470464887628</v>
      </c>
      <c r="AB209" s="95">
        <v>3.5295241686162182</v>
      </c>
      <c r="AC209" t="s">
        <v>54</v>
      </c>
    </row>
    <row r="210" spans="1:29" x14ac:dyDescent="0.3">
      <c r="A210" s="49">
        <f>SYNTHESE_COMP8H!A210</f>
        <v>44048.666666666664</v>
      </c>
      <c r="B210" s="74">
        <f>SYNTHESE_COMP8H!E210</f>
        <v>1.9525701537768976</v>
      </c>
      <c r="C210" s="75">
        <f>SYNTHESE_COMP8H!I210</f>
        <v>0</v>
      </c>
      <c r="D210" s="76">
        <f>SYNTHESE_COMP8H!M210</f>
        <v>1.3702356463873988</v>
      </c>
      <c r="E210" s="74">
        <f>SYNTHESE_COMP8H!Q210</f>
        <v>2.5668624294942748</v>
      </c>
      <c r="F210" s="77">
        <f>SYNTHESE_COMP8H!U210</f>
        <v>1.4025779558371738</v>
      </c>
      <c r="G210" s="41">
        <f>SYNTHESE_COMP8H!X210</f>
        <v>1.8378217956674119</v>
      </c>
      <c r="H210" s="41">
        <f>SYNTHESE_COMP16!AD210</f>
        <v>3.5518675656985748</v>
      </c>
      <c r="I210" s="41">
        <v>2.6874239002525591</v>
      </c>
      <c r="J210" s="79"/>
      <c r="W210" s="40">
        <v>1.0063304275633043</v>
      </c>
      <c r="X210" s="42">
        <v>2.6874239002525591</v>
      </c>
      <c r="Y210" s="94">
        <v>1.0137111054895016</v>
      </c>
      <c r="Z210" s="74">
        <v>1.8378217956673986</v>
      </c>
      <c r="AA210" s="40">
        <v>1.0063304275633043</v>
      </c>
      <c r="AB210" s="95">
        <v>3.5518675656985748</v>
      </c>
      <c r="AC210" t="s">
        <v>52</v>
      </c>
    </row>
    <row r="211" spans="1:29" x14ac:dyDescent="0.3">
      <c r="A211" s="49">
        <f>SYNTHESE_COMP8H!A211</f>
        <v>44049</v>
      </c>
      <c r="B211" s="74">
        <f>SYNTHESE_COMP8H!E211</f>
        <v>1.9242113039690976</v>
      </c>
      <c r="C211" s="75">
        <f>SYNTHESE_COMP8H!I211</f>
        <v>0</v>
      </c>
      <c r="D211" s="76">
        <f>SYNTHESE_COMP8H!M211</f>
        <v>1.3742261681990566</v>
      </c>
      <c r="E211" s="74">
        <f>SYNTHESE_COMP8H!Q211</f>
        <v>2.5470188096162532</v>
      </c>
      <c r="F211" s="77">
        <f>SYNTHESE_COMP8H!U211</f>
        <v>1.3839641185566223</v>
      </c>
      <c r="G211" s="41">
        <f>SYNTHESE_COMP8H!X211</f>
        <v>1.8111295346103535</v>
      </c>
      <c r="H211" s="41">
        <f>SYNTHESE_COMP16!AD211</f>
        <v>3.5002807488879193</v>
      </c>
      <c r="I211" s="41">
        <v>2.6517586661206649</v>
      </c>
      <c r="J211" s="79"/>
      <c r="W211" s="40">
        <v>0.98672883941809753</v>
      </c>
      <c r="X211" s="42">
        <v>2.6517586661206649</v>
      </c>
      <c r="Y211" s="94">
        <v>0.98547614294270303</v>
      </c>
      <c r="Z211" s="74">
        <v>1.8111295346103404</v>
      </c>
      <c r="AA211" s="40">
        <v>0.98547614294270303</v>
      </c>
      <c r="AB211" s="95">
        <v>3.5002807488879193</v>
      </c>
      <c r="AC211" t="s">
        <v>54</v>
      </c>
    </row>
    <row r="212" spans="1:29" x14ac:dyDescent="0.3">
      <c r="A212" s="49">
        <f>SYNTHESE_COMP8H!A212</f>
        <v>44049.333333333336</v>
      </c>
      <c r="B212" s="74">
        <f>SYNTHESE_COMP8H!E212</f>
        <v>1.9448708363405971</v>
      </c>
      <c r="C212" s="75">
        <f>SYNTHESE_COMP8H!I212</f>
        <v>0</v>
      </c>
      <c r="D212" s="76">
        <f>SYNTHESE_COMP8H!M212</f>
        <v>1.3820520575395978</v>
      </c>
      <c r="E212" s="74">
        <f>SYNTHESE_COMP8H!Q212</f>
        <v>2.5863452562836051</v>
      </c>
      <c r="F212" s="77">
        <f>SYNTHESE_COMP8H!U212</f>
        <v>1.3898130177641017</v>
      </c>
      <c r="G212" s="41">
        <f>SYNTHESE_COMP8H!X212</f>
        <v>1.8214434841240799</v>
      </c>
      <c r="H212" s="41">
        <f>SYNTHESE_COMP16!AD212</f>
        <v>3.5202140105558457</v>
      </c>
      <c r="I212" s="41">
        <v>2.680229600623087</v>
      </c>
      <c r="J212" s="79"/>
      <c r="W212" s="40">
        <v>1.0107366235344761</v>
      </c>
      <c r="X212" s="42">
        <v>2.680229600623087</v>
      </c>
      <c r="Y212" s="94">
        <v>1.0056947608200455</v>
      </c>
      <c r="Z212" s="74">
        <v>1.8214434841240665</v>
      </c>
      <c r="AA212" s="40">
        <v>1.0056947608200455</v>
      </c>
      <c r="AB212" s="95">
        <v>3.5202140105558457</v>
      </c>
      <c r="AC212" t="s">
        <v>54</v>
      </c>
    </row>
    <row r="213" spans="1:29" x14ac:dyDescent="0.3">
      <c r="A213" s="49">
        <f>SYNTHESE_COMP8H!A213</f>
        <v>44049.666666666664</v>
      </c>
      <c r="B213" s="74">
        <f>SYNTHESE_COMP8H!E213</f>
        <v>1.9233845885619958</v>
      </c>
      <c r="C213" s="75">
        <f>SYNTHESE_COMP8H!I213</f>
        <v>0</v>
      </c>
      <c r="D213" s="76">
        <f>SYNTHESE_COMP8H!M213</f>
        <v>1.391629281527639</v>
      </c>
      <c r="E213" s="74">
        <f>SYNTHESE_COMP8H!Q213</f>
        <v>2.6065567179570466</v>
      </c>
      <c r="F213" s="77">
        <f>SYNTHESE_COMP8H!U213</f>
        <v>1.37174117931007</v>
      </c>
      <c r="G213" s="41">
        <f>SYNTHESE_COMP8H!X213</f>
        <v>1.8356774828836318</v>
      </c>
      <c r="H213" s="41">
        <f>SYNTHESE_COMP16!AD213</f>
        <v>3.5446080830374229</v>
      </c>
      <c r="I213" s="41">
        <v>2.6506193682999548</v>
      </c>
      <c r="J213" s="79"/>
      <c r="W213" s="40">
        <v>0.98895235232226053</v>
      </c>
      <c r="X213" s="42">
        <v>2.6506193682999548</v>
      </c>
      <c r="Y213" s="94">
        <v>1.0078146804353894</v>
      </c>
      <c r="Z213" s="74">
        <v>1.8356774828836182</v>
      </c>
      <c r="AA213" s="40">
        <v>1.0069297129118935</v>
      </c>
      <c r="AB213" s="95">
        <v>3.5446080830374229</v>
      </c>
      <c r="AC213" t="s">
        <v>49</v>
      </c>
    </row>
    <row r="214" spans="1:29" x14ac:dyDescent="0.3">
      <c r="A214" s="49">
        <f>SYNTHESE_COMP8H!A214</f>
        <v>44050</v>
      </c>
      <c r="B214" s="74">
        <f>SYNTHESE_COMP8H!E214</f>
        <v>1.9202664029433327</v>
      </c>
      <c r="C214" s="75">
        <f>SYNTHESE_COMP8H!I214</f>
        <v>0</v>
      </c>
      <c r="D214" s="76">
        <f>SYNTHESE_COMP8H!M214</f>
        <v>1.4014795870988137</v>
      </c>
      <c r="E214" s="74">
        <f>SYNTHESE_COMP8H!Q214</f>
        <v>2.5868825484218814</v>
      </c>
      <c r="F214" s="77">
        <f>SYNTHESE_COMP8H!U214</f>
        <v>1.3661393561124551</v>
      </c>
      <c r="G214" s="41">
        <f>SYNTHESE_COMP8H!X214</f>
        <v>1.8218218741560976</v>
      </c>
      <c r="H214" s="41">
        <f>SYNTHESE_COMP16!AD214</f>
        <v>3.517853545190246</v>
      </c>
      <c r="I214" s="41">
        <v>2.6693811255274023</v>
      </c>
      <c r="J214" s="79"/>
      <c r="W214" s="40">
        <v>1.0070782540306724</v>
      </c>
      <c r="X214" s="42">
        <v>2.6693811255274023</v>
      </c>
      <c r="Y214" s="94">
        <v>0.99245204625718431</v>
      </c>
      <c r="Z214" s="74">
        <v>1.8218218741560843</v>
      </c>
      <c r="AA214" s="40">
        <v>0.99245204625718431</v>
      </c>
      <c r="AB214" s="95">
        <v>3.517853545190246</v>
      </c>
      <c r="AC214" t="s">
        <v>54</v>
      </c>
    </row>
    <row r="215" spans="1:29" x14ac:dyDescent="0.3">
      <c r="A215" s="49">
        <f>SYNTHESE_COMP8H!A215</f>
        <v>44050.333333333336</v>
      </c>
      <c r="B215" s="74">
        <f>SYNTHESE_COMP8H!E215</f>
        <v>1.8781232447115881</v>
      </c>
      <c r="C215" s="75">
        <f>SYNTHESE_COMP8H!I215</f>
        <v>0</v>
      </c>
      <c r="D215" s="76">
        <f>SYNTHESE_COMP8H!M215</f>
        <v>1.3747974063606812</v>
      </c>
      <c r="E215" s="74">
        <f>SYNTHESE_COMP8H!Q215</f>
        <v>2.5547496039962643</v>
      </c>
      <c r="F215" s="77">
        <f>SYNTHESE_COMP8H!U215</f>
        <v>1.3598079090107373</v>
      </c>
      <c r="G215" s="41">
        <f>SYNTHESE_COMP8H!X215</f>
        <v>1.7871369733081703</v>
      </c>
      <c r="H215" s="41">
        <f>SYNTHESE_COMP16!AD215</f>
        <v>3.4508786102949376</v>
      </c>
      <c r="I215" s="41">
        <v>2.6185599003694078</v>
      </c>
      <c r="J215" s="79"/>
      <c r="W215" s="40">
        <v>0.98096142035620582</v>
      </c>
      <c r="X215" s="42">
        <v>2.6185599003694078</v>
      </c>
      <c r="Y215" s="94">
        <v>0.98096142035620582</v>
      </c>
      <c r="Z215" s="74">
        <v>1.7871369733081572</v>
      </c>
      <c r="AA215" s="40">
        <v>0.98096142035620582</v>
      </c>
      <c r="AB215" s="95">
        <v>3.4508786102949376</v>
      </c>
      <c r="AC215" t="s">
        <v>22</v>
      </c>
    </row>
    <row r="216" spans="1:29" x14ac:dyDescent="0.3">
      <c r="A216" s="49">
        <f>SYNTHESE_COMP8H!A216</f>
        <v>44050.666666666664</v>
      </c>
      <c r="B216" s="74">
        <f>SYNTHESE_COMP8H!E216</f>
        <v>1.8482560812745317</v>
      </c>
      <c r="C216" s="75">
        <f>SYNTHESE_COMP8H!I216</f>
        <v>0</v>
      </c>
      <c r="D216" s="76">
        <f>SYNTHESE_COMP8H!M216</f>
        <v>1.3675606011201997</v>
      </c>
      <c r="E216" s="74">
        <f>SYNTHESE_COMP8H!Q216</f>
        <v>2.5074461130954151</v>
      </c>
      <c r="F216" s="77">
        <f>SYNTHESE_COMP8H!U216</f>
        <v>1.3461787257252507</v>
      </c>
      <c r="G216" s="41">
        <f>SYNTHESE_COMP8H!X216</f>
        <v>1.7692247246706352</v>
      </c>
      <c r="H216" s="41">
        <f>SYNTHESE_COMP16!AD216</f>
        <v>3.4162908889234007</v>
      </c>
      <c r="I216" s="41">
        <v>2.6047760454378861</v>
      </c>
      <c r="J216" s="79"/>
      <c r="W216" s="40">
        <v>0.99473609332764268</v>
      </c>
      <c r="X216" s="42">
        <v>2.6047760454378861</v>
      </c>
      <c r="Y216" s="94">
        <v>0.9899771260373077</v>
      </c>
      <c r="Z216" s="74">
        <v>1.7692247246706221</v>
      </c>
      <c r="AA216" s="40">
        <v>0.9899771260373077</v>
      </c>
      <c r="AB216" s="95">
        <v>3.4162908889234007</v>
      </c>
      <c r="AC216" t="s">
        <v>54</v>
      </c>
    </row>
    <row r="217" spans="1:29" x14ac:dyDescent="0.3">
      <c r="A217" s="49">
        <f>SYNTHESE_COMP8H!A217</f>
        <v>44051</v>
      </c>
      <c r="B217" s="74">
        <f>SYNTHESE_COMP8H!E217</f>
        <v>1.8513256266196128</v>
      </c>
      <c r="C217" s="75">
        <f>SYNTHESE_COMP8H!I217</f>
        <v>0</v>
      </c>
      <c r="D217" s="76">
        <f>SYNTHESE_COMP8H!M217</f>
        <v>1.3666217991858476</v>
      </c>
      <c r="E217" s="74">
        <f>SYNTHESE_COMP8H!Q217</f>
        <v>2.5639453308190392</v>
      </c>
      <c r="F217" s="77">
        <f>SYNTHESE_COMP8H!U217</f>
        <v>1.3309702208914234</v>
      </c>
      <c r="G217" s="41">
        <f>SYNTHESE_COMP8H!X217</f>
        <v>1.768010188662166</v>
      </c>
      <c r="H217" s="41">
        <f>SYNTHESE_COMP16!AD217</f>
        <v>3.3776952139917822</v>
      </c>
      <c r="I217" s="41">
        <v>2.6029879208107158</v>
      </c>
      <c r="J217" s="79"/>
      <c r="W217" s="40">
        <v>0.99931352078029811</v>
      </c>
      <c r="X217" s="42">
        <v>2.6029879208107158</v>
      </c>
      <c r="Y217" s="94">
        <v>0.99931352078029811</v>
      </c>
      <c r="Z217" s="74">
        <v>1.7680101886621529</v>
      </c>
      <c r="AA217" s="40">
        <v>0.98870246235273562</v>
      </c>
      <c r="AB217" s="95">
        <v>3.3776952139917822</v>
      </c>
      <c r="AC217" t="s">
        <v>53</v>
      </c>
    </row>
    <row r="218" spans="1:29" x14ac:dyDescent="0.3">
      <c r="A218" s="49">
        <f>SYNTHESE_COMP8H!A218</f>
        <v>44051.333333333336</v>
      </c>
      <c r="B218" s="74">
        <f>SYNTHESE_COMP8H!E218</f>
        <v>1.902486062137841</v>
      </c>
      <c r="C218" s="75">
        <f>SYNTHESE_COMP8H!I218</f>
        <v>0</v>
      </c>
      <c r="D218" s="76">
        <f>SYNTHESE_COMP8H!M218</f>
        <v>1.3626787950803294</v>
      </c>
      <c r="E218" s="74">
        <f>SYNTHESE_COMP8H!Q218</f>
        <v>2.560696174528224</v>
      </c>
      <c r="F218" s="77">
        <f>SYNTHESE_COMP8H!U218</f>
        <v>1.3643761834294894</v>
      </c>
      <c r="G218" s="41">
        <f>SYNTHESE_COMP8H!X218</f>
        <v>1.7657696801155653</v>
      </c>
      <c r="H218" s="41">
        <f>SYNTHESE_COMP16!AD218</f>
        <v>3.3734148342500303</v>
      </c>
      <c r="I218" s="41">
        <v>2.5996892878499591</v>
      </c>
      <c r="J218" s="79"/>
      <c r="W218" s="40">
        <v>0.99873275133765149</v>
      </c>
      <c r="X218" s="42">
        <v>2.5996892878499591</v>
      </c>
      <c r="Y218" s="94">
        <v>0.99873275133765149</v>
      </c>
      <c r="Z218" s="74">
        <v>1.7657696801155522</v>
      </c>
      <c r="AA218" s="40">
        <v>0.99873275133765149</v>
      </c>
      <c r="AB218" s="95">
        <v>3.3734148342500303</v>
      </c>
      <c r="AC218" t="s">
        <v>22</v>
      </c>
    </row>
    <row r="219" spans="1:29" x14ac:dyDescent="0.3">
      <c r="A219" s="49">
        <f>SYNTHESE_COMP8H!A219</f>
        <v>44051.666666666664</v>
      </c>
      <c r="B219" s="74">
        <f>SYNTHESE_COMP8H!E219</f>
        <v>1.9344483347007118</v>
      </c>
      <c r="C219" s="75">
        <f>SYNTHESE_COMP8H!I219</f>
        <v>0</v>
      </c>
      <c r="D219" s="76">
        <f>SYNTHESE_COMP8H!M219</f>
        <v>1.3716188736958113</v>
      </c>
      <c r="E219" s="74">
        <f>SYNTHESE_COMP8H!Q219</f>
        <v>2.6525686178097398</v>
      </c>
      <c r="F219" s="77">
        <f>SYNTHESE_COMP8H!U219</f>
        <v>1.3814610931685898</v>
      </c>
      <c r="G219" s="41">
        <f>SYNTHESE_COMP8H!X219</f>
        <v>1.7954350810466433</v>
      </c>
      <c r="H219" s="41">
        <f>SYNTHESE_COMP16!AD219</f>
        <v>3.4300891019599185</v>
      </c>
      <c r="I219" s="41">
        <v>2.6433647603018651</v>
      </c>
      <c r="J219" s="79"/>
      <c r="W219" s="40">
        <v>1.0168002663456859</v>
      </c>
      <c r="X219" s="42">
        <v>2.6433647603018651</v>
      </c>
      <c r="Y219" s="94">
        <v>1.0168002663456859</v>
      </c>
      <c r="Z219" s="74">
        <v>1.79543508104663</v>
      </c>
      <c r="AA219" s="40">
        <v>1.0168002663456859</v>
      </c>
      <c r="AB219" s="95">
        <v>3.4300891019599185</v>
      </c>
      <c r="AC219" t="s">
        <v>22</v>
      </c>
    </row>
    <row r="220" spans="1:29" x14ac:dyDescent="0.3">
      <c r="A220" s="49">
        <f>SYNTHESE_COMP8H!A220</f>
        <v>44052</v>
      </c>
      <c r="B220" s="74">
        <f>SYNTHESE_COMP8H!E220</f>
        <v>1.9261171254012828</v>
      </c>
      <c r="C220" s="75">
        <f>SYNTHESE_COMP8H!I220</f>
        <v>0</v>
      </c>
      <c r="D220" s="76">
        <f>SYNTHESE_COMP8H!M220</f>
        <v>1.3555941044559527</v>
      </c>
      <c r="E220" s="74">
        <f>SYNTHESE_COMP8H!Q220</f>
        <v>2.6920999228318787</v>
      </c>
      <c r="F220" s="77">
        <f>SYNTHESE_COMP8H!U220</f>
        <v>1.3701312198747062</v>
      </c>
      <c r="G220" s="41">
        <f>SYNTHESE_COMP8H!X220</f>
        <v>1.8221925007641808</v>
      </c>
      <c r="H220" s="41">
        <f>SYNTHESE_COMP16!AD220</f>
        <v>3.4153165232812843</v>
      </c>
      <c r="I220" s="41">
        <v>2.6827588999756387</v>
      </c>
      <c r="J220" s="79"/>
      <c r="W220" s="40">
        <v>1.0149030282408982</v>
      </c>
      <c r="X220" s="42">
        <v>2.6827588999756387</v>
      </c>
      <c r="Y220" s="94">
        <v>1.0149030282408982</v>
      </c>
      <c r="Z220" s="74">
        <v>1.8221925007641673</v>
      </c>
      <c r="AA220" s="40">
        <v>0.99569323762750273</v>
      </c>
      <c r="AB220" s="95">
        <v>3.4153165232812843</v>
      </c>
      <c r="AC220" t="s">
        <v>53</v>
      </c>
    </row>
    <row r="221" spans="1:29" x14ac:dyDescent="0.3">
      <c r="A221" s="49">
        <f>SYNTHESE_COMP8H!A221</f>
        <v>44052.333333333336</v>
      </c>
      <c r="B221" s="74">
        <f>SYNTHESE_COMP8H!E221</f>
        <v>1.8838277121152933</v>
      </c>
      <c r="C221" s="75">
        <f>SYNTHESE_COMP8H!I221</f>
        <v>0</v>
      </c>
      <c r="D221" s="76">
        <f>SYNTHESE_COMP8H!M221</f>
        <v>1.3384494822668003</v>
      </c>
      <c r="E221" s="74">
        <f>SYNTHESE_COMP8H!Q221</f>
        <v>2.6002212275977752</v>
      </c>
      <c r="F221" s="77">
        <f>SYNTHESE_COMP8H!U221</f>
        <v>1.3390285735792868</v>
      </c>
      <c r="G221" s="41">
        <f>SYNTHESE_COMP8H!X221</f>
        <v>1.7600028814206805</v>
      </c>
      <c r="H221" s="41">
        <f>SYNTHESE_COMP16!AD221</f>
        <v>3.2987551641321518</v>
      </c>
      <c r="I221" s="41">
        <v>2.5911990045694702</v>
      </c>
      <c r="J221" s="79"/>
      <c r="W221" s="40">
        <v>0.96587099369719742</v>
      </c>
      <c r="X221" s="42">
        <v>2.5911990045694702</v>
      </c>
      <c r="Y221" s="94">
        <v>0.96587099369719742</v>
      </c>
      <c r="Z221" s="74">
        <v>1.7600028814206674</v>
      </c>
      <c r="AA221" s="40">
        <v>0.96587099369719742</v>
      </c>
      <c r="AB221" s="95">
        <v>3.2987551641321518</v>
      </c>
      <c r="AC221" t="s">
        <v>22</v>
      </c>
    </row>
    <row r="222" spans="1:29" x14ac:dyDescent="0.3">
      <c r="A222" s="49">
        <f>SYNTHESE_COMP8H!A222</f>
        <v>44052.666666666664</v>
      </c>
      <c r="B222" s="74">
        <f>SYNTHESE_COMP8H!E222</f>
        <v>1.9008807769621885</v>
      </c>
      <c r="C222" s="75">
        <f>SYNTHESE_COMP8H!I222</f>
        <v>0</v>
      </c>
      <c r="D222" s="76">
        <f>SYNTHESE_COMP8H!M222</f>
        <v>1.3506058702054138</v>
      </c>
      <c r="E222" s="74">
        <f>SYNTHESE_COMP8H!Q222</f>
        <v>2.6198993581128178</v>
      </c>
      <c r="F222" s="77">
        <f>SYNTHESE_COMP8H!U222</f>
        <v>1.3507213311556543</v>
      </c>
      <c r="G222" s="41">
        <f>SYNTHESE_COMP8H!X222</f>
        <v>1.775988003073081</v>
      </c>
      <c r="H222" s="41">
        <f>SYNTHESE_COMP16!AD222</f>
        <v>3.3237197071364153</v>
      </c>
      <c r="I222" s="41">
        <v>2.6108088560933247</v>
      </c>
      <c r="J222" s="79"/>
      <c r="W222" s="40">
        <v>1.0075678678053184</v>
      </c>
      <c r="X222" s="42">
        <v>2.6108088560933247</v>
      </c>
      <c r="Y222" s="94">
        <v>1.0090824406148116</v>
      </c>
      <c r="Z222" s="74">
        <v>1.7759880030730679</v>
      </c>
      <c r="AA222" s="40">
        <v>1.0075678678053184</v>
      </c>
      <c r="AB222" s="95">
        <v>3.3237197071364153</v>
      </c>
      <c r="AC222" t="s">
        <v>52</v>
      </c>
    </row>
    <row r="223" spans="1:29" x14ac:dyDescent="0.3">
      <c r="A223" s="49">
        <f>SYNTHESE_COMP8H!A223</f>
        <v>44053</v>
      </c>
      <c r="B223" s="74">
        <f>SYNTHESE_COMP8H!E223</f>
        <v>1.9246576216630022</v>
      </c>
      <c r="C223" s="75">
        <f>SYNTHESE_COMP8H!I223</f>
        <v>0</v>
      </c>
      <c r="D223" s="76">
        <f>SYNTHESE_COMP8H!M223</f>
        <v>1.350644818380579</v>
      </c>
      <c r="E223" s="74">
        <f>SYNTHESE_COMP8H!Q223</f>
        <v>2.6103310928165127</v>
      </c>
      <c r="F223" s="77">
        <f>SYNTHESE_COMP8H!U223</f>
        <v>1.3578537257971213</v>
      </c>
      <c r="G223" s="41">
        <f>SYNTHESE_COMP8H!X223</f>
        <v>1.7760392182301901</v>
      </c>
      <c r="H223" s="41">
        <f>SYNTHESE_COMP16!AD223</f>
        <v>3.3238155550963637</v>
      </c>
      <c r="I223" s="41">
        <v>2.6012737906734689</v>
      </c>
      <c r="J223" s="79"/>
      <c r="W223" s="40">
        <v>0.99634785005512683</v>
      </c>
      <c r="X223" s="42">
        <v>2.6012737906734689</v>
      </c>
      <c r="Y223" s="94">
        <v>1.0000288375580355</v>
      </c>
      <c r="Z223" s="74">
        <v>1.776039218230177</v>
      </c>
      <c r="AA223" s="40">
        <v>1.0000288375580355</v>
      </c>
      <c r="AB223" s="95">
        <v>3.3238155550963637</v>
      </c>
      <c r="AC223" t="s">
        <v>54</v>
      </c>
    </row>
    <row r="224" spans="1:29" x14ac:dyDescent="0.3">
      <c r="A224" s="49">
        <f>SYNTHESE_COMP8H!A224</f>
        <v>44053.333333333336</v>
      </c>
      <c r="B224" s="74">
        <f>SYNTHESE_COMP8H!E224</f>
        <v>1.9331837224070034</v>
      </c>
      <c r="C224" s="75">
        <f>SYNTHESE_COMP8H!I224</f>
        <v>0</v>
      </c>
      <c r="D224" s="76">
        <f>SYNTHESE_COMP8H!M224</f>
        <v>1.3728318424007793</v>
      </c>
      <c r="E224" s="74">
        <f>SYNTHESE_COMP8H!Q224</f>
        <v>2.6168284944165539</v>
      </c>
      <c r="F224" s="77">
        <f>SYNTHESE_COMP8H!U224</f>
        <v>1.3583235672083951</v>
      </c>
      <c r="G224" s="41">
        <f>SYNTHESE_COMP8H!X224</f>
        <v>1.7839069496799238</v>
      </c>
      <c r="H224" s="41">
        <f>SYNTHESE_COMP16!AD224</f>
        <v>3.3385398291481523</v>
      </c>
      <c r="I224" s="41">
        <v>2.6127972544586009</v>
      </c>
      <c r="J224" s="79"/>
      <c r="W224" s="40">
        <v>1.004429931146213</v>
      </c>
      <c r="X224" s="42">
        <v>2.6127972544586009</v>
      </c>
      <c r="Y224" s="94">
        <v>1.004429931146213</v>
      </c>
      <c r="Z224" s="74">
        <v>1.7839069496799107</v>
      </c>
      <c r="AA224" s="40">
        <v>1.004429931146213</v>
      </c>
      <c r="AB224" s="95">
        <v>3.3385398291481523</v>
      </c>
      <c r="AC224" t="s">
        <v>22</v>
      </c>
    </row>
    <row r="225" spans="1:29" x14ac:dyDescent="0.3">
      <c r="A225" s="49">
        <f>SYNTHESE_COMP8H!A225</f>
        <v>44053.666666666664</v>
      </c>
      <c r="B225" s="74">
        <f>SYNTHESE_COMP8H!E225</f>
        <v>1.9266550007274195</v>
      </c>
      <c r="C225" s="75">
        <f>SYNTHESE_COMP8H!I225</f>
        <v>0</v>
      </c>
      <c r="D225" s="76">
        <f>SYNTHESE_COMP8H!M225</f>
        <v>1.3596446276838865</v>
      </c>
      <c r="E225" s="74">
        <f>SYNTHESE_COMP8H!Q225</f>
        <v>2.5957133955305722</v>
      </c>
      <c r="F225" s="77">
        <f>SYNTHESE_COMP8H!U225</f>
        <v>1.3635580824186129</v>
      </c>
      <c r="G225" s="41">
        <f>SYNTHESE_COMP8H!X225</f>
        <v>1.7667710097535547</v>
      </c>
      <c r="H225" s="41">
        <f>SYNTHESE_COMP16!AD225</f>
        <v>3.3064703212826561</v>
      </c>
      <c r="I225" s="41">
        <v>2.5876991198276338</v>
      </c>
      <c r="J225" s="79"/>
      <c r="W225" s="40">
        <v>0.99039415148338106</v>
      </c>
      <c r="X225" s="42">
        <v>2.5876991198276338</v>
      </c>
      <c r="Y225" s="94">
        <v>0.99039415148338106</v>
      </c>
      <c r="Z225" s="74">
        <v>1.7667710097535416</v>
      </c>
      <c r="AA225" s="40">
        <v>0.99039415148338106</v>
      </c>
      <c r="AB225" s="95">
        <v>3.3064703212826561</v>
      </c>
      <c r="AC225" t="s">
        <v>22</v>
      </c>
    </row>
    <row r="226" spans="1:29" x14ac:dyDescent="0.3">
      <c r="A226" s="49">
        <f>SYNTHESE_COMP8H!A226</f>
        <v>44054</v>
      </c>
      <c r="B226" s="74">
        <f>SYNTHESE_COMP8H!E226</f>
        <v>1.9049732498404433</v>
      </c>
      <c r="C226" s="75">
        <f>SYNTHESE_COMP8H!I226</f>
        <v>0</v>
      </c>
      <c r="D226" s="76">
        <f>SYNTHESE_COMP8H!M226</f>
        <v>1.3624847586771311</v>
      </c>
      <c r="E226" s="74">
        <f>SYNTHESE_COMP8H!Q226</f>
        <v>2.5565321346214085</v>
      </c>
      <c r="F226" s="77">
        <f>SYNTHESE_COMP8H!U226</f>
        <v>1.3386082987584036</v>
      </c>
      <c r="G226" s="41">
        <f>SYNTHESE_COMP8H!X226</f>
        <v>1.7344434140032567</v>
      </c>
      <c r="H226" s="41">
        <f>SYNTHESE_COMP16!AD226</f>
        <v>3.3133771325526831</v>
      </c>
      <c r="I226" s="41">
        <v>2.5585782613109989</v>
      </c>
      <c r="J226" s="79"/>
      <c r="W226" s="40">
        <v>0.98874642793920542</v>
      </c>
      <c r="X226" s="42">
        <v>2.5585782613109989</v>
      </c>
      <c r="Y226" s="94">
        <v>0.98170244158873343</v>
      </c>
      <c r="Z226" s="74">
        <v>1.7344434140032439</v>
      </c>
      <c r="AA226" s="40">
        <v>1.002088877442985</v>
      </c>
      <c r="AB226" s="95">
        <v>3.3133771325526831</v>
      </c>
      <c r="AC226" t="s">
        <v>49</v>
      </c>
    </row>
    <row r="227" spans="1:29" x14ac:dyDescent="0.3">
      <c r="A227" s="49">
        <f>SYNTHESE_COMP8H!A227</f>
        <v>44054.333333333336</v>
      </c>
      <c r="B227" s="74">
        <f>SYNTHESE_COMP8H!E227</f>
        <v>1.8625842087805118</v>
      </c>
      <c r="C227" s="75">
        <f>SYNTHESE_COMP8H!I227</f>
        <v>0</v>
      </c>
      <c r="D227" s="76">
        <f>SYNTHESE_COMP8H!M227</f>
        <v>1.3187522184766447</v>
      </c>
      <c r="E227" s="74">
        <f>SYNTHESE_COMP8H!Q227</f>
        <v>2.477436205048464</v>
      </c>
      <c r="F227" s="77">
        <f>SYNTHESE_COMP8H!U227</f>
        <v>1.2890578777204214</v>
      </c>
      <c r="G227" s="41">
        <f>SYNTHESE_COMP8H!X227</f>
        <v>1.6787718801785316</v>
      </c>
      <c r="H227" s="41">
        <f>SYNTHESE_COMP16!AD227</f>
        <v>3.2070255585435752</v>
      </c>
      <c r="I227" s="41">
        <v>2.4764539469241624</v>
      </c>
      <c r="J227" s="79"/>
      <c r="W227" s="40">
        <v>0.96790236373510163</v>
      </c>
      <c r="X227" s="42">
        <v>2.4764539469241624</v>
      </c>
      <c r="Y227" s="94">
        <v>0.96790236373510163</v>
      </c>
      <c r="Z227" s="74">
        <v>1.6787718801785192</v>
      </c>
      <c r="AA227" s="40">
        <v>0.96790236373510163</v>
      </c>
      <c r="AB227" s="95">
        <v>3.2070255585435752</v>
      </c>
      <c r="AC227" t="s">
        <v>22</v>
      </c>
    </row>
    <row r="228" spans="1:29" x14ac:dyDescent="0.3">
      <c r="A228" s="49">
        <f>SYNTHESE_COMP8H!A228</f>
        <v>44054.666666666664</v>
      </c>
      <c r="B228" s="74">
        <f>SYNTHESE_COMP8H!E228</f>
        <v>1.8466996680997592</v>
      </c>
      <c r="C228" s="75">
        <f>SYNTHESE_COMP8H!I228</f>
        <v>0</v>
      </c>
      <c r="D228" s="76">
        <f>SYNTHESE_COMP8H!M228</f>
        <v>1.3222229269204577</v>
      </c>
      <c r="E228" s="74">
        <f>SYNTHESE_COMP8H!Q228</f>
        <v>2.4720170955952043</v>
      </c>
      <c r="F228" s="77">
        <f>SYNTHESE_COMP8H!U228</f>
        <v>1.2823121000758479</v>
      </c>
      <c r="G228" s="41">
        <f>SYNTHESE_COMP8H!X228</f>
        <v>1.6644549327360003</v>
      </c>
      <c r="H228" s="41">
        <f>SYNTHESE_COMP16!AD228</f>
        <v>3.2154658481822298</v>
      </c>
      <c r="I228" s="41">
        <v>2.4553341858532347</v>
      </c>
      <c r="J228" s="79"/>
      <c r="W228" s="40">
        <v>0.99147177313870138</v>
      </c>
      <c r="X228" s="42">
        <v>2.4553341858532347</v>
      </c>
      <c r="Y228" s="94">
        <v>0.99147177313870138</v>
      </c>
      <c r="Z228" s="74">
        <v>1.6644549327359879</v>
      </c>
      <c r="AA228" s="40">
        <v>1.0026318124020464</v>
      </c>
      <c r="AB228" s="95">
        <v>3.2154658481822298</v>
      </c>
      <c r="AC228" t="s">
        <v>53</v>
      </c>
    </row>
    <row r="229" spans="1:29" x14ac:dyDescent="0.3">
      <c r="A229" s="49">
        <f>SYNTHESE_COMP8H!A229</f>
        <v>44055</v>
      </c>
      <c r="B229" s="74">
        <f>SYNTHESE_COMP8H!E229</f>
        <v>1.8471869368055558</v>
      </c>
      <c r="C229" s="75">
        <f>SYNTHESE_COMP8H!I229</f>
        <v>0</v>
      </c>
      <c r="D229" s="76">
        <f>SYNTHESE_COMP8H!M229</f>
        <v>1.3332307167646276</v>
      </c>
      <c r="E229" s="74">
        <f>SYNTHESE_COMP8H!Q229</f>
        <v>2.3977752960855492</v>
      </c>
      <c r="F229" s="77">
        <f>SYNTHESE_COMP8H!U229</f>
        <v>1.2969598365718107</v>
      </c>
      <c r="G229" s="41">
        <f>SYNTHESE_COMP8H!X229</f>
        <v>1.6783118775307202</v>
      </c>
      <c r="H229" s="41">
        <f>SYNTHESE_COMP16!AD229</f>
        <v>3.2163142784437615</v>
      </c>
      <c r="I229" s="41">
        <v>2.4757753702895293</v>
      </c>
      <c r="J229" s="79"/>
      <c r="W229" s="40">
        <v>1.0083252147728279</v>
      </c>
      <c r="X229" s="42">
        <v>2.4757753702895293</v>
      </c>
      <c r="Y229" s="94">
        <v>1.0083252147728279</v>
      </c>
      <c r="Z229" s="74">
        <v>1.6783118775307078</v>
      </c>
      <c r="AA229" s="40">
        <v>1.0002638592047282</v>
      </c>
      <c r="AB229" s="95">
        <v>3.2163142784437615</v>
      </c>
      <c r="AC229" t="s">
        <v>53</v>
      </c>
    </row>
    <row r="230" spans="1:29" x14ac:dyDescent="0.3">
      <c r="A230" s="49">
        <f>SYNTHESE_COMP8H!A230</f>
        <v>44055.333333333336</v>
      </c>
      <c r="B230" s="74">
        <f>SYNTHESE_COMP8H!E230</f>
        <v>1.8759837576879634</v>
      </c>
      <c r="C230" s="75">
        <f>SYNTHESE_COMP8H!I230</f>
        <v>0</v>
      </c>
      <c r="D230" s="76">
        <f>SYNTHESE_COMP8H!M230</f>
        <v>1.3640008835575435</v>
      </c>
      <c r="E230" s="74">
        <f>SYNTHESE_COMP8H!Q230</f>
        <v>2.4546802322919041</v>
      </c>
      <c r="F230" s="77">
        <f>SYNTHESE_COMP8H!U230</f>
        <v>1.3150518540303373</v>
      </c>
      <c r="G230" s="41">
        <f>SYNTHESE_COMP8H!X230</f>
        <v>1.7017235876954684</v>
      </c>
      <c r="H230" s="41">
        <f>SYNTHESE_COMP16!AD230</f>
        <v>3.2905448865160953</v>
      </c>
      <c r="I230" s="41">
        <v>2.5329147836916368</v>
      </c>
      <c r="J230" s="79"/>
      <c r="W230" s="40">
        <v>1.0230794013414171</v>
      </c>
      <c r="X230" s="42">
        <v>2.5329147836916368</v>
      </c>
      <c r="Y230" s="94">
        <v>1.0139495587668685</v>
      </c>
      <c r="Z230" s="74">
        <v>1.701723587695456</v>
      </c>
      <c r="AA230" s="40">
        <v>1.0230794013414171</v>
      </c>
      <c r="AB230" s="95">
        <v>3.2905448865160953</v>
      </c>
      <c r="AC230" t="s">
        <v>52</v>
      </c>
    </row>
    <row r="231" spans="1:29" x14ac:dyDescent="0.3">
      <c r="A231" s="49">
        <f>SYNTHESE_COMP8H!A231</f>
        <v>44055.666666666664</v>
      </c>
      <c r="B231" s="74">
        <f>SYNTHESE_COMP8H!E231</f>
        <v>1.8861652894170864</v>
      </c>
      <c r="C231" s="75">
        <f>SYNTHESE_COMP8H!I231</f>
        <v>0</v>
      </c>
      <c r="D231" s="76">
        <f>SYNTHESE_COMP8H!M231</f>
        <v>1.3503437056983736</v>
      </c>
      <c r="E231" s="74">
        <f>SYNTHESE_COMP8H!Q231</f>
        <v>2.4691301527174634</v>
      </c>
      <c r="F231" s="77">
        <f>SYNTHESE_COMP8H!U231</f>
        <v>1.2939495175271309</v>
      </c>
      <c r="G231" s="41">
        <f>SYNTHESE_COMP8H!X231</f>
        <v>1.711741092258797</v>
      </c>
      <c r="H231" s="41">
        <f>SYNTHESE_COMP16!AD231</f>
        <v>3.2575980187314335</v>
      </c>
      <c r="I231" s="41">
        <v>2.5075537534166603</v>
      </c>
      <c r="J231" s="79"/>
      <c r="W231" s="40">
        <v>0.98998741274745383</v>
      </c>
      <c r="X231" s="42">
        <v>2.5075537534166603</v>
      </c>
      <c r="Y231" s="94">
        <v>1.00588668138337</v>
      </c>
      <c r="Z231" s="74">
        <v>1.7117410922587843</v>
      </c>
      <c r="AA231" s="40">
        <v>0.98998741274745383</v>
      </c>
      <c r="AB231" s="95">
        <v>3.2575980187314335</v>
      </c>
      <c r="AC231" t="s">
        <v>52</v>
      </c>
    </row>
    <row r="232" spans="1:29" x14ac:dyDescent="0.3">
      <c r="A232" s="49">
        <f>SYNTHESE_COMP8H!A232</f>
        <v>44056</v>
      </c>
      <c r="B232" s="74">
        <f>SYNTHESE_COMP8H!E232</f>
        <v>1.8977108541051346</v>
      </c>
      <c r="C232" s="75">
        <f>SYNTHESE_COMP8H!I232</f>
        <v>0</v>
      </c>
      <c r="D232" s="76">
        <f>SYNTHESE_COMP8H!M232</f>
        <v>1.332937038085394</v>
      </c>
      <c r="E232" s="74">
        <f>SYNTHESE_COMP8H!Q232</f>
        <v>2.4899019133292053</v>
      </c>
      <c r="F232" s="77">
        <f>SYNTHESE_COMP8H!U232</f>
        <v>1.2781694250949187</v>
      </c>
      <c r="G232" s="41">
        <f>SYNTHESE_COMP8H!X232</f>
        <v>1.7261412550685824</v>
      </c>
      <c r="H232" s="41">
        <f>SYNTHESE_COMP16!AD232</f>
        <v>3.2850028301545589</v>
      </c>
      <c r="I232" s="41">
        <v>2.4752300164871586</v>
      </c>
      <c r="J232" s="79"/>
      <c r="W232" s="40">
        <v>0.98710945403046324</v>
      </c>
      <c r="X232" s="42">
        <v>2.4752300164871586</v>
      </c>
      <c r="Y232" s="94">
        <v>1.0084125822970009</v>
      </c>
      <c r="Z232" s="74">
        <v>1.7261412550685695</v>
      </c>
      <c r="AA232" s="40">
        <v>1.0084125822970009</v>
      </c>
      <c r="AB232" s="95">
        <v>3.2850028301545589</v>
      </c>
      <c r="AC232" t="s">
        <v>54</v>
      </c>
    </row>
    <row r="233" spans="1:29" x14ac:dyDescent="0.3">
      <c r="A233" s="49">
        <f>SYNTHESE_COMP8H!A233</f>
        <v>44056.333333333336</v>
      </c>
      <c r="B233" s="74">
        <f>SYNTHESE_COMP8H!E233</f>
        <v>1.9125203548020404</v>
      </c>
      <c r="C233" s="75">
        <f>SYNTHESE_COMP8H!I233</f>
        <v>0</v>
      </c>
      <c r="D233" s="76">
        <f>SYNTHESE_COMP8H!M233</f>
        <v>1.3312225994968423</v>
      </c>
      <c r="E233" s="74">
        <f>SYNTHESE_COMP8H!Q233</f>
        <v>2.4608256670068727</v>
      </c>
      <c r="F233" s="77">
        <f>SYNTHESE_COMP8H!U233</f>
        <v>1.273991102260903</v>
      </c>
      <c r="G233" s="41">
        <f>SYNTHESE_COMP8H!X233</f>
        <v>1.705983951662037</v>
      </c>
      <c r="H233" s="41">
        <f>SYNTHESE_COMP16!AD233</f>
        <v>3.2466416598016985</v>
      </c>
      <c r="I233" s="41">
        <v>2.446325103695802</v>
      </c>
      <c r="J233" s="79"/>
      <c r="W233" s="40">
        <v>0.98832233263218972</v>
      </c>
      <c r="X233" s="42">
        <v>2.446325103695802</v>
      </c>
      <c r="Y233" s="94">
        <v>0.98832233263218972</v>
      </c>
      <c r="Z233" s="74">
        <v>1.7059839516620241</v>
      </c>
      <c r="AA233" s="40">
        <v>0.98832233263218972</v>
      </c>
      <c r="AB233" s="95">
        <v>3.2466416598016985</v>
      </c>
      <c r="AC233" t="s">
        <v>22</v>
      </c>
    </row>
    <row r="234" spans="1:29" x14ac:dyDescent="0.3">
      <c r="A234" s="49">
        <f>SYNTHESE_COMP8H!A234</f>
        <v>44056.666666666664</v>
      </c>
      <c r="B234" s="74">
        <f>SYNTHESE_COMP8H!E234</f>
        <v>2.0682716239846606</v>
      </c>
      <c r="C234" s="75">
        <f>SYNTHESE_COMP8H!I234</f>
        <v>0</v>
      </c>
      <c r="D234" s="76">
        <f>SYNTHESE_COMP8H!M234</f>
        <v>1.3589255576494577</v>
      </c>
      <c r="E234" s="74">
        <f>SYNTHESE_COMP8H!Q234</f>
        <v>2.5186254477938808</v>
      </c>
      <c r="F234" s="77">
        <f>SYNTHESE_COMP8H!U234</f>
        <v>1.3104508804165378</v>
      </c>
      <c r="G234" s="41">
        <f>SYNTHESE_COMP8H!X234</f>
        <v>1.8449153700960368</v>
      </c>
      <c r="H234" s="41">
        <f>SYNTHESE_COMP16!AD234</f>
        <v>3.5110407067585734</v>
      </c>
      <c r="I234" s="41">
        <v>2.6455482067478813</v>
      </c>
      <c r="J234" s="79"/>
      <c r="W234" s="40">
        <v>1.0814377053773849</v>
      </c>
      <c r="X234" s="42">
        <v>2.6455482067478813</v>
      </c>
      <c r="Y234" s="94">
        <v>1.0814377053773849</v>
      </c>
      <c r="Z234" s="74">
        <v>1.8449153700960228</v>
      </c>
      <c r="AA234" s="40">
        <v>1.0814377053773849</v>
      </c>
      <c r="AB234" s="95">
        <v>3.5110407067585734</v>
      </c>
      <c r="AC234" t="s">
        <v>22</v>
      </c>
    </row>
    <row r="235" spans="1:29" x14ac:dyDescent="0.3">
      <c r="A235" s="49">
        <f>SYNTHESE_COMP8H!A235</f>
        <v>44057</v>
      </c>
      <c r="B235" s="74">
        <f>SYNTHESE_COMP8H!E235</f>
        <v>2.0569690608159501</v>
      </c>
      <c r="C235" s="75">
        <f>SYNTHESE_COMP8H!I235</f>
        <v>0</v>
      </c>
      <c r="D235" s="76">
        <f>SYNTHESE_COMP8H!M235</f>
        <v>1.3547175133731111</v>
      </c>
      <c r="E235" s="74">
        <f>SYNTHESE_COMP8H!Q235</f>
        <v>2.5043551035081668</v>
      </c>
      <c r="F235" s="77">
        <f>SYNTHESE_COMP8H!U235</f>
        <v>1.2890444401171057</v>
      </c>
      <c r="G235" s="41">
        <f>SYNTHESE_COMP8H!X235</f>
        <v>1.83483339040361</v>
      </c>
      <c r="H235" s="41">
        <f>SYNTHESE_COMP16!AD235</f>
        <v>3.4918537881179743</v>
      </c>
      <c r="I235" s="41">
        <v>2.6310909781247713</v>
      </c>
      <c r="J235" s="79"/>
      <c r="W235" s="40">
        <v>0.99453526169501105</v>
      </c>
      <c r="X235" s="42">
        <v>2.6310909781247713</v>
      </c>
      <c r="Y235" s="94">
        <v>0.99453526169501105</v>
      </c>
      <c r="Z235" s="74">
        <v>1.8348333904035963</v>
      </c>
      <c r="AA235" s="40">
        <v>0.99453526169501105</v>
      </c>
      <c r="AB235" s="95">
        <v>3.4918537881179743</v>
      </c>
      <c r="AC235" t="s">
        <v>22</v>
      </c>
    </row>
    <row r="236" spans="1:29" x14ac:dyDescent="0.3">
      <c r="A236" s="49">
        <f>SYNTHESE_COMP8H!A236</f>
        <v>44057.333333333336</v>
      </c>
      <c r="B236" s="74">
        <f>SYNTHESE_COMP8H!E236</f>
        <v>2.1261518193748947</v>
      </c>
      <c r="C236" s="75">
        <f>SYNTHESE_COMP8H!I236</f>
        <v>0</v>
      </c>
      <c r="D236" s="76">
        <f>SYNTHESE_COMP8H!M236</f>
        <v>1.3516382555886572</v>
      </c>
      <c r="E236" s="74">
        <f>SYNTHESE_COMP8H!Q236</f>
        <v>2.5025484701915399</v>
      </c>
      <c r="F236" s="77">
        <f>SYNTHESE_COMP8H!U236</f>
        <v>1.3833766542313164</v>
      </c>
      <c r="G236" s="41">
        <f>SYNTHESE_COMP8H!X236</f>
        <v>1.8306628345904588</v>
      </c>
      <c r="H236" s="41">
        <f>SYNTHESE_COMP16!AD236</f>
        <v>3.6092965256624443</v>
      </c>
      <c r="I236" s="41">
        <v>2.7195833795680961</v>
      </c>
      <c r="J236" s="79"/>
      <c r="W236" s="40">
        <v>1.033633349123638</v>
      </c>
      <c r="X236" s="42">
        <v>2.7195833795680961</v>
      </c>
      <c r="Y236" s="94">
        <v>0.99772701116354012</v>
      </c>
      <c r="Z236" s="74">
        <v>1.830662834590445</v>
      </c>
      <c r="AA236" s="40">
        <v>1.033633349123638</v>
      </c>
      <c r="AB236" s="95">
        <v>3.6092965256624443</v>
      </c>
      <c r="AC236" t="s">
        <v>52</v>
      </c>
    </row>
    <row r="237" spans="1:29" x14ac:dyDescent="0.3">
      <c r="A237" s="49">
        <f>SYNTHESE_COMP8H!A237</f>
        <v>44057.666666666664</v>
      </c>
      <c r="B237" s="74">
        <f>SYNTHESE_COMP8H!E237</f>
        <v>2.1339939830156589</v>
      </c>
      <c r="C237" s="75">
        <f>SYNTHESE_COMP8H!I237</f>
        <v>0</v>
      </c>
      <c r="D237" s="76">
        <f>SYNTHESE_COMP8H!M237</f>
        <v>1.3924800769955976</v>
      </c>
      <c r="E237" s="74">
        <f>SYNTHESE_COMP8H!Q237</f>
        <v>2.4985727288321944</v>
      </c>
      <c r="F237" s="77">
        <f>SYNTHESE_COMP8H!U237</f>
        <v>1.390405499546209</v>
      </c>
      <c r="G237" s="41">
        <f>SYNTHESE_COMP8H!X237</f>
        <v>1.8399643114143605</v>
      </c>
      <c r="H237" s="41">
        <f>SYNTHESE_COMP16!AD237</f>
        <v>3.6276351226720616</v>
      </c>
      <c r="I237" s="41">
        <v>2.7296143743930781</v>
      </c>
      <c r="J237" s="79"/>
      <c r="W237" s="40">
        <v>1.0036884306987399</v>
      </c>
      <c r="X237" s="42">
        <v>2.7296143743930781</v>
      </c>
      <c r="Y237" s="94">
        <v>1.0050809338826079</v>
      </c>
      <c r="Z237" s="74">
        <v>1.8399643114143465</v>
      </c>
      <c r="AA237" s="40">
        <v>1.0050809338826079</v>
      </c>
      <c r="AB237" s="95">
        <v>3.6276351226720616</v>
      </c>
      <c r="AC237" t="s">
        <v>54</v>
      </c>
    </row>
    <row r="238" spans="1:29" x14ac:dyDescent="0.3">
      <c r="A238" s="49">
        <f>SYNTHESE_COMP8H!A238</f>
        <v>44058</v>
      </c>
      <c r="B238" s="74">
        <f>SYNTHESE_COMP8H!E238</f>
        <v>2.1286361053079137</v>
      </c>
      <c r="C238" s="75">
        <f>SYNTHESE_COMP8H!I238</f>
        <v>0</v>
      </c>
      <c r="D238" s="76">
        <f>SYNTHESE_COMP8H!M238</f>
        <v>1.3680485511315881</v>
      </c>
      <c r="E238" s="74">
        <f>SYNTHESE_COMP8H!Q238</f>
        <v>2.5014641770935362</v>
      </c>
      <c r="F238" s="77">
        <f>SYNTHESE_COMP8H!U238</f>
        <v>1.4045885193713386</v>
      </c>
      <c r="G238" s="41">
        <f>SYNTHESE_COMP8H!X238</f>
        <v>1.8076815258967645</v>
      </c>
      <c r="H238" s="41">
        <f>SYNTHESE_COMP16!AD238</f>
        <v>3.6646393066169511</v>
      </c>
      <c r="I238" s="41">
        <v>2.7574581759312702</v>
      </c>
      <c r="J238" s="79"/>
      <c r="W238" s="40">
        <v>1.0102006355913857</v>
      </c>
      <c r="X238" s="42">
        <v>2.7574581759312702</v>
      </c>
      <c r="Y238" s="94">
        <v>0.98245466756212219</v>
      </c>
      <c r="Z238" s="74">
        <v>1.8076815258967509</v>
      </c>
      <c r="AA238" s="40">
        <v>1.0102006355913857</v>
      </c>
      <c r="AB238" s="95">
        <v>3.6646393066169511</v>
      </c>
      <c r="AC238" t="s">
        <v>52</v>
      </c>
    </row>
    <row r="239" spans="1:29" x14ac:dyDescent="0.3">
      <c r="A239" s="49">
        <f>SYNTHESE_COMP8H!A239</f>
        <v>44058.333333333336</v>
      </c>
      <c r="B239" s="74">
        <f>SYNTHESE_COMP8H!E239</f>
        <v>2.1214281490632487</v>
      </c>
      <c r="C239" s="75">
        <f>SYNTHESE_COMP8H!I239</f>
        <v>0</v>
      </c>
      <c r="D239" s="76">
        <f>SYNTHESE_COMP8H!M239</f>
        <v>1.4001057907629961</v>
      </c>
      <c r="E239" s="74">
        <f>SYNTHESE_COMP8H!Q239</f>
        <v>2.5361540378376288</v>
      </c>
      <c r="F239" s="77">
        <f>SYNTHESE_COMP8H!U239</f>
        <v>1.4081334235093022</v>
      </c>
      <c r="G239" s="41">
        <f>SYNTHESE_COMP8H!X239</f>
        <v>1.8122437572071413</v>
      </c>
      <c r="H239" s="41">
        <f>SYNTHESE_COMP16!AD239</f>
        <v>3.6738881327770745</v>
      </c>
      <c r="I239" s="41">
        <v>2.7644174560074704</v>
      </c>
      <c r="J239" s="79"/>
      <c r="W239" s="40">
        <v>1.0025238025863619</v>
      </c>
      <c r="X239" s="42">
        <v>2.7644174560074704</v>
      </c>
      <c r="Y239" s="94">
        <v>1.0025238025863619</v>
      </c>
      <c r="Z239" s="74">
        <v>1.8122437572071277</v>
      </c>
      <c r="AA239" s="40">
        <v>1.0025238025863619</v>
      </c>
      <c r="AB239" s="95">
        <v>3.6738881327770745</v>
      </c>
      <c r="AC239" t="s">
        <v>22</v>
      </c>
    </row>
    <row r="240" spans="1:29" x14ac:dyDescent="0.3">
      <c r="A240" s="49">
        <f>SYNTHESE_COMP8H!A240</f>
        <v>44058.666666666664</v>
      </c>
      <c r="B240" s="74">
        <f>SYNTHESE_COMP8H!E240</f>
        <v>2.1055024619551039</v>
      </c>
      <c r="C240" s="75">
        <f>SYNTHESE_COMP8H!I240</f>
        <v>0</v>
      </c>
      <c r="D240" s="76">
        <f>SYNTHESE_COMP8H!M240</f>
        <v>1.3763025508799669</v>
      </c>
      <c r="E240" s="74">
        <f>SYNTHESE_COMP8H!Q240</f>
        <v>2.4998406768456523</v>
      </c>
      <c r="F240" s="77">
        <f>SYNTHESE_COMP8H!U240</f>
        <v>1.3895602924910402</v>
      </c>
      <c r="G240" s="41">
        <f>SYNTHESE_COMP8H!X240</f>
        <v>1.7814337475893567</v>
      </c>
      <c r="H240" s="41">
        <f>SYNTHESE_COMP16!AD240</f>
        <v>3.6212843776347325</v>
      </c>
      <c r="I240" s="41">
        <v>2.717419513226075</v>
      </c>
      <c r="J240" s="79"/>
      <c r="W240" s="40">
        <v>0.98299897047775397</v>
      </c>
      <c r="X240" s="42">
        <v>2.717419513226075</v>
      </c>
      <c r="Y240" s="94">
        <v>0.98299897047775397</v>
      </c>
      <c r="Z240" s="74">
        <v>1.7814337475893434</v>
      </c>
      <c r="AA240" s="40">
        <v>0.98568172104288354</v>
      </c>
      <c r="AB240" s="95">
        <v>3.6212843776347325</v>
      </c>
      <c r="AC240" t="s">
        <v>53</v>
      </c>
    </row>
    <row r="241" spans="1:29" x14ac:dyDescent="0.3">
      <c r="A241" s="49">
        <f>SYNTHESE_COMP8H!A241</f>
        <v>44059</v>
      </c>
      <c r="B241" s="74">
        <f>SYNTHESE_COMP8H!E241</f>
        <v>2.0779843289223803</v>
      </c>
      <c r="C241" s="75">
        <f>SYNTHESE_COMP8H!I241</f>
        <v>0</v>
      </c>
      <c r="D241" s="76">
        <f>SYNTHESE_COMP8H!M241</f>
        <v>1.3757959699133075</v>
      </c>
      <c r="E241" s="74">
        <f>SYNTHESE_COMP8H!Q241</f>
        <v>2.5088731984414236</v>
      </c>
      <c r="F241" s="77">
        <f>SYNTHESE_COMP8H!U241</f>
        <v>1.4023345401971188</v>
      </c>
      <c r="G241" s="41">
        <f>SYNTHESE_COMP8H!X241</f>
        <v>1.7581510719615985</v>
      </c>
      <c r="H241" s="41">
        <f>SYNTHESE_COMP16!AD241</f>
        <v>3.6199514775835064</v>
      </c>
      <c r="I241" s="41">
        <v>2.7272381991388737</v>
      </c>
      <c r="J241" s="79"/>
      <c r="W241" s="40">
        <v>1.0036132389073567</v>
      </c>
      <c r="X241" s="42">
        <v>2.7272381991388737</v>
      </c>
      <c r="Y241" s="94">
        <v>0.98693037242655557</v>
      </c>
      <c r="Z241" s="74">
        <v>1.7581510719615852</v>
      </c>
      <c r="AA241" s="40">
        <v>0.99963192615872476</v>
      </c>
      <c r="AB241" s="95">
        <v>3.6199514775835064</v>
      </c>
      <c r="AC241" t="s">
        <v>49</v>
      </c>
    </row>
    <row r="242" spans="1:29" x14ac:dyDescent="0.3">
      <c r="A242" s="49">
        <f>SYNTHESE_COMP8H!A242</f>
        <v>44059.333333333336</v>
      </c>
      <c r="B242" s="74">
        <f>SYNTHESE_COMP8H!E242</f>
        <v>2.0960054755964213</v>
      </c>
      <c r="C242" s="75">
        <f>SYNTHESE_COMP8H!I242</f>
        <v>0</v>
      </c>
      <c r="D242" s="76">
        <f>SYNTHESE_COMP8H!M242</f>
        <v>1.3670272289572571</v>
      </c>
      <c r="E242" s="74">
        <f>SYNTHESE_COMP8H!Q242</f>
        <v>2.4812297014400166</v>
      </c>
      <c r="F242" s="77">
        <f>SYNTHESE_COMP8H!U242</f>
        <v>1.3972207686159579</v>
      </c>
      <c r="G242" s="41">
        <f>SYNTHESE_COMP8H!X242</f>
        <v>1.75173977513515</v>
      </c>
      <c r="H242" s="41">
        <f>SYNTHESE_COMP16!AD242</f>
        <v>3.6067509149070385</v>
      </c>
      <c r="I242" s="41">
        <v>2.7098559376577609</v>
      </c>
      <c r="J242" s="79"/>
      <c r="W242" s="40">
        <v>0.99362642343210017</v>
      </c>
      <c r="X242" s="42">
        <v>2.7098559376577609</v>
      </c>
      <c r="Y242" s="94">
        <v>0.99635338684559382</v>
      </c>
      <c r="Z242" s="74">
        <v>1.7517397751351367</v>
      </c>
      <c r="AA242" s="40">
        <v>0.99635338684559382</v>
      </c>
      <c r="AB242" s="95">
        <v>3.6067509149070385</v>
      </c>
      <c r="AC242" t="s">
        <v>54</v>
      </c>
    </row>
    <row r="243" spans="1:29" x14ac:dyDescent="0.3">
      <c r="A243" s="49">
        <f>SYNTHESE_COMP8H!A243</f>
        <v>44059.666666666664</v>
      </c>
      <c r="B243" s="74">
        <f>SYNTHESE_COMP8H!E243</f>
        <v>2.1120300567660171</v>
      </c>
      <c r="C243" s="75">
        <f>SYNTHESE_COMP8H!I243</f>
        <v>0</v>
      </c>
      <c r="D243" s="76">
        <f>SYNTHESE_COMP8H!M243</f>
        <v>1.3748944511865837</v>
      </c>
      <c r="E243" s="74">
        <f>SYNTHESE_COMP8H!Q243</f>
        <v>2.5085158193423869</v>
      </c>
      <c r="F243" s="77">
        <f>SYNTHESE_COMP8H!U243</f>
        <v>1.4154668089558065</v>
      </c>
      <c r="G243" s="41">
        <f>SYNTHESE_COMP8H!X243</f>
        <v>1.765132343304217</v>
      </c>
      <c r="H243" s="41">
        <f>SYNTHESE_COMP16!AD243</f>
        <v>3.6538507892915053</v>
      </c>
      <c r="I243" s="41">
        <v>2.7452434310763274</v>
      </c>
      <c r="J243" s="79"/>
      <c r="W243" s="40">
        <v>1.0130588098528786</v>
      </c>
      <c r="X243" s="42">
        <v>2.7452434310763274</v>
      </c>
      <c r="Y243" s="94">
        <v>1.0076452954709176</v>
      </c>
      <c r="Z243" s="74">
        <v>1.7651323433042037</v>
      </c>
      <c r="AA243" s="40">
        <v>1.0130588098528786</v>
      </c>
      <c r="AB243" s="95">
        <v>3.6538507892915053</v>
      </c>
      <c r="AC243" t="s">
        <v>52</v>
      </c>
    </row>
    <row r="244" spans="1:29" x14ac:dyDescent="0.3">
      <c r="A244" s="49">
        <f>SYNTHESE_COMP8H!A244</f>
        <v>44060</v>
      </c>
      <c r="B244" s="74">
        <f>SYNTHESE_COMP8H!E244</f>
        <v>2.0632732917739096</v>
      </c>
      <c r="C244" s="75">
        <f>SYNTHESE_COMP8H!I244</f>
        <v>0</v>
      </c>
      <c r="D244" s="76">
        <f>SYNTHESE_COMP8H!M244</f>
        <v>1.4442630623227419</v>
      </c>
      <c r="E244" s="74">
        <f>SYNTHESE_COMP8H!Q244</f>
        <v>2.4982157615911613</v>
      </c>
      <c r="F244" s="77">
        <f>SYNTHESE_COMP8H!U244</f>
        <v>1.3923360054808114</v>
      </c>
      <c r="G244" s="41">
        <f>SYNTHESE_COMP8H!X244</f>
        <v>1.7362874922049198</v>
      </c>
      <c r="H244" s="41">
        <f>SYNTHESE_COMP16!AD244</f>
        <v>3.5695006903528093</v>
      </c>
      <c r="I244" s="41">
        <v>2.7003821274459781</v>
      </c>
      <c r="J244" s="79"/>
      <c r="W244" s="40">
        <v>0.98365853347556853</v>
      </c>
      <c r="X244" s="42">
        <v>2.7003821274459781</v>
      </c>
      <c r="Y244" s="94">
        <v>0.98365853347556853</v>
      </c>
      <c r="Z244" s="74">
        <v>1.7362874922049067</v>
      </c>
      <c r="AA244" s="40">
        <v>0.97691473905122117</v>
      </c>
      <c r="AB244" s="95">
        <v>3.5695006903528093</v>
      </c>
      <c r="AC244" t="s">
        <v>53</v>
      </c>
    </row>
    <row r="245" spans="1:29" x14ac:dyDescent="0.3">
      <c r="A245" s="49">
        <f>SYNTHESE_COMP8H!A245</f>
        <v>44060.333333333336</v>
      </c>
      <c r="B245" s="74">
        <f>SYNTHESE_COMP8H!E245</f>
        <v>2.1473921061009524</v>
      </c>
      <c r="C245" s="75">
        <f>SYNTHESE_COMP8H!I245</f>
        <v>0</v>
      </c>
      <c r="D245" s="76">
        <f>SYNTHESE_COMP8H!M245</f>
        <v>1.4081877198274397</v>
      </c>
      <c r="E245" s="74">
        <f>SYNTHESE_COMP8H!Q245</f>
        <v>2.5448404481139129</v>
      </c>
      <c r="F245" s="77">
        <f>SYNTHESE_COMP8H!U245</f>
        <v>1.405149854643128</v>
      </c>
      <c r="G245" s="41">
        <f>SYNTHESE_COMP8H!X245</f>
        <v>1.692917854369784</v>
      </c>
      <c r="H245" s="41">
        <f>SYNTHESE_COMP16!AD245</f>
        <v>3.4803403681781226</v>
      </c>
      <c r="I245" s="41">
        <v>2.6329309735272908</v>
      </c>
      <c r="J245" s="79"/>
      <c r="W245" s="40">
        <v>0.97502162629757783</v>
      </c>
      <c r="X245" s="42">
        <v>2.6329309735272908</v>
      </c>
      <c r="Y245" s="94">
        <v>0.97502162629757783</v>
      </c>
      <c r="Z245" s="74">
        <v>1.6929178543697712</v>
      </c>
      <c r="AA245" s="40">
        <v>0.97502162629757783</v>
      </c>
      <c r="AB245" s="95">
        <v>3.4803403681781226</v>
      </c>
      <c r="AC245" t="s">
        <v>22</v>
      </c>
    </row>
    <row r="246" spans="1:29" x14ac:dyDescent="0.3">
      <c r="A246" s="49">
        <f>SYNTHESE_COMP8H!A246</f>
        <v>44060.666666666664</v>
      </c>
      <c r="B246" s="74">
        <f>SYNTHESE_COMP8H!E246</f>
        <v>2.0987814652796501</v>
      </c>
      <c r="C246" s="75">
        <f>SYNTHESE_COMP8H!I246</f>
        <v>0</v>
      </c>
      <c r="D246" s="76">
        <f>SYNTHESE_COMP8H!M246</f>
        <v>1.4006529199958153</v>
      </c>
      <c r="E246" s="74">
        <f>SYNTHESE_COMP8H!Q246</f>
        <v>2.5365292901009031</v>
      </c>
      <c r="F246" s="77">
        <f>SYNTHESE_COMP8H!U246</f>
        <v>1.4134938606043652</v>
      </c>
      <c r="G246" s="41">
        <f>SYNTHESE_COMP8H!X246</f>
        <v>1.6545951737913585</v>
      </c>
      <c r="H246" s="41">
        <f>SYNTHESE_COMP16!AD246</f>
        <v>3.4617180867514974</v>
      </c>
      <c r="I246" s="41">
        <v>2.6188429314454842</v>
      </c>
      <c r="J246" s="79"/>
      <c r="W246" s="40">
        <v>0.99464929304130856</v>
      </c>
      <c r="X246" s="42">
        <v>2.6188429314454842</v>
      </c>
      <c r="Y246" s="94">
        <v>0.97736294145666514</v>
      </c>
      <c r="Z246" s="74">
        <v>1.6545951737913458</v>
      </c>
      <c r="AA246" s="40">
        <v>0.99464929304130856</v>
      </c>
      <c r="AB246" s="95">
        <v>3.4617180867514974</v>
      </c>
      <c r="AC246" t="s">
        <v>52</v>
      </c>
    </row>
    <row r="247" spans="1:29" x14ac:dyDescent="0.3">
      <c r="A247" s="49">
        <f>SYNTHESE_COMP8H!A247</f>
        <v>44061</v>
      </c>
      <c r="B247" s="74">
        <f>SYNTHESE_COMP8H!E247</f>
        <v>2.0920110453656613</v>
      </c>
      <c r="C247" s="75">
        <f>SYNTHESE_COMP8H!I247</f>
        <v>0</v>
      </c>
      <c r="D247" s="76">
        <f>SYNTHESE_COMP8H!M247</f>
        <v>1.4149640494650781</v>
      </c>
      <c r="E247" s="74">
        <f>SYNTHESE_COMP8H!Q247</f>
        <v>2.5318316790500721</v>
      </c>
      <c r="F247" s="77">
        <f>SYNTHESE_COMP8H!U247</f>
        <v>1.4119291161361656</v>
      </c>
      <c r="G247" s="41">
        <f>SYNTHESE_COMP8H!X247</f>
        <v>1.6527635290156302</v>
      </c>
      <c r="H247" s="41">
        <f>SYNTHESE_COMP16!AD247</f>
        <v>3.4505509950562048</v>
      </c>
      <c r="I247" s="41">
        <v>2.6456008810535083</v>
      </c>
      <c r="J247" s="79"/>
      <c r="W247" s="40">
        <v>1.0102174701990452</v>
      </c>
      <c r="X247" s="42">
        <v>2.6456008810535083</v>
      </c>
      <c r="Y247" s="94">
        <v>0.99889299521433317</v>
      </c>
      <c r="Z247" s="74">
        <v>1.6527635290156175</v>
      </c>
      <c r="AA247" s="40">
        <v>0.9967741186845831</v>
      </c>
      <c r="AB247" s="95">
        <v>3.4505509950562048</v>
      </c>
      <c r="AC247" t="s">
        <v>49</v>
      </c>
    </row>
    <row r="248" spans="1:29" x14ac:dyDescent="0.3">
      <c r="A248" s="49">
        <f>SYNTHESE_COMP8H!A248</f>
        <v>44061.333333333336</v>
      </c>
      <c r="B248" s="74">
        <f>SYNTHESE_COMP8H!E248</f>
        <v>2.0463228879604696</v>
      </c>
      <c r="C248" s="75">
        <f>SYNTHESE_COMP8H!I248</f>
        <v>0</v>
      </c>
      <c r="D248" s="76">
        <f>SYNTHESE_COMP8H!M248</f>
        <v>1.3737522635654376</v>
      </c>
      <c r="E248" s="74">
        <f>SYNTHESE_COMP8H!Q248</f>
        <v>2.4556021578914584</v>
      </c>
      <c r="F248" s="77">
        <f>SYNTHESE_COMP8H!U248</f>
        <v>1.3723478875088431</v>
      </c>
      <c r="G248" s="41">
        <f>SYNTHESE_COMP8H!X248</f>
        <v>1.6046256722790746</v>
      </c>
      <c r="H248" s="41">
        <f>SYNTHESE_COMP16!AD248</f>
        <v>3.353820184518558</v>
      </c>
      <c r="I248" s="41">
        <v>2.5878226825336439</v>
      </c>
      <c r="J248" s="79"/>
      <c r="W248" s="40">
        <v>0.97816065192083823</v>
      </c>
      <c r="X248" s="42">
        <v>2.5878226825336439</v>
      </c>
      <c r="Y248" s="94">
        <v>0.97087432297999332</v>
      </c>
      <c r="Z248" s="74">
        <v>1.6046256722790622</v>
      </c>
      <c r="AA248" s="40">
        <v>0.97196656108655155</v>
      </c>
      <c r="AB248" s="95">
        <v>3.353820184518558</v>
      </c>
      <c r="AC248" t="s">
        <v>49</v>
      </c>
    </row>
    <row r="249" spans="1:29" x14ac:dyDescent="0.3">
      <c r="A249" s="49">
        <f>SYNTHESE_COMP8H!A249</f>
        <v>44061.666666666664</v>
      </c>
      <c r="B249" s="74">
        <f>SYNTHESE_COMP8H!E249</f>
        <v>2.0551875433197346</v>
      </c>
      <c r="C249" s="75">
        <f>SYNTHESE_COMP8H!I249</f>
        <v>0</v>
      </c>
      <c r="D249" s="76">
        <f>SYNTHESE_COMP8H!M249</f>
        <v>1.3592834808293368</v>
      </c>
      <c r="E249" s="74">
        <f>SYNTHESE_COMP8H!Q249</f>
        <v>2.4738520341200854</v>
      </c>
      <c r="F249" s="77">
        <f>SYNTHESE_COMP8H!U249</f>
        <v>1.382749889244173</v>
      </c>
      <c r="G249" s="41">
        <f>SYNTHESE_COMP8H!X249</f>
        <v>1.6115768986222254</v>
      </c>
      <c r="H249" s="41">
        <f>SYNTHESE_COMP16!AD249</f>
        <v>3.3184967154530334</v>
      </c>
      <c r="I249" s="41">
        <v>2.607437633144531</v>
      </c>
      <c r="J249" s="79"/>
      <c r="W249" s="40">
        <v>1.0075797119884902</v>
      </c>
      <c r="X249" s="42">
        <v>2.607437633144531</v>
      </c>
      <c r="Y249" s="94">
        <v>1.0043319924785186</v>
      </c>
      <c r="Z249" s="74">
        <v>1.6115768986222128</v>
      </c>
      <c r="AA249" s="40">
        <v>0.98946769143182456</v>
      </c>
      <c r="AB249" s="95">
        <v>3.3184967154530334</v>
      </c>
      <c r="AC249" t="s">
        <v>49</v>
      </c>
    </row>
    <row r="250" spans="1:29" x14ac:dyDescent="0.3">
      <c r="A250" s="49">
        <f>SYNTHESE_COMP8H!A250</f>
        <v>44062</v>
      </c>
      <c r="B250" s="74">
        <f>SYNTHESE_COMP8H!E250</f>
        <v>2.0136863159091254</v>
      </c>
      <c r="C250" s="75">
        <f>SYNTHESE_COMP8H!I250</f>
        <v>0</v>
      </c>
      <c r="D250" s="76">
        <f>SYNTHESE_COMP8H!M250</f>
        <v>1.3435400911821398</v>
      </c>
      <c r="E250" s="74">
        <f>SYNTHESE_COMP8H!Q250</f>
        <v>2.4078754162292602</v>
      </c>
      <c r="F250" s="77">
        <f>SYNTHESE_COMP8H!U250</f>
        <v>1.3610761653381256</v>
      </c>
      <c r="G250" s="41">
        <f>SYNTHESE_COMP8H!X250</f>
        <v>1.6609639326122612</v>
      </c>
      <c r="H250" s="41">
        <f>SYNTHESE_COMP16!AD250</f>
        <v>3.2514849785937709</v>
      </c>
      <c r="I250" s="41">
        <v>2.5547845978904746</v>
      </c>
      <c r="J250" s="79"/>
      <c r="W250" s="45">
        <v>0.9798065984072809</v>
      </c>
      <c r="X250" s="42">
        <v>2.5547845978904746</v>
      </c>
      <c r="Y250" s="94">
        <v>1.0306451612903225</v>
      </c>
      <c r="Z250" s="74">
        <v>1.6609639326122481</v>
      </c>
      <c r="AA250" s="40">
        <v>0.9798065984072809</v>
      </c>
      <c r="AB250" s="95">
        <v>3.2514849785937709</v>
      </c>
      <c r="AC250" t="s">
        <v>52</v>
      </c>
    </row>
    <row r="251" spans="1:29" x14ac:dyDescent="0.3">
      <c r="A251" s="49">
        <f>SYNTHESE_COMP8H!A251</f>
        <v>44062.333333333336</v>
      </c>
      <c r="B251" s="74">
        <f>SYNTHESE_COMP8H!E251</f>
        <v>1.9952724632489505</v>
      </c>
      <c r="C251" s="75">
        <f>SYNTHESE_COMP8H!I251</f>
        <v>0</v>
      </c>
      <c r="D251" s="76">
        <f>SYNTHESE_COMP8H!M251</f>
        <v>1.3235227797632145</v>
      </c>
      <c r="E251" s="74">
        <f>SYNTHESE_COMP8H!Q251</f>
        <v>2.3744377227896551</v>
      </c>
      <c r="F251" s="77">
        <f>SYNTHESE_COMP8H!U251</f>
        <v>1.3523212324443723</v>
      </c>
      <c r="G251" s="41">
        <f>SYNTHESE_COMP8H!X251</f>
        <v>1.5284507224642596</v>
      </c>
      <c r="H251" s="41">
        <f>SYNTHESE_COMP16!AD251</f>
        <v>2.9920785557319394</v>
      </c>
      <c r="I251" s="41">
        <v>2.3509615637739545</v>
      </c>
      <c r="J251" s="79"/>
      <c r="W251" s="40">
        <v>0.92021909233176846</v>
      </c>
      <c r="X251" s="42">
        <v>2.3509615637739545</v>
      </c>
      <c r="Y251" s="94">
        <v>0.92021909233176846</v>
      </c>
      <c r="Z251" s="74">
        <v>1.5284507224642476</v>
      </c>
      <c r="AA251" s="40">
        <v>0.92021909233176846</v>
      </c>
      <c r="AB251" s="95">
        <v>2.9920785557319394</v>
      </c>
      <c r="AC251" t="s">
        <v>22</v>
      </c>
    </row>
    <row r="252" spans="1:29" x14ac:dyDescent="0.3">
      <c r="A252" s="49">
        <f>SYNTHESE_COMP8H!A252</f>
        <v>44062.666666666664</v>
      </c>
      <c r="B252" s="74">
        <f>SYNTHESE_COMP8H!E252</f>
        <v>1.9848964034166297</v>
      </c>
      <c r="C252" s="75">
        <f>SYNTHESE_COMP8H!I252</f>
        <v>0</v>
      </c>
      <c r="D252" s="76">
        <f>SYNTHESE_COMP8H!M252</f>
        <v>1.3343313475274297</v>
      </c>
      <c r="E252" s="74">
        <f>SYNTHESE_COMP8H!Q252</f>
        <v>2.3433520713724061</v>
      </c>
      <c r="F252" s="77">
        <f>SYNTHESE_COMP8H!U252</f>
        <v>1.3460829335358198</v>
      </c>
      <c r="G252" s="41">
        <f>SYNTHESE_COMP8H!X252</f>
        <v>1.5213999328700665</v>
      </c>
      <c r="H252" s="41">
        <f>SYNTHESE_COMP16!AD252</f>
        <v>2.9782760064997666</v>
      </c>
      <c r="I252" s="41">
        <v>2.3569538192466157</v>
      </c>
      <c r="J252" s="79"/>
      <c r="W252" s="40">
        <v>1.0025488530161428</v>
      </c>
      <c r="X252" s="42">
        <v>2.3569538192466157</v>
      </c>
      <c r="Y252" s="94">
        <v>0.99538696963496121</v>
      </c>
      <c r="Z252" s="74">
        <v>1.5213999328700545</v>
      </c>
      <c r="AA252" s="40">
        <v>0.99538696963496121</v>
      </c>
      <c r="AB252" s="95">
        <v>2.9782760064997666</v>
      </c>
      <c r="AC252" t="s">
        <v>54</v>
      </c>
    </row>
    <row r="253" spans="1:29" x14ac:dyDescent="0.3">
      <c r="A253" s="49">
        <f>SYNTHESE_COMP8H!A253</f>
        <v>44063</v>
      </c>
      <c r="B253" s="74">
        <f>SYNTHESE_COMP8H!E253</f>
        <v>1.9695028123038911</v>
      </c>
      <c r="C253" s="75">
        <f>SYNTHESE_COMP8H!I253</f>
        <v>0</v>
      </c>
      <c r="D253" s="76">
        <f>SYNTHESE_COMP8H!M253</f>
        <v>1.332263342690194</v>
      </c>
      <c r="E253" s="74">
        <f>SYNTHESE_COMP8H!Q253</f>
        <v>2.302681428356455</v>
      </c>
      <c r="F253" s="77">
        <f>SYNTHESE_COMP8H!U253</f>
        <v>1.3340665375462186</v>
      </c>
      <c r="G253" s="41">
        <f>SYNTHESE_COMP8H!X253</f>
        <v>1.5190420009917698</v>
      </c>
      <c r="H253" s="41">
        <f>SYNTHESE_COMP16!AD253</f>
        <v>2.9736601446304656</v>
      </c>
      <c r="I253" s="41">
        <v>2.353300909563893</v>
      </c>
      <c r="J253" s="79"/>
      <c r="W253" s="40">
        <v>0.99845015644647195</v>
      </c>
      <c r="X253" s="42">
        <v>2.353300909563893</v>
      </c>
      <c r="Y253" s="94">
        <v>0.99845015644647195</v>
      </c>
      <c r="Z253" s="74">
        <v>1.5190420009917578</v>
      </c>
      <c r="AA253" s="40">
        <v>0.99845015644647195</v>
      </c>
      <c r="AB253" s="95">
        <v>2.9736601446304656</v>
      </c>
      <c r="AC253" t="s">
        <v>22</v>
      </c>
    </row>
    <row r="254" spans="1:29" x14ac:dyDescent="0.3">
      <c r="A254" s="49">
        <f>SYNTHESE_COMP8H!A254</f>
        <v>44063.333333333336</v>
      </c>
      <c r="B254" s="74">
        <f>SYNTHESE_COMP8H!E254</f>
        <v>2.0234290950944032</v>
      </c>
      <c r="C254" s="75">
        <f>SYNTHESE_COMP8H!I254</f>
        <v>0</v>
      </c>
      <c r="D254" s="76">
        <f>SYNTHESE_COMP8H!M254</f>
        <v>1.3645719871487207</v>
      </c>
      <c r="E254" s="74">
        <f>SYNTHESE_COMP8H!Q254</f>
        <v>2.3988600041502552</v>
      </c>
      <c r="F254" s="77">
        <f>SYNTHESE_COMP8H!U254</f>
        <v>1.3997354245873654</v>
      </c>
      <c r="G254" s="41">
        <f>SYNTHESE_COMP8H!X254</f>
        <v>1.5558802043371462</v>
      </c>
      <c r="H254" s="41">
        <f>SYNTHESE_COMP16!AD254</f>
        <v>3.045774211928419</v>
      </c>
      <c r="I254" s="41">
        <v>2.4103706794469995</v>
      </c>
      <c r="J254" s="79"/>
      <c r="W254" s="40">
        <v>1.0242509445567174</v>
      </c>
      <c r="X254" s="42">
        <v>2.4103706794469995</v>
      </c>
      <c r="Y254" s="94">
        <v>1.0242509445567174</v>
      </c>
      <c r="Z254" s="74">
        <v>1.555880204337134</v>
      </c>
      <c r="AA254" s="40">
        <v>1.0242509445567174</v>
      </c>
      <c r="AB254" s="95">
        <v>3.045774211928419</v>
      </c>
      <c r="AC254" t="s">
        <v>22</v>
      </c>
    </row>
    <row r="255" spans="1:29" x14ac:dyDescent="0.3">
      <c r="A255" s="49">
        <f>SYNTHESE_COMP8H!A255</f>
        <v>44063.666666666664</v>
      </c>
      <c r="B255" s="74">
        <f>SYNTHESE_COMP8H!E255</f>
        <v>2.0262545690811971</v>
      </c>
      <c r="C255" s="75">
        <f>SYNTHESE_COMP8H!I255</f>
        <v>0</v>
      </c>
      <c r="D255" s="76">
        <f>SYNTHESE_COMP8H!M255</f>
        <v>1.3422524888029752</v>
      </c>
      <c r="E255" s="74">
        <f>SYNTHESE_COMP8H!Q255</f>
        <v>2.424710567872447</v>
      </c>
      <c r="F255" s="77">
        <f>SYNTHESE_COMP8H!U255</f>
        <v>1.388483851159902</v>
      </c>
      <c r="G255" s="41">
        <f>SYNTHESE_COMP8H!X255</f>
        <v>1.5004165311843987</v>
      </c>
      <c r="H255" s="41">
        <f>SYNTHESE_COMP16!AD255</f>
        <v>3.021291190646672</v>
      </c>
      <c r="I255" s="41">
        <v>2.3909952587704826</v>
      </c>
      <c r="J255" s="79"/>
      <c r="W255" s="40">
        <v>0.99196164272917475</v>
      </c>
      <c r="X255" s="42">
        <v>2.3909952587704826</v>
      </c>
      <c r="Y255" s="94">
        <v>0.9643522213354615</v>
      </c>
      <c r="Z255" s="74">
        <v>1.5004165311843869</v>
      </c>
      <c r="AA255" s="40">
        <v>0.99196164272917475</v>
      </c>
      <c r="AB255" s="95">
        <v>3.021291190646672</v>
      </c>
      <c r="AC255" t="s">
        <v>52</v>
      </c>
    </row>
    <row r="256" spans="1:29" x14ac:dyDescent="0.3">
      <c r="A256" s="49">
        <f>SYNTHESE_COMP8H!A256</f>
        <v>44064</v>
      </c>
      <c r="B256" s="74">
        <f>SYNTHESE_COMP8H!E256</f>
        <v>2.0109580374975193</v>
      </c>
      <c r="C256" s="75">
        <f>SYNTHESE_COMP8H!I256</f>
        <v>0</v>
      </c>
      <c r="D256" s="76">
        <f>SYNTHESE_COMP8H!M256</f>
        <v>1.3689523289222456</v>
      </c>
      <c r="E256" s="74">
        <f>SYNTHESE_COMP8H!Q256</f>
        <v>2.3860452875799951</v>
      </c>
      <c r="F256" s="77">
        <f>SYNTHESE_COMP8H!U256</f>
        <v>1.3805164652945314</v>
      </c>
      <c r="G256" s="41">
        <f>SYNTHESE_COMP8H!X256</f>
        <v>1.4764903659330231</v>
      </c>
      <c r="H256" s="41">
        <f>SYNTHESE_COMP16!AD256</f>
        <v>2.9731126276959725</v>
      </c>
      <c r="I256" s="41">
        <v>2.3528676145546195</v>
      </c>
      <c r="J256" s="79"/>
      <c r="W256" s="40">
        <v>0.98405365126676603</v>
      </c>
      <c r="X256" s="42">
        <v>2.3528676145546195</v>
      </c>
      <c r="Y256" s="94">
        <v>0.98405365126676603</v>
      </c>
      <c r="Z256" s="74">
        <v>1.4764903659330115</v>
      </c>
      <c r="AA256" s="40">
        <v>0.98405365126676603</v>
      </c>
      <c r="AB256" s="95">
        <v>2.9731126276959725</v>
      </c>
      <c r="AC256" t="s">
        <v>22</v>
      </c>
    </row>
    <row r="257" spans="1:29" x14ac:dyDescent="0.3">
      <c r="A257" s="49">
        <f>SYNTHESE_COMP8H!A257</f>
        <v>44064.333333333336</v>
      </c>
      <c r="B257" s="74">
        <f>SYNTHESE_COMP8H!E257</f>
        <v>1.9693563765875877</v>
      </c>
      <c r="C257" s="75">
        <f>SYNTHESE_COMP8H!I257</f>
        <v>0</v>
      </c>
      <c r="D257" s="76">
        <f>SYNTHESE_COMP8H!M257</f>
        <v>1.3335726275871373</v>
      </c>
      <c r="E257" s="74">
        <f>SYNTHESE_COMP8H!Q257</f>
        <v>2.3265839256943854</v>
      </c>
      <c r="F257" s="77">
        <f>SYNTHESE_COMP8H!U257</f>
        <v>1.3511611666385586</v>
      </c>
      <c r="G257" s="41">
        <f>SYNTHESE_COMP8H!X257</f>
        <v>1.4383314125003634</v>
      </c>
      <c r="H257" s="41">
        <f>SYNTHESE_COMP16!AD257</f>
        <v>2.8962744248008176</v>
      </c>
      <c r="I257" s="41">
        <v>2.3214535230556521</v>
      </c>
      <c r="J257" s="79"/>
      <c r="W257" s="40">
        <v>0.98664859369705182</v>
      </c>
      <c r="X257" s="42">
        <v>2.3214535230556521</v>
      </c>
      <c r="Y257" s="94">
        <v>0.97415563669557281</v>
      </c>
      <c r="Z257" s="74">
        <v>1.4383314125003521</v>
      </c>
      <c r="AA257" s="40">
        <v>0.97415563669557281</v>
      </c>
      <c r="AB257" s="95">
        <v>2.8962744248008176</v>
      </c>
      <c r="AC257" t="s">
        <v>54</v>
      </c>
    </row>
    <row r="258" spans="1:29" x14ac:dyDescent="0.3">
      <c r="A258" s="49">
        <f>SYNTHESE_COMP8H!A258</f>
        <v>44064.666666666664</v>
      </c>
      <c r="B258" s="74">
        <f>SYNTHESE_COMP8H!E258</f>
        <v>1.8902332783075293</v>
      </c>
      <c r="C258" s="75">
        <f>SYNTHESE_COMP8H!I258</f>
        <v>0</v>
      </c>
      <c r="D258" s="76">
        <f>SYNTHESE_COMP8H!M258</f>
        <v>1.319392749330184</v>
      </c>
      <c r="E258" s="74">
        <f>SYNTHESE_COMP8H!Q258</f>
        <v>2.2262533834441611</v>
      </c>
      <c r="F258" s="77">
        <f>SYNTHESE_COMP8H!U258</f>
        <v>1.3282195853878775</v>
      </c>
      <c r="G258" s="41">
        <f>SYNTHESE_COMP8H!X258</f>
        <v>1.3999838148881776</v>
      </c>
      <c r="H258" s="41">
        <f>SYNTHESE_COMP16!AD258</f>
        <v>2.8190563613896504</v>
      </c>
      <c r="I258" s="41">
        <v>2.2967695068610006</v>
      </c>
      <c r="J258" s="79"/>
      <c r="W258" s="40">
        <v>0.98936699961920382</v>
      </c>
      <c r="X258" s="42">
        <v>2.2967695068610006</v>
      </c>
      <c r="Y258" s="94">
        <v>0.97333883048168768</v>
      </c>
      <c r="Z258" s="74">
        <v>1.3999838148881667</v>
      </c>
      <c r="AA258" s="40">
        <v>0.97333883048168768</v>
      </c>
      <c r="AB258" s="95">
        <v>2.8190563613896504</v>
      </c>
      <c r="AC258" t="s">
        <v>54</v>
      </c>
    </row>
    <row r="259" spans="1:29" x14ac:dyDescent="0.3">
      <c r="A259" s="49">
        <f>SYNTHESE_COMP8H!A259</f>
        <v>44065</v>
      </c>
      <c r="B259" s="74">
        <f>SYNTHESE_COMP8H!E259</f>
        <v>1.9057281918873452</v>
      </c>
      <c r="C259" s="75">
        <f>SYNTHESE_COMP8H!I259</f>
        <v>0</v>
      </c>
      <c r="D259" s="76">
        <f>SYNTHESE_COMP8H!M259</f>
        <v>1.3215391821630389</v>
      </c>
      <c r="E259" s="74">
        <f>SYNTHESE_COMP8H!Q259</f>
        <v>2.2367392285180414</v>
      </c>
      <c r="F259" s="77">
        <f>SYNTHESE_COMP8H!U259</f>
        <v>1.324240828654542</v>
      </c>
      <c r="G259" s="41">
        <f>SYNTHESE_COMP8H!X259</f>
        <v>1.4022613559973482</v>
      </c>
      <c r="H259" s="41">
        <f>SYNTHESE_COMP16!AD259</f>
        <v>2.8236424978034109</v>
      </c>
      <c r="I259" s="41">
        <v>2.3005059693218781</v>
      </c>
      <c r="J259" s="79"/>
      <c r="W259" s="40">
        <v>1.0016268338854708</v>
      </c>
      <c r="X259" s="42">
        <v>2.3005059693218781</v>
      </c>
      <c r="Y259" s="94">
        <v>1.0016268338854708</v>
      </c>
      <c r="Z259" s="74">
        <v>1.4022613559973374</v>
      </c>
      <c r="AA259" s="40">
        <v>1.0016268338854708</v>
      </c>
      <c r="AB259" s="95">
        <v>2.8236424978034109</v>
      </c>
      <c r="AC259" t="s">
        <v>22</v>
      </c>
    </row>
    <row r="260" spans="1:29" x14ac:dyDescent="0.3">
      <c r="A260" s="49">
        <f>SYNTHESE_COMP8H!A260</f>
        <v>44065.333333333336</v>
      </c>
      <c r="B260" s="74">
        <f>SYNTHESE_COMP8H!E260</f>
        <v>1.9018787281399889</v>
      </c>
      <c r="C260" s="75">
        <f>SYNTHESE_COMP8H!I260</f>
        <v>0</v>
      </c>
      <c r="D260" s="76">
        <f>SYNTHESE_COMP8H!M260</f>
        <v>1.3306618492415141</v>
      </c>
      <c r="E260" s="74">
        <f>SYNTHESE_COMP8H!Q260</f>
        <v>2.2439696769696917</v>
      </c>
      <c r="F260" s="77">
        <f>SYNTHESE_COMP8H!U260</f>
        <v>1.3248780291204594</v>
      </c>
      <c r="G260" s="41">
        <f>SYNTHESE_COMP8H!X260</f>
        <v>1.570917372790418</v>
      </c>
      <c r="H260" s="41">
        <f>SYNTHESE_COMP16!AD260</f>
        <v>3.1632541504317802</v>
      </c>
      <c r="I260" s="41">
        <v>2.5771977370405641</v>
      </c>
      <c r="J260" s="79"/>
      <c r="W260" s="40">
        <v>1.1202743098294357</v>
      </c>
      <c r="X260" s="42">
        <v>2.5771977370405641</v>
      </c>
      <c r="Y260" s="94">
        <v>1.1202743098294357</v>
      </c>
      <c r="Z260" s="74">
        <v>1.5709173727904058</v>
      </c>
      <c r="AA260" s="40">
        <v>1.1202743098294357</v>
      </c>
      <c r="AB260" s="95">
        <v>3.1632541504317802</v>
      </c>
      <c r="AC260" t="s">
        <v>22</v>
      </c>
    </row>
    <row r="261" spans="1:29" x14ac:dyDescent="0.3">
      <c r="A261" s="49">
        <f>SYNTHESE_COMP8H!A261</f>
        <v>44065.666666666664</v>
      </c>
      <c r="B261" s="74">
        <f>SYNTHESE_COMP8H!E261</f>
        <v>1.9258026503472685</v>
      </c>
      <c r="C261" s="75">
        <f>SYNTHESE_COMP8H!I261</f>
        <v>0</v>
      </c>
      <c r="D261" s="76">
        <f>SYNTHESE_COMP8H!M261</f>
        <v>1.3386945625292432</v>
      </c>
      <c r="E261" s="74">
        <f>SYNTHESE_COMP8H!Q261</f>
        <v>2.262226559310109</v>
      </c>
      <c r="F261" s="77">
        <f>SYNTHESE_COMP8H!U261</f>
        <v>1.3347786816427778</v>
      </c>
      <c r="G261" s="41">
        <f>SYNTHESE_COMP8H!X261</f>
        <v>1.8306410633684393</v>
      </c>
      <c r="H261" s="41">
        <f>SYNTHESE_COMP16!AD261</f>
        <v>3.6862428552590929</v>
      </c>
      <c r="I261" s="41">
        <v>3.0032922721239204</v>
      </c>
      <c r="J261" s="79"/>
      <c r="W261" s="40">
        <v>1.1653324962067704</v>
      </c>
      <c r="X261" s="42">
        <v>3.0032922721239204</v>
      </c>
      <c r="Y261" s="94">
        <v>1.1653324962067704</v>
      </c>
      <c r="Z261" s="74">
        <v>1.8306410633684251</v>
      </c>
      <c r="AA261" s="40">
        <v>1.1653324962067704</v>
      </c>
      <c r="AB261" s="95">
        <v>3.6862428552590929</v>
      </c>
      <c r="AC261" t="s">
        <v>22</v>
      </c>
    </row>
    <row r="262" spans="1:29" x14ac:dyDescent="0.3">
      <c r="A262" s="49">
        <f>SYNTHESE_COMP8H!A262</f>
        <v>44066</v>
      </c>
      <c r="B262" s="74">
        <f>SYNTHESE_COMP8H!E262</f>
        <v>1.9048504164670133</v>
      </c>
      <c r="C262" s="75">
        <f>SYNTHESE_COMP8H!I262</f>
        <v>0</v>
      </c>
      <c r="D262" s="76">
        <f>SYNTHESE_COMP8H!M262</f>
        <v>1.3350659238141394</v>
      </c>
      <c r="E262" s="74">
        <f>SYNTHESE_COMP8H!Q262</f>
        <v>2.2067373012637521</v>
      </c>
      <c r="F262" s="77">
        <f>SYNTHESE_COMP8H!U262</f>
        <v>1.3227782391016356</v>
      </c>
      <c r="G262" s="41">
        <f>SYNTHESE_COMP8H!X262</f>
        <v>1.7213081568892223</v>
      </c>
      <c r="H262" s="41">
        <f>SYNTHESE_COMP16!AD262</f>
        <v>3.4660862918461977</v>
      </c>
      <c r="I262" s="41">
        <v>2.8239241372730124</v>
      </c>
      <c r="J262" s="79"/>
      <c r="W262" s="40">
        <v>0.94027616408973103</v>
      </c>
      <c r="X262" s="42">
        <v>2.8239241372730124</v>
      </c>
      <c r="Y262" s="94">
        <v>0.94027616408973103</v>
      </c>
      <c r="Z262" s="74">
        <v>1.721308156889209</v>
      </c>
      <c r="AA262" s="40">
        <v>0.94027616408973103</v>
      </c>
      <c r="AB262" s="95">
        <v>3.4660862918461977</v>
      </c>
      <c r="AC262" t="s">
        <v>22</v>
      </c>
    </row>
    <row r="263" spans="1:29" x14ac:dyDescent="0.3">
      <c r="A263" s="49">
        <f>SYNTHESE_COMP8H!A263</f>
        <v>44066.333333333336</v>
      </c>
      <c r="B263" s="74">
        <f>SYNTHESE_COMP8H!E263</f>
        <v>1.9129874712465189</v>
      </c>
      <c r="C263" s="75">
        <f>SYNTHESE_COMP8H!I263</f>
        <v>0</v>
      </c>
      <c r="D263" s="76">
        <f>SYNTHESE_COMP8H!M263</f>
        <v>1.3344810697252631</v>
      </c>
      <c r="E263" s="74">
        <f>SYNTHESE_COMP8H!Q263</f>
        <v>2.2222853438582701</v>
      </c>
      <c r="F263" s="77">
        <f>SYNTHESE_COMP8H!U263</f>
        <v>1.3117298769559771</v>
      </c>
      <c r="G263" s="41">
        <f>SYNTHESE_COMP8H!X263</f>
        <v>1.7205541011562315</v>
      </c>
      <c r="H263" s="41">
        <f>SYNTHESE_COMP16!AD263</f>
        <v>3.2196321006149797</v>
      </c>
      <c r="I263" s="41">
        <v>2.6231305387445607</v>
      </c>
      <c r="J263" s="79"/>
      <c r="W263" s="40">
        <v>0.92889554082626569</v>
      </c>
      <c r="X263" s="42">
        <v>2.6231305387445607</v>
      </c>
      <c r="Y263" s="94">
        <v>0.99956192868198945</v>
      </c>
      <c r="Z263" s="74">
        <v>1.7205541011562182</v>
      </c>
      <c r="AA263" s="40">
        <v>0.92889554082626569</v>
      </c>
      <c r="AB263" s="95">
        <v>3.2196321006149797</v>
      </c>
      <c r="AC263" t="s">
        <v>52</v>
      </c>
    </row>
    <row r="264" spans="1:29" x14ac:dyDescent="0.3">
      <c r="A264" s="49">
        <f>SYNTHESE_COMP8H!A264</f>
        <v>44066.666666666664</v>
      </c>
      <c r="B264" s="74">
        <f>SYNTHESE_COMP8H!E264</f>
        <v>1.9034873297273145</v>
      </c>
      <c r="C264" s="75">
        <f>SYNTHESE_COMP8H!I264</f>
        <v>0</v>
      </c>
      <c r="D264" s="76">
        <f>SYNTHESE_COMP8H!M264</f>
        <v>1.3229869991977026</v>
      </c>
      <c r="E264" s="74">
        <f>SYNTHESE_COMP8H!Q264</f>
        <v>2.1946287912626694</v>
      </c>
      <c r="F264" s="77">
        <f>SYNTHESE_COMP8H!U264</f>
        <v>1.3144664065021254</v>
      </c>
      <c r="G264" s="41">
        <f>SYNTHESE_COMP8H!X264</f>
        <v>1.6991416416250047</v>
      </c>
      <c r="H264" s="41">
        <f>SYNTHESE_COMP16!AD264</f>
        <v>3.1919009628140627</v>
      </c>
      <c r="I264" s="41">
        <v>2.6686831125503807</v>
      </c>
      <c r="J264" s="79"/>
      <c r="W264" s="40">
        <v>1.0173657289002558</v>
      </c>
      <c r="X264" s="42">
        <v>2.6686831125503807</v>
      </c>
      <c r="Y264" s="94">
        <v>0.98755490483162522</v>
      </c>
      <c r="Z264" s="74">
        <v>1.6991416416249916</v>
      </c>
      <c r="AA264" s="40">
        <v>0.99138686131386866</v>
      </c>
      <c r="AB264" s="95">
        <v>3.1919009628140627</v>
      </c>
      <c r="AC264" t="s">
        <v>49</v>
      </c>
    </row>
    <row r="265" spans="1:29" x14ac:dyDescent="0.3">
      <c r="A265" s="49">
        <f>SYNTHESE_COMP8H!A265</f>
        <v>44067</v>
      </c>
      <c r="B265" s="74">
        <f>SYNTHESE_COMP8H!E265</f>
        <v>1.9410971838056692</v>
      </c>
      <c r="C265" s="75">
        <f>SYNTHESE_COMP8H!I265</f>
        <v>0</v>
      </c>
      <c r="D265" s="76">
        <f>SYNTHESE_COMP8H!M265</f>
        <v>1.3331886825066999</v>
      </c>
      <c r="E265" s="74">
        <f>SYNTHESE_COMP8H!Q265</f>
        <v>2.2652775527795228</v>
      </c>
      <c r="F265" s="77">
        <f>SYNTHESE_COMP8H!U265</f>
        <v>1.3541093782585569</v>
      </c>
      <c r="G265" s="41">
        <f>SYNTHESE_COMP8H!X265</f>
        <v>1.6918422264581192</v>
      </c>
      <c r="H265" s="41">
        <f>SYNTHESE_COMP16!AD265</f>
        <v>3.2549678020670427</v>
      </c>
      <c r="I265" s="41">
        <v>2.6892615913886599</v>
      </c>
      <c r="J265" s="79"/>
      <c r="W265" s="40">
        <v>1.0077110986844042</v>
      </c>
      <c r="X265" s="42">
        <v>2.6892615913886599</v>
      </c>
      <c r="Y265" s="94">
        <v>0.99570405727923628</v>
      </c>
      <c r="Z265" s="74">
        <v>1.6918422264581061</v>
      </c>
      <c r="AA265" s="40">
        <v>1.0197583947583946</v>
      </c>
      <c r="AB265" s="95">
        <v>3.2549678020670427</v>
      </c>
      <c r="AC265" t="s">
        <v>49</v>
      </c>
    </row>
    <row r="266" spans="1:29" x14ac:dyDescent="0.3">
      <c r="A266" s="49">
        <f>SYNTHESE_COMP8H!A266</f>
        <v>44067.333333333336</v>
      </c>
      <c r="B266" s="74">
        <f>SYNTHESE_COMP8H!E266</f>
        <v>1.9636023760089976</v>
      </c>
      <c r="C266" s="75">
        <f>SYNTHESE_COMP8H!I266</f>
        <v>0</v>
      </c>
      <c r="D266" s="76">
        <f>SYNTHESE_COMP8H!M266</f>
        <v>1.3227880578688826</v>
      </c>
      <c r="E266" s="74">
        <f>SYNTHESE_COMP8H!Q266</f>
        <v>2.2463174776067962</v>
      </c>
      <c r="F266" s="77">
        <f>SYNTHESE_COMP8H!U266</f>
        <v>1.3554924417707779</v>
      </c>
      <c r="G266" s="41">
        <f>SYNTHESE_COMP8H!X266</f>
        <v>1.677681729544759</v>
      </c>
      <c r="H266" s="41">
        <f>SYNTHESE_COMP16!AD266</f>
        <v>3.2582923689541596</v>
      </c>
      <c r="I266" s="41">
        <v>2.6667528255779138</v>
      </c>
      <c r="J266" s="79"/>
      <c r="W266" s="40">
        <v>0.99163013152650448</v>
      </c>
      <c r="X266" s="42">
        <v>2.6667528255779138</v>
      </c>
      <c r="Y266" s="94">
        <v>0.99163013152650448</v>
      </c>
      <c r="Z266" s="74">
        <v>1.6776817295447459</v>
      </c>
      <c r="AA266" s="40">
        <v>1.0010213824189</v>
      </c>
      <c r="AB266" s="95">
        <v>3.2582923689541596</v>
      </c>
      <c r="AC266" t="s">
        <v>53</v>
      </c>
    </row>
    <row r="267" spans="1:29" x14ac:dyDescent="0.3">
      <c r="A267" s="49">
        <f>SYNTHESE_COMP8H!A267</f>
        <v>44067.666666666664</v>
      </c>
      <c r="B267" s="74">
        <f>SYNTHESE_COMP8H!E267</f>
        <v>1.9859127180633791</v>
      </c>
      <c r="C267" s="75">
        <f>SYNTHESE_COMP8H!I267</f>
        <v>0</v>
      </c>
      <c r="D267" s="76">
        <f>SYNTHESE_COMP8H!M267</f>
        <v>1.3273791806063533</v>
      </c>
      <c r="E267" s="74">
        <f>SYNTHESE_COMP8H!Q267</f>
        <v>2.2322317180398432</v>
      </c>
      <c r="F267" s="77">
        <f>SYNTHESE_COMP8H!U267</f>
        <v>1.3587215800805295</v>
      </c>
      <c r="G267" s="41">
        <f>SYNTHESE_COMP8H!X267</f>
        <v>1.8232760542035062</v>
      </c>
      <c r="H267" s="41">
        <f>SYNTHESE_COMP16!AD267</f>
        <v>3.5410568937412039</v>
      </c>
      <c r="I267" s="41">
        <v>2.8981817490944013</v>
      </c>
      <c r="J267" s="79"/>
      <c r="W267" s="40">
        <v>1.086783042394015</v>
      </c>
      <c r="X267" s="42">
        <v>2.8981817490944013</v>
      </c>
      <c r="Y267" s="94">
        <v>1.086783042394015</v>
      </c>
      <c r="Z267" s="74">
        <v>1.823276054203492</v>
      </c>
      <c r="AA267" s="40">
        <v>1.086783042394015</v>
      </c>
      <c r="AB267" s="95">
        <v>3.5410568937412039</v>
      </c>
      <c r="AC267" t="s">
        <v>22</v>
      </c>
    </row>
    <row r="268" spans="1:29" x14ac:dyDescent="0.3">
      <c r="A268" s="49">
        <f>SYNTHESE_COMP8H!A268</f>
        <v>44068</v>
      </c>
      <c r="B268" s="74">
        <f>SYNTHESE_COMP8H!E268</f>
        <v>1.9256065969644176</v>
      </c>
      <c r="C268" s="75">
        <f>SYNTHESE_COMP8H!I268</f>
        <v>0</v>
      </c>
      <c r="D268" s="76">
        <f>SYNTHESE_COMP8H!M268</f>
        <v>1.3088730135741251</v>
      </c>
      <c r="E268" s="74">
        <f>SYNTHESE_COMP8H!Q268</f>
        <v>2.1952054616923902</v>
      </c>
      <c r="F268" s="77">
        <f>SYNTHESE_COMP8H!U268</f>
        <v>1.3307014342291057</v>
      </c>
      <c r="G268" s="41">
        <f>SYNTHESE_COMP8H!X268</f>
        <v>1.8759513955277711</v>
      </c>
      <c r="H268" s="41">
        <f>SYNTHESE_COMP16!AD268</f>
        <v>3.6433597677884046</v>
      </c>
      <c r="I268" s="41">
        <v>2.9819116442473286</v>
      </c>
      <c r="J268" s="79"/>
      <c r="W268" s="40">
        <v>1.0288904914880133</v>
      </c>
      <c r="X268" s="42">
        <v>2.9819116442473286</v>
      </c>
      <c r="Y268" s="94">
        <v>1.0288904914880133</v>
      </c>
      <c r="Z268" s="74">
        <v>1.8759513955277565</v>
      </c>
      <c r="AA268" s="40">
        <v>1.0288904914880133</v>
      </c>
      <c r="AB268" s="95">
        <v>3.6433597677884046</v>
      </c>
      <c r="AC268" t="s">
        <v>22</v>
      </c>
    </row>
    <row r="269" spans="1:29" x14ac:dyDescent="0.3">
      <c r="A269" s="49">
        <f>SYNTHESE_COMP8H!A269</f>
        <v>44068.333333333336</v>
      </c>
      <c r="B269" s="74">
        <f>SYNTHESE_COMP8H!E269</f>
        <v>1.8781605856959294</v>
      </c>
      <c r="C269" s="75">
        <f>SYNTHESE_COMP8H!I269</f>
        <v>0</v>
      </c>
      <c r="D269" s="76">
        <f>SYNTHESE_COMP8H!M269</f>
        <v>1.2823425935293598</v>
      </c>
      <c r="E269" s="74">
        <f>SYNTHESE_COMP8H!Q269</f>
        <v>2.101700287022819</v>
      </c>
      <c r="F269" s="77">
        <f>SYNTHESE_COMP8H!U269</f>
        <v>1.3042083587278874</v>
      </c>
      <c r="G269" s="41">
        <f>SYNTHESE_COMP8H!X269</f>
        <v>1.9068137189448984</v>
      </c>
      <c r="H269" s="41">
        <f>SYNTHESE_COMP16!AD269</f>
        <v>3.7032987127666677</v>
      </c>
      <c r="I269" s="41">
        <v>3.0309687369766247</v>
      </c>
      <c r="J269" s="79"/>
      <c r="W269" s="40">
        <v>1.0164515581217628</v>
      </c>
      <c r="X269" s="42">
        <v>3.0309687369766247</v>
      </c>
      <c r="Y269" s="94">
        <v>1.0164515581217628</v>
      </c>
      <c r="Z269" s="74">
        <v>1.9068137189448835</v>
      </c>
      <c r="AA269" s="40">
        <v>1.0164515581217628</v>
      </c>
      <c r="AB269" s="95">
        <v>3.7032987127666677</v>
      </c>
      <c r="AC269" t="s">
        <v>22</v>
      </c>
    </row>
    <row r="270" spans="1:29" x14ac:dyDescent="0.3">
      <c r="A270" s="49">
        <f>SYNTHESE_COMP8H!A270</f>
        <v>44068.666666666664</v>
      </c>
      <c r="B270" s="74">
        <f>SYNTHESE_COMP8H!E270</f>
        <v>1.8653491884026927</v>
      </c>
      <c r="C270" s="75">
        <f>SYNTHESE_COMP8H!I270</f>
        <v>0</v>
      </c>
      <c r="D270" s="76">
        <f>SYNTHESE_COMP8H!M270</f>
        <v>1.2816804679039802</v>
      </c>
      <c r="E270" s="74">
        <f>SYNTHESE_COMP8H!Q270</f>
        <v>2.0292963510179951</v>
      </c>
      <c r="F270" s="77">
        <f>SYNTHESE_COMP8H!U270</f>
        <v>1.2855160198598936</v>
      </c>
      <c r="G270" s="41">
        <f>SYNTHESE_COMP8H!X270</f>
        <v>2.2060833446951604</v>
      </c>
      <c r="H270" s="41">
        <f>SYNTHESE_COMP16!AD270</f>
        <v>4.2845221478615008</v>
      </c>
      <c r="I270" s="41">
        <v>3.5066716703904106</v>
      </c>
      <c r="J270" s="79"/>
      <c r="W270" s="40">
        <v>1.1569474892995093</v>
      </c>
      <c r="X270" s="42">
        <v>3.5066716703904106</v>
      </c>
      <c r="Y270" s="94">
        <v>1.1569474892995093</v>
      </c>
      <c r="Z270" s="74">
        <v>2.2060833446951431</v>
      </c>
      <c r="AA270" s="40">
        <v>1.1569474892995093</v>
      </c>
      <c r="AB270" s="95">
        <v>4.2845221478615008</v>
      </c>
      <c r="AC270" t="s">
        <v>22</v>
      </c>
    </row>
    <row r="271" spans="1:29" x14ac:dyDescent="0.3">
      <c r="A271" s="49">
        <f>SYNTHESE_COMP8H!A271</f>
        <v>44069</v>
      </c>
      <c r="B271" s="74">
        <f>SYNTHESE_COMP8H!E271</f>
        <v>1.8579444960040292</v>
      </c>
      <c r="C271" s="75">
        <f>SYNTHESE_COMP8H!I271</f>
        <v>0</v>
      </c>
      <c r="D271" s="76">
        <f>SYNTHESE_COMP8H!M271</f>
        <v>1.2715894160682819</v>
      </c>
      <c r="E271" s="74">
        <f>SYNTHESE_COMP8H!Q271</f>
        <v>2.02731020813507</v>
      </c>
      <c r="F271" s="77">
        <f>SYNTHESE_COMP8H!U271</f>
        <v>1.3241991245013451</v>
      </c>
      <c r="G271" s="41">
        <f>SYNTHESE_COMP8H!X271</f>
        <v>2.1403531129386506</v>
      </c>
      <c r="H271" s="41">
        <f>SYNTHESE_COMP16!AD271</f>
        <v>4.1568648522194138</v>
      </c>
      <c r="I271" s="41">
        <v>3.4021904221442805</v>
      </c>
      <c r="J271" s="79"/>
      <c r="W271" s="40">
        <v>0.97020500974518153</v>
      </c>
      <c r="X271" s="42">
        <v>3.4021904221442805</v>
      </c>
      <c r="Y271" s="94">
        <v>0.97020500974518153</v>
      </c>
      <c r="Z271" s="74">
        <v>2.1403531129386342</v>
      </c>
      <c r="AA271" s="40">
        <v>0.97020500974518153</v>
      </c>
      <c r="AB271" s="95">
        <v>4.1568648522194138</v>
      </c>
      <c r="AC271" t="s">
        <v>22</v>
      </c>
    </row>
    <row r="272" spans="1:29" x14ac:dyDescent="0.3">
      <c r="A272" s="49">
        <f>SYNTHESE_COMP8H!A272</f>
        <v>44069.333333333336</v>
      </c>
      <c r="B272" s="74">
        <f>SYNTHESE_COMP8H!E272</f>
        <v>1.8992061700939482</v>
      </c>
      <c r="C272" s="75">
        <f>SYNTHESE_COMP8H!I272</f>
        <v>0</v>
      </c>
      <c r="D272" s="76">
        <f>SYNTHESE_COMP8H!M272</f>
        <v>1.2827157262009237</v>
      </c>
      <c r="E272" s="74">
        <f>SYNTHESE_COMP8H!Q272</f>
        <v>2.0903138824573446</v>
      </c>
      <c r="F272" s="77">
        <f>SYNTHESE_COMP8H!U272</f>
        <v>1.3398567524804303</v>
      </c>
      <c r="G272" s="41">
        <f>SYNTHESE_COMP8H!X272</f>
        <v>2.1656611290566121</v>
      </c>
      <c r="H272" s="41">
        <f>SYNTHESE_COMP16!AD272</f>
        <v>4.8941822881938126</v>
      </c>
      <c r="I272" s="41">
        <v>4.0056486551952668</v>
      </c>
      <c r="J272" s="79"/>
      <c r="W272" s="40">
        <v>1.1773734442149915</v>
      </c>
      <c r="X272" s="42">
        <v>4.0056486551952668</v>
      </c>
      <c r="Y272" s="94">
        <v>1.0118242246874929</v>
      </c>
      <c r="Z272" s="74">
        <v>2.1656611290565952</v>
      </c>
      <c r="AA272" s="40">
        <v>1.1773734442149915</v>
      </c>
      <c r="AB272" s="95">
        <v>4.8941822881938126</v>
      </c>
      <c r="AC272" t="s">
        <v>52</v>
      </c>
    </row>
    <row r="273" spans="1:29" x14ac:dyDescent="0.3">
      <c r="A273" s="49">
        <f>SYNTHESE_COMP8H!A273</f>
        <v>44069.666666666664</v>
      </c>
      <c r="B273" s="74">
        <f>SYNTHESE_COMP8H!E273</f>
        <v>1.8794765620580365</v>
      </c>
      <c r="C273" s="75">
        <f>SYNTHESE_COMP8H!I273</f>
        <v>0</v>
      </c>
      <c r="D273" s="76">
        <f>SYNTHESE_COMP8H!M273</f>
        <v>1.2815485245331135</v>
      </c>
      <c r="E273" s="74">
        <f>SYNTHESE_COMP8H!Q273</f>
        <v>2.063605218501229</v>
      </c>
      <c r="F273" s="77">
        <f>SYNTHESE_COMP8H!U273</f>
        <v>1.3338842887171485</v>
      </c>
      <c r="G273" s="41">
        <f>SYNTHESE_COMP8H!X273</f>
        <v>2.0774742169987963</v>
      </c>
      <c r="H273" s="41">
        <f>SYNTHESE_COMP16!AD273</f>
        <v>4.6948884941403177</v>
      </c>
      <c r="I273" s="41">
        <v>3.8425364392761994</v>
      </c>
      <c r="J273" s="79"/>
      <c r="W273" s="40">
        <v>0.95927945010666038</v>
      </c>
      <c r="X273" s="42">
        <v>3.8425364392761994</v>
      </c>
      <c r="Y273" s="94">
        <v>0.95927945010666038</v>
      </c>
      <c r="Z273" s="74">
        <v>2.0774742169987799</v>
      </c>
      <c r="AA273" s="40">
        <v>0.95927945010666038</v>
      </c>
      <c r="AB273" s="95">
        <v>4.6948884941403177</v>
      </c>
      <c r="AC273" t="s">
        <v>22</v>
      </c>
    </row>
    <row r="274" spans="1:29" x14ac:dyDescent="0.3">
      <c r="A274" s="49">
        <f>SYNTHESE_COMP8H!A274</f>
        <v>44070</v>
      </c>
      <c r="B274" s="74">
        <f>SYNTHESE_COMP8H!E274</f>
        <v>1.8798662827105979</v>
      </c>
      <c r="C274" s="75">
        <f>SYNTHESE_COMP8H!I274</f>
        <v>0</v>
      </c>
      <c r="D274" s="76">
        <f>SYNTHESE_COMP8H!M274</f>
        <v>1.2829890791390113</v>
      </c>
      <c r="E274" s="74">
        <f>SYNTHESE_COMP8H!Q274</f>
        <v>2.0302077059981474</v>
      </c>
      <c r="F274" s="77">
        <f>SYNTHESE_COMP8H!U274</f>
        <v>1.3431371515113397</v>
      </c>
      <c r="G274" s="41">
        <f>SYNTHESE_COMP8H!X274</f>
        <v>2.0798094505031397</v>
      </c>
      <c r="H274" s="41">
        <f>SYNTHESE_COMP16!AD274</f>
        <v>5.1852734177310102</v>
      </c>
      <c r="I274" s="41">
        <v>4.2438924971507861</v>
      </c>
      <c r="J274" s="79"/>
      <c r="W274" s="86">
        <v>1.104450813731304</v>
      </c>
      <c r="X274" s="42">
        <v>4.2438924971507861</v>
      </c>
      <c r="Y274" s="94">
        <v>1.001124073398955</v>
      </c>
      <c r="Z274" s="74">
        <v>2.0798094505031233</v>
      </c>
      <c r="AA274" s="40">
        <v>1.104450813731304</v>
      </c>
      <c r="AB274" s="95">
        <v>5.1852734177310102</v>
      </c>
      <c r="AC274" t="s">
        <v>52</v>
      </c>
    </row>
    <row r="275" spans="1:29" x14ac:dyDescent="0.3">
      <c r="A275" s="49">
        <f>SYNTHESE_COMP8H!A275</f>
        <v>44070.333333333336</v>
      </c>
      <c r="B275" s="74">
        <f>SYNTHESE_COMP8H!E275</f>
        <v>1.8696845668122226</v>
      </c>
      <c r="C275" s="75">
        <f>SYNTHESE_COMP8H!I275</f>
        <v>0</v>
      </c>
      <c r="D275" s="76">
        <f>SYNTHESE_COMP8H!M275</f>
        <v>1.2548981248098516</v>
      </c>
      <c r="E275" s="74">
        <f>SYNTHESE_COMP8H!Q275</f>
        <v>1.9459539959918259</v>
      </c>
      <c r="F275" s="77">
        <f>SYNTHESE_COMP8H!U275</f>
        <v>1.3551598647913246</v>
      </c>
      <c r="G275" s="41">
        <f>SYNTHESE_COMP8H!X275</f>
        <v>1.8261915615303475</v>
      </c>
      <c r="H275" s="41">
        <f>SYNTHESE_COMP16!AD275</f>
        <v>4.5529664063201638</v>
      </c>
      <c r="I275" s="41">
        <v>3.7263801568282275</v>
      </c>
      <c r="J275" s="79"/>
      <c r="W275" s="40">
        <v>0.87805715138401841</v>
      </c>
      <c r="X275" s="42">
        <v>3.7263801568282275</v>
      </c>
      <c r="Y275" s="94">
        <v>0.87805715138401841</v>
      </c>
      <c r="Z275" s="74">
        <v>1.826191561530333</v>
      </c>
      <c r="AA275" s="40">
        <v>0.87805715138401841</v>
      </c>
      <c r="AB275" s="95">
        <v>4.5529664063201638</v>
      </c>
      <c r="AC275" t="s">
        <v>22</v>
      </c>
    </row>
    <row r="276" spans="1:29" x14ac:dyDescent="0.3">
      <c r="A276" s="49">
        <f>SYNTHESE_COMP8H!A276</f>
        <v>44070.666666666664</v>
      </c>
      <c r="B276" s="74">
        <f>SYNTHESE_COMP8H!E276</f>
        <v>1.8673459385592717</v>
      </c>
      <c r="C276" s="75">
        <f>SYNTHESE_COMP8H!I276</f>
        <v>0</v>
      </c>
      <c r="D276" s="76">
        <f>SYNTHESE_COMP8H!M276</f>
        <v>1.2479169349683248</v>
      </c>
      <c r="E276" s="74">
        <f>SYNTHESE_COMP8H!Q276</f>
        <v>1.9356665374710009</v>
      </c>
      <c r="F276" s="77">
        <f>SYNTHESE_COMP8H!U276</f>
        <v>1.3886863228933413</v>
      </c>
      <c r="G276" s="41">
        <f>SYNTHESE_COMP8H!X276</f>
        <v>1.8713712753520313</v>
      </c>
      <c r="H276" s="41">
        <f>SYNTHESE_COMP16!AD276</f>
        <v>4.6656061335045926</v>
      </c>
      <c r="I276" s="41">
        <v>3.8185702603326033</v>
      </c>
      <c r="J276" s="79"/>
      <c r="W276" s="40">
        <v>1.024739854664438</v>
      </c>
      <c r="X276" s="42">
        <v>3.8185702603326033</v>
      </c>
      <c r="Y276" s="94">
        <v>1.024739854664438</v>
      </c>
      <c r="Z276" s="74">
        <v>1.8713712753520164</v>
      </c>
      <c r="AA276" s="40">
        <v>1.024739854664438</v>
      </c>
      <c r="AB276" s="95">
        <v>4.6656061335045926</v>
      </c>
      <c r="AC276" t="s">
        <v>22</v>
      </c>
    </row>
    <row r="277" spans="1:29" x14ac:dyDescent="0.3">
      <c r="A277" s="49">
        <f>SYNTHESE_COMP8H!A277</f>
        <v>44071</v>
      </c>
      <c r="B277" s="74">
        <f>SYNTHESE_COMP8H!E277</f>
        <v>1.8866863246073273</v>
      </c>
      <c r="C277" s="75">
        <f>SYNTHESE_COMP8H!I277</f>
        <v>0</v>
      </c>
      <c r="D277" s="76">
        <f>SYNTHESE_COMP8H!M277</f>
        <v>1.2499826999542174</v>
      </c>
      <c r="E277" s="74">
        <f>SYNTHESE_COMP8H!Q277</f>
        <v>1.9499232647188294</v>
      </c>
      <c r="F277" s="77">
        <f>SYNTHESE_COMP8H!U277</f>
        <v>1.3775649117917583</v>
      </c>
      <c r="G277" s="41">
        <f>SYNTHESE_COMP8H!X277</f>
        <v>1.8563842412509675</v>
      </c>
      <c r="H277" s="41">
        <f>SYNTHESE_COMP16!AD277</f>
        <v>4.6282412347557793</v>
      </c>
      <c r="I277" s="41">
        <v>3.7879889195464744</v>
      </c>
      <c r="J277" s="79"/>
      <c r="W277" s="40">
        <v>0.99199141597476714</v>
      </c>
      <c r="X277" s="42">
        <v>3.7879889195464744</v>
      </c>
      <c r="Y277" s="94">
        <v>0.99199141597476714</v>
      </c>
      <c r="Z277" s="74">
        <v>1.8563842412509526</v>
      </c>
      <c r="AA277" s="40">
        <v>0.99199141597476714</v>
      </c>
      <c r="AB277" s="95">
        <v>4.6282412347557793</v>
      </c>
      <c r="AC277" t="s">
        <v>22</v>
      </c>
    </row>
    <row r="278" spans="1:29" x14ac:dyDescent="0.3">
      <c r="A278" s="49">
        <f>SYNTHESE_COMP8H!A278</f>
        <v>44071.333333333336</v>
      </c>
      <c r="B278" s="74">
        <f>SYNTHESE_COMP8H!E278</f>
        <v>1.9301877676198331</v>
      </c>
      <c r="C278" s="75">
        <f>SYNTHESE_COMP8H!I278</f>
        <v>0</v>
      </c>
      <c r="D278" s="76">
        <f>SYNTHESE_COMP8H!M278</f>
        <v>1.266430353578385</v>
      </c>
      <c r="E278" s="74">
        <f>SYNTHESE_COMP8H!Q278</f>
        <v>2.0042281224797813</v>
      </c>
      <c r="F278" s="77">
        <f>SYNTHESE_COMP8H!U278</f>
        <v>1.3800163728813517</v>
      </c>
      <c r="G278" s="41">
        <f>SYNTHESE_COMP8H!X278</f>
        <v>1.8991870072576063</v>
      </c>
      <c r="H278" s="41">
        <f>SYNTHESE_COMP16!AD278</f>
        <v>4.6364774733555985</v>
      </c>
      <c r="I278" s="41">
        <v>3.7947298777144645</v>
      </c>
      <c r="J278" s="79"/>
      <c r="W278" s="40">
        <v>1.0017795612160336</v>
      </c>
      <c r="X278" s="42">
        <v>3.7947298777144645</v>
      </c>
      <c r="Y278" s="94">
        <v>1.0230570617092694</v>
      </c>
      <c r="Z278" s="74">
        <v>1.8991870072575909</v>
      </c>
      <c r="AA278" s="40">
        <v>1.0017795612160336</v>
      </c>
      <c r="AB278" s="95">
        <v>4.6364774733555985</v>
      </c>
      <c r="AC278" t="s">
        <v>52</v>
      </c>
    </row>
    <row r="279" spans="1:29" x14ac:dyDescent="0.3">
      <c r="A279" s="49">
        <f>SYNTHESE_COMP8H!A279</f>
        <v>44071.666666666664</v>
      </c>
      <c r="B279" s="74">
        <f>SYNTHESE_COMP8H!E279</f>
        <v>1.924731819560034</v>
      </c>
      <c r="C279" s="75">
        <f>SYNTHESE_COMP8H!I279</f>
        <v>0</v>
      </c>
      <c r="D279" s="76">
        <f>SYNTHESE_COMP8H!M279</f>
        <v>1.2712212416109292</v>
      </c>
      <c r="E279" s="74">
        <f>SYNTHESE_COMP8H!Q279</f>
        <v>1.9708603936587987</v>
      </c>
      <c r="F279" s="77">
        <f>SYNTHESE_COMP8H!U279</f>
        <v>1.386576465338599</v>
      </c>
      <c r="G279" s="41">
        <f>SYNTHESE_COMP8H!X279</f>
        <v>1.8790323696295663</v>
      </c>
      <c r="H279" s="41">
        <f>SYNTHESE_COMP16!AD279</f>
        <v>4.5872740389444777</v>
      </c>
      <c r="I279" s="41">
        <v>3.7544592749305559</v>
      </c>
      <c r="J279" s="79"/>
      <c r="W279" s="40">
        <v>0.9893877551020408</v>
      </c>
      <c r="X279" s="42">
        <v>3.7544592749305559</v>
      </c>
      <c r="Y279" s="94">
        <v>0.9893877551020408</v>
      </c>
      <c r="Z279" s="74">
        <v>1.8790323696295512</v>
      </c>
      <c r="AA279" s="40">
        <v>0.9893877551020408</v>
      </c>
      <c r="AB279" s="95">
        <v>4.5872740389444777</v>
      </c>
      <c r="AC279" t="s">
        <v>22</v>
      </c>
    </row>
    <row r="280" spans="1:29" x14ac:dyDescent="0.3">
      <c r="A280" s="49">
        <f>SYNTHESE_COMP8H!A280</f>
        <v>44072</v>
      </c>
      <c r="B280" s="74">
        <f>SYNTHESE_COMP8H!E280</f>
        <v>1.9647755946974255</v>
      </c>
      <c r="C280" s="75">
        <f>SYNTHESE_COMP8H!I280</f>
        <v>0</v>
      </c>
      <c r="D280" s="76">
        <f>SYNTHESE_COMP8H!M280</f>
        <v>1.2759733249384366</v>
      </c>
      <c r="E280" s="74">
        <f>SYNTHESE_COMP8H!Q280</f>
        <v>2.0265986200582651</v>
      </c>
      <c r="F280" s="77">
        <f>SYNTHESE_COMP8H!U280</f>
        <v>1.4018131071887296</v>
      </c>
      <c r="G280" s="41">
        <f>SYNTHESE_COMP8H!X280</f>
        <v>1.8996804506813796</v>
      </c>
      <c r="H280" s="41">
        <f>SYNTHESE_COMP16!AD280</f>
        <v>4.7182032126506925</v>
      </c>
      <c r="I280" s="41">
        <v>3.8616183952288061</v>
      </c>
      <c r="J280" s="79"/>
      <c r="W280" s="40">
        <v>1.0285418251873919</v>
      </c>
      <c r="X280" s="42">
        <v>3.8616183952288061</v>
      </c>
      <c r="Y280" s="94">
        <v>1.0109886776755654</v>
      </c>
      <c r="Z280" s="74">
        <v>1.8996804506813643</v>
      </c>
      <c r="AA280" s="40">
        <v>1.0285418251873919</v>
      </c>
      <c r="AB280" s="95">
        <v>4.7182032126506925</v>
      </c>
      <c r="AC280" t="s">
        <v>52</v>
      </c>
    </row>
    <row r="281" spans="1:29" x14ac:dyDescent="0.3">
      <c r="A281" s="49">
        <f>SYNTHESE_COMP8H!A281</f>
        <v>44072.333333333336</v>
      </c>
      <c r="B281" s="74">
        <f>SYNTHESE_COMP8H!E281</f>
        <v>1.9606348150299338</v>
      </c>
      <c r="C281" s="75">
        <f>SYNTHESE_COMP8H!I281</f>
        <v>0</v>
      </c>
      <c r="D281" s="76">
        <f>SYNTHESE_COMP8H!M281</f>
        <v>1.2725454880609881</v>
      </c>
      <c r="E281" s="74">
        <f>SYNTHESE_COMP8H!Q281</f>
        <v>2.0502350533940583</v>
      </c>
      <c r="F281" s="77">
        <f>SYNTHESE_COMP8H!U281</f>
        <v>1.3924857446004628</v>
      </c>
      <c r="G281" s="41">
        <f>SYNTHESE_COMP8H!X281</f>
        <v>1.879170192423842</v>
      </c>
      <c r="H281" s="41">
        <f>SYNTHESE_COMP16!AD281</f>
        <v>4.7082595631149573</v>
      </c>
      <c r="I281" s="41">
        <v>3.8199257039397039</v>
      </c>
      <c r="J281" s="79"/>
      <c r="W281" s="40">
        <v>0.98920331140419904</v>
      </c>
      <c r="X281" s="42">
        <v>3.8199257039397039</v>
      </c>
      <c r="Y281" s="94">
        <v>0.98920331140419904</v>
      </c>
      <c r="Z281" s="74">
        <v>1.8791701924238267</v>
      </c>
      <c r="AA281" s="40">
        <v>0.99789249231379562</v>
      </c>
      <c r="AB281" s="95">
        <v>4.7082595631149573</v>
      </c>
      <c r="AC281" t="s">
        <v>53</v>
      </c>
    </row>
    <row r="282" spans="1:29" x14ac:dyDescent="0.3">
      <c r="A282" s="49">
        <f>SYNTHESE_COMP8H!A282</f>
        <v>44072.666666666664</v>
      </c>
      <c r="B282" s="74">
        <f>SYNTHESE_COMP8H!E282</f>
        <v>1.9419291634865041</v>
      </c>
      <c r="C282" s="75">
        <f>SYNTHESE_COMP8H!I282</f>
        <v>0</v>
      </c>
      <c r="D282" s="76">
        <f>SYNTHESE_COMP8H!M282</f>
        <v>1.2745303134292403</v>
      </c>
      <c r="E282" s="74">
        <f>SYNTHESE_COMP8H!Q282</f>
        <v>2.0977008825351353</v>
      </c>
      <c r="F282" s="77">
        <f>SYNTHESE_COMP8H!U282</f>
        <v>1.3777353198127138</v>
      </c>
      <c r="G282" s="41">
        <f>SYNTHESE_COMP8H!X282</f>
        <v>1.9226756290970346</v>
      </c>
      <c r="H282" s="41">
        <f>SYNTHESE_COMP16!AD282</f>
        <v>4.8172624033525651</v>
      </c>
      <c r="I282" s="41">
        <v>3.9083623641629552</v>
      </c>
      <c r="J282" s="79"/>
      <c r="W282" s="40">
        <v>1.0231514084507041</v>
      </c>
      <c r="X282" s="42">
        <v>3.9083623641629552</v>
      </c>
      <c r="Y282" s="94">
        <v>1.0231514084507041</v>
      </c>
      <c r="Z282" s="74">
        <v>1.9226756290970188</v>
      </c>
      <c r="AA282" s="40">
        <v>1.0231514084507041</v>
      </c>
      <c r="AB282" s="95">
        <v>4.8172624033525651</v>
      </c>
      <c r="AC282" t="s">
        <v>22</v>
      </c>
    </row>
    <row r="283" spans="1:29" x14ac:dyDescent="0.3">
      <c r="A283" s="49">
        <f>SYNTHESE_COMP8H!A283</f>
        <v>44073</v>
      </c>
      <c r="B283" s="74">
        <f>SYNTHESE_COMP8H!E283</f>
        <v>1.9747614789559611</v>
      </c>
      <c r="C283" s="75">
        <f>SYNTHESE_COMP8H!I283</f>
        <v>0</v>
      </c>
      <c r="D283" s="76">
        <f>SYNTHESE_COMP8H!M283</f>
        <v>1.2795893632520181</v>
      </c>
      <c r="E283" s="74">
        <f>SYNTHESE_COMP8H!Q283</f>
        <v>2.0706314458196955</v>
      </c>
      <c r="F283" s="77">
        <f>SYNTHESE_COMP8H!U283</f>
        <v>1.385931800439735</v>
      </c>
      <c r="G283" s="41">
        <f>SYNTHESE_COMP8H!X283</f>
        <v>1.89786477703539</v>
      </c>
      <c r="H283" s="41">
        <f>SYNTHESE_COMP16!AD283</f>
        <v>4.7550988313891374</v>
      </c>
      <c r="I283" s="41">
        <v>3.8579275435655322</v>
      </c>
      <c r="J283" s="79"/>
      <c r="W283" s="40">
        <v>0.98709566414315209</v>
      </c>
      <c r="X283" s="42">
        <v>3.8579275435655322</v>
      </c>
      <c r="Y283" s="94">
        <v>0.98709566414315209</v>
      </c>
      <c r="Z283" s="74">
        <v>1.8978647770353745</v>
      </c>
      <c r="AA283" s="40">
        <v>0.98709566414315209</v>
      </c>
      <c r="AB283" s="95">
        <v>4.7550988313891374</v>
      </c>
      <c r="AC283" t="s">
        <v>22</v>
      </c>
    </row>
    <row r="284" spans="1:29" x14ac:dyDescent="0.3">
      <c r="A284" s="49">
        <f>SYNTHESE_COMP8H!A284</f>
        <v>44073.333333333336</v>
      </c>
      <c r="B284" s="74">
        <f>SYNTHESE_COMP8H!E284</f>
        <v>2.0303913072439728</v>
      </c>
      <c r="C284" s="75">
        <f>SYNTHESE_COMP8H!I284</f>
        <v>0</v>
      </c>
      <c r="D284" s="76">
        <f>SYNTHESE_COMP8H!M284</f>
        <v>1.2720079362395562</v>
      </c>
      <c r="E284" s="74">
        <f>SYNTHESE_COMP8H!Q284</f>
        <v>2.0744205064995676</v>
      </c>
      <c r="F284" s="77">
        <f>SYNTHESE_COMP8H!U284</f>
        <v>1.4012541905534204</v>
      </c>
      <c r="G284" s="41">
        <f>SYNTHESE_COMP8H!X284</f>
        <v>1.9513283941787438</v>
      </c>
      <c r="H284" s="41">
        <f>SYNTHESE_COMP16!AD284</f>
        <v>4.763800214750864</v>
      </c>
      <c r="I284" s="41">
        <v>3.8649871879028344</v>
      </c>
      <c r="J284" s="79"/>
      <c r="W284" s="40">
        <v>1.0018299058905542</v>
      </c>
      <c r="X284" s="42">
        <v>3.8649871879028344</v>
      </c>
      <c r="Y284" s="94">
        <v>1.0281704038086781</v>
      </c>
      <c r="Z284" s="74">
        <v>1.9513283941787278</v>
      </c>
      <c r="AA284" s="40">
        <v>1.0018299058905542</v>
      </c>
      <c r="AB284" s="95">
        <v>4.763800214750864</v>
      </c>
      <c r="AC284" t="s">
        <v>52</v>
      </c>
    </row>
    <row r="285" spans="1:29" x14ac:dyDescent="0.3">
      <c r="A285" s="49">
        <f>SYNTHESE_COMP8H!A285</f>
        <v>44073.666666666664</v>
      </c>
      <c r="B285" s="74">
        <f>SYNTHESE_COMP8H!E285</f>
        <v>2.0894797325621499</v>
      </c>
      <c r="C285" s="75">
        <f>SYNTHESE_COMP8H!I285</f>
        <v>0</v>
      </c>
      <c r="D285" s="76">
        <f>SYNTHESE_COMP8H!M285</f>
        <v>1.2823112160752173</v>
      </c>
      <c r="E285" s="74">
        <f>SYNTHESE_COMP8H!Q285</f>
        <v>2.1189754512913406</v>
      </c>
      <c r="F285" s="77">
        <f>SYNTHESE_COMP8H!U285</f>
        <v>1.4181124671904126</v>
      </c>
      <c r="G285" s="41">
        <f>SYNTHESE_COMP8H!X285</f>
        <v>2.0081159314772448</v>
      </c>
      <c r="H285" s="41">
        <f>SYNTHESE_COMP16!AD285</f>
        <v>4.9024362757976911</v>
      </c>
      <c r="I285" s="41">
        <v>3.9774660022049422</v>
      </c>
      <c r="J285" s="79"/>
      <c r="W285" s="40">
        <v>1.0291019889158131</v>
      </c>
      <c r="X285" s="42">
        <v>3.9774660022049422</v>
      </c>
      <c r="Y285" s="94">
        <v>1.0291019889158131</v>
      </c>
      <c r="Z285" s="74">
        <v>2.0081159314772283</v>
      </c>
      <c r="AA285" s="40">
        <v>1.0291019889158131</v>
      </c>
      <c r="AB285" s="95">
        <v>4.9024362757976911</v>
      </c>
      <c r="AC285" t="s">
        <v>22</v>
      </c>
    </row>
    <row r="286" spans="1:29" x14ac:dyDescent="0.3">
      <c r="A286" s="49">
        <f>SYNTHESE_COMP8H!A286</f>
        <v>44074</v>
      </c>
      <c r="B286" s="74">
        <f>SYNTHESE_COMP8H!E286</f>
        <v>2.0504121999115501</v>
      </c>
      <c r="C286" s="75">
        <f>SYNTHESE_COMP8H!I286</f>
        <v>0</v>
      </c>
      <c r="D286" s="76">
        <f>SYNTHESE_COMP8H!M286</f>
        <v>1.2683143076192249</v>
      </c>
      <c r="E286" s="74">
        <f>SYNTHESE_COMP8H!Q286</f>
        <v>2.052926650816751</v>
      </c>
      <c r="F286" s="77">
        <f>SYNTHESE_COMP8H!U286</f>
        <v>1.3939220196019371</v>
      </c>
      <c r="G286" s="41">
        <f>SYNTHESE_COMP8H!X286</f>
        <v>1.9705696784571314</v>
      </c>
      <c r="H286" s="41">
        <f>SYNTHESE_COMP16!AD286</f>
        <v>4.8107741810247688</v>
      </c>
      <c r="I286" s="41">
        <v>3.9030983112978608</v>
      </c>
      <c r="J286" s="79"/>
      <c r="W286" s="40">
        <v>0.9813027463048446</v>
      </c>
      <c r="X286" s="42">
        <v>3.9030983112978608</v>
      </c>
      <c r="Y286" s="94">
        <v>0.9813027463048446</v>
      </c>
      <c r="Z286" s="74">
        <v>1.9705696784571154</v>
      </c>
      <c r="AA286" s="40">
        <v>0.9813027463048446</v>
      </c>
      <c r="AB286" s="95">
        <v>4.8107741810247688</v>
      </c>
      <c r="AC286" t="s">
        <v>22</v>
      </c>
    </row>
    <row r="287" spans="1:29" x14ac:dyDescent="0.3">
      <c r="A287" s="49">
        <f>SYNTHESE_COMP8H!A287</f>
        <v>44074.333333333336</v>
      </c>
      <c r="B287" s="74">
        <f>SYNTHESE_COMP8H!E287</f>
        <v>2.1148103023605445</v>
      </c>
      <c r="C287" s="75">
        <f>SYNTHESE_COMP8H!I287</f>
        <v>0</v>
      </c>
      <c r="D287" s="76">
        <f>SYNTHESE_COMP8H!M287</f>
        <v>1.261578723900594</v>
      </c>
      <c r="E287" s="74">
        <f>SYNTHESE_COMP8H!Q287</f>
        <v>2.0913716461239402</v>
      </c>
      <c r="F287" s="77">
        <f>SYNTHESE_COMP8H!U287</f>
        <v>1.3907946689335509</v>
      </c>
      <c r="G287" s="41">
        <f>SYNTHESE_COMP8H!X287</f>
        <v>2.1303528608325824</v>
      </c>
      <c r="H287" s="41">
        <f>SYNTHESE_COMP16!AD287</f>
        <v>5.2008546824844455</v>
      </c>
      <c r="I287" s="41">
        <v>4.0256844551621525</v>
      </c>
      <c r="J287" s="79"/>
      <c r="W287" s="40">
        <v>1.0314073933288985</v>
      </c>
      <c r="X287" s="42">
        <v>4.0256844551621525</v>
      </c>
      <c r="Y287" s="94">
        <v>1.0810847665638263</v>
      </c>
      <c r="Z287" s="74">
        <v>2.130352860832565</v>
      </c>
      <c r="AA287" s="40">
        <v>1.0810847665638263</v>
      </c>
      <c r="AB287" s="95">
        <v>5.2008546824844455</v>
      </c>
      <c r="AC287" t="s">
        <v>54</v>
      </c>
    </row>
    <row r="288" spans="1:29" x14ac:dyDescent="0.3">
      <c r="A288" s="49">
        <f>SYNTHESE_COMP8H!A288</f>
        <v>44074.666666666664</v>
      </c>
      <c r="B288" s="74">
        <f>SYNTHESE_COMP8H!E288</f>
        <v>2.1130566879211807</v>
      </c>
      <c r="C288" s="75">
        <f>SYNTHESE_COMP8H!I288</f>
        <v>0</v>
      </c>
      <c r="D288" s="76">
        <f>SYNTHESE_COMP8H!M288</f>
        <v>1.2482297140814338</v>
      </c>
      <c r="E288" s="74">
        <f>SYNTHESE_COMP8H!Q288</f>
        <v>2.2110074874854737</v>
      </c>
      <c r="F288" s="77">
        <f>SYNTHESE_COMP8H!U288</f>
        <v>1.3894560965935758</v>
      </c>
      <c r="G288" s="41">
        <f>SYNTHESE_COMP8H!X288</f>
        <v>2.1058421183598837</v>
      </c>
      <c r="H288" s="41">
        <f>SYNTHESE_COMP16!AD288</f>
        <v>5.1410163279545369</v>
      </c>
      <c r="I288" s="41">
        <v>3.9793670038276994</v>
      </c>
      <c r="J288" s="79"/>
      <c r="W288" s="40">
        <v>0.98849451519354425</v>
      </c>
      <c r="X288" s="42">
        <v>3.9793670038276994</v>
      </c>
      <c r="Y288" s="94">
        <v>0.98849451519354425</v>
      </c>
      <c r="Z288" s="74">
        <v>2.1058421183598663</v>
      </c>
      <c r="AA288" s="40">
        <v>0.98849451519354425</v>
      </c>
      <c r="AB288" s="95">
        <v>5.1410163279545369</v>
      </c>
      <c r="AC288" t="s">
        <v>22</v>
      </c>
    </row>
    <row r="289" spans="1:29" x14ac:dyDescent="0.3">
      <c r="A289" s="49">
        <f>SYNTHESE_COMP8H!A289</f>
        <v>44075</v>
      </c>
      <c r="B289" s="74">
        <f>SYNTHESE_COMP8H!E289</f>
        <v>2.2572394402551295</v>
      </c>
      <c r="C289" s="75">
        <f>SYNTHESE_COMP8H!I289</f>
        <v>0</v>
      </c>
      <c r="D289" s="76">
        <f>SYNTHESE_COMP8H!M289</f>
        <v>1.2673068657579225</v>
      </c>
      <c r="E289" s="74">
        <f>SYNTHESE_COMP8H!Q289</f>
        <v>2.2619057822994248</v>
      </c>
      <c r="F289" s="77">
        <f>SYNTHESE_COMP8H!U289</f>
        <v>1.4002425222854411</v>
      </c>
      <c r="G289" s="41">
        <f>SYNTHESE_COMP8H!X289</f>
        <v>2.1543194634519232</v>
      </c>
      <c r="H289" s="41">
        <f>SYNTHESE_COMP16!AD289</f>
        <v>5.2593646221980617</v>
      </c>
      <c r="I289" s="41">
        <v>4.272908140447595</v>
      </c>
      <c r="J289" s="79"/>
      <c r="W289" s="40">
        <v>1.0737657864523535</v>
      </c>
      <c r="X289" s="42">
        <v>4.272908140447595</v>
      </c>
      <c r="Y289" s="94">
        <v>1.0230204081632652</v>
      </c>
      <c r="Z289" s="74">
        <v>2.1543194634519054</v>
      </c>
      <c r="AA289" s="40">
        <v>1.0230204081632652</v>
      </c>
      <c r="AB289" s="95">
        <v>5.2593646221980617</v>
      </c>
      <c r="AC289" t="s">
        <v>54</v>
      </c>
    </row>
    <row r="290" spans="1:29" x14ac:dyDescent="0.3">
      <c r="A290" s="49">
        <f>SYNTHESE_COMP8H!A290</f>
        <v>44075.333333333336</v>
      </c>
      <c r="B290" s="74">
        <f>SYNTHESE_COMP8H!E290</f>
        <v>2.3476459227996593</v>
      </c>
      <c r="C290" s="75">
        <f>SYNTHESE_COMP8H!I290</f>
        <v>0</v>
      </c>
      <c r="D290" s="76">
        <f>SYNTHESE_COMP8H!M290</f>
        <v>1.2605366899990609</v>
      </c>
      <c r="E290" s="74">
        <f>SYNTHESE_COMP8H!Q290</f>
        <v>2.1947847747200226</v>
      </c>
      <c r="F290" s="77">
        <f>SYNTHESE_COMP8H!U290</f>
        <v>1.4120837571080771</v>
      </c>
      <c r="G290" s="41">
        <f>SYNTHESE_COMP8H!X290</f>
        <v>2.0281291668874926</v>
      </c>
      <c r="H290" s="41">
        <f>SYNTHESE_COMP16!AD290</f>
        <v>5.1032954103715076</v>
      </c>
      <c r="I290" s="41">
        <v>4.0226204952848494</v>
      </c>
      <c r="J290" s="79"/>
      <c r="W290" s="40">
        <v>0.94142452003741706</v>
      </c>
      <c r="X290" s="42">
        <v>4.0226204952848494</v>
      </c>
      <c r="Y290" s="94">
        <v>0.94142452003741706</v>
      </c>
      <c r="Z290" s="74">
        <v>2.0281291668874757</v>
      </c>
      <c r="AA290" s="40">
        <v>0.97032546266751751</v>
      </c>
      <c r="AB290" s="95">
        <v>5.1032954103715076</v>
      </c>
      <c r="AC290" t="s">
        <v>53</v>
      </c>
    </row>
    <row r="291" spans="1:29" x14ac:dyDescent="0.3">
      <c r="A291" s="49">
        <f>SYNTHESE_COMP8H!A291</f>
        <v>44075.666666666664</v>
      </c>
      <c r="B291" s="74">
        <f>SYNTHESE_COMP8H!E291</f>
        <v>2.3158841129211445</v>
      </c>
      <c r="C291" s="75">
        <f>SYNTHESE_COMP8H!I291</f>
        <v>0</v>
      </c>
      <c r="D291" s="76">
        <f>SYNTHESE_COMP8H!M291</f>
        <v>1.2610035698496731</v>
      </c>
      <c r="E291" s="74">
        <f>SYNTHESE_COMP8H!Q291</f>
        <v>2.2447482348282941</v>
      </c>
      <c r="F291" s="77">
        <f>SYNTHESE_COMP8H!U291</f>
        <v>1.4822643174361927</v>
      </c>
      <c r="G291" s="41">
        <f>SYNTHESE_COMP8H!X291</f>
        <v>2.0006901683646952</v>
      </c>
      <c r="H291" s="41">
        <f>SYNTHESE_COMP16!AD291</f>
        <v>5.0342518220671781</v>
      </c>
      <c r="I291" s="41">
        <v>3.9681975918376855</v>
      </c>
      <c r="J291" s="79"/>
      <c r="W291" s="40">
        <v>0.98647078353253648</v>
      </c>
      <c r="X291" s="42">
        <v>3.9681975918376855</v>
      </c>
      <c r="Y291" s="94">
        <v>0.98647078353253648</v>
      </c>
      <c r="Z291" s="74">
        <v>2.0006901683646787</v>
      </c>
      <c r="AA291" s="40">
        <v>0.98647078353253648</v>
      </c>
      <c r="AB291" s="95">
        <v>5.0342518220671781</v>
      </c>
      <c r="AC291" t="s">
        <v>22</v>
      </c>
    </row>
    <row r="292" spans="1:29" x14ac:dyDescent="0.3">
      <c r="A292" s="49">
        <f>SYNTHESE_COMP8H!A292</f>
        <v>44076</v>
      </c>
      <c r="B292" s="74">
        <f>SYNTHESE_COMP8H!E292</f>
        <v>2.2748178464677888</v>
      </c>
      <c r="C292" s="75">
        <f>SYNTHESE_COMP8H!I292</f>
        <v>0</v>
      </c>
      <c r="D292" s="76">
        <f>SYNTHESE_COMP8H!M292</f>
        <v>1.2408029138600447</v>
      </c>
      <c r="E292" s="74">
        <f>SYNTHESE_COMP8H!Q292</f>
        <v>2.1915337757094941</v>
      </c>
      <c r="F292" s="77">
        <f>SYNTHESE_COMP8H!U292</f>
        <v>1.4980286835303094</v>
      </c>
      <c r="G292" s="41">
        <f>SYNTHESE_COMP8H!X292</f>
        <v>2.0219681630408091</v>
      </c>
      <c r="H292" s="41">
        <f>SYNTHESE_COMP16!AD292</f>
        <v>5.0877927376781731</v>
      </c>
      <c r="I292" s="41">
        <v>3.897831782626092</v>
      </c>
      <c r="J292" s="79"/>
      <c r="W292" s="40">
        <v>0.98226756415649985</v>
      </c>
      <c r="X292" s="42">
        <v>3.897831782626092</v>
      </c>
      <c r="Y292" s="94">
        <v>1.0106353272548472</v>
      </c>
      <c r="Z292" s="74">
        <v>2.0219681630407922</v>
      </c>
      <c r="AA292" s="40">
        <v>1.0106353272548472</v>
      </c>
      <c r="AB292" s="95">
        <v>5.0877927376781731</v>
      </c>
      <c r="AC292" t="s">
        <v>54</v>
      </c>
    </row>
    <row r="293" spans="1:29" x14ac:dyDescent="0.3">
      <c r="A293" s="49">
        <f>SYNTHESE_COMP8H!A293</f>
        <v>44076.333333333336</v>
      </c>
      <c r="B293" s="74">
        <f>SYNTHESE_COMP8H!E293</f>
        <v>2.1068053672937896</v>
      </c>
      <c r="C293" s="75">
        <f>SYNTHESE_COMP8H!I293</f>
        <v>0</v>
      </c>
      <c r="D293" s="76">
        <f>SYNTHESE_COMP8H!M293</f>
        <v>1.1958866190391755</v>
      </c>
      <c r="E293" s="74">
        <f>SYNTHESE_COMP8H!Q293</f>
        <v>2.040007858218674</v>
      </c>
      <c r="F293" s="77">
        <f>SYNTHESE_COMP8H!U293</f>
        <v>1.477929812139734</v>
      </c>
      <c r="G293" s="41">
        <f>SYNTHESE_COMP8H!X293</f>
        <v>1.9948396584189729</v>
      </c>
      <c r="H293" s="41">
        <f>SYNTHESE_COMP16!AD293</f>
        <v>5.0195304320088923</v>
      </c>
      <c r="I293" s="41">
        <v>3.8455350405393682</v>
      </c>
      <c r="J293" s="79"/>
      <c r="W293" s="40">
        <v>0.98658311979500313</v>
      </c>
      <c r="X293" s="42">
        <v>3.8455350405393682</v>
      </c>
      <c r="Y293" s="94">
        <v>0.98658311979500313</v>
      </c>
      <c r="Z293" s="74">
        <v>1.9948396584189563</v>
      </c>
      <c r="AA293" s="40">
        <v>0.98658311979500313</v>
      </c>
      <c r="AB293" s="95">
        <v>5.0195304320088923</v>
      </c>
      <c r="AC293" t="s">
        <v>22</v>
      </c>
    </row>
    <row r="294" spans="1:29" x14ac:dyDescent="0.3">
      <c r="A294" s="49">
        <f>SYNTHESE_COMP8H!A294</f>
        <v>44076.666666666664</v>
      </c>
      <c r="B294" s="74">
        <f>SYNTHESE_COMP8H!E294</f>
        <v>2.1409039512731112</v>
      </c>
      <c r="C294" s="75">
        <f>SYNTHESE_COMP8H!I294</f>
        <v>0</v>
      </c>
      <c r="D294" s="76">
        <f>SYNTHESE_COMP8H!M294</f>
        <v>1.2136072082290024</v>
      </c>
      <c r="E294" s="74">
        <f>SYNTHESE_COMP8H!Q294</f>
        <v>2.0721112441936476</v>
      </c>
      <c r="F294" s="77">
        <f>SYNTHESE_COMP8H!U294</f>
        <v>1.485089848315045</v>
      </c>
      <c r="G294" s="41">
        <f>SYNTHESE_COMP8H!X294</f>
        <v>2.0045039361139643</v>
      </c>
      <c r="H294" s="41">
        <f>SYNTHESE_COMP16!AD294</f>
        <v>5.0438482441140726</v>
      </c>
      <c r="I294" s="41">
        <v>3.8641652689693804</v>
      </c>
      <c r="J294" s="79"/>
      <c r="W294" s="40">
        <v>1.0048446388431294</v>
      </c>
      <c r="X294" s="42">
        <v>3.8641652689693804</v>
      </c>
      <c r="Y294" s="94">
        <v>1.0048446388431294</v>
      </c>
      <c r="Z294" s="74">
        <v>2.0045039361139478</v>
      </c>
      <c r="AA294" s="40">
        <v>1.0048446388431294</v>
      </c>
      <c r="AB294" s="95">
        <v>5.0438482441140726</v>
      </c>
      <c r="AC294" t="s">
        <v>22</v>
      </c>
    </row>
    <row r="295" spans="1:29" x14ac:dyDescent="0.3">
      <c r="A295" s="49">
        <f>SYNTHESE_COMP8H!A295</f>
        <v>44077</v>
      </c>
      <c r="B295" s="74">
        <f>SYNTHESE_COMP8H!E295</f>
        <v>2.1281900506751068</v>
      </c>
      <c r="C295" s="75">
        <f>SYNTHESE_COMP8H!I295</f>
        <v>0</v>
      </c>
      <c r="D295" s="76">
        <f>SYNTHESE_COMP8H!M295</f>
        <v>1.1971844972502421</v>
      </c>
      <c r="E295" s="74">
        <f>SYNTHESE_COMP8H!Q295</f>
        <v>2.0510114169029028</v>
      </c>
      <c r="F295" s="77">
        <f>SYNTHESE_COMP8H!U295</f>
        <v>1.4868228818989833</v>
      </c>
      <c r="G295" s="41">
        <f>SYNTHESE_COMP8H!X295</f>
        <v>1.9770042650067063</v>
      </c>
      <c r="H295" s="41">
        <f>SYNTHESE_COMP16!AD295</f>
        <v>4.9746519879585689</v>
      </c>
      <c r="I295" s="41">
        <v>3.8686745774079303</v>
      </c>
      <c r="J295" s="79"/>
      <c r="W295" s="40">
        <v>1.0011669553770801</v>
      </c>
      <c r="X295" s="42">
        <v>3.8686745774079303</v>
      </c>
      <c r="Y295" s="94">
        <v>0.98628105906313646</v>
      </c>
      <c r="Z295" s="74">
        <v>1.9770042650066901</v>
      </c>
      <c r="AA295" s="40">
        <v>0.98628105906313646</v>
      </c>
      <c r="AB295" s="95">
        <v>4.9746519879585689</v>
      </c>
      <c r="AC295" t="s">
        <v>54</v>
      </c>
    </row>
    <row r="296" spans="1:29" x14ac:dyDescent="0.3">
      <c r="A296" s="49">
        <f>SYNTHESE_COMP8H!A296</f>
        <v>44077.333333333336</v>
      </c>
      <c r="B296" s="74">
        <f>SYNTHESE_COMP8H!E296</f>
        <v>1.9661767728416117</v>
      </c>
      <c r="C296" s="75">
        <f>SYNTHESE_COMP8H!I296</f>
        <v>0</v>
      </c>
      <c r="D296" s="76">
        <f>SYNTHESE_COMP8H!M296</f>
        <v>1.1365660822187422</v>
      </c>
      <c r="E296" s="74">
        <f>SYNTHESE_COMP8H!Q296</f>
        <v>1.8742311892366899</v>
      </c>
      <c r="F296" s="77">
        <f>SYNTHESE_COMP8H!U296</f>
        <v>1.3373142545123142</v>
      </c>
      <c r="G296" s="41">
        <f>SYNTHESE_COMP8H!X296</f>
        <v>1.7782050686819721</v>
      </c>
      <c r="H296" s="41">
        <f>SYNTHESE_COMP16!AD296</f>
        <v>5.0289762067598351</v>
      </c>
      <c r="I296" s="41">
        <v>3.4796570065085484</v>
      </c>
      <c r="J296" s="79"/>
      <c r="W296" s="40">
        <v>0.89944422485903952</v>
      </c>
      <c r="X296" s="42">
        <v>3.4796570065085484</v>
      </c>
      <c r="Y296" s="94">
        <v>0.89944422485903952</v>
      </c>
      <c r="Z296" s="74">
        <v>1.7782050686819575</v>
      </c>
      <c r="AA296" s="40">
        <v>1.0109202048570958</v>
      </c>
      <c r="AB296" s="95">
        <v>5.0289762067598351</v>
      </c>
      <c r="AC296" t="s">
        <v>53</v>
      </c>
    </row>
    <row r="297" spans="1:29" x14ac:dyDescent="0.3">
      <c r="A297" s="49">
        <f>SYNTHESE_COMP8H!A297</f>
        <v>44077.666666666664</v>
      </c>
      <c r="B297" s="74">
        <f>SYNTHESE_COMP8H!E297</f>
        <v>1.8582114708142301</v>
      </c>
      <c r="C297" s="75">
        <f>SYNTHESE_COMP8H!I297</f>
        <v>0</v>
      </c>
      <c r="D297" s="76">
        <f>SYNTHESE_COMP8H!M297</f>
        <v>1.0779802016920028</v>
      </c>
      <c r="E297" s="74">
        <f>SYNTHESE_COMP8H!Q297</f>
        <v>1.7036169951433575</v>
      </c>
      <c r="F297" s="77">
        <f>SYNTHESE_COMP8H!U297</f>
        <v>1.2203130432458635</v>
      </c>
      <c r="G297" s="41">
        <f>SYNTHESE_COMP8H!X297</f>
        <v>1.6500791543969835</v>
      </c>
      <c r="H297" s="41">
        <f>SYNTHESE_COMP16!AD297</f>
        <v>4.6666208261815134</v>
      </c>
      <c r="I297" s="41">
        <v>3.2289355103160244</v>
      </c>
      <c r="J297" s="79"/>
      <c r="W297" s="40">
        <v>0.92794649135717677</v>
      </c>
      <c r="X297" s="42">
        <v>3.2289355103160244</v>
      </c>
      <c r="Y297" s="94">
        <v>0.92794649135717677</v>
      </c>
      <c r="Z297" s="74">
        <v>1.6500791543969699</v>
      </c>
      <c r="AA297" s="40">
        <v>0.92794649135717677</v>
      </c>
      <c r="AB297" s="95">
        <v>4.6666208261815134</v>
      </c>
      <c r="AC297" t="s">
        <v>22</v>
      </c>
    </row>
    <row r="298" spans="1:29" x14ac:dyDescent="0.3">
      <c r="A298" s="49">
        <f>SYNTHESE_COMP8H!A298</f>
        <v>44078</v>
      </c>
      <c r="B298" s="74">
        <f>SYNTHESE_COMP8H!E298</f>
        <v>1.8809183423338163</v>
      </c>
      <c r="C298" s="75">
        <f>SYNTHESE_COMP8H!I298</f>
        <v>0</v>
      </c>
      <c r="D298" s="76">
        <f>SYNTHESE_COMP8H!M298</f>
        <v>1.0806650354314176</v>
      </c>
      <c r="E298" s="74">
        <f>SYNTHESE_COMP8H!Q298</f>
        <v>1.7463516720960435</v>
      </c>
      <c r="F298" s="77">
        <f>SYNTHESE_COMP8H!U298</f>
        <v>1.2144993799658319</v>
      </c>
      <c r="G298" s="41">
        <f>SYNTHESE_COMP8H!X298</f>
        <v>1.6541888664116162</v>
      </c>
      <c r="H298" s="41">
        <f>SYNTHESE_COMP16!AD298</f>
        <v>4.3500738766023117</v>
      </c>
      <c r="I298" s="41">
        <v>3.0099098546544205</v>
      </c>
      <c r="J298" s="79"/>
      <c r="W298" s="40">
        <v>0.93216784449183154</v>
      </c>
      <c r="X298" s="42">
        <v>3.0099098546544205</v>
      </c>
      <c r="Y298" s="94">
        <v>1.0024906150736355</v>
      </c>
      <c r="Z298" s="74">
        <v>1.6541888664116027</v>
      </c>
      <c r="AA298" s="40">
        <v>0.93216784449183154</v>
      </c>
      <c r="AB298" s="95">
        <v>4.3500738766023117</v>
      </c>
      <c r="AC298" t="s">
        <v>52</v>
      </c>
    </row>
    <row r="299" spans="1:29" x14ac:dyDescent="0.3">
      <c r="A299" s="49">
        <f>SYNTHESE_COMP8H!A299</f>
        <v>44078.333333333336</v>
      </c>
      <c r="B299" s="74">
        <f>SYNTHESE_COMP8H!E299</f>
        <v>1.8728294188926915</v>
      </c>
      <c r="C299" s="75">
        <f>SYNTHESE_COMP8H!I299</f>
        <v>0</v>
      </c>
      <c r="D299" s="76">
        <f>SYNTHESE_COMP8H!M299</f>
        <v>1.0972409654747612</v>
      </c>
      <c r="E299" s="74">
        <f>SYNTHESE_COMP8H!Q299</f>
        <v>1.7735876876389582</v>
      </c>
      <c r="F299" s="77">
        <f>SYNTHESE_COMP8H!U299</f>
        <v>1.2275623076046525</v>
      </c>
      <c r="G299" s="41">
        <f>SYNTHESE_COMP8H!X299</f>
        <v>1.6799875153300372</v>
      </c>
      <c r="H299" s="41">
        <f>SYNTHESE_COMP16!AD299</f>
        <v>4.3313663050086326</v>
      </c>
      <c r="I299" s="41">
        <v>3.0560777730673676</v>
      </c>
      <c r="J299" s="79"/>
      <c r="W299" s="40">
        <v>1.0153386382457783</v>
      </c>
      <c r="X299" s="42">
        <v>3.0560777730673676</v>
      </c>
      <c r="Y299" s="94">
        <v>1.0155959512497417</v>
      </c>
      <c r="Z299" s="74">
        <v>1.6799875153300234</v>
      </c>
      <c r="AA299" s="40">
        <v>0.9956994818652849</v>
      </c>
      <c r="AB299" s="95">
        <v>4.3313663050086326</v>
      </c>
      <c r="AC299" t="s">
        <v>49</v>
      </c>
    </row>
    <row r="300" spans="1:29" x14ac:dyDescent="0.3">
      <c r="A300" s="49">
        <f>SYNTHESE_COMP8H!A300</f>
        <v>44078.666666666664</v>
      </c>
      <c r="B300" s="74">
        <f>SYNTHESE_COMP8H!E300</f>
        <v>1.8773124367034355</v>
      </c>
      <c r="C300" s="75">
        <f>SYNTHESE_COMP8H!I300</f>
        <v>0</v>
      </c>
      <c r="D300" s="76">
        <f>SYNTHESE_COMP8H!M300</f>
        <v>1.1218621722981252</v>
      </c>
      <c r="E300" s="74">
        <f>SYNTHESE_COMP8H!Q300</f>
        <v>1.8320338238060678</v>
      </c>
      <c r="F300" s="77">
        <f>SYNTHESE_COMP8H!U300</f>
        <v>1.2543098160806221</v>
      </c>
      <c r="G300" s="41">
        <f>SYNTHESE_COMP8H!X300</f>
        <v>1.7353491869092614</v>
      </c>
      <c r="H300" s="41">
        <f>SYNTHESE_COMP16!AD300</f>
        <v>4.474100507899478</v>
      </c>
      <c r="I300" s="41">
        <v>3.1246537060543575</v>
      </c>
      <c r="J300" s="79"/>
      <c r="W300" s="40">
        <v>1.0224391975856559</v>
      </c>
      <c r="X300" s="42">
        <v>3.1246537060543575</v>
      </c>
      <c r="Y300" s="94">
        <v>1.032953620829943</v>
      </c>
      <c r="Z300" s="74">
        <v>1.7353491869092472</v>
      </c>
      <c r="AA300" s="40">
        <v>1.032953620829943</v>
      </c>
      <c r="AB300" s="95">
        <v>4.474100507899478</v>
      </c>
      <c r="AC300" t="s">
        <v>54</v>
      </c>
    </row>
    <row r="301" spans="1:29" x14ac:dyDescent="0.3">
      <c r="A301" s="49">
        <f>SYNTHESE_COMP8H!A301</f>
        <v>44079</v>
      </c>
      <c r="B301" s="74">
        <f>SYNTHESE_COMP8H!E301</f>
        <v>1.8544611641154805</v>
      </c>
      <c r="C301" s="75">
        <f>SYNTHESE_COMP8H!I301</f>
        <v>0</v>
      </c>
      <c r="D301" s="76">
        <f>SYNTHESE_COMP8H!M301</f>
        <v>1.1252524258321117</v>
      </c>
      <c r="E301" s="74">
        <f>SYNTHESE_COMP8H!Q301</f>
        <v>1.7957898475673848</v>
      </c>
      <c r="F301" s="77">
        <f>SYNTHESE_COMP8H!U301</f>
        <v>1.231462914742455</v>
      </c>
      <c r="G301" s="41">
        <f>SYNTHESE_COMP8H!X301</f>
        <v>1.7010179677587927</v>
      </c>
      <c r="H301" s="41">
        <f>SYNTHESE_COMP16!AD301</f>
        <v>4.3855872990325686</v>
      </c>
      <c r="I301" s="41">
        <v>3.0628372301767075</v>
      </c>
      <c r="J301" s="79"/>
      <c r="W301" s="40">
        <v>0.98021653543307086</v>
      </c>
      <c r="X301" s="42">
        <v>3.0628372301767075</v>
      </c>
      <c r="Y301" s="94">
        <v>0.98021653543307086</v>
      </c>
      <c r="Z301" s="74">
        <v>1.7010179677587789</v>
      </c>
      <c r="AA301" s="40">
        <v>0.98021653543307086</v>
      </c>
      <c r="AB301" s="95">
        <v>4.3855872990325686</v>
      </c>
      <c r="AC301" t="s">
        <v>22</v>
      </c>
    </row>
    <row r="302" spans="1:29" x14ac:dyDescent="0.3">
      <c r="A302" s="49">
        <f>SYNTHESE_COMP8H!A302</f>
        <v>44079.333333333336</v>
      </c>
      <c r="B302" s="74">
        <f>SYNTHESE_COMP8H!E302</f>
        <v>1.7409813939834533</v>
      </c>
      <c r="C302" s="75">
        <f>SYNTHESE_COMP8H!I302</f>
        <v>0</v>
      </c>
      <c r="D302" s="76">
        <f>SYNTHESE_COMP8H!M302</f>
        <v>1.0992685806519138</v>
      </c>
      <c r="E302" s="74">
        <f>SYNTHESE_COMP8H!Q302</f>
        <v>1.7293793698360214</v>
      </c>
      <c r="F302" s="77">
        <f>SYNTHESE_COMP8H!U302</f>
        <v>1.1742590522285661</v>
      </c>
      <c r="G302" s="41">
        <f>SYNTHESE_COMP8H!X302</f>
        <v>1.6617387922526439</v>
      </c>
      <c r="H302" s="41">
        <f>SYNTHESE_COMP16!AD302</f>
        <v>4.2843172028423417</v>
      </c>
      <c r="I302" s="41">
        <v>2.9921115098191566</v>
      </c>
      <c r="J302" s="79"/>
      <c r="W302" s="40">
        <v>0.97690842998095906</v>
      </c>
      <c r="X302" s="42">
        <v>2.9921115098191566</v>
      </c>
      <c r="Y302" s="94">
        <v>0.97690842998095906</v>
      </c>
      <c r="Z302" s="74">
        <v>1.6617387922526303</v>
      </c>
      <c r="AA302" s="40">
        <v>0.97690842998095906</v>
      </c>
      <c r="AB302" s="95">
        <v>4.2843172028423417</v>
      </c>
      <c r="AC302" t="s">
        <v>22</v>
      </c>
    </row>
    <row r="303" spans="1:29" x14ac:dyDescent="0.3">
      <c r="A303" s="49">
        <f>SYNTHESE_COMP8H!A303</f>
        <v>44079.666666666664</v>
      </c>
      <c r="B303" s="74">
        <f>SYNTHESE_COMP8H!E303</f>
        <v>1.6323253667638651</v>
      </c>
      <c r="C303" s="75">
        <f>SYNTHESE_COMP8H!I303</f>
        <v>0</v>
      </c>
      <c r="D303" s="76">
        <f>SYNTHESE_COMP8H!M303</f>
        <v>1.0781655572626556</v>
      </c>
      <c r="E303" s="74">
        <f>SYNTHESE_COMP8H!Q303</f>
        <v>1.6238303942122265</v>
      </c>
      <c r="F303" s="77">
        <f>SYNTHESE_COMP8H!U303</f>
        <v>1.1634905290116915</v>
      </c>
      <c r="G303" s="41">
        <f>SYNTHESE_COMP8H!X303</f>
        <v>1.6298378417324821</v>
      </c>
      <c r="H303" s="41">
        <f>SYNTHESE_COMP16!AD303</f>
        <v>4.2020697450964244</v>
      </c>
      <c r="I303" s="41">
        <v>2.934670953174177</v>
      </c>
      <c r="J303" s="79"/>
      <c r="W303" s="40">
        <v>0.98080266846456832</v>
      </c>
      <c r="X303" s="42">
        <v>2.934670953174177</v>
      </c>
      <c r="Y303" s="94">
        <v>0.98080266846456832</v>
      </c>
      <c r="Z303" s="74">
        <v>1.6298378417324688</v>
      </c>
      <c r="AA303" s="40">
        <v>0.98080266846456832</v>
      </c>
      <c r="AB303" s="95">
        <v>4.2020697450964244</v>
      </c>
      <c r="AC303" t="s">
        <v>22</v>
      </c>
    </row>
    <row r="304" spans="1:29" x14ac:dyDescent="0.3">
      <c r="A304" s="49">
        <f>SYNTHESE_COMP8H!A304</f>
        <v>44080</v>
      </c>
      <c r="B304" s="74">
        <f>SYNTHESE_COMP8H!E304</f>
        <v>1.6566368029510417</v>
      </c>
      <c r="C304" s="75">
        <f>SYNTHESE_COMP8H!I304</f>
        <v>0</v>
      </c>
      <c r="D304" s="76">
        <f>SYNTHESE_COMP8H!M304</f>
        <v>1.0818894521159532</v>
      </c>
      <c r="E304" s="74">
        <f>SYNTHESE_COMP8H!Q304</f>
        <v>1.627439708269155</v>
      </c>
      <c r="F304" s="77">
        <f>SYNTHESE_COMP8H!U304</f>
        <v>1.1941406181772323</v>
      </c>
      <c r="G304" s="41">
        <f>SYNTHESE_COMP8H!X304</f>
        <v>1.6727730216319752</v>
      </c>
      <c r="H304" s="41">
        <f>SYNTHESE_COMP16!AD304</f>
        <v>4.2165833471972842</v>
      </c>
      <c r="I304" s="41">
        <v>2.9448070644467288</v>
      </c>
      <c r="J304" s="79"/>
      <c r="W304" s="40">
        <v>1.0034539174695509</v>
      </c>
      <c r="X304" s="42">
        <v>2.9448070644467288</v>
      </c>
      <c r="Y304" s="94">
        <v>1.0263432218838739</v>
      </c>
      <c r="Z304" s="74">
        <v>1.6727730216319614</v>
      </c>
      <c r="AA304" s="40">
        <v>1.0034539174695509</v>
      </c>
      <c r="AB304" s="95">
        <v>4.2165833471972842</v>
      </c>
      <c r="AC304" t="s">
        <v>52</v>
      </c>
    </row>
    <row r="305" spans="1:29" x14ac:dyDescent="0.3">
      <c r="A305" s="49">
        <f>SYNTHESE_COMP8H!A305</f>
        <v>44080.333333333336</v>
      </c>
      <c r="B305" s="74">
        <f>SYNTHESE_COMP8H!E305</f>
        <v>1.6785141536723658</v>
      </c>
      <c r="C305" s="75">
        <f>SYNTHESE_COMP8H!I305</f>
        <v>0</v>
      </c>
      <c r="D305" s="76">
        <f>SYNTHESE_COMP8H!M305</f>
        <v>1.0728110973383598</v>
      </c>
      <c r="E305" s="74">
        <f>SYNTHESE_COMP8H!Q305</f>
        <v>1.6620814404185649</v>
      </c>
      <c r="F305" s="77">
        <f>SYNTHESE_COMP8H!U305</f>
        <v>1.3481483996977237</v>
      </c>
      <c r="G305" s="41">
        <f>SYNTHESE_COMP8H!X305</f>
        <v>1.7288096442970404</v>
      </c>
      <c r="H305" s="41">
        <f>SYNTHESE_COMP16!AD305</f>
        <v>4.76039421587818</v>
      </c>
      <c r="I305" s="41">
        <v>3.3245975146648794</v>
      </c>
      <c r="J305" s="79"/>
      <c r="W305" s="40">
        <v>1.1289695528116053</v>
      </c>
      <c r="X305" s="42">
        <v>3.3245975146648794</v>
      </c>
      <c r="Y305" s="94">
        <v>1.033499238653667</v>
      </c>
      <c r="Z305" s="74">
        <v>1.7288096442970262</v>
      </c>
      <c r="AA305" s="40">
        <v>1.1289695528116053</v>
      </c>
      <c r="AB305" s="95">
        <v>4.76039421587818</v>
      </c>
      <c r="AC305" t="s">
        <v>52</v>
      </c>
    </row>
    <row r="306" spans="1:29" x14ac:dyDescent="0.3">
      <c r="A306" s="49">
        <f>SYNTHESE_COMP8H!A306</f>
        <v>44080.666666666664</v>
      </c>
      <c r="B306" s="74">
        <f>SYNTHESE_COMP8H!E306</f>
        <v>1.7190043061209634</v>
      </c>
      <c r="C306" s="75">
        <f>SYNTHESE_COMP8H!I306</f>
        <v>0</v>
      </c>
      <c r="D306" s="76">
        <f>SYNTHESE_COMP8H!M306</f>
        <v>1.0895896595242203</v>
      </c>
      <c r="E306" s="74">
        <f>SYNTHESE_COMP8H!Q306</f>
        <v>1.6696543868817435</v>
      </c>
      <c r="F306" s="77">
        <f>SYNTHESE_COMP8H!U306</f>
        <v>1.3809506011253709</v>
      </c>
      <c r="G306" s="41">
        <f>SYNTHESE_COMP8H!X306</f>
        <v>1.77087382817695</v>
      </c>
      <c r="H306" s="41">
        <f>SYNTHESE_COMP16!AD306</f>
        <v>4.8762207895545311</v>
      </c>
      <c r="I306" s="41">
        <v>3.4054892899073859</v>
      </c>
      <c r="J306" s="79"/>
      <c r="W306" s="40">
        <v>1.0243312987168194</v>
      </c>
      <c r="X306" s="42">
        <v>3.4054892899073859</v>
      </c>
      <c r="Y306" s="94">
        <v>1.0243312987168194</v>
      </c>
      <c r="Z306" s="74">
        <v>1.7708738281769354</v>
      </c>
      <c r="AA306" s="40">
        <v>1.0243312987168194</v>
      </c>
      <c r="AB306" s="95">
        <v>4.8762207895545311</v>
      </c>
      <c r="AC306" t="s">
        <v>22</v>
      </c>
    </row>
    <row r="307" spans="1:29" x14ac:dyDescent="0.3">
      <c r="A307" s="49">
        <f>SYNTHESE_COMP8H!A307</f>
        <v>44081</v>
      </c>
      <c r="B307" s="74">
        <f>SYNTHESE_COMP8H!E307</f>
        <v>1.6734532496883971</v>
      </c>
      <c r="C307" s="75">
        <f>SYNTHESE_COMP8H!I307</f>
        <v>0</v>
      </c>
      <c r="D307" s="76">
        <f>SYNTHESE_COMP8H!M307</f>
        <v>1.0815589598692816</v>
      </c>
      <c r="E307" s="74">
        <f>SYNTHESE_COMP8H!Q307</f>
        <v>1.6137950236253933</v>
      </c>
      <c r="F307" s="77">
        <f>SYNTHESE_COMP8H!U307</f>
        <v>1.3129262094347876</v>
      </c>
      <c r="G307" s="41">
        <f>SYNTHESE_COMP8H!X307</f>
        <v>1.6543305005226787</v>
      </c>
      <c r="H307" s="41">
        <f>SYNTHESE_COMP16!AD307</f>
        <v>4.6360225140419162</v>
      </c>
      <c r="I307" s="41">
        <v>3.2377379328595928</v>
      </c>
      <c r="J307" s="79"/>
      <c r="W307" s="40">
        <v>0.95074089425418362</v>
      </c>
      <c r="X307" s="42">
        <v>3.2377379328595928</v>
      </c>
      <c r="Y307" s="94">
        <v>0.93418880227381962</v>
      </c>
      <c r="Z307" s="74">
        <v>1.6543305005226652</v>
      </c>
      <c r="AA307" s="40">
        <v>0.95074089425418362</v>
      </c>
      <c r="AB307" s="95">
        <v>4.6360225140419162</v>
      </c>
      <c r="AC307" t="s">
        <v>52</v>
      </c>
    </row>
    <row r="308" spans="1:29" x14ac:dyDescent="0.3">
      <c r="A308" s="49">
        <f>SYNTHESE_COMP8H!A308</f>
        <v>44081.333333333336</v>
      </c>
      <c r="B308" s="74">
        <f>SYNTHESE_COMP8H!E308</f>
        <v>1.6865092151891536</v>
      </c>
      <c r="C308" s="75">
        <f>SYNTHESE_COMP8H!I308</f>
        <v>0</v>
      </c>
      <c r="D308" s="76">
        <f>SYNTHESE_COMP8H!M308</f>
        <v>1.1059120467878558</v>
      </c>
      <c r="E308" s="74">
        <f>SYNTHESE_COMP8H!Q308</f>
        <v>1.6307424856096169</v>
      </c>
      <c r="F308" s="77">
        <f>SYNTHESE_COMP8H!U308</f>
        <v>1.3006239522731788</v>
      </c>
      <c r="G308" s="41">
        <f>SYNTHESE_COMP8H!X308</f>
        <v>1.6915804850044738</v>
      </c>
      <c r="H308" s="41">
        <f>SYNTHESE_COMP16!AD308</f>
        <v>4.7404102205194025</v>
      </c>
      <c r="I308" s="41">
        <v>3.2073999866858456</v>
      </c>
      <c r="J308" s="79"/>
      <c r="W308" s="40">
        <v>0.99062989445011929</v>
      </c>
      <c r="X308" s="42">
        <v>3.2073999866858456</v>
      </c>
      <c r="Y308" s="94">
        <v>1.0225166521865046</v>
      </c>
      <c r="Z308" s="74">
        <v>1.69158048500446</v>
      </c>
      <c r="AA308" s="40">
        <v>1.0225166521865046</v>
      </c>
      <c r="AB308" s="95">
        <v>4.7404102205194025</v>
      </c>
      <c r="AC308" t="s">
        <v>54</v>
      </c>
    </row>
    <row r="309" spans="1:29" x14ac:dyDescent="0.3">
      <c r="A309" s="49">
        <f>SYNTHESE_COMP8H!A309</f>
        <v>44081.666666666664</v>
      </c>
      <c r="B309" s="74">
        <f>SYNTHESE_COMP8H!E309</f>
        <v>1.7228080932534027</v>
      </c>
      <c r="C309" s="75">
        <f>SYNTHESE_COMP8H!I309</f>
        <v>0</v>
      </c>
      <c r="D309" s="76">
        <f>SYNTHESE_COMP8H!M309</f>
        <v>1.1046171597049721</v>
      </c>
      <c r="E309" s="74">
        <f>SYNTHESE_COMP8H!Q309</f>
        <v>1.6875345124716432</v>
      </c>
      <c r="F309" s="77">
        <f>SYNTHESE_COMP8H!U309</f>
        <v>1.3376739430496327</v>
      </c>
      <c r="G309" s="41">
        <f>SYNTHESE_COMP8H!X309</f>
        <v>1.6895998521629627</v>
      </c>
      <c r="H309" s="41">
        <f>SYNTHESE_COMP16!AD309</f>
        <v>4.7348597827789423</v>
      </c>
      <c r="I309" s="41">
        <v>3.2036445155121078</v>
      </c>
      <c r="J309" s="79"/>
      <c r="W309" s="40">
        <v>0.99882912290661374</v>
      </c>
      <c r="X309" s="42">
        <v>3.2036445155121078</v>
      </c>
      <c r="Y309" s="94">
        <v>0.99882912290661374</v>
      </c>
      <c r="Z309" s="74">
        <v>1.6895998521629492</v>
      </c>
      <c r="AA309" s="40">
        <v>0.99882912290661374</v>
      </c>
      <c r="AB309" s="95">
        <v>4.7348597827789423</v>
      </c>
      <c r="AC309" t="s">
        <v>22</v>
      </c>
    </row>
    <row r="310" spans="1:29" x14ac:dyDescent="0.3">
      <c r="A310" s="49">
        <f>SYNTHESE_COMP8H!A310</f>
        <v>44082</v>
      </c>
      <c r="B310" s="74">
        <f>SYNTHESE_COMP8H!E310</f>
        <v>1.6894326147647978</v>
      </c>
      <c r="C310" s="75">
        <f>SYNTHESE_COMP8H!I310</f>
        <v>0</v>
      </c>
      <c r="D310" s="76">
        <f>SYNTHESE_COMP8H!M310</f>
        <v>1.0956824104353275</v>
      </c>
      <c r="E310" s="74">
        <f>SYNTHESE_COMP8H!Q310</f>
        <v>1.7154648754650341</v>
      </c>
      <c r="F310" s="77">
        <f>SYNTHESE_COMP8H!U310</f>
        <v>1.3463760834102494</v>
      </c>
      <c r="G310" s="41">
        <f>SYNTHESE_COMP8H!X310</f>
        <v>1.7175643985682227</v>
      </c>
      <c r="H310" s="41">
        <f>SYNTHESE_COMP16!AD310</f>
        <v>4.8132263889007509</v>
      </c>
      <c r="I310" s="41">
        <v>3.1777316820533037</v>
      </c>
      <c r="J310" s="79"/>
      <c r="W310" s="40">
        <v>0.99191145168156647</v>
      </c>
      <c r="X310" s="42">
        <v>3.1777316820533037</v>
      </c>
      <c r="Y310" s="94">
        <v>1.016550987720235</v>
      </c>
      <c r="Z310" s="74">
        <v>1.717564398568209</v>
      </c>
      <c r="AA310" s="40">
        <v>1.016550987720235</v>
      </c>
      <c r="AB310" s="95">
        <v>4.8132263889007509</v>
      </c>
      <c r="AC310" t="s">
        <v>54</v>
      </c>
    </row>
    <row r="311" spans="1:29" x14ac:dyDescent="0.3">
      <c r="A311" s="49">
        <f>SYNTHESE_COMP8H!A311</f>
        <v>44082.333333333336</v>
      </c>
      <c r="B311" s="74">
        <f>SYNTHESE_COMP8H!E311</f>
        <v>1.6627809553001744</v>
      </c>
      <c r="C311" s="75">
        <f>SYNTHESE_COMP8H!I311</f>
        <v>0</v>
      </c>
      <c r="D311" s="76">
        <f>SYNTHESE_COMP8H!M311</f>
        <v>1.0740509122035571</v>
      </c>
      <c r="E311" s="74">
        <f>SYNTHESE_COMP8H!Q311</f>
        <v>1.6455562133832744</v>
      </c>
      <c r="F311" s="77">
        <f>SYNTHESE_COMP8H!U311</f>
        <v>1.3816050578690597</v>
      </c>
      <c r="G311" s="41">
        <f>SYNTHESE_COMP8H!X311</f>
        <v>1.6475701766750948</v>
      </c>
      <c r="H311" s="41">
        <f>SYNTHESE_COMP16!AD311</f>
        <v>4.6170776819483832</v>
      </c>
      <c r="I311" s="41">
        <v>3.0482326911241278</v>
      </c>
      <c r="J311" s="79"/>
      <c r="W311" s="40">
        <v>0.95924797815355523</v>
      </c>
      <c r="X311" s="42">
        <v>3.0482326911241278</v>
      </c>
      <c r="Y311" s="94">
        <v>0.95924797815355523</v>
      </c>
      <c r="Z311" s="74">
        <v>1.6475701766750814</v>
      </c>
      <c r="AA311" s="40">
        <v>0.95924797815355523</v>
      </c>
      <c r="AB311" s="95">
        <v>4.6170776819483832</v>
      </c>
      <c r="AC311" t="s">
        <v>22</v>
      </c>
    </row>
    <row r="312" spans="1:29" x14ac:dyDescent="0.3">
      <c r="A312" s="49">
        <f>SYNTHESE_COMP8H!A312</f>
        <v>44082.666666666664</v>
      </c>
      <c r="B312" s="74">
        <f>SYNTHESE_COMP8H!E312</f>
        <v>1.643539188225013</v>
      </c>
      <c r="C312" s="75">
        <f>SYNTHESE_COMP8H!I312</f>
        <v>0</v>
      </c>
      <c r="D312" s="76">
        <f>SYNTHESE_COMP8H!M312</f>
        <v>1.0771879721880875</v>
      </c>
      <c r="E312" s="74">
        <f>SYNTHESE_COMP8H!Q312</f>
        <v>1.6396110245238864</v>
      </c>
      <c r="F312" s="77">
        <f>SYNTHESE_COMP8H!U312</f>
        <v>1.3873908932705024</v>
      </c>
      <c r="G312" s="41">
        <f>SYNTHESE_COMP8H!X312</f>
        <v>1.6544698111258187</v>
      </c>
      <c r="H312" s="41">
        <f>SYNTHESE_COMP16!AD312</f>
        <v>4.6364129119052206</v>
      </c>
      <c r="I312" s="41">
        <v>3.0609979690996894</v>
      </c>
      <c r="J312" s="79"/>
      <c r="W312" s="40">
        <v>1.0041877636220922</v>
      </c>
      <c r="X312" s="42">
        <v>3.0609979690996894</v>
      </c>
      <c r="Y312" s="94">
        <v>1.0041877636220922</v>
      </c>
      <c r="Z312" s="74">
        <v>1.6544698111258054</v>
      </c>
      <c r="AA312" s="40">
        <v>1.0041877636220922</v>
      </c>
      <c r="AB312" s="95">
        <v>4.6364129119052206</v>
      </c>
      <c r="AC312" t="s">
        <v>22</v>
      </c>
    </row>
    <row r="313" spans="1:29" x14ac:dyDescent="0.3">
      <c r="A313" s="49">
        <f>SYNTHESE_COMP8H!A313</f>
        <v>44083</v>
      </c>
      <c r="B313" s="74">
        <f>SYNTHESE_COMP8H!E313</f>
        <v>1.6678457012188268</v>
      </c>
      <c r="C313" s="75">
        <f>SYNTHESE_COMP8H!I313</f>
        <v>0</v>
      </c>
      <c r="D313" s="76">
        <f>SYNTHESE_COMP8H!M313</f>
        <v>1.0749515957752402</v>
      </c>
      <c r="E313" s="74">
        <f>SYNTHESE_COMP8H!Q313</f>
        <v>1.6507758662065313</v>
      </c>
      <c r="F313" s="77">
        <f>SYNTHESE_COMP8H!U313</f>
        <v>1.426411541565197</v>
      </c>
      <c r="G313" s="41">
        <f>SYNTHESE_COMP8H!X313</f>
        <v>1.7010021077750683</v>
      </c>
      <c r="H313" s="41">
        <f>SYNTHESE_COMP16!AD313</f>
        <v>4.7668129588292425</v>
      </c>
      <c r="I313" s="41">
        <v>3.1470891534676739</v>
      </c>
      <c r="J313" s="79"/>
      <c r="W313" s="40">
        <v>1.0281252014006745</v>
      </c>
      <c r="X313" s="42">
        <v>3.1470891534676739</v>
      </c>
      <c r="Y313" s="94">
        <v>1.0281252014006745</v>
      </c>
      <c r="Z313" s="74">
        <v>1.7010021077750546</v>
      </c>
      <c r="AA313" s="40">
        <v>1.0281252014006745</v>
      </c>
      <c r="AB313" s="95">
        <v>4.7668129588292425</v>
      </c>
      <c r="AC313" t="s">
        <v>22</v>
      </c>
    </row>
    <row r="314" spans="1:29" x14ac:dyDescent="0.3">
      <c r="A314" s="49">
        <f>SYNTHESE_COMP8H!A314</f>
        <v>44083.333333333336</v>
      </c>
      <c r="B314" s="74">
        <f>SYNTHESE_COMP8H!E314</f>
        <v>1.7170991554011614</v>
      </c>
      <c r="C314" s="75">
        <f>SYNTHESE_COMP8H!I314</f>
        <v>0</v>
      </c>
      <c r="D314" s="76">
        <f>SYNTHESE_COMP8H!M314</f>
        <v>1.094275951694041</v>
      </c>
      <c r="E314" s="74">
        <f>SYNTHESE_COMP8H!Q314</f>
        <v>1.6927386391528678</v>
      </c>
      <c r="F314" s="77">
        <f>SYNTHESE_COMP8H!U314</f>
        <v>1.4047354023600134</v>
      </c>
      <c r="G314" s="41">
        <f>SYNTHESE_COMP8H!X314</f>
        <v>1.6751532153607624</v>
      </c>
      <c r="H314" s="41">
        <f>SYNTHESE_COMP16!AD314</f>
        <v>4.6943751677361645</v>
      </c>
      <c r="I314" s="41">
        <v>3.0992651275159249</v>
      </c>
      <c r="J314" s="79"/>
      <c r="W314" s="40">
        <v>0.98480372699354468</v>
      </c>
      <c r="X314" s="42">
        <v>3.0992651275159249</v>
      </c>
      <c r="Y314" s="94">
        <v>0.98480372699354468</v>
      </c>
      <c r="Z314" s="74">
        <v>1.6751532153607489</v>
      </c>
      <c r="AA314" s="40">
        <v>0.98480372699354468</v>
      </c>
      <c r="AB314" s="95">
        <v>4.6943751677361645</v>
      </c>
      <c r="AC314" t="s">
        <v>22</v>
      </c>
    </row>
    <row r="315" spans="1:29" x14ac:dyDescent="0.3">
      <c r="A315" s="49">
        <f>SYNTHESE_COMP8H!A315</f>
        <v>44083.666666666664</v>
      </c>
      <c r="B315" s="74">
        <f>SYNTHESE_COMP8H!E315</f>
        <v>1.7091586435329593</v>
      </c>
      <c r="C315" s="75">
        <f>SYNTHESE_COMP8H!I315</f>
        <v>0</v>
      </c>
      <c r="D315" s="76">
        <f>SYNTHESE_COMP8H!M315</f>
        <v>1.0891808272771273</v>
      </c>
      <c r="E315" s="74">
        <f>SYNTHESE_COMP8H!Q315</f>
        <v>1.6804919929711044</v>
      </c>
      <c r="F315" s="77">
        <f>SYNTHESE_COMP8H!U315</f>
        <v>1.4585312432599304</v>
      </c>
      <c r="G315" s="41">
        <f>SYNTHESE_COMP8H!X315</f>
        <v>1.6776874324896003</v>
      </c>
      <c r="H315" s="41">
        <f>SYNTHESE_COMP16!AD315</f>
        <v>4.7014769455617262</v>
      </c>
      <c r="I315" s="41">
        <v>3.1039537796946863</v>
      </c>
      <c r="J315" s="79"/>
      <c r="W315" s="40">
        <v>1.0015128270689508</v>
      </c>
      <c r="X315" s="42">
        <v>3.1039537796946863</v>
      </c>
      <c r="Y315" s="94">
        <v>1.0015128270689508</v>
      </c>
      <c r="Z315" s="74">
        <v>1.6776874324895867</v>
      </c>
      <c r="AA315" s="40">
        <v>1.0015128270689508</v>
      </c>
      <c r="AB315" s="95">
        <v>4.7014769455617262</v>
      </c>
      <c r="AC315" t="s">
        <v>22</v>
      </c>
    </row>
    <row r="316" spans="1:29" x14ac:dyDescent="0.3">
      <c r="A316" s="49">
        <f>SYNTHESE_COMP8H!A316</f>
        <v>44084</v>
      </c>
      <c r="B316" s="74">
        <f>SYNTHESE_COMP8H!E316</f>
        <v>1.7723904496981517</v>
      </c>
      <c r="C316" s="75">
        <f>SYNTHESE_COMP8H!I316</f>
        <v>0</v>
      </c>
      <c r="D316" s="76">
        <f>SYNTHESE_COMP8H!M316</f>
        <v>1.0867498826322093</v>
      </c>
      <c r="E316" s="74">
        <f>SYNTHESE_COMP8H!Q316</f>
        <v>1.7111151721762807</v>
      </c>
      <c r="F316" s="77">
        <f>SYNTHESE_COMP8H!U316</f>
        <v>1.4448720514348519</v>
      </c>
      <c r="G316" s="41">
        <f>SYNTHESE_COMP8H!X316</f>
        <v>1.6619758359305301</v>
      </c>
      <c r="H316" s="41">
        <f>SYNTHESE_COMP16!AD316</f>
        <v>4.5866481998751762</v>
      </c>
      <c r="I316" s="41">
        <v>3.0281428965789376</v>
      </c>
      <c r="J316" s="79"/>
      <c r="W316" s="40">
        <v>0.97557602706210222</v>
      </c>
      <c r="X316" s="42">
        <v>3.0281428965789376</v>
      </c>
      <c r="Y316" s="94">
        <v>0.99063496795958295</v>
      </c>
      <c r="Z316" s="74">
        <v>1.6619758359305168</v>
      </c>
      <c r="AA316" s="40">
        <v>0.97557602706210222</v>
      </c>
      <c r="AB316" s="95">
        <v>4.5866481998751762</v>
      </c>
      <c r="AC316" t="s">
        <v>52</v>
      </c>
    </row>
    <row r="317" spans="1:29" x14ac:dyDescent="0.3">
      <c r="A317" s="49">
        <f>SYNTHESE_COMP8H!A317</f>
        <v>44084.333333333336</v>
      </c>
      <c r="B317" s="74">
        <f>SYNTHESE_COMP8H!E317</f>
        <v>1.8063344004438686</v>
      </c>
      <c r="C317" s="75">
        <f>SYNTHESE_COMP8H!I317</f>
        <v>0</v>
      </c>
      <c r="D317" s="76">
        <f>SYNTHESE_COMP8H!M317</f>
        <v>1.1020191777396258</v>
      </c>
      <c r="E317" s="74">
        <f>SYNTHESE_COMP8H!Q317</f>
        <v>1.7761443939002133</v>
      </c>
      <c r="F317" s="77">
        <f>SYNTHESE_COMP8H!U317</f>
        <v>1.4964529245326956</v>
      </c>
      <c r="G317" s="41">
        <f>SYNTHESE_COMP8H!X317</f>
        <v>1.6938051802632108</v>
      </c>
      <c r="H317" s="41">
        <f>SYNTHESE_COMP16!AD317</f>
        <v>4.6744894318176122</v>
      </c>
      <c r="I317" s="41">
        <v>3.0861364009729457</v>
      </c>
      <c r="J317" s="79"/>
      <c r="W317" s="40">
        <v>1.0191515084904106</v>
      </c>
      <c r="X317" s="42">
        <v>3.0861364009729457</v>
      </c>
      <c r="Y317" s="94">
        <v>1.0191515084904106</v>
      </c>
      <c r="Z317" s="74">
        <v>1.6938051802631973</v>
      </c>
      <c r="AA317" s="40">
        <v>1.0191515084904106</v>
      </c>
      <c r="AB317" s="95">
        <v>4.6744894318176122</v>
      </c>
      <c r="AC317" t="s">
        <v>22</v>
      </c>
    </row>
    <row r="318" spans="1:29" x14ac:dyDescent="0.3">
      <c r="A318" s="49">
        <f>SYNTHESE_COMP8H!A318</f>
        <v>44084.666666666664</v>
      </c>
      <c r="B318" s="74">
        <f>SYNTHESE_COMP8H!E318</f>
        <v>1.7915802672938124</v>
      </c>
      <c r="C318" s="75">
        <f>SYNTHESE_COMP8H!I318</f>
        <v>0</v>
      </c>
      <c r="D318" s="76">
        <f>SYNTHESE_COMP8H!M318</f>
        <v>1.099473827496108</v>
      </c>
      <c r="E318" s="74">
        <f>SYNTHESE_COMP8H!Q318</f>
        <v>1.7484118341657884</v>
      </c>
      <c r="F318" s="77">
        <f>SYNTHESE_COMP8H!U318</f>
        <v>1.462553525536</v>
      </c>
      <c r="G318" s="41">
        <f>SYNTHESE_COMP8H!X318</f>
        <v>1.6673582576473196</v>
      </c>
      <c r="H318" s="41">
        <f>SYNTHESE_COMP16!AD318</f>
        <v>4.6363082182678834</v>
      </c>
      <c r="I318" s="41">
        <v>3.0162256356560362</v>
      </c>
      <c r="J318" s="79"/>
      <c r="W318" s="40">
        <v>0.9773468323386908</v>
      </c>
      <c r="X318" s="42">
        <v>3.0162256356560362</v>
      </c>
      <c r="Y318" s="94">
        <v>0.98438608942512418</v>
      </c>
      <c r="Z318" s="74">
        <v>1.6673582576473063</v>
      </c>
      <c r="AA318" s="40">
        <v>0.99183200345050682</v>
      </c>
      <c r="AB318" s="95">
        <v>4.6363082182678834</v>
      </c>
      <c r="AC318" t="s">
        <v>49</v>
      </c>
    </row>
    <row r="319" spans="1:29" x14ac:dyDescent="0.3">
      <c r="A319" s="49">
        <f>SYNTHESE_COMP8H!A319</f>
        <v>44085</v>
      </c>
      <c r="B319" s="74">
        <f>SYNTHESE_COMP8H!E319</f>
        <v>1.7641658218697802</v>
      </c>
      <c r="C319" s="75">
        <f>SYNTHESE_COMP8H!I319</f>
        <v>0</v>
      </c>
      <c r="D319" s="76">
        <f>SYNTHESE_COMP8H!M319</f>
        <v>1.0805876412932169</v>
      </c>
      <c r="E319" s="74">
        <f>SYNTHESE_COMP8H!Q319</f>
        <v>1.7190434160939598</v>
      </c>
      <c r="F319" s="77">
        <f>SYNTHESE_COMP8H!U319</f>
        <v>1.416112289143109</v>
      </c>
      <c r="G319" s="41">
        <f>SYNTHESE_COMP8H!X319</f>
        <v>1.6387172498003486</v>
      </c>
      <c r="H319" s="41">
        <f>SYNTHESE_COMP16!AD319</f>
        <v>4.5584312356238534</v>
      </c>
      <c r="I319" s="41">
        <v>2.9700718826901364</v>
      </c>
      <c r="J319" s="79"/>
      <c r="W319" s="40">
        <v>0.98469817628353218</v>
      </c>
      <c r="X319" s="42">
        <v>2.9700718826901364</v>
      </c>
      <c r="Y319" s="94">
        <v>0.98282252316464724</v>
      </c>
      <c r="Z319" s="74">
        <v>1.6387172498003355</v>
      </c>
      <c r="AA319" s="40">
        <v>0.98320280296784823</v>
      </c>
      <c r="AB319" s="95">
        <v>4.5584312356238534</v>
      </c>
      <c r="AC319" t="s">
        <v>49</v>
      </c>
    </row>
    <row r="320" spans="1:29" x14ac:dyDescent="0.3">
      <c r="A320" s="49">
        <f>SYNTHESE_COMP8H!A320</f>
        <v>44085.333333333336</v>
      </c>
      <c r="B320" s="74">
        <f>SYNTHESE_COMP8H!E320</f>
        <v>1.8014173842571046</v>
      </c>
      <c r="C320" s="75">
        <f>SYNTHESE_COMP8H!I320</f>
        <v>0</v>
      </c>
      <c r="D320" s="76">
        <f>SYNTHESE_COMP8H!M320</f>
        <v>1.0952482912745831</v>
      </c>
      <c r="E320" s="74">
        <f>SYNTHESE_COMP8H!Q320</f>
        <v>1.7242706635582277</v>
      </c>
      <c r="F320" s="77">
        <f>SYNTHESE_COMP8H!U320</f>
        <v>1.4443227408169952</v>
      </c>
      <c r="G320" s="41">
        <f>SYNTHESE_COMP8H!X320</f>
        <v>1.6733198801820115</v>
      </c>
      <c r="H320" s="41">
        <f>SYNTHESE_COMP16!AD320</f>
        <v>4.6202768113604291</v>
      </c>
      <c r="I320" s="41">
        <v>2.9791032431387063</v>
      </c>
      <c r="J320" s="79"/>
      <c r="W320" s="40">
        <v>1.0030407885079164</v>
      </c>
      <c r="X320" s="42">
        <v>2.9791032431387063</v>
      </c>
      <c r="Y320" s="94">
        <v>1.0211156808081923</v>
      </c>
      <c r="Z320" s="74">
        <v>1.673319880181998</v>
      </c>
      <c r="AA320" s="40">
        <v>1.0135672937771347</v>
      </c>
      <c r="AB320" s="95">
        <v>4.6202768113604291</v>
      </c>
      <c r="AC320" t="s">
        <v>49</v>
      </c>
    </row>
    <row r="321" spans="1:29" x14ac:dyDescent="0.3">
      <c r="A321" s="49">
        <f>SYNTHESE_COMP8H!A321</f>
        <v>44085.666666666664</v>
      </c>
      <c r="B321" s="74">
        <f>SYNTHESE_COMP8H!E321</f>
        <v>1.819434966831514</v>
      </c>
      <c r="C321" s="75">
        <f>SYNTHESE_COMP8H!I321</f>
        <v>0</v>
      </c>
      <c r="D321" s="76">
        <f>SYNTHESE_COMP8H!M321</f>
        <v>1.0925516942327296</v>
      </c>
      <c r="E321" s="74">
        <f>SYNTHESE_COMP8H!Q321</f>
        <v>1.7486044017539586</v>
      </c>
      <c r="F321" s="77">
        <f>SYNTHESE_COMP8H!U321</f>
        <v>1.5119650036480221</v>
      </c>
      <c r="G321" s="41">
        <f>SYNTHESE_COMP8H!X321</f>
        <v>1.6804757621750146</v>
      </c>
      <c r="H321" s="41">
        <f>SYNTHESE_COMP16!AD321</f>
        <v>4.6400352305537202</v>
      </c>
      <c r="I321" s="41">
        <v>2.9918432526881982</v>
      </c>
      <c r="J321" s="79"/>
      <c r="W321" s="40">
        <v>1.0042764578833694</v>
      </c>
      <c r="X321" s="42">
        <v>2.9918432526881982</v>
      </c>
      <c r="Y321" s="94">
        <v>1.0042764578833694</v>
      </c>
      <c r="Z321" s="74">
        <v>1.6804757621750011</v>
      </c>
      <c r="AA321" s="40">
        <v>1.0042764578833694</v>
      </c>
      <c r="AB321" s="95">
        <v>4.6400352305537202</v>
      </c>
      <c r="AC321" t="s">
        <v>22</v>
      </c>
    </row>
    <row r="322" spans="1:29" x14ac:dyDescent="0.3">
      <c r="A322" s="49">
        <f>SYNTHESE_COMP8H!A322</f>
        <v>44086</v>
      </c>
      <c r="B322" s="74">
        <f>SYNTHESE_COMP8H!E322</f>
        <v>1.7940635836689633</v>
      </c>
      <c r="C322" s="75">
        <f>SYNTHESE_COMP8H!I322</f>
        <v>0</v>
      </c>
      <c r="D322" s="76">
        <f>SYNTHESE_COMP8H!M322</f>
        <v>1.0880567226801838</v>
      </c>
      <c r="E322" s="74">
        <f>SYNTHESE_COMP8H!Q322</f>
        <v>1.740849658635619</v>
      </c>
      <c r="F322" s="77">
        <f>SYNTHESE_COMP8H!U322</f>
        <v>1.5867775082379763</v>
      </c>
      <c r="G322" s="41">
        <f>SYNTHESE_COMP8H!X322</f>
        <v>1.7636262321711391</v>
      </c>
      <c r="H322" s="41">
        <f>SYNTHESE_COMP16!AD322</f>
        <v>4.8696256351899381</v>
      </c>
      <c r="I322" s="41">
        <v>3.1398805991440457</v>
      </c>
      <c r="J322" s="79"/>
      <c r="W322" s="40">
        <v>1.04948031496063</v>
      </c>
      <c r="X322" s="42">
        <v>3.1398805991440457</v>
      </c>
      <c r="Y322" s="94">
        <v>1.04948031496063</v>
      </c>
      <c r="Z322" s="74">
        <v>1.7636262321711249</v>
      </c>
      <c r="AA322" s="40">
        <v>1.04948031496063</v>
      </c>
      <c r="AB322" s="95">
        <v>4.8696256351899381</v>
      </c>
      <c r="AC322" t="s">
        <v>22</v>
      </c>
    </row>
    <row r="323" spans="1:29" x14ac:dyDescent="0.3">
      <c r="A323" s="49">
        <f>SYNTHESE_COMP8H!A323</f>
        <v>44086.333333333336</v>
      </c>
      <c r="B323" s="74">
        <f>SYNTHESE_COMP8H!E323</f>
        <v>1.8174883396000359</v>
      </c>
      <c r="C323" s="75">
        <f>SYNTHESE_COMP8H!I323</f>
        <v>0</v>
      </c>
      <c r="D323" s="76">
        <f>SYNTHESE_COMP8H!M323</f>
        <v>1.0873916991565784</v>
      </c>
      <c r="E323" s="74">
        <f>SYNTHESE_COMP8H!Q323</f>
        <v>1.7361592864983626</v>
      </c>
      <c r="F323" s="77">
        <f>SYNTHESE_COMP8H!U323</f>
        <v>1.6373459477156291</v>
      </c>
      <c r="G323" s="41">
        <f>SYNTHESE_COMP8H!X323</f>
        <v>1.8198305997776478</v>
      </c>
      <c r="H323" s="41">
        <f>SYNTHESE_COMP16!AD323</f>
        <v>5.0248139762985637</v>
      </c>
      <c r="I323" s="41">
        <v>3.2399443202521088</v>
      </c>
      <c r="J323" s="79"/>
      <c r="W323" s="40">
        <v>1.0318686389333853</v>
      </c>
      <c r="X323" s="42">
        <v>3.2399443202521088</v>
      </c>
      <c r="Y323" s="94">
        <v>1.0318686389333853</v>
      </c>
      <c r="Z323" s="74">
        <v>1.8198305997776332</v>
      </c>
      <c r="AA323" s="40">
        <v>1.0318686389333853</v>
      </c>
      <c r="AB323" s="95">
        <v>5.0248139762985637</v>
      </c>
      <c r="AC323" t="s">
        <v>22</v>
      </c>
    </row>
    <row r="324" spans="1:29" x14ac:dyDescent="0.3">
      <c r="A324" s="49">
        <f>SYNTHESE_COMP8H!A324</f>
        <v>44086.666666666664</v>
      </c>
      <c r="B324" s="74">
        <f>SYNTHESE_COMP8H!E324</f>
        <v>1.8883413132119653</v>
      </c>
      <c r="C324" s="75">
        <f>SYNTHESE_COMP8H!I324</f>
        <v>0</v>
      </c>
      <c r="D324" s="76">
        <f>SYNTHESE_COMP8H!M324</f>
        <v>1.1011655621276502</v>
      </c>
      <c r="E324" s="74">
        <f>SYNTHESE_COMP8H!Q324</f>
        <v>1.7621286369975591</v>
      </c>
      <c r="F324" s="77">
        <f>SYNTHESE_COMP8H!U324</f>
        <v>1.69628292759604</v>
      </c>
      <c r="G324" s="41">
        <f>SYNTHESE_COMP8H!X324</f>
        <v>1.9721611981098033</v>
      </c>
      <c r="H324" s="41">
        <f>SYNTHESE_COMP16!AD324</f>
        <v>5.2056843419272143</v>
      </c>
      <c r="I324" s="41">
        <v>3.3565675259239223</v>
      </c>
      <c r="J324" s="79"/>
      <c r="W324" s="40">
        <v>1.0359954351507925</v>
      </c>
      <c r="X324" s="42">
        <v>3.3565675259239223</v>
      </c>
      <c r="Y324" s="94">
        <v>1.0837059220516281</v>
      </c>
      <c r="Z324" s="74">
        <v>1.9721611981097873</v>
      </c>
      <c r="AA324" s="40">
        <v>1.0359954351507925</v>
      </c>
      <c r="AB324" s="95">
        <v>5.2056843419272143</v>
      </c>
      <c r="AC324" t="s">
        <v>52</v>
      </c>
    </row>
    <row r="325" spans="1:29" x14ac:dyDescent="0.3">
      <c r="A325" s="49">
        <f>SYNTHESE_COMP8H!A325</f>
        <v>44087</v>
      </c>
      <c r="B325" s="74">
        <f>SYNTHESE_COMP8H!E325</f>
        <v>1.8859551993240038</v>
      </c>
      <c r="C325" s="75">
        <f>SYNTHESE_COMP8H!I325</f>
        <v>0</v>
      </c>
      <c r="D325" s="76">
        <f>SYNTHESE_COMP8H!M325</f>
        <v>1.0996002948040855</v>
      </c>
      <c r="E325" s="74">
        <f>SYNTHESE_COMP8H!Q325</f>
        <v>1.7853976096838817</v>
      </c>
      <c r="F325" s="77">
        <f>SYNTHESE_COMP8H!U325</f>
        <v>1.859255676558113</v>
      </c>
      <c r="G325" s="41">
        <f>SYNTHESE_COMP8H!X325</f>
        <v>2.0622498010791821</v>
      </c>
      <c r="H325" s="41">
        <f>SYNTHESE_COMP16!AD325</f>
        <v>5.4434807402709575</v>
      </c>
      <c r="I325" s="41">
        <v>3.6790544341379259</v>
      </c>
      <c r="J325" s="79"/>
      <c r="W325" s="40">
        <v>1.0960763952231936</v>
      </c>
      <c r="X325" s="42">
        <v>3.6790544341379259</v>
      </c>
      <c r="Y325" s="94">
        <v>1.0456801416921311</v>
      </c>
      <c r="Z325" s="74">
        <v>2.0622498010791652</v>
      </c>
      <c r="AA325" s="40">
        <v>1.0456801416921311</v>
      </c>
      <c r="AB325" s="95">
        <v>5.4434807402709575</v>
      </c>
      <c r="AC325" t="s">
        <v>54</v>
      </c>
    </row>
    <row r="326" spans="1:29" x14ac:dyDescent="0.3">
      <c r="A326" s="49">
        <f>SYNTHESE_COMP8H!A326</f>
        <v>44087.333333333336</v>
      </c>
      <c r="B326" s="74">
        <f>SYNTHESE_COMP8H!E326</f>
        <v>1.7566701217560916</v>
      </c>
      <c r="C326" s="75">
        <f>SYNTHESE_COMP8H!I326</f>
        <v>0</v>
      </c>
      <c r="D326" s="76">
        <f>SYNTHESE_COMP8H!M326</f>
        <v>1.0776286185728441</v>
      </c>
      <c r="E326" s="74">
        <f>SYNTHESE_COMP8H!Q326</f>
        <v>1.6888652477656527</v>
      </c>
      <c r="F326" s="77">
        <f>SYNTHESE_COMP8H!U326</f>
        <v>1.7726590651204073</v>
      </c>
      <c r="G326" s="41">
        <f>SYNTHESE_COMP8H!X326</f>
        <v>1.9661985441363299</v>
      </c>
      <c r="H326" s="41">
        <f>SYNTHESE_COMP16!AD326</f>
        <v>5.189945418326146</v>
      </c>
      <c r="I326" s="41">
        <v>3.4984776827918043</v>
      </c>
      <c r="J326" s="79"/>
      <c r="W326" s="40">
        <v>0.95091761902989236</v>
      </c>
      <c r="X326" s="42">
        <v>3.4984776827918043</v>
      </c>
      <c r="Y326" s="94">
        <v>0.95342404354089971</v>
      </c>
      <c r="Z326" s="74">
        <v>1.9661985441363139</v>
      </c>
      <c r="AA326" s="40">
        <v>0.95342404354089971</v>
      </c>
      <c r="AB326" s="95">
        <v>5.189945418326146</v>
      </c>
      <c r="AC326" t="s">
        <v>54</v>
      </c>
    </row>
    <row r="327" spans="1:29" x14ac:dyDescent="0.3">
      <c r="A327" s="49">
        <f>SYNTHESE_COMP8H!A327</f>
        <v>44087.666666666664</v>
      </c>
      <c r="B327" s="74">
        <f>SYNTHESE_COMP8H!E327</f>
        <v>1.7842306963462333</v>
      </c>
      <c r="C327" s="75">
        <f>SYNTHESE_COMP8H!I327</f>
        <v>0</v>
      </c>
      <c r="D327" s="76">
        <f>SYNTHESE_COMP8H!M327</f>
        <v>1.0880280240488409</v>
      </c>
      <c r="E327" s="74">
        <f>SYNTHESE_COMP8H!Q327</f>
        <v>1.7157557074704064</v>
      </c>
      <c r="F327" s="77">
        <f>SYNTHESE_COMP8H!U327</f>
        <v>1.854968936997538</v>
      </c>
      <c r="G327" s="41">
        <f>SYNTHESE_COMP8H!X327</f>
        <v>1.9851728879449304</v>
      </c>
      <c r="H327" s="41">
        <f>SYNTHESE_COMP16!AD327</f>
        <v>5.4309301349234742</v>
      </c>
      <c r="I327" s="41">
        <v>3.6609224842212518</v>
      </c>
      <c r="J327" s="79"/>
      <c r="W327" s="40">
        <v>1.0464329963367998</v>
      </c>
      <c r="X327" s="42">
        <v>3.6609224842212518</v>
      </c>
      <c r="Y327" s="94">
        <v>1.0096502684661153</v>
      </c>
      <c r="Z327" s="74">
        <v>1.9851728879449144</v>
      </c>
      <c r="AA327" s="40">
        <v>1.0464329963367998</v>
      </c>
      <c r="AB327" s="95">
        <v>5.4309301349234742</v>
      </c>
      <c r="AC327" t="s">
        <v>52</v>
      </c>
    </row>
    <row r="328" spans="1:29" x14ac:dyDescent="0.3">
      <c r="A328" s="49">
        <f>SYNTHESE_COMP8H!A328</f>
        <v>44088</v>
      </c>
      <c r="B328" s="74">
        <f>SYNTHESE_COMP8H!E328</f>
        <v>1.7985949147623601</v>
      </c>
      <c r="C328" s="75">
        <f>SYNTHESE_COMP8H!I328</f>
        <v>0</v>
      </c>
      <c r="D328" s="76">
        <f>SYNTHESE_COMP8H!M328</f>
        <v>1.0858391474377354</v>
      </c>
      <c r="E328" s="74">
        <f>SYNTHESE_COMP8H!Q328</f>
        <v>1.7247774537500911</v>
      </c>
      <c r="F328" s="77">
        <f>SYNTHESE_COMP8H!U328</f>
        <v>1.8017225624359059</v>
      </c>
      <c r="G328" s="41">
        <f>SYNTHESE_COMP8H!X328</f>
        <v>1.9281890446832721</v>
      </c>
      <c r="H328" s="41">
        <f>SYNTHESE_COMP16!AD328</f>
        <v>5.275036774978453</v>
      </c>
      <c r="I328" s="41">
        <v>3.5558367084176625</v>
      </c>
      <c r="J328" s="79"/>
      <c r="W328" s="40">
        <v>0.97129527427676665</v>
      </c>
      <c r="X328" s="42">
        <v>3.5558367084176625</v>
      </c>
      <c r="Y328" s="94">
        <v>0.97129527427676665</v>
      </c>
      <c r="Z328" s="74">
        <v>1.9281890446832566</v>
      </c>
      <c r="AA328" s="40">
        <v>0.97129527427676665</v>
      </c>
      <c r="AB328" s="95">
        <v>5.275036774978453</v>
      </c>
      <c r="AC328" t="s">
        <v>22</v>
      </c>
    </row>
    <row r="329" spans="1:29" x14ac:dyDescent="0.3">
      <c r="A329" s="49">
        <f>SYNTHESE_COMP8H!A329</f>
        <v>44088.333333333336</v>
      </c>
      <c r="B329" s="74">
        <f>SYNTHESE_COMP8H!E329</f>
        <v>1.8655504055517862</v>
      </c>
      <c r="C329" s="75">
        <f>SYNTHESE_COMP8H!I329</f>
        <v>0</v>
      </c>
      <c r="D329" s="76">
        <f>SYNTHESE_COMP8H!M329</f>
        <v>1.0973056964970325</v>
      </c>
      <c r="E329" s="74">
        <f>SYNTHESE_COMP8H!Q329</f>
        <v>1.7568948705057683</v>
      </c>
      <c r="F329" s="77">
        <f>SYNTHESE_COMP8H!U329</f>
        <v>1.9786032135834888</v>
      </c>
      <c r="G329" s="41">
        <f>SYNTHESE_COMP8H!X329</f>
        <v>1.9999688783533904</v>
      </c>
      <c r="H329" s="41">
        <f>SYNTHESE_COMP16!AD329</f>
        <v>5.4765138740227686</v>
      </c>
      <c r="I329" s="41">
        <v>3.5933866311296345</v>
      </c>
      <c r="J329" s="79"/>
      <c r="W329" s="40">
        <v>1.0105600807323578</v>
      </c>
      <c r="X329" s="42">
        <v>3.5933866311296345</v>
      </c>
      <c r="Y329" s="94">
        <v>1.0372265540394194</v>
      </c>
      <c r="Z329" s="74">
        <v>1.9999688783533744</v>
      </c>
      <c r="AA329" s="40">
        <v>1.0381944444444444</v>
      </c>
      <c r="AB329" s="95">
        <v>5.4765138740227686</v>
      </c>
      <c r="AC329" t="s">
        <v>49</v>
      </c>
    </row>
    <row r="330" spans="1:29" x14ac:dyDescent="0.3">
      <c r="A330" s="49">
        <f>SYNTHESE_COMP8H!A330</f>
        <v>44088.666666666664</v>
      </c>
      <c r="B330" s="74">
        <f>SYNTHESE_COMP8H!E330</f>
        <v>1.8363821590187923</v>
      </c>
      <c r="C330" s="75">
        <f>SYNTHESE_COMP8H!I330</f>
        <v>0</v>
      </c>
      <c r="D330" s="76">
        <f>SYNTHESE_COMP8H!M330</f>
        <v>1.0899094491133685</v>
      </c>
      <c r="E330" s="74">
        <f>SYNTHESE_COMP8H!Q330</f>
        <v>1.7442592349426937</v>
      </c>
      <c r="F330" s="77">
        <f>SYNTHESE_COMP8H!U330</f>
        <v>1.8587592384075435</v>
      </c>
      <c r="G330" s="41">
        <f>SYNTHESE_COMP8H!X330</f>
        <v>1.8788307850941817</v>
      </c>
      <c r="H330" s="41">
        <f>SYNTHESE_COMP16!AD330</f>
        <v>5.1448014881015824</v>
      </c>
      <c r="I330" s="41">
        <v>3.3757352418757365</v>
      </c>
      <c r="J330" s="79"/>
      <c r="W330" s="40">
        <v>0.93943001085149691</v>
      </c>
      <c r="X330" s="42">
        <v>3.3757352418757365</v>
      </c>
      <c r="Y330" s="94">
        <v>0.93943001085149691</v>
      </c>
      <c r="Z330" s="74">
        <v>1.8788307850941666</v>
      </c>
      <c r="AA330" s="40">
        <v>0.93943001085149691</v>
      </c>
      <c r="AB330" s="95">
        <v>5.1448014881015824</v>
      </c>
      <c r="AC330" t="s">
        <v>22</v>
      </c>
    </row>
    <row r="331" spans="1:29" x14ac:dyDescent="0.3">
      <c r="A331" s="49">
        <f>SYNTHESE_COMP8H!A331</f>
        <v>44089</v>
      </c>
      <c r="B331" s="74">
        <f>SYNTHESE_COMP8H!E331</f>
        <v>1.8289318389527689</v>
      </c>
      <c r="C331" s="75">
        <f>SYNTHESE_COMP8H!I331</f>
        <v>0</v>
      </c>
      <c r="D331" s="76">
        <f>SYNTHESE_COMP8H!M331</f>
        <v>1.1151670723063387</v>
      </c>
      <c r="E331" s="74">
        <f>SYNTHESE_COMP8H!Q331</f>
        <v>1.7305348636976743</v>
      </c>
      <c r="F331" s="77">
        <f>SYNTHESE_COMP8H!U331</f>
        <v>1.6885635811770972</v>
      </c>
      <c r="G331" s="41">
        <f>SYNTHESE_COMP8H!X331</f>
        <v>1.9223709159296978</v>
      </c>
      <c r="H331" s="41">
        <f>SYNTHESE_COMP16!AD331</f>
        <v>4.6737222582074516</v>
      </c>
      <c r="I331" s="41">
        <v>3.362039667734694</v>
      </c>
      <c r="J331" s="79"/>
      <c r="W331" s="40">
        <v>0.9959429359355112</v>
      </c>
      <c r="X331" s="42">
        <v>3.362039667734694</v>
      </c>
      <c r="Y331" s="94">
        <v>1.0231740565360885</v>
      </c>
      <c r="Z331" s="74">
        <v>1.9223709159296822</v>
      </c>
      <c r="AA331" s="40">
        <v>0.90843587823872329</v>
      </c>
      <c r="AB331" s="95">
        <v>4.6737222582074516</v>
      </c>
      <c r="AC331" t="s">
        <v>49</v>
      </c>
    </row>
    <row r="332" spans="1:29" x14ac:dyDescent="0.3">
      <c r="A332" s="49">
        <f>SYNTHESE_COMP8H!A332</f>
        <v>44089.333333333336</v>
      </c>
      <c r="B332" s="74">
        <f>SYNTHESE_COMP8H!E332</f>
        <v>1.7822334275585439</v>
      </c>
      <c r="C332" s="75">
        <f>SYNTHESE_COMP8H!I332</f>
        <v>0</v>
      </c>
      <c r="D332" s="76">
        <f>SYNTHESE_COMP8H!M332</f>
        <v>1.0977743431889855</v>
      </c>
      <c r="E332" s="74">
        <f>SYNTHESE_COMP8H!Q332</f>
        <v>1.7061585900541869</v>
      </c>
      <c r="F332" s="77">
        <f>SYNTHESE_COMP8H!U332</f>
        <v>1.6778865104703053</v>
      </c>
      <c r="G332" s="41">
        <f>SYNTHESE_COMP8H!X332</f>
        <v>1.892388613336514</v>
      </c>
      <c r="H332" s="41">
        <f>SYNTHESE_COMP16!AD332</f>
        <v>4.6008284405675273</v>
      </c>
      <c r="I332" s="41">
        <v>3.3096035380507618</v>
      </c>
      <c r="J332" s="79"/>
      <c r="W332" s="40">
        <v>0.98440347679798113</v>
      </c>
      <c r="X332" s="42">
        <v>3.3096035380507618</v>
      </c>
      <c r="Y332" s="94">
        <v>0.98440347679798113</v>
      </c>
      <c r="Z332" s="74">
        <v>1.8923886133364987</v>
      </c>
      <c r="AA332" s="40">
        <v>0.98440347679798113</v>
      </c>
      <c r="AB332" s="95">
        <v>4.6008284405675273</v>
      </c>
      <c r="AC332" t="s">
        <v>22</v>
      </c>
    </row>
    <row r="333" spans="1:29" x14ac:dyDescent="0.3">
      <c r="A333" s="49">
        <f>SYNTHESE_COMP8H!A333</f>
        <v>44089.666666666664</v>
      </c>
      <c r="B333" s="74">
        <f>SYNTHESE_COMP8H!E333</f>
        <v>1.7727866164944357</v>
      </c>
      <c r="C333" s="75">
        <f>SYNTHESE_COMP8H!I333</f>
        <v>0</v>
      </c>
      <c r="D333" s="76">
        <f>SYNTHESE_COMP8H!M333</f>
        <v>1.1035892806960124</v>
      </c>
      <c r="E333" s="74">
        <f>SYNTHESE_COMP8H!Q333</f>
        <v>1.6821358193070763</v>
      </c>
      <c r="F333" s="77">
        <f>SYNTHESE_COMP8H!U333</f>
        <v>1.611251369693083</v>
      </c>
      <c r="G333" s="41">
        <f>SYNTHESE_COMP8H!X333</f>
        <v>1.8172347928200443</v>
      </c>
      <c r="H333" s="41">
        <f>SYNTHESE_COMP16!AD333</f>
        <v>4.6251991411841349</v>
      </c>
      <c r="I333" s="41">
        <v>3.3271345888229029</v>
      </c>
      <c r="J333" s="79"/>
      <c r="W333" s="40">
        <v>1.0052970244231931</v>
      </c>
      <c r="X333" s="42">
        <v>3.3271345888229029</v>
      </c>
      <c r="Y333" s="94">
        <v>0.96028626467796996</v>
      </c>
      <c r="Z333" s="74">
        <v>1.8172347928200294</v>
      </c>
      <c r="AA333" s="40">
        <v>1.0052970244231931</v>
      </c>
      <c r="AB333" s="95">
        <v>4.6251991411841349</v>
      </c>
      <c r="AC333" t="s">
        <v>52</v>
      </c>
    </row>
    <row r="334" spans="1:29" x14ac:dyDescent="0.3">
      <c r="A334" s="49">
        <f>SYNTHESE_COMP8H!A334</f>
        <v>44090</v>
      </c>
      <c r="B334" s="74">
        <f>SYNTHESE_COMP8H!E334</f>
        <v>1.7804806224113732</v>
      </c>
      <c r="C334" s="75">
        <f>SYNTHESE_COMP8H!I334</f>
        <v>0</v>
      </c>
      <c r="D334" s="76">
        <f>SYNTHESE_COMP8H!M334</f>
        <v>1.1095229761564223</v>
      </c>
      <c r="E334" s="74">
        <f>SYNTHESE_COMP8H!Q334</f>
        <v>1.6768955208045619</v>
      </c>
      <c r="F334" s="77">
        <f>SYNTHESE_COMP8H!U334</f>
        <v>1.6212641986939713</v>
      </c>
      <c r="G334" s="41">
        <f>SYNTHESE_COMP8H!X334</f>
        <v>1.8270055635490376</v>
      </c>
      <c r="H334" s="41">
        <f>SYNTHESE_COMP16!AD334</f>
        <v>4.6500675624596912</v>
      </c>
      <c r="I334" s="41">
        <v>3.3450236746913524</v>
      </c>
      <c r="J334" s="79"/>
      <c r="W334" s="40">
        <v>1.0053767244428722</v>
      </c>
      <c r="X334" s="42">
        <v>3.3450236746913524</v>
      </c>
      <c r="Y334" s="94">
        <v>1.0053767244428722</v>
      </c>
      <c r="Z334" s="74">
        <v>1.8270055635490225</v>
      </c>
      <c r="AA334" s="40">
        <v>1.0053767244428722</v>
      </c>
      <c r="AB334" s="95">
        <v>4.6500675624596912</v>
      </c>
      <c r="AC334" t="s">
        <v>22</v>
      </c>
    </row>
    <row r="335" spans="1:29" x14ac:dyDescent="0.3">
      <c r="A335" s="49">
        <f>SYNTHESE_COMP8H!A335</f>
        <v>44090.333333333336</v>
      </c>
      <c r="B335" s="74">
        <f>SYNTHESE_COMP8H!E335</f>
        <v>1.8041457005596551</v>
      </c>
      <c r="C335" s="75">
        <f>SYNTHESE_COMP8H!I335</f>
        <v>0</v>
      </c>
      <c r="D335" s="76">
        <f>SYNTHESE_COMP8H!M335</f>
        <v>1.0969399937717264</v>
      </c>
      <c r="E335" s="74">
        <f>SYNTHESE_COMP8H!Q335</f>
        <v>1.6440045859207997</v>
      </c>
      <c r="F335" s="77">
        <f>SYNTHESE_COMP8H!U335</f>
        <v>1.6576551118783018</v>
      </c>
      <c r="G335" s="41">
        <f>SYNTHESE_COMP8H!X335</f>
        <v>1.7885210060676284</v>
      </c>
      <c r="H335" s="41">
        <f>SYNTHESE_COMP16!AD335</f>
        <v>4.5973316394698207</v>
      </c>
      <c r="I335" s="41">
        <v>3.3070881160057266</v>
      </c>
      <c r="J335" s="79"/>
      <c r="W335" s="40">
        <v>0.98865910607071372</v>
      </c>
      <c r="X335" s="42">
        <v>3.3070881160057266</v>
      </c>
      <c r="Y335" s="94">
        <v>0.97893571960084713</v>
      </c>
      <c r="Z335" s="74">
        <v>1.7885210060676136</v>
      </c>
      <c r="AA335" s="40">
        <v>0.98865910607071372</v>
      </c>
      <c r="AB335" s="95">
        <v>4.5973316394698207</v>
      </c>
      <c r="AC335" t="s">
        <v>52</v>
      </c>
    </row>
    <row r="336" spans="1:29" x14ac:dyDescent="0.3">
      <c r="A336" s="49">
        <f>SYNTHESE_COMP8H!A336</f>
        <v>44090.666666666664</v>
      </c>
      <c r="B336" s="74">
        <f>SYNTHESE_COMP8H!E336</f>
        <v>1.7778031866871848</v>
      </c>
      <c r="C336" s="75">
        <f>SYNTHESE_COMP8H!I336</f>
        <v>0</v>
      </c>
      <c r="D336" s="76">
        <f>SYNTHESE_COMP8H!M336</f>
        <v>1.0918026484044081</v>
      </c>
      <c r="E336" s="74">
        <f>SYNTHESE_COMP8H!Q336</f>
        <v>1.6539452468954747</v>
      </c>
      <c r="F336" s="77">
        <f>SYNTHESE_COMP8H!U336</f>
        <v>1.6565792373847994</v>
      </c>
      <c r="G336" s="41">
        <f>SYNTHESE_COMP8H!X336</f>
        <v>1.787360195162071</v>
      </c>
      <c r="H336" s="41">
        <f>SYNTHESE_COMP16!AD336</f>
        <v>4.5943478150218793</v>
      </c>
      <c r="I336" s="41">
        <v>3.258800987894988</v>
      </c>
      <c r="J336" s="79"/>
      <c r="W336" s="40">
        <v>0.98539889884486676</v>
      </c>
      <c r="X336" s="42">
        <v>3.258800987894988</v>
      </c>
      <c r="Y336" s="94">
        <v>0.99935096602074036</v>
      </c>
      <c r="Z336" s="74">
        <v>1.7873601951620561</v>
      </c>
      <c r="AA336" s="40">
        <v>0.99935096602074036</v>
      </c>
      <c r="AB336" s="95">
        <v>4.5943478150218793</v>
      </c>
      <c r="AC336" t="s">
        <v>54</v>
      </c>
    </row>
    <row r="337" spans="1:29" x14ac:dyDescent="0.3">
      <c r="A337" s="49">
        <f>SYNTHESE_COMP8H!A337</f>
        <v>44091</v>
      </c>
      <c r="B337" s="74">
        <f>SYNTHESE_COMP8H!E337</f>
        <v>1.850173763484718</v>
      </c>
      <c r="C337" s="75">
        <f>SYNTHESE_COMP8H!I337</f>
        <v>0</v>
      </c>
      <c r="D337" s="76">
        <f>SYNTHESE_COMP8H!M337</f>
        <v>1.0911416332321131</v>
      </c>
      <c r="E337" s="74">
        <f>SYNTHESE_COMP8H!Q337</f>
        <v>1.6743687867161707</v>
      </c>
      <c r="F337" s="77">
        <f>SYNTHESE_COMP8H!U337</f>
        <v>1.6040816520254937</v>
      </c>
      <c r="G337" s="41">
        <f>SYNTHESE_COMP8H!X337</f>
        <v>1.8094311930916214</v>
      </c>
      <c r="H337" s="41">
        <f>SYNTHESE_COMP16!AD337</f>
        <v>4.4487512983287116</v>
      </c>
      <c r="I337" s="41">
        <v>3.1555284252730602</v>
      </c>
      <c r="J337" s="79"/>
      <c r="W337" s="40">
        <v>0.96830964425089483</v>
      </c>
      <c r="X337" s="42">
        <v>3.1555284252730602</v>
      </c>
      <c r="Y337" s="94">
        <v>1.0123483772265327</v>
      </c>
      <c r="Z337" s="74">
        <v>1.8094311930916063</v>
      </c>
      <c r="AA337" s="40">
        <v>0.96830964425089483</v>
      </c>
      <c r="AB337" s="95">
        <v>4.4487512983287116</v>
      </c>
      <c r="AC337" t="s">
        <v>52</v>
      </c>
    </row>
    <row r="338" spans="1:29" x14ac:dyDescent="0.3">
      <c r="A338" s="49">
        <f>SYNTHESE_COMP8H!A338</f>
        <v>44091.333333333336</v>
      </c>
      <c r="B338" s="74">
        <f>SYNTHESE_COMP8H!E338</f>
        <v>1.8516834733283132</v>
      </c>
      <c r="C338" s="75">
        <f>SYNTHESE_COMP8H!I338</f>
        <v>0</v>
      </c>
      <c r="D338" s="76">
        <f>SYNTHESE_COMP8H!M338</f>
        <v>1.0872481751295899</v>
      </c>
      <c r="E338" s="74">
        <f>SYNTHESE_COMP8H!Q338</f>
        <v>1.6682256402018349</v>
      </c>
      <c r="F338" s="77">
        <f>SYNTHESE_COMP8H!U338</f>
        <v>1.5745014076871249</v>
      </c>
      <c r="G338" s="41">
        <f>SYNTHESE_COMP8H!X338</f>
        <v>1.8109076577012879</v>
      </c>
      <c r="H338" s="41">
        <f>SYNTHESE_COMP16!AD338</f>
        <v>4.4523814025704578</v>
      </c>
      <c r="I338" s="41">
        <v>3.1581032819807926</v>
      </c>
      <c r="J338" s="79"/>
      <c r="W338" s="40">
        <v>1.0008159827327525</v>
      </c>
      <c r="X338" s="42">
        <v>3.1581032819807926</v>
      </c>
      <c r="Y338" s="94">
        <v>1.0008159827327525</v>
      </c>
      <c r="Z338" s="74">
        <v>1.8109076577012728</v>
      </c>
      <c r="AA338" s="40">
        <v>1.0008159827327525</v>
      </c>
      <c r="AB338" s="95">
        <v>4.4523814025704578</v>
      </c>
      <c r="AC338" t="s">
        <v>22</v>
      </c>
    </row>
    <row r="339" spans="1:29" x14ac:dyDescent="0.3">
      <c r="A339" s="49">
        <f>SYNTHESE_COMP8H!A339</f>
        <v>44091.666666666664</v>
      </c>
      <c r="B339" s="74">
        <f>SYNTHESE_COMP8H!E339</f>
        <v>1.8961955635556047</v>
      </c>
      <c r="C339" s="75">
        <f>SYNTHESE_COMP8H!I339</f>
        <v>0</v>
      </c>
      <c r="D339" s="76">
        <f>SYNTHESE_COMP8H!M339</f>
        <v>1.0934401039180712</v>
      </c>
      <c r="E339" s="74">
        <f>SYNTHESE_COMP8H!Q339</f>
        <v>1.699844776672681</v>
      </c>
      <c r="F339" s="77">
        <f>SYNTHESE_COMP8H!U339</f>
        <v>1.6106678713493858</v>
      </c>
      <c r="G339" s="41">
        <f>SYNTHESE_COMP8H!X339</f>
        <v>1.8014872777766398</v>
      </c>
      <c r="H339" s="41">
        <f>SYNTHESE_COMP16!AD339</f>
        <v>4.4292200203744745</v>
      </c>
      <c r="I339" s="41">
        <v>3.141674761933944</v>
      </c>
      <c r="J339" s="79"/>
      <c r="W339" s="40">
        <v>0.99479797885630117</v>
      </c>
      <c r="X339" s="42">
        <v>3.141674761933944</v>
      </c>
      <c r="Y339" s="94">
        <v>0.99479797885630117</v>
      </c>
      <c r="Z339" s="74">
        <v>1.8014872777766247</v>
      </c>
      <c r="AA339" s="40">
        <v>0.99479797885630117</v>
      </c>
      <c r="AB339" s="95">
        <v>4.4292200203744745</v>
      </c>
      <c r="AC339" t="s">
        <v>22</v>
      </c>
    </row>
    <row r="340" spans="1:29" x14ac:dyDescent="0.3">
      <c r="A340" s="49">
        <f>SYNTHESE_COMP8H!A340</f>
        <v>44092</v>
      </c>
      <c r="B340" s="74">
        <f>SYNTHESE_COMP8H!E340</f>
        <v>1.8803675538431206</v>
      </c>
      <c r="C340" s="75">
        <f>SYNTHESE_COMP8H!I340</f>
        <v>0</v>
      </c>
      <c r="D340" s="76">
        <f>SYNTHESE_COMP8H!M340</f>
        <v>1.0956233194427054</v>
      </c>
      <c r="E340" s="74">
        <f>SYNTHESE_COMP8H!Q340</f>
        <v>1.6857471804387132</v>
      </c>
      <c r="F340" s="77">
        <f>SYNTHESE_COMP8H!U340</f>
        <v>1.640723896524618</v>
      </c>
      <c r="G340" s="41">
        <f>SYNTHESE_COMP8H!X340</f>
        <v>1.7864498213678197</v>
      </c>
      <c r="H340" s="41">
        <f>SYNTHESE_COMP16!AD340</f>
        <v>4.3952404846452309</v>
      </c>
      <c r="I340" s="41">
        <v>3.1154504317007725</v>
      </c>
      <c r="J340" s="79"/>
      <c r="W340" s="40">
        <v>0.99165275459098501</v>
      </c>
      <c r="X340" s="42">
        <v>3.1154504317007725</v>
      </c>
      <c r="Y340" s="94">
        <v>0.99165275459098501</v>
      </c>
      <c r="Z340" s="74">
        <v>1.7864498213678048</v>
      </c>
      <c r="AA340" s="40">
        <v>0.99232832517397263</v>
      </c>
      <c r="AB340" s="95">
        <v>4.3952404846452309</v>
      </c>
      <c r="AC340" t="s">
        <v>53</v>
      </c>
    </row>
    <row r="341" spans="1:29" x14ac:dyDescent="0.3">
      <c r="A341" s="49">
        <f>SYNTHESE_COMP8H!A341</f>
        <v>44092.333333333336</v>
      </c>
      <c r="B341" s="74">
        <f>SYNTHESE_COMP8H!E341</f>
        <v>1.8613252406197935</v>
      </c>
      <c r="C341" s="75">
        <f>SYNTHESE_COMP8H!I341</f>
        <v>0</v>
      </c>
      <c r="D341" s="76">
        <f>SYNTHESE_COMP8H!M341</f>
        <v>1.0837147947133647</v>
      </c>
      <c r="E341" s="74">
        <f>SYNTHESE_COMP8H!Q341</f>
        <v>1.6544894888828829</v>
      </c>
      <c r="F341" s="77">
        <f>SYNTHESE_COMP8H!U341</f>
        <v>1.6338335927089329</v>
      </c>
      <c r="G341" s="41">
        <f>SYNTHESE_COMP8H!X341</f>
        <v>1.7789475340867154</v>
      </c>
      <c r="H341" s="41">
        <f>SYNTHESE_COMP16!AD341</f>
        <v>4.3767824477102204</v>
      </c>
      <c r="I341" s="41">
        <v>3.0205026986097958</v>
      </c>
      <c r="J341" s="79"/>
      <c r="W341" s="40">
        <v>0.96952359372344654</v>
      </c>
      <c r="X341" s="42">
        <v>3.0205026986097958</v>
      </c>
      <c r="Y341" s="94">
        <v>0.9958004489175295</v>
      </c>
      <c r="Z341" s="74">
        <v>1.7789475340867005</v>
      </c>
      <c r="AA341" s="40">
        <v>0.9958004489175295</v>
      </c>
      <c r="AB341" s="95">
        <v>4.3767824477102204</v>
      </c>
      <c r="AC341" t="s">
        <v>54</v>
      </c>
    </row>
    <row r="342" spans="1:29" x14ac:dyDescent="0.3">
      <c r="A342" s="49">
        <f>SYNTHESE_COMP8H!A342</f>
        <v>44092.666666666664</v>
      </c>
      <c r="B342" s="74">
        <f>SYNTHESE_COMP8H!E342</f>
        <v>1.8720885688467277</v>
      </c>
      <c r="C342" s="75">
        <f>SYNTHESE_COMP8H!I342</f>
        <v>0</v>
      </c>
      <c r="D342" s="76">
        <f>SYNTHESE_COMP8H!M342</f>
        <v>1.0896136784595065</v>
      </c>
      <c r="E342" s="74">
        <f>SYNTHESE_COMP8H!Q342</f>
        <v>1.6432848631799075</v>
      </c>
      <c r="F342" s="77">
        <f>SYNTHESE_COMP8H!U342</f>
        <v>1.64026308680212</v>
      </c>
      <c r="G342" s="41">
        <f>SYNTHESE_COMP8H!X342</f>
        <v>1.7859480834165502</v>
      </c>
      <c r="H342" s="41">
        <f>SYNTHESE_COMP16!AD342</f>
        <v>4.3940060480941865</v>
      </c>
      <c r="I342" s="41">
        <v>3.0323890402457074</v>
      </c>
      <c r="J342" s="79"/>
      <c r="W342" s="40">
        <v>1.0039352196710112</v>
      </c>
      <c r="X342" s="42">
        <v>3.0323890402457074</v>
      </c>
      <c r="Y342" s="94">
        <v>1.0039352196710112</v>
      </c>
      <c r="Z342" s="74">
        <v>1.7859480834165353</v>
      </c>
      <c r="AA342" s="40">
        <v>1.0039352196710112</v>
      </c>
      <c r="AB342" s="95">
        <v>4.3940060480941865</v>
      </c>
      <c r="AC342" t="s">
        <v>22</v>
      </c>
    </row>
    <row r="343" spans="1:29" x14ac:dyDescent="0.3">
      <c r="A343" s="49">
        <f>SYNTHESE_COMP8H!A343</f>
        <v>44093</v>
      </c>
      <c r="B343" s="74">
        <f>SYNTHESE_COMP8H!E343</f>
        <v>1.8397994241759321</v>
      </c>
      <c r="C343" s="75">
        <f>SYNTHESE_COMP8H!I343</f>
        <v>0</v>
      </c>
      <c r="D343" s="76">
        <f>SYNTHESE_COMP8H!M343</f>
        <v>1.0880892512296343</v>
      </c>
      <c r="E343" s="74">
        <f>SYNTHESE_COMP8H!Q343</f>
        <v>1.642200425302754</v>
      </c>
      <c r="F343" s="77">
        <f>SYNTHESE_COMP8H!U343</f>
        <v>1.5878592168116363</v>
      </c>
      <c r="G343" s="41">
        <f>SYNTHESE_COMP8H!X343</f>
        <v>1.7303611072295952</v>
      </c>
      <c r="H343" s="41">
        <f>SYNTHESE_COMP16!AD343</f>
        <v>4.2536243474179551</v>
      </c>
      <c r="I343" s="41">
        <v>2.9355088980878938</v>
      </c>
      <c r="J343" s="79"/>
      <c r="W343" s="40">
        <v>0.96805154586960129</v>
      </c>
      <c r="X343" s="42">
        <v>2.9355088980878938</v>
      </c>
      <c r="Y343" s="94">
        <v>0.96887536838102473</v>
      </c>
      <c r="Z343" s="74">
        <v>1.7303611072295808</v>
      </c>
      <c r="AA343" s="40">
        <v>0.96805154586960129</v>
      </c>
      <c r="AB343" s="95">
        <v>4.2536243474179551</v>
      </c>
      <c r="AC343" t="s">
        <v>52</v>
      </c>
    </row>
    <row r="344" spans="1:29" x14ac:dyDescent="0.3">
      <c r="A344" s="49">
        <f>SYNTHESE_COMP8H!A344</f>
        <v>44093.333333333336</v>
      </c>
      <c r="B344" s="74">
        <f>SYNTHESE_COMP8H!E344</f>
        <v>1.8730634808974527</v>
      </c>
      <c r="C344" s="75">
        <f>SYNTHESE_COMP8H!I344</f>
        <v>0</v>
      </c>
      <c r="D344" s="76">
        <f>SYNTHESE_COMP8H!M344</f>
        <v>1.0902814011097917</v>
      </c>
      <c r="E344" s="74">
        <f>SYNTHESE_COMP8H!Q344</f>
        <v>1.6696728515239756</v>
      </c>
      <c r="F344" s="77">
        <f>SYNTHESE_COMP8H!U344</f>
        <v>1.6231964141537027</v>
      </c>
      <c r="G344" s="41">
        <f>SYNTHESE_COMP8H!X344</f>
        <v>1.7593083764678628</v>
      </c>
      <c r="H344" s="41">
        <f>SYNTHESE_COMP16!AD344</f>
        <v>4.262194032389008</v>
      </c>
      <c r="I344" s="41">
        <v>2.9414230043727159</v>
      </c>
      <c r="J344" s="79"/>
      <c r="W344" s="40">
        <v>1.0020146783709885</v>
      </c>
      <c r="X344" s="42">
        <v>2.9414230043727159</v>
      </c>
      <c r="Y344" s="94">
        <v>1.0167290336781862</v>
      </c>
      <c r="Z344" s="74">
        <v>1.7593083764678481</v>
      </c>
      <c r="AA344" s="40">
        <v>1.0020146783709885</v>
      </c>
      <c r="AB344" s="95">
        <v>4.262194032389008</v>
      </c>
      <c r="AC344" t="s">
        <v>52</v>
      </c>
    </row>
    <row r="345" spans="1:29" x14ac:dyDescent="0.3">
      <c r="A345" s="49">
        <f>SYNTHESE_COMP8H!A345</f>
        <v>44093.666666666664</v>
      </c>
      <c r="B345" s="74">
        <f>SYNTHESE_COMP8H!E345</f>
        <v>1.8762778699803524</v>
      </c>
      <c r="C345" s="75">
        <f>SYNTHESE_COMP8H!I345</f>
        <v>0</v>
      </c>
      <c r="D345" s="76">
        <f>SYNTHESE_COMP8H!M345</f>
        <v>1.0916508064438488</v>
      </c>
      <c r="E345" s="74">
        <f>SYNTHESE_COMP8H!Q345</f>
        <v>1.6519622833402599</v>
      </c>
      <c r="F345" s="77">
        <f>SYNTHESE_COMP8H!U345</f>
        <v>1.6145371983454939</v>
      </c>
      <c r="G345" s="41">
        <f>SYNTHESE_COMP8H!X345</f>
        <v>1.7499230483755952</v>
      </c>
      <c r="H345" s="41">
        <f>SYNTHESE_COMP16!AD345</f>
        <v>4.2169840513116057</v>
      </c>
      <c r="I345" s="41">
        <v>2.9102227170658077</v>
      </c>
      <c r="J345" s="79"/>
      <c r="W345" s="40">
        <v>0.98939279142764369</v>
      </c>
      <c r="X345" s="42">
        <v>2.9102227170658077</v>
      </c>
      <c r="Y345" s="94">
        <v>0.99466533086649067</v>
      </c>
      <c r="Z345" s="74">
        <v>1.7499230483755808</v>
      </c>
      <c r="AA345" s="40">
        <v>0.98939279142764369</v>
      </c>
      <c r="AB345" s="95">
        <v>4.2169840513116057</v>
      </c>
      <c r="AC345" t="s">
        <v>52</v>
      </c>
    </row>
    <row r="346" spans="1:29" x14ac:dyDescent="0.3">
      <c r="A346" s="49">
        <f>SYNTHESE_COMP8H!A346</f>
        <v>44094</v>
      </c>
      <c r="B346" s="74">
        <f>SYNTHESE_COMP8H!E346</f>
        <v>1.8550921237521512</v>
      </c>
      <c r="C346" s="75">
        <f>SYNTHESE_COMP8H!I346</f>
        <v>0</v>
      </c>
      <c r="D346" s="76">
        <f>SYNTHESE_COMP8H!M346</f>
        <v>1.0922373370727141</v>
      </c>
      <c r="E346" s="74">
        <f>SYNTHESE_COMP8H!Q346</f>
        <v>1.6579273512197026</v>
      </c>
      <c r="F346" s="77">
        <f>SYNTHESE_COMP8H!U346</f>
        <v>1.6115459407942003</v>
      </c>
      <c r="G346" s="41">
        <f>SYNTHESE_COMP8H!X346</f>
        <v>1.7301640210934826</v>
      </c>
      <c r="H346" s="41">
        <f>SYNTHESE_COMP16!AD346</f>
        <v>4.1693685273058803</v>
      </c>
      <c r="I346" s="41">
        <v>2.920731235466417</v>
      </c>
      <c r="J346" s="79"/>
      <c r="W346" s="40">
        <v>1.0036108983477403</v>
      </c>
      <c r="X346" s="42">
        <v>2.920731235466417</v>
      </c>
      <c r="Y346" s="94">
        <v>0.9887086307592472</v>
      </c>
      <c r="Z346" s="74">
        <v>1.7301640210934683</v>
      </c>
      <c r="AA346" s="40">
        <v>0.9887086307592472</v>
      </c>
      <c r="AB346" s="95">
        <v>4.1693685273058803</v>
      </c>
      <c r="AC346" t="s">
        <v>54</v>
      </c>
    </row>
    <row r="347" spans="1:29" x14ac:dyDescent="0.3">
      <c r="A347" s="49">
        <f>SYNTHESE_COMP8H!A347</f>
        <v>44094.333333333336</v>
      </c>
      <c r="B347" s="74">
        <f>SYNTHESE_COMP8H!E347</f>
        <v>1.8057535309838009</v>
      </c>
      <c r="C347" s="75">
        <f>SYNTHESE_COMP8H!I347</f>
        <v>0</v>
      </c>
      <c r="D347" s="76">
        <f>SYNTHESE_COMP8H!M347</f>
        <v>1.0721388875236011</v>
      </c>
      <c r="E347" s="74">
        <f>SYNTHESE_COMP8H!Q347</f>
        <v>1.6176091615444577</v>
      </c>
      <c r="F347" s="77">
        <f>SYNTHESE_COMP8H!U347</f>
        <v>1.5583039724879539</v>
      </c>
      <c r="G347" s="41">
        <f>SYNTHESE_COMP8H!X347</f>
        <v>1.6880891490428993</v>
      </c>
      <c r="H347" s="41">
        <f>SYNTHESE_COMP16!AD347</f>
        <v>4.092647250571007</v>
      </c>
      <c r="I347" s="41">
        <v>2.8242366361296272</v>
      </c>
      <c r="J347" s="79"/>
      <c r="W347" s="40">
        <v>0.96696217777073878</v>
      </c>
      <c r="X347" s="42">
        <v>2.8242366361296272</v>
      </c>
      <c r="Y347" s="94">
        <v>0.9756815703380588</v>
      </c>
      <c r="Z347" s="74">
        <v>1.6880891490428855</v>
      </c>
      <c r="AA347" s="40">
        <v>0.98159882576164392</v>
      </c>
      <c r="AB347" s="95">
        <v>4.092647250571007</v>
      </c>
      <c r="AC347" t="s">
        <v>49</v>
      </c>
    </row>
    <row r="348" spans="1:29" x14ac:dyDescent="0.3">
      <c r="A348" s="49">
        <f>SYNTHESE_COMP8H!A348</f>
        <v>44094.666666666664</v>
      </c>
      <c r="B348" s="74">
        <f>SYNTHESE_COMP8H!E348</f>
        <v>1.8072147330642216</v>
      </c>
      <c r="C348" s="75">
        <f>SYNTHESE_COMP8H!I348</f>
        <v>0</v>
      </c>
      <c r="D348" s="76">
        <f>SYNTHESE_COMP8H!M348</f>
        <v>1.086360418480667</v>
      </c>
      <c r="E348" s="74">
        <f>SYNTHESE_COMP8H!Q348</f>
        <v>1.6154398153287073</v>
      </c>
      <c r="F348" s="77">
        <f>SYNTHESE_COMP8H!U348</f>
        <v>1.5620018260280644</v>
      </c>
      <c r="G348" s="41">
        <f>SYNTHESE_COMP8H!X348</f>
        <v>1.7104810353654372</v>
      </c>
      <c r="H348" s="41">
        <f>SYNTHESE_COMP16!AD348</f>
        <v>4.1469347223227162</v>
      </c>
      <c r="I348" s="41">
        <v>2.8616991041159991</v>
      </c>
      <c r="J348" s="79"/>
      <c r="W348" s="40">
        <v>1.0132646349484762</v>
      </c>
      <c r="X348" s="42">
        <v>2.8616991041159991</v>
      </c>
      <c r="Y348" s="94">
        <v>1.0132646349484762</v>
      </c>
      <c r="Z348" s="74">
        <v>1.7104810353654232</v>
      </c>
      <c r="AA348" s="40">
        <v>1.0132646349484762</v>
      </c>
      <c r="AB348" s="95">
        <v>4.1469347223227162</v>
      </c>
      <c r="AC348" t="s">
        <v>22</v>
      </c>
    </row>
    <row r="349" spans="1:29" x14ac:dyDescent="0.3">
      <c r="A349" s="49">
        <f>SYNTHESE_COMP8H!A349</f>
        <v>44095</v>
      </c>
      <c r="B349" s="74">
        <f>SYNTHESE_COMP8H!E349</f>
        <v>1.8010776843264547</v>
      </c>
      <c r="C349" s="75">
        <f>SYNTHESE_COMP8H!I349</f>
        <v>0</v>
      </c>
      <c r="D349" s="76">
        <f>SYNTHESE_COMP8H!M349</f>
        <v>1.085694468418855</v>
      </c>
      <c r="E349" s="74">
        <f>SYNTHESE_COMP8H!Q349</f>
        <v>1.5986273821566426</v>
      </c>
      <c r="F349" s="77">
        <f>SYNTHESE_COMP8H!U349</f>
        <v>1.5358207696850965</v>
      </c>
      <c r="G349" s="41">
        <f>SYNTHESE_COMP8H!X349</f>
        <v>1.6829649207716075</v>
      </c>
      <c r="H349" s="41">
        <f>SYNTHESE_COMP16!AD349</f>
        <v>4.1443926088696843</v>
      </c>
      <c r="I349" s="41">
        <v>2.8599448532588676</v>
      </c>
      <c r="J349" s="79"/>
      <c r="W349" s="40">
        <v>0.9993869897591231</v>
      </c>
      <c r="X349" s="42">
        <v>2.8599448532588676</v>
      </c>
      <c r="Y349" s="94">
        <v>0.98391323024054989</v>
      </c>
      <c r="Z349" s="74">
        <v>1.6829649207715938</v>
      </c>
      <c r="AA349" s="40">
        <v>0.9993869897591231</v>
      </c>
      <c r="AB349" s="95">
        <v>4.1443926088696843</v>
      </c>
      <c r="AC349" t="s">
        <v>52</v>
      </c>
    </row>
    <row r="350" spans="1:29" x14ac:dyDescent="0.3">
      <c r="A350" s="49">
        <f>SYNTHESE_COMP8H!A350</f>
        <v>44095.333333333336</v>
      </c>
      <c r="B350" s="74">
        <f>SYNTHESE_COMP8H!E350</f>
        <v>1.6570557607332443</v>
      </c>
      <c r="C350" s="75">
        <f>SYNTHESE_COMP8H!I350</f>
        <v>0</v>
      </c>
      <c r="D350" s="76">
        <f>SYNTHESE_COMP8H!M350</f>
        <v>1.0263116775640371</v>
      </c>
      <c r="E350" s="74">
        <f>SYNTHESE_COMP8H!Q350</f>
        <v>1.4357456371240593</v>
      </c>
      <c r="F350" s="77">
        <f>SYNTHESE_COMP8H!U350</f>
        <v>1.3838567457176618</v>
      </c>
      <c r="G350" s="41">
        <f>SYNTHESE_COMP8H!X350</f>
        <v>1.5909140198844351</v>
      </c>
      <c r="H350" s="41">
        <f>SYNTHESE_COMP16!AD350</f>
        <v>3.9177122612474147</v>
      </c>
      <c r="I350" s="41">
        <v>2.7035182415209289</v>
      </c>
      <c r="J350" s="79"/>
      <c r="W350" s="40">
        <v>0.94530432586499258</v>
      </c>
      <c r="X350" s="42">
        <v>2.7035182415209289</v>
      </c>
      <c r="Y350" s="94">
        <v>0.94530432586499258</v>
      </c>
      <c r="Z350" s="74">
        <v>1.590914019884422</v>
      </c>
      <c r="AA350" s="40">
        <v>0.94530432586499258</v>
      </c>
      <c r="AB350" s="95">
        <v>3.9177122612474147</v>
      </c>
      <c r="AC350" t="s">
        <v>22</v>
      </c>
    </row>
    <row r="351" spans="1:29" x14ac:dyDescent="0.3">
      <c r="A351" s="49">
        <f>SYNTHESE_COMP8H!A351</f>
        <v>44095.666666666664</v>
      </c>
      <c r="B351" s="74">
        <f>SYNTHESE_COMP8H!E351</f>
        <v>1.6577863634906884</v>
      </c>
      <c r="C351" s="75">
        <f>SYNTHESE_COMP8H!I351</f>
        <v>0</v>
      </c>
      <c r="D351" s="76">
        <f>SYNTHESE_COMP8H!M351</f>
        <v>1.016488078774098</v>
      </c>
      <c r="E351" s="74">
        <f>SYNTHESE_COMP8H!Q351</f>
        <v>1.4438847847268033</v>
      </c>
      <c r="F351" s="77">
        <f>SYNTHESE_COMP8H!U351</f>
        <v>1.3726962276750507</v>
      </c>
      <c r="G351" s="41">
        <f>SYNTHESE_COMP8H!X351</f>
        <v>1.5756861886297735</v>
      </c>
      <c r="H351" s="41">
        <f>SYNTHESE_COMP16!AD351</f>
        <v>3.8802128989481695</v>
      </c>
      <c r="I351" s="41">
        <v>2.6776408408184253</v>
      </c>
      <c r="J351" s="79"/>
      <c r="W351" s="40">
        <v>0.99042825000953361</v>
      </c>
      <c r="X351" s="42">
        <v>2.6776408408184253</v>
      </c>
      <c r="Y351" s="94">
        <v>0.99042825000953361</v>
      </c>
      <c r="Z351" s="74">
        <v>1.5756861886297604</v>
      </c>
      <c r="AA351" s="40">
        <v>0.99042825000953361</v>
      </c>
      <c r="AB351" s="95">
        <v>3.8802128989481695</v>
      </c>
      <c r="AC351" t="s">
        <v>22</v>
      </c>
    </row>
    <row r="352" spans="1:29" x14ac:dyDescent="0.3">
      <c r="A352" s="49">
        <f>SYNTHESE_COMP8H!A352</f>
        <v>44096</v>
      </c>
      <c r="B352" s="74">
        <f>SYNTHESE_COMP8H!E352</f>
        <v>1.6373751946651294</v>
      </c>
      <c r="C352" s="75">
        <f>SYNTHESE_COMP8H!I352</f>
        <v>0</v>
      </c>
      <c r="D352" s="76">
        <f>SYNTHESE_COMP8H!M352</f>
        <v>1.0154302980708334</v>
      </c>
      <c r="E352" s="74">
        <f>SYNTHESE_COMP8H!Q352</f>
        <v>1.4390049638246096</v>
      </c>
      <c r="F352" s="77">
        <f>SYNTHESE_COMP8H!U352</f>
        <v>1.3650989241790781</v>
      </c>
      <c r="G352" s="41">
        <f>SYNTHESE_COMP8H!X352</f>
        <v>1.5162204887345563</v>
      </c>
      <c r="H352" s="41">
        <f>SYNTHESE_COMP16!AD352</f>
        <v>3.8761750608123644</v>
      </c>
      <c r="I352" s="41">
        <v>2.6748544266234782</v>
      </c>
      <c r="J352" s="79"/>
      <c r="W352" s="40">
        <v>0.99895937716796424</v>
      </c>
      <c r="X352" s="42">
        <v>2.6748544266234782</v>
      </c>
      <c r="Y352" s="94">
        <v>0.96226044226044216</v>
      </c>
      <c r="Z352" s="74">
        <v>1.5162204887345436</v>
      </c>
      <c r="AA352" s="40">
        <v>0.99895937716796424</v>
      </c>
      <c r="AB352" s="95">
        <v>3.8761750608123644</v>
      </c>
      <c r="AC352" t="s">
        <v>52</v>
      </c>
    </row>
    <row r="353" spans="1:29" x14ac:dyDescent="0.3">
      <c r="A353" s="49">
        <f>SYNTHESE_COMP8H!A353</f>
        <v>44096.333333333336</v>
      </c>
      <c r="B353" s="74">
        <f>SYNTHESE_COMP8H!E353</f>
        <v>1.662317508183577</v>
      </c>
      <c r="C353" s="75">
        <f>SYNTHESE_COMP8H!I353</f>
        <v>0</v>
      </c>
      <c r="D353" s="76">
        <f>SYNTHESE_COMP8H!M353</f>
        <v>1.0330425437475748</v>
      </c>
      <c r="E353" s="74">
        <f>SYNTHESE_COMP8H!Q353</f>
        <v>1.4843578324735269</v>
      </c>
      <c r="F353" s="77">
        <f>SYNTHESE_COMP8H!U353</f>
        <v>1.4214839352648321</v>
      </c>
      <c r="G353" s="41">
        <f>SYNTHESE_COMP8H!X353</f>
        <v>1.5425187465257957</v>
      </c>
      <c r="H353" s="41">
        <f>SYNTHESE_COMP16!AD353</f>
        <v>3.9983397946476109</v>
      </c>
      <c r="I353" s="41">
        <v>2.7212487418223787</v>
      </c>
      <c r="J353" s="79"/>
      <c r="W353" s="40">
        <v>1.0173446131262796</v>
      </c>
      <c r="X353" s="42">
        <v>2.7212487418223787</v>
      </c>
      <c r="Y353" s="94">
        <v>1.0173446131262796</v>
      </c>
      <c r="Z353" s="74">
        <v>1.5425187465257828</v>
      </c>
      <c r="AA353" s="40">
        <v>1.0315168257157208</v>
      </c>
      <c r="AB353" s="95">
        <v>3.9983397946476109</v>
      </c>
      <c r="AC353" t="s">
        <v>53</v>
      </c>
    </row>
    <row r="354" spans="1:29" x14ac:dyDescent="0.3">
      <c r="A354" s="49">
        <f>SYNTHESE_COMP8H!A354</f>
        <v>44096.666666666664</v>
      </c>
      <c r="B354" s="74">
        <f>SYNTHESE_COMP8H!E354</f>
        <v>1.6767364380714112</v>
      </c>
      <c r="C354" s="75">
        <f>SYNTHESE_COMP8H!I354</f>
        <v>0</v>
      </c>
      <c r="D354" s="76">
        <f>SYNTHESE_COMP8H!M354</f>
        <v>1.0368081909301299</v>
      </c>
      <c r="E354" s="74">
        <f>SYNTHESE_COMP8H!Q354</f>
        <v>1.4720695036923972</v>
      </c>
      <c r="F354" s="77">
        <f>SYNTHESE_COMP8H!U354</f>
        <v>1.4258599213501175</v>
      </c>
      <c r="G354" s="41">
        <f>SYNTHESE_COMP8H!X354</f>
        <v>1.561842442815282</v>
      </c>
      <c r="H354" s="41">
        <f>SYNTHESE_COMP16!AD354</f>
        <v>4.0106485368511322</v>
      </c>
      <c r="I354" s="41">
        <v>2.6987207512643168</v>
      </c>
      <c r="J354" s="79"/>
      <c r="W354" s="40">
        <v>0.9917214511809106</v>
      </c>
      <c r="X354" s="42">
        <v>2.6987207512643168</v>
      </c>
      <c r="Y354" s="94">
        <v>1.0125273656044758</v>
      </c>
      <c r="Z354" s="74">
        <v>1.5618424428152688</v>
      </c>
      <c r="AA354" s="40">
        <v>1.0030784632711802</v>
      </c>
      <c r="AB354" s="95">
        <v>4.0106485368511322</v>
      </c>
      <c r="AC354" t="s">
        <v>49</v>
      </c>
    </row>
    <row r="355" spans="1:29" x14ac:dyDescent="0.3">
      <c r="A355" s="49">
        <f>SYNTHESE_COMP8H!A355</f>
        <v>44097</v>
      </c>
      <c r="B355" s="74">
        <f>SYNTHESE_COMP8H!E355</f>
        <v>1.635521985557947</v>
      </c>
      <c r="C355" s="75">
        <f>SYNTHESE_COMP8H!I355</f>
        <v>0</v>
      </c>
      <c r="D355" s="76">
        <f>SYNTHESE_COMP8H!M355</f>
        <v>1.0276610380150704</v>
      </c>
      <c r="E355" s="74">
        <f>SYNTHESE_COMP8H!Q355</f>
        <v>1.4503895404568685</v>
      </c>
      <c r="F355" s="77">
        <f>SYNTHESE_COMP8H!U355</f>
        <v>1.3951924416304755</v>
      </c>
      <c r="G355" s="41">
        <f>SYNTHESE_COMP8H!X355</f>
        <v>1.5198160743182223</v>
      </c>
      <c r="H355" s="41">
        <f>SYNTHESE_COMP16!AD355</f>
        <v>3.9027292047205009</v>
      </c>
      <c r="I355" s="41">
        <v>2.640676505354095</v>
      </c>
      <c r="J355" s="79"/>
      <c r="W355" s="40">
        <v>0.97849194071560441</v>
      </c>
      <c r="X355" s="42">
        <v>2.640676505354095</v>
      </c>
      <c r="Y355" s="94">
        <v>0.97309180020661656</v>
      </c>
      <c r="Z355" s="74">
        <v>1.5198160743182096</v>
      </c>
      <c r="AA355" s="40">
        <v>0.97309180020661656</v>
      </c>
      <c r="AB355" s="95">
        <v>3.9027292047205009</v>
      </c>
      <c r="AC355" t="s">
        <v>54</v>
      </c>
    </row>
    <row r="356" spans="1:29" x14ac:dyDescent="0.3">
      <c r="A356" s="49">
        <f>SYNTHESE_COMP8H!A356</f>
        <v>44097.333333333336</v>
      </c>
      <c r="B356" s="74">
        <f>SYNTHESE_COMP8H!E356</f>
        <v>1.6493588065504834</v>
      </c>
      <c r="C356" s="75">
        <f>SYNTHESE_COMP8H!I356</f>
        <v>0</v>
      </c>
      <c r="D356" s="76">
        <f>SYNTHESE_COMP8H!M356</f>
        <v>1.029899266556848</v>
      </c>
      <c r="E356" s="74">
        <f>SYNTHESE_COMP8H!Q356</f>
        <v>1.4596023772439279</v>
      </c>
      <c r="F356" s="77">
        <f>SYNTHESE_COMP8H!U356</f>
        <v>1.4096009313591709</v>
      </c>
      <c r="G356" s="41">
        <f>SYNTHESE_COMP8H!X356</f>
        <v>1.5231262082923211</v>
      </c>
      <c r="H356" s="41">
        <f>SYNTHESE_COMP16!AD356</f>
        <v>3.9112292836119869</v>
      </c>
      <c r="I356" s="41">
        <v>2.7266268634273869</v>
      </c>
      <c r="J356" s="79"/>
      <c r="W356" s="40">
        <v>1.0325486131675059</v>
      </c>
      <c r="X356" s="42">
        <v>2.7266268634273869</v>
      </c>
      <c r="Y356" s="94">
        <v>1.0021779832639182</v>
      </c>
      <c r="Z356" s="74">
        <v>1.5231262082923085</v>
      </c>
      <c r="AA356" s="40">
        <v>1.0021779832639182</v>
      </c>
      <c r="AB356" s="95">
        <v>3.9112292836119869</v>
      </c>
      <c r="AC356" t="s">
        <v>54</v>
      </c>
    </row>
    <row r="357" spans="1:29" x14ac:dyDescent="0.3">
      <c r="A357" s="49">
        <f>SYNTHESE_COMP8H!A357</f>
        <v>44097.666666666664</v>
      </c>
      <c r="B357" s="74">
        <f>SYNTHESE_COMP8H!E357</f>
        <v>1.5625863481430631</v>
      </c>
      <c r="C357" s="75">
        <f>SYNTHESE_COMP8H!I357</f>
        <v>0</v>
      </c>
      <c r="D357" s="76">
        <f>SYNTHESE_COMP8H!M357</f>
        <v>0.99918999993412805</v>
      </c>
      <c r="E357" s="74">
        <f>SYNTHESE_COMP8H!Q357</f>
        <v>1.3842738882203245</v>
      </c>
      <c r="F357" s="77">
        <f>SYNTHESE_COMP8H!U357</f>
        <v>1.3538703161492907</v>
      </c>
      <c r="G357" s="41">
        <f>SYNTHESE_COMP8H!X357</f>
        <v>1.4599236833859026</v>
      </c>
      <c r="H357" s="41">
        <f>SYNTHESE_COMP16!AD357</f>
        <v>3.7489317899004497</v>
      </c>
      <c r="I357" s="41">
        <v>2.6134847604893188</v>
      </c>
      <c r="J357" s="79"/>
      <c r="W357" s="40">
        <v>0.95850473548263659</v>
      </c>
      <c r="X357" s="42">
        <v>2.6134847604893188</v>
      </c>
      <c r="Y357" s="94">
        <v>0.95850473548263659</v>
      </c>
      <c r="Z357" s="74">
        <v>1.4599236833858904</v>
      </c>
      <c r="AA357" s="40">
        <v>0.95850473548263659</v>
      </c>
      <c r="AB357" s="95">
        <v>3.7489317899004497</v>
      </c>
      <c r="AC357" t="s">
        <v>22</v>
      </c>
    </row>
    <row r="358" spans="1:29" x14ac:dyDescent="0.3">
      <c r="A358" s="49">
        <f>SYNTHESE_COMP8H!A358</f>
        <v>44098</v>
      </c>
      <c r="B358" s="74">
        <f>SYNTHESE_COMP8H!E358</f>
        <v>1.5980553822366073</v>
      </c>
      <c r="C358" s="75">
        <f>SYNTHESE_COMP8H!I358</f>
        <v>0</v>
      </c>
      <c r="D358" s="76">
        <f>SYNTHESE_COMP8H!M358</f>
        <v>1.0238521315704976</v>
      </c>
      <c r="E358" s="74">
        <f>SYNTHESE_COMP8H!Q358</f>
        <v>1.4178736459143062</v>
      </c>
      <c r="F358" s="77">
        <f>SYNTHESE_COMP8H!U358</f>
        <v>1.4115458743365585</v>
      </c>
      <c r="G358" s="41">
        <f>SYNTHESE_COMP8H!X358</f>
        <v>1.4959577010012612</v>
      </c>
      <c r="H358" s="41">
        <f>SYNTHESE_COMP16!AD358</f>
        <v>3.9381160720612449</v>
      </c>
      <c r="I358" s="41">
        <v>2.6779911158342302</v>
      </c>
      <c r="J358" s="79"/>
      <c r="W358" s="40">
        <v>1.0246821241585637</v>
      </c>
      <c r="X358" s="42">
        <v>2.6779911158342302</v>
      </c>
      <c r="Y358" s="94">
        <v>1.0246821241585637</v>
      </c>
      <c r="Z358" s="74">
        <v>1.4959577010012486</v>
      </c>
      <c r="AA358" s="40">
        <v>1.0504635167464114</v>
      </c>
      <c r="AB358" s="95">
        <v>3.9381160720612449</v>
      </c>
      <c r="AC358" t="s">
        <v>53</v>
      </c>
    </row>
    <row r="359" spans="1:29" x14ac:dyDescent="0.3">
      <c r="A359" s="49">
        <f>SYNTHESE_COMP8H!A359</f>
        <v>44098.333333333336</v>
      </c>
      <c r="B359" s="74">
        <f>SYNTHESE_COMP8H!E359</f>
        <v>1.6786914277746294</v>
      </c>
      <c r="C359" s="75">
        <f>SYNTHESE_COMP8H!I359</f>
        <v>0</v>
      </c>
      <c r="D359" s="76">
        <f>SYNTHESE_COMP8H!M359</f>
        <v>1.0357587596981455</v>
      </c>
      <c r="E359" s="74">
        <f>SYNTHESE_COMP8H!Q359</f>
        <v>1.4612392219330947</v>
      </c>
      <c r="F359" s="77">
        <f>SYNTHESE_COMP8H!U359</f>
        <v>1.4241038796590841</v>
      </c>
      <c r="G359" s="41">
        <f>SYNTHESE_COMP8H!X359</f>
        <v>1.5207861375336931</v>
      </c>
      <c r="H359" s="41">
        <f>SYNTHESE_COMP16!AD359</f>
        <v>4.003477054452043</v>
      </c>
      <c r="I359" s="41">
        <v>2.7224377819461152</v>
      </c>
      <c r="J359" s="79"/>
      <c r="W359" s="40">
        <v>1.0165970177604713</v>
      </c>
      <c r="X359" s="42">
        <v>2.7224377819461152</v>
      </c>
      <c r="Y359" s="94">
        <v>1.0165970177604713</v>
      </c>
      <c r="Z359" s="74">
        <v>1.5207861375336802</v>
      </c>
      <c r="AA359" s="40">
        <v>1.0165970177604713</v>
      </c>
      <c r="AB359" s="95">
        <v>4.003477054452043</v>
      </c>
      <c r="AC359" t="s">
        <v>22</v>
      </c>
    </row>
    <row r="360" spans="1:29" x14ac:dyDescent="0.3">
      <c r="A360" s="49">
        <f>SYNTHESE_COMP8H!A360</f>
        <v>44098.666666666664</v>
      </c>
      <c r="B360" s="74">
        <f>SYNTHESE_COMP8H!E360</f>
        <v>1.7005223592862275</v>
      </c>
      <c r="C360" s="75">
        <f>SYNTHESE_COMP8H!I360</f>
        <v>0</v>
      </c>
      <c r="D360" s="76">
        <f>SYNTHESE_COMP8H!M360</f>
        <v>1.03269566270264</v>
      </c>
      <c r="E360" s="74">
        <f>SYNTHESE_COMP8H!Q360</f>
        <v>1.492521784164802</v>
      </c>
      <c r="F360" s="77">
        <f>SYNTHESE_COMP8H!U360</f>
        <v>1.4563850215433403</v>
      </c>
      <c r="G360" s="41">
        <f>SYNTHESE_COMP8H!X360</f>
        <v>1.5405635531223922</v>
      </c>
      <c r="H360" s="41">
        <f>SYNTHESE_COMP16!AD360</f>
        <v>4.0555411991411354</v>
      </c>
      <c r="I360" s="41">
        <v>2.7840555665140219</v>
      </c>
      <c r="J360" s="79"/>
      <c r="W360" s="40">
        <v>1.0226333123116811</v>
      </c>
      <c r="X360" s="42">
        <v>2.7840555665140219</v>
      </c>
      <c r="Y360" s="94">
        <v>1.0130047316322681</v>
      </c>
      <c r="Z360" s="74">
        <v>1.5405635531223794</v>
      </c>
      <c r="AA360" s="40">
        <v>1.0130047316322681</v>
      </c>
      <c r="AB360" s="95">
        <v>4.0555411991411354</v>
      </c>
      <c r="AC360" t="s">
        <v>54</v>
      </c>
    </row>
    <row r="361" spans="1:29" x14ac:dyDescent="0.3">
      <c r="A361" s="49">
        <f>SYNTHESE_COMP8H!A361</f>
        <v>44099</v>
      </c>
      <c r="B361" s="74">
        <f>SYNTHESE_COMP8H!E361</f>
        <v>1.6714306938567096</v>
      </c>
      <c r="C361" s="75">
        <f>SYNTHESE_COMP8H!I361</f>
        <v>0</v>
      </c>
      <c r="D361" s="76">
        <f>SYNTHESE_COMP8H!M361</f>
        <v>1.0529592274421373</v>
      </c>
      <c r="E361" s="74">
        <f>SYNTHESE_COMP8H!Q361</f>
        <v>1.5905284242202082</v>
      </c>
      <c r="F361" s="77">
        <f>SYNTHESE_COMP8H!U361</f>
        <v>1.456059074433953</v>
      </c>
      <c r="G361" s="41">
        <f>SYNTHESE_COMP8H!X361</f>
        <v>1.5402187663870579</v>
      </c>
      <c r="H361" s="41">
        <f>SYNTHESE_COMP16!AD361</f>
        <v>3.986161077758573</v>
      </c>
      <c r="I361" s="41">
        <v>2.7483201556703145</v>
      </c>
      <c r="J361" s="79"/>
      <c r="W361" s="40">
        <v>0.98716426091722997</v>
      </c>
      <c r="X361" s="42">
        <v>2.7483201556703145</v>
      </c>
      <c r="Y361" s="94">
        <v>0.99977619440974341</v>
      </c>
      <c r="Z361" s="74">
        <v>1.540218766387045</v>
      </c>
      <c r="AA361" s="40">
        <v>0.98289251225033658</v>
      </c>
      <c r="AB361" s="95">
        <v>3.986161077758573</v>
      </c>
      <c r="AC361" t="s">
        <v>49</v>
      </c>
    </row>
    <row r="362" spans="1:29" x14ac:dyDescent="0.3">
      <c r="A362" s="49">
        <f>SYNTHESE_COMP8H!A362</f>
        <v>44099.333333333336</v>
      </c>
      <c r="B362" s="74">
        <f>SYNTHESE_COMP8H!E362</f>
        <v>1.6914580404406319</v>
      </c>
      <c r="C362" s="75">
        <f>SYNTHESE_COMP8H!I362</f>
        <v>0</v>
      </c>
      <c r="D362" s="76">
        <f>SYNTHESE_COMP8H!M362</f>
        <v>1.0497017219116405</v>
      </c>
      <c r="E362" s="74">
        <f>SYNTHESE_COMP8H!Q362</f>
        <v>1.7402337254881781</v>
      </c>
      <c r="F362" s="77">
        <f>SYNTHESE_COMP8H!U362</f>
        <v>1.4485349867725983</v>
      </c>
      <c r="G362" s="41">
        <f>SYNTHESE_COMP8H!X362</f>
        <v>1.6851887719080858</v>
      </c>
      <c r="H362" s="41">
        <f>SYNTHESE_COMP16!AD362</f>
        <v>4.3613505028334956</v>
      </c>
      <c r="I362" s="41">
        <v>3.0070002839975873</v>
      </c>
      <c r="J362" s="79"/>
      <c r="W362" s="40">
        <v>1.0941229964760713</v>
      </c>
      <c r="X362" s="42">
        <v>3.0070002839975873</v>
      </c>
      <c r="Y362" s="94">
        <v>1.0941229964760713</v>
      </c>
      <c r="Z362" s="74">
        <v>1.6851887719080716</v>
      </c>
      <c r="AA362" s="40">
        <v>1.0941229964760713</v>
      </c>
      <c r="AB362" s="95">
        <v>4.3613505028334956</v>
      </c>
      <c r="AC362" t="s">
        <v>22</v>
      </c>
    </row>
    <row r="363" spans="1:29" x14ac:dyDescent="0.3">
      <c r="A363" s="49">
        <f>SYNTHESE_COMP8H!A363</f>
        <v>44099.666666666664</v>
      </c>
      <c r="B363" s="74">
        <f>SYNTHESE_COMP8H!E363</f>
        <v>1.714748843670759</v>
      </c>
      <c r="C363" s="75">
        <f>SYNTHESE_COMP8H!I363</f>
        <v>0</v>
      </c>
      <c r="D363" s="76">
        <f>SYNTHESE_COMP8H!M363</f>
        <v>1.0589130701061602</v>
      </c>
      <c r="E363" s="74">
        <f>SYNTHESE_COMP8H!Q363</f>
        <v>1.7525283637565621</v>
      </c>
      <c r="F363" s="77">
        <f>SYNTHESE_COMP8H!U363</f>
        <v>1.4628959225923805</v>
      </c>
      <c r="G363" s="41">
        <f>SYNTHESE_COMP8H!X363</f>
        <v>1.697094521153774</v>
      </c>
      <c r="H363" s="41">
        <f>SYNTHESE_COMP16!AD363</f>
        <v>4.3921631609314362</v>
      </c>
      <c r="I363" s="41">
        <v>3.0282445457442715</v>
      </c>
      <c r="J363" s="79"/>
      <c r="W363" s="40">
        <v>1.007064935064935</v>
      </c>
      <c r="X363" s="42">
        <v>3.0282445457442715</v>
      </c>
      <c r="Y363" s="94">
        <v>1.007064935064935</v>
      </c>
      <c r="Z363" s="74">
        <v>1.6970945211537596</v>
      </c>
      <c r="AA363" s="40">
        <v>1.007064935064935</v>
      </c>
      <c r="AB363" s="95">
        <v>4.3921631609314362</v>
      </c>
      <c r="AC363" t="s">
        <v>22</v>
      </c>
    </row>
    <row r="364" spans="1:29" x14ac:dyDescent="0.3">
      <c r="A364" s="49">
        <f>SYNTHESE_COMP8H!A364</f>
        <v>44100</v>
      </c>
      <c r="B364" s="74">
        <f>SYNTHESE_COMP8H!E364</f>
        <v>1.7093404635483638</v>
      </c>
      <c r="C364" s="75">
        <f>SYNTHESE_COMP8H!I364</f>
        <v>0</v>
      </c>
      <c r="D364" s="76">
        <f>SYNTHESE_COMP8H!M364</f>
        <v>1.0656869186909983</v>
      </c>
      <c r="E364" s="74">
        <f>SYNTHESE_COMP8H!Q364</f>
        <v>1.715817677775489</v>
      </c>
      <c r="F364" s="77">
        <f>SYNTHESE_COMP8H!U364</f>
        <v>1.4692173155230521</v>
      </c>
      <c r="G364" s="41">
        <f>SYNTHESE_COMP8H!X364</f>
        <v>1.6917418234056971</v>
      </c>
      <c r="H364" s="41">
        <f>SYNTHESE_COMP16!AD364</f>
        <v>4.3001593304011427</v>
      </c>
      <c r="I364" s="41">
        <v>2.9648110876092924</v>
      </c>
      <c r="J364" s="79"/>
      <c r="W364" s="40">
        <v>0.9790527293364979</v>
      </c>
      <c r="X364" s="42">
        <v>2.9648110876092924</v>
      </c>
      <c r="Y364" s="94">
        <v>0.99684596368596023</v>
      </c>
      <c r="Z364" s="74">
        <v>1.6917418234056827</v>
      </c>
      <c r="AA364" s="40">
        <v>0.9790527293364979</v>
      </c>
      <c r="AB364" s="95">
        <v>4.3001593304011427</v>
      </c>
      <c r="AC364" t="s">
        <v>52</v>
      </c>
    </row>
    <row r="365" spans="1:29" x14ac:dyDescent="0.3">
      <c r="A365" s="49">
        <f>SYNTHESE_COMP8H!A365</f>
        <v>44100.333333333336</v>
      </c>
      <c r="B365" s="74">
        <f>SYNTHESE_COMP8H!E365</f>
        <v>1.7167465336258778</v>
      </c>
      <c r="C365" s="75">
        <f>SYNTHESE_COMP8H!I365</f>
        <v>0</v>
      </c>
      <c r="D365" s="76">
        <f>SYNTHESE_COMP8H!M365</f>
        <v>1.0643142173015465</v>
      </c>
      <c r="E365" s="74">
        <f>SYNTHESE_COMP8H!Q365</f>
        <v>1.7017106071666044</v>
      </c>
      <c r="F365" s="77">
        <f>SYNTHESE_COMP8H!U365</f>
        <v>1.5075840827386369</v>
      </c>
      <c r="G365" s="41">
        <f>SYNTHESE_COMP8H!X365</f>
        <v>1.6895627065273224</v>
      </c>
      <c r="H365" s="41">
        <f>SYNTHESE_COMP16!AD365</f>
        <v>4.294620335238327</v>
      </c>
      <c r="I365" s="41">
        <v>2.940435071499508</v>
      </c>
      <c r="J365" s="79"/>
      <c r="W365" s="40">
        <v>0.99177822283124273</v>
      </c>
      <c r="X365" s="42">
        <v>2.940435071499508</v>
      </c>
      <c r="Y365" s="94">
        <v>0.99871190931841602</v>
      </c>
      <c r="Z365" s="74">
        <v>1.689562706527308</v>
      </c>
      <c r="AA365" s="40">
        <v>0.99871190931841602</v>
      </c>
      <c r="AB365" s="95">
        <v>4.294620335238327</v>
      </c>
      <c r="AC365" t="s">
        <v>54</v>
      </c>
    </row>
    <row r="366" spans="1:29" x14ac:dyDescent="0.3">
      <c r="A366" s="49">
        <f>SYNTHESE_COMP8H!A366</f>
        <v>44100.666666666664</v>
      </c>
      <c r="B366" s="74">
        <f>SYNTHESE_COMP8H!E366</f>
        <v>1.7244449485748727</v>
      </c>
      <c r="C366" s="75">
        <f>SYNTHESE_COMP8H!I366</f>
        <v>0</v>
      </c>
      <c r="D366" s="76">
        <f>SYNTHESE_COMP8H!M366</f>
        <v>1.0578039306160112</v>
      </c>
      <c r="E366" s="74">
        <f>SYNTHESE_COMP8H!Q366</f>
        <v>1.7263023235171153</v>
      </c>
      <c r="F366" s="77">
        <f>SYNTHESE_COMP8H!U366</f>
        <v>1.5529885998527839</v>
      </c>
      <c r="G366" s="41">
        <f>SYNTHESE_COMP8H!X366</f>
        <v>1.7404479471598635</v>
      </c>
      <c r="H366" s="41">
        <f>SYNTHESE_COMP16!AD366</f>
        <v>4.4239631458601192</v>
      </c>
      <c r="I366" s="41">
        <v>3.0289933390320285</v>
      </c>
      <c r="J366" s="79"/>
      <c r="W366" s="40">
        <v>1.0301174028261604</v>
      </c>
      <c r="X366" s="42">
        <v>3.0289933390320285</v>
      </c>
      <c r="Y366" s="94">
        <v>1.0301174028261604</v>
      </c>
      <c r="Z366" s="74">
        <v>1.7404479471598486</v>
      </c>
      <c r="AA366" s="40">
        <v>1.0301174028261604</v>
      </c>
      <c r="AB366" s="95">
        <v>4.4239631458601192</v>
      </c>
      <c r="AC366" t="s">
        <v>22</v>
      </c>
    </row>
    <row r="367" spans="1:29" x14ac:dyDescent="0.3">
      <c r="A367" s="49">
        <f>SYNTHESE_COMP8H!A367</f>
        <v>44101</v>
      </c>
      <c r="B367" s="74">
        <f>SYNTHESE_COMP8H!E367</f>
        <v>1.7263450291793201</v>
      </c>
      <c r="C367" s="75">
        <f>SYNTHESE_COMP8H!I367</f>
        <v>0</v>
      </c>
      <c r="D367" s="76">
        <f>SYNTHESE_COMP8H!M367</f>
        <v>1.0510193653100914</v>
      </c>
      <c r="E367" s="74">
        <f>SYNTHESE_COMP8H!Q367</f>
        <v>1.7469289313025627</v>
      </c>
      <c r="F367" s="77">
        <f>SYNTHESE_COMP8H!U367</f>
        <v>1.5622157425351479</v>
      </c>
      <c r="G367" s="41">
        <f>SYNTHESE_COMP8H!X367</f>
        <v>1.7507888869073891</v>
      </c>
      <c r="H367" s="41">
        <f>SYNTHESE_COMP16!AD367</f>
        <v>4.4502482964222301</v>
      </c>
      <c r="I367" s="41">
        <v>3.0469902217688549</v>
      </c>
      <c r="J367" s="79"/>
      <c r="W367" s="40">
        <v>1.0059415392252324</v>
      </c>
      <c r="X367" s="42">
        <v>3.0469902217688549</v>
      </c>
      <c r="Y367" s="94">
        <v>1.0059415392252324</v>
      </c>
      <c r="Z367" s="74">
        <v>1.7507888869073742</v>
      </c>
      <c r="AA367" s="40">
        <v>1.0059415392252324</v>
      </c>
      <c r="AB367" s="95">
        <v>4.4502482964222301</v>
      </c>
      <c r="AC367" t="s">
        <v>22</v>
      </c>
    </row>
    <row r="368" spans="1:29" x14ac:dyDescent="0.3">
      <c r="A368" s="49">
        <f>SYNTHESE_COMP8H!A368</f>
        <v>44101.333333333336</v>
      </c>
      <c r="B368" s="74">
        <f>SYNTHESE_COMP8H!E368</f>
        <v>1.7323863111011533</v>
      </c>
      <c r="C368" s="75">
        <f>SYNTHESE_COMP8H!I368</f>
        <v>0</v>
      </c>
      <c r="D368" s="76">
        <f>SYNTHESE_COMP8H!M368</f>
        <v>1.0617752966649492</v>
      </c>
      <c r="E368" s="74">
        <f>SYNTHESE_COMP8H!Q368</f>
        <v>1.7934533598356981</v>
      </c>
      <c r="F368" s="77">
        <f>SYNTHESE_COMP8H!U368</f>
        <v>1.5601632084282424</v>
      </c>
      <c r="G368" s="41">
        <f>SYNTHESE_COMP8H!X368</f>
        <v>1.7974161142581868</v>
      </c>
      <c r="H368" s="41">
        <f>SYNTHESE_COMP16!AD368</f>
        <v>4.4444012894027125</v>
      </c>
      <c r="I368" s="41">
        <v>3.0429869005992454</v>
      </c>
      <c r="J368" s="79"/>
      <c r="W368" s="40">
        <v>0.9986861391477373</v>
      </c>
      <c r="X368" s="42">
        <v>3.0429869005992454</v>
      </c>
      <c r="Y368" s="94">
        <v>1.0266321243523315</v>
      </c>
      <c r="Z368" s="74">
        <v>1.7974161142581715</v>
      </c>
      <c r="AA368" s="40">
        <v>0.9986861391477373</v>
      </c>
      <c r="AB368" s="95">
        <v>4.4444012894027125</v>
      </c>
      <c r="AC368" t="s">
        <v>52</v>
      </c>
    </row>
    <row r="369" spans="1:29" x14ac:dyDescent="0.3">
      <c r="A369" s="49">
        <f>SYNTHESE_COMP8H!A369</f>
        <v>44101.666666666664</v>
      </c>
      <c r="B369" s="74">
        <f>SYNTHESE_COMP8H!E369</f>
        <v>1.7416918340613963</v>
      </c>
      <c r="C369" s="75">
        <f>SYNTHESE_COMP8H!I369</f>
        <v>0</v>
      </c>
      <c r="D369" s="76">
        <f>SYNTHESE_COMP8H!M369</f>
        <v>1.0574988488455472</v>
      </c>
      <c r="E369" s="74">
        <f>SYNTHESE_COMP8H!Q369</f>
        <v>1.8340079280371109</v>
      </c>
      <c r="F369" s="77">
        <f>SYNTHESE_COMP8H!U369</f>
        <v>1.557256440473376</v>
      </c>
      <c r="G369" s="41">
        <f>SYNTHESE_COMP8H!X369</f>
        <v>1.8380602904739989</v>
      </c>
      <c r="H369" s="41">
        <f>SYNTHESE_COMP16!AD369</f>
        <v>4.5449005715373989</v>
      </c>
      <c r="I369" s="41">
        <v>3.1117966185211343</v>
      </c>
      <c r="J369" s="79"/>
      <c r="W369" s="40">
        <v>1.0226125580456289</v>
      </c>
      <c r="X369" s="42">
        <v>3.1117966185211343</v>
      </c>
      <c r="Y369" s="94">
        <v>1.0226125580456289</v>
      </c>
      <c r="Z369" s="74">
        <v>1.8380602904739831</v>
      </c>
      <c r="AA369" s="40">
        <v>1.0226125580456289</v>
      </c>
      <c r="AB369" s="95">
        <v>4.5449005715373989</v>
      </c>
      <c r="AC369" t="s">
        <v>22</v>
      </c>
    </row>
    <row r="370" spans="1:29" x14ac:dyDescent="0.3">
      <c r="A370" s="49">
        <f>SYNTHESE_COMP8H!A370</f>
        <v>44102</v>
      </c>
      <c r="B370" s="74">
        <f>SYNTHESE_COMP8H!E370</f>
        <v>1.7406689712470531</v>
      </c>
      <c r="C370" s="75">
        <f>SYNTHESE_COMP8H!I370</f>
        <v>0</v>
      </c>
      <c r="D370" s="76">
        <f>SYNTHESE_COMP8H!M370</f>
        <v>1.0547952503213209</v>
      </c>
      <c r="E370" s="74">
        <f>SYNTHESE_COMP8H!Q370</f>
        <v>1.8942847381472927</v>
      </c>
      <c r="F370" s="77">
        <f>SYNTHESE_COMP8H!U370</f>
        <v>1.537051596684202</v>
      </c>
      <c r="G370" s="41">
        <f>SYNTHESE_COMP8H!X370</f>
        <v>1.8984702862031584</v>
      </c>
      <c r="H370" s="41">
        <f>SYNTHESE_COMP16!AD370</f>
        <v>4.6942740309059303</v>
      </c>
      <c r="I370" s="41">
        <v>3.2140694446134699</v>
      </c>
      <c r="J370" s="79"/>
      <c r="W370" s="40">
        <v>1.0328661666008687</v>
      </c>
      <c r="X370" s="42">
        <v>3.2140694446134699</v>
      </c>
      <c r="Y370" s="94">
        <v>1.0328661666008687</v>
      </c>
      <c r="Z370" s="74">
        <v>1.8984702862031422</v>
      </c>
      <c r="AA370" s="40">
        <v>1.0328661666008687</v>
      </c>
      <c r="AB370" s="95">
        <v>4.6942740309059303</v>
      </c>
      <c r="AC370" t="s">
        <v>22</v>
      </c>
    </row>
    <row r="371" spans="1:29" x14ac:dyDescent="0.3">
      <c r="A371" s="49">
        <f>SYNTHESE_COMP8H!A371</f>
        <v>44102.333333333336</v>
      </c>
      <c r="B371" s="74">
        <f>SYNTHESE_COMP8H!E371</f>
        <v>1.7773459093042216</v>
      </c>
      <c r="C371" s="75">
        <f>SYNTHESE_COMP8H!I371</f>
        <v>0</v>
      </c>
      <c r="D371" s="76">
        <f>SYNTHESE_COMP8H!M371</f>
        <v>1.0542867078849549</v>
      </c>
      <c r="E371" s="74">
        <f>SYNTHESE_COMP8H!Q371</f>
        <v>1.877993708387784</v>
      </c>
      <c r="F371" s="77">
        <f>SYNTHESE_COMP8H!U371</f>
        <v>1.6186517746866051</v>
      </c>
      <c r="G371" s="41">
        <f>SYNTHESE_COMP8H!X371</f>
        <v>1.8821432603304122</v>
      </c>
      <c r="H371" s="41">
        <f>SYNTHESE_COMP16!AD371</f>
        <v>4.6539028256711914</v>
      </c>
      <c r="I371" s="41">
        <v>3.1864281402641899</v>
      </c>
      <c r="J371" s="79"/>
      <c r="W371" s="40">
        <v>0.99139990444338255</v>
      </c>
      <c r="X371" s="42">
        <v>3.1864281402641899</v>
      </c>
      <c r="Y371" s="94">
        <v>0.99139990444338255</v>
      </c>
      <c r="Z371" s="74">
        <v>1.8821432603303963</v>
      </c>
      <c r="AA371" s="40">
        <v>0.99139990444338255</v>
      </c>
      <c r="AB371" s="95">
        <v>4.6539028256711914</v>
      </c>
      <c r="AC371" t="s">
        <v>22</v>
      </c>
    </row>
    <row r="372" spans="1:29" x14ac:dyDescent="0.3">
      <c r="A372" s="49">
        <f>SYNTHESE_COMP8H!A372</f>
        <v>44102.666666666664</v>
      </c>
      <c r="B372" s="74">
        <f>SYNTHESE_COMP8H!E372</f>
        <v>1.7240123812921602</v>
      </c>
      <c r="C372" s="75">
        <f>SYNTHESE_COMP8H!I372</f>
        <v>0</v>
      </c>
      <c r="D372" s="76">
        <f>SYNTHESE_COMP8H!M372</f>
        <v>1.0358782170818479</v>
      </c>
      <c r="E372" s="74">
        <f>SYNTHESE_COMP8H!Q372</f>
        <v>1.8155447609763349</v>
      </c>
      <c r="F372" s="77">
        <f>SYNTHESE_COMP8H!U372</f>
        <v>1.6014359891553396</v>
      </c>
      <c r="G372" s="41">
        <f>SYNTHESE_COMP8H!X372</f>
        <v>1.8590002714008143</v>
      </c>
      <c r="H372" s="41">
        <f>SYNTHESE_COMP16!AD372</f>
        <v>4.5966780522737478</v>
      </c>
      <c r="I372" s="41">
        <v>3.1472475567616631</v>
      </c>
      <c r="J372" s="79"/>
      <c r="W372" s="40">
        <v>0.98770391743424713</v>
      </c>
      <c r="X372" s="42">
        <v>3.1472475567616631</v>
      </c>
      <c r="Y372" s="94">
        <v>0.98770391743424713</v>
      </c>
      <c r="Z372" s="74">
        <v>1.8590002714007985</v>
      </c>
      <c r="AA372" s="40">
        <v>0.98770391743424713</v>
      </c>
      <c r="AB372" s="95">
        <v>4.5966780522737478</v>
      </c>
      <c r="AC372" t="s">
        <v>22</v>
      </c>
    </row>
    <row r="373" spans="1:29" x14ac:dyDescent="0.3">
      <c r="A373" s="49">
        <f>SYNTHESE_COMP8H!A373</f>
        <v>44103</v>
      </c>
      <c r="B373" s="74">
        <f>SYNTHESE_COMP8H!E373</f>
        <v>1.7294195575325439</v>
      </c>
      <c r="C373" s="75">
        <f>SYNTHESE_COMP8H!I373</f>
        <v>0</v>
      </c>
      <c r="D373" s="76">
        <f>SYNTHESE_COMP8H!M373</f>
        <v>1.0538380305456454</v>
      </c>
      <c r="E373" s="74">
        <f>SYNTHESE_COMP8H!Q373</f>
        <v>1.864980599770125</v>
      </c>
      <c r="F373" s="77">
        <f>SYNTHESE_COMP8H!U373</f>
        <v>1.649122738066584</v>
      </c>
      <c r="G373" s="41">
        <f>SYNTHESE_COMP8H!X373</f>
        <v>1.9143566389163109</v>
      </c>
      <c r="H373" s="41">
        <f>SYNTHESE_COMP16!AD373</f>
        <v>4.613618618578756</v>
      </c>
      <c r="I373" s="41">
        <v>3.1588464016899529</v>
      </c>
      <c r="J373" s="79"/>
      <c r="W373" s="40">
        <v>1.0036853932584269</v>
      </c>
      <c r="X373" s="42">
        <v>3.1588464016899529</v>
      </c>
      <c r="Y373" s="94">
        <v>1.0297774929714152</v>
      </c>
      <c r="Z373" s="74">
        <v>1.9143566389162947</v>
      </c>
      <c r="AA373" s="40">
        <v>1.0036853932584269</v>
      </c>
      <c r="AB373" s="95">
        <v>4.613618618578756</v>
      </c>
      <c r="AC373" t="s">
        <v>52</v>
      </c>
    </row>
    <row r="374" spans="1:29" x14ac:dyDescent="0.3">
      <c r="A374" s="49">
        <f>SYNTHESE_COMP8H!A374</f>
        <v>44103.333333333336</v>
      </c>
      <c r="B374" s="74">
        <f>SYNTHESE_COMP8H!E374</f>
        <v>1.7308322830098108</v>
      </c>
      <c r="C374" s="75">
        <f>SYNTHESE_COMP8H!I374</f>
        <v>0</v>
      </c>
      <c r="D374" s="76">
        <f>SYNTHESE_COMP8H!M374</f>
        <v>1.0369541101630717</v>
      </c>
      <c r="E374" s="74">
        <f>SYNTHESE_COMP8H!Q374</f>
        <v>1.8142771753662379</v>
      </c>
      <c r="F374" s="77">
        <f>SYNTHESE_COMP8H!U374</f>
        <v>1.6745039864343036</v>
      </c>
      <c r="G374" s="41">
        <f>SYNTHESE_COMP8H!X374</f>
        <v>1.943820037967914</v>
      </c>
      <c r="H374" s="41">
        <f>SYNTHESE_COMP16!AD374</f>
        <v>4.6846257045457893</v>
      </c>
      <c r="I374" s="41">
        <v>3.2074634410564511</v>
      </c>
      <c r="J374" s="79"/>
      <c r="W374" s="40">
        <v>1.0153907576324346</v>
      </c>
      <c r="X374" s="42">
        <v>3.2074634410564511</v>
      </c>
      <c r="Y374" s="94">
        <v>1.0153907576324346</v>
      </c>
      <c r="Z374" s="74">
        <v>1.9438200379678974</v>
      </c>
      <c r="AA374" s="40">
        <v>1.0153907576324346</v>
      </c>
      <c r="AB374" s="95">
        <v>4.6846257045457893</v>
      </c>
      <c r="AC374" t="s">
        <v>22</v>
      </c>
    </row>
    <row r="375" spans="1:29" x14ac:dyDescent="0.3">
      <c r="A375" s="49">
        <f>SYNTHESE_COMP8H!A375</f>
        <v>44103.666666666664</v>
      </c>
      <c r="B375" s="74">
        <f>SYNTHESE_COMP8H!E375</f>
        <v>1.752705170571629</v>
      </c>
      <c r="C375" s="75">
        <f>SYNTHESE_COMP8H!I375</f>
        <v>0</v>
      </c>
      <c r="D375" s="76">
        <f>SYNTHESE_COMP8H!M375</f>
        <v>1.0456788598825997</v>
      </c>
      <c r="E375" s="74">
        <f>SYNTHESE_COMP8H!Q375</f>
        <v>1.8305730781389884</v>
      </c>
      <c r="F375" s="77">
        <f>SYNTHESE_COMP8H!U375</f>
        <v>1.7136039952267068</v>
      </c>
      <c r="G375" s="41">
        <f>SYNTHESE_COMP8H!X375</f>
        <v>1.9892086313610158</v>
      </c>
      <c r="H375" s="41">
        <f>SYNTHESE_COMP16!AD375</f>
        <v>4.7940126679216712</v>
      </c>
      <c r="I375" s="41">
        <v>3.2823583650235606</v>
      </c>
      <c r="J375" s="79"/>
      <c r="W375" s="40">
        <v>1.0233502034687076</v>
      </c>
      <c r="X375" s="42">
        <v>3.2823583650235606</v>
      </c>
      <c r="Y375" s="94">
        <v>1.0233502034687076</v>
      </c>
      <c r="Z375" s="74">
        <v>1.9892086313609989</v>
      </c>
      <c r="AA375" s="40">
        <v>1.0233502034687076</v>
      </c>
      <c r="AB375" s="95">
        <v>4.7940126679216712</v>
      </c>
      <c r="AC375" t="s">
        <v>22</v>
      </c>
    </row>
    <row r="376" spans="1:29" x14ac:dyDescent="0.3">
      <c r="A376" s="49">
        <f>SYNTHESE_COMP8H!A376</f>
        <v>44104</v>
      </c>
      <c r="B376" s="74">
        <f>SYNTHESE_COMP8H!E376</f>
        <v>1.729662490442651</v>
      </c>
      <c r="C376" s="75">
        <f>SYNTHESE_COMP8H!I376</f>
        <v>0</v>
      </c>
      <c r="D376" s="76">
        <f>SYNTHESE_COMP8H!M376</f>
        <v>1.0341758446612614</v>
      </c>
      <c r="E376" s="74">
        <f>SYNTHESE_COMP8H!Q376</f>
        <v>1.7586900403525216</v>
      </c>
      <c r="F376" s="77">
        <f>SYNTHESE_COMP8H!U376</f>
        <v>1.687835915593207</v>
      </c>
      <c r="G376" s="41">
        <f>SYNTHESE_COMP8H!X376</f>
        <v>1.9592961856831717</v>
      </c>
      <c r="H376" s="41">
        <f>SYNTHESE_COMP16!AD376</f>
        <v>4.7219233751007419</v>
      </c>
      <c r="I376" s="41">
        <v>3.2330003616743554</v>
      </c>
      <c r="J376" s="79"/>
      <c r="W376" s="40">
        <v>0.98496264031522018</v>
      </c>
      <c r="X376" s="42">
        <v>3.2330003616743554</v>
      </c>
      <c r="Y376" s="94">
        <v>0.98496264031522018</v>
      </c>
      <c r="Z376" s="74">
        <v>1.959296185683155</v>
      </c>
      <c r="AA376" s="40">
        <v>0.98496264031522018</v>
      </c>
      <c r="AB376" s="95">
        <v>4.7219233751007419</v>
      </c>
      <c r="AC376" t="s">
        <v>22</v>
      </c>
    </row>
    <row r="377" spans="1:29" x14ac:dyDescent="0.3">
      <c r="A377" s="49">
        <f>SYNTHESE_COMP8H!A377</f>
        <v>44104.333333333336</v>
      </c>
      <c r="B377" s="74">
        <f>SYNTHESE_COMP8H!E377</f>
        <v>1.7406723122378922</v>
      </c>
      <c r="C377" s="75">
        <f>SYNTHESE_COMP8H!I377</f>
        <v>0</v>
      </c>
      <c r="D377" s="76">
        <f>SYNTHESE_COMP8H!M377</f>
        <v>1.0361321397669312</v>
      </c>
      <c r="E377" s="74">
        <f>SYNTHESE_COMP8H!Q377</f>
        <v>1.8342254968183782</v>
      </c>
      <c r="F377" s="77">
        <f>SYNTHESE_COMP8H!U377</f>
        <v>1.731059592286339</v>
      </c>
      <c r="G377" s="41">
        <f>SYNTHESE_COMP8H!X377</f>
        <v>1.9630024814339344</v>
      </c>
      <c r="H377" s="41">
        <f>SYNTHESE_COMP16!AD377</f>
        <v>4.8428467939292625</v>
      </c>
      <c r="I377" s="41">
        <v>3.3157940509724515</v>
      </c>
      <c r="J377" s="79"/>
      <c r="W377" s="40">
        <v>1.025608932890814</v>
      </c>
      <c r="X377" s="42">
        <v>3.3157940509724515</v>
      </c>
      <c r="Y377" s="94">
        <v>1.0018916464891041</v>
      </c>
      <c r="Z377" s="74">
        <v>1.9630024814339175</v>
      </c>
      <c r="AA377" s="40">
        <v>1.025608932890814</v>
      </c>
      <c r="AB377" s="95">
        <v>4.8428467939292625</v>
      </c>
      <c r="AC377" t="s">
        <v>52</v>
      </c>
    </row>
    <row r="378" spans="1:29" x14ac:dyDescent="0.3">
      <c r="A378" s="49">
        <f>SYNTHESE_COMP8H!A378</f>
        <v>44104.666666666664</v>
      </c>
      <c r="B378" s="74">
        <f>SYNTHESE_COMP8H!E378</f>
        <v>1.7525073254408527</v>
      </c>
      <c r="C378" s="75">
        <f>SYNTHESE_COMP8H!I378</f>
        <v>0</v>
      </c>
      <c r="D378" s="76">
        <f>SYNTHESE_COMP8H!M378</f>
        <v>1.0297232361340665</v>
      </c>
      <c r="E378" s="74">
        <f>SYNTHESE_COMP8H!Q378</f>
        <v>1.8365810170652064</v>
      </c>
      <c r="F378" s="77">
        <f>SYNTHESE_COMP8H!U378</f>
        <v>1.7371676012171395</v>
      </c>
      <c r="G378" s="41">
        <f>SYNTHESE_COMP8H!X378</f>
        <v>1.9655233776365071</v>
      </c>
      <c r="H378" s="41">
        <f>SYNTHESE_COMP16!AD378</f>
        <v>4.8599346813709365</v>
      </c>
      <c r="I378" s="41">
        <v>3.327493763545192</v>
      </c>
      <c r="J378" s="79"/>
      <c r="W378" s="40">
        <v>1.0035284798732627</v>
      </c>
      <c r="X378" s="42">
        <v>3.327493763545192</v>
      </c>
      <c r="Y378" s="94">
        <v>1.0012842042872667</v>
      </c>
      <c r="Z378" s="74">
        <v>1.9655233776364902</v>
      </c>
      <c r="AA378" s="40">
        <v>1.0035284798732627</v>
      </c>
      <c r="AB378" s="95">
        <v>4.8599346813709365</v>
      </c>
      <c r="AC378" t="s">
        <v>52</v>
      </c>
    </row>
    <row r="379" spans="1:29" x14ac:dyDescent="0.3">
      <c r="A379" s="49">
        <f>SYNTHESE_COMP8H!A379</f>
        <v>44105</v>
      </c>
      <c r="B379" s="74">
        <f>SYNTHESE_COMP8H!E379</f>
        <v>1.7724758662359712</v>
      </c>
      <c r="C379" s="75">
        <f>SYNTHESE_COMP8H!I379</f>
        <v>0</v>
      </c>
      <c r="D379" s="76">
        <f>SYNTHESE_COMP8H!M379</f>
        <v>1.0361294654397069</v>
      </c>
      <c r="E379" s="74">
        <f>SYNTHESE_COMP8H!Q379</f>
        <v>1.8773496367218432</v>
      </c>
      <c r="F379" s="77">
        <f>SYNTHESE_COMP8H!U379</f>
        <v>1.7195582855011364</v>
      </c>
      <c r="G379" s="41">
        <f>SYNTHESE_COMP8H!X379</f>
        <v>1.9879190807416114</v>
      </c>
      <c r="H379" s="41">
        <f>SYNTHESE_COMP16!AD379</f>
        <v>4.9678160254226782</v>
      </c>
      <c r="I379" s="41">
        <v>3.2937636340031462</v>
      </c>
      <c r="J379" s="79"/>
      <c r="W379" s="40">
        <v>0.98986320277694262</v>
      </c>
      <c r="X379" s="42">
        <v>3.2937636340031462</v>
      </c>
      <c r="Y379" s="94">
        <v>1.0113942695161604</v>
      </c>
      <c r="Z379" s="74">
        <v>1.9879190807415943</v>
      </c>
      <c r="AA379" s="40">
        <v>1.0221981057616416</v>
      </c>
      <c r="AB379" s="95">
        <v>4.9678160254226782</v>
      </c>
      <c r="AC379" t="s">
        <v>49</v>
      </c>
    </row>
    <row r="380" spans="1:29" x14ac:dyDescent="0.3">
      <c r="A380" s="49">
        <f>SYNTHESE_COMP8H!A380</f>
        <v>44105.333333333336</v>
      </c>
      <c r="B380" s="74">
        <f>SYNTHESE_COMP8H!E380</f>
        <v>1.7585481222531294</v>
      </c>
      <c r="C380" s="75">
        <f>SYNTHESE_COMP8H!I380</f>
        <v>0</v>
      </c>
      <c r="D380" s="76">
        <f>SYNTHESE_COMP8H!M380</f>
        <v>1.0271969786127035</v>
      </c>
      <c r="E380" s="74">
        <f>SYNTHESE_COMP8H!Q380</f>
        <v>1.7963559790039916</v>
      </c>
      <c r="F380" s="77">
        <f>SYNTHESE_COMP8H!U380</f>
        <v>1.6470971680165789</v>
      </c>
      <c r="G380" s="41">
        <f>SYNTHESE_COMP8H!X380</f>
        <v>1.9670451801690683</v>
      </c>
      <c r="H380" s="41">
        <f>SYNTHESE_COMP16!AD380</f>
        <v>4.915652082341718</v>
      </c>
      <c r="I380" s="41">
        <v>3.1516622591938228</v>
      </c>
      <c r="J380" s="79"/>
      <c r="W380" s="40">
        <v>0.95685744619245261</v>
      </c>
      <c r="X380" s="42">
        <v>3.1516622591938228</v>
      </c>
      <c r="Y380" s="94">
        <v>0.98949962260800073</v>
      </c>
      <c r="Z380" s="74">
        <v>1.9670451801690514</v>
      </c>
      <c r="AA380" s="40">
        <v>0.98949962260800073</v>
      </c>
      <c r="AB380" s="95">
        <v>4.915652082341718</v>
      </c>
      <c r="AC380" t="s">
        <v>54</v>
      </c>
    </row>
    <row r="381" spans="1:29" x14ac:dyDescent="0.3">
      <c r="A381" s="49">
        <f>SYNTHESE_COMP8H!A381</f>
        <v>44105.666666666664</v>
      </c>
      <c r="B381" s="74">
        <f>SYNTHESE_COMP8H!E381</f>
        <v>1.7183232392817056</v>
      </c>
      <c r="C381" s="75">
        <f>SYNTHESE_COMP8H!I381</f>
        <v>0</v>
      </c>
      <c r="D381" s="76">
        <f>SYNTHESE_COMP8H!M381</f>
        <v>1.0239588248953251</v>
      </c>
      <c r="E381" s="74">
        <f>SYNTHESE_COMP8H!Q381</f>
        <v>1.7766038553571204</v>
      </c>
      <c r="F381" s="77">
        <f>SYNTHESE_COMP8H!U381</f>
        <v>1.6308582320287006</v>
      </c>
      <c r="G381" s="41">
        <f>SYNTHESE_COMP8H!X381</f>
        <v>1.9220511528970554</v>
      </c>
      <c r="H381" s="41">
        <f>SYNTHESE_COMP16!AD381</f>
        <v>4.7940042789084787</v>
      </c>
      <c r="I381" s="41">
        <v>3.0736679698152858</v>
      </c>
      <c r="J381" s="79"/>
      <c r="W381" s="40">
        <v>0.97525296717596655</v>
      </c>
      <c r="X381" s="42">
        <v>3.0736679698152858</v>
      </c>
      <c r="Y381" s="94">
        <v>0.97712608346487217</v>
      </c>
      <c r="Z381" s="74">
        <v>1.922051152897039</v>
      </c>
      <c r="AA381" s="40">
        <v>0.97525296717596655</v>
      </c>
      <c r="AB381" s="95">
        <v>4.7940042789084787</v>
      </c>
      <c r="AC381" t="s">
        <v>52</v>
      </c>
    </row>
    <row r="382" spans="1:29" x14ac:dyDescent="0.3">
      <c r="A382" s="49">
        <f>SYNTHESE_COMP8H!A382</f>
        <v>44106</v>
      </c>
      <c r="B382" s="74">
        <f>SYNTHESE_COMP8H!E382</f>
        <v>1.6664077963467427</v>
      </c>
      <c r="C382" s="75">
        <f>SYNTHESE_COMP8H!I382</f>
        <v>0</v>
      </c>
      <c r="D382" s="76">
        <f>SYNTHESE_COMP8H!M382</f>
        <v>1.0039255257176378</v>
      </c>
      <c r="E382" s="74">
        <f>SYNTHESE_COMP8H!Q382</f>
        <v>1.7178851315852435</v>
      </c>
      <c r="F382" s="77">
        <f>SYNTHESE_COMP8H!U382</f>
        <v>1.6040893568552435</v>
      </c>
      <c r="G382" s="41">
        <f>SYNTHESE_COMP8H!X382</f>
        <v>1.8844470765957047</v>
      </c>
      <c r="H382" s="41">
        <f>SYNTHESE_COMP16!AD382</f>
        <v>4.7002117165090054</v>
      </c>
      <c r="I382" s="41">
        <v>2.9210002329029598</v>
      </c>
      <c r="J382" s="79"/>
      <c r="W382" s="40">
        <v>0.95033043958827457</v>
      </c>
      <c r="X382" s="42">
        <v>2.9210002329029598</v>
      </c>
      <c r="Y382" s="94">
        <v>0.98043544457978071</v>
      </c>
      <c r="Z382" s="74">
        <v>1.8844470765956884</v>
      </c>
      <c r="AA382" s="40">
        <v>0.98043544457978071</v>
      </c>
      <c r="AB382" s="95">
        <v>4.7002117165090054</v>
      </c>
      <c r="AC382" t="s">
        <v>54</v>
      </c>
    </row>
    <row r="383" spans="1:29" x14ac:dyDescent="0.3">
      <c r="A383" s="49">
        <f>SYNTHESE_COMP8H!A383</f>
        <v>44106.333333333336</v>
      </c>
      <c r="B383" s="74">
        <f>SYNTHESE_COMP8H!E383</f>
        <v>1.6708879108196799</v>
      </c>
      <c r="C383" s="75">
        <f>SYNTHESE_COMP8H!I383</f>
        <v>0</v>
      </c>
      <c r="D383" s="76">
        <f>SYNTHESE_COMP8H!M383</f>
        <v>1.0046661137355224</v>
      </c>
      <c r="E383" s="74">
        <f>SYNTHESE_COMP8H!Q383</f>
        <v>1.6751237255042268</v>
      </c>
      <c r="F383" s="77">
        <f>SYNTHESE_COMP8H!U383</f>
        <v>1.5959757249791939</v>
      </c>
      <c r="G383" s="41">
        <f>SYNTHESE_COMP8H!X383</f>
        <v>1.8749153695221223</v>
      </c>
      <c r="H383" s="41">
        <f>SYNTHESE_COMP16!AD383</f>
        <v>4.7036790259752923</v>
      </c>
      <c r="I383" s="41">
        <v>2.9231550319565849</v>
      </c>
      <c r="J383" s="79"/>
      <c r="W383" s="40">
        <v>1.0007376921882281</v>
      </c>
      <c r="X383" s="42">
        <v>2.9231550319565849</v>
      </c>
      <c r="Y383" s="94">
        <v>0.99494190779249603</v>
      </c>
      <c r="Z383" s="74">
        <v>1.8749153695221061</v>
      </c>
      <c r="AA383" s="40">
        <v>1.0007376921882281</v>
      </c>
      <c r="AB383" s="95">
        <v>4.7036790259752923</v>
      </c>
      <c r="AC383" t="s">
        <v>52</v>
      </c>
    </row>
    <row r="384" spans="1:29" x14ac:dyDescent="0.3">
      <c r="A384" s="49">
        <f>SYNTHESE_COMP8H!A384</f>
        <v>44106.666666666664</v>
      </c>
      <c r="B384" s="74">
        <f>SYNTHESE_COMP8H!E384</f>
        <v>1.6827685685373628</v>
      </c>
      <c r="C384" s="75">
        <f>SYNTHESE_COMP8H!I384</f>
        <v>0</v>
      </c>
      <c r="D384" s="76">
        <f>SYNTHESE_COMP8H!M384</f>
        <v>1.0114214185540635</v>
      </c>
      <c r="E384" s="74">
        <f>SYNTHESE_COMP8H!Q384</f>
        <v>1.683098778947441</v>
      </c>
      <c r="F384" s="77">
        <f>SYNTHESE_COMP8H!U384</f>
        <v>1.6221924735800846</v>
      </c>
      <c r="G384" s="41">
        <f>SYNTHESE_COMP8H!X384</f>
        <v>1.8882467411902479</v>
      </c>
      <c r="H384" s="41">
        <f>SYNTHESE_COMP16!AD384</f>
        <v>4.7353062354079842</v>
      </c>
      <c r="I384" s="41">
        <v>2.9428101223420837</v>
      </c>
      <c r="J384" s="79"/>
      <c r="W384" s="40">
        <v>1.0067239301954993</v>
      </c>
      <c r="X384" s="42">
        <v>2.9428101223420837</v>
      </c>
      <c r="Y384" s="94">
        <v>1.0071103858258539</v>
      </c>
      <c r="Z384" s="74">
        <v>1.8882467411902317</v>
      </c>
      <c r="AA384" s="40">
        <v>1.0067239301954993</v>
      </c>
      <c r="AB384" s="95">
        <v>4.7353062354079842</v>
      </c>
      <c r="AC384" t="s">
        <v>52</v>
      </c>
    </row>
    <row r="385" spans="1:29" x14ac:dyDescent="0.3">
      <c r="A385" s="49">
        <f>SYNTHESE_COMP8H!A385</f>
        <v>44107</v>
      </c>
      <c r="B385" s="74">
        <f>SYNTHESE_COMP8H!E385</f>
        <v>1.6853978944257022</v>
      </c>
      <c r="C385" s="75">
        <f>SYNTHESE_COMP8H!I385</f>
        <v>0</v>
      </c>
      <c r="D385" s="76">
        <f>SYNTHESE_COMP8H!M385</f>
        <v>1.0191919714956226</v>
      </c>
      <c r="E385" s="74">
        <f>SYNTHESE_COMP8H!Q385</f>
        <v>1.6965128133730858</v>
      </c>
      <c r="F385" s="77">
        <f>SYNTHESE_COMP8H!U385</f>
        <v>1.6420204706175656</v>
      </c>
      <c r="G385" s="41">
        <f>SYNTHESE_COMP8H!X385</f>
        <v>1.8590630827387125</v>
      </c>
      <c r="H385" s="41">
        <f>SYNTHESE_COMP16!AD385</f>
        <v>4.793185703804248</v>
      </c>
      <c r="I385" s="41">
        <v>2.9787799787789671</v>
      </c>
      <c r="J385" s="79"/>
      <c r="W385" s="40">
        <v>1.0122229620469894</v>
      </c>
      <c r="X385" s="42">
        <v>2.9787799787789671</v>
      </c>
      <c r="Y385" s="94">
        <v>0.98454457364341075</v>
      </c>
      <c r="Z385" s="74">
        <v>1.8590630827386965</v>
      </c>
      <c r="AA385" s="40">
        <v>1.0122229620469894</v>
      </c>
      <c r="AB385" s="95">
        <v>4.793185703804248</v>
      </c>
      <c r="AC385" t="s">
        <v>52</v>
      </c>
    </row>
    <row r="386" spans="1:29" x14ac:dyDescent="0.3">
      <c r="A386" s="49">
        <f>SYNTHESE_COMP8H!A386</f>
        <v>44107.333333333336</v>
      </c>
      <c r="B386" s="74">
        <f>SYNTHESE_COMP8H!E386</f>
        <v>1.6910952609752903</v>
      </c>
      <c r="C386" s="75">
        <f>SYNTHESE_COMP8H!I386</f>
        <v>0</v>
      </c>
      <c r="D386" s="76">
        <f>SYNTHESE_COMP8H!M386</f>
        <v>1.017825238966797</v>
      </c>
      <c r="E386" s="74">
        <f>SYNTHESE_COMP8H!Q386</f>
        <v>1.7113849590537138</v>
      </c>
      <c r="F386" s="77">
        <f>SYNTHESE_COMP8H!U386</f>
        <v>1.6702105292610965</v>
      </c>
      <c r="G386" s="41">
        <f>SYNTHESE_COMP8H!X386</f>
        <v>1.8909793092792484</v>
      </c>
      <c r="H386" s="41">
        <f>SYNTHESE_COMP16!AD386</f>
        <v>4.8754746816199486</v>
      </c>
      <c r="I386" s="41">
        <v>3.0299194035246115</v>
      </c>
      <c r="J386" s="79"/>
      <c r="W386" s="40">
        <v>1.0171679093823529</v>
      </c>
      <c r="X386" s="42">
        <v>3.0299194035246115</v>
      </c>
      <c r="Y386" s="94">
        <v>1.0171679093823529</v>
      </c>
      <c r="Z386" s="74">
        <v>1.890979309279232</v>
      </c>
      <c r="AA386" s="40">
        <v>1.0171679093823529</v>
      </c>
      <c r="AB386" s="95">
        <v>4.8754746816199486</v>
      </c>
      <c r="AC386" t="s">
        <v>22</v>
      </c>
    </row>
    <row r="387" spans="1:29" x14ac:dyDescent="0.3">
      <c r="A387" s="49">
        <f>SYNTHESE_COMP8H!A387</f>
        <v>44107.666666666664</v>
      </c>
      <c r="B387" s="74">
        <f>SYNTHESE_COMP8H!E387</f>
        <v>1.6846672777216625</v>
      </c>
      <c r="C387" s="75">
        <f>SYNTHESE_COMP8H!I387</f>
        <v>0</v>
      </c>
      <c r="D387" s="76">
        <f>SYNTHESE_COMP8H!M387</f>
        <v>1.012325800022349</v>
      </c>
      <c r="E387" s="74">
        <f>SYNTHESE_COMP8H!Q387</f>
        <v>1.6912595505936054</v>
      </c>
      <c r="F387" s="77">
        <f>SYNTHESE_COMP8H!U387</f>
        <v>1.6728277815526549</v>
      </c>
      <c r="G387" s="41">
        <f>SYNTHESE_COMP8H!X387</f>
        <v>1.8939425105307039</v>
      </c>
      <c r="H387" s="41">
        <f>SYNTHESE_COMP16!AD387</f>
        <v>4.8831146450014211</v>
      </c>
      <c r="I387" s="41">
        <v>3.0346673459924514</v>
      </c>
      <c r="J387" s="79"/>
      <c r="W387" s="40">
        <v>1.0015670193940858</v>
      </c>
      <c r="X387" s="42">
        <v>3.0346673459924514</v>
      </c>
      <c r="Y387" s="94">
        <v>1.0015670193940858</v>
      </c>
      <c r="Z387" s="74">
        <v>1.8939425105306875</v>
      </c>
      <c r="AA387" s="40">
        <v>1.0015670193940858</v>
      </c>
      <c r="AB387" s="95">
        <v>4.8831146450014211</v>
      </c>
      <c r="AC387" t="s">
        <v>22</v>
      </c>
    </row>
    <row r="388" spans="1:29" x14ac:dyDescent="0.3">
      <c r="A388" s="49">
        <f>SYNTHESE_COMP8H!A388</f>
        <v>44108</v>
      </c>
      <c r="B388" s="74">
        <f>SYNTHESE_COMP8H!E388</f>
        <v>1.6964522543421354</v>
      </c>
      <c r="C388" s="75">
        <f>SYNTHESE_COMP8H!I388</f>
        <v>0</v>
      </c>
      <c r="D388" s="76">
        <f>SYNTHESE_COMP8H!M388</f>
        <v>1.0157178946380456</v>
      </c>
      <c r="E388" s="74">
        <f>SYNTHESE_COMP8H!Q388</f>
        <v>1.7005023964016071</v>
      </c>
      <c r="F388" s="77">
        <f>SYNTHESE_COMP8H!U388</f>
        <v>1.6937891673037904</v>
      </c>
      <c r="G388" s="41">
        <f>SYNTHESE_COMP8H!X388</f>
        <v>1.9176745766713441</v>
      </c>
      <c r="H388" s="41">
        <f>SYNTHESE_COMP16!AD388</f>
        <v>4.9443025633691384</v>
      </c>
      <c r="I388" s="41">
        <v>3.072693276436218</v>
      </c>
      <c r="J388" s="79"/>
      <c r="W388" s="40">
        <v>1.0125305103025488</v>
      </c>
      <c r="X388" s="42">
        <v>3.072693276436218</v>
      </c>
      <c r="Y388" s="94">
        <v>1.0125305103025488</v>
      </c>
      <c r="Z388" s="74">
        <v>1.9176745766713275</v>
      </c>
      <c r="AA388" s="40">
        <v>1.0125305103025488</v>
      </c>
      <c r="AB388" s="95">
        <v>4.9443025633691384</v>
      </c>
      <c r="AC388" t="s">
        <v>22</v>
      </c>
    </row>
    <row r="389" spans="1:29" x14ac:dyDescent="0.3">
      <c r="A389" s="49">
        <f>SYNTHESE_COMP8H!A389</f>
        <v>44108.333333333336</v>
      </c>
      <c r="B389" s="74">
        <f>SYNTHESE_COMP8H!E389</f>
        <v>1.6883196465089989</v>
      </c>
      <c r="C389" s="75">
        <f>SYNTHESE_COMP8H!I389</f>
        <v>0</v>
      </c>
      <c r="D389" s="76">
        <f>SYNTHESE_COMP8H!M389</f>
        <v>1.0197679928299923</v>
      </c>
      <c r="E389" s="74">
        <f>SYNTHESE_COMP8H!Q389</f>
        <v>1.7140962654839051</v>
      </c>
      <c r="F389" s="77">
        <f>SYNTHESE_COMP8H!U389</f>
        <v>1.7173141817014981</v>
      </c>
      <c r="G389" s="41">
        <f>SYNTHESE_COMP8H!X389</f>
        <v>1.9443091324337498</v>
      </c>
      <c r="H389" s="41">
        <f>SYNTHESE_COMP16!AD389</f>
        <v>5.0129739135201339</v>
      </c>
      <c r="I389" s="41">
        <v>3.115369870999027</v>
      </c>
      <c r="J389" s="79"/>
      <c r="W389" s="40">
        <v>1.0138889862161271</v>
      </c>
      <c r="X389" s="42">
        <v>3.115369870999027</v>
      </c>
      <c r="Y389" s="94">
        <v>1.0138889862161271</v>
      </c>
      <c r="Z389" s="74">
        <v>1.9443091324337329</v>
      </c>
      <c r="AA389" s="40">
        <v>1.0138889862161271</v>
      </c>
      <c r="AB389" s="95">
        <v>5.0129739135201339</v>
      </c>
      <c r="AC389" t="s">
        <v>22</v>
      </c>
    </row>
    <row r="390" spans="1:29" x14ac:dyDescent="0.3">
      <c r="A390" s="49">
        <f>SYNTHESE_COMP8H!A390</f>
        <v>44108.666666666664</v>
      </c>
      <c r="B390" s="74">
        <f>SYNTHESE_COMP8H!E390</f>
        <v>1.7159802527917623</v>
      </c>
      <c r="C390" s="75">
        <f>SYNTHESE_COMP8H!I390</f>
        <v>0</v>
      </c>
      <c r="D390" s="76">
        <f>SYNTHESE_COMP8H!M390</f>
        <v>1.0252975122656827</v>
      </c>
      <c r="E390" s="74">
        <f>SYNTHESE_COMP8H!Q390</f>
        <v>1.7559742387601383</v>
      </c>
      <c r="F390" s="77">
        <f>SYNTHESE_COMP8H!U390</f>
        <v>1.7190886528450162</v>
      </c>
      <c r="G390" s="41">
        <f>SYNTHESE_COMP8H!X390</f>
        <v>1.946318153547268</v>
      </c>
      <c r="H390" s="41">
        <f>SYNTHESE_COMP16!AD390</f>
        <v>5.0181537330590009</v>
      </c>
      <c r="I390" s="41">
        <v>3.1185889289887516</v>
      </c>
      <c r="J390" s="79"/>
      <c r="W390" s="40">
        <v>1.0010332827635302</v>
      </c>
      <c r="X390" s="42">
        <v>3.1185889289887516</v>
      </c>
      <c r="Y390" s="94">
        <v>1.0010332827635302</v>
      </c>
      <c r="Z390" s="74">
        <v>1.9463181535472511</v>
      </c>
      <c r="AA390" s="40">
        <v>1.0010332827635302</v>
      </c>
      <c r="AB390" s="95">
        <v>5.0181537330590009</v>
      </c>
      <c r="AC390" t="s">
        <v>22</v>
      </c>
    </row>
    <row r="391" spans="1:29" x14ac:dyDescent="0.3">
      <c r="A391" s="49">
        <f>SYNTHESE_COMP8H!A391</f>
        <v>44109</v>
      </c>
      <c r="B391" s="74">
        <f>SYNTHESE_COMP8H!E391</f>
        <v>1.709113214827193</v>
      </c>
      <c r="C391" s="75">
        <f>SYNTHESE_COMP8H!I391</f>
        <v>0</v>
      </c>
      <c r="D391" s="76">
        <f>SYNTHESE_COMP8H!M391</f>
        <v>1.024168158427347</v>
      </c>
      <c r="E391" s="74">
        <f>SYNTHESE_COMP8H!Q391</f>
        <v>1.7753762672140145</v>
      </c>
      <c r="F391" s="77">
        <f>SYNTHESE_COMP8H!U391</f>
        <v>1.7093138243240504</v>
      </c>
      <c r="G391" s="41">
        <f>SYNTHESE_COMP8H!X391</f>
        <v>1.9555032981488585</v>
      </c>
      <c r="H391" s="41">
        <f>SYNTHESE_COMP16!AD391</f>
        <v>5.0736000826498024</v>
      </c>
      <c r="I391" s="41">
        <v>3.1530466959653936</v>
      </c>
      <c r="J391" s="79"/>
      <c r="W391" s="40">
        <v>1.0110491532424619</v>
      </c>
      <c r="X391" s="42">
        <v>3.1530466959653936</v>
      </c>
      <c r="Y391" s="94">
        <v>1.0047192410885395</v>
      </c>
      <c r="Z391" s="74">
        <v>1.9555032981488416</v>
      </c>
      <c r="AA391" s="40">
        <v>1.0110491532424619</v>
      </c>
      <c r="AB391" s="95">
        <v>5.0736000826498024</v>
      </c>
      <c r="AC391" t="s">
        <v>52</v>
      </c>
    </row>
    <row r="392" spans="1:29" x14ac:dyDescent="0.3">
      <c r="A392" s="49">
        <f>SYNTHESE_COMP8H!A392</f>
        <v>44109.333333333336</v>
      </c>
      <c r="B392" s="74">
        <f>SYNTHESE_COMP8H!E392</f>
        <v>1.7184156377165123</v>
      </c>
      <c r="C392" s="75">
        <f>SYNTHESE_COMP8H!I392</f>
        <v>0</v>
      </c>
      <c r="D392" s="76">
        <f>SYNTHESE_COMP8H!M392</f>
        <v>1.0197640560640662</v>
      </c>
      <c r="E392" s="74">
        <f>SYNTHESE_COMP8H!Q392</f>
        <v>1.7693930751370066</v>
      </c>
      <c r="F392" s="77">
        <f>SYNTHESE_COMP8H!U392</f>
        <v>1.6903286974966345</v>
      </c>
      <c r="G392" s="41">
        <f>SYNTHESE_COMP8H!X392</f>
        <v>1.9489130603180873</v>
      </c>
      <c r="H392" s="41">
        <f>SYNTHESE_COMP16!AD392</f>
        <v>5.0565015529595003</v>
      </c>
      <c r="I392" s="41">
        <v>3.1424206194777651</v>
      </c>
      <c r="J392" s="79"/>
      <c r="W392" s="40">
        <v>0.99662990196078438</v>
      </c>
      <c r="X392" s="42">
        <v>3.1424206194777651</v>
      </c>
      <c r="Y392" s="94">
        <v>0.99662990196078438</v>
      </c>
      <c r="Z392" s="74">
        <v>1.9489130603180704</v>
      </c>
      <c r="AA392" s="40">
        <v>0.99662990196078438</v>
      </c>
      <c r="AB392" s="95">
        <v>5.0565015529595003</v>
      </c>
      <c r="AC392" t="s">
        <v>22</v>
      </c>
    </row>
    <row r="393" spans="1:29" x14ac:dyDescent="0.3">
      <c r="A393" s="49">
        <f>SYNTHESE_COMP8H!A393</f>
        <v>44109.666666666664</v>
      </c>
      <c r="B393" s="74">
        <f>SYNTHESE_COMP8H!E393</f>
        <v>1.7222144252616287</v>
      </c>
      <c r="C393" s="75">
        <f>SYNTHESE_COMP8H!I393</f>
        <v>0</v>
      </c>
      <c r="D393" s="76">
        <f>SYNTHESE_COMP8H!M393</f>
        <v>1.0203876219471597</v>
      </c>
      <c r="E393" s="74">
        <f>SYNTHESE_COMP8H!Q393</f>
        <v>1.7654046891069846</v>
      </c>
      <c r="F393" s="77">
        <f>SYNTHESE_COMP8H!U393</f>
        <v>1.6972027249858488</v>
      </c>
      <c r="G393" s="41">
        <f>SYNTHESE_COMP8H!X393</f>
        <v>1.953221393236827</v>
      </c>
      <c r="H393" s="41">
        <f>SYNTHESE_COMP16!AD393</f>
        <v>5.0451037010983208</v>
      </c>
      <c r="I393" s="41">
        <v>3.1353372943109092</v>
      </c>
      <c r="J393" s="79"/>
      <c r="W393" s="40">
        <v>0.99774590163934418</v>
      </c>
      <c r="X393" s="42">
        <v>3.1353372943109092</v>
      </c>
      <c r="Y393" s="94">
        <v>1.0022106337149983</v>
      </c>
      <c r="Z393" s="74">
        <v>1.9532213932368101</v>
      </c>
      <c r="AA393" s="40">
        <v>0.99774590163934418</v>
      </c>
      <c r="AB393" s="95">
        <v>5.0451037010983208</v>
      </c>
      <c r="AC393" t="s">
        <v>52</v>
      </c>
    </row>
    <row r="394" spans="1:29" x14ac:dyDescent="0.3">
      <c r="A394" s="49">
        <f>SYNTHESE_COMP8H!A394</f>
        <v>44110</v>
      </c>
      <c r="B394" s="74">
        <f>SYNTHESE_COMP8H!E394</f>
        <v>1.7079937253160244</v>
      </c>
      <c r="C394" s="75">
        <f>SYNTHESE_COMP8H!I394</f>
        <v>0</v>
      </c>
      <c r="D394" s="76">
        <f>SYNTHESE_COMP8H!M394</f>
        <v>1.0129099721985393</v>
      </c>
      <c r="E394" s="74">
        <f>SYNTHESE_COMP8H!Q394</f>
        <v>1.7527169757355792</v>
      </c>
      <c r="F394" s="77">
        <f>SYNTHESE_COMP8H!U394</f>
        <v>1.7047602057749975</v>
      </c>
      <c r="G394" s="41">
        <f>SYNTHESE_COMP8H!X394</f>
        <v>1.9619189005758308</v>
      </c>
      <c r="H394" s="41">
        <f>SYNTHESE_COMP16!AD394</f>
        <v>5.0034451800248618</v>
      </c>
      <c r="I394" s="41">
        <v>3.1128040694031305</v>
      </c>
      <c r="J394" s="79"/>
      <c r="W394" s="40">
        <v>0.99281314168377821</v>
      </c>
      <c r="X394" s="42">
        <v>3.1128040694031305</v>
      </c>
      <c r="Y394" s="94">
        <v>1.0044529039918975</v>
      </c>
      <c r="Z394" s="74">
        <v>1.9619189005758138</v>
      </c>
      <c r="AA394" s="40">
        <v>0.99174278200378918</v>
      </c>
      <c r="AB394" s="95">
        <v>5.0034451800248618</v>
      </c>
      <c r="AC394" t="s">
        <v>49</v>
      </c>
    </row>
    <row r="395" spans="1:29" x14ac:dyDescent="0.3">
      <c r="A395" s="49">
        <f>SYNTHESE_COMP8H!A395</f>
        <v>44110.333333333336</v>
      </c>
      <c r="B395" s="74">
        <f>SYNTHESE_COMP8H!E395</f>
        <v>1.7111594726183579</v>
      </c>
      <c r="C395" s="75">
        <f>SYNTHESE_COMP8H!I395</f>
        <v>0</v>
      </c>
      <c r="D395" s="76">
        <f>SYNTHESE_COMP8H!M395</f>
        <v>1.0210472025256261</v>
      </c>
      <c r="E395" s="74">
        <f>SYNTHESE_COMP8H!Q395</f>
        <v>1.7333208937825637</v>
      </c>
      <c r="F395" s="77">
        <f>SYNTHESE_COMP8H!U395</f>
        <v>1.6674892379332384</v>
      </c>
      <c r="G395" s="41">
        <f>SYNTHESE_COMP8H!X395</f>
        <v>1.9190257030435369</v>
      </c>
      <c r="H395" s="41">
        <f>SYNTHESE_COMP16!AD395</f>
        <v>4.8940554583672435</v>
      </c>
      <c r="I395" s="41">
        <v>3.1185736169953397</v>
      </c>
      <c r="J395" s="79"/>
      <c r="W395" s="40">
        <v>1.001853488836294</v>
      </c>
      <c r="X395" s="42">
        <v>3.1185736169953397</v>
      </c>
      <c r="Y395" s="94">
        <v>0.97813711997998254</v>
      </c>
      <c r="Z395" s="74">
        <v>1.9190257030435203</v>
      </c>
      <c r="AA395" s="40">
        <v>0.97813711997998254</v>
      </c>
      <c r="AB395" s="95">
        <v>4.8940554583672435</v>
      </c>
      <c r="AC395" t="s">
        <v>54</v>
      </c>
    </row>
    <row r="396" spans="1:29" x14ac:dyDescent="0.3">
      <c r="A396" s="49">
        <f>SYNTHESE_COMP8H!A396</f>
        <v>44110.666666666664</v>
      </c>
      <c r="B396" s="74">
        <f>SYNTHESE_COMP8H!E396</f>
        <v>1.6595349090499656</v>
      </c>
      <c r="C396" s="75">
        <f>SYNTHESE_COMP8H!I396</f>
        <v>0</v>
      </c>
      <c r="D396" s="76">
        <f>SYNTHESE_COMP8H!M396</f>
        <v>1.0112732485256286</v>
      </c>
      <c r="E396" s="74">
        <f>SYNTHESE_COMP8H!Q396</f>
        <v>1.6836576160562828</v>
      </c>
      <c r="F396" s="77">
        <f>SYNTHESE_COMP8H!U396</f>
        <v>1.6401972543717021</v>
      </c>
      <c r="G396" s="41">
        <f>SYNTHESE_COMP8H!X396</f>
        <v>1.9006558677411485</v>
      </c>
      <c r="H396" s="41">
        <f>SYNTHESE_COMP16!AD396</f>
        <v>4.847207210014771</v>
      </c>
      <c r="I396" s="41">
        <v>3.0887211331897704</v>
      </c>
      <c r="J396" s="79"/>
      <c r="W396" s="40">
        <v>0.99042751992677625</v>
      </c>
      <c r="X396" s="42">
        <v>3.0887211331897704</v>
      </c>
      <c r="Y396" s="94">
        <v>0.99042751992677625</v>
      </c>
      <c r="Z396" s="74">
        <v>1.900655867741132</v>
      </c>
      <c r="AA396" s="40">
        <v>0.99042751992677625</v>
      </c>
      <c r="AB396" s="95">
        <v>4.847207210014771</v>
      </c>
      <c r="AC396" t="s">
        <v>22</v>
      </c>
    </row>
    <row r="397" spans="1:29" x14ac:dyDescent="0.3">
      <c r="A397" s="49">
        <f>SYNTHESE_COMP8H!A397</f>
        <v>44111</v>
      </c>
      <c r="B397" s="74">
        <f>SYNTHESE_COMP8H!E397</f>
        <v>1.6620183679807623</v>
      </c>
      <c r="C397" s="75">
        <f>SYNTHESE_COMP8H!I397</f>
        <v>0</v>
      </c>
      <c r="D397" s="76">
        <f>SYNTHESE_COMP8H!M397</f>
        <v>1.007456976110229</v>
      </c>
      <c r="E397" s="74">
        <f>SYNTHESE_COMP8H!Q397</f>
        <v>1.6883712047305011</v>
      </c>
      <c r="F397" s="77">
        <f>SYNTHESE_COMP8H!U397</f>
        <v>1.6213375359177826</v>
      </c>
      <c r="G397" s="41">
        <f>SYNTHESE_COMP8H!X397</f>
        <v>1.8934833052613214</v>
      </c>
      <c r="H397" s="41">
        <f>SYNTHESE_COMP16!AD397</f>
        <v>4.8289151576992619</v>
      </c>
      <c r="I397" s="41">
        <v>3.0770651329181931</v>
      </c>
      <c r="J397" s="79"/>
      <c r="W397" s="40">
        <v>0.99622626978320306</v>
      </c>
      <c r="X397" s="42">
        <v>3.0770651329181931</v>
      </c>
      <c r="Y397" s="94">
        <v>0.99622626978320306</v>
      </c>
      <c r="Z397" s="74">
        <v>1.8934833052613049</v>
      </c>
      <c r="AA397" s="40">
        <v>0.99622626978320306</v>
      </c>
      <c r="AB397" s="95">
        <v>4.8289151576992619</v>
      </c>
      <c r="AC397" t="s">
        <v>22</v>
      </c>
    </row>
    <row r="398" spans="1:29" x14ac:dyDescent="0.3">
      <c r="A398" s="49">
        <f>SYNTHESE_COMP8H!A398</f>
        <v>44111.333333333336</v>
      </c>
      <c r="B398" s="74">
        <f>SYNTHESE_COMP8H!E398</f>
        <v>1.6588531752258255</v>
      </c>
      <c r="C398" s="75">
        <f>SYNTHESE_COMP8H!I398</f>
        <v>0</v>
      </c>
      <c r="D398" s="76">
        <f>SYNTHESE_COMP8H!M398</f>
        <v>1.0068344165699168</v>
      </c>
      <c r="E398" s="74">
        <f>SYNTHESE_COMP8H!Q398</f>
        <v>1.6932666109297843</v>
      </c>
      <c r="F398" s="77">
        <f>SYNTHESE_COMP8H!U398</f>
        <v>1.6287987405710029</v>
      </c>
      <c r="G398" s="41">
        <f>SYNTHESE_COMP8H!X398</f>
        <v>1.8740779799217016</v>
      </c>
      <c r="H398" s="41">
        <f>SYNTHESE_COMP16!AD398</f>
        <v>4.8259311223785764</v>
      </c>
      <c r="I398" s="41">
        <v>3.075163655931993</v>
      </c>
      <c r="J398" s="79"/>
      <c r="W398" s="40">
        <v>0.99938204850919199</v>
      </c>
      <c r="X398" s="42">
        <v>3.075163655931993</v>
      </c>
      <c r="Y398" s="94">
        <v>0.98975152023485014</v>
      </c>
      <c r="Z398" s="74">
        <v>1.8740779799216853</v>
      </c>
      <c r="AA398" s="40">
        <v>0.99938204850919199</v>
      </c>
      <c r="AB398" s="95">
        <v>4.8259311223785764</v>
      </c>
      <c r="AC398" t="s">
        <v>52</v>
      </c>
    </row>
    <row r="399" spans="1:29" x14ac:dyDescent="0.3">
      <c r="A399" s="49">
        <f>SYNTHESE_COMP8H!A399</f>
        <v>44111.666666666664</v>
      </c>
      <c r="B399" s="74">
        <f>SYNTHESE_COMP8H!E399</f>
        <v>1.6632843150075951</v>
      </c>
      <c r="C399" s="75">
        <f>SYNTHESE_COMP8H!I399</f>
        <v>0</v>
      </c>
      <c r="D399" s="76">
        <f>SYNTHESE_COMP8H!M399</f>
        <v>1.008002212142973</v>
      </c>
      <c r="E399" s="74">
        <f>SYNTHESE_COMP8H!Q399</f>
        <v>1.6997945181897407</v>
      </c>
      <c r="F399" s="77">
        <f>SYNTHESE_COMP8H!U399</f>
        <v>1.6395276883106722</v>
      </c>
      <c r="G399" s="41">
        <f>SYNTHESE_COMP8H!X399</f>
        <v>1.8864225896060116</v>
      </c>
      <c r="H399" s="41">
        <f>SYNTHESE_COMP16!AD399</f>
        <v>4.9200738232042251</v>
      </c>
      <c r="I399" s="41">
        <v>3.0787304415371723</v>
      </c>
      <c r="J399" s="79"/>
      <c r="W399" s="40">
        <v>1.0011598685482312</v>
      </c>
      <c r="X399" s="42">
        <v>3.0787304415371723</v>
      </c>
      <c r="Y399" s="94">
        <v>1.0065870309648619</v>
      </c>
      <c r="Z399" s="74">
        <v>1.8864225896059954</v>
      </c>
      <c r="AA399" s="40">
        <v>1.0195076760190578</v>
      </c>
      <c r="AB399" s="95">
        <v>4.9200738232042251</v>
      </c>
      <c r="AC399" t="s">
        <v>49</v>
      </c>
    </row>
    <row r="400" spans="1:29" x14ac:dyDescent="0.3">
      <c r="A400" s="49">
        <f>SYNTHESE_COMP8H!A400</f>
        <v>44112</v>
      </c>
      <c r="B400" s="74">
        <f>SYNTHESE_COMP8H!E400</f>
        <v>1.6369896393795109</v>
      </c>
      <c r="C400" s="75">
        <f>SYNTHESE_COMP8H!I400</f>
        <v>0</v>
      </c>
      <c r="D400" s="76">
        <f>SYNTHESE_COMP8H!M400</f>
        <v>1.0002905921126686</v>
      </c>
      <c r="E400" s="74">
        <f>SYNTHESE_COMP8H!Q400</f>
        <v>1.6549962631755637</v>
      </c>
      <c r="F400" s="77">
        <f>SYNTHESE_COMP8H!U400</f>
        <v>1.5855400416055181</v>
      </c>
      <c r="G400" s="41">
        <f>SYNTHESE_COMP8H!X400</f>
        <v>1.8134386236217217</v>
      </c>
      <c r="H400" s="41">
        <f>SYNTHESE_COMP16!AD400</f>
        <v>4.7580617942374452</v>
      </c>
      <c r="I400" s="41">
        <v>2.9596171744155799</v>
      </c>
      <c r="J400" s="79"/>
      <c r="W400" s="40">
        <v>0.96131091390316048</v>
      </c>
      <c r="X400" s="42">
        <v>2.9596171744155799</v>
      </c>
      <c r="Y400" s="94">
        <v>0.96131091390316048</v>
      </c>
      <c r="Z400" s="74">
        <v>1.8134386236217062</v>
      </c>
      <c r="AA400" s="40">
        <v>0.9670712199067637</v>
      </c>
      <c r="AB400" s="95">
        <v>4.7580617942374452</v>
      </c>
      <c r="AC400" t="s">
        <v>53</v>
      </c>
    </row>
    <row r="401" spans="1:29" x14ac:dyDescent="0.3">
      <c r="A401" s="49">
        <f>SYNTHESE_COMP8H!A401</f>
        <v>44112.333333333336</v>
      </c>
      <c r="B401" s="74">
        <f>SYNTHESE_COMP8H!E401</f>
        <v>1.7002372983293932</v>
      </c>
      <c r="C401" s="75">
        <f>SYNTHESE_COMP8H!I401</f>
        <v>0</v>
      </c>
      <c r="D401" s="76">
        <f>SYNTHESE_COMP8H!M401</f>
        <v>1.0161169904562333</v>
      </c>
      <c r="E401" s="74">
        <f>SYNTHESE_COMP8H!Q401</f>
        <v>1.7464064677389046</v>
      </c>
      <c r="F401" s="77">
        <f>SYNTHESE_COMP8H!U401</f>
        <v>1.6245881429334341</v>
      </c>
      <c r="G401" s="41">
        <f>SYNTHESE_COMP8H!X401</f>
        <v>1.8421304880212728</v>
      </c>
      <c r="H401" s="41">
        <f>SYNTHESE_COMP16!AD401</f>
        <v>4.8333428994409386</v>
      </c>
      <c r="I401" s="41">
        <v>3.0064436473586351</v>
      </c>
      <c r="J401" s="79"/>
      <c r="W401" s="40">
        <v>1.0158218006530868</v>
      </c>
      <c r="X401" s="42">
        <v>3.0064436473586351</v>
      </c>
      <c r="Y401" s="94">
        <v>1.0158218006530868</v>
      </c>
      <c r="Z401" s="74">
        <v>1.842130488021257</v>
      </c>
      <c r="AA401" s="40">
        <v>1.0158218006530868</v>
      </c>
      <c r="AB401" s="95">
        <v>4.8333428994409386</v>
      </c>
      <c r="AC401" t="s">
        <v>22</v>
      </c>
    </row>
    <row r="402" spans="1:29" x14ac:dyDescent="0.3">
      <c r="A402" s="49">
        <f>SYNTHESE_COMP8H!A402</f>
        <v>44112.666666666664</v>
      </c>
      <c r="B402" s="74">
        <f>SYNTHESE_COMP8H!E402</f>
        <v>1.7088068955259328</v>
      </c>
      <c r="C402" s="75">
        <f>SYNTHESE_COMP8H!I402</f>
        <v>0</v>
      </c>
      <c r="D402" s="76">
        <f>SYNTHESE_COMP8H!M402</f>
        <v>1.0134375823337323</v>
      </c>
      <c r="E402" s="74">
        <f>SYNTHESE_COMP8H!Q402</f>
        <v>1.7460439170916682</v>
      </c>
      <c r="F402" s="77">
        <f>SYNTHESE_COMP8H!U402</f>
        <v>1.6425097248335987</v>
      </c>
      <c r="G402" s="41">
        <f>SYNTHESE_COMP8H!X402</f>
        <v>1.8827932978700812</v>
      </c>
      <c r="H402" s="41">
        <f>SYNTHESE_COMP16!AD402</f>
        <v>4.9400331173880758</v>
      </c>
      <c r="I402" s="41">
        <v>3.0728072666291775</v>
      </c>
      <c r="J402" s="79"/>
      <c r="W402" s="40">
        <v>1.0220737945076228</v>
      </c>
      <c r="X402" s="42">
        <v>3.0728072666291775</v>
      </c>
      <c r="Y402" s="94">
        <v>1.0220737945076228</v>
      </c>
      <c r="Z402" s="74">
        <v>1.8827932978700652</v>
      </c>
      <c r="AA402" s="40">
        <v>1.0220737945076228</v>
      </c>
      <c r="AB402" s="95">
        <v>4.9400331173880758</v>
      </c>
      <c r="AC402" t="s">
        <v>22</v>
      </c>
    </row>
    <row r="403" spans="1:29" x14ac:dyDescent="0.3">
      <c r="A403" s="49">
        <f>SYNTHESE_COMP8H!A403</f>
        <v>44113</v>
      </c>
      <c r="B403" s="74">
        <f>SYNTHESE_COMP8H!E403</f>
        <v>1.7069078965823667</v>
      </c>
      <c r="C403" s="75">
        <f>SYNTHESE_COMP8H!I403</f>
        <v>0</v>
      </c>
      <c r="D403" s="76">
        <f>SYNTHESE_COMP8H!M403</f>
        <v>1.0185636029823912</v>
      </c>
      <c r="E403" s="74">
        <f>SYNTHESE_COMP8H!Q403</f>
        <v>1.7342610210564773</v>
      </c>
      <c r="F403" s="77">
        <f>SYNTHESE_COMP8H!U403</f>
        <v>1.6695036865335631</v>
      </c>
      <c r="G403" s="41">
        <f>SYNTHESE_COMP8H!X403</f>
        <v>1.8638944369630368</v>
      </c>
      <c r="H403" s="41">
        <f>SYNTHESE_COMP16!AD403</f>
        <v>4.8904466870203214</v>
      </c>
      <c r="I403" s="41">
        <v>3.0419634362459513</v>
      </c>
      <c r="J403" s="79"/>
      <c r="W403" s="40">
        <v>0.98996232835095399</v>
      </c>
      <c r="X403" s="42">
        <v>3.0419634362459513</v>
      </c>
      <c r="Y403" s="94">
        <v>0.98996232835095399</v>
      </c>
      <c r="Z403" s="74">
        <v>1.863894436963021</v>
      </c>
      <c r="AA403" s="40">
        <v>0.98996232835095399</v>
      </c>
      <c r="AB403" s="95">
        <v>4.8904466870203214</v>
      </c>
      <c r="AC403" t="s">
        <v>22</v>
      </c>
    </row>
    <row r="404" spans="1:29" x14ac:dyDescent="0.3">
      <c r="A404" s="49">
        <f>SYNTHESE_COMP8H!A404</f>
        <v>44113.333333333336</v>
      </c>
      <c r="B404" s="74">
        <f>SYNTHESE_COMP8H!E404</f>
        <v>1.7778505256706971</v>
      </c>
      <c r="C404" s="75">
        <f>SYNTHESE_COMP8H!I404</f>
        <v>0</v>
      </c>
      <c r="D404" s="76">
        <f>SYNTHESE_COMP8H!M404</f>
        <v>1.0334830576492069</v>
      </c>
      <c r="E404" s="74">
        <f>SYNTHESE_COMP8H!Q404</f>
        <v>1.7879129088316359</v>
      </c>
      <c r="F404" s="77">
        <f>SYNTHESE_COMP8H!U404</f>
        <v>1.6875590351638101</v>
      </c>
      <c r="G404" s="41">
        <f>SYNTHESE_COMP8H!X404</f>
        <v>1.8840520826997891</v>
      </c>
      <c r="H404" s="41">
        <f>SYNTHESE_COMP16!AD404</f>
        <v>4.9433358903230857</v>
      </c>
      <c r="I404" s="41">
        <v>3.1895648445069762</v>
      </c>
      <c r="J404" s="79"/>
      <c r="W404" s="40">
        <v>1.0485217562125526</v>
      </c>
      <c r="X404" s="42">
        <v>3.1895648445069762</v>
      </c>
      <c r="Y404" s="94">
        <v>1.01081480009651</v>
      </c>
      <c r="Z404" s="74">
        <v>1.8840520826997733</v>
      </c>
      <c r="AA404" s="40">
        <v>1.01081480009651</v>
      </c>
      <c r="AB404" s="95">
        <v>4.9433358903230857</v>
      </c>
      <c r="AC404" t="s">
        <v>54</v>
      </c>
    </row>
    <row r="405" spans="1:29" x14ac:dyDescent="0.3">
      <c r="A405" s="49">
        <f>SYNTHESE_COMP8H!A405</f>
        <v>44113.666666666664</v>
      </c>
      <c r="B405" s="74">
        <f>SYNTHESE_COMP8H!E405</f>
        <v>1.7773149258628922</v>
      </c>
      <c r="C405" s="75">
        <f>SYNTHESE_COMP8H!I405</f>
        <v>0</v>
      </c>
      <c r="D405" s="76">
        <f>SYNTHESE_COMP8H!M405</f>
        <v>1.031347039905766</v>
      </c>
      <c r="E405" s="74">
        <f>SYNTHESE_COMP8H!Q405</f>
        <v>1.83575974187082</v>
      </c>
      <c r="F405" s="77">
        <f>SYNTHESE_COMP8H!U405</f>
        <v>1.6827136425238669</v>
      </c>
      <c r="G405" s="41">
        <f>SYNTHESE_COMP8H!X405</f>
        <v>1.8770365257642094</v>
      </c>
      <c r="H405" s="41">
        <f>SYNTHESE_COMP16!AD405</f>
        <v>4.9418466482779637</v>
      </c>
      <c r="I405" s="41">
        <v>3.1776880105426533</v>
      </c>
      <c r="J405" s="79"/>
      <c r="W405" s="40">
        <v>0.9962763466042156</v>
      </c>
      <c r="X405" s="42">
        <v>3.1776880105426533</v>
      </c>
      <c r="Y405" s="94">
        <v>0.9962763466042156</v>
      </c>
      <c r="Z405" s="74">
        <v>1.8770365257641937</v>
      </c>
      <c r="AA405" s="40">
        <v>0.9996987374359817</v>
      </c>
      <c r="AB405" s="95">
        <v>4.9418466482779637</v>
      </c>
      <c r="AC405" t="s">
        <v>53</v>
      </c>
    </row>
    <row r="406" spans="1:29" x14ac:dyDescent="0.3">
      <c r="A406" s="49">
        <f>SYNTHESE_COMP8H!A406</f>
        <v>44114</v>
      </c>
      <c r="B406" s="74">
        <f>SYNTHESE_COMP8H!E406</f>
        <v>1.8253254602838891</v>
      </c>
      <c r="C406" s="75">
        <f>SYNTHESE_COMP8H!I406</f>
        <v>0</v>
      </c>
      <c r="D406" s="76">
        <f>SYNTHESE_COMP8H!M406</f>
        <v>1.045514961229274</v>
      </c>
      <c r="E406" s="74">
        <f>SYNTHESE_COMP8H!Q406</f>
        <v>1.934857795636076</v>
      </c>
      <c r="F406" s="77">
        <f>SYNTHESE_COMP8H!U406</f>
        <v>1.7075235658327175</v>
      </c>
      <c r="G406" s="41">
        <f>SYNTHESE_COMP8H!X406</f>
        <v>1.9783627844825578</v>
      </c>
      <c r="H406" s="41">
        <f>SYNTHESE_COMP16!AD406</f>
        <v>5.208617606198426</v>
      </c>
      <c r="I406" s="41">
        <v>3.3492260882853584</v>
      </c>
      <c r="J406" s="79"/>
      <c r="W406" s="40">
        <v>1.053982038882858</v>
      </c>
      <c r="X406" s="42">
        <v>3.3492260882853584</v>
      </c>
      <c r="Y406" s="94">
        <v>1.053982038882858</v>
      </c>
      <c r="Z406" s="74">
        <v>1.9783627844825411</v>
      </c>
      <c r="AA406" s="40">
        <v>1.053982038882858</v>
      </c>
      <c r="AB406" s="95">
        <v>5.208617606198426</v>
      </c>
      <c r="AC406" t="s">
        <v>22</v>
      </c>
    </row>
    <row r="407" spans="1:29" x14ac:dyDescent="0.3">
      <c r="A407" s="49">
        <f>SYNTHESE_COMP8H!A407</f>
        <v>44114.333333333336</v>
      </c>
      <c r="B407" s="74">
        <f>SYNTHESE_COMP8H!E407</f>
        <v>1.8150519487973222</v>
      </c>
      <c r="C407" s="75">
        <f>SYNTHESE_COMP8H!I407</f>
        <v>0</v>
      </c>
      <c r="D407" s="76">
        <f>SYNTHESE_COMP8H!M407</f>
        <v>1.0372874492849307</v>
      </c>
      <c r="E407" s="74">
        <f>SYNTHESE_COMP8H!Q407</f>
        <v>1.9620353093869338</v>
      </c>
      <c r="F407" s="77">
        <f>SYNTHESE_COMP8H!U407</f>
        <v>1.687708179119688</v>
      </c>
      <c r="G407" s="41">
        <f>SYNTHESE_COMP8H!X407</f>
        <v>2.0061513805751114</v>
      </c>
      <c r="H407" s="41">
        <f>SYNTHESE_COMP16!AD407</f>
        <v>5.2817791981948448</v>
      </c>
      <c r="I407" s="41">
        <v>3.3962701854145654</v>
      </c>
      <c r="J407" s="79"/>
      <c r="W407" s="40">
        <v>1.0140462590130161</v>
      </c>
      <c r="X407" s="42">
        <v>3.3962701854145654</v>
      </c>
      <c r="Y407" s="94">
        <v>1.0140462590130161</v>
      </c>
      <c r="Z407" s="74">
        <v>2.0061513805750946</v>
      </c>
      <c r="AA407" s="40">
        <v>1.0140462590130161</v>
      </c>
      <c r="AB407" s="95">
        <v>5.2817791981948448</v>
      </c>
      <c r="AC407" t="s">
        <v>22</v>
      </c>
    </row>
    <row r="408" spans="1:29" x14ac:dyDescent="0.3">
      <c r="A408" s="49">
        <f>SYNTHESE_COMP8H!A408</f>
        <v>44114.666666666664</v>
      </c>
      <c r="B408" s="74">
        <f>SYNTHESE_COMP8H!E408</f>
        <v>1.8039996997461942</v>
      </c>
      <c r="C408" s="75">
        <f>SYNTHESE_COMP8H!I408</f>
        <v>0</v>
      </c>
      <c r="D408" s="76">
        <f>SYNTHESE_COMP8H!M408</f>
        <v>1.0345282926500128</v>
      </c>
      <c r="E408" s="74">
        <f>SYNTHESE_COMP8H!Q408</f>
        <v>1.9013332565013941</v>
      </c>
      <c r="F408" s="77">
        <f>SYNTHESE_COMP8H!U408</f>
        <v>1.6848350961433594</v>
      </c>
      <c r="G408" s="41">
        <f>SYNTHESE_COMP8H!X408</f>
        <v>1.9440844510874256</v>
      </c>
      <c r="H408" s="41">
        <f>SYNTHESE_COMP16!AD408</f>
        <v>5.1183698860970175</v>
      </c>
      <c r="I408" s="41">
        <v>3.2911953320608638</v>
      </c>
      <c r="J408" s="79"/>
      <c r="W408" s="40">
        <v>0.96906169190986324</v>
      </c>
      <c r="X408" s="42">
        <v>3.2911953320608638</v>
      </c>
      <c r="Y408" s="94">
        <v>0.96906169190986324</v>
      </c>
      <c r="Z408" s="74">
        <v>1.9440844510874091</v>
      </c>
      <c r="AA408" s="40">
        <v>0.96906169190986324</v>
      </c>
      <c r="AB408" s="95">
        <v>5.1183698860970175</v>
      </c>
      <c r="AC408" t="s">
        <v>22</v>
      </c>
    </row>
    <row r="409" spans="1:29" x14ac:dyDescent="0.3">
      <c r="A409" s="49">
        <f>SYNTHESE_COMP8H!A409</f>
        <v>44115</v>
      </c>
      <c r="B409" s="74">
        <f>SYNTHESE_COMP8H!E409</f>
        <v>1.811887420762061</v>
      </c>
      <c r="C409" s="75">
        <f>SYNTHESE_COMP8H!I409</f>
        <v>0</v>
      </c>
      <c r="D409" s="76">
        <f>SYNTHESE_COMP8H!M409</f>
        <v>1.0443742715854396</v>
      </c>
      <c r="E409" s="74">
        <f>SYNTHESE_COMP8H!Q409</f>
        <v>1.9185554780276746</v>
      </c>
      <c r="F409" s="77">
        <f>SYNTHESE_COMP8H!U409</f>
        <v>1.6649207129935903</v>
      </c>
      <c r="G409" s="41">
        <f>SYNTHESE_COMP8H!X409</f>
        <v>1.9211057971389864</v>
      </c>
      <c r="H409" s="41">
        <f>SYNTHESE_COMP16!AD409</f>
        <v>5.1407491989778498</v>
      </c>
      <c r="I409" s="41">
        <v>3.3210068839817048</v>
      </c>
      <c r="J409" s="79"/>
      <c r="W409" s="40">
        <v>1.0090579710144927</v>
      </c>
      <c r="X409" s="42">
        <v>3.3210068839817048</v>
      </c>
      <c r="Y409" s="94">
        <v>0.98818021823301661</v>
      </c>
      <c r="Z409" s="74">
        <v>1.9211057971389702</v>
      </c>
      <c r="AA409" s="40">
        <v>1.004372351623438</v>
      </c>
      <c r="AB409" s="95">
        <v>5.1407491989778498</v>
      </c>
      <c r="AC409" t="s">
        <v>49</v>
      </c>
    </row>
    <row r="410" spans="1:29" x14ac:dyDescent="0.3">
      <c r="A410" s="49">
        <f>SYNTHESE_COMP8H!A410</f>
        <v>44115.333333333336</v>
      </c>
      <c r="B410" s="74">
        <f>SYNTHESE_COMP8H!E410</f>
        <v>1.8264452306940182</v>
      </c>
      <c r="C410" s="75">
        <f>SYNTHESE_COMP8H!I410</f>
        <v>0</v>
      </c>
      <c r="D410" s="76">
        <f>SYNTHESE_COMP8H!M410</f>
        <v>1.0436732969829885</v>
      </c>
      <c r="E410" s="74">
        <f>SYNTHESE_COMP8H!Q410</f>
        <v>1.9560817923007283</v>
      </c>
      <c r="F410" s="77">
        <f>SYNTHESE_COMP8H!U410</f>
        <v>1.687787701534514</v>
      </c>
      <c r="G410" s="41">
        <f>SYNTHESE_COMP8H!X410</f>
        <v>1.9198163682349483</v>
      </c>
      <c r="H410" s="41">
        <f>SYNTHESE_COMP16!AD410</f>
        <v>5.1372987744278618</v>
      </c>
      <c r="I410" s="41">
        <v>3.3187778540797113</v>
      </c>
      <c r="J410" s="79"/>
      <c r="W410" s="40">
        <v>0.99932880900887477</v>
      </c>
      <c r="X410" s="42">
        <v>3.3187778540797113</v>
      </c>
      <c r="Y410" s="94">
        <v>0.99932880900887477</v>
      </c>
      <c r="Z410" s="74">
        <v>1.9198163682349321</v>
      </c>
      <c r="AA410" s="40">
        <v>0.99932880900887477</v>
      </c>
      <c r="AB410" s="95">
        <v>5.1372987744278618</v>
      </c>
      <c r="AC410" t="s">
        <v>22</v>
      </c>
    </row>
    <row r="411" spans="1:29" x14ac:dyDescent="0.3">
      <c r="A411" s="49">
        <f>SYNTHESE_COMP8H!A411</f>
        <v>44115.666666666664</v>
      </c>
      <c r="B411" s="74">
        <f>SYNTHESE_COMP8H!E411</f>
        <v>1.8218195929633276</v>
      </c>
      <c r="C411" s="75">
        <f>SYNTHESE_COMP8H!I411</f>
        <v>0</v>
      </c>
      <c r="D411" s="76">
        <f>SYNTHESE_COMP8H!M411</f>
        <v>1.0398179366695066</v>
      </c>
      <c r="E411" s="74">
        <f>SYNTHESE_COMP8H!Q411</f>
        <v>1.9305180206152708</v>
      </c>
      <c r="F411" s="77">
        <f>SYNTHESE_COMP8H!U411</f>
        <v>1.6908876810529041</v>
      </c>
      <c r="G411" s="41">
        <f>SYNTHESE_COMP8H!X411</f>
        <v>1.8947265445329251</v>
      </c>
      <c r="H411" s="41">
        <f>SYNTHESE_COMP16!AD411</f>
        <v>5.0701601028925642</v>
      </c>
      <c r="I411" s="41">
        <v>3.3103727490135286</v>
      </c>
      <c r="J411" s="79"/>
      <c r="W411" s="40">
        <v>0.99746740955986246</v>
      </c>
      <c r="X411" s="42">
        <v>3.3103727490135286</v>
      </c>
      <c r="Y411" s="94">
        <v>0.98693113356196127</v>
      </c>
      <c r="Z411" s="74">
        <v>1.8947265445329091</v>
      </c>
      <c r="AA411" s="40">
        <v>0.98693113356196127</v>
      </c>
      <c r="AB411" s="95">
        <v>5.0701601028925642</v>
      </c>
      <c r="AC411" t="s">
        <v>54</v>
      </c>
    </row>
    <row r="412" spans="1:29" x14ac:dyDescent="0.3">
      <c r="A412" s="49">
        <f>SYNTHESE_COMP8H!A412</f>
        <v>44116</v>
      </c>
      <c r="B412" s="74">
        <f>SYNTHESE_COMP8H!E412</f>
        <v>1.8216735240967992</v>
      </c>
      <c r="C412" s="75">
        <f>SYNTHESE_COMP8H!I412</f>
        <v>0</v>
      </c>
      <c r="D412" s="76">
        <f>SYNTHESE_COMP8H!M412</f>
        <v>1.0370929448845916</v>
      </c>
      <c r="E412" s="74">
        <f>SYNTHESE_COMP8H!Q412</f>
        <v>1.9221811985209878</v>
      </c>
      <c r="F412" s="77">
        <f>SYNTHESE_COMP8H!U412</f>
        <v>1.7578117348527822</v>
      </c>
      <c r="G412" s="41">
        <f>SYNTHESE_COMP8H!X412</f>
        <v>1.9697183861692775</v>
      </c>
      <c r="H412" s="41">
        <f>SYNTHESE_COMP16!AD412</f>
        <v>5.2708331998120999</v>
      </c>
      <c r="I412" s="41">
        <v>3.2960771100298052</v>
      </c>
      <c r="J412" s="79"/>
      <c r="W412" s="40">
        <v>0.99568156214795345</v>
      </c>
      <c r="X412" s="42">
        <v>3.2960771100298052</v>
      </c>
      <c r="Y412" s="94">
        <v>1.0395792426367463</v>
      </c>
      <c r="Z412" s="74">
        <v>1.9697183861692611</v>
      </c>
      <c r="AA412" s="40">
        <v>1.0395792426367463</v>
      </c>
      <c r="AB412" s="95">
        <v>5.2708331998120999</v>
      </c>
      <c r="AC412" t="s">
        <v>54</v>
      </c>
    </row>
    <row r="413" spans="1:29" x14ac:dyDescent="0.3">
      <c r="A413" s="49">
        <f>SYNTHESE_COMP8H!A413</f>
        <v>44116.333333333336</v>
      </c>
      <c r="B413" s="74">
        <f>SYNTHESE_COMP8H!E413</f>
        <v>1.8770763909101553</v>
      </c>
      <c r="C413" s="75">
        <f>SYNTHESE_COMP8H!I413</f>
        <v>0</v>
      </c>
      <c r="D413" s="76">
        <f>SYNTHESE_COMP8H!M413</f>
        <v>1.0451227557034379</v>
      </c>
      <c r="E413" s="74">
        <f>SYNTHESE_COMP8H!Q413</f>
        <v>1.9731035061277005</v>
      </c>
      <c r="F413" s="77">
        <f>SYNTHESE_COMP8H!U413</f>
        <v>1.8201289174296655</v>
      </c>
      <c r="G413" s="41">
        <f>SYNTHESE_COMP8H!X413</f>
        <v>2.0395479918444468</v>
      </c>
      <c r="H413" s="41">
        <f>SYNTHESE_COMP16!AD413</f>
        <v>5.4576925023940674</v>
      </c>
      <c r="I413" s="41">
        <v>3.4129282124434637</v>
      </c>
      <c r="J413" s="79"/>
      <c r="W413" s="40">
        <v>1.0354515681863408</v>
      </c>
      <c r="X413" s="42">
        <v>3.4129282124434637</v>
      </c>
      <c r="Y413" s="94">
        <v>1.0354515681863408</v>
      </c>
      <c r="Z413" s="74">
        <v>2.0395479918444299</v>
      </c>
      <c r="AA413" s="40">
        <v>1.0354515681863408</v>
      </c>
      <c r="AB413" s="95">
        <v>5.4576925023940674</v>
      </c>
      <c r="AC413" t="s">
        <v>22</v>
      </c>
    </row>
    <row r="414" spans="1:29" x14ac:dyDescent="0.3">
      <c r="A414" s="49">
        <f>SYNTHESE_COMP8H!A414</f>
        <v>44116.666666666664</v>
      </c>
      <c r="B414" s="74">
        <f>SYNTHESE_COMP8H!E414</f>
        <v>1.8816526074401123</v>
      </c>
      <c r="C414" s="75">
        <f>SYNTHESE_COMP8H!I414</f>
        <v>0</v>
      </c>
      <c r="D414" s="76">
        <f>SYNTHESE_COMP8H!M414</f>
        <v>1.039355056104508</v>
      </c>
      <c r="E414" s="74">
        <f>SYNTHESE_COMP8H!Q414</f>
        <v>1.9845265460914983</v>
      </c>
      <c r="F414" s="77">
        <f>SYNTHESE_COMP8H!U414</f>
        <v>1.8171764052199986</v>
      </c>
      <c r="G414" s="41">
        <f>SYNTHESE_COMP8H!X414</f>
        <v>2.0362395501783332</v>
      </c>
      <c r="H414" s="41">
        <f>SYNTHESE_COMP16!AD414</f>
        <v>5.4488393362278593</v>
      </c>
      <c r="I414" s="41">
        <v>3.4073919495329297</v>
      </c>
      <c r="J414" s="79"/>
      <c r="W414" s="40">
        <v>0.99837785544672497</v>
      </c>
      <c r="X414" s="42">
        <v>3.4073919495329297</v>
      </c>
      <c r="Y414" s="94">
        <v>0.99837785544672497</v>
      </c>
      <c r="Z414" s="74">
        <v>2.0362395501783164</v>
      </c>
      <c r="AA414" s="40">
        <v>0.99837785544672497</v>
      </c>
      <c r="AB414" s="95">
        <v>5.4488393362278593</v>
      </c>
      <c r="AC414" t="s">
        <v>22</v>
      </c>
    </row>
    <row r="415" spans="1:29" x14ac:dyDescent="0.3">
      <c r="A415" s="49">
        <f>SYNTHESE_COMP8H!A415</f>
        <v>44117</v>
      </c>
      <c r="B415" s="74">
        <f>SYNTHESE_COMP8H!E415</f>
        <v>1.8638832560205982</v>
      </c>
      <c r="C415" s="75">
        <f>SYNTHESE_COMP8H!I415</f>
        <v>0</v>
      </c>
      <c r="D415" s="76">
        <f>SYNTHESE_COMP8H!M415</f>
        <v>1.0366269877882115</v>
      </c>
      <c r="E415" s="74">
        <f>SYNTHESE_COMP8H!Q415</f>
        <v>2.0405231402602753</v>
      </c>
      <c r="F415" s="77">
        <f>SYNTHESE_COMP8H!U415</f>
        <v>1.8383894347103369</v>
      </c>
      <c r="G415" s="41">
        <f>SYNTHESE_COMP8H!X415</f>
        <v>2.0936953095615043</v>
      </c>
      <c r="H415" s="41">
        <f>SYNTHESE_COMP16!AD415</f>
        <v>5.5124470240645955</v>
      </c>
      <c r="I415" s="41">
        <v>3.4471685533359229</v>
      </c>
      <c r="J415" s="79"/>
      <c r="W415" s="40">
        <v>1.011673621465369</v>
      </c>
      <c r="X415" s="42">
        <v>3.4471685533359229</v>
      </c>
      <c r="Y415" s="94">
        <v>1.0282166012236327</v>
      </c>
      <c r="Z415" s="74">
        <v>2.093695309561487</v>
      </c>
      <c r="AA415" s="40">
        <v>1.011673621465369</v>
      </c>
      <c r="AB415" s="95">
        <v>5.5124470240645955</v>
      </c>
      <c r="AC415" t="s">
        <v>52</v>
      </c>
    </row>
    <row r="416" spans="1:29" x14ac:dyDescent="0.3">
      <c r="A416" s="49">
        <f>SYNTHESE_COMP8H!A416</f>
        <v>44117.333333333336</v>
      </c>
      <c r="B416" s="74">
        <f>SYNTHESE_COMP8H!E416</f>
        <v>1.8458213339105383</v>
      </c>
      <c r="C416" s="75">
        <f>SYNTHESE_COMP8H!I416</f>
        <v>0</v>
      </c>
      <c r="D416" s="76">
        <f>SYNTHESE_COMP8H!M416</f>
        <v>1.0314756584056852</v>
      </c>
      <c r="E416" s="74">
        <f>SYNTHESE_COMP8H!Q416</f>
        <v>1.9964791605939713</v>
      </c>
      <c r="F416" s="77">
        <f>SYNTHESE_COMP8H!U416</f>
        <v>1.8264193099084944</v>
      </c>
      <c r="G416" s="41">
        <f>SYNTHESE_COMP8H!X416</f>
        <v>2.0485036271824453</v>
      </c>
      <c r="H416" s="41">
        <f>SYNTHESE_COMP16!AD416</f>
        <v>5.3934627793632544</v>
      </c>
      <c r="I416" s="41">
        <v>3.3727626234673287</v>
      </c>
      <c r="J416" s="79"/>
      <c r="W416" s="40">
        <v>0.97841534908509498</v>
      </c>
      <c r="X416" s="42">
        <v>3.3727626234673287</v>
      </c>
      <c r="Y416" s="94">
        <v>0.97841534908509498</v>
      </c>
      <c r="Z416" s="74">
        <v>2.0485036271824284</v>
      </c>
      <c r="AA416" s="40">
        <v>0.97841534908509498</v>
      </c>
      <c r="AB416" s="95">
        <v>5.3934627793632544</v>
      </c>
      <c r="AC416" t="s">
        <v>22</v>
      </c>
    </row>
    <row r="417" spans="1:29" x14ac:dyDescent="0.3">
      <c r="A417" s="49">
        <f>SYNTHESE_COMP8H!A417</f>
        <v>44117.666666666664</v>
      </c>
      <c r="B417" s="74">
        <f>SYNTHESE_COMP8H!E417</f>
        <v>1.8550713748833454</v>
      </c>
      <c r="C417" s="75">
        <f>SYNTHESE_COMP8H!I417</f>
        <v>0</v>
      </c>
      <c r="D417" s="76">
        <f>SYNTHESE_COMP8H!M417</f>
        <v>1.0297973833447103</v>
      </c>
      <c r="E417" s="74">
        <f>SYNTHESE_COMP8H!Q417</f>
        <v>1.9792681333474715</v>
      </c>
      <c r="F417" s="77">
        <f>SYNTHESE_COMP8H!U417</f>
        <v>1.8216466592176366</v>
      </c>
      <c r="G417" s="41">
        <f>SYNTHESE_COMP8H!X417</f>
        <v>2.0451705843502657</v>
      </c>
      <c r="H417" s="41">
        <f>SYNTHESE_COMP16!AD417</f>
        <v>5.3469674105756395</v>
      </c>
      <c r="I417" s="41">
        <v>3.3436870836098516</v>
      </c>
      <c r="J417" s="79"/>
      <c r="W417" s="40">
        <v>0.99137931034482751</v>
      </c>
      <c r="X417" s="42">
        <v>3.3436870836098516</v>
      </c>
      <c r="Y417" s="94">
        <v>0.99837293779324954</v>
      </c>
      <c r="Z417" s="74">
        <v>2.0451705843502488</v>
      </c>
      <c r="AA417" s="40">
        <v>0.99137931034482751</v>
      </c>
      <c r="AB417" s="95">
        <v>5.3469674105756395</v>
      </c>
      <c r="AC417" t="s">
        <v>52</v>
      </c>
    </row>
    <row r="418" spans="1:29" x14ac:dyDescent="0.3">
      <c r="A418" s="49">
        <f>SYNTHESE_COMP8H!A418</f>
        <v>44118</v>
      </c>
      <c r="B418" s="74">
        <f>SYNTHESE_COMP8H!E418</f>
        <v>1.860962035855944</v>
      </c>
      <c r="C418" s="75">
        <f>SYNTHESE_COMP8H!I418</f>
        <v>0</v>
      </c>
      <c r="D418" s="76">
        <f>SYNTHESE_COMP8H!M418</f>
        <v>1.0297973833447103</v>
      </c>
      <c r="E418" s="74">
        <f>SYNTHESE_COMP8H!Q418</f>
        <v>1.9863324197207259</v>
      </c>
      <c r="F418" s="77">
        <f>SYNTHESE_COMP8H!U418</f>
        <v>1.8425633196367002</v>
      </c>
      <c r="G418" s="41">
        <f>SYNTHESE_COMP8H!X418</f>
        <v>2.088224275353288</v>
      </c>
      <c r="H418" s="41">
        <f>SYNTHESE_COMP16!AD418</f>
        <v>5.3639463649564192</v>
      </c>
      <c r="I418" s="41">
        <v>3.382080241207996</v>
      </c>
      <c r="J418" s="79"/>
      <c r="W418" s="40">
        <v>1.0114822818756997</v>
      </c>
      <c r="X418" s="42">
        <v>3.382080241207996</v>
      </c>
      <c r="Y418" s="94">
        <v>1.0210513936257792</v>
      </c>
      <c r="Z418" s="74">
        <v>2.0882242753532707</v>
      </c>
      <c r="AA418" s="40">
        <v>1.0031754362944494</v>
      </c>
      <c r="AB418" s="95">
        <v>5.3639463649564192</v>
      </c>
      <c r="AC418" t="s">
        <v>49</v>
      </c>
    </row>
    <row r="419" spans="1:29" x14ac:dyDescent="0.3">
      <c r="A419" s="49">
        <f>SYNTHESE_COMP8H!A419</f>
        <v>44118.333333333336</v>
      </c>
      <c r="B419" s="74">
        <f>SYNTHESE_COMP8H!E419</f>
        <v>1.8296595902270594</v>
      </c>
      <c r="C419" s="75">
        <f>SYNTHESE_COMP8H!I419</f>
        <v>0</v>
      </c>
      <c r="D419" s="76">
        <f>SYNTHESE_COMP8H!M419</f>
        <v>1.0254609831341162</v>
      </c>
      <c r="E419" s="74">
        <f>SYNTHESE_COMP8H!Q419</f>
        <v>1.9524724231402539</v>
      </c>
      <c r="F419" s="77">
        <f>SYNTHESE_COMP8H!U419</f>
        <v>1.8091802193790785</v>
      </c>
      <c r="G419" s="41">
        <f>SYNTHESE_COMP8H!X419</f>
        <v>2.0189213923320057</v>
      </c>
      <c r="H419" s="41">
        <f>SYNTHESE_COMP16!AD419</f>
        <v>5.1859305493898091</v>
      </c>
      <c r="I419" s="41">
        <v>3.269837550568182</v>
      </c>
      <c r="J419" s="79"/>
      <c r="W419" s="40">
        <v>0.96681252878857671</v>
      </c>
      <c r="X419" s="42">
        <v>3.269837550568182</v>
      </c>
      <c r="Y419" s="94">
        <v>0.96681252878857671</v>
      </c>
      <c r="Z419" s="74">
        <v>2.0189213923319889</v>
      </c>
      <c r="AA419" s="40">
        <v>0.96681252878857671</v>
      </c>
      <c r="AB419" s="95">
        <v>5.1859305493898091</v>
      </c>
      <c r="AC419" t="s">
        <v>22</v>
      </c>
    </row>
    <row r="420" spans="1:29" x14ac:dyDescent="0.3">
      <c r="A420" s="49">
        <f>SYNTHESE_COMP8H!A420</f>
        <v>44118.666666666664</v>
      </c>
      <c r="B420" s="74">
        <f>SYNTHESE_COMP8H!E420</f>
        <v>1.8436320318851716</v>
      </c>
      <c r="C420" s="75">
        <f>SYNTHESE_COMP8H!I420</f>
        <v>0</v>
      </c>
      <c r="D420" s="76">
        <f>SYNTHESE_COMP8H!M420</f>
        <v>1.031794850728585</v>
      </c>
      <c r="E420" s="74">
        <f>SYNTHESE_COMP8H!Q420</f>
        <v>1.9381666059052252</v>
      </c>
      <c r="F420" s="77">
        <f>SYNTHESE_COMP8H!U420</f>
        <v>1.8290316000305551</v>
      </c>
      <c r="G420" s="41">
        <f>SYNTHESE_COMP8H!X420</f>
        <v>2.0313914726110123</v>
      </c>
      <c r="H420" s="41">
        <f>SYNTHESE_COMP16!AD420</f>
        <v>5.2179619947535869</v>
      </c>
      <c r="I420" s="41">
        <v>3.2588523922496186</v>
      </c>
      <c r="J420" s="79"/>
      <c r="W420" s="40">
        <v>0.99664045746962115</v>
      </c>
      <c r="X420" s="42">
        <v>3.2588523922496186</v>
      </c>
      <c r="Y420" s="94">
        <v>1.0061766051547965</v>
      </c>
      <c r="Z420" s="74">
        <v>2.0313914726109954</v>
      </c>
      <c r="AA420" s="40">
        <v>1.0061766051547965</v>
      </c>
      <c r="AB420" s="95">
        <v>5.2179619947535869</v>
      </c>
      <c r="AC420" t="s">
        <v>54</v>
      </c>
    </row>
    <row r="421" spans="1:29" x14ac:dyDescent="0.3">
      <c r="A421" s="49">
        <f>SYNTHESE_COMP8H!A421</f>
        <v>44119</v>
      </c>
      <c r="B421" s="74">
        <f>SYNTHESE_COMP8H!E421</f>
        <v>1.844070192076541</v>
      </c>
      <c r="C421" s="75">
        <f>SYNTHESE_COMP8H!I421</f>
        <v>0</v>
      </c>
      <c r="D421" s="76">
        <f>SYNTHESE_COMP8H!M421</f>
        <v>1.0279632518134125</v>
      </c>
      <c r="E421" s="74">
        <f>SYNTHESE_COMP8H!Q421</f>
        <v>1.9403396414345964</v>
      </c>
      <c r="F421" s="77">
        <f>SYNTHESE_COMP8H!U421</f>
        <v>1.8319437685097526</v>
      </c>
      <c r="G421" s="41">
        <f>SYNTHESE_COMP8H!X421</f>
        <v>2.0346258367495813</v>
      </c>
      <c r="H421" s="41">
        <f>SYNTHESE_COMP16!AD421</f>
        <v>5.1985849475582153</v>
      </c>
      <c r="I421" s="41">
        <v>3.2640411091722288</v>
      </c>
      <c r="J421" s="79"/>
      <c r="W421" s="40">
        <v>1.0015921914521044</v>
      </c>
      <c r="X421" s="42">
        <v>3.2640411091722288</v>
      </c>
      <c r="Y421" s="94">
        <v>1.0015921914521044</v>
      </c>
      <c r="Z421" s="74">
        <v>2.0346258367495644</v>
      </c>
      <c r="AA421" s="40">
        <v>0.99628647214854116</v>
      </c>
      <c r="AB421" s="95">
        <v>5.1985849475582153</v>
      </c>
      <c r="AC421" t="s">
        <v>53</v>
      </c>
    </row>
    <row r="422" spans="1:29" x14ac:dyDescent="0.3">
      <c r="A422" s="49">
        <f>SYNTHESE_COMP8H!A422</f>
        <v>44119.333333333336</v>
      </c>
      <c r="B422" s="74">
        <f>SYNTHESE_COMP8H!E422</f>
        <v>1.8335059419199737</v>
      </c>
      <c r="C422" s="75">
        <f>SYNTHESE_COMP8H!I422</f>
        <v>0</v>
      </c>
      <c r="D422" s="76">
        <f>SYNTHESE_COMP8H!M422</f>
        <v>1.0131842274263188</v>
      </c>
      <c r="E422" s="74">
        <f>SYNTHESE_COMP8H!Q422</f>
        <v>1.9245866040321316</v>
      </c>
      <c r="F422" s="77">
        <f>SYNTHESE_COMP8H!U422</f>
        <v>1.8687320741349049</v>
      </c>
      <c r="G422" s="41">
        <f>SYNTHESE_COMP8H!X422</f>
        <v>2.0754843163611385</v>
      </c>
      <c r="H422" s="41">
        <f>SYNTHESE_COMP16!AD422</f>
        <v>5.3029806911157067</v>
      </c>
      <c r="I422" s="41">
        <v>3.2171140005739063</v>
      </c>
      <c r="J422" s="79"/>
      <c r="W422" s="40">
        <v>0.98562300319488827</v>
      </c>
      <c r="X422" s="42">
        <v>3.2171140005739063</v>
      </c>
      <c r="Y422" s="94">
        <v>1.0200815692367451</v>
      </c>
      <c r="Z422" s="74">
        <v>2.0754843163611212</v>
      </c>
      <c r="AA422" s="40">
        <v>1.0200815692367451</v>
      </c>
      <c r="AB422" s="95">
        <v>5.3029806911157067</v>
      </c>
      <c r="AC422" t="s">
        <v>54</v>
      </c>
    </row>
    <row r="423" spans="1:29" x14ac:dyDescent="0.3">
      <c r="A423" s="49">
        <f>SYNTHESE_COMP8H!A423</f>
        <v>44119.666666666664</v>
      </c>
      <c r="B423" s="74">
        <f>SYNTHESE_COMP8H!E423</f>
        <v>1.8384228125923556</v>
      </c>
      <c r="C423" s="75">
        <f>SYNTHESE_COMP8H!I423</f>
        <v>0</v>
      </c>
      <c r="D423" s="76">
        <f>SYNTHESE_COMP8H!M423</f>
        <v>1.0149048691340943</v>
      </c>
      <c r="E423" s="74">
        <f>SYNTHESE_COMP8H!Q423</f>
        <v>1.9314678884650653</v>
      </c>
      <c r="F423" s="77">
        <f>SYNTHESE_COMP8H!U423</f>
        <v>1.8575543474673362</v>
      </c>
      <c r="G423" s="41">
        <f>SYNTHESE_COMP8H!X423</f>
        <v>2.0630699115825131</v>
      </c>
      <c r="H423" s="41">
        <f>SYNTHESE_COMP16!AD423</f>
        <v>5.2712611795232673</v>
      </c>
      <c r="I423" s="41">
        <v>3.1978709954077051</v>
      </c>
      <c r="J423" s="79"/>
      <c r="W423" s="40">
        <v>0.99401855042663445</v>
      </c>
      <c r="X423" s="42">
        <v>3.1978709954077051</v>
      </c>
      <c r="Y423" s="94">
        <v>0.99401855042663445</v>
      </c>
      <c r="Z423" s="74">
        <v>2.0630699115824962</v>
      </c>
      <c r="AA423" s="40">
        <v>0.99401855042663445</v>
      </c>
      <c r="AB423" s="95">
        <v>5.2712611795232673</v>
      </c>
      <c r="AC423" t="s">
        <v>22</v>
      </c>
    </row>
    <row r="424" spans="1:29" x14ac:dyDescent="0.3">
      <c r="A424" s="49">
        <f>SYNTHESE_COMP8H!A424</f>
        <v>44120</v>
      </c>
      <c r="B424" s="74">
        <f>SYNTHESE_COMP8H!E424</f>
        <v>1.7954355673120801</v>
      </c>
      <c r="C424" s="75">
        <f>SYNTHESE_COMP8H!I424</f>
        <v>0</v>
      </c>
      <c r="D424" s="76">
        <f>SYNTHESE_COMP8H!M424</f>
        <v>1.0071619814491042</v>
      </c>
      <c r="E424" s="74">
        <f>SYNTHESE_COMP8H!Q424</f>
        <v>1.8820220207277283</v>
      </c>
      <c r="F424" s="77">
        <f>SYNTHESE_COMP8H!U424</f>
        <v>1.8014403806475996</v>
      </c>
      <c r="G424" s="41">
        <f>SYNTHESE_COMP8H!X424</f>
        <v>2.0102550123081295</v>
      </c>
      <c r="H424" s="41">
        <f>SYNTHESE_COMP16!AD424</f>
        <v>5.1120241831310871</v>
      </c>
      <c r="I424" s="41">
        <v>3.1012680469261338</v>
      </c>
      <c r="J424" s="79"/>
      <c r="W424" s="40">
        <v>0.96979148045049413</v>
      </c>
      <c r="X424" s="42">
        <v>3.1012680469261338</v>
      </c>
      <c r="Y424" s="94">
        <v>0.97439984996249063</v>
      </c>
      <c r="Z424" s="74">
        <v>2.0102550123081131</v>
      </c>
      <c r="AA424" s="40">
        <v>0.96979148045049413</v>
      </c>
      <c r="AB424" s="95">
        <v>5.1120241831310871</v>
      </c>
      <c r="AC424" t="s">
        <v>52</v>
      </c>
    </row>
    <row r="425" spans="1:29" x14ac:dyDescent="0.3">
      <c r="A425" s="49">
        <f>SYNTHESE_COMP8H!A425</f>
        <v>44120.333333333336</v>
      </c>
      <c r="B425" s="74">
        <f>SYNTHESE_COMP8H!E425</f>
        <v>1.7871107440471568</v>
      </c>
      <c r="C425" s="75">
        <f>SYNTHESE_COMP8H!I425</f>
        <v>0</v>
      </c>
      <c r="D425" s="76">
        <f>SYNTHESE_COMP8H!M425</f>
        <v>1.0065754218233187</v>
      </c>
      <c r="E425" s="74">
        <f>SYNTHESE_COMP8H!Q425</f>
        <v>1.875679755108099</v>
      </c>
      <c r="F425" s="77">
        <f>SYNTHESE_COMP8H!U425</f>
        <v>1.8001532774008038</v>
      </c>
      <c r="G425" s="41">
        <f>SYNTHESE_COMP8H!X425</f>
        <v>2.0090842627668724</v>
      </c>
      <c r="H425" s="41">
        <f>SYNTHESE_COMP16!AD425</f>
        <v>5.1090469986790392</v>
      </c>
      <c r="I425" s="41">
        <v>3.0990522355036387</v>
      </c>
      <c r="J425" s="79"/>
      <c r="W425" s="40">
        <v>0.9992855143802577</v>
      </c>
      <c r="X425" s="42">
        <v>3.0990522355036387</v>
      </c>
      <c r="Y425" s="94">
        <v>0.99941761143034646</v>
      </c>
      <c r="Z425" s="74">
        <v>2.0090842627668559</v>
      </c>
      <c r="AA425" s="40">
        <v>0.99941761143034646</v>
      </c>
      <c r="AB425" s="95">
        <v>5.1090469986790392</v>
      </c>
      <c r="AC425" t="s">
        <v>54</v>
      </c>
    </row>
    <row r="426" spans="1:29" x14ac:dyDescent="0.3">
      <c r="A426" s="49">
        <f>SYNTHESE_COMP8H!A426</f>
        <v>44120.666666666664</v>
      </c>
      <c r="B426" s="74">
        <f>SYNTHESE_COMP8H!E426</f>
        <v>1.7793216479140173</v>
      </c>
      <c r="C426" s="75">
        <f>SYNTHESE_COMP8H!I426</f>
        <v>0</v>
      </c>
      <c r="D426" s="76">
        <f>SYNTHESE_COMP8H!M426</f>
        <v>1.0181884001196138</v>
      </c>
      <c r="E426" s="74">
        <f>SYNTHESE_COMP8H!Q426</f>
        <v>1.886731282690596</v>
      </c>
      <c r="F426" s="77">
        <f>SYNTHESE_COMP8H!U426</f>
        <v>1.782477733846179</v>
      </c>
      <c r="G426" s="41">
        <f>SYNTHESE_COMP8H!X426</f>
        <v>1.9932325945597411</v>
      </c>
      <c r="H426" s="41">
        <f>SYNTHESE_COMP16!AD426</f>
        <v>5.1679906710796013</v>
      </c>
      <c r="I426" s="41">
        <v>3.1348063633809096</v>
      </c>
      <c r="J426" s="79"/>
      <c r="W426" s="40">
        <v>1.0115371168861438</v>
      </c>
      <c r="X426" s="42">
        <v>3.1348063633809096</v>
      </c>
      <c r="Y426" s="94">
        <v>0.99211000329806942</v>
      </c>
      <c r="Z426" s="74">
        <v>1.9932325945597249</v>
      </c>
      <c r="AA426" s="40">
        <v>1.0115371168861438</v>
      </c>
      <c r="AB426" s="95">
        <v>5.1679906710796013</v>
      </c>
      <c r="AC426" t="s">
        <v>52</v>
      </c>
    </row>
    <row r="427" spans="1:29" x14ac:dyDescent="0.3">
      <c r="A427" s="49">
        <f>SYNTHESE_COMP8H!A427</f>
        <v>44121</v>
      </c>
      <c r="B427" s="74">
        <f>SYNTHESE_COMP8H!E427</f>
        <v>1.7904697917545729</v>
      </c>
      <c r="C427" s="75">
        <f>SYNTHESE_COMP8H!I427</f>
        <v>0</v>
      </c>
      <c r="D427" s="76">
        <f>SYNTHESE_COMP8H!M427</f>
        <v>1.0104822602439534</v>
      </c>
      <c r="E427" s="74">
        <f>SYNTHESE_COMP8H!Q427</f>
        <v>1.9245927169759856</v>
      </c>
      <c r="F427" s="77">
        <f>SYNTHESE_COMP8H!U427</f>
        <v>1.7933976416962034</v>
      </c>
      <c r="G427" s="41">
        <f>SYNTHESE_COMP8H!X427</f>
        <v>1.9781468509227105</v>
      </c>
      <c r="H427" s="41">
        <f>SYNTHESE_COMP16!AD427</f>
        <v>5.1288768302788528</v>
      </c>
      <c r="I427" s="41">
        <v>3.1110806400113584</v>
      </c>
      <c r="J427" s="79"/>
      <c r="W427" s="40">
        <v>0.99243151869069113</v>
      </c>
      <c r="X427" s="42">
        <v>3.1110806400113584</v>
      </c>
      <c r="Y427" s="94">
        <v>0.99243151869069113</v>
      </c>
      <c r="Z427" s="74">
        <v>1.9781468509226945</v>
      </c>
      <c r="AA427" s="40">
        <v>0.99243151869069113</v>
      </c>
      <c r="AB427" s="95">
        <v>5.1288768302788528</v>
      </c>
      <c r="AC427" t="s">
        <v>22</v>
      </c>
    </row>
    <row r="428" spans="1:29" x14ac:dyDescent="0.3">
      <c r="A428" s="49">
        <f>SYNTHESE_COMP8H!A428</f>
        <v>44121.333333333336</v>
      </c>
      <c r="B428" s="74">
        <f>SYNTHESE_COMP8H!E428</f>
        <v>1.7899829732462516</v>
      </c>
      <c r="C428" s="75">
        <f>SYNTHESE_COMP8H!I428</f>
        <v>0</v>
      </c>
      <c r="D428" s="76">
        <f>SYNTHESE_COMP8H!M428</f>
        <v>1.0082147641672656</v>
      </c>
      <c r="E428" s="74">
        <f>SYNTHESE_COMP8H!Q428</f>
        <v>1.9191580613369346</v>
      </c>
      <c r="F428" s="77">
        <f>SYNTHESE_COMP8H!U428</f>
        <v>1.7949872860763265</v>
      </c>
      <c r="G428" s="41">
        <f>SYNTHESE_COMP8H!X428</f>
        <v>1.9725609693783128</v>
      </c>
      <c r="H428" s="41">
        <f>SYNTHESE_COMP16!AD428</f>
        <v>5.1143939326029901</v>
      </c>
      <c r="I428" s="41">
        <v>3.1022955854932541</v>
      </c>
      <c r="J428" s="79"/>
      <c r="W428" s="40">
        <v>0.99717620481927716</v>
      </c>
      <c r="X428" s="42">
        <v>3.1022955854932541</v>
      </c>
      <c r="Y428" s="94">
        <v>0.99717620481927716</v>
      </c>
      <c r="Z428" s="74">
        <v>1.9725609693782968</v>
      </c>
      <c r="AA428" s="40">
        <v>0.99717620481927716</v>
      </c>
      <c r="AB428" s="95">
        <v>5.1143939326029901</v>
      </c>
      <c r="AC428" t="s">
        <v>22</v>
      </c>
    </row>
    <row r="429" spans="1:29" x14ac:dyDescent="0.3">
      <c r="A429" s="49">
        <f>SYNTHESE_COMP8H!A429</f>
        <v>44121.666666666664</v>
      </c>
      <c r="B429" s="74">
        <f>SYNTHESE_COMP8H!E429</f>
        <v>1.7930011659125902</v>
      </c>
      <c r="C429" s="75">
        <f>SYNTHESE_COMP8H!I429</f>
        <v>0</v>
      </c>
      <c r="D429" s="76">
        <f>SYNTHESE_COMP8H!M429</f>
        <v>1.0099348669056665</v>
      </c>
      <c r="E429" s="74">
        <f>SYNTHESE_COMP8H!Q429</f>
        <v>1.9193391652400522</v>
      </c>
      <c r="F429" s="77">
        <f>SYNTHESE_COMP8H!U429</f>
        <v>1.7941329765912195</v>
      </c>
      <c r="G429" s="41">
        <f>SYNTHESE_COMP8H!X429</f>
        <v>1.9716221451542286</v>
      </c>
      <c r="H429" s="41">
        <f>SYNTHESE_COMP16!AD429</f>
        <v>5.1148765591890619</v>
      </c>
      <c r="I429" s="41">
        <v>3.1025883377425223</v>
      </c>
      <c r="J429" s="79"/>
      <c r="W429" s="40">
        <v>1.0000943663300934</v>
      </c>
      <c r="X429" s="42">
        <v>3.1025883377425223</v>
      </c>
      <c r="Y429" s="94">
        <v>0.99952405819710599</v>
      </c>
      <c r="Z429" s="74">
        <v>1.9716221451542126</v>
      </c>
      <c r="AA429" s="40">
        <v>1.0000943663300934</v>
      </c>
      <c r="AB429" s="95">
        <v>5.1148765591890619</v>
      </c>
      <c r="AC429" t="s">
        <v>52</v>
      </c>
    </row>
    <row r="430" spans="1:29" x14ac:dyDescent="0.3">
      <c r="A430" s="49">
        <f>SYNTHESE_COMP8H!A430</f>
        <v>44122</v>
      </c>
      <c r="B430" s="74">
        <f>SYNTHESE_COMP8H!E430</f>
        <v>1.8205064103735229</v>
      </c>
      <c r="C430" s="75">
        <f>SYNTHESE_COMP8H!I430</f>
        <v>0</v>
      </c>
      <c r="D430" s="76">
        <f>SYNTHESE_COMP8H!M430</f>
        <v>1.0136084942367218</v>
      </c>
      <c r="E430" s="74">
        <f>SYNTHESE_COMP8H!Q430</f>
        <v>1.926226962792146</v>
      </c>
      <c r="F430" s="77">
        <f>SYNTHESE_COMP8H!U430</f>
        <v>1.8209717341794276</v>
      </c>
      <c r="G430" s="41">
        <f>SYNTHESE_COMP8H!X430</f>
        <v>2.0356655559016978</v>
      </c>
      <c r="H430" s="41">
        <f>SYNTHESE_COMP16!AD430</f>
        <v>5.2810210413900993</v>
      </c>
      <c r="I430" s="41">
        <v>3.1137223784294816</v>
      </c>
      <c r="J430" s="79"/>
      <c r="W430" s="40">
        <v>1.0035886297100765</v>
      </c>
      <c r="X430" s="42">
        <v>3.1137223784294816</v>
      </c>
      <c r="Y430" s="94">
        <v>1.0324825986078887</v>
      </c>
      <c r="Z430" s="74">
        <v>2.0356655559016814</v>
      </c>
      <c r="AA430" s="40">
        <v>1.0324825986078887</v>
      </c>
      <c r="AB430" s="95">
        <v>5.2810210413900993</v>
      </c>
      <c r="AC430" t="s">
        <v>54</v>
      </c>
    </row>
    <row r="431" spans="1:29" x14ac:dyDescent="0.3">
      <c r="A431" s="49">
        <f>SYNTHESE_COMP8H!A431</f>
        <v>44122.333333333336</v>
      </c>
      <c r="B431" s="74">
        <f>SYNTHESE_COMP8H!E431</f>
        <v>1.828928370181915</v>
      </c>
      <c r="C431" s="75">
        <f>SYNTHESE_COMP8H!I431</f>
        <v>0</v>
      </c>
      <c r="D431" s="76">
        <f>SYNTHESE_COMP8H!M431</f>
        <v>1.0140383205064445</v>
      </c>
      <c r="E431" s="74">
        <f>SYNTHESE_COMP8H!Q431</f>
        <v>1.9260456708427067</v>
      </c>
      <c r="F431" s="77">
        <f>SYNTHESE_COMP8H!U431</f>
        <v>1.8215591559005553</v>
      </c>
      <c r="G431" s="41">
        <f>SYNTHESE_COMP8H!X431</f>
        <v>2.0343233588318728</v>
      </c>
      <c r="H431" s="41">
        <f>SYNTHESE_COMP16!AD431</f>
        <v>5.2775390494946777</v>
      </c>
      <c r="I431" s="41">
        <v>3.1116693746634843</v>
      </c>
      <c r="J431" s="79"/>
      <c r="W431" s="40">
        <v>0.99934065934065941</v>
      </c>
      <c r="X431" s="42">
        <v>3.1116693746634843</v>
      </c>
      <c r="Y431" s="94">
        <v>0.99934065934065941</v>
      </c>
      <c r="Z431" s="74">
        <v>2.0343233588318563</v>
      </c>
      <c r="AA431" s="40">
        <v>0.99934065934065941</v>
      </c>
      <c r="AB431" s="95">
        <v>5.2775390494946777</v>
      </c>
      <c r="AC431" t="s">
        <v>22</v>
      </c>
    </row>
    <row r="432" spans="1:29" x14ac:dyDescent="0.3">
      <c r="A432" s="49">
        <f>SYNTHESE_COMP8H!A432</f>
        <v>44122.666666666664</v>
      </c>
      <c r="B432" s="74">
        <f>SYNTHESE_COMP8H!E432</f>
        <v>1.8408563755776068</v>
      </c>
      <c r="C432" s="75">
        <f>SYNTHESE_COMP8H!I432</f>
        <v>0</v>
      </c>
      <c r="D432" s="76">
        <f>SYNTHESE_COMP8H!M432</f>
        <v>1.0110684972941713</v>
      </c>
      <c r="E432" s="74">
        <f>SYNTHESE_COMP8H!Q432</f>
        <v>1.9454366086278185</v>
      </c>
      <c r="F432" s="77">
        <f>SYNTHESE_COMP8H!U432</f>
        <v>1.818996128279518</v>
      </c>
      <c r="G432" s="41">
        <f>SYNTHESE_COMP8H!X432</f>
        <v>2.047590920534311</v>
      </c>
      <c r="H432" s="41">
        <f>SYNTHESE_COMP16!AD432</f>
        <v>5.2961092191537347</v>
      </c>
      <c r="I432" s="41">
        <v>3.1226184605287846</v>
      </c>
      <c r="J432" s="79"/>
      <c r="W432" s="40">
        <v>1.0035187176229108</v>
      </c>
      <c r="X432" s="42">
        <v>3.1226184605287846</v>
      </c>
      <c r="Y432" s="94">
        <v>1.0065218548687642</v>
      </c>
      <c r="Z432" s="74">
        <v>2.0475909205342946</v>
      </c>
      <c r="AA432" s="40">
        <v>1.0035187176229108</v>
      </c>
      <c r="AB432" s="95">
        <v>5.2961092191537347</v>
      </c>
      <c r="AC432" t="s">
        <v>52</v>
      </c>
    </row>
    <row r="433" spans="1:29" x14ac:dyDescent="0.3">
      <c r="A433" s="49">
        <f>SYNTHESE_COMP8H!A433</f>
        <v>44123</v>
      </c>
      <c r="B433" s="74">
        <f>SYNTHESE_COMP8H!E433</f>
        <v>1.8258128809184118</v>
      </c>
      <c r="C433" s="75">
        <f>SYNTHESE_COMP8H!I433</f>
        <v>0</v>
      </c>
      <c r="D433" s="76">
        <f>SYNTHESE_COMP8H!M433</f>
        <v>1.010365389855163</v>
      </c>
      <c r="E433" s="74">
        <f>SYNTHESE_COMP8H!Q433</f>
        <v>1.9298542720028775</v>
      </c>
      <c r="F433" s="77">
        <f>SYNTHESE_COMP8H!U433</f>
        <v>1.7795566979910535</v>
      </c>
      <c r="G433" s="41">
        <f>SYNTHESE_COMP8H!X433</f>
        <v>2.0311903599339618</v>
      </c>
      <c r="H433" s="41">
        <f>SYNTHESE_COMP16!AD433</f>
        <v>5.2528293675532236</v>
      </c>
      <c r="I433" s="41">
        <v>3.0849828107123307</v>
      </c>
      <c r="J433" s="79"/>
      <c r="W433" s="40">
        <v>0.98794740686632576</v>
      </c>
      <c r="X433" s="42">
        <v>3.0849828107123307</v>
      </c>
      <c r="Y433" s="94">
        <v>0.99199031386793335</v>
      </c>
      <c r="Z433" s="74">
        <v>2.0311903599339454</v>
      </c>
      <c r="AA433" s="40">
        <v>0.99182799111393205</v>
      </c>
      <c r="AB433" s="95">
        <v>5.2528293675532236</v>
      </c>
      <c r="AC433" t="s">
        <v>49</v>
      </c>
    </row>
    <row r="434" spans="1:29" x14ac:dyDescent="0.3">
      <c r="A434" s="49">
        <f>SYNTHESE_COMP8H!A434</f>
        <v>44123.333333333336</v>
      </c>
      <c r="B434" s="74">
        <f>SYNTHESE_COMP8H!E434</f>
        <v>1.8672444515456201</v>
      </c>
      <c r="C434" s="75">
        <f>SYNTHESE_COMP8H!I434</f>
        <v>0</v>
      </c>
      <c r="D434" s="76">
        <f>SYNTHESE_COMP8H!M434</f>
        <v>1.0184901869281497</v>
      </c>
      <c r="E434" s="74">
        <f>SYNTHESE_COMP8H!Q434</f>
        <v>1.9742499806076386</v>
      </c>
      <c r="F434" s="77">
        <f>SYNTHESE_COMP8H!U434</f>
        <v>1.8006203323409933</v>
      </c>
      <c r="G434" s="41">
        <f>SYNTHESE_COMP8H!X434</f>
        <v>2.0475240642124071</v>
      </c>
      <c r="H434" s="41">
        <f>SYNTHESE_COMP16!AD434</f>
        <v>5.3736691041776874</v>
      </c>
      <c r="I434" s="41">
        <v>3.1549876203735807</v>
      </c>
      <c r="J434" s="79"/>
      <c r="W434" s="40">
        <v>1.0226921230867687</v>
      </c>
      <c r="X434" s="42">
        <v>3.1549876203735807</v>
      </c>
      <c r="Y434" s="94">
        <v>1.0080414443671228</v>
      </c>
      <c r="Z434" s="74">
        <v>2.0475240642123902</v>
      </c>
      <c r="AA434" s="40">
        <v>1.0230046948356808</v>
      </c>
      <c r="AB434" s="95">
        <v>5.3736691041776874</v>
      </c>
      <c r="AC434" t="s">
        <v>49</v>
      </c>
    </row>
    <row r="435" spans="1:29" x14ac:dyDescent="0.3">
      <c r="A435" s="49">
        <f>SYNTHESE_COMP8H!A435</f>
        <v>44123.666666666664</v>
      </c>
      <c r="B435" s="74">
        <f>SYNTHESE_COMP8H!E435</f>
        <v>1.8466022330689205</v>
      </c>
      <c r="C435" s="75">
        <f>SYNTHESE_COMP8H!I435</f>
        <v>0</v>
      </c>
      <c r="D435" s="76">
        <f>SYNTHESE_COMP8H!M435</f>
        <v>1.0129411094411451</v>
      </c>
      <c r="E435" s="74">
        <f>SYNTHESE_COMP8H!Q435</f>
        <v>1.9682685034353973</v>
      </c>
      <c r="F435" s="77">
        <f>SYNTHESE_COMP8H!U435</f>
        <v>1.7748146213800928</v>
      </c>
      <c r="G435" s="41">
        <f>SYNTHESE_COMP8H!X435</f>
        <v>2.0413205851342755</v>
      </c>
      <c r="H435" s="41">
        <f>SYNTHESE_COMP16!AD435</f>
        <v>5.3573882484635975</v>
      </c>
      <c r="I435" s="41">
        <v>3.1454288073482108</v>
      </c>
      <c r="J435" s="79"/>
      <c r="W435" s="40">
        <v>0.99697025339698864</v>
      </c>
      <c r="X435" s="42">
        <v>3.1454288073482108</v>
      </c>
      <c r="Y435" s="94">
        <v>0.99697025339698864</v>
      </c>
      <c r="Z435" s="74">
        <v>2.0413205851342586</v>
      </c>
      <c r="AA435" s="40">
        <v>0.99697025339698864</v>
      </c>
      <c r="AB435" s="95">
        <v>5.3573882484635975</v>
      </c>
      <c r="AC435" t="s">
        <v>22</v>
      </c>
    </row>
    <row r="436" spans="1:29" x14ac:dyDescent="0.3">
      <c r="A436" s="49">
        <f>SYNTHESE_COMP8H!A436</f>
        <v>44124</v>
      </c>
      <c r="B436" s="74">
        <f>SYNTHESE_COMP8H!E436</f>
        <v>1.8276639713060991</v>
      </c>
      <c r="C436" s="75">
        <f>SYNTHESE_COMP8H!I436</f>
        <v>0</v>
      </c>
      <c r="D436" s="76">
        <f>SYNTHESE_COMP8H!M436</f>
        <v>1.01141700823481</v>
      </c>
      <c r="E436" s="74">
        <f>SYNTHESE_COMP8H!Q436</f>
        <v>1.9127885695692188</v>
      </c>
      <c r="F436" s="77">
        <f>SYNTHESE_COMP8H!U436</f>
        <v>1.7569503275816958</v>
      </c>
      <c r="G436" s="41">
        <f>SYNTHESE_COMP8H!X436</f>
        <v>1.9837815192673733</v>
      </c>
      <c r="H436" s="41">
        <f>SYNTHESE_COMP16!AD436</f>
        <v>5.2063785944446348</v>
      </c>
      <c r="I436" s="41">
        <v>3.056768046934748</v>
      </c>
      <c r="J436" s="79"/>
      <c r="W436" s="40">
        <v>0.97181282240235811</v>
      </c>
      <c r="X436" s="42">
        <v>3.056768046934748</v>
      </c>
      <c r="Y436" s="94">
        <v>0.97181282240235811</v>
      </c>
      <c r="Z436" s="74">
        <v>1.9837815192673571</v>
      </c>
      <c r="AA436" s="40">
        <v>0.97181282240235811</v>
      </c>
      <c r="AB436" s="95">
        <v>5.2063785944446348</v>
      </c>
      <c r="AC436" t="s">
        <v>22</v>
      </c>
    </row>
    <row r="437" spans="1:29" x14ac:dyDescent="0.3">
      <c r="A437" s="49">
        <f>SYNTHESE_COMP8H!A437</f>
        <v>44124.333333333336</v>
      </c>
      <c r="B437" s="74">
        <f>SYNTHESE_COMP8H!E437</f>
        <v>1.8061964040842058</v>
      </c>
      <c r="C437" s="75">
        <f>SYNTHESE_COMP8H!I437</f>
        <v>0</v>
      </c>
      <c r="D437" s="76">
        <f>SYNTHESE_COMP8H!M437</f>
        <v>1.0188742809069908</v>
      </c>
      <c r="E437" s="74">
        <f>SYNTHESE_COMP8H!Q437</f>
        <v>1.8618413100385127</v>
      </c>
      <c r="F437" s="77">
        <f>SYNTHESE_COMP8H!U437</f>
        <v>1.7123948525140296</v>
      </c>
      <c r="G437" s="41">
        <f>SYNTHESE_COMP8H!X437</f>
        <v>1.9574643338838449</v>
      </c>
      <c r="H437" s="41">
        <f>SYNTHESE_COMP16!AD437</f>
        <v>5.244765713206994</v>
      </c>
      <c r="I437" s="41">
        <v>3.0208635401109842</v>
      </c>
      <c r="J437" s="79"/>
      <c r="W437" s="40">
        <v>0.98825409508589701</v>
      </c>
      <c r="X437" s="42">
        <v>3.0208635401109842</v>
      </c>
      <c r="Y437" s="94">
        <v>0.98673382873672122</v>
      </c>
      <c r="Z437" s="74">
        <v>1.9574643338838289</v>
      </c>
      <c r="AA437" s="40">
        <v>1.0073730939972978</v>
      </c>
      <c r="AB437" s="95">
        <v>5.244765713206994</v>
      </c>
      <c r="AC437" t="s">
        <v>49</v>
      </c>
    </row>
    <row r="438" spans="1:29" x14ac:dyDescent="0.3">
      <c r="A438" s="49">
        <f>SYNTHESE_COMP8H!A438</f>
        <v>44124.666666666664</v>
      </c>
      <c r="B438" s="74">
        <f>SYNTHESE_COMP8H!E438</f>
        <v>1.7939775727922582</v>
      </c>
      <c r="C438" s="75">
        <f>SYNTHESE_COMP8H!I438</f>
        <v>0</v>
      </c>
      <c r="D438" s="76">
        <f>SYNTHESE_COMP8H!M438</f>
        <v>1.012939697419182</v>
      </c>
      <c r="E438" s="74">
        <f>SYNTHESE_COMP8H!Q438</f>
        <v>1.8560400518183342</v>
      </c>
      <c r="F438" s="77">
        <f>SYNTHESE_COMP8H!U438</f>
        <v>1.7097965848147896</v>
      </c>
      <c r="G438" s="41">
        <f>SYNTHESE_COMP8H!X438</f>
        <v>1.9460627942321611</v>
      </c>
      <c r="H438" s="41">
        <f>SYNTHESE_COMP16!AD438</f>
        <v>5.2142168019406139</v>
      </c>
      <c r="I438" s="41">
        <v>3.003268074978517</v>
      </c>
      <c r="J438" s="79"/>
      <c r="W438" s="40">
        <v>0.99417535254445133</v>
      </c>
      <c r="X438" s="42">
        <v>3.003268074978517</v>
      </c>
      <c r="Y438" s="94">
        <v>0.99417535254445133</v>
      </c>
      <c r="Z438" s="74">
        <v>1.9460627942321451</v>
      </c>
      <c r="AA438" s="40">
        <v>0.99417535254445133</v>
      </c>
      <c r="AB438" s="95">
        <v>5.2142168019406139</v>
      </c>
      <c r="AC438" t="s">
        <v>22</v>
      </c>
    </row>
    <row r="439" spans="1:29" x14ac:dyDescent="0.3">
      <c r="A439" s="49">
        <f>SYNTHESE_COMP8H!A439</f>
        <v>44125</v>
      </c>
      <c r="B439" s="74">
        <f>SYNTHESE_COMP8H!E439</f>
        <v>1.8455776115180009</v>
      </c>
      <c r="C439" s="75">
        <f>SYNTHESE_COMP8H!I439</f>
        <v>0</v>
      </c>
      <c r="D439" s="76">
        <f>SYNTHESE_COMP8H!M439</f>
        <v>1.0183642088208336</v>
      </c>
      <c r="E439" s="74">
        <f>SYNTHESE_COMP8H!Q439</f>
        <v>1.8993724316546714</v>
      </c>
      <c r="F439" s="77">
        <f>SYNTHESE_COMP8H!U439</f>
        <v>1.7503739230635846</v>
      </c>
      <c r="G439" s="41">
        <f>SYNTHESE_COMP8H!X439</f>
        <v>1.9922472637510937</v>
      </c>
      <c r="H439" s="41">
        <f>SYNTHESE_COMP16!AD439</f>
        <v>5.2421400618986098</v>
      </c>
      <c r="I439" s="41">
        <v>3.0193512257884265</v>
      </c>
      <c r="J439" s="79"/>
      <c r="W439" s="40">
        <v>1.005355216520265</v>
      </c>
      <c r="X439" s="42">
        <v>3.0193512257884265</v>
      </c>
      <c r="Y439" s="94">
        <v>1.0237322606730968</v>
      </c>
      <c r="Z439" s="74">
        <v>1.9922472637510775</v>
      </c>
      <c r="AA439" s="40">
        <v>1.005355216520265</v>
      </c>
      <c r="AB439" s="95">
        <v>5.2421400618986098</v>
      </c>
      <c r="AC439" t="s">
        <v>52</v>
      </c>
    </row>
    <row r="440" spans="1:29" x14ac:dyDescent="0.3">
      <c r="A440" s="49">
        <f>SYNTHESE_COMP8H!A440</f>
        <v>44125.333333333336</v>
      </c>
      <c r="B440" s="74">
        <f>SYNTHESE_COMP8H!E440</f>
        <v>1.9077410543979756</v>
      </c>
      <c r="C440" s="75">
        <f>SYNTHESE_COMP8H!I440</f>
        <v>0</v>
      </c>
      <c r="D440" s="76">
        <f>SYNTHESE_COMP8H!M440</f>
        <v>1.0272168368376193</v>
      </c>
      <c r="E440" s="74">
        <f>SYNTHESE_COMP8H!Q440</f>
        <v>1.9439824773093446</v>
      </c>
      <c r="F440" s="77">
        <f>SYNTHESE_COMP8H!U440</f>
        <v>1.7908627989541572</v>
      </c>
      <c r="G440" s="41">
        <f>SYNTHESE_COMP8H!X440</f>
        <v>2.0593508893098766</v>
      </c>
      <c r="H440" s="41">
        <f>SYNTHESE_COMP16!AD440</f>
        <v>5.3633989286873271</v>
      </c>
      <c r="I440" s="41">
        <v>3.1210501553200332</v>
      </c>
      <c r="J440" s="79"/>
      <c r="W440" s="40">
        <v>1.0336823780761215</v>
      </c>
      <c r="X440" s="42">
        <v>3.1210501553200332</v>
      </c>
      <c r="Y440" s="94">
        <v>1.0336823780761215</v>
      </c>
      <c r="Z440" s="74">
        <v>2.0593508893098598</v>
      </c>
      <c r="AA440" s="40">
        <v>1.0231315579814553</v>
      </c>
      <c r="AB440" s="95">
        <v>5.3633989286873271</v>
      </c>
      <c r="AC440" t="s">
        <v>53</v>
      </c>
    </row>
    <row r="441" spans="1:29" x14ac:dyDescent="0.3">
      <c r="A441" s="49">
        <f>SYNTHESE_COMP8H!A441</f>
        <v>44125.666666666664</v>
      </c>
      <c r="B441" s="74">
        <f>SYNTHESE_COMP8H!E441</f>
        <v>1.9003418035618316</v>
      </c>
      <c r="C441" s="75">
        <f>SYNTHESE_COMP8H!I441</f>
        <v>0</v>
      </c>
      <c r="D441" s="76">
        <f>SYNTHESE_COMP8H!M441</f>
        <v>1.0235098814910069</v>
      </c>
      <c r="E441" s="74">
        <f>SYNTHESE_COMP8H!Q441</f>
        <v>1.9198685368614672</v>
      </c>
      <c r="F441" s="77">
        <f>SYNTHESE_COMP8H!U441</f>
        <v>1.7641275701964341</v>
      </c>
      <c r="G441" s="41">
        <f>SYNTHESE_COMP8H!X441</f>
        <v>2.0513636135973199</v>
      </c>
      <c r="H441" s="41">
        <f>SYNTHESE_COMP16!AD441</f>
        <v>5.3425967690251568</v>
      </c>
      <c r="I441" s="41">
        <v>3.1089450360649007</v>
      </c>
      <c r="J441" s="79"/>
      <c r="W441" s="40">
        <v>0.99612145955600928</v>
      </c>
      <c r="X441" s="42">
        <v>3.1089450360649007</v>
      </c>
      <c r="Y441" s="94">
        <v>0.99612145955600928</v>
      </c>
      <c r="Z441" s="74">
        <v>2.051363613597303</v>
      </c>
      <c r="AA441" s="40">
        <v>0.99612145955600928</v>
      </c>
      <c r="AB441" s="95">
        <v>5.3425967690251568</v>
      </c>
      <c r="AC441" t="s">
        <v>22</v>
      </c>
    </row>
    <row r="442" spans="1:29" x14ac:dyDescent="0.3">
      <c r="A442" s="49">
        <f>SYNTHESE_COMP8H!A442</f>
        <v>44126</v>
      </c>
      <c r="B442" s="74">
        <f>SYNTHESE_COMP8H!E442</f>
        <v>1.9236146733858832</v>
      </c>
      <c r="C442" s="75">
        <f>SYNTHESE_COMP8H!I442</f>
        <v>0</v>
      </c>
      <c r="D442" s="76">
        <f>SYNTHESE_COMP8H!M442</f>
        <v>1.0310408539320197</v>
      </c>
      <c r="E442" s="74">
        <f>SYNTHESE_COMP8H!Q442</f>
        <v>1.9508838906454362</v>
      </c>
      <c r="F442" s="77">
        <f>SYNTHESE_COMP8H!U442</f>
        <v>1.8325023082923597</v>
      </c>
      <c r="G442" s="41">
        <f>SYNTHESE_COMP8H!X442</f>
        <v>2.0993606281476014</v>
      </c>
      <c r="H442" s="41">
        <f>SYNTHESE_COMP16!AD442</f>
        <v>5.4676007874056465</v>
      </c>
      <c r="I442" s="41">
        <v>3.1816869327929784</v>
      </c>
      <c r="J442" s="79"/>
      <c r="W442" s="40">
        <v>1.0233976142660115</v>
      </c>
      <c r="X442" s="42">
        <v>3.1816869327929784</v>
      </c>
      <c r="Y442" s="94">
        <v>1.0233976142660115</v>
      </c>
      <c r="Z442" s="74">
        <v>2.0993606281475841</v>
      </c>
      <c r="AA442" s="40">
        <v>1.0233976142660115</v>
      </c>
      <c r="AB442" s="95">
        <v>5.4676007874056465</v>
      </c>
      <c r="AC442" t="s">
        <v>22</v>
      </c>
    </row>
    <row r="443" spans="1:29" x14ac:dyDescent="0.3">
      <c r="A443" s="49">
        <f>SYNTHESE_COMP8H!A443</f>
        <v>44126.333333333336</v>
      </c>
      <c r="B443" s="74">
        <f>SYNTHESE_COMP8H!E443</f>
        <v>2.0181691862874573</v>
      </c>
      <c r="C443" s="75">
        <f>SYNTHESE_COMP8H!I443</f>
        <v>0</v>
      </c>
      <c r="D443" s="76">
        <f>SYNTHESE_COMP8H!M443</f>
        <v>1.0392243364071019</v>
      </c>
      <c r="E443" s="74">
        <f>SYNTHESE_COMP8H!Q443</f>
        <v>1.9813579486304136</v>
      </c>
      <c r="F443" s="77">
        <f>SYNTHESE_COMP8H!U443</f>
        <v>1.8349348308551454</v>
      </c>
      <c r="G443" s="41">
        <f>SYNTHESE_COMP8H!X443</f>
        <v>2.1021473870358625</v>
      </c>
      <c r="H443" s="41">
        <f>SYNTHESE_COMP16!AD443</f>
        <v>5.5407935228109482</v>
      </c>
      <c r="I443" s="41">
        <v>3.2242789907850034</v>
      </c>
      <c r="J443" s="79"/>
      <c r="W443" s="40">
        <v>1.013386627563208</v>
      </c>
      <c r="X443" s="42">
        <v>3.2242789907850034</v>
      </c>
      <c r="Y443" s="94">
        <v>1.0013274321957348</v>
      </c>
      <c r="Z443" s="74">
        <v>2.1021473870358451</v>
      </c>
      <c r="AA443" s="40">
        <v>1.013386627563208</v>
      </c>
      <c r="AB443" s="95">
        <v>5.5407935228109482</v>
      </c>
      <c r="AC443" t="s">
        <v>52</v>
      </c>
    </row>
    <row r="444" spans="1:29" x14ac:dyDescent="0.3">
      <c r="A444" s="49">
        <f>SYNTHESE_COMP8H!A444</f>
        <v>44126.666666666664</v>
      </c>
      <c r="B444" s="74">
        <f>SYNTHESE_COMP8H!E444</f>
        <v>2.0156859749071909</v>
      </c>
      <c r="C444" s="75">
        <f>SYNTHESE_COMP8H!I444</f>
        <v>0</v>
      </c>
      <c r="D444" s="76">
        <f>SYNTHESE_COMP8H!M444</f>
        <v>1.0310801282887216</v>
      </c>
      <c r="E444" s="74">
        <f>SYNTHESE_COMP8H!Q444</f>
        <v>2.009108568013465</v>
      </c>
      <c r="F444" s="77">
        <f>SYNTHESE_COMP8H!U444</f>
        <v>1.8177537486733997</v>
      </c>
      <c r="G444" s="41">
        <f>SYNTHESE_COMP8H!X444</f>
        <v>2.0995608465466149</v>
      </c>
      <c r="H444" s="41">
        <f>SYNTHESE_COMP16!AD444</f>
        <v>5.5339759766780299</v>
      </c>
      <c r="I444" s="41">
        <v>3.2203117484262003</v>
      </c>
      <c r="J444" s="79"/>
      <c r="W444" s="40">
        <v>0.99876957224541008</v>
      </c>
      <c r="X444" s="42">
        <v>3.2203117484262003</v>
      </c>
      <c r="Y444" s="94">
        <v>0.99876957224541008</v>
      </c>
      <c r="Z444" s="74">
        <v>2.0995608465465976</v>
      </c>
      <c r="AA444" s="40">
        <v>0.99876957224541008</v>
      </c>
      <c r="AB444" s="95">
        <v>5.5339759766780299</v>
      </c>
      <c r="AC444" t="s">
        <v>22</v>
      </c>
    </row>
    <row r="445" spans="1:29" x14ac:dyDescent="0.3">
      <c r="A445" s="49">
        <f>SYNTHESE_COMP8H!A445</f>
        <v>44127</v>
      </c>
      <c r="B445" s="74">
        <f>SYNTHESE_COMP8H!E445</f>
        <v>2.0103295112351662</v>
      </c>
      <c r="C445" s="75">
        <f>SYNTHESE_COMP8H!I445</f>
        <v>0</v>
      </c>
      <c r="D445" s="76">
        <f>SYNTHESE_COMP8H!M445</f>
        <v>1.0343152868963639</v>
      </c>
      <c r="E445" s="74">
        <f>SYNTHESE_COMP8H!Q445</f>
        <v>1.9824413933409613</v>
      </c>
      <c r="F445" s="77">
        <f>SYNTHESE_COMP8H!U445</f>
        <v>1.823628304586836</v>
      </c>
      <c r="G445" s="41">
        <f>SYNTHESE_COMP8H!X445</f>
        <v>2.0716930863260865</v>
      </c>
      <c r="H445" s="41">
        <f>SYNTHESE_COMP16!AD445</f>
        <v>5.519270044479291</v>
      </c>
      <c r="I445" s="41">
        <v>3.2117541243181922</v>
      </c>
      <c r="J445" s="79"/>
      <c r="W445" s="40">
        <v>0.99734261004010238</v>
      </c>
      <c r="X445" s="42">
        <v>3.2117541243181922</v>
      </c>
      <c r="Y445" s="94">
        <v>0.98672686230248308</v>
      </c>
      <c r="Z445" s="74">
        <v>2.0716930863260692</v>
      </c>
      <c r="AA445" s="40">
        <v>0.99734261004010238</v>
      </c>
      <c r="AB445" s="95">
        <v>5.519270044479291</v>
      </c>
      <c r="AC445" t="s">
        <v>52</v>
      </c>
    </row>
    <row r="446" spans="1:29" x14ac:dyDescent="0.3">
      <c r="A446" s="49">
        <f>SYNTHESE_COMP8H!A446</f>
        <v>44127.333333333336</v>
      </c>
      <c r="B446" s="74">
        <f>SYNTHESE_COMP8H!E446</f>
        <v>2.0061905259268222</v>
      </c>
      <c r="C446" s="75">
        <f>SYNTHESE_COMP8H!I446</f>
        <v>0</v>
      </c>
      <c r="D446" s="76">
        <f>SYNTHESE_COMP8H!M446</f>
        <v>1.0389198746822905</v>
      </c>
      <c r="E446" s="74">
        <f>SYNTHESE_COMP8H!Q446</f>
        <v>1.9572231858115026</v>
      </c>
      <c r="F446" s="77">
        <f>SYNTHESE_COMP8H!U446</f>
        <v>1.8245895329997643</v>
      </c>
      <c r="G446" s="41">
        <f>SYNTHESE_COMP8H!X446</f>
        <v>2.072785068860266</v>
      </c>
      <c r="H446" s="41">
        <f>SYNTHESE_COMP16!AD446</f>
        <v>5.449060605824342</v>
      </c>
      <c r="I446" s="41">
        <v>3.2051415749523922</v>
      </c>
      <c r="J446" s="79"/>
      <c r="W446" s="40">
        <v>0.9979411408501877</v>
      </c>
      <c r="X446" s="42">
        <v>3.2051415749523922</v>
      </c>
      <c r="Y446" s="94">
        <v>1.0005270966734343</v>
      </c>
      <c r="Z446" s="74">
        <v>2.0727850688602487</v>
      </c>
      <c r="AA446" s="40">
        <v>0.98727921661938312</v>
      </c>
      <c r="AB446" s="95">
        <v>5.449060605824342</v>
      </c>
      <c r="AC446" t="s">
        <v>49</v>
      </c>
    </row>
    <row r="447" spans="1:29" x14ac:dyDescent="0.3">
      <c r="A447" s="49">
        <f>SYNTHESE_COMP8H!A447</f>
        <v>44127.666666666664</v>
      </c>
      <c r="B447" s="74">
        <f>SYNTHESE_COMP8H!E447</f>
        <v>1.9920696246739698</v>
      </c>
      <c r="C447" s="75">
        <f>SYNTHESE_COMP8H!I447</f>
        <v>0</v>
      </c>
      <c r="D447" s="76">
        <f>SYNTHESE_COMP8H!M447</f>
        <v>1.0329776048440324</v>
      </c>
      <c r="E447" s="74">
        <f>SYNTHESE_COMP8H!Q447</f>
        <v>1.9612164075575709</v>
      </c>
      <c r="F447" s="77">
        <f>SYNTHESE_COMP8H!U447</f>
        <v>1.8178787782817643</v>
      </c>
      <c r="G447" s="41">
        <f>SYNTHESE_COMP8H!X447</f>
        <v>2.046622026048444</v>
      </c>
      <c r="H447" s="41">
        <f>SYNTHESE_COMP16!AD447</f>
        <v>5.3802816436173329</v>
      </c>
      <c r="I447" s="41">
        <v>3.1646857372955055</v>
      </c>
      <c r="J447" s="79"/>
      <c r="W447" s="40">
        <v>0.9873778313029784</v>
      </c>
      <c r="X447" s="42">
        <v>3.1646857372955055</v>
      </c>
      <c r="Y447" s="94">
        <v>0.9873778313029784</v>
      </c>
      <c r="Z447" s="74">
        <v>2.0466220260484271</v>
      </c>
      <c r="AA447" s="40">
        <v>0.9873778313029784</v>
      </c>
      <c r="AB447" s="95">
        <v>5.3802816436173329</v>
      </c>
      <c r="AC447" t="s">
        <v>22</v>
      </c>
    </row>
    <row r="448" spans="1:29" x14ac:dyDescent="0.3">
      <c r="A448" s="49">
        <f>SYNTHESE_COMP8H!A448</f>
        <v>44128</v>
      </c>
      <c r="B448" s="74">
        <f>SYNTHESE_COMP8H!E448</f>
        <v>1.9968405824984046</v>
      </c>
      <c r="C448" s="75">
        <f>SYNTHESE_COMP8H!I448</f>
        <v>0</v>
      </c>
      <c r="D448" s="76">
        <f>SYNTHESE_COMP8H!M448</f>
        <v>1.0252761103826058</v>
      </c>
      <c r="E448" s="74">
        <f>SYNTHESE_COMP8H!Q448</f>
        <v>1.9686610768205892</v>
      </c>
      <c r="F448" s="77">
        <f>SYNTHESE_COMP8H!U448</f>
        <v>1.8104224506436628</v>
      </c>
      <c r="G448" s="41">
        <f>SYNTHESE_COMP8H!X448</f>
        <v>2.0543908903265651</v>
      </c>
      <c r="H448" s="41">
        <f>SYNTHESE_COMP16!AD448</f>
        <v>5.340168277088452</v>
      </c>
      <c r="I448" s="41">
        <v>3.1517052602632551</v>
      </c>
      <c r="J448" s="79"/>
      <c r="W448" s="40">
        <v>0.99589833616675527</v>
      </c>
      <c r="X448" s="42">
        <v>3.1517052602632551</v>
      </c>
      <c r="Y448" s="94">
        <v>1.0037959448199241</v>
      </c>
      <c r="Z448" s="74">
        <v>2.0543908903265482</v>
      </c>
      <c r="AA448" s="40">
        <v>0.99254437421942998</v>
      </c>
      <c r="AB448" s="95">
        <v>5.340168277088452</v>
      </c>
      <c r="AC448" t="s">
        <v>49</v>
      </c>
    </row>
    <row r="449" spans="1:29" x14ac:dyDescent="0.3">
      <c r="A449" s="49">
        <f>SYNTHESE_COMP8H!A449</f>
        <v>44128.333333333336</v>
      </c>
      <c r="B449" s="74">
        <f>SYNTHESE_COMP8H!E449</f>
        <v>2.0155354036335562</v>
      </c>
      <c r="C449" s="75">
        <f>SYNTHESE_COMP8H!I449</f>
        <v>0</v>
      </c>
      <c r="D449" s="76">
        <f>SYNTHESE_COMP8H!M449</f>
        <v>1.0301213498234167</v>
      </c>
      <c r="E449" s="74">
        <f>SYNTHESE_COMP8H!Q449</f>
        <v>1.9761057460836073</v>
      </c>
      <c r="F449" s="77">
        <f>SYNTHESE_COMP8H!U449</f>
        <v>1.8207735180489826</v>
      </c>
      <c r="G449" s="41">
        <f>SYNTHESE_COMP8H!X449</f>
        <v>2.0656119173586878</v>
      </c>
      <c r="H449" s="41">
        <f>SYNTHESE_COMP16!AD449</f>
        <v>5.3693361306237488</v>
      </c>
      <c r="I449" s="41">
        <v>3.1689197884668316</v>
      </c>
      <c r="J449" s="79"/>
      <c r="W449" s="40">
        <v>1.0054619727360352</v>
      </c>
      <c r="X449" s="42">
        <v>3.1689197884668316</v>
      </c>
      <c r="Y449" s="94">
        <v>1.0054619727360352</v>
      </c>
      <c r="Z449" s="74">
        <v>2.0656119173586709</v>
      </c>
      <c r="AA449" s="40">
        <v>1.0054619727360352</v>
      </c>
      <c r="AB449" s="95">
        <v>5.3693361306237488</v>
      </c>
      <c r="AC449" t="s">
        <v>22</v>
      </c>
    </row>
    <row r="450" spans="1:29" x14ac:dyDescent="0.3">
      <c r="A450" s="49">
        <f>SYNTHESE_COMP8H!A450</f>
        <v>44128.666666666664</v>
      </c>
      <c r="B450" s="74">
        <f>SYNTHESE_COMP8H!E450</f>
        <v>2.0064800996462169</v>
      </c>
      <c r="C450" s="75">
        <f>SYNTHESE_COMP8H!I450</f>
        <v>0</v>
      </c>
      <c r="D450" s="76">
        <f>SYNTHESE_COMP8H!M450</f>
        <v>1.0308251181574517</v>
      </c>
      <c r="E450" s="74">
        <f>SYNTHESE_COMP8H!Q450</f>
        <v>1.9603099724793005</v>
      </c>
      <c r="F450" s="77">
        <f>SYNTHESE_COMP8H!U450</f>
        <v>1.8189227948468061</v>
      </c>
      <c r="G450" s="41">
        <f>SYNTHESE_COMP8H!X450</f>
        <v>2.0563316319328733</v>
      </c>
      <c r="H450" s="41">
        <f>SYNTHESE_COMP16!AD450</f>
        <v>5.3341719595380406</v>
      </c>
      <c r="I450" s="41">
        <v>3.1481663033268372</v>
      </c>
      <c r="J450" s="79"/>
      <c r="W450" s="40">
        <v>0.99345092759509857</v>
      </c>
      <c r="X450" s="42">
        <v>3.1481663033268372</v>
      </c>
      <c r="Y450" s="94">
        <v>0.99550724637681154</v>
      </c>
      <c r="Z450" s="74">
        <v>2.0563316319328564</v>
      </c>
      <c r="AA450" s="40">
        <v>0.99345092759509857</v>
      </c>
      <c r="AB450" s="95">
        <v>5.3341719595380406</v>
      </c>
      <c r="AC450" t="s">
        <v>52</v>
      </c>
    </row>
    <row r="451" spans="1:29" x14ac:dyDescent="0.3">
      <c r="A451" s="49">
        <f>SYNTHESE_COMP8H!A451</f>
        <v>44129</v>
      </c>
      <c r="B451" s="74">
        <f>SYNTHESE_COMP8H!E451</f>
        <v>1.9938708322659975</v>
      </c>
      <c r="C451" s="75">
        <f>SYNTHESE_COMP8H!I451</f>
        <v>0</v>
      </c>
      <c r="D451" s="76">
        <f>SYNTHESE_COMP8H!M451</f>
        <v>1.0290258483906141</v>
      </c>
      <c r="E451" s="74">
        <f>SYNTHESE_COMP8H!Q451</f>
        <v>1.9541357678415703</v>
      </c>
      <c r="F451" s="77">
        <f>SYNTHESE_COMP8H!U451</f>
        <v>1.8122885053516355</v>
      </c>
      <c r="G451" s="41">
        <f>SYNTHESE_COMP8H!X451</f>
        <v>2.0527423758401016</v>
      </c>
      <c r="H451" s="41">
        <f>SYNTHESE_COMP16!AD451</f>
        <v>5.3006505702644846</v>
      </c>
      <c r="I451" s="41">
        <v>3.1618445431274989</v>
      </c>
      <c r="J451" s="79"/>
      <c r="W451" s="40">
        <v>1.004344827586207</v>
      </c>
      <c r="X451" s="42">
        <v>3.1618445431274989</v>
      </c>
      <c r="Y451" s="94">
        <v>0.99825453441602796</v>
      </c>
      <c r="Z451" s="74">
        <v>2.0527423758400847</v>
      </c>
      <c r="AA451" s="40">
        <v>0.99371572766535654</v>
      </c>
      <c r="AB451" s="95">
        <v>5.3006505702644846</v>
      </c>
      <c r="AC451" t="s">
        <v>49</v>
      </c>
    </row>
    <row r="452" spans="1:29" x14ac:dyDescent="0.3">
      <c r="A452" s="49">
        <f>SYNTHESE_COMP8H!A452</f>
        <v>44129.333333333336</v>
      </c>
      <c r="B452" s="74">
        <f>SYNTHESE_COMP8H!E452</f>
        <v>1.9766365440320295</v>
      </c>
      <c r="C452" s="75">
        <f>SYNTHESE_COMP8H!I452</f>
        <v>0</v>
      </c>
      <c r="D452" s="76">
        <f>SYNTHESE_COMP8H!M452</f>
        <v>1.0361053146781469</v>
      </c>
      <c r="E452" s="74">
        <f>SYNTHESE_COMP8H!Q452</f>
        <v>1.9459617476191433</v>
      </c>
      <c r="F452" s="77">
        <f>SYNTHESE_COMP8H!U452</f>
        <v>1.7781754537916779</v>
      </c>
      <c r="G452" s="41">
        <f>SYNTHESE_COMP8H!X452</f>
        <v>2.0144119918884877</v>
      </c>
      <c r="H452" s="41">
        <f>SYNTHESE_COMP16!AD452</f>
        <v>5.3371178534458243</v>
      </c>
      <c r="I452" s="41">
        <v>3.1028041507432418</v>
      </c>
      <c r="J452" s="79"/>
      <c r="W452" s="40">
        <v>0.98132723112128151</v>
      </c>
      <c r="X452" s="42">
        <v>3.1028041507432418</v>
      </c>
      <c r="Y452" s="94">
        <v>0.98132723112128151</v>
      </c>
      <c r="Z452" s="74">
        <v>2.0144119918884713</v>
      </c>
      <c r="AA452" s="40">
        <v>1.0068797749819454</v>
      </c>
      <c r="AB452" s="95">
        <v>5.3371178534458243</v>
      </c>
      <c r="AC452" t="s">
        <v>53</v>
      </c>
    </row>
    <row r="453" spans="1:29" x14ac:dyDescent="0.3">
      <c r="A453" s="49">
        <f>SYNTHESE_COMP8H!A453</f>
        <v>44129.666666666664</v>
      </c>
      <c r="B453" s="74">
        <f>SYNTHESE_COMP8H!E453</f>
        <v>1.9759549452237426</v>
      </c>
      <c r="C453" s="75">
        <f>SYNTHESE_COMP8H!I453</f>
        <v>0</v>
      </c>
      <c r="D453" s="76">
        <f>SYNTHESE_COMP8H!M453</f>
        <v>1.0378658682091106</v>
      </c>
      <c r="E453" s="74">
        <f>SYNTHESE_COMP8H!Q453</f>
        <v>1.9323396521299296</v>
      </c>
      <c r="F453" s="77">
        <f>SYNTHESE_COMP8H!U453</f>
        <v>1.7880689446664755</v>
      </c>
      <c r="G453" s="41">
        <f>SYNTHESE_COMP8H!X453</f>
        <v>2.0178348873170635</v>
      </c>
      <c r="H453" s="41">
        <f>SYNTHESE_COMP16!AD453</f>
        <v>5.3461867015145872</v>
      </c>
      <c r="I453" s="41">
        <v>3.1080764456789902</v>
      </c>
      <c r="J453" s="79"/>
      <c r="W453" s="40">
        <v>1.0016992032624701</v>
      </c>
      <c r="X453" s="42">
        <v>3.1080764456789902</v>
      </c>
      <c r="Y453" s="94">
        <v>1.0016992032624701</v>
      </c>
      <c r="Z453" s="74">
        <v>2.0178348873170471</v>
      </c>
      <c r="AA453" s="40">
        <v>1.0016992032624701</v>
      </c>
      <c r="AB453" s="95">
        <v>5.3461867015145872</v>
      </c>
      <c r="AC453" t="s">
        <v>22</v>
      </c>
    </row>
    <row r="454" spans="1:29" x14ac:dyDescent="0.3">
      <c r="A454" s="49">
        <f>SYNTHESE_COMP8H!A454</f>
        <v>44130</v>
      </c>
      <c r="B454" s="74">
        <f>SYNTHESE_COMP8H!E454</f>
        <v>1.9717678779503844</v>
      </c>
      <c r="C454" s="75">
        <f>SYNTHESE_COMP8H!I454</f>
        <v>0</v>
      </c>
      <c r="D454" s="76">
        <f>SYNTHESE_COMP8H!M454</f>
        <v>1.1033168689069826</v>
      </c>
      <c r="E454" s="74">
        <f>SYNTHESE_COMP8H!Q454</f>
        <v>1.9236223303909976</v>
      </c>
      <c r="F454" s="77">
        <f>SYNTHESE_COMP8H!U454</f>
        <v>1.8175118968717274</v>
      </c>
      <c r="G454" s="41">
        <f>SYNTHESE_COMP8H!X454</f>
        <v>2.0156919713568517</v>
      </c>
      <c r="H454" s="41">
        <f>SYNTHESE_COMP16!AD454</f>
        <v>5.683333610619111</v>
      </c>
      <c r="I454" s="41">
        <v>3.3040812665776653</v>
      </c>
      <c r="J454" s="79"/>
      <c r="W454" s="40">
        <v>1.0630630630630631</v>
      </c>
      <c r="X454" s="42">
        <v>3.3040812665776653</v>
      </c>
      <c r="Y454" s="94">
        <v>0.99893801223594603</v>
      </c>
      <c r="Z454" s="74">
        <v>2.0156919713568353</v>
      </c>
      <c r="AA454" s="40">
        <v>1.0630630630630631</v>
      </c>
      <c r="AB454" s="95">
        <v>5.683333610619111</v>
      </c>
      <c r="AC454" t="s">
        <v>52</v>
      </c>
    </row>
    <row r="455" spans="1:29" x14ac:dyDescent="0.3">
      <c r="A455" s="49">
        <f>SYNTHESE_COMP8H!A455</f>
        <v>44130.333333333336</v>
      </c>
      <c r="B455" s="74">
        <f>SYNTHESE_COMP8H!E455</f>
        <v>1.9166475826513318</v>
      </c>
      <c r="C455" s="75">
        <f>SYNTHESE_COMP8H!I455</f>
        <v>0</v>
      </c>
      <c r="D455" s="76">
        <f>SYNTHESE_COMP8H!M455</f>
        <v>1.0734520650860815</v>
      </c>
      <c r="E455" s="74">
        <f>SYNTHESE_COMP8H!Q455</f>
        <v>1.8440617467544296</v>
      </c>
      <c r="F455" s="77">
        <f>SYNTHESE_COMP8H!U455</f>
        <v>1.8141058162856039</v>
      </c>
      <c r="G455" s="41">
        <f>SYNTHESE_COMP8H!X455</f>
        <v>1.9611308140099384</v>
      </c>
      <c r="H455" s="41">
        <f>SYNTHESE_COMP16!AD455</f>
        <v>5.5294959887054533</v>
      </c>
      <c r="I455" s="41">
        <v>3.2146457275992657</v>
      </c>
      <c r="J455" s="79"/>
      <c r="W455" s="40">
        <v>0.97293179805137298</v>
      </c>
      <c r="X455" s="42">
        <v>3.2146457275992657</v>
      </c>
      <c r="Y455" s="94">
        <v>0.97293179805137298</v>
      </c>
      <c r="Z455" s="74">
        <v>1.9611308140099224</v>
      </c>
      <c r="AA455" s="40">
        <v>0.97293179805137298</v>
      </c>
      <c r="AB455" s="95">
        <v>5.5294959887054533</v>
      </c>
      <c r="AC455" t="s">
        <v>22</v>
      </c>
    </row>
    <row r="456" spans="1:29" x14ac:dyDescent="0.3">
      <c r="A456" s="49">
        <f>SYNTHESE_COMP8H!A456</f>
        <v>44130.666666666664</v>
      </c>
      <c r="B456" s="74">
        <f>SYNTHESE_COMP8H!E456</f>
        <v>1.9112913702106111</v>
      </c>
      <c r="C456" s="75">
        <f>SYNTHESE_COMP8H!I456</f>
        <v>0</v>
      </c>
      <c r="D456" s="76">
        <f>SYNTHESE_COMP8H!M456</f>
        <v>1.0417500285693919</v>
      </c>
      <c r="E456" s="74">
        <f>SYNTHESE_COMP8H!Q456</f>
        <v>1.8724039765567635</v>
      </c>
      <c r="F456" s="77">
        <f>SYNTHESE_COMP8H!U456</f>
        <v>1.8418341507645453</v>
      </c>
      <c r="G456" s="41">
        <f>SYNTHESE_COMP8H!X456</f>
        <v>2.0182040505394063</v>
      </c>
      <c r="H456" s="41">
        <f>SYNTHESE_COMP16!AD456</f>
        <v>5.6904165301592124</v>
      </c>
      <c r="I456" s="41">
        <v>3.3081990156609495</v>
      </c>
      <c r="J456" s="79"/>
      <c r="W456" s="40">
        <v>1.0291022078291503</v>
      </c>
      <c r="X456" s="42">
        <v>3.3081990156609495</v>
      </c>
      <c r="Y456" s="94">
        <v>1.0291022078291503</v>
      </c>
      <c r="Z456" s="74">
        <v>2.0182040505393899</v>
      </c>
      <c r="AA456" s="40">
        <v>1.0291022078291503</v>
      </c>
      <c r="AB456" s="95">
        <v>5.6904165301592124</v>
      </c>
      <c r="AC456" t="s">
        <v>22</v>
      </c>
    </row>
    <row r="457" spans="1:29" x14ac:dyDescent="0.3">
      <c r="A457" s="49">
        <f>SYNTHESE_COMP8H!A457</f>
        <v>44131</v>
      </c>
      <c r="B457" s="74">
        <f>SYNTHESE_COMP8H!E457</f>
        <v>1.9194717673928026</v>
      </c>
      <c r="C457" s="75">
        <f>SYNTHESE_COMP8H!I457</f>
        <v>0</v>
      </c>
      <c r="D457" s="76">
        <f>SYNTHESE_COMP8H!M457</f>
        <v>1.049253067262667</v>
      </c>
      <c r="E457" s="74">
        <f>SYNTHESE_COMP8H!Q457</f>
        <v>1.8998537824266737</v>
      </c>
      <c r="F457" s="77">
        <f>SYNTHESE_COMP8H!U457</f>
        <v>1.8752135234281582</v>
      </c>
      <c r="G457" s="41">
        <f>SYNTHESE_COMP8H!X457</f>
        <v>2.044833846463785</v>
      </c>
      <c r="H457" s="41">
        <f>SYNTHESE_COMP16!AD457</f>
        <v>5.7655004300663357</v>
      </c>
      <c r="I457" s="41">
        <v>3.3518500353092038</v>
      </c>
      <c r="J457" s="79"/>
      <c r="W457" s="40">
        <v>1.013194798572157</v>
      </c>
      <c r="X457" s="42">
        <v>3.3518500353092038</v>
      </c>
      <c r="Y457" s="94">
        <v>1.013194798572157</v>
      </c>
      <c r="Z457" s="74">
        <v>2.0448338464637685</v>
      </c>
      <c r="AA457" s="40">
        <v>1.013194798572157</v>
      </c>
      <c r="AB457" s="95">
        <v>5.7655004300663357</v>
      </c>
      <c r="AC457" t="s">
        <v>22</v>
      </c>
    </row>
    <row r="458" spans="1:29" x14ac:dyDescent="0.3">
      <c r="A458" s="49">
        <f>SYNTHESE_COMP8H!A458</f>
        <v>44131.333333333336</v>
      </c>
      <c r="B458" s="74">
        <f>SYNTHESE_COMP8H!E458</f>
        <v>1.9765841226968575</v>
      </c>
      <c r="C458" s="75">
        <f>SYNTHESE_COMP8H!I458</f>
        <v>0</v>
      </c>
      <c r="D458" s="76">
        <f>SYNTHESE_COMP8H!M458</f>
        <v>1.0469083676710185</v>
      </c>
      <c r="E458" s="74">
        <f>SYNTHESE_COMP8H!Q458</f>
        <v>1.8931276710545764</v>
      </c>
      <c r="F458" s="77">
        <f>SYNTHESE_COMP8H!U458</f>
        <v>1.9013002624489337</v>
      </c>
      <c r="G458" s="41">
        <f>SYNTHESE_COMP8H!X458</f>
        <v>2.0732802320231376</v>
      </c>
      <c r="H458" s="41">
        <f>SYNTHESE_COMP16!AD458</f>
        <v>5.7285079967106309</v>
      </c>
      <c r="I458" s="41">
        <v>3.3303439942372295</v>
      </c>
      <c r="J458" s="79"/>
      <c r="W458" s="40">
        <v>0.9935838295730941</v>
      </c>
      <c r="X458" s="42">
        <v>3.3303439942372295</v>
      </c>
      <c r="Y458" s="94">
        <v>1.0139113432656379</v>
      </c>
      <c r="Z458" s="74">
        <v>2.0732802320231207</v>
      </c>
      <c r="AA458" s="40">
        <v>0.9935838295730941</v>
      </c>
      <c r="AB458" s="95">
        <v>5.7285079967106309</v>
      </c>
      <c r="AC458" t="s">
        <v>52</v>
      </c>
    </row>
    <row r="459" spans="1:29" x14ac:dyDescent="0.3">
      <c r="A459" s="49">
        <f>SYNTHESE_COMP8H!A459</f>
        <v>44131.666666666664</v>
      </c>
      <c r="B459" s="74">
        <f>SYNTHESE_COMP8H!E459</f>
        <v>1.9642663783980665</v>
      </c>
      <c r="C459" s="75">
        <f>SYNTHESE_COMP8H!I459</f>
        <v>0</v>
      </c>
      <c r="D459" s="76">
        <f>SYNTHESE_COMP8H!M459</f>
        <v>1.0442490561655411</v>
      </c>
      <c r="E459" s="74">
        <f>SYNTHESE_COMP8H!Q459</f>
        <v>1.8644053576277833</v>
      </c>
      <c r="F459" s="77">
        <f>SYNTHESE_COMP8H!U459</f>
        <v>1.8676579076426549</v>
      </c>
      <c r="G459" s="41">
        <f>SYNTHESE_COMP8H!X459</f>
        <v>2.060359893614796</v>
      </c>
      <c r="H459" s="41">
        <f>SYNTHESE_COMP16!AD459</f>
        <v>5.6928088853463317</v>
      </c>
      <c r="I459" s="41">
        <v>3.2714155774616609</v>
      </c>
      <c r="J459" s="79"/>
      <c r="W459" s="40">
        <v>0.98230560660474198</v>
      </c>
      <c r="X459" s="42">
        <v>3.2714155774616609</v>
      </c>
      <c r="Y459" s="94">
        <v>0.99376816591950334</v>
      </c>
      <c r="Z459" s="74">
        <v>2.0603598936147791</v>
      </c>
      <c r="AA459" s="40">
        <v>0.99376816591950334</v>
      </c>
      <c r="AB459" s="95">
        <v>5.6928088853463317</v>
      </c>
      <c r="AC459" t="s">
        <v>54</v>
      </c>
    </row>
    <row r="460" spans="1:29" x14ac:dyDescent="0.3">
      <c r="A460" s="49">
        <f>SYNTHESE_COMP8H!A460</f>
        <v>44132</v>
      </c>
      <c r="B460" s="74">
        <f>SYNTHESE_COMP8H!E460</f>
        <v>1.932714245005192</v>
      </c>
      <c r="C460" s="75">
        <f>SYNTHESE_COMP8H!I460</f>
        <v>0</v>
      </c>
      <c r="D460" s="76">
        <f>SYNTHESE_COMP8H!M460</f>
        <v>1.038816569215917</v>
      </c>
      <c r="E460" s="74">
        <f>SYNTHESE_COMP8H!Q460</f>
        <v>1.8160406389688217</v>
      </c>
      <c r="F460" s="77">
        <f>SYNTHESE_COMP8H!U460</f>
        <v>1.851226220970706</v>
      </c>
      <c r="G460" s="41">
        <f>SYNTHESE_COMP8H!X460</f>
        <v>2.0496413029035998</v>
      </c>
      <c r="H460" s="41">
        <f>SYNTHESE_COMP16!AD460</f>
        <v>5.6013649410290256</v>
      </c>
      <c r="I460" s="41">
        <v>3.2188666249271387</v>
      </c>
      <c r="J460" s="79"/>
      <c r="W460" s="40">
        <v>0.98393693760690115</v>
      </c>
      <c r="X460" s="42">
        <v>3.2188666249271387</v>
      </c>
      <c r="Y460" s="94">
        <v>0.99479770949511592</v>
      </c>
      <c r="Z460" s="74">
        <v>2.0496413029035829</v>
      </c>
      <c r="AA460" s="40">
        <v>0.98393693760690115</v>
      </c>
      <c r="AB460" s="95">
        <v>5.6013649410290256</v>
      </c>
      <c r="AC460" t="s">
        <v>52</v>
      </c>
    </row>
    <row r="461" spans="1:29" x14ac:dyDescent="0.3">
      <c r="A461" s="49">
        <f>SYNTHESE_COMP8H!A461</f>
        <v>44132.333333333336</v>
      </c>
      <c r="B461" s="74">
        <f>SYNTHESE_COMP8H!E461</f>
        <v>1.8870879506923788</v>
      </c>
      <c r="C461" s="75">
        <f>SYNTHESE_COMP8H!I461</f>
        <v>0</v>
      </c>
      <c r="D461" s="76">
        <f>SYNTHESE_COMP8H!M461</f>
        <v>1.009619640282051</v>
      </c>
      <c r="E461" s="74">
        <f>SYNTHESE_COMP8H!Q461</f>
        <v>1.7689345272519541</v>
      </c>
      <c r="F461" s="77">
        <f>SYNTHESE_COMP8H!U461</f>
        <v>1.8103189482130524</v>
      </c>
      <c r="G461" s="41">
        <f>SYNTHESE_COMP8H!X461</f>
        <v>1.9920341822297722</v>
      </c>
      <c r="H461" s="41">
        <f>SYNTHESE_COMP16!AD461</f>
        <v>5.4439332452299176</v>
      </c>
      <c r="I461" s="41">
        <v>3.1428776594801424</v>
      </c>
      <c r="J461" s="79"/>
      <c r="W461" s="40">
        <v>0.97639263309062507</v>
      </c>
      <c r="X461" s="42">
        <v>3.1428776594801424</v>
      </c>
      <c r="Y461" s="94">
        <v>0.97189404770863119</v>
      </c>
      <c r="Z461" s="74">
        <v>1.9920341822297558</v>
      </c>
      <c r="AA461" s="40">
        <v>0.97189404770863119</v>
      </c>
      <c r="AB461" s="95">
        <v>5.4439332452299176</v>
      </c>
      <c r="AC461" t="s">
        <v>54</v>
      </c>
    </row>
    <row r="462" spans="1:29" x14ac:dyDescent="0.3">
      <c r="A462" s="49">
        <f>SYNTHESE_COMP8H!A462</f>
        <v>44132.666666666664</v>
      </c>
      <c r="B462" s="74">
        <f>SYNTHESE_COMP8H!E462</f>
        <v>1.8904478378936425</v>
      </c>
      <c r="C462" s="75">
        <f>SYNTHESE_COMP8H!I462</f>
        <v>0</v>
      </c>
      <c r="D462" s="76">
        <f>SYNTHESE_COMP8H!M462</f>
        <v>1.0094240230534448</v>
      </c>
      <c r="E462" s="74">
        <f>SYNTHESE_COMP8H!Q462</f>
        <v>1.7958661505451636</v>
      </c>
      <c r="F462" s="77">
        <f>SYNTHESE_COMP8H!U462</f>
        <v>1.8004541938132814</v>
      </c>
      <c r="G462" s="41">
        <f>SYNTHESE_COMP8H!X462</f>
        <v>1.9811792287515233</v>
      </c>
      <c r="H462" s="41">
        <f>SYNTHESE_COMP16!AD462</f>
        <v>5.4142682712837793</v>
      </c>
      <c r="I462" s="41">
        <v>3.1422687162771119</v>
      </c>
      <c r="J462" s="79"/>
      <c r="W462" s="40">
        <v>0.99980624660931561</v>
      </c>
      <c r="X462" s="42">
        <v>3.1422687162771119</v>
      </c>
      <c r="Y462" s="94">
        <v>0.9945508196721311</v>
      </c>
      <c r="Z462" s="74">
        <v>1.9811792287515071</v>
      </c>
      <c r="AA462" s="40">
        <v>0.9945508196721311</v>
      </c>
      <c r="AB462" s="95">
        <v>5.4142682712837793</v>
      </c>
      <c r="AC462" t="s">
        <v>54</v>
      </c>
    </row>
    <row r="463" spans="1:29" x14ac:dyDescent="0.3">
      <c r="A463" s="49">
        <f>SYNTHESE_COMP8H!A463</f>
        <v>44133</v>
      </c>
      <c r="B463" s="74">
        <f>SYNTHESE_COMP8H!E463</f>
        <v>1.8855296154520562</v>
      </c>
      <c r="C463" s="75">
        <f>SYNTHESE_COMP8H!I463</f>
        <v>0</v>
      </c>
      <c r="D463" s="76">
        <f>SYNTHESE_COMP8H!M463</f>
        <v>1.0095413979398464</v>
      </c>
      <c r="E463" s="74">
        <f>SYNTHESE_COMP8H!Q463</f>
        <v>1.8045980767228547</v>
      </c>
      <c r="F463" s="77">
        <f>SYNTHESE_COMP8H!U463</f>
        <v>1.7828648970023591</v>
      </c>
      <c r="G463" s="41">
        <f>SYNTHESE_COMP8H!X463</f>
        <v>1.990812190965874</v>
      </c>
      <c r="H463" s="41">
        <f>SYNTHESE_COMP16!AD463</f>
        <v>5.4405937247908307</v>
      </c>
      <c r="I463" s="41">
        <v>3.1426340963604003</v>
      </c>
      <c r="J463" s="79"/>
      <c r="W463" s="40">
        <v>1.0001162790697675</v>
      </c>
      <c r="X463" s="42">
        <v>3.1426340963604003</v>
      </c>
      <c r="Y463" s="94">
        <v>1.0048622366288491</v>
      </c>
      <c r="Z463" s="74">
        <v>1.9908121909658576</v>
      </c>
      <c r="AA463" s="40">
        <v>1.0048622366288491</v>
      </c>
      <c r="AB463" s="95">
        <v>5.4405937247908307</v>
      </c>
      <c r="AC463" t="s">
        <v>54</v>
      </c>
    </row>
    <row r="464" spans="1:29" x14ac:dyDescent="0.3">
      <c r="A464" s="49">
        <f>SYNTHESE_COMP8H!A464</f>
        <v>44133.333333333336</v>
      </c>
      <c r="B464" s="74">
        <f>SYNTHESE_COMP8H!E464</f>
        <v>1.9024760076570491</v>
      </c>
      <c r="C464" s="75">
        <f>SYNTHESE_COMP8H!I464</f>
        <v>0</v>
      </c>
      <c r="D464" s="76">
        <f>SYNTHESE_COMP8H!M464</f>
        <v>1.0060599509305219</v>
      </c>
      <c r="E464" s="74">
        <f>SYNTHESE_COMP8H!Q464</f>
        <v>1.7825952182702687</v>
      </c>
      <c r="F464" s="77">
        <f>SYNTHESE_COMP8H!U464</f>
        <v>1.7893170682070521</v>
      </c>
      <c r="G464" s="41">
        <f>SYNTHESE_COMP8H!X464</f>
        <v>1.9665388863400306</v>
      </c>
      <c r="H464" s="41">
        <f>SYNTHESE_COMP16!AD464</f>
        <v>5.3742583921931191</v>
      </c>
      <c r="I464" s="41">
        <v>3.1043170139682594</v>
      </c>
      <c r="J464" s="79"/>
      <c r="W464" s="40">
        <v>0.98780733575171309</v>
      </c>
      <c r="X464" s="42">
        <v>3.1043170139682594</v>
      </c>
      <c r="Y464" s="94">
        <v>0.98780733575171309</v>
      </c>
      <c r="Z464" s="74">
        <v>1.9665388863400144</v>
      </c>
      <c r="AA464" s="40">
        <v>0.98780733575171309</v>
      </c>
      <c r="AB464" s="95">
        <v>5.3742583921931191</v>
      </c>
      <c r="AC464" t="s">
        <v>22</v>
      </c>
    </row>
    <row r="465" spans="1:29" x14ac:dyDescent="0.3">
      <c r="A465" s="49">
        <f>SYNTHESE_COMP8H!A465</f>
        <v>44133.666666666664</v>
      </c>
      <c r="B465" s="74">
        <f>SYNTHESE_COMP8H!E465</f>
        <v>1.8850439887493882</v>
      </c>
      <c r="C465" s="75">
        <f>SYNTHESE_COMP8H!I465</f>
        <v>0</v>
      </c>
      <c r="D465" s="76">
        <f>SYNTHESE_COMP8H!M465</f>
        <v>1.0063336980990096</v>
      </c>
      <c r="E465" s="74">
        <f>SYNTHESE_COMP8H!Q465</f>
        <v>1.7324273503960366</v>
      </c>
      <c r="F465" s="77">
        <f>SYNTHESE_COMP8H!U465</f>
        <v>1.7727117310367593</v>
      </c>
      <c r="G465" s="41">
        <f>SYNTHESE_COMP8H!X465</f>
        <v>1.9485198716920891</v>
      </c>
      <c r="H465" s="41">
        <f>SYNTHESE_COMP16!AD465</f>
        <v>5.3250151042198111</v>
      </c>
      <c r="I465" s="41">
        <v>3.0169517140951849</v>
      </c>
      <c r="J465" s="79"/>
      <c r="W465" s="40">
        <v>0.97185683695319669</v>
      </c>
      <c r="X465" s="42">
        <v>3.0169517140951849</v>
      </c>
      <c r="Y465" s="94">
        <v>0.99083719382662339</v>
      </c>
      <c r="Z465" s="74">
        <v>1.9485198716920729</v>
      </c>
      <c r="AA465" s="40">
        <v>0.99083719382662339</v>
      </c>
      <c r="AB465" s="95">
        <v>5.3250151042198111</v>
      </c>
      <c r="AC465" t="s">
        <v>54</v>
      </c>
    </row>
    <row r="466" spans="1:29" x14ac:dyDescent="0.3">
      <c r="A466" s="49">
        <f>SYNTHESE_COMP8H!A466</f>
        <v>44134</v>
      </c>
      <c r="B466" s="74">
        <f>SYNTHESE_COMP8H!E466</f>
        <v>1.8441409883735489</v>
      </c>
      <c r="C466" s="75">
        <f>SYNTHESE_COMP8H!I466</f>
        <v>0</v>
      </c>
      <c r="D466" s="76">
        <f>SYNTHESE_COMP8H!M466</f>
        <v>0.997297583496628</v>
      </c>
      <c r="E466" s="74">
        <f>SYNTHESE_COMP8H!Q466</f>
        <v>1.6838750146601553</v>
      </c>
      <c r="F466" s="77">
        <f>SYNTHESE_COMP8H!U466</f>
        <v>1.6670953921318856</v>
      </c>
      <c r="G466" s="41">
        <f>SYNTHESE_COMP8H!X466</f>
        <v>1.9310236386842032</v>
      </c>
      <c r="H466" s="41">
        <f>SYNTHESE_COMP16!AD466</f>
        <v>5.2094692092119415</v>
      </c>
      <c r="I466" s="41">
        <v>2.9898617721704404</v>
      </c>
      <c r="J466" s="79"/>
      <c r="W466" s="40">
        <v>0.99102075721060412</v>
      </c>
      <c r="X466" s="42">
        <v>2.9898617721704404</v>
      </c>
      <c r="Y466" s="94">
        <v>0.99102075721060412</v>
      </c>
      <c r="Z466" s="74">
        <v>1.9310236386841872</v>
      </c>
      <c r="AA466" s="40">
        <v>0.97830130192188469</v>
      </c>
      <c r="AB466" s="95">
        <v>5.2094692092119415</v>
      </c>
      <c r="AC466" t="s">
        <v>53</v>
      </c>
    </row>
    <row r="467" spans="1:29" x14ac:dyDescent="0.3">
      <c r="A467" s="49">
        <f>SYNTHESE_COMP8H!A467</f>
        <v>44134.333333333336</v>
      </c>
      <c r="B467" s="74">
        <f>SYNTHESE_COMP8H!E467</f>
        <v>1.8607439051819603</v>
      </c>
      <c r="C467" s="75">
        <f>SYNTHESE_COMP8H!I467</f>
        <v>0</v>
      </c>
      <c r="D467" s="76">
        <f>SYNTHESE_COMP8H!M467</f>
        <v>1.0088740574070201</v>
      </c>
      <c r="E467" s="74">
        <f>SYNTHESE_COMP8H!Q467</f>
        <v>1.6889666453740306</v>
      </c>
      <c r="F467" s="77">
        <f>SYNTHESE_COMP8H!U467</f>
        <v>1.692083630863813</v>
      </c>
      <c r="G467" s="41">
        <f>SYNTHESE_COMP8H!X467</f>
        <v>1.9534386581763805</v>
      </c>
      <c r="H467" s="41">
        <f>SYNTHESE_COMP16!AD467</f>
        <v>5.2236440846160015</v>
      </c>
      <c r="I467" s="41">
        <v>3.0245676186238697</v>
      </c>
      <c r="J467" s="79"/>
      <c r="W467" s="40">
        <v>1.0116078431372548</v>
      </c>
      <c r="X467" s="42">
        <v>3.0245676186238697</v>
      </c>
      <c r="Y467" s="94">
        <v>1.0116078431372548</v>
      </c>
      <c r="Z467" s="74">
        <v>1.9534386581763643</v>
      </c>
      <c r="AA467" s="40">
        <v>1.0027209826634533</v>
      </c>
      <c r="AB467" s="95">
        <v>5.2236440846160015</v>
      </c>
      <c r="AC467" t="s">
        <v>53</v>
      </c>
    </row>
    <row r="468" spans="1:29" x14ac:dyDescent="0.3">
      <c r="A468" s="49">
        <f>SYNTHESE_COMP8H!A468</f>
        <v>44134.666666666664</v>
      </c>
      <c r="B468" s="74">
        <f>SYNTHESE_COMP8H!E468</f>
        <v>1.8623994146095724</v>
      </c>
      <c r="C468" s="75">
        <f>SYNTHESE_COMP8H!I468</f>
        <v>0</v>
      </c>
      <c r="D468" s="76">
        <f>SYNTHESE_COMP8H!M468</f>
        <v>1.0118116128967911</v>
      </c>
      <c r="E468" s="74">
        <f>SYNTHESE_COMP8H!Q468</f>
        <v>1.6971522672417561</v>
      </c>
      <c r="F468" s="77">
        <f>SYNTHESE_COMP8H!U468</f>
        <v>1.6912703745563107</v>
      </c>
      <c r="G468" s="41">
        <f>SYNTHESE_COMP8H!X468</f>
        <v>1.9490485866872087</v>
      </c>
      <c r="H468" s="41">
        <f>SYNTHESE_COMP16!AD468</f>
        <v>5.2119046983447879</v>
      </c>
      <c r="I468" s="41">
        <v>3.0333743028150639</v>
      </c>
      <c r="J468" s="79"/>
      <c r="W468" s="40">
        <v>1.0029117167481947</v>
      </c>
      <c r="X468" s="42">
        <v>3.0333743028150639</v>
      </c>
      <c r="Y468" s="94">
        <v>0.99775264430710608</v>
      </c>
      <c r="Z468" s="74">
        <v>1.9490485866871925</v>
      </c>
      <c r="AA468" s="40">
        <v>0.99775264430710608</v>
      </c>
      <c r="AB468" s="95">
        <v>5.2119046983447879</v>
      </c>
      <c r="AC468" t="s">
        <v>54</v>
      </c>
    </row>
    <row r="469" spans="1:29" x14ac:dyDescent="0.3">
      <c r="A469" s="49">
        <f>SYNTHESE_COMP8H!A469</f>
        <v>44135</v>
      </c>
      <c r="B469" s="74">
        <f>SYNTHESE_COMP8H!E469</f>
        <v>1.8694091512912363</v>
      </c>
      <c r="C469" s="75">
        <f>SYNTHESE_COMP8H!I469</f>
        <v>0</v>
      </c>
      <c r="D469" s="76">
        <f>SYNTHESE_COMP8H!M469</f>
        <v>1.0060540041368393</v>
      </c>
      <c r="E469" s="74">
        <f>SYNTHESE_COMP8H!Q469</f>
        <v>1.6906009610418093</v>
      </c>
      <c r="F469" s="77">
        <f>SYNTHESE_COMP8H!U469</f>
        <v>1.6817566856623827</v>
      </c>
      <c r="G469" s="41">
        <f>SYNTHESE_COMP8H!X469</f>
        <v>1.9415249163976163</v>
      </c>
      <c r="H469" s="41">
        <f>SYNTHESE_COMP16!AD469</f>
        <v>5.3277730103222893</v>
      </c>
      <c r="I469" s="41">
        <v>3.1008106778843803</v>
      </c>
      <c r="J469" s="79"/>
      <c r="W469" s="40">
        <v>1.0222314717332224</v>
      </c>
      <c r="X469" s="42">
        <v>3.1008106778843803</v>
      </c>
      <c r="Y469" s="94">
        <v>0.99613982414754454</v>
      </c>
      <c r="Z469" s="74">
        <v>1.9415249163976001</v>
      </c>
      <c r="AA469" s="40">
        <v>1.0222314717332224</v>
      </c>
      <c r="AB469" s="95">
        <v>5.3277730103222893</v>
      </c>
      <c r="AC469" t="s">
        <v>52</v>
      </c>
    </row>
    <row r="470" spans="1:29" x14ac:dyDescent="0.3">
      <c r="A470" s="49">
        <f>SYNTHESE_COMP8H!A470</f>
        <v>44135.333333333336</v>
      </c>
      <c r="B470" s="74">
        <f>SYNTHESE_COMP8H!E470</f>
        <v>1.8989571385535282</v>
      </c>
      <c r="C470" s="75">
        <f>SYNTHESE_COMP8H!I470</f>
        <v>0</v>
      </c>
      <c r="D470" s="76">
        <f>SYNTHESE_COMP8H!M470</f>
        <v>1.0099715073654396</v>
      </c>
      <c r="E470" s="74">
        <f>SYNTHESE_COMP8H!Q470</f>
        <v>1.7151762953522052</v>
      </c>
      <c r="F470" s="77">
        <f>SYNTHESE_COMP8H!U470</f>
        <v>1.6972762474136105</v>
      </c>
      <c r="G470" s="41">
        <f>SYNTHESE_COMP8H!X470</f>
        <v>1.9748695883593173</v>
      </c>
      <c r="H470" s="41">
        <f>SYNTHESE_COMP16!AD470</f>
        <v>5.4192747169525735</v>
      </c>
      <c r="I470" s="41">
        <v>3.1540654746660968</v>
      </c>
      <c r="J470" s="79"/>
      <c r="W470" s="40">
        <v>1.0171744754239724</v>
      </c>
      <c r="X470" s="42">
        <v>3.1540654746660968</v>
      </c>
      <c r="Y470" s="94">
        <v>1.0171744754239724</v>
      </c>
      <c r="Z470" s="74">
        <v>1.9748695883593008</v>
      </c>
      <c r="AA470" s="40">
        <v>1.0171744754239724</v>
      </c>
      <c r="AB470" s="95">
        <v>5.4192747169525735</v>
      </c>
      <c r="AC470" t="s">
        <v>22</v>
      </c>
    </row>
    <row r="471" spans="1:29" x14ac:dyDescent="0.3">
      <c r="A471" s="49">
        <f>SYNTHESE_COMP8H!A471</f>
        <v>44135.666666666664</v>
      </c>
      <c r="B471" s="74">
        <f>SYNTHESE_COMP8H!E471</f>
        <v>1.8812863076864224</v>
      </c>
      <c r="C471" s="75">
        <f>SYNTHESE_COMP8H!I471</f>
        <v>0</v>
      </c>
      <c r="D471" s="76">
        <f>SYNTHESE_COMP8H!M471</f>
        <v>1.005310401708023</v>
      </c>
      <c r="E471" s="74">
        <f>SYNTHESE_COMP8H!Q471</f>
        <v>1.6917106317505046</v>
      </c>
      <c r="F471" s="77">
        <f>SYNTHESE_COMP8H!U471</f>
        <v>1.6922184342458431</v>
      </c>
      <c r="G471" s="41">
        <f>SYNTHESE_COMP8H!X471</f>
        <v>1.9457214225463351</v>
      </c>
      <c r="H471" s="41">
        <f>SYNTHESE_COMP16!AD471</f>
        <v>5.3392887173873733</v>
      </c>
      <c r="I471" s="41">
        <v>3.1075129205215228</v>
      </c>
      <c r="J471" s="79"/>
      <c r="W471" s="40">
        <v>0.98524046044113833</v>
      </c>
      <c r="X471" s="42">
        <v>3.1075129205215228</v>
      </c>
      <c r="Y471" s="94">
        <v>0.98524046044113833</v>
      </c>
      <c r="Z471" s="74">
        <v>1.9457214225463189</v>
      </c>
      <c r="AA471" s="40">
        <v>0.98524046044113833</v>
      </c>
      <c r="AB471" s="95">
        <v>5.3392887173873733</v>
      </c>
      <c r="AC471" t="s">
        <v>22</v>
      </c>
    </row>
    <row r="472" spans="1:29" x14ac:dyDescent="0.3">
      <c r="A472" s="49">
        <f>SYNTHESE_COMP8H!A472</f>
        <v>44136</v>
      </c>
      <c r="B472" s="74">
        <f>SYNTHESE_COMP8H!E472</f>
        <v>1.8934569312482068</v>
      </c>
      <c r="C472" s="75">
        <f>SYNTHESE_COMP8H!I472</f>
        <v>0</v>
      </c>
      <c r="D472" s="76">
        <f>SYNTHESE_COMP8H!M472</f>
        <v>1.0066807812087155</v>
      </c>
      <c r="E472" s="74">
        <f>SYNTHESE_COMP8H!Q472</f>
        <v>1.7088170000147631</v>
      </c>
      <c r="F472" s="77">
        <f>SYNTHESE_COMP8H!U472</f>
        <v>1.68534408254599</v>
      </c>
      <c r="G472" s="41">
        <f>SYNTHESE_COMP8H!X472</f>
        <v>1.9378172577542272</v>
      </c>
      <c r="H472" s="41">
        <f>SYNTHESE_COMP16!AD472</f>
        <v>5.3738302291187372</v>
      </c>
      <c r="I472" s="41">
        <v>3.0952560985894109</v>
      </c>
      <c r="J472" s="79"/>
      <c r="W472" s="40">
        <v>0.99605574546410736</v>
      </c>
      <c r="X472" s="42">
        <v>3.0952560985894109</v>
      </c>
      <c r="Y472" s="94">
        <v>0.99593766882529167</v>
      </c>
      <c r="Z472" s="74">
        <v>1.9378172577542112</v>
      </c>
      <c r="AA472" s="40">
        <v>1.0064693095952799</v>
      </c>
      <c r="AB472" s="95">
        <v>5.3738302291187372</v>
      </c>
      <c r="AC472" t="s">
        <v>49</v>
      </c>
    </row>
    <row r="473" spans="1:29" x14ac:dyDescent="0.3">
      <c r="A473" s="49">
        <f>SYNTHESE_COMP8H!A473</f>
        <v>44136.333333333336</v>
      </c>
      <c r="B473" s="74">
        <f>SYNTHESE_COMP8H!E473</f>
        <v>1.8908282117323851</v>
      </c>
      <c r="C473" s="75">
        <f>SYNTHESE_COMP8H!I473</f>
        <v>0</v>
      </c>
      <c r="D473" s="76">
        <f>SYNTHESE_COMP8H!M473</f>
        <v>1.0048803412423235</v>
      </c>
      <c r="E473" s="74">
        <f>SYNTHESE_COMP8H!Q473</f>
        <v>1.7513828056357399</v>
      </c>
      <c r="F473" s="77">
        <f>SYNTHESE_COMP8H!U473</f>
        <v>1.6755430509105018</v>
      </c>
      <c r="G473" s="41">
        <f>SYNTHESE_COMP8H!X473</f>
        <v>1.9860873491225997</v>
      </c>
      <c r="H473" s="41">
        <f>SYNTHESE_COMP16!AD473</f>
        <v>5.3642191797198464</v>
      </c>
      <c r="I473" s="41">
        <v>3.0909589001802216</v>
      </c>
      <c r="J473" s="79"/>
      <c r="W473" s="40">
        <v>0.99861168243521192</v>
      </c>
      <c r="X473" s="42">
        <v>3.0909589001802216</v>
      </c>
      <c r="Y473" s="94">
        <v>1.0249095167127955</v>
      </c>
      <c r="Z473" s="74">
        <v>1.9860873491225832</v>
      </c>
      <c r="AA473" s="40">
        <v>0.9982115085536547</v>
      </c>
      <c r="AB473" s="95">
        <v>5.3642191797198464</v>
      </c>
      <c r="AC473" t="s">
        <v>49</v>
      </c>
    </row>
    <row r="474" spans="1:29" x14ac:dyDescent="0.3">
      <c r="A474" s="49">
        <f>SYNTHESE_COMP8H!A474</f>
        <v>44136.666666666664</v>
      </c>
      <c r="B474" s="74">
        <f>SYNTHESE_COMP8H!E474</f>
        <v>1.9310389195640822</v>
      </c>
      <c r="C474" s="75">
        <f>SYNTHESE_COMP8H!I474</f>
        <v>0</v>
      </c>
      <c r="D474" s="76">
        <f>SYNTHESE_COMP8H!M474</f>
        <v>1.0076985309579567</v>
      </c>
      <c r="E474" s="74">
        <f>SYNTHESE_COMP8H!Q474</f>
        <v>1.787025109644109</v>
      </c>
      <c r="F474" s="77">
        <f>SYNTHESE_COMP8H!U474</f>
        <v>1.6935758544696136</v>
      </c>
      <c r="G474" s="41">
        <f>SYNTHESE_COMP8H!X474</f>
        <v>2.026506113573646</v>
      </c>
      <c r="H474" s="41">
        <f>SYNTHESE_COMP16!AD474</f>
        <v>5.4733861363417011</v>
      </c>
      <c r="I474" s="41">
        <v>3.1538628503863597</v>
      </c>
      <c r="J474" s="79"/>
      <c r="W474" s="40">
        <v>1.0203509500571071</v>
      </c>
      <c r="X474" s="42">
        <v>3.1538628503863597</v>
      </c>
      <c r="Y474" s="94">
        <v>1.0203509500571071</v>
      </c>
      <c r="Z474" s="74">
        <v>2.0265061135736291</v>
      </c>
      <c r="AA474" s="40">
        <v>1.0203509500571071</v>
      </c>
      <c r="AB474" s="95">
        <v>5.4733861363417011</v>
      </c>
      <c r="AC474" t="s">
        <v>22</v>
      </c>
    </row>
    <row r="475" spans="1:29" x14ac:dyDescent="0.3">
      <c r="A475" s="49">
        <f>SYNTHESE_COMP8H!A475</f>
        <v>44137</v>
      </c>
      <c r="B475" s="74">
        <f>SYNTHESE_COMP8H!E475</f>
        <v>1.9435983639839554</v>
      </c>
      <c r="C475" s="75">
        <f>SYNTHESE_COMP8H!I475</f>
        <v>0</v>
      </c>
      <c r="D475" s="76">
        <f>SYNTHESE_COMP8H!M475</f>
        <v>1.0063687521862676</v>
      </c>
      <c r="E475" s="74">
        <f>SYNTHESE_COMP8H!Q475</f>
        <v>1.8010274433616829</v>
      </c>
      <c r="F475" s="77">
        <f>SYNTHESE_COMP8H!U475</f>
        <v>1.7203600812518625</v>
      </c>
      <c r="G475" s="41">
        <f>SYNTHESE_COMP8H!X475</f>
        <v>2.0396864750060852</v>
      </c>
      <c r="H475" s="41">
        <f>SYNTHESE_COMP16!AD475</f>
        <v>5.5162731550145736</v>
      </c>
      <c r="I475" s="41">
        <v>3.1785751165387715</v>
      </c>
      <c r="J475" s="79"/>
      <c r="W475" s="40">
        <v>1.0078355551032869</v>
      </c>
      <c r="X475" s="42">
        <v>3.1785751165387715</v>
      </c>
      <c r="Y475" s="94">
        <v>1.0065039830593929</v>
      </c>
      <c r="Z475" s="74">
        <v>2.0396864750060684</v>
      </c>
      <c r="AA475" s="40">
        <v>1.0078355551032869</v>
      </c>
      <c r="AB475" s="95">
        <v>5.5162731550145736</v>
      </c>
      <c r="AC475" t="s">
        <v>52</v>
      </c>
    </row>
    <row r="476" spans="1:29" x14ac:dyDescent="0.3">
      <c r="A476" s="49">
        <f>SYNTHESE_COMP8H!A476</f>
        <v>44137.333333333336</v>
      </c>
      <c r="B476" s="74">
        <f>SYNTHESE_COMP8H!E476</f>
        <v>1.8746187797089149</v>
      </c>
      <c r="C476" s="75">
        <f>SYNTHESE_COMP8H!I476</f>
        <v>0</v>
      </c>
      <c r="D476" s="76">
        <f>SYNTHESE_COMP8H!M476</f>
        <v>0.98856626463738728</v>
      </c>
      <c r="E476" s="74">
        <f>SYNTHESE_COMP8H!Q476</f>
        <v>1.6982519150817768</v>
      </c>
      <c r="F476" s="77">
        <f>SYNTHESE_COMP8H!U476</f>
        <v>1.6783417693363212</v>
      </c>
      <c r="G476" s="41">
        <f>SYNTHESE_COMP8H!X476</f>
        <v>1.9898688912044711</v>
      </c>
      <c r="H476" s="41">
        <f>SYNTHESE_COMP16!AD476</f>
        <v>5.2014873422094796</v>
      </c>
      <c r="I476" s="41">
        <v>2.9971899088986942</v>
      </c>
      <c r="J476" s="79"/>
      <c r="W476" s="40">
        <v>0.94293505706494296</v>
      </c>
      <c r="X476" s="42">
        <v>2.9971899088986942</v>
      </c>
      <c r="Y476" s="94">
        <v>0.97557586206896552</v>
      </c>
      <c r="Z476" s="74">
        <v>1.9898688912044546</v>
      </c>
      <c r="AA476" s="40">
        <v>0.94293505706494296</v>
      </c>
      <c r="AB476" s="95">
        <v>5.2014873422094796</v>
      </c>
      <c r="AC476" t="s">
        <v>52</v>
      </c>
    </row>
    <row r="477" spans="1:29" x14ac:dyDescent="0.3">
      <c r="A477" s="49">
        <f>SYNTHESE_COMP8H!A477</f>
        <v>44137.666666666664</v>
      </c>
      <c r="B477" s="74">
        <f>SYNTHESE_COMP8H!E477</f>
        <v>1.8647841393208717</v>
      </c>
      <c r="C477" s="75">
        <f>SYNTHESE_COMP8H!I477</f>
        <v>0</v>
      </c>
      <c r="D477" s="76">
        <f>SYNTHESE_COMP8H!M477</f>
        <v>0.98449712462621475</v>
      </c>
      <c r="E477" s="74">
        <f>SYNTHESE_COMP8H!Q477</f>
        <v>1.6778721642525516</v>
      </c>
      <c r="F477" s="77">
        <f>SYNTHESE_COMP8H!U477</f>
        <v>1.6491127215913843</v>
      </c>
      <c r="G477" s="41">
        <f>SYNTHESE_COMP8H!X477</f>
        <v>1.9816781857233794</v>
      </c>
      <c r="H477" s="41">
        <f>SYNTHESE_COMP16!AD477</f>
        <v>5.1109011906592832</v>
      </c>
      <c r="I477" s="41">
        <v>2.9449925504414325</v>
      </c>
      <c r="J477" s="79"/>
      <c r="W477" s="40">
        <v>0.98258456753030998</v>
      </c>
      <c r="X477" s="42">
        <v>2.9449925504414325</v>
      </c>
      <c r="Y477" s="94">
        <v>0.9958837964062377</v>
      </c>
      <c r="Z477" s="74">
        <v>1.981678185723363</v>
      </c>
      <c r="AA477" s="40">
        <v>0.98258456753030998</v>
      </c>
      <c r="AB477" s="95">
        <v>5.1109011906592832</v>
      </c>
      <c r="AC477" t="s">
        <v>52</v>
      </c>
    </row>
    <row r="478" spans="1:29" x14ac:dyDescent="0.3">
      <c r="A478" s="49">
        <f>SYNTHESE_COMP8H!A478</f>
        <v>44138</v>
      </c>
      <c r="B478" s="74">
        <f>SYNTHESE_COMP8H!E478</f>
        <v>1.8283171196516377</v>
      </c>
      <c r="C478" s="75">
        <f>SYNTHESE_COMP8H!I478</f>
        <v>0</v>
      </c>
      <c r="D478" s="76">
        <f>SYNTHESE_COMP8H!M478</f>
        <v>0.98081954039020847</v>
      </c>
      <c r="E478" s="74">
        <f>SYNTHESE_COMP8H!Q478</f>
        <v>1.6434850639441876</v>
      </c>
      <c r="F478" s="77">
        <f>SYNTHESE_COMP8H!U478</f>
        <v>1.5886912114706284</v>
      </c>
      <c r="G478" s="41">
        <f>SYNTHESE_COMP8H!X478</f>
        <v>1.9742756364681739</v>
      </c>
      <c r="H478" s="41">
        <f>SYNTHESE_COMP16!AD478</f>
        <v>5.0918094440402255</v>
      </c>
      <c r="I478" s="41">
        <v>2.9339915450471596</v>
      </c>
      <c r="J478" s="79"/>
      <c r="W478" s="40">
        <v>0.99626450484819595</v>
      </c>
      <c r="X478" s="42">
        <v>2.9339915450471596</v>
      </c>
      <c r="Y478" s="94">
        <v>0.99626450484819595</v>
      </c>
      <c r="Z478" s="74">
        <v>1.9742756364681575</v>
      </c>
      <c r="AA478" s="40">
        <v>0.99626450484819595</v>
      </c>
      <c r="AB478" s="95">
        <v>5.0918094440402255</v>
      </c>
      <c r="AC478" t="s">
        <v>22</v>
      </c>
    </row>
    <row r="479" spans="1:29" x14ac:dyDescent="0.3">
      <c r="A479" s="49">
        <f>SYNTHESE_COMP8H!A479</f>
        <v>44138.333333333336</v>
      </c>
      <c r="B479" s="74">
        <f>SYNTHESE_COMP8H!E479</f>
        <v>1.8572375598165578</v>
      </c>
      <c r="C479" s="75">
        <f>SYNTHESE_COMP8H!I479</f>
        <v>0</v>
      </c>
      <c r="D479" s="76">
        <f>SYNTHESE_COMP8H!M479</f>
        <v>0.97663185072013348</v>
      </c>
      <c r="E479" s="74">
        <f>SYNTHESE_COMP8H!Q479</f>
        <v>1.672787510820712</v>
      </c>
      <c r="F479" s="77">
        <f>SYNTHESE_COMP8H!U479</f>
        <v>1.5761711792896369</v>
      </c>
      <c r="G479" s="41">
        <f>SYNTHESE_COMP8H!X479</f>
        <v>1.9658463043145453</v>
      </c>
      <c r="H479" s="41">
        <f>SYNTHESE_COMP16!AD479</f>
        <v>5.0700695449734567</v>
      </c>
      <c r="I479" s="41">
        <v>2.9214646269146018</v>
      </c>
      <c r="J479" s="79"/>
      <c r="W479" s="40">
        <v>0.99573041778061544</v>
      </c>
      <c r="X479" s="42">
        <v>2.9214646269146018</v>
      </c>
      <c r="Y479" s="94">
        <v>0.99573041778061544</v>
      </c>
      <c r="Z479" s="74">
        <v>1.9658463043145289</v>
      </c>
      <c r="AA479" s="40">
        <v>0.99573041778061544</v>
      </c>
      <c r="AB479" s="95">
        <v>5.0700695449734567</v>
      </c>
      <c r="AC479" t="s">
        <v>22</v>
      </c>
    </row>
    <row r="480" spans="1:29" x14ac:dyDescent="0.3">
      <c r="A480" s="49">
        <f>SYNTHESE_COMP8H!A480</f>
        <v>44138.666666666664</v>
      </c>
      <c r="B480" s="74">
        <f>SYNTHESE_COMP8H!E480</f>
        <v>1.888395996386826</v>
      </c>
      <c r="C480" s="75">
        <f>SYNTHESE_COMP8H!I480</f>
        <v>0</v>
      </c>
      <c r="D480" s="76">
        <f>SYNTHESE_COMP8H!M480</f>
        <v>0.98387166849474561</v>
      </c>
      <c r="E480" s="74">
        <f>SYNTHESE_COMP8H!Q480</f>
        <v>1.7026294722886328</v>
      </c>
      <c r="F480" s="77">
        <f>SYNTHESE_COMP8H!U480</f>
        <v>1.594025777539386</v>
      </c>
      <c r="G480" s="41">
        <f>SYNTHESE_COMP8H!X480</f>
        <v>2.0009163351975632</v>
      </c>
      <c r="H480" s="41">
        <f>SYNTHESE_COMP16!AD480</f>
        <v>5.1605178649316477</v>
      </c>
      <c r="I480" s="41">
        <v>2.9704773500252584</v>
      </c>
      <c r="J480" s="79"/>
      <c r="W480" s="40">
        <v>1.0167767641816083</v>
      </c>
      <c r="X480" s="42">
        <v>2.9704773500252584</v>
      </c>
      <c r="Y480" s="94">
        <v>1.0178396606113347</v>
      </c>
      <c r="Z480" s="74">
        <v>2.0009163351975467</v>
      </c>
      <c r="AA480" s="40">
        <v>1.0178396606113347</v>
      </c>
      <c r="AB480" s="95">
        <v>5.1605178649316477</v>
      </c>
      <c r="AC480" t="s">
        <v>54</v>
      </c>
    </row>
    <row r="481" spans="1:29" x14ac:dyDescent="0.3">
      <c r="A481" s="49">
        <f>SYNTHESE_COMP8H!A481</f>
        <v>44139</v>
      </c>
      <c r="B481" s="74">
        <f>SYNTHESE_COMP8H!E481</f>
        <v>1.8416096564742825</v>
      </c>
      <c r="C481" s="75">
        <f>SYNTHESE_COMP8H!I481</f>
        <v>0</v>
      </c>
      <c r="D481" s="76">
        <f>SYNTHESE_COMP8H!M481</f>
        <v>0.97645034898964411</v>
      </c>
      <c r="E481" s="74">
        <f>SYNTHESE_COMP8H!Q481</f>
        <v>1.6855304156224864</v>
      </c>
      <c r="F481" s="77">
        <f>SYNTHESE_COMP8H!U481</f>
        <v>1.5586421328693463</v>
      </c>
      <c r="G481" s="41">
        <f>SYNTHESE_COMP8H!X481</f>
        <v>1.9567620777078776</v>
      </c>
      <c r="H481" s="41">
        <f>SYNTHESE_COMP16!AD481</f>
        <v>5.108692151330839</v>
      </c>
      <c r="I481" s="41">
        <v>2.9406456330485091</v>
      </c>
      <c r="J481" s="79"/>
      <c r="W481" s="40">
        <v>0.98995726495726499</v>
      </c>
      <c r="X481" s="42">
        <v>2.9406456330485091</v>
      </c>
      <c r="Y481" s="94">
        <v>0.97793298164796783</v>
      </c>
      <c r="Z481" s="74">
        <v>1.9567620777078616</v>
      </c>
      <c r="AA481" s="40">
        <v>0.98995726495726499</v>
      </c>
      <c r="AB481" s="95">
        <v>5.108692151330839</v>
      </c>
      <c r="AC481" t="s">
        <v>52</v>
      </c>
    </row>
    <row r="482" spans="1:29" x14ac:dyDescent="0.3">
      <c r="A482" s="49">
        <f>SYNTHESE_COMP8H!A482</f>
        <v>44139.333333333336</v>
      </c>
      <c r="B482" s="74">
        <f>SYNTHESE_COMP8H!E482</f>
        <v>1.8683391660950197</v>
      </c>
      <c r="C482" s="75">
        <f>SYNTHESE_COMP8H!I482</f>
        <v>0</v>
      </c>
      <c r="D482" s="76">
        <f>SYNTHESE_COMP8H!M482</f>
        <v>0.98258834966194442</v>
      </c>
      <c r="E482" s="74">
        <f>SYNTHESE_COMP8H!Q482</f>
        <v>1.6824363634612098</v>
      </c>
      <c r="F482" s="77">
        <f>SYNTHESE_COMP8H!U482</f>
        <v>1.5459652298487911</v>
      </c>
      <c r="G482" s="41">
        <f>SYNTHESE_COMP8H!X482</f>
        <v>1.9690623518190296</v>
      </c>
      <c r="H482" s="41">
        <f>SYNTHESE_COMP16!AD482</f>
        <v>5.099314355566599</v>
      </c>
      <c r="I482" s="41">
        <v>2.9352476224922164</v>
      </c>
      <c r="J482" s="79"/>
      <c r="W482" s="40">
        <v>0.99816434510312058</v>
      </c>
      <c r="X482" s="42">
        <v>2.9352476224922164</v>
      </c>
      <c r="Y482" s="94">
        <v>1.0062860345932094</v>
      </c>
      <c r="Z482" s="74">
        <v>1.9690623518190136</v>
      </c>
      <c r="AA482" s="40">
        <v>0.99816434510312058</v>
      </c>
      <c r="AB482" s="95">
        <v>5.099314355566599</v>
      </c>
      <c r="AC482" t="s">
        <v>52</v>
      </c>
    </row>
    <row r="483" spans="1:29" x14ac:dyDescent="0.3">
      <c r="A483" s="49">
        <f>SYNTHESE_COMP8H!A483</f>
        <v>44139.666666666664</v>
      </c>
      <c r="B483" s="74">
        <f>SYNTHESE_COMP8H!E483</f>
        <v>1.9595774096718814</v>
      </c>
      <c r="C483" s="75">
        <f>SYNTHESE_COMP8H!I483</f>
        <v>0</v>
      </c>
      <c r="D483" s="76">
        <f>SYNTHESE_COMP8H!M483</f>
        <v>0.99442299886286545</v>
      </c>
      <c r="E483" s="74">
        <f>SYNTHESE_COMP8H!Q483</f>
        <v>1.7375654018659623</v>
      </c>
      <c r="F483" s="77">
        <f>SYNTHESE_COMP8H!U483</f>
        <v>1.5986936571460566</v>
      </c>
      <c r="G483" s="41">
        <f>SYNTHESE_COMP8H!X483</f>
        <v>2.0652192989801725</v>
      </c>
      <c r="H483" s="41">
        <f>SYNTHESE_COMP16!AD483</f>
        <v>5.1607323406099939</v>
      </c>
      <c r="I483" s="41">
        <v>2.9706008056863631</v>
      </c>
      <c r="J483" s="79"/>
      <c r="W483" s="40">
        <v>1.0120443614103432</v>
      </c>
      <c r="X483" s="42">
        <v>2.9706008056863631</v>
      </c>
      <c r="Y483" s="94">
        <v>1.0488338762214984</v>
      </c>
      <c r="Z483" s="74">
        <v>2.0652192989801557</v>
      </c>
      <c r="AA483" s="40">
        <v>1.0120443614103432</v>
      </c>
      <c r="AB483" s="95">
        <v>5.1607323406099939</v>
      </c>
      <c r="AC483" t="s">
        <v>52</v>
      </c>
    </row>
    <row r="484" spans="1:29" x14ac:dyDescent="0.3">
      <c r="A484" s="49">
        <f>SYNTHESE_COMP8H!A484</f>
        <v>44140</v>
      </c>
      <c r="B484" s="74">
        <f>SYNTHESE_COMP8H!E484</f>
        <v>1.9611840197220471</v>
      </c>
      <c r="C484" s="75">
        <f>SYNTHESE_COMP8H!I484</f>
        <v>0</v>
      </c>
      <c r="D484" s="76">
        <f>SYNTHESE_COMP8H!M484</f>
        <v>1.0021153588100908</v>
      </c>
      <c r="E484" s="74">
        <f>SYNTHESE_COMP8H!Q484</f>
        <v>1.7199223741279743</v>
      </c>
      <c r="F484" s="77">
        <f>SYNTHESE_COMP8H!U484</f>
        <v>1.627031782593471</v>
      </c>
      <c r="G484" s="41">
        <f>SYNTHESE_COMP8H!X484</f>
        <v>2.0669125222563549</v>
      </c>
      <c r="H484" s="41">
        <f>SYNTHESE_COMP16!AD484</f>
        <v>5.1649635000445313</v>
      </c>
      <c r="I484" s="41">
        <v>2.9730363293282922</v>
      </c>
      <c r="J484" s="79"/>
      <c r="W484" s="40">
        <v>1.0008198757763975</v>
      </c>
      <c r="X484" s="42">
        <v>2.9730363293282922</v>
      </c>
      <c r="Y484" s="94">
        <v>1.0008198757763975</v>
      </c>
      <c r="Z484" s="74">
        <v>2.066912522256338</v>
      </c>
      <c r="AA484" s="40">
        <v>1.0008198757763975</v>
      </c>
      <c r="AB484" s="95">
        <v>5.1649635000445313</v>
      </c>
      <c r="AC484" t="s">
        <v>22</v>
      </c>
    </row>
    <row r="485" spans="1:29" x14ac:dyDescent="0.3">
      <c r="A485" s="49">
        <f>SYNTHESE_COMP8H!A485</f>
        <v>44140.333333333336</v>
      </c>
      <c r="B485" s="74">
        <f>SYNTHESE_COMP8H!E485</f>
        <v>2.0164416684171425</v>
      </c>
      <c r="C485" s="75">
        <f>SYNTHESE_COMP8H!I485</f>
        <v>0</v>
      </c>
      <c r="D485" s="76">
        <f>SYNTHESE_COMP8H!M485</f>
        <v>1.0294635362435047</v>
      </c>
      <c r="E485" s="74">
        <f>SYNTHESE_COMP8H!Q485</f>
        <v>1.7672229682969265</v>
      </c>
      <c r="F485" s="77">
        <f>SYNTHESE_COMP8H!U485</f>
        <v>1.6409433081602594</v>
      </c>
      <c r="G485" s="41">
        <f>SYNTHESE_COMP8H!X485</f>
        <v>2.0845851373246673</v>
      </c>
      <c r="H485" s="41">
        <f>SYNTHESE_COMP16!AD485</f>
        <v>5.2091252199021891</v>
      </c>
      <c r="I485" s="41">
        <v>3.0568035818613111</v>
      </c>
      <c r="J485" s="79"/>
      <c r="W485" s="40">
        <v>1.0281756572251322</v>
      </c>
      <c r="X485" s="42">
        <v>3.0568035818613111</v>
      </c>
      <c r="Y485" s="94">
        <v>1.0085502481977417</v>
      </c>
      <c r="Z485" s="74">
        <v>2.08458513732465</v>
      </c>
      <c r="AA485" s="40">
        <v>1.0085502481977417</v>
      </c>
      <c r="AB485" s="95">
        <v>5.2091252199021891</v>
      </c>
      <c r="AC485" t="s">
        <v>54</v>
      </c>
    </row>
    <row r="486" spans="1:29" x14ac:dyDescent="0.3">
      <c r="A486" s="49">
        <f>SYNTHESE_COMP8H!A486</f>
        <v>44140.666666666664</v>
      </c>
      <c r="B486" s="74">
        <f>SYNTHESE_COMP8H!E486</f>
        <v>2.0286616418290095</v>
      </c>
      <c r="C486" s="75">
        <f>SYNTHESE_COMP8H!I486</f>
        <v>0</v>
      </c>
      <c r="D486" s="76">
        <f>SYNTHESE_COMP8H!M486</f>
        <v>1.0304804448694054</v>
      </c>
      <c r="E486" s="74">
        <f>SYNTHESE_COMP8H!Q486</f>
        <v>1.774136132060081</v>
      </c>
      <c r="F486" s="77">
        <f>SYNTHESE_COMP8H!U486</f>
        <v>1.6413879279149992</v>
      </c>
      <c r="G486" s="41">
        <f>SYNTHESE_COMP8H!X486</f>
        <v>2.0972180715433284</v>
      </c>
      <c r="H486" s="41">
        <f>SYNTHESE_COMP16!AD486</f>
        <v>5.2142708167912684</v>
      </c>
      <c r="I486" s="41">
        <v>3.0753283222893182</v>
      </c>
      <c r="J486" s="79"/>
      <c r="W486" s="40">
        <v>1.0060601670771163</v>
      </c>
      <c r="X486" s="42">
        <v>3.0753283222893182</v>
      </c>
      <c r="Y486" s="94">
        <v>1.0060601670771163</v>
      </c>
      <c r="Z486" s="74">
        <v>2.0972180715433106</v>
      </c>
      <c r="AA486" s="40">
        <v>1.0009878044147258</v>
      </c>
      <c r="AB486" s="95">
        <v>5.2142708167912684</v>
      </c>
      <c r="AC486" t="s">
        <v>53</v>
      </c>
    </row>
    <row r="487" spans="1:29" x14ac:dyDescent="0.3">
      <c r="A487" s="49">
        <f>SYNTHESE_COMP8H!A487</f>
        <v>44141</v>
      </c>
      <c r="B487" s="74">
        <f>SYNTHESE_COMP8H!E487</f>
        <v>2.1223228852930993</v>
      </c>
      <c r="C487" s="75">
        <f>SYNTHESE_COMP8H!I487</f>
        <v>0</v>
      </c>
      <c r="D487" s="76">
        <f>SYNTHESE_COMP8H!M487</f>
        <v>1.067867135772447</v>
      </c>
      <c r="E487" s="74">
        <f>SYNTHESE_COMP8H!Q487</f>
        <v>1.8602133082283467</v>
      </c>
      <c r="F487" s="77">
        <f>SYNTHESE_COMP8H!U487</f>
        <v>1.7102484378576874</v>
      </c>
      <c r="G487" s="41">
        <f>SYNTHESE_COMP8H!X487</f>
        <v>2.1940444955984568</v>
      </c>
      <c r="H487" s="41">
        <f>SYNTHESE_COMP16!AD487</f>
        <v>5.4550083939156995</v>
      </c>
      <c r="I487" s="41">
        <v>3.2173131012129534</v>
      </c>
      <c r="J487" s="79"/>
      <c r="W487" s="40">
        <v>1.0461689823146882</v>
      </c>
      <c r="X487" s="42">
        <v>3.2173131012129534</v>
      </c>
      <c r="Y487" s="94">
        <v>1.0461689823146882</v>
      </c>
      <c r="Z487" s="74">
        <v>2.1940444955984382</v>
      </c>
      <c r="AA487" s="40">
        <v>1.0461689823146882</v>
      </c>
      <c r="AB487" s="95">
        <v>5.4550083939156995</v>
      </c>
      <c r="AC487" t="s">
        <v>22</v>
      </c>
    </row>
    <row r="488" spans="1:29" x14ac:dyDescent="0.3">
      <c r="A488" s="49">
        <f>SYNTHESE_COMP8H!A488</f>
        <v>44141.333333333336</v>
      </c>
      <c r="B488" s="74">
        <f>SYNTHESE_COMP8H!E488</f>
        <v>2.1189149390179973</v>
      </c>
      <c r="C488" s="75">
        <f>SYNTHESE_COMP8H!I488</f>
        <v>0</v>
      </c>
      <c r="D488" s="76">
        <f>SYNTHESE_COMP8H!M488</f>
        <v>1.0846864049707237</v>
      </c>
      <c r="E488" s="74">
        <f>SYNTHESE_COMP8H!Q488</f>
        <v>1.9393751932879562</v>
      </c>
      <c r="F488" s="77">
        <f>SYNTHESE_COMP8H!U488</f>
        <v>1.7012607036284051</v>
      </c>
      <c r="G488" s="41">
        <f>SYNTHESE_COMP8H!X488</f>
        <v>2.2874126579527245</v>
      </c>
      <c r="H488" s="41">
        <f>SYNTHESE_COMP16!AD488</f>
        <v>5.4462489465830064</v>
      </c>
      <c r="I488" s="41">
        <v>3.2121468608283754</v>
      </c>
      <c r="J488" s="79"/>
      <c r="W488" s="40">
        <v>0.99839423760695523</v>
      </c>
      <c r="X488" s="42">
        <v>3.2121468608283754</v>
      </c>
      <c r="Y488" s="94">
        <v>1.0425552729407159</v>
      </c>
      <c r="Z488" s="74">
        <v>2.287412657952705</v>
      </c>
      <c r="AA488" s="40">
        <v>0.99839423760695523</v>
      </c>
      <c r="AB488" s="95">
        <v>5.4462489465830064</v>
      </c>
      <c r="AC488" t="s">
        <v>52</v>
      </c>
    </row>
    <row r="489" spans="1:29" x14ac:dyDescent="0.3">
      <c r="A489" s="49">
        <f>SYNTHESE_COMP8H!A489</f>
        <v>44141.666666666664</v>
      </c>
      <c r="B489" s="74">
        <f>SYNTHESE_COMP8H!E489</f>
        <v>2.2195954089738645</v>
      </c>
      <c r="C489" s="75">
        <f>SYNTHESE_COMP8H!I489</f>
        <v>0</v>
      </c>
      <c r="D489" s="76">
        <f>SYNTHESE_COMP8H!M489</f>
        <v>1.0781168139391033</v>
      </c>
      <c r="E489" s="74">
        <f>SYNTHESE_COMP8H!Q489</f>
        <v>1.9863484189609086</v>
      </c>
      <c r="F489" s="77">
        <f>SYNTHESE_COMP8H!U489</f>
        <v>1.7219164681716248</v>
      </c>
      <c r="G489" s="41">
        <f>SYNTHESE_COMP8H!X489</f>
        <v>2.3428156307044894</v>
      </c>
      <c r="H489" s="41">
        <f>SYNTHESE_COMP16!AD489</f>
        <v>5.578161472701896</v>
      </c>
      <c r="I489" s="41">
        <v>3.2899476390947777</v>
      </c>
      <c r="J489" s="79"/>
      <c r="W489" s="40">
        <v>1.0242208036049567</v>
      </c>
      <c r="X489" s="42">
        <v>3.2899476390947777</v>
      </c>
      <c r="Y489" s="94">
        <v>1.0242208036049567</v>
      </c>
      <c r="Z489" s="74">
        <v>2.3428156307044694</v>
      </c>
      <c r="AA489" s="40">
        <v>1.0242208036049567</v>
      </c>
      <c r="AB489" s="95">
        <v>5.578161472701896</v>
      </c>
      <c r="AC489" t="s">
        <v>22</v>
      </c>
    </row>
    <row r="490" spans="1:29" x14ac:dyDescent="0.3">
      <c r="A490" s="49">
        <f>SYNTHESE_COMP8H!A490</f>
        <v>44142</v>
      </c>
      <c r="B490" s="74">
        <f>SYNTHESE_COMP8H!E490</f>
        <v>2.2215428068453509</v>
      </c>
      <c r="C490" s="75">
        <f>SYNTHESE_COMP8H!I490</f>
        <v>0</v>
      </c>
      <c r="D490" s="76">
        <f>SYNTHESE_COMP8H!M490</f>
        <v>1.0903139437508735</v>
      </c>
      <c r="E490" s="74">
        <f>SYNTHESE_COMP8H!Q490</f>
        <v>2.0187503634784161</v>
      </c>
      <c r="F490" s="77">
        <f>SYNTHESE_COMP8H!U490</f>
        <v>1.7141842069290387</v>
      </c>
      <c r="G490" s="41">
        <f>SYNTHESE_COMP8H!X490</f>
        <v>2.344871137827127</v>
      </c>
      <c r="H490" s="41">
        <f>SYNTHESE_COMP16!AD490</f>
        <v>5.6691542093350469</v>
      </c>
      <c r="I490" s="41">
        <v>3.3436143069612432</v>
      </c>
      <c r="J490" s="79"/>
      <c r="W490" s="40">
        <v>1.0163123167155426</v>
      </c>
      <c r="X490" s="42">
        <v>3.3436143069612432</v>
      </c>
      <c r="Y490" s="94">
        <v>1.0008773661468271</v>
      </c>
      <c r="Z490" s="74">
        <v>2.344871137827107</v>
      </c>
      <c r="AA490" s="40">
        <v>1.0163123167155426</v>
      </c>
      <c r="AB490" s="95">
        <v>5.6691542093350469</v>
      </c>
      <c r="AC490" t="s">
        <v>52</v>
      </c>
    </row>
    <row r="491" spans="1:29" x14ac:dyDescent="0.3">
      <c r="A491" s="49">
        <f>SYNTHESE_COMP8H!A491</f>
        <v>44142.333333333336</v>
      </c>
      <c r="B491" s="74">
        <f>SYNTHESE_COMP8H!E491</f>
        <v>2.1805013967037667</v>
      </c>
      <c r="C491" s="75">
        <f>SYNTHESE_COMP8H!I491</f>
        <v>0</v>
      </c>
      <c r="D491" s="76">
        <f>SYNTHESE_COMP8H!M491</f>
        <v>1.0611377402198401</v>
      </c>
      <c r="E491" s="74">
        <f>SYNTHESE_COMP8H!Q491</f>
        <v>1.9191511527971954</v>
      </c>
      <c r="F491" s="77">
        <f>SYNTHESE_COMP8H!U491</f>
        <v>1.7054022156862316</v>
      </c>
      <c r="G491" s="41">
        <f>SYNTHESE_COMP8H!X491</f>
        <v>2.2291820864704537</v>
      </c>
      <c r="H491" s="41">
        <f>SYNTHESE_COMP16!AD491</f>
        <v>5.5644206510420124</v>
      </c>
      <c r="I491" s="41">
        <v>3.1786502025229102</v>
      </c>
      <c r="J491" s="79"/>
      <c r="W491" s="40">
        <v>0.95066293857671147</v>
      </c>
      <c r="X491" s="42">
        <v>3.1786502025229102</v>
      </c>
      <c r="Y491" s="94">
        <v>0.95066293857671147</v>
      </c>
      <c r="Z491" s="74">
        <v>2.2291820864704346</v>
      </c>
      <c r="AA491" s="40">
        <v>0.98152571716596171</v>
      </c>
      <c r="AB491" s="95">
        <v>5.5644206510420124</v>
      </c>
      <c r="AC491" t="s">
        <v>53</v>
      </c>
    </row>
    <row r="492" spans="1:29" x14ac:dyDescent="0.3">
      <c r="A492" s="49">
        <f>SYNTHESE_COMP8H!A492</f>
        <v>44142.666666666664</v>
      </c>
      <c r="B492" s="74">
        <f>SYNTHESE_COMP8H!E492</f>
        <v>2.1188175691244222</v>
      </c>
      <c r="C492" s="75">
        <f>SYNTHESE_COMP8H!I492</f>
        <v>0</v>
      </c>
      <c r="D492" s="76">
        <f>SYNTHESE_COMP8H!M492</f>
        <v>1.0431655988170003</v>
      </c>
      <c r="E492" s="74">
        <f>SYNTHESE_COMP8H!Q492</f>
        <v>1.8439581515539316</v>
      </c>
      <c r="F492" s="77">
        <f>SYNTHESE_COMP8H!U492</f>
        <v>1.6463725742421851</v>
      </c>
      <c r="G492" s="41">
        <f>SYNTHESE_COMP8H!X492</f>
        <v>2.1520226820393451</v>
      </c>
      <c r="H492" s="41">
        <f>SYNTHESE_COMP16!AD492</f>
        <v>5.3718175496424472</v>
      </c>
      <c r="I492" s="41">
        <v>3.0887299156916934</v>
      </c>
      <c r="J492" s="79"/>
      <c r="W492" s="40">
        <v>0.97171117263552731</v>
      </c>
      <c r="X492" s="42">
        <v>3.0887299156916934</v>
      </c>
      <c r="Y492" s="94">
        <v>0.96538667482597718</v>
      </c>
      <c r="Z492" s="74">
        <v>2.1520226820393269</v>
      </c>
      <c r="AA492" s="40">
        <v>0.96538667482597718</v>
      </c>
      <c r="AB492" s="95">
        <v>5.3718175496424472</v>
      </c>
      <c r="AC492" t="s">
        <v>54</v>
      </c>
    </row>
    <row r="493" spans="1:29" x14ac:dyDescent="0.3">
      <c r="A493" s="49">
        <f>SYNTHESE_COMP8H!A493</f>
        <v>44143</v>
      </c>
      <c r="B493" s="74">
        <f>SYNTHESE_COMP8H!E493</f>
        <v>2.1200347207610974</v>
      </c>
      <c r="C493" s="75">
        <f>SYNTHESE_COMP8H!I493</f>
        <v>0</v>
      </c>
      <c r="D493" s="76">
        <f>SYNTHESE_COMP8H!M493</f>
        <v>1.0473032860447582</v>
      </c>
      <c r="E493" s="74">
        <f>SYNTHESE_COMP8H!Q493</f>
        <v>1.8656175158846904</v>
      </c>
      <c r="F493" s="77">
        <f>SYNTHESE_COMP8H!U493</f>
        <v>1.6487031187898431</v>
      </c>
      <c r="G493" s="41">
        <f>SYNTHESE_COMP8H!X493</f>
        <v>2.1605586199339779</v>
      </c>
      <c r="H493" s="41">
        <f>SYNTHESE_COMP16!AD493</f>
        <v>5.3794216972680813</v>
      </c>
      <c r="I493" s="41">
        <v>3.1009812766804421</v>
      </c>
      <c r="J493" s="79"/>
      <c r="W493" s="40">
        <v>1.0039664720850172</v>
      </c>
      <c r="X493" s="42">
        <v>3.1009812766804421</v>
      </c>
      <c r="Y493" s="94">
        <v>1.0039664720850172</v>
      </c>
      <c r="Z493" s="74">
        <v>2.1605586199339597</v>
      </c>
      <c r="AA493" s="40">
        <v>1.0014155632717161</v>
      </c>
      <c r="AB493" s="95">
        <v>5.3794216972680813</v>
      </c>
      <c r="AC493" t="s">
        <v>53</v>
      </c>
    </row>
    <row r="494" spans="1:29" x14ac:dyDescent="0.3">
      <c r="A494" s="49">
        <f>SYNTHESE_COMP8H!A494</f>
        <v>44143.333333333336</v>
      </c>
      <c r="B494" s="74">
        <f>SYNTHESE_COMP8H!E494</f>
        <v>2.2109844683297477</v>
      </c>
      <c r="C494" s="75">
        <f>SYNTHESE_COMP8H!I494</f>
        <v>0</v>
      </c>
      <c r="D494" s="76">
        <f>SYNTHESE_COMP8H!M494</f>
        <v>1.0659570465518715</v>
      </c>
      <c r="E494" s="74">
        <f>SYNTHESE_COMP8H!Q494</f>
        <v>1.9587982951387106</v>
      </c>
      <c r="F494" s="77">
        <f>SYNTHESE_COMP8H!U494</f>
        <v>1.6929419542237572</v>
      </c>
      <c r="G494" s="41">
        <f>SYNTHESE_COMP8H!X494</f>
        <v>2.2684706298263002</v>
      </c>
      <c r="H494" s="41">
        <f>SYNTHESE_COMP16!AD494</f>
        <v>5.4752358184922931</v>
      </c>
      <c r="I494" s="41">
        <v>3.1562135697926852</v>
      </c>
      <c r="J494" s="79"/>
      <c r="W494" s="40">
        <v>1.0178112307634983</v>
      </c>
      <c r="X494" s="42">
        <v>3.1562135697926852</v>
      </c>
      <c r="Y494" s="94">
        <v>1.0499463466978831</v>
      </c>
      <c r="Z494" s="74">
        <v>2.2684706298262811</v>
      </c>
      <c r="AA494" s="40">
        <v>1.0178112307634983</v>
      </c>
      <c r="AB494" s="95">
        <v>5.4752358184922931</v>
      </c>
      <c r="AC494" t="s">
        <v>52</v>
      </c>
    </row>
    <row r="495" spans="1:29" x14ac:dyDescent="0.3">
      <c r="A495" s="49">
        <f>SYNTHESE_COMP8H!A495</f>
        <v>44143.666666666664</v>
      </c>
      <c r="B495" s="74">
        <f>SYNTHESE_COMP8H!E495</f>
        <v>2.2119095460619773</v>
      </c>
      <c r="C495" s="75">
        <f>SYNTHESE_COMP8H!I495</f>
        <v>0</v>
      </c>
      <c r="D495" s="76">
        <f>SYNTHESE_COMP8H!M495</f>
        <v>1.0573250247392607</v>
      </c>
      <c r="E495" s="74">
        <f>SYNTHESE_COMP8H!Q495</f>
        <v>1.9391429745148157</v>
      </c>
      <c r="F495" s="77">
        <f>SYNTHESE_COMP8H!U495</f>
        <v>1.6846462421608532</v>
      </c>
      <c r="G495" s="41">
        <f>SYNTHESE_COMP8H!X495</f>
        <v>2.2457079402396385</v>
      </c>
      <c r="H495" s="41">
        <f>SYNTHESE_COMP16!AD495</f>
        <v>5.420295237948098</v>
      </c>
      <c r="I495" s="41">
        <v>3.1245429328385264</v>
      </c>
      <c r="J495" s="79"/>
      <c r="W495" s="40">
        <v>0.98996562296757407</v>
      </c>
      <c r="X495" s="42">
        <v>3.1245429328385264</v>
      </c>
      <c r="Y495" s="94">
        <v>0.98996562296757407</v>
      </c>
      <c r="Z495" s="74">
        <v>2.2457079402396194</v>
      </c>
      <c r="AA495" s="40">
        <v>0.98996562296757407</v>
      </c>
      <c r="AB495" s="95">
        <v>5.420295237948098</v>
      </c>
      <c r="AC495" t="s">
        <v>22</v>
      </c>
    </row>
    <row r="496" spans="1:29" x14ac:dyDescent="0.3">
      <c r="A496" s="49">
        <f>SYNTHESE_COMP8H!A496</f>
        <v>44144</v>
      </c>
      <c r="B496" s="74">
        <f>SYNTHESE_COMP8H!E496</f>
        <v>2.1659467775334491</v>
      </c>
      <c r="C496" s="75">
        <f>SYNTHESE_COMP8H!I496</f>
        <v>0</v>
      </c>
      <c r="D496" s="76">
        <f>SYNTHESE_COMP8H!M496</f>
        <v>1.058887381628421</v>
      </c>
      <c r="E496" s="74">
        <f>SYNTHESE_COMP8H!Q496</f>
        <v>1.8803424505974027</v>
      </c>
      <c r="F496" s="77">
        <f>SYNTHESE_COMP8H!U496</f>
        <v>1.6618404461680527</v>
      </c>
      <c r="G496" s="41">
        <f>SYNTHESE_COMP8H!X496</f>
        <v>2.199042851957127</v>
      </c>
      <c r="H496" s="41">
        <f>SYNTHESE_COMP16!AD496</f>
        <v>5.3076632472676302</v>
      </c>
      <c r="I496" s="41">
        <v>3.0297975923102838</v>
      </c>
      <c r="J496" s="79"/>
      <c r="W496" s="40">
        <v>0.96967705595193399</v>
      </c>
      <c r="X496" s="42">
        <v>3.0297975923102838</v>
      </c>
      <c r="Y496" s="94">
        <v>0.97922032182086338</v>
      </c>
      <c r="Z496" s="74">
        <v>2.1990428519571084</v>
      </c>
      <c r="AA496" s="40">
        <v>0.97922032182086338</v>
      </c>
      <c r="AB496" s="95">
        <v>5.3076632472676302</v>
      </c>
      <c r="AC496" t="s">
        <v>54</v>
      </c>
    </row>
    <row r="497" spans="1:29" x14ac:dyDescent="0.3">
      <c r="A497" s="49">
        <f>SYNTHESE_COMP8H!A497</f>
        <v>44144.333333333336</v>
      </c>
      <c r="B497" s="74">
        <f>SYNTHESE_COMP8H!E497</f>
        <v>2.1314221312818478</v>
      </c>
      <c r="C497" s="75">
        <f>SYNTHESE_COMP8H!I497</f>
        <v>0</v>
      </c>
      <c r="D497" s="76">
        <f>SYNTHESE_COMP8H!M497</f>
        <v>1.0511046082602196</v>
      </c>
      <c r="E497" s="74">
        <f>SYNTHESE_COMP8H!Q497</f>
        <v>1.8672288651224886</v>
      </c>
      <c r="F497" s="77">
        <f>SYNTHESE_COMP8H!U497</f>
        <v>1.6369770289559329</v>
      </c>
      <c r="G497" s="41">
        <f>SYNTHESE_COMP8H!X497</f>
        <v>2.1828799885207664</v>
      </c>
      <c r="H497" s="41">
        <f>SYNTHESE_COMP16!AD497</f>
        <v>5.2686521674446842</v>
      </c>
      <c r="I497" s="41">
        <v>2.9815033815875318</v>
      </c>
      <c r="J497" s="79"/>
      <c r="W497" s="40">
        <v>0.98406025179856105</v>
      </c>
      <c r="X497" s="42">
        <v>2.9815033815875318</v>
      </c>
      <c r="Y497" s="94">
        <v>0.99265004616805175</v>
      </c>
      <c r="Z497" s="74">
        <v>2.1828799885207477</v>
      </c>
      <c r="AA497" s="40">
        <v>0.99265004616805175</v>
      </c>
      <c r="AB497" s="95">
        <v>5.2686521674446842</v>
      </c>
      <c r="AC497" t="s">
        <v>54</v>
      </c>
    </row>
    <row r="498" spans="1:29" x14ac:dyDescent="0.3">
      <c r="A498" s="49">
        <f>SYNTHESE_COMP8H!A498</f>
        <v>44144.666666666664</v>
      </c>
      <c r="B498" s="74">
        <f>SYNTHESE_COMP8H!E498</f>
        <v>2.1636094248958231</v>
      </c>
      <c r="C498" s="75">
        <f>SYNTHESE_COMP8H!I498</f>
        <v>0</v>
      </c>
      <c r="D498" s="76">
        <f>SYNTHESE_COMP8H!M498</f>
        <v>1.0466781624385297</v>
      </c>
      <c r="E498" s="74">
        <f>SYNTHESE_COMP8H!Q498</f>
        <v>1.9236956437965662</v>
      </c>
      <c r="F498" s="77">
        <f>SYNTHESE_COMP8H!U498</f>
        <v>1.6655703847337326</v>
      </c>
      <c r="G498" s="41">
        <f>SYNTHESE_COMP8H!X498</f>
        <v>2.2206893930922003</v>
      </c>
      <c r="H498" s="41">
        <f>SYNTHESE_COMP16!AD498</f>
        <v>5.2464646485343405</v>
      </c>
      <c r="I498" s="41">
        <v>2.9689475778339673</v>
      </c>
      <c r="J498" s="79"/>
      <c r="W498" s="40">
        <v>0.99578876756232992</v>
      </c>
      <c r="X498" s="42">
        <v>2.9689475778339673</v>
      </c>
      <c r="Y498" s="94">
        <v>1.0173208810242726</v>
      </c>
      <c r="Z498" s="74">
        <v>2.2206893930921812</v>
      </c>
      <c r="AA498" s="40">
        <v>0.99578876756232992</v>
      </c>
      <c r="AB498" s="95">
        <v>5.2464646485343405</v>
      </c>
      <c r="AC498" t="s">
        <v>52</v>
      </c>
    </row>
    <row r="499" spans="1:29" x14ac:dyDescent="0.3">
      <c r="A499" s="49">
        <f>SYNTHESE_COMP8H!A499</f>
        <v>44145</v>
      </c>
      <c r="B499" s="74">
        <f>SYNTHESE_COMP8H!E499</f>
        <v>2.1865933924991459</v>
      </c>
      <c r="C499" s="75">
        <f>SYNTHESE_COMP8H!I499</f>
        <v>0</v>
      </c>
      <c r="D499" s="76">
        <f>SYNTHESE_COMP8H!M499</f>
        <v>1.052054597827307</v>
      </c>
      <c r="E499" s="74">
        <f>SYNTHESE_COMP8H!Q499</f>
        <v>1.9435613780622054</v>
      </c>
      <c r="F499" s="77">
        <f>SYNTHESE_COMP8H!U499</f>
        <v>1.6671657586654698</v>
      </c>
      <c r="G499" s="41">
        <f>SYNTHESE_COMP8H!X499</f>
        <v>2.2436221400222851</v>
      </c>
      <c r="H499" s="41">
        <f>SYNTHESE_COMP16!AD499</f>
        <v>5.3006441508261677</v>
      </c>
      <c r="I499" s="41">
        <v>2.9951706864430445</v>
      </c>
      <c r="J499" s="79"/>
      <c r="W499" s="40">
        <v>1.008832459287883</v>
      </c>
      <c r="X499" s="42">
        <v>2.9951706864430445</v>
      </c>
      <c r="Y499" s="94">
        <v>1.0103268593083845</v>
      </c>
      <c r="Z499" s="74">
        <v>2.243622140022266</v>
      </c>
      <c r="AA499" s="40">
        <v>1.0103268593083845</v>
      </c>
      <c r="AB499" s="95">
        <v>5.3006441508261677</v>
      </c>
      <c r="AC499" t="s">
        <v>54</v>
      </c>
    </row>
    <row r="500" spans="1:29" x14ac:dyDescent="0.3">
      <c r="A500" s="49">
        <f>SYNTHESE_COMP8H!A500</f>
        <v>44145.333333333336</v>
      </c>
      <c r="B500" s="74">
        <f>SYNTHESE_COMP8H!E500</f>
        <v>2.1577660433017583</v>
      </c>
      <c r="C500" s="75">
        <f>SYNTHESE_COMP8H!I500</f>
        <v>0</v>
      </c>
      <c r="D500" s="76">
        <f>SYNTHESE_COMP8H!M500</f>
        <v>1.0886020101757212</v>
      </c>
      <c r="E500" s="74">
        <f>SYNTHESE_COMP8H!Q500</f>
        <v>1.9054737711222147</v>
      </c>
      <c r="F500" s="77">
        <f>SYNTHESE_COMP8H!U500</f>
        <v>1.6601930970719443</v>
      </c>
      <c r="G500" s="41">
        <f>SYNTHESE_COMP8H!X500</f>
        <v>2.2140429420244856</v>
      </c>
      <c r="H500" s="41">
        <f>SYNTHESE_COMP16!AD500</f>
        <v>5.1967684239135874</v>
      </c>
      <c r="I500" s="41">
        <v>2.9364748895872927</v>
      </c>
      <c r="J500" s="79"/>
      <c r="W500" s="40">
        <v>0.98040318799812476</v>
      </c>
      <c r="X500" s="42">
        <v>2.9364748895872927</v>
      </c>
      <c r="Y500" s="94">
        <v>0.98681631925886337</v>
      </c>
      <c r="Z500" s="74">
        <v>2.2140429420244665</v>
      </c>
      <c r="AA500" s="40">
        <v>0.98040318799812476</v>
      </c>
      <c r="AB500" s="95">
        <v>5.1967684239135874</v>
      </c>
      <c r="AC500" t="s">
        <v>52</v>
      </c>
    </row>
    <row r="501" spans="1:29" x14ac:dyDescent="0.3">
      <c r="A501" s="49">
        <f>SYNTHESE_COMP8H!A501</f>
        <v>44145.666666666664</v>
      </c>
      <c r="B501" s="74">
        <f>SYNTHESE_COMP8H!E501</f>
        <v>2.1931216934650939</v>
      </c>
      <c r="C501" s="75">
        <f>SYNTHESE_COMP8H!I501</f>
        <v>1</v>
      </c>
      <c r="D501" s="76">
        <f>SYNTHESE_COMP8H!M501</f>
        <v>1.0851042095726078</v>
      </c>
      <c r="E501" s="74">
        <f>SYNTHESE_COMP8H!Q501</f>
        <v>1.9306321504194655</v>
      </c>
      <c r="F501" s="77">
        <f>SYNTHESE_COMP8H!U501</f>
        <v>1.673130467477618</v>
      </c>
      <c r="G501" s="41">
        <f>SYNTHESE_COMP8H!X501</f>
        <v>2.2069289732227171</v>
      </c>
      <c r="H501" s="41">
        <f>SYNTHESE_COMP16!AD501</f>
        <v>5.1800706229197493</v>
      </c>
      <c r="I501" s="41">
        <v>2.9270396657462414</v>
      </c>
      <c r="J501" s="79"/>
      <c r="W501" s="40">
        <v>0.99678688761327117</v>
      </c>
      <c r="X501" s="42">
        <v>2.9270396657462414</v>
      </c>
      <c r="Y501" s="96">
        <v>0.99678688761327117</v>
      </c>
      <c r="Z501" s="74">
        <v>2.206928973222698</v>
      </c>
      <c r="AA501" s="45">
        <v>0.99678688761327117</v>
      </c>
      <c r="AB501" s="95">
        <v>5.1800706229197493</v>
      </c>
      <c r="AC501" t="s">
        <v>22</v>
      </c>
    </row>
    <row r="502" spans="1:29" x14ac:dyDescent="0.3">
      <c r="A502" s="49">
        <f>SYNTHESE_COMP8H!A502</f>
        <v>44146</v>
      </c>
      <c r="B502" s="74">
        <f>SYNTHESE_COMP8H!E502</f>
        <v>2.2505867997911766</v>
      </c>
      <c r="C502" s="75">
        <f>SYNTHESE_COMP8H!I502</f>
        <v>1.023264752430477</v>
      </c>
      <c r="D502" s="76">
        <f>SYNTHESE_COMP8H!M502</f>
        <v>1.1027561710992955</v>
      </c>
      <c r="E502" s="74">
        <f>SYNTHESE_COMP8H!Q502</f>
        <v>1.953420537464077</v>
      </c>
      <c r="F502" s="77">
        <f>SYNTHESE_COMP8H!U502</f>
        <v>1.6667387477640245</v>
      </c>
      <c r="G502" s="41">
        <f>SYNTHESE_COMP8H!X502</f>
        <v>2.2582726294163904</v>
      </c>
      <c r="H502" s="41">
        <f>SYNTHESE_COMP16!AD502</f>
        <v>5.2643375592514392</v>
      </c>
      <c r="I502" s="41">
        <v>2.9746553611891628</v>
      </c>
      <c r="J502" s="79"/>
      <c r="W502" s="40">
        <v>1.0162675265388936</v>
      </c>
      <c r="X502" s="42">
        <v>2.9746553611891628</v>
      </c>
      <c r="Y502" s="94">
        <v>1.023264752430477</v>
      </c>
      <c r="Z502" s="74">
        <v>2.2582726294163709</v>
      </c>
      <c r="AA502" s="40">
        <v>1.0162675265388936</v>
      </c>
      <c r="AB502" s="95">
        <v>5.2643375592514392</v>
      </c>
      <c r="AC502" t="s">
        <v>52</v>
      </c>
    </row>
    <row r="503" spans="1:29" x14ac:dyDescent="0.3">
      <c r="A503" s="49">
        <f>SYNTHESE_COMP8H!A503</f>
        <v>44146.333333333336</v>
      </c>
      <c r="B503" s="74">
        <f>SYNTHESE_COMP8H!E503</f>
        <v>2.2498076287688535</v>
      </c>
      <c r="C503" s="75">
        <f>SYNTHESE_COMP8H!I503</f>
        <v>1.0131797618313125</v>
      </c>
      <c r="D503" s="76">
        <f>SYNTHESE_COMP8H!M503</f>
        <v>1.1078291168974483</v>
      </c>
      <c r="E503" s="74">
        <f>SYNTHESE_COMP8H!Q503</f>
        <v>1.9711026755878187</v>
      </c>
      <c r="F503" s="77">
        <f>SYNTHESE_COMP8H!U503</f>
        <v>1.6632286382367083</v>
      </c>
      <c r="G503" s="41">
        <f>SYNTHESE_COMP8H!X503</f>
        <v>2.257490797498817</v>
      </c>
      <c r="H503" s="41">
        <f>SYNTHESE_COMP16!AD503</f>
        <v>5.2625150037835606</v>
      </c>
      <c r="I503" s="41">
        <v>2.9883394971849331</v>
      </c>
      <c r="J503" s="79"/>
      <c r="W503" s="40">
        <v>1.0046002424934026</v>
      </c>
      <c r="X503" s="42">
        <v>2.9883394971849331</v>
      </c>
      <c r="Y503" s="94">
        <v>0.99965379205885541</v>
      </c>
      <c r="Z503" s="74">
        <v>2.2574907974987974</v>
      </c>
      <c r="AA503" s="40">
        <v>0.99965379205885541</v>
      </c>
      <c r="AB503" s="95">
        <v>5.2625150037835606</v>
      </c>
      <c r="AC503" t="s">
        <v>54</v>
      </c>
    </row>
    <row r="504" spans="1:29" x14ac:dyDescent="0.3">
      <c r="A504" s="49">
        <f>SYNTHESE_COMP8H!A504</f>
        <v>44146.666666666664</v>
      </c>
      <c r="B504" s="74">
        <f>SYNTHESE_COMP8H!E504</f>
        <v>2.2551156164644337</v>
      </c>
      <c r="C504" s="75">
        <f>SYNTHESE_COMP8H!I504</f>
        <v>1.0051092282293272</v>
      </c>
      <c r="D504" s="76">
        <f>SYNTHESE_COMP8H!M504</f>
        <v>1.0845879466128865</v>
      </c>
      <c r="E504" s="74">
        <f>SYNTHESE_COMP8H!Q504</f>
        <v>1.9326287935758826</v>
      </c>
      <c r="F504" s="77">
        <f>SYNTHESE_COMP8H!U504</f>
        <v>1.6611948367339964</v>
      </c>
      <c r="G504" s="41">
        <f>SYNTHESE_COMP8H!X504</f>
        <v>2.2134269160675264</v>
      </c>
      <c r="H504" s="41">
        <f>SYNTHESE_COMP16!AD504</f>
        <v>5.2749308941604527</v>
      </c>
      <c r="I504" s="41">
        <v>2.9953899085527502</v>
      </c>
      <c r="J504" s="79"/>
      <c r="W504" s="40">
        <v>1.0023593073593073</v>
      </c>
      <c r="X504" s="42">
        <v>2.9953899085527502</v>
      </c>
      <c r="Y504" s="94">
        <v>0.98048103607770587</v>
      </c>
      <c r="Z504" s="74">
        <v>2.2134269160675073</v>
      </c>
      <c r="AA504" s="40">
        <v>1.0023593073593073</v>
      </c>
      <c r="AB504" s="95">
        <v>5.2749308941604527</v>
      </c>
      <c r="AC504" t="s">
        <v>52</v>
      </c>
    </row>
    <row r="505" spans="1:29" x14ac:dyDescent="0.3">
      <c r="A505" s="49">
        <f>SYNTHESE_COMP8H!A505</f>
        <v>44147</v>
      </c>
      <c r="B505" s="74">
        <f>SYNTHESE_COMP8H!E505</f>
        <v>2.2634428265189683</v>
      </c>
      <c r="C505" s="75">
        <f>SYNTHESE_COMP8H!I505</f>
        <v>1.0006330332857958</v>
      </c>
      <c r="D505" s="76">
        <f>SYNTHESE_COMP8H!M505</f>
        <v>1.0875351964678128</v>
      </c>
      <c r="E505" s="74">
        <f>SYNTHESE_COMP8H!Q505</f>
        <v>1.9317169181424696</v>
      </c>
      <c r="F505" s="77">
        <f>SYNTHESE_COMP8H!U505</f>
        <v>1.661331264251412</v>
      </c>
      <c r="G505" s="41">
        <f>SYNTHESE_COMP8H!X505</f>
        <v>2.2216001869791757</v>
      </c>
      <c r="H505" s="41">
        <f>SYNTHESE_COMP16!AD505</f>
        <v>5.2944090341095222</v>
      </c>
      <c r="I505" s="41">
        <v>3.0064506456527211</v>
      </c>
      <c r="J505" s="79"/>
      <c r="W505" s="40">
        <v>1.0036925867541948</v>
      </c>
      <c r="X505" s="42">
        <v>3.0064506456527211</v>
      </c>
      <c r="Y505" s="94">
        <v>1.0036925867541948</v>
      </c>
      <c r="Z505" s="74">
        <v>2.2216001869791566</v>
      </c>
      <c r="AA505" s="40">
        <v>1.0036925867541948</v>
      </c>
      <c r="AB505" s="95">
        <v>5.2944090341095222</v>
      </c>
      <c r="AC505" t="s">
        <v>22</v>
      </c>
    </row>
    <row r="506" spans="1:29" x14ac:dyDescent="0.3">
      <c r="A506" s="49">
        <f>SYNTHESE_COMP8H!A506</f>
        <v>44147.333333333336</v>
      </c>
      <c r="B506" s="74">
        <f>SYNTHESE_COMP8H!E506</f>
        <v>2.24571706944382</v>
      </c>
      <c r="C506" s="75">
        <f>SYNTHESE_COMP8H!I506</f>
        <v>0.98867687773708246</v>
      </c>
      <c r="D506" s="76">
        <f>SYNTHESE_COMP8H!M506</f>
        <v>1.0899284879640623</v>
      </c>
      <c r="E506" s="74">
        <f>SYNTHESE_COMP8H!Q506</f>
        <v>1.9067244525852387</v>
      </c>
      <c r="F506" s="77">
        <f>SYNTHESE_COMP8H!U506</f>
        <v>1.6396865101900169</v>
      </c>
      <c r="G506" s="41">
        <f>SYNTHESE_COMP8H!X506</f>
        <v>2.2042021132257243</v>
      </c>
      <c r="H506" s="41">
        <f>SYNTHESE_COMP16!AD506</f>
        <v>5.2529467946857729</v>
      </c>
      <c r="I506" s="41">
        <v>2.9829061526445977</v>
      </c>
      <c r="J506" s="79"/>
      <c r="W506" s="40">
        <v>0.99216867469879522</v>
      </c>
      <c r="X506" s="42">
        <v>2.9829061526445977</v>
      </c>
      <c r="Y506" s="94">
        <v>0.99216867469879522</v>
      </c>
      <c r="Z506" s="74">
        <v>2.2042021132257057</v>
      </c>
      <c r="AA506" s="40">
        <v>0.99216867469879522</v>
      </c>
      <c r="AB506" s="95">
        <v>5.2529467946857729</v>
      </c>
      <c r="AC506" t="s">
        <v>22</v>
      </c>
    </row>
    <row r="507" spans="1:29" x14ac:dyDescent="0.3">
      <c r="A507" s="49">
        <f>SYNTHESE_COMP8H!A507</f>
        <v>44147.666666666664</v>
      </c>
      <c r="B507" s="74">
        <f>SYNTHESE_COMP8H!E507</f>
        <v>2.2517068170269057</v>
      </c>
      <c r="C507" s="75">
        <f>SYNTHESE_COMP8H!I507</f>
        <v>0.99550313327152695</v>
      </c>
      <c r="D507" s="76">
        <f>SYNTHESE_COMP8H!M507</f>
        <v>1.0924839600167862</v>
      </c>
      <c r="E507" s="74">
        <f>SYNTHESE_COMP8H!Q507</f>
        <v>1.908183866632376</v>
      </c>
      <c r="F507" s="77">
        <f>SYNTHESE_COMP8H!U507</f>
        <v>1.6423795775354559</v>
      </c>
      <c r="G507" s="41">
        <f>SYNTHESE_COMP8H!X507</f>
        <v>2.2093701375145702</v>
      </c>
      <c r="H507" s="41">
        <f>SYNTHESE_COMP16!AD507</f>
        <v>5.2652629776982378</v>
      </c>
      <c r="I507" s="41">
        <v>2.990862121435804</v>
      </c>
      <c r="J507" s="79"/>
      <c r="W507" s="40">
        <v>1.0026671870934165</v>
      </c>
      <c r="X507" s="42">
        <v>2.990862121435804</v>
      </c>
      <c r="Y507" s="94">
        <v>1.0023446235977347</v>
      </c>
      <c r="Z507" s="74">
        <v>2.2093701375145511</v>
      </c>
      <c r="AA507" s="40">
        <v>1.0023446235977347</v>
      </c>
      <c r="AB507" s="95">
        <v>5.2652629776982378</v>
      </c>
      <c r="AC507" t="s">
        <v>54</v>
      </c>
    </row>
    <row r="508" spans="1:29" x14ac:dyDescent="0.3">
      <c r="A508" s="49">
        <f>SYNTHESE_COMP8H!A508</f>
        <v>44148</v>
      </c>
      <c r="B508" s="74">
        <f>SYNTHESE_COMP8H!E508</f>
        <v>2.2406547186125936</v>
      </c>
      <c r="C508" s="75">
        <f>SYNTHESE_COMP8H!I508</f>
        <v>0.99263248938783666</v>
      </c>
      <c r="D508" s="76">
        <f>SYNTHESE_COMP8H!M508</f>
        <v>1.0955895061591101</v>
      </c>
      <c r="E508" s="74">
        <f>SYNTHESE_COMP8H!Q508</f>
        <v>1.9249639197512993</v>
      </c>
      <c r="F508" s="77">
        <f>SYNTHESE_COMP8H!U508</f>
        <v>1.6489367877367571</v>
      </c>
      <c r="G508" s="41">
        <f>SYNTHESE_COMP8H!X508</f>
        <v>2.2029991732653453</v>
      </c>
      <c r="H508" s="41">
        <f>SYNTHESE_COMP16!AD508</f>
        <v>5.2802302611798737</v>
      </c>
      <c r="I508" s="41">
        <v>2.9993640863738569</v>
      </c>
      <c r="J508" s="79"/>
      <c r="W508" s="40">
        <v>1.0028426469000755</v>
      </c>
      <c r="X508" s="42">
        <v>2.9993640863738569</v>
      </c>
      <c r="Y508" s="94">
        <v>0.997116388901503</v>
      </c>
      <c r="Z508" s="74">
        <v>2.2029991732653262</v>
      </c>
      <c r="AA508" s="40">
        <v>1.0028426469000755</v>
      </c>
      <c r="AB508" s="95">
        <v>5.2802302611798737</v>
      </c>
      <c r="AC508" t="s">
        <v>52</v>
      </c>
    </row>
    <row r="509" spans="1:29" x14ac:dyDescent="0.3">
      <c r="A509" s="49">
        <f>SYNTHESE_COMP8H!A509</f>
        <v>44148.333333333336</v>
      </c>
      <c r="B509" s="74">
        <f>SYNTHESE_COMP8H!E509</f>
        <v>2.2850578629026934</v>
      </c>
      <c r="C509" s="75">
        <f>SYNTHESE_COMP8H!I509</f>
        <v>1.0109722763543143</v>
      </c>
      <c r="D509" s="76">
        <f>SYNTHESE_COMP8H!M509</f>
        <v>1.1098164101024899</v>
      </c>
      <c r="E509" s="74">
        <f>SYNTHESE_COMP8H!Q509</f>
        <v>1.9399243065790508</v>
      </c>
      <c r="F509" s="77">
        <f>SYNTHESE_COMP8H!U509</f>
        <v>1.6622824298372352</v>
      </c>
      <c r="G509" s="41">
        <f>SYNTHESE_COMP8H!X509</f>
        <v>2.2201203875775199</v>
      </c>
      <c r="H509" s="41">
        <f>SYNTHESE_COMP16!AD509</f>
        <v>5.3212670237063397</v>
      </c>
      <c r="I509" s="41">
        <v>3.0383126747896596</v>
      </c>
      <c r="J509" s="79"/>
      <c r="W509" s="40">
        <v>1.0129856153818559</v>
      </c>
      <c r="X509" s="42">
        <v>3.0383126747896596</v>
      </c>
      <c r="Y509" s="94">
        <v>1.007771775187186</v>
      </c>
      <c r="Z509" s="74">
        <v>2.2201203875775009</v>
      </c>
      <c r="AA509" s="40">
        <v>1.007771775187186</v>
      </c>
      <c r="AB509" s="95">
        <v>5.3212670237063397</v>
      </c>
      <c r="AC509" t="s">
        <v>54</v>
      </c>
    </row>
    <row r="510" spans="1:29" x14ac:dyDescent="0.3">
      <c r="A510" s="49">
        <f>SYNTHESE_COMP8H!A510</f>
        <v>44148.666666666664</v>
      </c>
      <c r="B510" s="74">
        <f>SYNTHESE_COMP8H!E510</f>
        <v>2.3196755254894961</v>
      </c>
      <c r="C510" s="75">
        <f>SYNTHESE_COMP8H!I510</f>
        <v>1.0268181659376336</v>
      </c>
      <c r="D510" s="76">
        <f>SYNTHESE_COMP8H!M510</f>
        <v>1.1047864369953049</v>
      </c>
      <c r="E510" s="74">
        <f>SYNTHESE_COMP8H!Q510</f>
        <v>1.9388298499885972</v>
      </c>
      <c r="F510" s="77">
        <f>SYNTHESE_COMP8H!U510</f>
        <v>1.6717744785372506</v>
      </c>
      <c r="G510" s="41">
        <f>SYNTHESE_COMP8H!X510</f>
        <v>2.2537542748094221</v>
      </c>
      <c r="H510" s="41">
        <f>SYNTHESE_COMP16!AD510</f>
        <v>5.3182648984461389</v>
      </c>
      <c r="I510" s="41">
        <v>3.0859349175458433</v>
      </c>
      <c r="J510" s="79"/>
      <c r="W510" s="40">
        <v>1.0156739110991861</v>
      </c>
      <c r="X510" s="42">
        <v>3.0859349175458433</v>
      </c>
      <c r="Y510" s="94">
        <v>1.0151495781130147</v>
      </c>
      <c r="Z510" s="74">
        <v>2.2537542748094026</v>
      </c>
      <c r="AA510" s="40">
        <v>0.99943582510578277</v>
      </c>
      <c r="AB510" s="95">
        <v>5.3182648984461389</v>
      </c>
      <c r="AC510" t="s">
        <v>49</v>
      </c>
    </row>
    <row r="511" spans="1:29" x14ac:dyDescent="0.3">
      <c r="A511" s="49">
        <f>SYNTHESE_COMP8H!A511</f>
        <v>44149</v>
      </c>
      <c r="B511" s="74">
        <f>SYNTHESE_COMP8H!E511</f>
        <v>2.2741993292591278</v>
      </c>
      <c r="C511" s="75">
        <f>SYNTHESE_COMP8H!I511</f>
        <v>1.0134291138410922</v>
      </c>
      <c r="D511" s="76">
        <f>SYNTHESE_COMP8H!M511</f>
        <v>1.0828916070534318</v>
      </c>
      <c r="E511" s="74">
        <f>SYNTHESE_COMP8H!Q511</f>
        <v>1.906920207954552</v>
      </c>
      <c r="F511" s="77">
        <f>SYNTHESE_COMP8H!U511</f>
        <v>1.6439445743536953</v>
      </c>
      <c r="G511" s="41">
        <f>SYNTHESE_COMP8H!X511</f>
        <v>2.2243667606426158</v>
      </c>
      <c r="H511" s="41">
        <f>SYNTHESE_COMP16!AD511</f>
        <v>5.214002705105206</v>
      </c>
      <c r="I511" s="41">
        <v>3.0456963000883617</v>
      </c>
      <c r="J511" s="79"/>
      <c r="W511" s="40">
        <v>0.98696063963348835</v>
      </c>
      <c r="X511" s="42">
        <v>3.0456963000883617</v>
      </c>
      <c r="Y511" s="94">
        <v>0.98696063963348835</v>
      </c>
      <c r="Z511" s="74">
        <v>2.2243667606425968</v>
      </c>
      <c r="AA511" s="40">
        <v>0.98039544939339229</v>
      </c>
      <c r="AB511" s="95">
        <v>5.214002705105206</v>
      </c>
      <c r="AC511" t="s">
        <v>53</v>
      </c>
    </row>
    <row r="512" spans="1:29" x14ac:dyDescent="0.3">
      <c r="A512" s="49">
        <f>SYNTHESE_COMP8H!A512</f>
        <v>44149.333333333336</v>
      </c>
      <c r="B512" s="74">
        <f>SYNTHESE_COMP8H!E512</f>
        <v>2.2338338249565579</v>
      </c>
      <c r="C512" s="75">
        <f>SYNTHESE_COMP8H!I512</f>
        <v>0.99974635075531082</v>
      </c>
      <c r="D512" s="76">
        <f>SYNTHESE_COMP8H!M512</f>
        <v>1.086661874861691</v>
      </c>
      <c r="E512" s="74">
        <f>SYNTHESE_COMP8H!Q512</f>
        <v>1.8766516332251146</v>
      </c>
      <c r="F512" s="77">
        <f>SYNTHESE_COMP8H!U512</f>
        <v>1.6395098133120889</v>
      </c>
      <c r="G512" s="41">
        <f>SYNTHESE_COMP8H!X512</f>
        <v>2.1943345827763183</v>
      </c>
      <c r="H512" s="41">
        <f>SYNTHESE_COMP16!AD512</f>
        <v>5.1436061053152331</v>
      </c>
      <c r="I512" s="41">
        <v>3.0045749820443208</v>
      </c>
      <c r="J512" s="79"/>
      <c r="W512" s="40">
        <v>0.98649854943093052</v>
      </c>
      <c r="X512" s="42">
        <v>3.0045749820443208</v>
      </c>
      <c r="Y512" s="94">
        <v>0.98649854943093052</v>
      </c>
      <c r="Z512" s="74">
        <v>2.1943345827762997</v>
      </c>
      <c r="AA512" s="40">
        <v>0.98649854943093052</v>
      </c>
      <c r="AB512" s="95">
        <v>5.1436061053152331</v>
      </c>
      <c r="AC512" t="s">
        <v>22</v>
      </c>
    </row>
    <row r="513" spans="1:29" x14ac:dyDescent="0.3">
      <c r="A513" s="49">
        <f>SYNTHESE_COMP8H!A513</f>
        <v>44149.666666666664</v>
      </c>
      <c r="B513" s="74">
        <f>SYNTHESE_COMP8H!E513</f>
        <v>2.2441564870942474</v>
      </c>
      <c r="C513" s="75">
        <f>SYNTHESE_COMP8H!I513</f>
        <v>1.0101563677629719</v>
      </c>
      <c r="D513" s="76">
        <f>SYNTHESE_COMP8H!M513</f>
        <v>1.088233956130253</v>
      </c>
      <c r="E513" s="74">
        <f>SYNTHESE_COMP8H!Q513</f>
        <v>1.8987191597188209</v>
      </c>
      <c r="F513" s="77">
        <f>SYNTHESE_COMP8H!U513</f>
        <v>1.6559920061982669</v>
      </c>
      <c r="G513" s="41">
        <f>SYNTHESE_COMP8H!X513</f>
        <v>2.1975091418312953</v>
      </c>
      <c r="H513" s="41">
        <f>SYNTHESE_COMP16!AD513</f>
        <v>5.1510473959301786</v>
      </c>
      <c r="I513" s="41">
        <v>3.0358605942801087</v>
      </c>
      <c r="J513" s="79"/>
      <c r="W513" s="40">
        <v>1.0104126581705413</v>
      </c>
      <c r="X513" s="42">
        <v>3.0358605942801087</v>
      </c>
      <c r="Y513" s="94">
        <v>1.001446706933343</v>
      </c>
      <c r="Z513" s="74">
        <v>2.1975091418312767</v>
      </c>
      <c r="AA513" s="40">
        <v>1.001446706933343</v>
      </c>
      <c r="AB513" s="95">
        <v>5.1510473959301786</v>
      </c>
      <c r="AC513" t="s">
        <v>54</v>
      </c>
    </row>
    <row r="514" spans="1:29" x14ac:dyDescent="0.3">
      <c r="A514" s="49">
        <f>SYNTHESE_COMP8H!A514</f>
        <v>44150</v>
      </c>
      <c r="B514" s="74">
        <f>SYNTHESE_COMP8H!E514</f>
        <v>2.2436695796333899</v>
      </c>
      <c r="C514" s="75">
        <f>SYNTHESE_COMP8H!I514</f>
        <v>1.0102694719782803</v>
      </c>
      <c r="D514" s="76">
        <f>SYNTHESE_COMP8H!M514</f>
        <v>1.0933747245213339</v>
      </c>
      <c r="E514" s="74">
        <f>SYNTHESE_COMP8H!Q514</f>
        <v>1.9164096561641892</v>
      </c>
      <c r="F514" s="77">
        <f>SYNTHESE_COMP8H!U514</f>
        <v>1.6609002474975707</v>
      </c>
      <c r="G514" s="41">
        <f>SYNTHESE_COMP8H!X514</f>
        <v>2.2179834850027138</v>
      </c>
      <c r="H514" s="41">
        <f>SYNTHESE_COMP16!AD514</f>
        <v>5.1663147302341752</v>
      </c>
      <c r="I514" s="41">
        <v>3.0448586669108955</v>
      </c>
      <c r="J514" s="79"/>
      <c r="W514" s="40">
        <v>1.0029639281354816</v>
      </c>
      <c r="X514" s="42">
        <v>3.0448586669108955</v>
      </c>
      <c r="Y514" s="94">
        <v>1.0093170684852562</v>
      </c>
      <c r="Z514" s="74">
        <v>2.2179834850026952</v>
      </c>
      <c r="AA514" s="40">
        <v>1.0029639281354816</v>
      </c>
      <c r="AB514" s="95">
        <v>5.1663147302341752</v>
      </c>
      <c r="AC514" t="s">
        <v>52</v>
      </c>
    </row>
    <row r="515" spans="1:29" x14ac:dyDescent="0.3">
      <c r="A515" s="49">
        <f>SYNTHESE_COMP8H!A515</f>
        <v>44150.333333333336</v>
      </c>
      <c r="B515" s="74">
        <f>SYNTHESE_COMP8H!E515</f>
        <v>2.2214670812433197</v>
      </c>
      <c r="C515" s="75">
        <f>SYNTHESE_COMP8H!I515</f>
        <v>1.0090928983491008</v>
      </c>
      <c r="D515" s="76">
        <f>SYNTHESE_COMP8H!M515</f>
        <v>1.0978482097381246</v>
      </c>
      <c r="E515" s="74">
        <f>SYNTHESE_COMP8H!Q515</f>
        <v>1.8759336839761529</v>
      </c>
      <c r="F515" s="77">
        <f>SYNTHESE_COMP8H!U515</f>
        <v>1.6529221318029681</v>
      </c>
      <c r="G515" s="41">
        <f>SYNTHESE_COMP8H!X515</f>
        <v>2.1711380532007349</v>
      </c>
      <c r="H515" s="41">
        <f>SYNTHESE_COMP16!AD515</f>
        <v>5.0571983882960163</v>
      </c>
      <c r="I515" s="41">
        <v>3.0302327224841128</v>
      </c>
      <c r="J515" s="79"/>
      <c r="W515" s="40">
        <v>0.99519651122538932</v>
      </c>
      <c r="X515" s="42">
        <v>3.0302327224841128</v>
      </c>
      <c r="Y515" s="94">
        <v>0.97887926933688518</v>
      </c>
      <c r="Z515" s="74">
        <v>2.1711380532007163</v>
      </c>
      <c r="AA515" s="40">
        <v>0.97887926933688518</v>
      </c>
      <c r="AB515" s="95">
        <v>5.0571983882960163</v>
      </c>
      <c r="AC515" t="s">
        <v>54</v>
      </c>
    </row>
    <row r="516" spans="1:29" x14ac:dyDescent="0.3">
      <c r="A516" s="49">
        <f>SYNTHESE_COMP8H!A516</f>
        <v>44150.666666666664</v>
      </c>
      <c r="B516" s="74">
        <f>SYNTHESE_COMP8H!E516</f>
        <v>2.1816876049611107</v>
      </c>
      <c r="C516" s="75">
        <f>SYNTHESE_COMP8H!I516</f>
        <v>0.9877604930507573</v>
      </c>
      <c r="D516" s="76">
        <f>SYNTHESE_COMP8H!M516</f>
        <v>1.0876458888241238</v>
      </c>
      <c r="E516" s="74">
        <f>SYNTHESE_COMP8H!Q516</f>
        <v>1.8318069390770249</v>
      </c>
      <c r="F516" s="77">
        <f>SYNTHESE_COMP8H!U516</f>
        <v>1.6405874670477909</v>
      </c>
      <c r="G516" s="41">
        <f>SYNTHESE_COMP8H!X516</f>
        <v>2.1509616326620193</v>
      </c>
      <c r="H516" s="41">
        <f>SYNTHESE_COMP16!AD516</f>
        <v>5.0102017630562941</v>
      </c>
      <c r="I516" s="41">
        <v>3.0020727214888354</v>
      </c>
      <c r="J516" s="79"/>
      <c r="W516" s="40">
        <v>0.99070698405890345</v>
      </c>
      <c r="X516" s="42">
        <v>3.0020727214888354</v>
      </c>
      <c r="Y516" s="94">
        <v>0.99070698405890345</v>
      </c>
      <c r="Z516" s="74">
        <v>2.1509616326620007</v>
      </c>
      <c r="AA516" s="40">
        <v>0.99070698405890345</v>
      </c>
      <c r="AB516" s="95">
        <v>5.0102017630562941</v>
      </c>
      <c r="AC516" t="s">
        <v>22</v>
      </c>
    </row>
    <row r="517" spans="1:29" x14ac:dyDescent="0.3">
      <c r="A517" s="49">
        <f>SYNTHESE_COMP8H!A517</f>
        <v>44151</v>
      </c>
      <c r="B517" s="74">
        <f>SYNTHESE_COMP8H!E517</f>
        <v>2.2133366094297142</v>
      </c>
      <c r="C517" s="75">
        <f>SYNTHESE_COMP8H!I517</f>
        <v>0.99778312065151509</v>
      </c>
      <c r="D517" s="76">
        <f>SYNTHESE_COMP8H!M517</f>
        <v>1.0934147484906274</v>
      </c>
      <c r="E517" s="74">
        <f>SYNTHESE_COMP8H!Q517</f>
        <v>1.8686436739394998</v>
      </c>
      <c r="F517" s="77">
        <f>SYNTHESE_COMP8H!U517</f>
        <v>1.6439240903795631</v>
      </c>
      <c r="G517" s="41">
        <f>SYNTHESE_COMP8H!X517</f>
        <v>2.1553362538958396</v>
      </c>
      <c r="H517" s="41">
        <f>SYNTHESE_COMP16!AD517</f>
        <v>5.0367758081282501</v>
      </c>
      <c r="I517" s="41">
        <v>3.0179956762086206</v>
      </c>
      <c r="J517" s="79"/>
      <c r="W517" s="40">
        <v>1.0053039870106439</v>
      </c>
      <c r="X517" s="42">
        <v>3.0179956762086206</v>
      </c>
      <c r="Y517" s="94">
        <v>1.0020337978917859</v>
      </c>
      <c r="Z517" s="74">
        <v>2.155336253895821</v>
      </c>
      <c r="AA517" s="40">
        <v>1.0053039870106439</v>
      </c>
      <c r="AB517" s="95">
        <v>5.0367758081282501</v>
      </c>
      <c r="AC517" t="s">
        <v>52</v>
      </c>
    </row>
    <row r="518" spans="1:29" x14ac:dyDescent="0.3">
      <c r="A518" s="49">
        <f>SYNTHESE_COMP8H!A518</f>
        <v>44151.333333333336</v>
      </c>
      <c r="B518" s="74">
        <f>SYNTHESE_COMP8H!E518</f>
        <v>2.236854254288692</v>
      </c>
      <c r="C518" s="75">
        <f>SYNTHESE_COMP8H!I518</f>
        <v>1.0226134970278209</v>
      </c>
      <c r="D518" s="76">
        <f>SYNTHESE_COMP8H!M518</f>
        <v>1.1716980779398505</v>
      </c>
      <c r="E518" s="74">
        <f>SYNTHESE_COMP8H!Q518</f>
        <v>1.9071141408339514</v>
      </c>
      <c r="F518" s="77">
        <f>SYNTHESE_COMP8H!U518</f>
        <v>1.656998294330047</v>
      </c>
      <c r="G518" s="41">
        <f>SYNTHESE_COMP8H!X518</f>
        <v>2.1997089682652438</v>
      </c>
      <c r="H518" s="41">
        <f>SYNTHESE_COMP16!AD518</f>
        <v>5.0902936978993738</v>
      </c>
      <c r="I518" s="41">
        <v>3.2340699061594305</v>
      </c>
      <c r="J518" s="79"/>
      <c r="W518" s="40">
        <v>1.0715952748554811</v>
      </c>
      <c r="X518" s="42">
        <v>3.2340699061594305</v>
      </c>
      <c r="Y518" s="94">
        <v>1.0205873743779881</v>
      </c>
      <c r="Z518" s="74">
        <v>2.1997089682652247</v>
      </c>
      <c r="AA518" s="40">
        <v>1.0106254262269838</v>
      </c>
      <c r="AB518" s="95">
        <v>5.0902936978993738</v>
      </c>
      <c r="AC518" t="s">
        <v>49</v>
      </c>
    </row>
    <row r="519" spans="1:29" x14ac:dyDescent="0.3">
      <c r="A519" s="49">
        <f>SYNTHESE_COMP8H!A519</f>
        <v>44151.666666666664</v>
      </c>
      <c r="B519" s="74">
        <f>SYNTHESE_COMP8H!E519</f>
        <v>2.2425025072654106</v>
      </c>
      <c r="C519" s="75">
        <f>SYNTHESE_COMP8H!I519</f>
        <v>1.0171864523981706</v>
      </c>
      <c r="D519" s="76">
        <f>SYNTHESE_COMP8H!M519</f>
        <v>1.1317160005501714</v>
      </c>
      <c r="E519" s="74">
        <f>SYNTHESE_COMP8H!Q519</f>
        <v>1.893804453235397</v>
      </c>
      <c r="F519" s="77">
        <f>SYNTHESE_COMP8H!U519</f>
        <v>1.6559435192659773</v>
      </c>
      <c r="G519" s="41">
        <f>SYNTHESE_COMP8H!X519</f>
        <v>2.1246478788431382</v>
      </c>
      <c r="H519" s="41">
        <f>SYNTHESE_COMP16!AD519</f>
        <v>4.9165966334444668</v>
      </c>
      <c r="I519" s="41">
        <v>3.1237131208184064</v>
      </c>
      <c r="J519" s="79"/>
      <c r="W519" s="40">
        <v>0.9658768089301828</v>
      </c>
      <c r="X519" s="42">
        <v>3.1237131208184064</v>
      </c>
      <c r="Y519" s="94">
        <v>0.9658768089301828</v>
      </c>
      <c r="Z519" s="74">
        <v>2.12464787884312</v>
      </c>
      <c r="AA519" s="40">
        <v>0.9658768089301828</v>
      </c>
      <c r="AB519" s="95">
        <v>4.9165966334444668</v>
      </c>
      <c r="AC519" t="s">
        <v>22</v>
      </c>
    </row>
    <row r="520" spans="1:29" x14ac:dyDescent="0.3">
      <c r="A520" s="49">
        <f>SYNTHESE_COMP8H!A520</f>
        <v>44152</v>
      </c>
      <c r="B520" s="74">
        <f>SYNTHESE_COMP8H!E520</f>
        <v>2.269139255033628</v>
      </c>
      <c r="C520" s="75">
        <f>SYNTHESE_COMP8H!I520</f>
        <v>1.0826232014587742</v>
      </c>
      <c r="D520" s="76">
        <f>SYNTHESE_COMP8H!M520</f>
        <v>1.1389124252149914</v>
      </c>
      <c r="E520" s="74">
        <f>SYNTHESE_COMP8H!Q520</f>
        <v>1.9745742012649798</v>
      </c>
      <c r="F520" s="77">
        <f>SYNTHESE_COMP8H!U520</f>
        <v>1.6910301803820897</v>
      </c>
      <c r="G520" s="41">
        <f>SYNTHESE_COMP8H!X520</f>
        <v>2.1498847334114908</v>
      </c>
      <c r="H520" s="41">
        <f>SYNTHESE_COMP16!AD520</f>
        <v>4.9478605877074529</v>
      </c>
      <c r="I520" s="41">
        <v>3.1435763781528885</v>
      </c>
      <c r="J520" s="79"/>
      <c r="W520" s="40">
        <v>1.006358860934476</v>
      </c>
      <c r="X520" s="42">
        <v>3.1435763781528885</v>
      </c>
      <c r="Y520" s="94">
        <v>1.0118781351110726</v>
      </c>
      <c r="Z520" s="74">
        <v>2.1498847334114726</v>
      </c>
      <c r="AA520" s="40">
        <v>1.006358860934476</v>
      </c>
      <c r="AB520" s="95">
        <v>4.9478605877074529</v>
      </c>
      <c r="AC520" t="s">
        <v>52</v>
      </c>
    </row>
    <row r="521" spans="1:29" x14ac:dyDescent="0.3">
      <c r="A521" s="49">
        <f>SYNTHESE_COMP8H!A521</f>
        <v>44152.333333333336</v>
      </c>
      <c r="B521" s="74">
        <f>SYNTHESE_COMP8H!E521</f>
        <v>2.3064883356707835</v>
      </c>
      <c r="C521" s="75">
        <f>SYNTHESE_COMP8H!I521</f>
        <v>1.0931571503005628</v>
      </c>
      <c r="D521" s="76">
        <f>SYNTHESE_COMP8H!M521</f>
        <v>1.1562445517821587</v>
      </c>
      <c r="E521" s="74">
        <f>SYNTHESE_COMP8H!Q521</f>
        <v>1.996264806817508</v>
      </c>
      <c r="F521" s="77">
        <f>SYNTHESE_COMP8H!U521</f>
        <v>1.6906630195706689</v>
      </c>
      <c r="G521" s="41">
        <f>SYNTHESE_COMP8H!X521</f>
        <v>2.1708031616947419</v>
      </c>
      <c r="H521" s="41">
        <f>SYNTHESE_COMP16!AD521</f>
        <v>4.9960033859007513</v>
      </c>
      <c r="I521" s="41">
        <v>3.1741634491699315</v>
      </c>
      <c r="J521" s="79"/>
      <c r="W521" s="40">
        <v>1.0097300231766646</v>
      </c>
      <c r="X521" s="42">
        <v>3.1741634491699315</v>
      </c>
      <c r="Y521" s="94">
        <v>1.0097300231766646</v>
      </c>
      <c r="Z521" s="74">
        <v>2.1708031616947236</v>
      </c>
      <c r="AA521" s="40">
        <v>1.0097300231766646</v>
      </c>
      <c r="AB521" s="95">
        <v>4.9960033859007513</v>
      </c>
      <c r="AC521" t="s">
        <v>22</v>
      </c>
    </row>
    <row r="522" spans="1:29" x14ac:dyDescent="0.3">
      <c r="A522" s="49">
        <f>SYNTHESE_COMP8H!A522</f>
        <v>44152.666666666664</v>
      </c>
      <c r="B522" s="74">
        <f>SYNTHESE_COMP8H!E522</f>
        <v>2.3479791209249168</v>
      </c>
      <c r="C522" s="75">
        <f>SYNTHESE_COMP8H!I522</f>
        <v>1.0986539261049546</v>
      </c>
      <c r="D522" s="76">
        <f>SYNTHESE_COMP8H!M522</f>
        <v>1.1501802637056102</v>
      </c>
      <c r="E522" s="74">
        <f>SYNTHESE_COMP8H!Q522</f>
        <v>1.9953534368363091</v>
      </c>
      <c r="F522" s="77">
        <f>SYNTHESE_COMP8H!U522</f>
        <v>1.6910242584335187</v>
      </c>
      <c r="G522" s="41">
        <f>SYNTHESE_COMP8H!X522</f>
        <v>2.209853143616578</v>
      </c>
      <c r="H522" s="41">
        <f>SYNTHESE_COMP16!AD522</f>
        <v>5.0211250351738945</v>
      </c>
      <c r="I522" s="41">
        <v>3.19012425118434</v>
      </c>
      <c r="J522" s="79"/>
      <c r="W522" s="40">
        <v>1.0050283491288334</v>
      </c>
      <c r="X522" s="42">
        <v>3.19012425118434</v>
      </c>
      <c r="Y522" s="94">
        <v>1.0179887253763487</v>
      </c>
      <c r="Z522" s="74">
        <v>2.2098531436165594</v>
      </c>
      <c r="AA522" s="40">
        <v>1.0050283491288334</v>
      </c>
      <c r="AB522" s="95">
        <v>5.0211250351738945</v>
      </c>
      <c r="AC522" t="s">
        <v>52</v>
      </c>
    </row>
    <row r="523" spans="1:29" x14ac:dyDescent="0.3">
      <c r="A523" s="49">
        <f>SYNTHESE_COMP8H!A523</f>
        <v>44153</v>
      </c>
      <c r="B523" s="74">
        <f>SYNTHESE_COMP8H!E523</f>
        <v>2.3246507933871547</v>
      </c>
      <c r="C523" s="75">
        <f>SYNTHESE_COMP8H!I523</f>
        <v>1.0753572335556876</v>
      </c>
      <c r="D523" s="76">
        <f>SYNTHESE_COMP8H!M523</f>
        <v>1.1358935257014398</v>
      </c>
      <c r="E523" s="74">
        <f>SYNTHESE_COMP8H!Q523</f>
        <v>1.9484961786796087</v>
      </c>
      <c r="F523" s="77">
        <f>SYNTHESE_COMP8H!U523</f>
        <v>1.6732702566167439</v>
      </c>
      <c r="G523" s="41">
        <f>SYNTHESE_COMP8H!X523</f>
        <v>2.1878971656075685</v>
      </c>
      <c r="H523" s="41">
        <f>SYNTHESE_COMP16!AD523</f>
        <v>4.971237688057089</v>
      </c>
      <c r="I523" s="41">
        <v>3.1224784328716653</v>
      </c>
      <c r="J523" s="79"/>
      <c r="W523" s="40">
        <v>0.97879524025198672</v>
      </c>
      <c r="X523" s="42">
        <v>3.1224784328716653</v>
      </c>
      <c r="Y523" s="94">
        <v>0.99006450809981117</v>
      </c>
      <c r="Z523" s="74">
        <v>2.1878971656075503</v>
      </c>
      <c r="AA523" s="40">
        <v>0.99006450809981117</v>
      </c>
      <c r="AB523" s="95">
        <v>4.971237688057089</v>
      </c>
      <c r="AC523" t="s">
        <v>54</v>
      </c>
    </row>
    <row r="524" spans="1:29" x14ac:dyDescent="0.3">
      <c r="A524" s="49">
        <f>SYNTHESE_COMP8H!A524</f>
        <v>44153.333333333336</v>
      </c>
      <c r="B524" s="74">
        <f>SYNTHESE_COMP8H!E524</f>
        <v>2.3084813424348485</v>
      </c>
      <c r="C524" s="75">
        <f>SYNTHESE_COMP8H!I524</f>
        <v>1.0409617326297027</v>
      </c>
      <c r="D524" s="76">
        <f>SYNTHESE_COMP8H!M524</f>
        <v>1.1383188932873989</v>
      </c>
      <c r="E524" s="74">
        <f>SYNTHESE_COMP8H!Q524</f>
        <v>1.9209781350039052</v>
      </c>
      <c r="F524" s="77">
        <f>SYNTHESE_COMP8H!U524</f>
        <v>1.6539994175378427</v>
      </c>
      <c r="G524" s="41">
        <f>SYNTHESE_COMP8H!X524</f>
        <v>2.1726789246534355</v>
      </c>
      <c r="H524" s="41">
        <f>SYNTHESE_COMP16!AD524</f>
        <v>4.9366595121874246</v>
      </c>
      <c r="I524" s="41">
        <v>3.1007595742742464</v>
      </c>
      <c r="J524" s="79"/>
      <c r="W524" s="40">
        <v>0.99304435272673941</v>
      </c>
      <c r="X524" s="42">
        <v>3.1007595742742464</v>
      </c>
      <c r="Y524" s="94">
        <v>0.99304435272673941</v>
      </c>
      <c r="Z524" s="74">
        <v>2.1726789246534177</v>
      </c>
      <c r="AA524" s="40">
        <v>0.99304435272673941</v>
      </c>
      <c r="AB524" s="95">
        <v>4.9366595121874246</v>
      </c>
      <c r="AC524" t="s">
        <v>22</v>
      </c>
    </row>
    <row r="525" spans="1:29" x14ac:dyDescent="0.3">
      <c r="A525" s="49">
        <f>SYNTHESE_COMP8H!A525</f>
        <v>44153.666666666664</v>
      </c>
      <c r="B525" s="74">
        <f>SYNTHESE_COMP8H!E525</f>
        <v>2.3300081415942442</v>
      </c>
      <c r="C525" s="75">
        <f>SYNTHESE_COMP8H!I525</f>
        <v>1.0583763052528343</v>
      </c>
      <c r="D525" s="76">
        <f>SYNTHESE_COMP8H!M525</f>
        <v>1.1407506119720221</v>
      </c>
      <c r="E525" s="74">
        <f>SYNTHESE_COMP8H!Q525</f>
        <v>1.9430373885234524</v>
      </c>
      <c r="F525" s="77">
        <f>SYNTHESE_COMP8H!U525</f>
        <v>1.6636700240185167</v>
      </c>
      <c r="G525" s="41">
        <f>SYNTHESE_COMP8H!X525</f>
        <v>2.1773202812784747</v>
      </c>
      <c r="H525" s="41">
        <f>SYNTHESE_COMP16!AD525</f>
        <v>4.9472053857964804</v>
      </c>
      <c r="I525" s="41">
        <v>3.1296744402382797</v>
      </c>
      <c r="J525" s="79"/>
      <c r="W525" s="40">
        <v>1.0093250912466507</v>
      </c>
      <c r="X525" s="42">
        <v>3.1296744402382797</v>
      </c>
      <c r="Y525" s="94">
        <v>1.002136236777728</v>
      </c>
      <c r="Z525" s="74">
        <v>2.1773202812784569</v>
      </c>
      <c r="AA525" s="40">
        <v>1.002136236777728</v>
      </c>
      <c r="AB525" s="95">
        <v>4.9472053857964804</v>
      </c>
      <c r="AC525" t="s">
        <v>54</v>
      </c>
    </row>
    <row r="526" spans="1:29" x14ac:dyDescent="0.3">
      <c r="A526" s="49">
        <f>SYNTHESE_COMP8H!A526</f>
        <v>44154</v>
      </c>
      <c r="B526" s="74">
        <f>SYNTHESE_COMP8H!E526</f>
        <v>2.297524488176955</v>
      </c>
      <c r="C526" s="75">
        <f>SYNTHESE_COMP8H!I526</f>
        <v>1.0594167897486055</v>
      </c>
      <c r="D526" s="76">
        <f>SYNTHESE_COMP8H!M526</f>
        <v>1.1403584666946167</v>
      </c>
      <c r="E526" s="74">
        <f>SYNTHESE_COMP8H!Q526</f>
        <v>1.9260891164232199</v>
      </c>
      <c r="F526" s="77">
        <f>SYNTHESE_COMP8H!U526</f>
        <v>1.6509490149360586</v>
      </c>
      <c r="G526" s="41">
        <f>SYNTHESE_COMP8H!X526</f>
        <v>2.1794607940467166</v>
      </c>
      <c r="H526" s="41">
        <f>SYNTHESE_COMP16!AD526</f>
        <v>4.8782342512036188</v>
      </c>
      <c r="I526" s="41">
        <v>3.0860422923454021</v>
      </c>
      <c r="J526" s="79"/>
      <c r="W526" s="40">
        <v>0.9860585665614614</v>
      </c>
      <c r="X526" s="42">
        <v>3.0860422923454021</v>
      </c>
      <c r="Y526" s="94">
        <v>1.0009830950396443</v>
      </c>
      <c r="Z526" s="74">
        <v>2.1794607940466988</v>
      </c>
      <c r="AA526" s="40">
        <v>0.9860585665614614</v>
      </c>
      <c r="AB526" s="95">
        <v>4.8782342512036188</v>
      </c>
      <c r="AC526" t="s">
        <v>52</v>
      </c>
    </row>
    <row r="527" spans="1:29" x14ac:dyDescent="0.3">
      <c r="A527" s="49">
        <f>SYNTHESE_COMP8H!A527</f>
        <v>44154.333333333336</v>
      </c>
      <c r="B527" s="74">
        <f>SYNTHESE_COMP8H!E527</f>
        <v>2.3158361128919487</v>
      </c>
      <c r="C527" s="75">
        <f>SYNTHESE_COMP8H!I527</f>
        <v>1.0648676745976537</v>
      </c>
      <c r="D527" s="76">
        <f>SYNTHESE_COMP8H!M527</f>
        <v>1.1563585442217463</v>
      </c>
      <c r="E527" s="74">
        <f>SYNTHESE_COMP8H!Q527</f>
        <v>1.9554213475757114</v>
      </c>
      <c r="F527" s="77">
        <f>SYNTHESE_COMP8H!U527</f>
        <v>1.6722956564117029</v>
      </c>
      <c r="G527" s="41">
        <f>SYNTHESE_COMP8H!X527</f>
        <v>2.1906745013773157</v>
      </c>
      <c r="H527" s="41">
        <f>SYNTHESE_COMP16!AD527</f>
        <v>4.9033336204294962</v>
      </c>
      <c r="I527" s="41">
        <v>3.1293417612156147</v>
      </c>
      <c r="J527" s="79"/>
      <c r="W527" s="40">
        <v>1.0140307438357576</v>
      </c>
      <c r="X527" s="42">
        <v>3.1293417612156147</v>
      </c>
      <c r="Y527" s="94">
        <v>1.0051451750640479</v>
      </c>
      <c r="Z527" s="74">
        <v>2.1906745013772979</v>
      </c>
      <c r="AA527" s="40">
        <v>1.0051451750640479</v>
      </c>
      <c r="AB527" s="95">
        <v>4.9033336204294962</v>
      </c>
      <c r="AC527" t="s">
        <v>54</v>
      </c>
    </row>
    <row r="528" spans="1:29" x14ac:dyDescent="0.3">
      <c r="A528" s="49">
        <f>SYNTHESE_COMP8H!A528</f>
        <v>44154.666666666664</v>
      </c>
      <c r="B528" s="74">
        <f>SYNTHESE_COMP8H!E528</f>
        <v>2.2950889953951146</v>
      </c>
      <c r="C528" s="75">
        <f>SYNTHESE_COMP8H!I528</f>
        <v>1.0756771364349764</v>
      </c>
      <c r="D528" s="76">
        <f>SYNTHESE_COMP8H!M528</f>
        <v>1.142328977517</v>
      </c>
      <c r="E528" s="74">
        <f>SYNTHESE_COMP8H!Q528</f>
        <v>1.9300878060235607</v>
      </c>
      <c r="F528" s="77">
        <f>SYNTHESE_COMP8H!U528</f>
        <v>1.6660491636184414</v>
      </c>
      <c r="G528" s="41">
        <f>SYNTHESE_COMP8H!X528</f>
        <v>2.1622931279323114</v>
      </c>
      <c r="H528" s="41">
        <f>SYNTHESE_COMP16!AD528</f>
        <v>4.843843727396588</v>
      </c>
      <c r="I528" s="41">
        <v>3.1611076802595757</v>
      </c>
      <c r="J528" s="79"/>
      <c r="W528" s="40">
        <v>1.0101509906772284</v>
      </c>
      <c r="X528" s="42">
        <v>3.1611076802595757</v>
      </c>
      <c r="Y528" s="94">
        <v>0.98704445894305148</v>
      </c>
      <c r="Z528" s="74">
        <v>2.1622931279322941</v>
      </c>
      <c r="AA528" s="40">
        <v>0.98786745964316069</v>
      </c>
      <c r="AB528" s="95">
        <v>4.843843727396588</v>
      </c>
      <c r="AC528" t="s">
        <v>49</v>
      </c>
    </row>
    <row r="529" spans="1:29" x14ac:dyDescent="0.3">
      <c r="A529" s="49">
        <f>SYNTHESE_COMP8H!A529</f>
        <v>44155</v>
      </c>
      <c r="B529" s="74">
        <f>SYNTHESE_COMP8H!E529</f>
        <v>2.3935139595273038</v>
      </c>
      <c r="C529" s="75">
        <f>SYNTHESE_COMP8H!I529</f>
        <v>1.1809445290999547</v>
      </c>
      <c r="D529" s="76">
        <f>SYNTHESE_COMP8H!M529</f>
        <v>1.1471187814507735</v>
      </c>
      <c r="E529" s="74">
        <f>SYNTHESE_COMP8H!Q529</f>
        <v>1.9537810463241336</v>
      </c>
      <c r="F529" s="77">
        <f>SYNTHESE_COMP8H!U529</f>
        <v>1.6724582752602153</v>
      </c>
      <c r="G529" s="41">
        <f>SYNTHESE_COMP8H!X529</f>
        <v>2.373898406175198</v>
      </c>
      <c r="H529" s="41">
        <f>SYNTHESE_COMP16!AD529</f>
        <v>5.3178696059697463</v>
      </c>
      <c r="I529" s="41">
        <v>3.4704584623511301</v>
      </c>
      <c r="J529" s="79"/>
      <c r="W529" s="40">
        <v>1.0978615135521583</v>
      </c>
      <c r="X529" s="42">
        <v>3.4704584623511301</v>
      </c>
      <c r="Y529" s="94">
        <v>1.0978615135521583</v>
      </c>
      <c r="Z529" s="74">
        <v>2.3738984061751793</v>
      </c>
      <c r="AA529" s="40">
        <v>1.0978615135521583</v>
      </c>
      <c r="AB529" s="95">
        <v>5.3178696059697463</v>
      </c>
      <c r="AC529" t="s">
        <v>22</v>
      </c>
    </row>
    <row r="530" spans="1:29" x14ac:dyDescent="0.3">
      <c r="A530" s="49">
        <f>SYNTHESE_COMP8H!A530</f>
        <v>44155.333333333336</v>
      </c>
      <c r="B530" s="74">
        <f>SYNTHESE_COMP8H!E530</f>
        <v>2.4580416309762678</v>
      </c>
      <c r="C530" s="75">
        <f>SYNTHESE_COMP8H!I530</f>
        <v>1.2048949716055919</v>
      </c>
      <c r="D530" s="76">
        <f>SYNTHESE_COMP8H!M530</f>
        <v>1.175622040925524</v>
      </c>
      <c r="E530" s="74">
        <f>SYNTHESE_COMP8H!Q530</f>
        <v>2.0044434034622838</v>
      </c>
      <c r="F530" s="77">
        <f>SYNTHESE_COMP8H!U530</f>
        <v>1.714859626658273</v>
      </c>
      <c r="G530" s="41">
        <f>SYNTHESE_COMP8H!X530</f>
        <v>2.4220428497881885</v>
      </c>
      <c r="H530" s="41">
        <f>SYNTHESE_COMP16!AD530</f>
        <v>5.4257199978482911</v>
      </c>
      <c r="I530" s="41">
        <v>3.5408419679456653</v>
      </c>
      <c r="J530" s="79"/>
      <c r="W530" s="40">
        <v>1.0202807514794032</v>
      </c>
      <c r="X530" s="42">
        <v>3.5408419679456653</v>
      </c>
      <c r="Y530" s="94">
        <v>1.0202807514794032</v>
      </c>
      <c r="Z530" s="74">
        <v>2.4220428497881694</v>
      </c>
      <c r="AA530" s="40">
        <v>1.0202807514794032</v>
      </c>
      <c r="AB530" s="95">
        <v>5.4257199978482911</v>
      </c>
      <c r="AC530" t="s">
        <v>22</v>
      </c>
    </row>
    <row r="531" spans="1:29" x14ac:dyDescent="0.3">
      <c r="A531" s="49">
        <f>SYNTHESE_COMP8H!A531</f>
        <v>44155.666666666664</v>
      </c>
      <c r="B531" s="74">
        <f>SYNTHESE_COMP8H!E531</f>
        <v>2.4842910007204124</v>
      </c>
      <c r="C531" s="75">
        <f>SYNTHESE_COMP8H!I531</f>
        <v>1.1822890621946052</v>
      </c>
      <c r="D531" s="76">
        <f>SYNTHESE_COMP8H!M531</f>
        <v>1.1711913538486942</v>
      </c>
      <c r="E531" s="74">
        <f>SYNTHESE_COMP8H!Q531</f>
        <v>2.154539856066148</v>
      </c>
      <c r="F531" s="77">
        <f>SYNTHESE_COMP8H!U531</f>
        <v>1.715481360233768</v>
      </c>
      <c r="G531" s="41">
        <f>SYNTHESE_COMP8H!X531</f>
        <v>2.4479077893803631</v>
      </c>
      <c r="H531" s="41">
        <f>SYNTHESE_COMP16!AD531</f>
        <v>5.3239241254683982</v>
      </c>
      <c r="I531" s="41">
        <v>3.4744096608547523</v>
      </c>
      <c r="J531" s="79"/>
      <c r="W531" s="40">
        <v>0.98123827392120078</v>
      </c>
      <c r="X531" s="42">
        <v>3.4744096608547523</v>
      </c>
      <c r="Y531" s="94">
        <v>1.0106789768787272</v>
      </c>
      <c r="Z531" s="74">
        <v>2.447907789380344</v>
      </c>
      <c r="AA531" s="40">
        <v>0.98123827392120078</v>
      </c>
      <c r="AB531" s="95">
        <v>5.3239241254683982</v>
      </c>
      <c r="AC531" t="s">
        <v>52</v>
      </c>
    </row>
    <row r="532" spans="1:29" x14ac:dyDescent="0.3">
      <c r="A532" s="49">
        <f>SYNTHESE_COMP8H!A532</f>
        <v>44156</v>
      </c>
      <c r="B532" s="74">
        <f>SYNTHESE_COMP8H!E532</f>
        <v>2.4849241024025535</v>
      </c>
      <c r="C532" s="75">
        <f>SYNTHESE_COMP8H!I532</f>
        <v>1.2086922595453879</v>
      </c>
      <c r="D532" s="76">
        <f>SYNTHESE_COMP8H!M532</f>
        <v>1.253408422308145</v>
      </c>
      <c r="E532" s="74">
        <f>SYNTHESE_COMP8H!Q532</f>
        <v>2.2410785362311585</v>
      </c>
      <c r="F532" s="77">
        <f>SYNTHESE_COMP8H!U532</f>
        <v>1.707724681134817</v>
      </c>
      <c r="G532" s="41">
        <f>SYNTHESE_COMP8H!X532</f>
        <v>2.5462298086561681</v>
      </c>
      <c r="H532" s="41">
        <f>SYNTHESE_COMP16!AD532</f>
        <v>5.5377634591059328</v>
      </c>
      <c r="I532" s="41">
        <v>3.6139618838300609</v>
      </c>
      <c r="J532" s="79"/>
      <c r="W532" s="40">
        <v>1.0401657365127683</v>
      </c>
      <c r="X532" s="42">
        <v>3.6139618838300609</v>
      </c>
      <c r="Y532" s="94">
        <v>1.0401657365127683</v>
      </c>
      <c r="Z532" s="74">
        <v>2.5462298086561481</v>
      </c>
      <c r="AA532" s="40">
        <v>1.0401657365127683</v>
      </c>
      <c r="AB532" s="95">
        <v>5.5377634591059328</v>
      </c>
      <c r="AC532" t="s">
        <v>22</v>
      </c>
    </row>
    <row r="533" spans="1:29" x14ac:dyDescent="0.3">
      <c r="A533" s="49">
        <f>SYNTHESE_COMP8H!A533</f>
        <v>44156.333333333336</v>
      </c>
      <c r="B533" s="74">
        <f>SYNTHESE_COMP8H!E533</f>
        <v>2.615530170495437</v>
      </c>
      <c r="C533" s="75">
        <f>SYNTHESE_COMP8H!I533</f>
        <v>1.2620843995286724</v>
      </c>
      <c r="D533" s="76">
        <f>SYNTHESE_COMP8H!M533</f>
        <v>1.3828279402561074</v>
      </c>
      <c r="E533" s="74">
        <f>SYNTHESE_COMP8H!Q533</f>
        <v>2.3749857571180706</v>
      </c>
      <c r="F533" s="77">
        <f>SYNTHESE_COMP8H!U533</f>
        <v>1.8053585171092839</v>
      </c>
      <c r="G533" s="41">
        <f>SYNTHESE_COMP8H!X533</f>
        <v>2.8091383934047713</v>
      </c>
      <c r="H533" s="41">
        <f>SYNTHESE_COMP16!AD533</f>
        <v>5.868651691155593</v>
      </c>
      <c r="I533" s="41">
        <v>3.8299005867497504</v>
      </c>
      <c r="J533" s="79"/>
      <c r="W533" s="40">
        <v>1.0597512397366069</v>
      </c>
      <c r="X533" s="42">
        <v>3.8299005867497504</v>
      </c>
      <c r="Y533" s="94">
        <v>1.1032540675844806</v>
      </c>
      <c r="Z533" s="74">
        <v>2.8091383934047491</v>
      </c>
      <c r="AA533" s="40">
        <v>1.0597512397366069</v>
      </c>
      <c r="AB533" s="95">
        <v>5.868651691155593</v>
      </c>
      <c r="AC533" t="s">
        <v>52</v>
      </c>
    </row>
    <row r="534" spans="1:29" x14ac:dyDescent="0.3">
      <c r="A534" s="49">
        <f>SYNTHESE_COMP8H!A534</f>
        <v>44156.666666666664</v>
      </c>
      <c r="B534" s="74">
        <f>SYNTHESE_COMP8H!E534</f>
        <v>2.6897434225264001</v>
      </c>
      <c r="C534" s="75">
        <f>SYNTHESE_COMP8H!I534</f>
        <v>1.3061310863433073</v>
      </c>
      <c r="D534" s="76">
        <f>SYNTHESE_COMP8H!M534</f>
        <v>1.3733677615502224</v>
      </c>
      <c r="E534" s="74">
        <f>SYNTHESE_COMP8H!Q534</f>
        <v>2.4294637579909746</v>
      </c>
      <c r="F534" s="77">
        <f>SYNTHESE_COMP8H!U534</f>
        <v>1.8071647283950001</v>
      </c>
      <c r="G534" s="41">
        <f>SYNTHESE_COMP8H!X534</f>
        <v>2.7899205641741514</v>
      </c>
      <c r="H534" s="41">
        <f>SYNTHESE_COMP16!AD534</f>
        <v>5.828503172207788</v>
      </c>
      <c r="I534" s="41">
        <v>3.9177517778075317</v>
      </c>
      <c r="J534" s="79"/>
      <c r="W534" s="40">
        <v>1.0229382431914078</v>
      </c>
      <c r="X534" s="42">
        <v>3.9177517778075317</v>
      </c>
      <c r="Y534" s="94">
        <v>0.99315881721038057</v>
      </c>
      <c r="Z534" s="74">
        <v>2.7899205641741296</v>
      </c>
      <c r="AA534" s="40">
        <v>0.99315881721038057</v>
      </c>
      <c r="AB534" s="95">
        <v>5.828503172207788</v>
      </c>
      <c r="AC534" t="s">
        <v>54</v>
      </c>
    </row>
    <row r="535" spans="1:29" x14ac:dyDescent="0.3">
      <c r="A535" s="49">
        <f>SYNTHESE_COMP8H!A535</f>
        <v>44157</v>
      </c>
      <c r="B535" s="74">
        <f>SYNTHESE_COMP8H!E535</f>
        <v>2.6405663316037029</v>
      </c>
      <c r="C535" s="75">
        <f>SYNTHESE_COMP8H!I535</f>
        <v>1.248913590550917</v>
      </c>
      <c r="D535" s="76">
        <f>SYNTHESE_COMP8H!M535</f>
        <v>1.2875396147011833</v>
      </c>
      <c r="E535" s="74">
        <f>SYNTHESE_COMP8H!Q535</f>
        <v>2.2992000469325911</v>
      </c>
      <c r="F535" s="77">
        <f>SYNTHESE_COMP8H!U535</f>
        <v>1.7732620319456298</v>
      </c>
      <c r="G535" s="41">
        <f>SYNTHESE_COMP8H!X535</f>
        <v>2.6677029171011841</v>
      </c>
      <c r="H535" s="41">
        <f>SYNTHESE_COMP16!AD535</f>
        <v>5.464252867096743</v>
      </c>
      <c r="I535" s="41">
        <v>3.672913225223339</v>
      </c>
      <c r="J535" s="79"/>
      <c r="W535" s="40">
        <v>0.93750534325040613</v>
      </c>
      <c r="X535" s="42">
        <v>3.672913225223339</v>
      </c>
      <c r="Y535" s="94">
        <v>0.95619314447788051</v>
      </c>
      <c r="Z535" s="74">
        <v>2.6677029171011633</v>
      </c>
      <c r="AA535" s="40">
        <v>0.93750534325040613</v>
      </c>
      <c r="AB535" s="95">
        <v>5.464252867096743</v>
      </c>
      <c r="AC535" t="s">
        <v>52</v>
      </c>
    </row>
    <row r="536" spans="1:29" x14ac:dyDescent="0.3">
      <c r="A536" s="49">
        <f>SYNTHESE_COMP8H!A536</f>
        <v>44157.333333333336</v>
      </c>
      <c r="B536" s="74">
        <f>SYNTHESE_COMP8H!E536</f>
        <v>2.6019550117010302</v>
      </c>
      <c r="C536" s="75">
        <f>SYNTHESE_COMP8H!I536</f>
        <v>1.227971855176474</v>
      </c>
      <c r="D536" s="76">
        <f>SYNTHESE_COMP8H!M536</f>
        <v>1.307247853226934</v>
      </c>
      <c r="E536" s="74">
        <f>SYNTHESE_COMP8H!Q536</f>
        <v>2.430473663802911</v>
      </c>
      <c r="F536" s="77">
        <f>SYNTHESE_COMP8H!U536</f>
        <v>1.7618983080790211</v>
      </c>
      <c r="G536" s="41">
        <f>SYNTHESE_COMP8H!X536</f>
        <v>2.6286947961898908</v>
      </c>
      <c r="H536" s="41">
        <f>SYNTHESE_COMP16!AD536</f>
        <v>5.3843525771644565</v>
      </c>
      <c r="I536" s="41">
        <v>3.6192065541139913</v>
      </c>
      <c r="J536" s="79"/>
      <c r="W536" s="40">
        <v>0.98537763681958979</v>
      </c>
      <c r="X536" s="42">
        <v>3.6192065541139913</v>
      </c>
      <c r="Y536" s="94">
        <v>0.98537763681958979</v>
      </c>
      <c r="Z536" s="74">
        <v>2.6286947961898703</v>
      </c>
      <c r="AA536" s="40">
        <v>0.98537763681958979</v>
      </c>
      <c r="AB536" s="95">
        <v>5.3843525771644565</v>
      </c>
      <c r="AC536" t="s">
        <v>22</v>
      </c>
    </row>
    <row r="537" spans="1:29" x14ac:dyDescent="0.3">
      <c r="A537" s="49">
        <f>SYNTHESE_COMP8H!A537</f>
        <v>44157.666666666664</v>
      </c>
      <c r="B537" s="74">
        <f>SYNTHESE_COMP8H!E537</f>
        <v>2.726949743998293</v>
      </c>
      <c r="C537" s="75">
        <f>SYNTHESE_COMP8H!I537</f>
        <v>1.2480114304628709</v>
      </c>
      <c r="D537" s="76">
        <f>SYNTHESE_COMP8H!M537</f>
        <v>1.3093638384814004</v>
      </c>
      <c r="E537" s="74">
        <f>SYNTHESE_COMP8H!Q537</f>
        <v>2.6580631521356435</v>
      </c>
      <c r="F537" s="77">
        <f>SYNTHESE_COMP8H!U537</f>
        <v>1.7779768863717047</v>
      </c>
      <c r="G537" s="41">
        <f>SYNTHESE_COMP8H!X537</f>
        <v>2.8748457060136503</v>
      </c>
      <c r="H537" s="41">
        <f>SYNTHESE_COMP16!AD537</f>
        <v>5.8885432072832353</v>
      </c>
      <c r="I537" s="41">
        <v>3.9581089582373337</v>
      </c>
      <c r="J537" s="79"/>
      <c r="W537" s="40">
        <v>1.0936399730316879</v>
      </c>
      <c r="X537" s="42">
        <v>3.9581089582373337</v>
      </c>
      <c r="Y537" s="94">
        <v>1.0936399730316879</v>
      </c>
      <c r="Z537" s="74">
        <v>2.8748457060136281</v>
      </c>
      <c r="AA537" s="40">
        <v>1.0936399730316879</v>
      </c>
      <c r="AB537" s="95">
        <v>5.8885432072832353</v>
      </c>
      <c r="AC537" t="s">
        <v>22</v>
      </c>
    </row>
    <row r="538" spans="1:29" x14ac:dyDescent="0.3">
      <c r="A538" s="49">
        <f>SYNTHESE_COMP8H!A538</f>
        <v>44158</v>
      </c>
      <c r="B538" s="74">
        <f>SYNTHESE_COMP8H!E538</f>
        <v>2.828328408837756</v>
      </c>
      <c r="C538" s="75">
        <f>SYNTHESE_COMP8H!I538</f>
        <v>1.2874020740530787</v>
      </c>
      <c r="D538" s="76">
        <f>SYNTHESE_COMP8H!M538</f>
        <v>1.3081883262969844</v>
      </c>
      <c r="E538" s="74">
        <f>SYNTHESE_COMP8H!Q538</f>
        <v>2.8159841247184985</v>
      </c>
      <c r="F538" s="77">
        <f>SYNTHESE_COMP8H!U538</f>
        <v>1.8039279561439161</v>
      </c>
      <c r="G538" s="41">
        <f>SYNTHESE_COMP8H!X538</f>
        <v>3.0456461738484912</v>
      </c>
      <c r="H538" s="41">
        <f>SYNTHESE_COMP16!AD538</f>
        <v>6.2383936123208947</v>
      </c>
      <c r="I538" s="41">
        <v>4.1932683131877733</v>
      </c>
      <c r="J538" s="79"/>
      <c r="W538" s="40">
        <v>1.0594120468717878</v>
      </c>
      <c r="X538" s="42">
        <v>4.1932683131877733</v>
      </c>
      <c r="Y538" s="94">
        <v>1.0594120468717878</v>
      </c>
      <c r="Z538" s="74">
        <v>3.0456461738484677</v>
      </c>
      <c r="AA538" s="40">
        <v>1.0594120468717878</v>
      </c>
      <c r="AB538" s="95">
        <v>6.2383936123208947</v>
      </c>
      <c r="AC538" t="s">
        <v>22</v>
      </c>
    </row>
    <row r="539" spans="1:29" x14ac:dyDescent="0.3">
      <c r="A539" s="49">
        <f>SYNTHESE_COMP8H!A539</f>
        <v>44158.333333333336</v>
      </c>
      <c r="B539" s="74">
        <f>SYNTHESE_COMP8H!E539</f>
        <v>2.8719505084404449</v>
      </c>
      <c r="C539" s="75">
        <f>SYNTHESE_COMP8H!I539</f>
        <v>1.2933776731098154</v>
      </c>
      <c r="D539" s="76">
        <f>SYNTHESE_COMP8H!M539</f>
        <v>1.3252890830601247</v>
      </c>
      <c r="E539" s="74">
        <f>SYNTHESE_COMP8H!Q539</f>
        <v>2.7221483547909653</v>
      </c>
      <c r="F539" s="77">
        <f>SYNTHESE_COMP8H!U539</f>
        <v>1.781656290485818</v>
      </c>
      <c r="G539" s="41">
        <f>SYNTHESE_COMP8H!X539</f>
        <v>2.9441574789580369</v>
      </c>
      <c r="H539" s="41">
        <f>SYNTHESE_COMP16!AD539</f>
        <v>6.0305144333920531</v>
      </c>
      <c r="I539" s="41">
        <v>4.0535379229392001</v>
      </c>
      <c r="J539" s="79"/>
      <c r="W539" s="40">
        <v>0.96667745066321586</v>
      </c>
      <c r="X539" s="42">
        <v>4.0535379229392001</v>
      </c>
      <c r="Y539" s="94">
        <v>0.96667745066321586</v>
      </c>
      <c r="Z539" s="74">
        <v>2.9441574789580143</v>
      </c>
      <c r="AA539" s="40">
        <v>0.96667745066321586</v>
      </c>
      <c r="AB539" s="95">
        <v>6.0305144333920531</v>
      </c>
      <c r="AC539" t="s">
        <v>22</v>
      </c>
    </row>
    <row r="540" spans="1:29" x14ac:dyDescent="0.3">
      <c r="A540" s="49">
        <f>SYNTHESE_COMP8H!A540</f>
        <v>44158.666666666664</v>
      </c>
      <c r="B540" s="74">
        <f>SYNTHESE_COMP8H!E540</f>
        <v>2.9628947964514087</v>
      </c>
      <c r="C540" s="75">
        <f>SYNTHESE_COMP8H!I540</f>
        <v>1.3377247669877539</v>
      </c>
      <c r="D540" s="76">
        <f>SYNTHESE_COMP8H!M540</f>
        <v>1.440846157136332</v>
      </c>
      <c r="E540" s="74">
        <f>SYNTHESE_COMP8H!Q540</f>
        <v>2.8141620709334978</v>
      </c>
      <c r="F540" s="77">
        <f>SYNTHESE_COMP8H!U540</f>
        <v>1.8346385444339659</v>
      </c>
      <c r="G540" s="41">
        <f>SYNTHESE_COMP8H!X540</f>
        <v>3.037388300634484</v>
      </c>
      <c r="H540" s="41">
        <f>SYNTHESE_COMP16!AD540</f>
        <v>6.221479019958867</v>
      </c>
      <c r="I540" s="41">
        <v>4.1905551017266358</v>
      </c>
      <c r="J540" s="79"/>
      <c r="W540" s="40">
        <v>1.0338018741633199</v>
      </c>
      <c r="X540" s="42">
        <v>4.1905551017266358</v>
      </c>
      <c r="Y540" s="94">
        <v>1.0316663841329039</v>
      </c>
      <c r="Z540" s="74">
        <v>3.0373883006344609</v>
      </c>
      <c r="AA540" s="40">
        <v>1.0316663841329039</v>
      </c>
      <c r="AB540" s="95">
        <v>6.221479019958867</v>
      </c>
      <c r="AC540" t="s">
        <v>54</v>
      </c>
    </row>
    <row r="541" spans="1:29" x14ac:dyDescent="0.3">
      <c r="A541" s="49">
        <f>SYNTHESE_COMP8H!A541</f>
        <v>44159</v>
      </c>
      <c r="B541" s="74">
        <f>SYNTHESE_COMP8H!E541</f>
        <v>2.9448812062136911</v>
      </c>
      <c r="C541" s="75">
        <f>SYNTHESE_COMP8H!I541</f>
        <v>1.3466258697665865</v>
      </c>
      <c r="D541" s="76">
        <f>SYNTHESE_COMP8H!M541</f>
        <v>1.5608190360522214</v>
      </c>
      <c r="E541" s="74">
        <f>SYNTHESE_COMP8H!Q541</f>
        <v>3.0441981006784342</v>
      </c>
      <c r="F541" s="77">
        <f>SYNTHESE_COMP8H!U541</f>
        <v>1.9560880485222041</v>
      </c>
      <c r="G541" s="41">
        <f>SYNTHESE_COMP8H!X541</f>
        <v>3.2902981737723698</v>
      </c>
      <c r="H541" s="41">
        <f>SYNTHESE_COMP16!AD541</f>
        <v>6.7395140269874814</v>
      </c>
      <c r="I541" s="41">
        <v>4.5394840677510375</v>
      </c>
      <c r="J541" s="79"/>
      <c r="W541" s="40">
        <v>1.0832655716376649</v>
      </c>
      <c r="X541" s="42">
        <v>4.5394840677510375</v>
      </c>
      <c r="Y541" s="94">
        <v>1.0832655716376649</v>
      </c>
      <c r="Z541" s="74">
        <v>3.2902981737723449</v>
      </c>
      <c r="AA541" s="40">
        <v>1.0832655716376649</v>
      </c>
      <c r="AB541" s="95">
        <v>6.7395140269874814</v>
      </c>
      <c r="AC541" t="s">
        <v>22</v>
      </c>
    </row>
    <row r="542" spans="1:29" x14ac:dyDescent="0.3">
      <c r="A542" s="49">
        <f>SYNTHESE_COMP8H!A542</f>
        <v>44159.333333333336</v>
      </c>
      <c r="B542" s="74">
        <f>SYNTHESE_COMP8H!E542</f>
        <v>2.9550566186510525</v>
      </c>
      <c r="C542" s="75">
        <f>SYNTHESE_COMP8H!I542</f>
        <v>1.3065274916923819</v>
      </c>
      <c r="D542" s="76">
        <f>SYNTHESE_COMP8H!M542</f>
        <v>1.5530098649107185</v>
      </c>
      <c r="E542" s="74">
        <f>SYNTHESE_COMP8H!Q542</f>
        <v>3.0531237652866947</v>
      </c>
      <c r="F542" s="77">
        <f>SYNTHESE_COMP8H!U542</f>
        <v>1.9553186783912646</v>
      </c>
      <c r="G542" s="41">
        <f>SYNTHESE_COMP8H!X542</f>
        <v>3.2738359824791674</v>
      </c>
      <c r="H542" s="41">
        <f>SYNTHESE_COMP16!AD542</f>
        <v>6.7057945391854732</v>
      </c>
      <c r="I542" s="41">
        <v>4.5167718844931652</v>
      </c>
      <c r="J542" s="79"/>
      <c r="W542" s="40">
        <v>0.99499674788612602</v>
      </c>
      <c r="X542" s="42">
        <v>4.5167718844931652</v>
      </c>
      <c r="Y542" s="94">
        <v>0.99499674788612602</v>
      </c>
      <c r="Z542" s="74">
        <v>3.2738359824791425</v>
      </c>
      <c r="AA542" s="40">
        <v>0.99499674788612602</v>
      </c>
      <c r="AB542" s="95">
        <v>6.7057945391854732</v>
      </c>
      <c r="AC542" t="s">
        <v>22</v>
      </c>
    </row>
    <row r="543" spans="1:29" x14ac:dyDescent="0.3">
      <c r="A543" s="49">
        <f>SYNTHESE_COMP8H!A543</f>
        <v>44159.666666666664</v>
      </c>
      <c r="B543" s="74">
        <f>SYNTHESE_COMP8H!E543</f>
        <v>2.9453195422925802</v>
      </c>
      <c r="C543" s="75">
        <f>SYNTHESE_COMP8H!I543</f>
        <v>1.2986676238049102</v>
      </c>
      <c r="D543" s="76">
        <f>SYNTHESE_COMP8H!M543</f>
        <v>1.6629992750792537</v>
      </c>
      <c r="E543" s="74">
        <f>SYNTHESE_COMP8H!Q543</f>
        <v>3.0454741084148913</v>
      </c>
      <c r="F543" s="77">
        <f>SYNTHESE_COMP8H!U543</f>
        <v>2.0080268161282184</v>
      </c>
      <c r="G543" s="41">
        <f>SYNTHESE_COMP8H!X543</f>
        <v>3.2630485103389328</v>
      </c>
      <c r="H543" s="41">
        <f>SYNTHESE_COMP16!AD543</f>
        <v>6.68899304955678</v>
      </c>
      <c r="I543" s="41">
        <v>4.8366649429122033</v>
      </c>
      <c r="J543" s="79"/>
      <c r="W543" s="40">
        <v>1.0708233815210559</v>
      </c>
      <c r="X543" s="42">
        <v>4.8366649429122033</v>
      </c>
      <c r="Y543" s="94">
        <v>0.99670494423118117</v>
      </c>
      <c r="Z543" s="74">
        <v>3.263048510338908</v>
      </c>
      <c r="AA543" s="40">
        <v>0.99749448189464895</v>
      </c>
      <c r="AB543" s="95">
        <v>6.68899304955678</v>
      </c>
      <c r="AC543" t="s">
        <v>49</v>
      </c>
    </row>
    <row r="544" spans="1:29" x14ac:dyDescent="0.3">
      <c r="A544" s="49">
        <f>SYNTHESE_COMP8H!A544</f>
        <v>44160</v>
      </c>
      <c r="B544" s="74">
        <f>SYNTHESE_COMP8H!E544</f>
        <v>2.8861190966013544</v>
      </c>
      <c r="C544" s="75">
        <f>SYNTHESE_COMP8H!I544</f>
        <v>1.2723792642618736</v>
      </c>
      <c r="D544" s="76">
        <f>SYNTHESE_COMP8H!M544</f>
        <v>1.5714325958883628</v>
      </c>
      <c r="E544" s="74">
        <f>SYNTHESE_COMP8H!Q544</f>
        <v>2.9848268845121191</v>
      </c>
      <c r="F544" s="77">
        <f>SYNTHESE_COMP8H!U544</f>
        <v>1.9582832669949941</v>
      </c>
      <c r="G544" s="41">
        <f>SYNTHESE_COMP8H!X544</f>
        <v>3.0833812545511754</v>
      </c>
      <c r="H544" s="41">
        <f>SYNTHESE_COMP16!AD544</f>
        <v>6.3206892926897327</v>
      </c>
      <c r="I544" s="41">
        <v>4.5703525314649012</v>
      </c>
      <c r="J544" s="79"/>
      <c r="W544" s="40">
        <v>0.94493883397121314</v>
      </c>
      <c r="X544" s="42">
        <v>4.5703525314649012</v>
      </c>
      <c r="Y544" s="94">
        <v>0.94493883397121314</v>
      </c>
      <c r="Z544" s="74">
        <v>3.0833812545511519</v>
      </c>
      <c r="AA544" s="40">
        <v>0.94493883397121314</v>
      </c>
      <c r="AB544" s="95">
        <v>6.3206892926897327</v>
      </c>
      <c r="AC544" t="s">
        <v>22</v>
      </c>
    </row>
    <row r="545" spans="1:29" x14ac:dyDescent="0.3">
      <c r="A545" s="49">
        <f>SYNTHESE_COMP8H!A545</f>
        <v>44160.333333333336</v>
      </c>
      <c r="B545" s="74">
        <f>SYNTHESE_COMP8H!E545</f>
        <v>2.890257285650494</v>
      </c>
      <c r="C545" s="75">
        <f>SYNTHESE_COMP8H!I545</f>
        <v>1.2702258780166191</v>
      </c>
      <c r="D545" s="76">
        <f>SYNTHESE_COMP8H!M545</f>
        <v>1.5950743077331579</v>
      </c>
      <c r="E545" s="74">
        <f>SYNTHESE_COMP8H!Q545</f>
        <v>3.0851648512845049</v>
      </c>
      <c r="F545" s="77">
        <f>SYNTHESE_COMP8H!U545</f>
        <v>1.945790307272246</v>
      </c>
      <c r="G545" s="41">
        <f>SYNTHESE_COMP8H!X545</f>
        <v>3.1870322258926249</v>
      </c>
      <c r="H545" s="41">
        <f>SYNTHESE_COMP16!AD545</f>
        <v>6.4157820859213608</v>
      </c>
      <c r="I545" s="41">
        <v>4.6391120556473178</v>
      </c>
      <c r="J545" s="79"/>
      <c r="W545" s="40">
        <v>1.0150446871896723</v>
      </c>
      <c r="X545" s="42">
        <v>4.6391120556473178</v>
      </c>
      <c r="Y545" s="94">
        <v>1.033616008785309</v>
      </c>
      <c r="Z545" s="74">
        <v>3.1870322258926005</v>
      </c>
      <c r="AA545" s="40">
        <v>1.0150446871896723</v>
      </c>
      <c r="AB545" s="95">
        <v>6.4157820859213608</v>
      </c>
      <c r="AC545" t="s">
        <v>52</v>
      </c>
    </row>
    <row r="546" spans="1:29" x14ac:dyDescent="0.3">
      <c r="A546" s="49">
        <f>SYNTHESE_COMP8H!A546</f>
        <v>44160.666666666664</v>
      </c>
      <c r="B546" s="74">
        <f>SYNTHESE_COMP8H!E546</f>
        <v>2.7725866629237732</v>
      </c>
      <c r="C546" s="75">
        <f>SYNTHESE_COMP8H!I546</f>
        <v>1.2023287081462026</v>
      </c>
      <c r="D546" s="76">
        <f>SYNTHESE_COMP8H!M546</f>
        <v>1.4441231146093034</v>
      </c>
      <c r="E546" s="74">
        <f>SYNTHESE_COMP8H!Q546</f>
        <v>2.8174913382473674</v>
      </c>
      <c r="F546" s="77">
        <f>SYNTHESE_COMP8H!U546</f>
        <v>1.8512724979760842</v>
      </c>
      <c r="G546" s="41">
        <f>SYNTHESE_COMP8H!X546</f>
        <v>2.9105205472015929</v>
      </c>
      <c r="H546" s="41">
        <f>SYNTHESE_COMP16!AD546</f>
        <v>5.8591392442578778</v>
      </c>
      <c r="I546" s="41">
        <v>4.2000858006069341</v>
      </c>
      <c r="J546" s="79"/>
      <c r="W546" s="40">
        <v>0.90536416241423945</v>
      </c>
      <c r="X546" s="42">
        <v>4.2000858006069341</v>
      </c>
      <c r="Y546" s="94">
        <v>0.91323850557752473</v>
      </c>
      <c r="Z546" s="74">
        <v>2.9105205472015707</v>
      </c>
      <c r="AA546" s="40">
        <v>0.91323850557752473</v>
      </c>
      <c r="AB546" s="95">
        <v>5.8591392442578778</v>
      </c>
      <c r="AC546" t="s">
        <v>54</v>
      </c>
    </row>
    <row r="547" spans="1:29" x14ac:dyDescent="0.3">
      <c r="A547" s="49">
        <f>SYNTHESE_COMP8H!A547</f>
        <v>44161</v>
      </c>
      <c r="B547" s="74">
        <f>SYNTHESE_COMP8H!E547</f>
        <v>2.5127023146849137</v>
      </c>
      <c r="C547" s="75">
        <f>SYNTHESE_COMP8H!I547</f>
        <v>1.0678720618597397</v>
      </c>
      <c r="D547" s="76">
        <f>SYNTHESE_COMP8H!M547</f>
        <v>1.2761819279322906</v>
      </c>
      <c r="E547" s="74">
        <f>SYNTHESE_COMP8H!Q547</f>
        <v>2.3779524930535492</v>
      </c>
      <c r="F547" s="77">
        <f>SYNTHESE_COMP8H!U547</f>
        <v>1.7326301550477943</v>
      </c>
      <c r="G547" s="41">
        <f>SYNTHESE_COMP8H!X547</f>
        <v>2.637707168431441</v>
      </c>
      <c r="H547" s="41">
        <f>SYNTHESE_COMP16!AD547</f>
        <v>5.3099414124653261</v>
      </c>
      <c r="I547" s="41">
        <v>3.806396912380456</v>
      </c>
      <c r="J547" s="79"/>
      <c r="W547" s="40">
        <v>0.90626646527802168</v>
      </c>
      <c r="X547" s="42">
        <v>3.806396912380456</v>
      </c>
      <c r="Y547" s="94">
        <v>0.90626646527802168</v>
      </c>
      <c r="Z547" s="74">
        <v>2.6377071684314211</v>
      </c>
      <c r="AA547" s="40">
        <v>0.90626646527802168</v>
      </c>
      <c r="AB547" s="95">
        <v>5.3099414124653261</v>
      </c>
      <c r="AC547" t="s">
        <v>22</v>
      </c>
    </row>
    <row r="548" spans="1:29" x14ac:dyDescent="0.3">
      <c r="A548" s="49">
        <f>SYNTHESE_COMP8H!A548</f>
        <v>44161.333333333336</v>
      </c>
      <c r="B548" s="74">
        <f>SYNTHESE_COMP8H!E548</f>
        <v>2.474321113165729</v>
      </c>
      <c r="C548" s="75">
        <f>SYNTHESE_COMP8H!I548</f>
        <v>1.068507254384798</v>
      </c>
      <c r="D548" s="76">
        <f>SYNTHESE_COMP8H!M548</f>
        <v>1.245595749494244</v>
      </c>
      <c r="E548" s="74">
        <f>SYNTHESE_COMP8H!Q548</f>
        <v>2.4116603477171696</v>
      </c>
      <c r="F548" s="77">
        <f>SYNTHESE_COMP8H!U548</f>
        <v>1.6600285657598555</v>
      </c>
      <c r="G548" s="41">
        <f>SYNTHESE_COMP8H!X548</f>
        <v>2.5271805612692626</v>
      </c>
      <c r="H548" s="41">
        <f>SYNTHESE_COMP16!AD548</f>
        <v>5.0874414262751451</v>
      </c>
      <c r="I548" s="41">
        <v>3.6468992466527683</v>
      </c>
      <c r="J548" s="79"/>
      <c r="W548" s="40">
        <v>0.95809746870881618</v>
      </c>
      <c r="X548" s="42">
        <v>3.6468992466527683</v>
      </c>
      <c r="Y548" s="94">
        <v>0.95809746870881618</v>
      </c>
      <c r="Z548" s="74">
        <v>2.5271805612692435</v>
      </c>
      <c r="AA548" s="40">
        <v>0.95809746870881618</v>
      </c>
      <c r="AB548" s="95">
        <v>5.0874414262751451</v>
      </c>
      <c r="AC548" t="s">
        <v>22</v>
      </c>
    </row>
    <row r="549" spans="1:29" x14ac:dyDescent="0.3">
      <c r="A549" s="49">
        <f>SYNTHESE_COMP8H!A549</f>
        <v>44161.666666666664</v>
      </c>
      <c r="B549" s="74">
        <f>SYNTHESE_COMP8H!E549</f>
        <v>2.5319416225530333</v>
      </c>
      <c r="C549" s="75">
        <f>SYNTHESE_COMP8H!I549</f>
        <v>1.0897169670306854</v>
      </c>
      <c r="D549" s="76">
        <f>SYNTHESE_COMP8H!M549</f>
        <v>1.269905776359177</v>
      </c>
      <c r="E549" s="74">
        <f>SYNTHESE_COMP8H!Q549</f>
        <v>2.51959352403387</v>
      </c>
      <c r="F549" s="77">
        <f>SYNTHESE_COMP8H!U549</f>
        <v>1.669155968098549</v>
      </c>
      <c r="G549" s="41">
        <f>SYNTHESE_COMP8H!X549</f>
        <v>2.6402838120490868</v>
      </c>
      <c r="H549" s="41">
        <f>SYNTHESE_COMP16!AD549</f>
        <v>5.1154139116467423</v>
      </c>
      <c r="I549" s="41">
        <v>3.7318260539124188</v>
      </c>
      <c r="J549" s="79"/>
      <c r="W549" s="40">
        <v>1.0232874015748032</v>
      </c>
      <c r="X549" s="42">
        <v>3.7318260539124188</v>
      </c>
      <c r="Y549" s="94">
        <v>1.044754716981132</v>
      </c>
      <c r="Z549" s="74">
        <v>2.6402838120490668</v>
      </c>
      <c r="AA549" s="40">
        <v>1.0054983405267581</v>
      </c>
      <c r="AB549" s="95">
        <v>5.1154139116467423</v>
      </c>
      <c r="AC549" t="s">
        <v>49</v>
      </c>
    </row>
    <row r="550" spans="1:29" x14ac:dyDescent="0.3">
      <c r="A550" s="49">
        <f>SYNTHESE_COMP8H!A550</f>
        <v>44162</v>
      </c>
      <c r="B550" s="74">
        <f>SYNTHESE_COMP8H!E550</f>
        <v>2.5204954520492153</v>
      </c>
      <c r="C550" s="75">
        <f>SYNTHESE_COMP8H!I550</f>
        <v>1.1011600035312885</v>
      </c>
      <c r="D550" s="76">
        <f>SYNTHESE_COMP8H!M550</f>
        <v>1.2870666652288953</v>
      </c>
      <c r="E550" s="74">
        <f>SYNTHESE_COMP8H!Q550</f>
        <v>2.4844448756682369</v>
      </c>
      <c r="F550" s="77">
        <f>SYNTHESE_COMP8H!U550</f>
        <v>1.6684938720473967</v>
      </c>
      <c r="G550" s="41">
        <f>SYNTHESE_COMP8H!X550</f>
        <v>2.603451518899432</v>
      </c>
      <c r="H550" s="41">
        <f>SYNTHESE_COMP16!AD550</f>
        <v>5.0440532405265532</v>
      </c>
      <c r="I550" s="41">
        <v>3.7149555554288876</v>
      </c>
      <c r="J550" s="79"/>
      <c r="W550" s="40">
        <v>0.99547929130677337</v>
      </c>
      <c r="X550" s="42">
        <v>3.7149555554288876</v>
      </c>
      <c r="Y550" s="94">
        <v>0.9860498735092158</v>
      </c>
      <c r="Z550" s="74">
        <v>2.6034515188994125</v>
      </c>
      <c r="AA550" s="40">
        <v>0.9860498735092158</v>
      </c>
      <c r="AB550" s="95">
        <v>5.0440532405265532</v>
      </c>
      <c r="AC550" t="s">
        <v>54</v>
      </c>
    </row>
    <row r="551" spans="1:29" x14ac:dyDescent="0.3">
      <c r="A551" s="49">
        <f>SYNTHESE_COMP8H!A551</f>
        <v>44162.333333333336</v>
      </c>
      <c r="B551" s="74">
        <f>SYNTHESE_COMP8H!E551</f>
        <v>2.4173864883392988</v>
      </c>
      <c r="C551" s="75">
        <f>SYNTHESE_COMP8H!I551</f>
        <v>1.0341202642055456</v>
      </c>
      <c r="D551" s="76">
        <f>SYNTHESE_COMP8H!M551</f>
        <v>1.2068783889272283</v>
      </c>
      <c r="E551" s="74">
        <f>SYNTHESE_COMP8H!Q551</f>
        <v>2.4081432995555789</v>
      </c>
      <c r="F551" s="77">
        <f>SYNTHESE_COMP8H!U551</f>
        <v>1.615967344353427</v>
      </c>
      <c r="G551" s="41">
        <f>SYNTHESE_COMP8H!X551</f>
        <v>2.4412483515146448</v>
      </c>
      <c r="H551" s="41">
        <f>SYNTHESE_COMP16!AD551</f>
        <v>4.729792957155972</v>
      </c>
      <c r="I551" s="41">
        <v>3.6008628794980289</v>
      </c>
      <c r="J551" s="79"/>
      <c r="W551" s="40">
        <v>0.96928827970387743</v>
      </c>
      <c r="X551" s="42">
        <v>3.6008628794980289</v>
      </c>
      <c r="Y551" s="94">
        <v>0.93769687424279136</v>
      </c>
      <c r="Z551" s="74">
        <v>2.4412483515146266</v>
      </c>
      <c r="AA551" s="40">
        <v>0.93769687424279136</v>
      </c>
      <c r="AB551" s="95">
        <v>4.729792957155972</v>
      </c>
      <c r="AC551" t="s">
        <v>54</v>
      </c>
    </row>
    <row r="552" spans="1:29" x14ac:dyDescent="0.3">
      <c r="A552" s="49">
        <f>SYNTHESE_COMP8H!A552</f>
        <v>44162.666666666664</v>
      </c>
      <c r="B552" s="74">
        <f>SYNTHESE_COMP8H!E552</f>
        <v>2.5262426687321486</v>
      </c>
      <c r="C552" s="75">
        <f>SYNTHESE_COMP8H!I552</f>
        <v>1.0904893531111477</v>
      </c>
      <c r="D552" s="76">
        <f>SYNTHESE_COMP8H!M552</f>
        <v>1.2771876633863641</v>
      </c>
      <c r="E552" s="74">
        <f>SYNTHESE_COMP8H!Q552</f>
        <v>2.5814800923256462</v>
      </c>
      <c r="F552" s="77">
        <f>SYNTHESE_COMP8H!U552</f>
        <v>1.6805177035708596</v>
      </c>
      <c r="G552" s="41">
        <f>SYNTHESE_COMP8H!X552</f>
        <v>2.6169680272020743</v>
      </c>
      <c r="H552" s="41">
        <f>SYNTHESE_COMP16!AD552</f>
        <v>4.9187261280367611</v>
      </c>
      <c r="I552" s="41">
        <v>3.8600509530865761</v>
      </c>
      <c r="J552" s="79"/>
      <c r="W552" s="40">
        <v>1.0719794344473008</v>
      </c>
      <c r="X552" s="42">
        <v>3.8600509530865761</v>
      </c>
      <c r="Y552" s="94">
        <v>1.0719794344473008</v>
      </c>
      <c r="Z552" s="74">
        <v>2.6169680272020548</v>
      </c>
      <c r="AA552" s="40">
        <v>1.0399453364221665</v>
      </c>
      <c r="AB552" s="95">
        <v>4.9187261280367611</v>
      </c>
      <c r="AC552" t="s">
        <v>53</v>
      </c>
    </row>
    <row r="553" spans="1:29" x14ac:dyDescent="0.3">
      <c r="A553" s="49">
        <f>SYNTHESE_COMP8H!A553</f>
        <v>44163</v>
      </c>
      <c r="B553" s="74">
        <f>SYNTHESE_COMP8H!E553</f>
        <v>2.5042240859159177</v>
      </c>
      <c r="C553" s="75">
        <f>SYNTHESE_COMP8H!I553</f>
        <v>1.0679086044808448</v>
      </c>
      <c r="D553" s="76">
        <f>SYNTHESE_COMP8H!M553</f>
        <v>1.2802293291699542</v>
      </c>
      <c r="E553" s="74">
        <f>SYNTHESE_COMP8H!Q553</f>
        <v>2.5949537505871851</v>
      </c>
      <c r="F553" s="77">
        <f>SYNTHESE_COMP8H!U553</f>
        <v>1.664657635435292</v>
      </c>
      <c r="G553" s="41">
        <f>SYNTHESE_COMP8H!X553</f>
        <v>2.6306269095559291</v>
      </c>
      <c r="H553" s="41">
        <f>SYNTHESE_COMP16!AD553</f>
        <v>4.9443987005769445</v>
      </c>
      <c r="I553" s="41">
        <v>3.880197925193249</v>
      </c>
      <c r="J553" s="79"/>
      <c r="W553" s="40">
        <v>1.0052193539286218</v>
      </c>
      <c r="X553" s="42">
        <v>3.880197925193249</v>
      </c>
      <c r="Y553" s="94">
        <v>1.0052193539286218</v>
      </c>
      <c r="Z553" s="74">
        <v>2.6306269095559096</v>
      </c>
      <c r="AA553" s="40">
        <v>1.0052193539286218</v>
      </c>
      <c r="AB553" s="95">
        <v>4.9443987005769445</v>
      </c>
      <c r="AC553" t="s">
        <v>22</v>
      </c>
    </row>
    <row r="554" spans="1:29" x14ac:dyDescent="0.3">
      <c r="A554" s="49">
        <f>SYNTHESE_COMP8H!A554</f>
        <v>44163.333333333336</v>
      </c>
      <c r="B554" s="74">
        <f>SYNTHESE_COMP8H!E554</f>
        <v>2.5989234774972303</v>
      </c>
      <c r="C554" s="75">
        <f>SYNTHESE_COMP8H!I554</f>
        <v>1.1069800888010588</v>
      </c>
      <c r="D554" s="76">
        <f>SYNTHESE_COMP8H!M554</f>
        <v>1.3556080466017399</v>
      </c>
      <c r="E554" s="74">
        <f>SYNTHESE_COMP8H!Q554</f>
        <v>3.0592487312212939</v>
      </c>
      <c r="F554" s="77">
        <f>SYNTHESE_COMP8H!U554</f>
        <v>1.7428304525761296</v>
      </c>
      <c r="G554" s="41">
        <f>SYNTHESE_COMP8H!X554</f>
        <v>3.1013046122901149</v>
      </c>
      <c r="H554" s="41">
        <f>SYNTHESE_COMP16!AD554</f>
        <v>5.8290616732454259</v>
      </c>
      <c r="I554" s="41">
        <v>4.5744516937339998</v>
      </c>
      <c r="J554" s="79"/>
      <c r="W554" s="40">
        <v>1.1789222565253998</v>
      </c>
      <c r="X554" s="42">
        <v>4.5744516937339998</v>
      </c>
      <c r="Y554" s="94">
        <v>1.1789222565253998</v>
      </c>
      <c r="Z554" s="74">
        <v>3.1013046122900918</v>
      </c>
      <c r="AA554" s="40">
        <v>1.1789222565253998</v>
      </c>
      <c r="AB554" s="95">
        <v>5.8290616732454259</v>
      </c>
      <c r="AC554" t="s">
        <v>22</v>
      </c>
    </row>
    <row r="555" spans="1:29" x14ac:dyDescent="0.3">
      <c r="A555" s="49">
        <f>SYNTHESE_COMP8H!A555</f>
        <v>44163.666666666664</v>
      </c>
      <c r="B555" s="74">
        <f>SYNTHESE_COMP8H!E555</f>
        <v>2.6184576626948162</v>
      </c>
      <c r="C555" s="75">
        <f>SYNTHESE_COMP8H!I555</f>
        <v>1.1075911548461526</v>
      </c>
      <c r="D555" s="76">
        <f>SYNTHESE_COMP8H!M555</f>
        <v>1.3237095515892203</v>
      </c>
      <c r="E555" s="74">
        <f>SYNTHESE_COMP8H!Q555</f>
        <v>3.0019014716203238</v>
      </c>
      <c r="F555" s="77">
        <f>SYNTHESE_COMP8H!U555</f>
        <v>1.7218973422312158</v>
      </c>
      <c r="G555" s="41">
        <f>SYNTHESE_COMP8H!X555</f>
        <v>3.0431689926238819</v>
      </c>
      <c r="H555" s="41">
        <f>SYNTHESE_COMP16!AD555</f>
        <v>5.7197927832744488</v>
      </c>
      <c r="I555" s="41">
        <v>4.4887011412746922</v>
      </c>
      <c r="J555" s="79"/>
      <c r="W555" s="40">
        <v>0.98125446322304222</v>
      </c>
      <c r="X555" s="42">
        <v>4.4887011412746922</v>
      </c>
      <c r="Y555" s="94">
        <v>0.98125446322304222</v>
      </c>
      <c r="Z555" s="74">
        <v>3.0431689926238592</v>
      </c>
      <c r="AA555" s="40">
        <v>0.98125446322304222</v>
      </c>
      <c r="AB555" s="95">
        <v>5.7197927832744488</v>
      </c>
      <c r="AC555" t="s">
        <v>22</v>
      </c>
    </row>
    <row r="556" spans="1:29" x14ac:dyDescent="0.3">
      <c r="A556" s="49">
        <f>SYNTHESE_COMP8H!A556</f>
        <v>44164</v>
      </c>
      <c r="B556" s="74">
        <f>SYNTHESE_COMP8H!E556</f>
        <v>2.6372131268834211</v>
      </c>
      <c r="C556" s="75">
        <f>SYNTHESE_COMP8H!I556</f>
        <v>1.1125037206223736</v>
      </c>
      <c r="D556" s="76">
        <f>SYNTHESE_COMP8H!M556</f>
        <v>1.333302214927786</v>
      </c>
      <c r="E556" s="74">
        <f>SYNTHESE_COMP8H!Q556</f>
        <v>3.0206553899545812</v>
      </c>
      <c r="F556" s="77">
        <f>SYNTHESE_COMP8H!U556</f>
        <v>1.7219386840206585</v>
      </c>
      <c r="G556" s="41">
        <f>SYNTHESE_COMP8H!X556</f>
        <v>3.0649665751757</v>
      </c>
      <c r="H556" s="41">
        <f>SYNTHESE_COMP16!AD556</f>
        <v>5.7555263100942025</v>
      </c>
      <c r="I556" s="41">
        <v>4.5167436121639568</v>
      </c>
      <c r="J556" s="79"/>
      <c r="W556" s="40">
        <v>1.0062473463941288</v>
      </c>
      <c r="X556" s="42">
        <v>4.5167436121639568</v>
      </c>
      <c r="Y556" s="94">
        <v>1.0071627906976746</v>
      </c>
      <c r="Z556" s="74">
        <v>3.0649665751756769</v>
      </c>
      <c r="AA556" s="40">
        <v>1.0062473463941288</v>
      </c>
      <c r="AB556" s="95">
        <v>5.7555263100942025</v>
      </c>
      <c r="AC556" t="s">
        <v>52</v>
      </c>
    </row>
    <row r="557" spans="1:29" x14ac:dyDescent="0.3">
      <c r="A557" s="49">
        <f>SYNTHESE_COMP8H!A557</f>
        <v>44164.333333333336</v>
      </c>
      <c r="B557" s="74">
        <f>SYNTHESE_COMP8H!E557</f>
        <v>2.7009840611211389</v>
      </c>
      <c r="C557" s="75">
        <f>SYNTHESE_COMP8H!I557</f>
        <v>1.138091011829621</v>
      </c>
      <c r="D557" s="76">
        <f>SYNTHESE_COMP8H!M557</f>
        <v>1.3457837615672528</v>
      </c>
      <c r="E557" s="74">
        <f>SYNTHESE_COMP8H!Q557</f>
        <v>3.0324875341239821</v>
      </c>
      <c r="F557" s="77">
        <f>SYNTHESE_COMP8H!U557</f>
        <v>1.7609242588935663</v>
      </c>
      <c r="G557" s="41">
        <f>SYNTHESE_COMP8H!X557</f>
        <v>3.0936588872622992</v>
      </c>
      <c r="H557" s="41">
        <f>SYNTHESE_COMP16!AD557</f>
        <v>5.8947017472566223</v>
      </c>
      <c r="I557" s="41">
        <v>4.5344360512859669</v>
      </c>
      <c r="J557" s="79"/>
      <c r="W557" s="40">
        <v>1.0039170784620945</v>
      </c>
      <c r="X557" s="42">
        <v>4.5344360512859669</v>
      </c>
      <c r="Y557" s="94">
        <v>1.0093613784629787</v>
      </c>
      <c r="Z557" s="74">
        <v>3.0936588872622761</v>
      </c>
      <c r="AA557" s="40">
        <v>1.024181183381671</v>
      </c>
      <c r="AB557" s="95">
        <v>5.8947017472566223</v>
      </c>
      <c r="AC557" t="s">
        <v>49</v>
      </c>
    </row>
    <row r="558" spans="1:29" x14ac:dyDescent="0.3">
      <c r="A558" s="49">
        <f>SYNTHESE_COMP8H!A558</f>
        <v>44164.666666666664</v>
      </c>
      <c r="B558" s="74">
        <f>SYNTHESE_COMP8H!E558</f>
        <v>2.8076787778212702</v>
      </c>
      <c r="C558" s="75">
        <f>SYNTHESE_COMP8H!I558</f>
        <v>1.1757269555930185</v>
      </c>
      <c r="D558" s="76">
        <f>SYNTHESE_COMP8H!M558</f>
        <v>1.3416064912467696</v>
      </c>
      <c r="E558" s="74">
        <f>SYNTHESE_COMP8H!Q558</f>
        <v>3.0333977536983978</v>
      </c>
      <c r="F558" s="77">
        <f>SYNTHESE_COMP8H!U558</f>
        <v>1.7780226178722578</v>
      </c>
      <c r="G558" s="41">
        <f>SYNTHESE_COMP8H!X558</f>
        <v>3.2158651095405175</v>
      </c>
      <c r="H558" s="41">
        <f>SYNTHESE_COMP16!AD558</f>
        <v>6.1275552253679502</v>
      </c>
      <c r="I558" s="41">
        <v>4.7135560901084101</v>
      </c>
      <c r="J558" s="79"/>
      <c r="W558" s="40">
        <v>1.0395021645021645</v>
      </c>
      <c r="X558" s="42">
        <v>4.7135560901084101</v>
      </c>
      <c r="Y558" s="94">
        <v>1.0395021645021645</v>
      </c>
      <c r="Z558" s="74">
        <v>3.2158651095404935</v>
      </c>
      <c r="AA558" s="40">
        <v>1.0395021645021645</v>
      </c>
      <c r="AB558" s="95">
        <v>6.1275552253679502</v>
      </c>
      <c r="AC558" t="s">
        <v>22</v>
      </c>
    </row>
    <row r="559" spans="1:29" x14ac:dyDescent="0.3">
      <c r="A559" s="49">
        <f>SYNTHESE_COMP8H!A559</f>
        <v>44165</v>
      </c>
      <c r="B559" s="74">
        <f>SYNTHESE_COMP8H!E559</f>
        <v>2.8507936396753064</v>
      </c>
      <c r="C559" s="75">
        <f>SYNTHESE_COMP8H!I559</f>
        <v>1.1983266378288013</v>
      </c>
      <c r="D559" s="76">
        <f>SYNTHESE_COMP8H!M559</f>
        <v>1.3756659234758246</v>
      </c>
      <c r="E559" s="74">
        <f>SYNTHESE_COMP8H!Q559</f>
        <v>3.0747142837649721</v>
      </c>
      <c r="F559" s="77">
        <f>SYNTHESE_COMP8H!U559</f>
        <v>1.790515908094614</v>
      </c>
      <c r="G559" s="41">
        <f>SYNTHESE_COMP8H!X559</f>
        <v>3.2652481020089956</v>
      </c>
      <c r="H559" s="41">
        <f>SYNTHESE_COMP16!AD559</f>
        <v>6.221650283225574</v>
      </c>
      <c r="I559" s="41">
        <v>4.7859377034438131</v>
      </c>
      <c r="J559" s="79"/>
      <c r="W559" s="40">
        <v>1.0153560521932259</v>
      </c>
      <c r="X559" s="42">
        <v>4.7859377034438131</v>
      </c>
      <c r="Y559" s="94">
        <v>1.0153560521932259</v>
      </c>
      <c r="Z559" s="74">
        <v>3.2652481020089716</v>
      </c>
      <c r="AA559" s="40">
        <v>1.0153560521932259</v>
      </c>
      <c r="AB559" s="95">
        <v>6.221650283225574</v>
      </c>
      <c r="AC559" t="s">
        <v>22</v>
      </c>
    </row>
    <row r="560" spans="1:29" x14ac:dyDescent="0.3">
      <c r="A560" s="49">
        <f>SYNTHESE_COMP8H!A560</f>
        <v>44165.333333333336</v>
      </c>
      <c r="B560" s="74">
        <f>SYNTHESE_COMP8H!E560</f>
        <v>2.9051622112336171</v>
      </c>
      <c r="C560" s="75">
        <f>SYNTHESE_COMP8H!I560</f>
        <v>1.187080705558252</v>
      </c>
      <c r="D560" s="76">
        <f>SYNTHESE_COMP8H!M560</f>
        <v>1.3729796842659583</v>
      </c>
      <c r="E560" s="74">
        <f>SYNTHESE_COMP8H!Q560</f>
        <v>3.0561447499296928</v>
      </c>
      <c r="F560" s="77">
        <f>SYNTHESE_COMP8H!U560</f>
        <v>1.8156411894623452</v>
      </c>
      <c r="G560" s="41">
        <f>SYNTHESE_COMP8H!X560</f>
        <v>3.2588721081489482</v>
      </c>
      <c r="H560" s="41">
        <f>SYNTHESE_COMP16!AD560</f>
        <v>6.3403057460155292</v>
      </c>
      <c r="I560" s="41">
        <v>4.8772121446667622</v>
      </c>
      <c r="J560" s="79"/>
      <c r="W560" s="40">
        <v>1.0190713809662151</v>
      </c>
      <c r="X560" s="42">
        <v>4.8772121446667622</v>
      </c>
      <c r="Y560" s="94">
        <v>0.99804731718360873</v>
      </c>
      <c r="Z560" s="74">
        <v>3.2588721081489247</v>
      </c>
      <c r="AA560" s="40">
        <v>1.0190713809662151</v>
      </c>
      <c r="AB560" s="95">
        <v>6.3403057460155292</v>
      </c>
      <c r="AC560" t="s">
        <v>52</v>
      </c>
    </row>
    <row r="561" spans="1:29" x14ac:dyDescent="0.3">
      <c r="A561" s="49">
        <f>SYNTHESE_COMP8H!A561</f>
        <v>44165.666666666664</v>
      </c>
      <c r="B561" s="74">
        <f>SYNTHESE_COMP8H!E561</f>
        <v>3.0040031007249226</v>
      </c>
      <c r="C561" s="75">
        <f>SYNTHESE_COMP8H!I561</f>
        <v>1.2196084362782666</v>
      </c>
      <c r="D561" s="76">
        <f>SYNTHESE_COMP8H!M561</f>
        <v>1.3878677914360955</v>
      </c>
      <c r="E561" s="74">
        <f>SYNTHESE_COMP8H!Q561</f>
        <v>3.1283342820128777</v>
      </c>
      <c r="F561" s="77">
        <f>SYNTHESE_COMP8H!U561</f>
        <v>1.8587917652826946</v>
      </c>
      <c r="G561" s="41">
        <f>SYNTHESE_COMP8H!X561</f>
        <v>3.3697470936015059</v>
      </c>
      <c r="H561" s="41">
        <f>SYNTHESE_COMP16!AD561</f>
        <v>6.5560188160670991</v>
      </c>
      <c r="I561" s="41">
        <v>5.0431471085571129</v>
      </c>
      <c r="J561" s="79"/>
      <c r="W561" s="40">
        <v>1.0340225028086589</v>
      </c>
      <c r="X561" s="42">
        <v>5.0431471085571129</v>
      </c>
      <c r="Y561" s="94">
        <v>1.0340225028086589</v>
      </c>
      <c r="Z561" s="74">
        <v>3.3697470936014819</v>
      </c>
      <c r="AA561" s="40">
        <v>1.0340225028086589</v>
      </c>
      <c r="AB561" s="95">
        <v>6.5560188160670991</v>
      </c>
      <c r="AC561" t="s">
        <v>22</v>
      </c>
    </row>
    <row r="562" spans="1:29" x14ac:dyDescent="0.3">
      <c r="A562" s="49">
        <f>SYNTHESE_COMP8H!A562</f>
        <v>44166</v>
      </c>
      <c r="B562" s="74">
        <f>SYNTHESE_COMP8H!E562</f>
        <v>2.9755048956827741</v>
      </c>
      <c r="C562" s="75">
        <f>SYNTHESE_COMP8H!I562</f>
        <v>1.2381361434638252</v>
      </c>
      <c r="D562" s="76">
        <f>SYNTHESE_COMP8H!M562</f>
        <v>1.3920005550367425</v>
      </c>
      <c r="E562" s="74">
        <f>SYNTHESE_COMP8H!Q562</f>
        <v>3.0761559860323056</v>
      </c>
      <c r="F562" s="77">
        <f>SYNTHESE_COMP8H!U562</f>
        <v>1.8698641876926216</v>
      </c>
      <c r="G562" s="41">
        <f>SYNTHESE_COMP8H!X562</f>
        <v>3.337779169337225</v>
      </c>
      <c r="H562" s="41">
        <f>SYNTHESE_COMP16!AD562</f>
        <v>6.4938235512102231</v>
      </c>
      <c r="I562" s="41">
        <v>4.9953040686072887</v>
      </c>
      <c r="J562" s="79"/>
      <c r="W562" s="40">
        <v>0.99051325711505711</v>
      </c>
      <c r="X562" s="42">
        <v>4.9953040686072887</v>
      </c>
      <c r="Y562" s="94">
        <v>0.99051325711505711</v>
      </c>
      <c r="Z562" s="74">
        <v>3.337779169337201</v>
      </c>
      <c r="AA562" s="40">
        <v>0.99051325711505711</v>
      </c>
      <c r="AB562" s="95">
        <v>6.4938235512102231</v>
      </c>
      <c r="AC562" t="s">
        <v>22</v>
      </c>
    </row>
    <row r="563" spans="1:29" x14ac:dyDescent="0.3">
      <c r="A563" s="49">
        <f>SYNTHESE_COMP8H!A563</f>
        <v>44166.333333333336</v>
      </c>
      <c r="B563" s="74">
        <f>SYNTHESE_COMP8H!E563</f>
        <v>2.9420864877188193</v>
      </c>
      <c r="C563" s="75">
        <f>SYNTHESE_COMP8H!I563</f>
        <v>1.1870649551884838</v>
      </c>
      <c r="D563" s="76">
        <f>SYNTHESE_COMP8H!M563</f>
        <v>1.3295354945775324</v>
      </c>
      <c r="E563" s="74">
        <f>SYNTHESE_COMP8H!Q563</f>
        <v>2.9279929266022289</v>
      </c>
      <c r="F563" s="77">
        <f>SYNTHESE_COMP8H!U563</f>
        <v>1.8052829170473672</v>
      </c>
      <c r="G563" s="41">
        <f>SYNTHESE_COMP8H!X563</f>
        <v>3.2001009751591267</v>
      </c>
      <c r="H563" s="41">
        <f>SYNTHESE_COMP16!AD563</f>
        <v>6.2259634398957413</v>
      </c>
      <c r="I563" s="41">
        <v>4.8227765202786825</v>
      </c>
      <c r="J563" s="79"/>
      <c r="W563" s="40">
        <v>0.96546205276814967</v>
      </c>
      <c r="X563" s="42">
        <v>4.8227765202786825</v>
      </c>
      <c r="Y563" s="94">
        <v>0.95875155689061464</v>
      </c>
      <c r="Z563" s="74">
        <v>3.2001009751591041</v>
      </c>
      <c r="AA563" s="40">
        <v>0.95875155689061464</v>
      </c>
      <c r="AB563" s="95">
        <v>6.2259634398957413</v>
      </c>
      <c r="AC563" t="s">
        <v>54</v>
      </c>
    </row>
    <row r="564" spans="1:29" x14ac:dyDescent="0.3">
      <c r="A564" s="49">
        <f>SYNTHESE_COMP8H!A564</f>
        <v>44166.666666666664</v>
      </c>
      <c r="B564" s="74">
        <f>SYNTHESE_COMP8H!E564</f>
        <v>2.8517009287728201</v>
      </c>
      <c r="C564" s="75">
        <f>SYNTHESE_COMP8H!I564</f>
        <v>1.1519878920655187</v>
      </c>
      <c r="D564" s="76">
        <f>SYNTHESE_COMP8H!M564</f>
        <v>1.2941149856510676</v>
      </c>
      <c r="E564" s="74">
        <f>SYNTHESE_COMP8H!Q564</f>
        <v>2.8290963568722147</v>
      </c>
      <c r="F564" s="77">
        <f>SYNTHESE_COMP8H!U564</f>
        <v>1.7825637817085018</v>
      </c>
      <c r="G564" s="41">
        <f>SYNTHESE_COMP8H!X564</f>
        <v>3.1017888023080618</v>
      </c>
      <c r="H564" s="41">
        <f>SYNTHESE_COMP16!AD564</f>
        <v>6.0346919773329057</v>
      </c>
      <c r="I564" s="41">
        <v>4.6746131833826903</v>
      </c>
      <c r="J564" s="79"/>
      <c r="W564" s="40">
        <v>0.96927841539557158</v>
      </c>
      <c r="X564" s="42">
        <v>4.6746131833826903</v>
      </c>
      <c r="Y564" s="94">
        <v>0.96927841539557158</v>
      </c>
      <c r="Z564" s="74">
        <v>3.1017888023080395</v>
      </c>
      <c r="AA564" s="40">
        <v>0.96927841539557158</v>
      </c>
      <c r="AB564" s="95">
        <v>6.0346919773329057</v>
      </c>
      <c r="AC564" t="s">
        <v>22</v>
      </c>
    </row>
    <row r="565" spans="1:29" x14ac:dyDescent="0.3">
      <c r="A565" s="49">
        <f>SYNTHESE_COMP8H!A565</f>
        <v>44167</v>
      </c>
      <c r="B565" s="74">
        <f>SYNTHESE_COMP8H!E565</f>
        <v>2.9119742098597214</v>
      </c>
      <c r="C565" s="75">
        <f>SYNTHESE_COMP8H!I565</f>
        <v>1.1781900407202439</v>
      </c>
      <c r="D565" s="76">
        <f>SYNTHESE_COMP8H!M565</f>
        <v>1.3342154199236487</v>
      </c>
      <c r="E565" s="74">
        <f>SYNTHESE_COMP8H!Q565</f>
        <v>2.8878463969435613</v>
      </c>
      <c r="F565" s="77">
        <f>SYNTHESE_COMP8H!U565</f>
        <v>1.7952009709305889</v>
      </c>
      <c r="G565" s="41">
        <f>SYNTHESE_COMP8H!X565</f>
        <v>3.1237784177282455</v>
      </c>
      <c r="H565" s="41">
        <f>SYNTHESE_COMP16!AD565</f>
        <v>6.1622406561416545</v>
      </c>
      <c r="I565" s="41">
        <v>4.7077530754553605</v>
      </c>
      <c r="J565" s="79"/>
      <c r="W565" s="40">
        <v>1.0070893335496669</v>
      </c>
      <c r="X565" s="42">
        <v>4.7077530754553605</v>
      </c>
      <c r="Y565" s="94">
        <v>1.0070893335496669</v>
      </c>
      <c r="Z565" s="74">
        <v>3.1237784177282228</v>
      </c>
      <c r="AA565" s="40">
        <v>1.0211359054095617</v>
      </c>
      <c r="AB565" s="95">
        <v>6.1622406561416545</v>
      </c>
      <c r="AC565" t="s">
        <v>53</v>
      </c>
    </row>
    <row r="566" spans="1:29" x14ac:dyDescent="0.3">
      <c r="A566" s="49">
        <f>SYNTHESE_COMP8H!A566</f>
        <v>44167.333333333336</v>
      </c>
      <c r="B566" s="74">
        <f>SYNTHESE_COMP8H!E566</f>
        <v>2.8724572746133066</v>
      </c>
      <c r="C566" s="75">
        <f>SYNTHESE_COMP8H!I566</f>
        <v>1.2203808018620856</v>
      </c>
      <c r="D566" s="76">
        <f>SYNTHESE_COMP8H!M566</f>
        <v>1.3000327196408077</v>
      </c>
      <c r="E566" s="74">
        <f>SYNTHESE_COMP8H!Q566</f>
        <v>2.8234578081347173</v>
      </c>
      <c r="F566" s="77">
        <f>SYNTHESE_COMP8H!U566</f>
        <v>1.7814568286402266</v>
      </c>
      <c r="G566" s="41">
        <f>SYNTHESE_COMP8H!X566</f>
        <v>3.043746977670895</v>
      </c>
      <c r="H566" s="41">
        <f>SYNTHESE_COMP16!AD566</f>
        <v>6.0043635830137765</v>
      </c>
      <c r="I566" s="41">
        <v>4.6438665297541739</v>
      </c>
      <c r="J566" s="79"/>
      <c r="W566" s="40">
        <v>0.98642950369800209</v>
      </c>
      <c r="X566" s="42">
        <v>4.6438665297541739</v>
      </c>
      <c r="Y566" s="94">
        <v>0.97437992413189378</v>
      </c>
      <c r="Z566" s="74">
        <v>3.0437469776708728</v>
      </c>
      <c r="AA566" s="40">
        <v>0.97437992413189378</v>
      </c>
      <c r="AB566" s="95">
        <v>6.0043635830137765</v>
      </c>
      <c r="AC566" t="s">
        <v>54</v>
      </c>
    </row>
    <row r="567" spans="1:29" x14ac:dyDescent="0.3">
      <c r="A567" s="49">
        <f>SYNTHESE_COMP8H!A567</f>
        <v>44167.666666666664</v>
      </c>
      <c r="B567" s="74">
        <f>SYNTHESE_COMP8H!E567</f>
        <v>2.9084665354434884</v>
      </c>
      <c r="C567" s="75">
        <f>SYNTHESE_COMP8H!I567</f>
        <v>1.238857680062301</v>
      </c>
      <c r="D567" s="76">
        <f>SYNTHESE_COMP8H!M567</f>
        <v>1.3107136481320099</v>
      </c>
      <c r="E567" s="74">
        <f>SYNTHESE_COMP8H!Q567</f>
        <v>2.8814690821779334</v>
      </c>
      <c r="F567" s="77">
        <f>SYNTHESE_COMP8H!U567</f>
        <v>1.7865059382833819</v>
      </c>
      <c r="G567" s="41">
        <f>SYNTHESE_COMP8H!X567</f>
        <v>3.0898300872157916</v>
      </c>
      <c r="H567" s="41">
        <f>SYNTHESE_COMP16!AD567</f>
        <v>6.0952711869550029</v>
      </c>
      <c r="I567" s="41">
        <v>4.7141758595284564</v>
      </c>
      <c r="J567" s="79"/>
      <c r="W567" s="40">
        <v>1.0151402563626231</v>
      </c>
      <c r="X567" s="42">
        <v>4.7141758595284564</v>
      </c>
      <c r="Y567" s="94">
        <v>1.0151402563626231</v>
      </c>
      <c r="Z567" s="74">
        <v>3.0898300872157689</v>
      </c>
      <c r="AA567" s="40">
        <v>1.0151402563626231</v>
      </c>
      <c r="AB567" s="95">
        <v>6.0952711869550029</v>
      </c>
      <c r="AC567" t="s">
        <v>22</v>
      </c>
    </row>
    <row r="568" spans="1:29" x14ac:dyDescent="0.3">
      <c r="A568" s="49">
        <f>SYNTHESE_COMP8H!A568</f>
        <v>44168</v>
      </c>
      <c r="B568" s="74">
        <f>SYNTHESE_COMP8H!E568</f>
        <v>2.9162142599297423</v>
      </c>
      <c r="C568" s="75">
        <f>SYNTHESE_COMP8H!I568</f>
        <v>1.2344999006333217</v>
      </c>
      <c r="D568" s="76">
        <f>SYNTHESE_COMP8H!M568</f>
        <v>1.3165563538443368</v>
      </c>
      <c r="E568" s="74">
        <f>SYNTHESE_COMP8H!Q568</f>
        <v>2.8820147805079968</v>
      </c>
      <c r="F568" s="77">
        <f>SYNTHESE_COMP8H!U568</f>
        <v>1.7825873855983612</v>
      </c>
      <c r="G568" s="41">
        <f>SYNTHESE_COMP8H!X568</f>
        <v>3.0904152453662648</v>
      </c>
      <c r="H568" s="41">
        <f>SYNTHESE_COMP16!AD568</f>
        <v>6.0738305906540413</v>
      </c>
      <c r="I568" s="41">
        <v>4.6975933747799177</v>
      </c>
      <c r="J568" s="79"/>
      <c r="W568" s="40">
        <v>0.99648242126669462</v>
      </c>
      <c r="X568" s="42">
        <v>4.6975933747799177</v>
      </c>
      <c r="Y568" s="94">
        <v>1.0001893819834606</v>
      </c>
      <c r="Z568" s="74">
        <v>3.0904152453662421</v>
      </c>
      <c r="AA568" s="40">
        <v>0.99648242126669462</v>
      </c>
      <c r="AB568" s="95">
        <v>6.0738305906540413</v>
      </c>
      <c r="AC568" t="s">
        <v>52</v>
      </c>
    </row>
    <row r="569" spans="1:29" x14ac:dyDescent="0.3">
      <c r="A569" s="49">
        <f>SYNTHESE_COMP8H!A569</f>
        <v>44168.333333333336</v>
      </c>
      <c r="B569" s="74">
        <f>SYNTHESE_COMP8H!E569</f>
        <v>3.0158122740203783</v>
      </c>
      <c r="C569" s="75">
        <f>SYNTHESE_COMP8H!I569</f>
        <v>1.2506689175618353</v>
      </c>
      <c r="D569" s="76">
        <f>SYNTHESE_COMP8H!M569</f>
        <v>1.3545099368109916</v>
      </c>
      <c r="E569" s="74">
        <f>SYNTHESE_COMP8H!Q569</f>
        <v>3.0097323725739407</v>
      </c>
      <c r="F569" s="77">
        <f>SYNTHESE_COMP8H!U569</f>
        <v>1.8079764683716899</v>
      </c>
      <c r="G569" s="41">
        <f>SYNTHESE_COMP8H!X569</f>
        <v>3.1795054928698607</v>
      </c>
      <c r="H569" s="41">
        <f>SYNTHESE_COMP16!AD569</f>
        <v>6.3429947264181434</v>
      </c>
      <c r="I569" s="41">
        <v>4.759120691842579</v>
      </c>
      <c r="J569" s="79"/>
      <c r="W569" s="40">
        <v>1.0130976251356671</v>
      </c>
      <c r="X569" s="42">
        <v>4.759120691842579</v>
      </c>
      <c r="Y569" s="94">
        <v>1.0288279213083669</v>
      </c>
      <c r="Z569" s="74">
        <v>3.1795054928698376</v>
      </c>
      <c r="AA569" s="40">
        <v>1.0443153841297899</v>
      </c>
      <c r="AB569" s="95">
        <v>6.3429947264181434</v>
      </c>
      <c r="AC569" t="s">
        <v>49</v>
      </c>
    </row>
    <row r="570" spans="1:29" x14ac:dyDescent="0.3">
      <c r="A570" s="49">
        <f>SYNTHESE_COMP8H!A570</f>
        <v>44168.666666666664</v>
      </c>
      <c r="B570" s="74">
        <f>SYNTHESE_COMP8H!E570</f>
        <v>3.0008530811016776</v>
      </c>
      <c r="C570" s="75">
        <f>SYNTHESE_COMP8H!I570</f>
        <v>1.2258998246730035</v>
      </c>
      <c r="D570" s="76">
        <f>SYNTHESE_COMP8H!M570</f>
        <v>1.3368105495408966</v>
      </c>
      <c r="E570" s="74">
        <f>SYNTHESE_COMP8H!Q570</f>
        <v>2.9820901175509049</v>
      </c>
      <c r="F570" s="77">
        <f>SYNTHESE_COMP8H!U570</f>
        <v>1.8118117398317737</v>
      </c>
      <c r="G570" s="41">
        <f>SYNTHESE_COMP8H!X570</f>
        <v>3.1503039922706932</v>
      </c>
      <c r="H570" s="41">
        <f>SYNTHESE_COMP16!AD570</f>
        <v>6.5660266096714039</v>
      </c>
      <c r="I570" s="41">
        <v>4.7154115471199152</v>
      </c>
      <c r="J570" s="79"/>
      <c r="W570" s="40">
        <v>0.99081570996978841</v>
      </c>
      <c r="X570" s="42">
        <v>4.7154115471199152</v>
      </c>
      <c r="Y570" s="94">
        <v>0.99081570996978841</v>
      </c>
      <c r="Z570" s="74">
        <v>3.1503039922706702</v>
      </c>
      <c r="AA570" s="40">
        <v>1.0351619215958587</v>
      </c>
      <c r="AB570" s="95">
        <v>6.5660266096714039</v>
      </c>
      <c r="AC570" t="s">
        <v>53</v>
      </c>
    </row>
    <row r="571" spans="1:29" x14ac:dyDescent="0.3">
      <c r="A571" s="49">
        <f>SYNTHESE_COMP8H!A571</f>
        <v>44169</v>
      </c>
      <c r="B571" s="74">
        <f>SYNTHESE_COMP8H!E571</f>
        <v>2.9445237396858301</v>
      </c>
      <c r="C571" s="75">
        <f>SYNTHESE_COMP8H!I571</f>
        <v>1.1965138372489201</v>
      </c>
      <c r="D571" s="76">
        <f>SYNTHESE_COMP8H!M571</f>
        <v>1.3317335594316264</v>
      </c>
      <c r="E571" s="74">
        <f>SYNTHESE_COMP8H!Q571</f>
        <v>2.9164277489973292</v>
      </c>
      <c r="F571" s="77">
        <f>SYNTHESE_COMP8H!U571</f>
        <v>1.783669863762501</v>
      </c>
      <c r="G571" s="41">
        <f>SYNTHESE_COMP8H!X571</f>
        <v>3.1013720516159493</v>
      </c>
      <c r="H571" s="41">
        <f>SYNTHESE_COMP16!AD571</f>
        <v>6.4214498724898625</v>
      </c>
      <c r="I571" s="41">
        <v>4.6115833331211178</v>
      </c>
      <c r="J571" s="79"/>
      <c r="W571" s="40">
        <v>0.97798109179627934</v>
      </c>
      <c r="X571" s="42">
        <v>4.6115833331211178</v>
      </c>
      <c r="Y571" s="94">
        <v>0.98446754955242444</v>
      </c>
      <c r="Z571" s="74">
        <v>3.1013720516159267</v>
      </c>
      <c r="AA571" s="40">
        <v>0.97798109179627934</v>
      </c>
      <c r="AB571" s="95">
        <v>6.4214498724898625</v>
      </c>
      <c r="AC571" t="s">
        <v>52</v>
      </c>
    </row>
    <row r="572" spans="1:29" x14ac:dyDescent="0.3">
      <c r="A572" s="49">
        <f>SYNTHESE_COMP8H!A572</f>
        <v>44169.333333333336</v>
      </c>
      <c r="B572" s="74">
        <f>SYNTHESE_COMP8H!E572</f>
        <v>2.8597860885420943</v>
      </c>
      <c r="C572" s="75">
        <f>SYNTHESE_COMP8H!I572</f>
        <v>1.17318993650194</v>
      </c>
      <c r="D572" s="76">
        <f>SYNTHESE_COMP8H!M572</f>
        <v>1.3186646888910016</v>
      </c>
      <c r="E572" s="74">
        <f>SYNTHESE_COMP8H!Q572</f>
        <v>2.8196380071092082</v>
      </c>
      <c r="F572" s="77">
        <f>SYNTHESE_COMP8H!U572</f>
        <v>1.734004347227357</v>
      </c>
      <c r="G572" s="41">
        <f>SYNTHESE_COMP8H!X572</f>
        <v>3.0709369622890881</v>
      </c>
      <c r="H572" s="41">
        <f>SYNTHESE_COMP16!AD572</f>
        <v>6.2426473758501544</v>
      </c>
      <c r="I572" s="41">
        <v>4.4585351526332557</v>
      </c>
      <c r="J572" s="79"/>
      <c r="W572" s="40">
        <v>0.96681222707423586</v>
      </c>
      <c r="X572" s="42">
        <v>4.4585351526332557</v>
      </c>
      <c r="Y572" s="94">
        <v>0.99018657264580578</v>
      </c>
      <c r="Z572" s="74">
        <v>3.0709369622890654</v>
      </c>
      <c r="AA572" s="40">
        <v>0.97215543215470446</v>
      </c>
      <c r="AB572" s="95">
        <v>6.2426473758501544</v>
      </c>
      <c r="AC572" t="s">
        <v>49</v>
      </c>
    </row>
    <row r="573" spans="1:29" x14ac:dyDescent="0.3">
      <c r="A573" s="49">
        <f>SYNTHESE_COMP8H!A573</f>
        <v>44169.666666666664</v>
      </c>
      <c r="B573" s="74">
        <f>SYNTHESE_COMP8H!E573</f>
        <v>2.7640359536959527</v>
      </c>
      <c r="C573" s="75">
        <f>SYNTHESE_COMP8H!I573</f>
        <v>1.135711458375547</v>
      </c>
      <c r="D573" s="76">
        <f>SYNTHESE_COMP8H!M573</f>
        <v>1.2868749958768047</v>
      </c>
      <c r="E573" s="74">
        <f>SYNTHESE_COMP8H!Q573</f>
        <v>2.6895372601368877</v>
      </c>
      <c r="F573" s="77">
        <f>SYNTHESE_COMP8H!U573</f>
        <v>1.7126661687890059</v>
      </c>
      <c r="G573" s="41">
        <f>SYNTHESE_COMP8H!X573</f>
        <v>2.9969043866695628</v>
      </c>
      <c r="H573" s="41">
        <f>SYNTHESE_COMP16!AD573</f>
        <v>6.0921528298552525</v>
      </c>
      <c r="I573" s="41">
        <v>4.3510510704482561</v>
      </c>
      <c r="J573" s="79"/>
      <c r="W573" s="40">
        <v>0.97589251211319517</v>
      </c>
      <c r="X573" s="42">
        <v>4.3510510704482561</v>
      </c>
      <c r="Y573" s="94">
        <v>0.97589251211319517</v>
      </c>
      <c r="Z573" s="74">
        <v>2.9969043866695406</v>
      </c>
      <c r="AA573" s="40">
        <v>0.97589251211319517</v>
      </c>
      <c r="AB573" s="95">
        <v>6.0921528298552525</v>
      </c>
      <c r="AC573" t="s">
        <v>22</v>
      </c>
    </row>
    <row r="574" spans="1:29" x14ac:dyDescent="0.3">
      <c r="A574" s="49">
        <f>SYNTHESE_COMP8H!A574</f>
        <v>44170</v>
      </c>
      <c r="B574" s="74">
        <f>SYNTHESE_COMP8H!E574</f>
        <v>2.8506252613914205</v>
      </c>
      <c r="C574" s="75">
        <f>SYNTHESE_COMP8H!I574</f>
        <v>1.1487267116885307</v>
      </c>
      <c r="D574" s="76">
        <f>SYNTHESE_COMP8H!M574</f>
        <v>1.3147133081485982</v>
      </c>
      <c r="E574" s="74">
        <f>SYNTHESE_COMP8H!Q574</f>
        <v>2.8272989291215023</v>
      </c>
      <c r="F574" s="77">
        <f>SYNTHESE_COMP8H!U574</f>
        <v>1.7193029234861024</v>
      </c>
      <c r="G574" s="41">
        <f>SYNTHESE_COMP8H!X574</f>
        <v>3.0085176944042757</v>
      </c>
      <c r="H574" s="41">
        <f>SYNTHESE_COMP16!AD574</f>
        <v>6.2239412735101451</v>
      </c>
      <c r="I574" s="41">
        <v>4.4451751452789523</v>
      </c>
      <c r="J574" s="79"/>
      <c r="W574" s="40">
        <v>1.021632491392706</v>
      </c>
      <c r="X574" s="42">
        <v>4.4451751452789523</v>
      </c>
      <c r="Y574" s="94">
        <v>1.0038751011831974</v>
      </c>
      <c r="Z574" s="74">
        <v>3.0085176944042535</v>
      </c>
      <c r="AA574" s="40">
        <v>1.021632491392706</v>
      </c>
      <c r="AB574" s="95">
        <v>6.2239412735101451</v>
      </c>
      <c r="AC574" t="s">
        <v>52</v>
      </c>
    </row>
    <row r="575" spans="1:29" x14ac:dyDescent="0.3">
      <c r="A575" s="49">
        <f>SYNTHESE_COMP8H!A575</f>
        <v>44170.333333333336</v>
      </c>
      <c r="B575" s="74">
        <f>SYNTHESE_COMP8H!E575</f>
        <v>2.8871717391015665</v>
      </c>
      <c r="C575" s="75">
        <f>SYNTHESE_COMP8H!I575</f>
        <v>1.1589026863555756</v>
      </c>
      <c r="D575" s="76">
        <f>SYNTHESE_COMP8H!M575</f>
        <v>1.3229305108841323</v>
      </c>
      <c r="E575" s="74">
        <f>SYNTHESE_COMP8H!Q575</f>
        <v>2.8920809603223292</v>
      </c>
      <c r="F575" s="77">
        <f>SYNTHESE_COMP8H!U575</f>
        <v>1.740302115206841</v>
      </c>
      <c r="G575" s="41">
        <f>SYNTHESE_COMP8H!X575</f>
        <v>3.0774519995602208</v>
      </c>
      <c r="H575" s="41">
        <f>SYNTHESE_COMP16!AD575</f>
        <v>6.3665507279331095</v>
      </c>
      <c r="I575" s="41">
        <v>4.4729583168170519</v>
      </c>
      <c r="J575" s="79"/>
      <c r="W575" s="40">
        <v>1.0062501860174411</v>
      </c>
      <c r="X575" s="42">
        <v>4.4729583168170519</v>
      </c>
      <c r="Y575" s="94">
        <v>1.0229130462766298</v>
      </c>
      <c r="Z575" s="74">
        <v>3.0774519995601977</v>
      </c>
      <c r="AA575" s="40">
        <v>1.0229130462766298</v>
      </c>
      <c r="AB575" s="95">
        <v>6.3665507279331095</v>
      </c>
      <c r="AC575" t="s">
        <v>54</v>
      </c>
    </row>
    <row r="576" spans="1:29" x14ac:dyDescent="0.3">
      <c r="A576" s="49">
        <f>SYNTHESE_COMP8H!A576</f>
        <v>44170.666666666664</v>
      </c>
      <c r="B576" s="74">
        <f>SYNTHESE_COMP8H!E576</f>
        <v>2.9084686695403925</v>
      </c>
      <c r="C576" s="75">
        <f>SYNTHESE_COMP8H!I576</f>
        <v>1.1770332608480425</v>
      </c>
      <c r="D576" s="76">
        <f>SYNTHESE_COMP8H!M576</f>
        <v>1.3276277225096049</v>
      </c>
      <c r="E576" s="74">
        <f>SYNTHESE_COMP8H!Q576</f>
        <v>2.9095458764820412</v>
      </c>
      <c r="F576" s="77">
        <f>SYNTHESE_COMP8H!U576</f>
        <v>1.7537704207455995</v>
      </c>
      <c r="G576" s="41">
        <f>SYNTHESE_COMP8H!X576</f>
        <v>3.096036348302611</v>
      </c>
      <c r="H576" s="41">
        <f>SYNTHESE_COMP16!AD576</f>
        <v>6.4049975336122671</v>
      </c>
      <c r="I576" s="41">
        <v>4.499969954133177</v>
      </c>
      <c r="J576" s="79"/>
      <c r="W576" s="40">
        <v>1.0060388752594829</v>
      </c>
      <c r="X576" s="42">
        <v>4.499969954133177</v>
      </c>
      <c r="Y576" s="94">
        <v>1.0060388752594829</v>
      </c>
      <c r="Z576" s="74">
        <v>3.0960363483025879</v>
      </c>
      <c r="AA576" s="40">
        <v>1.0060388752594829</v>
      </c>
      <c r="AB576" s="95">
        <v>6.4049975336122671</v>
      </c>
      <c r="AC576" t="s">
        <v>22</v>
      </c>
    </row>
    <row r="577" spans="1:29" x14ac:dyDescent="0.3">
      <c r="A577" s="49">
        <f>SYNTHESE_COMP8H!A577</f>
        <v>44171</v>
      </c>
      <c r="B577" s="74">
        <f>SYNTHESE_COMP8H!E577</f>
        <v>2.9265972568040399</v>
      </c>
      <c r="C577" s="75">
        <f>SYNTHESE_COMP8H!I577</f>
        <v>1.1632905678551431</v>
      </c>
      <c r="D577" s="76">
        <f>SYNTHESE_COMP8H!M577</f>
        <v>1.3464149072620992</v>
      </c>
      <c r="E577" s="74">
        <f>SYNTHESE_COMP8H!Q577</f>
        <v>2.8646185301772733</v>
      </c>
      <c r="F577" s="77">
        <f>SYNTHESE_COMP8H!U577</f>
        <v>1.7476707806056349</v>
      </c>
      <c r="G577" s="41">
        <f>SYNTHESE_COMP8H!X577</f>
        <v>3.0598879415881526</v>
      </c>
      <c r="H577" s="41">
        <f>SYNTHESE_COMP16!AD577</f>
        <v>6.3060956587184043</v>
      </c>
      <c r="I577" s="41">
        <v>4.4304842965518505</v>
      </c>
      <c r="J577" s="79"/>
      <c r="W577" s="40">
        <v>0.98455863965991497</v>
      </c>
      <c r="X577" s="42">
        <v>4.4304842965518505</v>
      </c>
      <c r="Y577" s="94">
        <v>0.98832429511550257</v>
      </c>
      <c r="Z577" s="74">
        <v>3.0598879415881299</v>
      </c>
      <c r="AA577" s="40">
        <v>0.98455863965991497</v>
      </c>
      <c r="AB577" s="95">
        <v>6.3060956587184043</v>
      </c>
      <c r="AC577" t="s">
        <v>52</v>
      </c>
    </row>
    <row r="578" spans="1:29" x14ac:dyDescent="0.3">
      <c r="A578" s="49">
        <f>SYNTHESE_COMP8H!A578</f>
        <v>44171.333333333336</v>
      </c>
      <c r="B578" s="74">
        <f>SYNTHESE_COMP8H!E578</f>
        <v>2.8989179701072123</v>
      </c>
      <c r="C578" s="75">
        <f>SYNTHESE_COMP8H!I578</f>
        <v>1.1525935908835929</v>
      </c>
      <c r="D578" s="76">
        <f>SYNTHESE_COMP8H!M578</f>
        <v>1.3295455809530887</v>
      </c>
      <c r="E578" s="74">
        <f>SYNTHESE_COMP8H!Q578</f>
        <v>2.8344244431870247</v>
      </c>
      <c r="F578" s="77">
        <f>SYNTHESE_COMP8H!U578</f>
        <v>1.7299755962568184</v>
      </c>
      <c r="G578" s="41">
        <f>SYNTHESE_COMP8H!X578</f>
        <v>3.0215503920874407</v>
      </c>
      <c r="H578" s="41">
        <f>SYNTHESE_COMP16!AD578</f>
        <v>6.2270861462501594</v>
      </c>
      <c r="I578" s="41">
        <v>4.3885814878326315</v>
      </c>
      <c r="J578" s="79"/>
      <c r="W578" s="40">
        <v>0.99054216065006007</v>
      </c>
      <c r="X578" s="42">
        <v>4.3885814878326315</v>
      </c>
      <c r="Y578" s="94">
        <v>0.98747093023255816</v>
      </c>
      <c r="Z578" s="74">
        <v>3.021550392087418</v>
      </c>
      <c r="AA578" s="40">
        <v>0.98747093023255816</v>
      </c>
      <c r="AB578" s="95">
        <v>6.2270861462501594</v>
      </c>
      <c r="AC578" t="s">
        <v>54</v>
      </c>
    </row>
    <row r="579" spans="1:29" x14ac:dyDescent="0.3">
      <c r="A579" s="49">
        <f>SYNTHESE_COMP8H!A579</f>
        <v>44171.666666666664</v>
      </c>
      <c r="B579" s="74">
        <f>SYNTHESE_COMP8H!E579</f>
        <v>2.9313236325006176</v>
      </c>
      <c r="C579" s="75">
        <f>SYNTHESE_COMP8H!I579</f>
        <v>1.1642203526168344</v>
      </c>
      <c r="D579" s="76">
        <f>SYNTHESE_COMP8H!M579</f>
        <v>1.3249668786227329</v>
      </c>
      <c r="E579" s="74">
        <f>SYNTHESE_COMP8H!Q579</f>
        <v>2.8868026427146392</v>
      </c>
      <c r="F579" s="77">
        <f>SYNTHESE_COMP8H!U579</f>
        <v>1.7401798192313027</v>
      </c>
      <c r="G579" s="41">
        <f>SYNTHESE_COMP8H!X579</f>
        <v>3.0520302132070873</v>
      </c>
      <c r="H579" s="41">
        <f>SYNTHESE_COMP16!AD579</f>
        <v>6.205641244881134</v>
      </c>
      <c r="I579" s="41">
        <v>4.3734680471404426</v>
      </c>
      <c r="J579" s="79"/>
      <c r="W579" s="40">
        <v>0.99655619002766826</v>
      </c>
      <c r="X579" s="42">
        <v>4.3734680471404426</v>
      </c>
      <c r="Y579" s="94">
        <v>1.0100874773425803</v>
      </c>
      <c r="Z579" s="74">
        <v>3.0520302132070647</v>
      </c>
      <c r="AA579" s="40">
        <v>0.99655619002766826</v>
      </c>
      <c r="AB579" s="95">
        <v>6.205641244881134</v>
      </c>
      <c r="AC579" t="s">
        <v>52</v>
      </c>
    </row>
    <row r="580" spans="1:29" x14ac:dyDescent="0.3">
      <c r="A580" s="49">
        <f>SYNTHESE_COMP8H!A580</f>
        <v>44172</v>
      </c>
      <c r="B580" s="74">
        <f>SYNTHESE_COMP8H!E580</f>
        <v>2.9269869945363469</v>
      </c>
      <c r="C580" s="75">
        <f>SYNTHESE_COMP8H!I580</f>
        <v>1.1623364641863041</v>
      </c>
      <c r="D580" s="76">
        <f>SYNTHESE_COMP8H!M580</f>
        <v>1.321564614272797</v>
      </c>
      <c r="E580" s="74">
        <f>SYNTHESE_COMP8H!Q580</f>
        <v>2.8566162339782215</v>
      </c>
      <c r="F580" s="77">
        <f>SYNTHESE_COMP8H!U580</f>
        <v>1.7374832108281564</v>
      </c>
      <c r="G580" s="41">
        <f>SYNTHESE_COMP8H!X580</f>
        <v>3.0201160705052055</v>
      </c>
      <c r="H580" s="41">
        <f>SYNTHESE_COMP16!AD580</f>
        <v>6.1407507600527707</v>
      </c>
      <c r="I580" s="41">
        <v>4.3669978821410993</v>
      </c>
      <c r="J580" s="79"/>
      <c r="W580" s="40">
        <v>0.99852058711082303</v>
      </c>
      <c r="X580" s="42">
        <v>4.3669978821410993</v>
      </c>
      <c r="Y580" s="94">
        <v>0.9895433070866142</v>
      </c>
      <c r="Z580" s="74">
        <v>3.0201160705051828</v>
      </c>
      <c r="AA580" s="40">
        <v>0.9895433070866142</v>
      </c>
      <c r="AB580" s="95">
        <v>6.1407507600527707</v>
      </c>
      <c r="AC580" t="s">
        <v>54</v>
      </c>
    </row>
    <row r="581" spans="1:29" x14ac:dyDescent="0.3">
      <c r="A581" s="49">
        <f>SYNTHESE_COMP8H!A581</f>
        <v>44172.333333333336</v>
      </c>
      <c r="B581" s="74">
        <f>SYNTHESE_COMP8H!E581</f>
        <v>2.8961914797026225</v>
      </c>
      <c r="C581" s="75">
        <f>SYNTHESE_COMP8H!I581</f>
        <v>1.1539178469984566</v>
      </c>
      <c r="D581" s="76">
        <f>SYNTHESE_COMP8H!M581</f>
        <v>1.3178496079595581</v>
      </c>
      <c r="E581" s="74">
        <f>SYNTHESE_COMP8H!Q581</f>
        <v>2.8262518452649403</v>
      </c>
      <c r="F581" s="77">
        <f>SYNTHESE_COMP8H!U581</f>
        <v>1.7397903746916799</v>
      </c>
      <c r="G581" s="41">
        <f>SYNTHESE_COMP8H!X581</f>
        <v>2.9883407228789873</v>
      </c>
      <c r="H581" s="41">
        <f>SYNTHESE_COMP16!AD581</f>
        <v>6.0761424848966437</v>
      </c>
      <c r="I581" s="41">
        <v>4.3210516759197004</v>
      </c>
      <c r="J581" s="79"/>
      <c r="W581" s="40">
        <v>0.98947876608566809</v>
      </c>
      <c r="X581" s="42">
        <v>4.3210516759197004</v>
      </c>
      <c r="Y581" s="94">
        <v>0.98947876608566809</v>
      </c>
      <c r="Z581" s="74">
        <v>2.9883407228789647</v>
      </c>
      <c r="AA581" s="40">
        <v>0.98947876608566809</v>
      </c>
      <c r="AB581" s="95">
        <v>6.0761424848966437</v>
      </c>
      <c r="AC581" t="s">
        <v>22</v>
      </c>
    </row>
    <row r="582" spans="1:29" x14ac:dyDescent="0.3">
      <c r="A582" s="49">
        <f>SYNTHESE_COMP8H!A582</f>
        <v>44172.666666666664</v>
      </c>
      <c r="B582" s="74">
        <f>SYNTHESE_COMP8H!E582</f>
        <v>2.880940929860814</v>
      </c>
      <c r="C582" s="75">
        <f>SYNTHESE_COMP8H!I582</f>
        <v>1.14738328263297</v>
      </c>
      <c r="D582" s="76">
        <f>SYNTHESE_COMP8H!M582</f>
        <v>1.3037027140006778</v>
      </c>
      <c r="E582" s="74">
        <f>SYNTHESE_COMP8H!Q582</f>
        <v>2.8006115473507496</v>
      </c>
      <c r="F582" s="77">
        <f>SYNTHESE_COMP8H!U582</f>
        <v>1.7330282013218641</v>
      </c>
      <c r="G582" s="41">
        <f>SYNTHESE_COMP8H!X582</f>
        <v>2.9767257154906579</v>
      </c>
      <c r="H582" s="41">
        <f>SYNTHESE_COMP16!AD582</f>
        <v>6.0525258874603836</v>
      </c>
      <c r="I582" s="41">
        <v>4.304256721195526</v>
      </c>
      <c r="J582" s="79"/>
      <c r="W582" s="40">
        <v>0.99611322520909218</v>
      </c>
      <c r="X582" s="42">
        <v>4.304256721195526</v>
      </c>
      <c r="Y582" s="94">
        <v>0.99611322520909218</v>
      </c>
      <c r="Z582" s="74">
        <v>2.9767257154906352</v>
      </c>
      <c r="AA582" s="40">
        <v>0.99611322520909218</v>
      </c>
      <c r="AB582" s="95">
        <v>6.0525258874603836</v>
      </c>
      <c r="AC582" t="s">
        <v>22</v>
      </c>
    </row>
    <row r="583" spans="1:29" x14ac:dyDescent="0.3">
      <c r="A583" s="49">
        <f>SYNTHESE_COMP8H!A583</f>
        <v>44173</v>
      </c>
      <c r="B583" s="74">
        <f>SYNTHESE_COMP8H!E583</f>
        <v>2.8656413974648478</v>
      </c>
      <c r="C583" s="75">
        <f>SYNTHESE_COMP8H!I583</f>
        <v>1.127438853242162</v>
      </c>
      <c r="D583" s="76">
        <f>SYNTHESE_COMP8H!M583</f>
        <v>1.2924477265416792</v>
      </c>
      <c r="E583" s="74">
        <f>SYNTHESE_COMP8H!Q583</f>
        <v>2.7755167876900515</v>
      </c>
      <c r="F583" s="77">
        <f>SYNTHESE_COMP8H!U583</f>
        <v>1.7220590335301773</v>
      </c>
      <c r="G583" s="41">
        <f>SYNTHESE_COMP8H!X583</f>
        <v>2.9578845888326262</v>
      </c>
      <c r="H583" s="41">
        <f>SYNTHESE_COMP16!AD583</f>
        <v>6.0142165443276863</v>
      </c>
      <c r="I583" s="41">
        <v>4.2770130132412776</v>
      </c>
      <c r="J583" s="79"/>
      <c r="W583" s="40">
        <v>0.99367051973919407</v>
      </c>
      <c r="X583" s="42">
        <v>4.2770130132412776</v>
      </c>
      <c r="Y583" s="94">
        <v>0.99367051973919407</v>
      </c>
      <c r="Z583" s="74">
        <v>2.957884588832604</v>
      </c>
      <c r="AA583" s="40">
        <v>0.99367051973919407</v>
      </c>
      <c r="AB583" s="95">
        <v>6.0142165443276863</v>
      </c>
      <c r="AC583" t="s">
        <v>22</v>
      </c>
    </row>
    <row r="584" spans="1:29" x14ac:dyDescent="0.3">
      <c r="A584" s="49">
        <f>SYNTHESE_COMP8H!A584</f>
        <v>44173.333333333336</v>
      </c>
      <c r="B584" s="74">
        <f>SYNTHESE_COMP8H!E584</f>
        <v>2.7974269218140426</v>
      </c>
      <c r="C584" s="75">
        <f>SYNTHESE_COMP8H!I584</f>
        <v>1.1001390476697146</v>
      </c>
      <c r="D584" s="76">
        <f>SYNTHESE_COMP8H!M584</f>
        <v>1.2711730274880921</v>
      </c>
      <c r="E584" s="74">
        <f>SYNTHESE_COMP8H!Q584</f>
        <v>2.6747740568782659</v>
      </c>
      <c r="F584" s="77">
        <f>SYNTHESE_COMP8H!U584</f>
        <v>1.6619817861682951</v>
      </c>
      <c r="G584" s="41">
        <f>SYNTHESE_COMP8H!X584</f>
        <v>2.8874743321824692</v>
      </c>
      <c r="H584" s="41">
        <f>SYNTHESE_COMP16!AD584</f>
        <v>5.8043993615329663</v>
      </c>
      <c r="I584" s="41">
        <v>4.1278014219059083</v>
      </c>
      <c r="J584" s="79"/>
      <c r="W584" s="40">
        <v>0.96511313132005383</v>
      </c>
      <c r="X584" s="42">
        <v>4.1278014219059083</v>
      </c>
      <c r="Y584" s="94">
        <v>0.97619573903728762</v>
      </c>
      <c r="Z584" s="74">
        <v>2.8874743321824474</v>
      </c>
      <c r="AA584" s="40">
        <v>0.96511313132005383</v>
      </c>
      <c r="AB584" s="95">
        <v>5.8043993615329663</v>
      </c>
      <c r="AC584" t="s">
        <v>52</v>
      </c>
    </row>
    <row r="585" spans="1:29" x14ac:dyDescent="0.3">
      <c r="A585" s="49">
        <f>SYNTHESE_COMP8H!A585</f>
        <v>44173.666666666664</v>
      </c>
      <c r="B585" s="74">
        <f>SYNTHESE_COMP8H!E585</f>
        <v>2.7039243655469756</v>
      </c>
      <c r="C585" s="75">
        <f>SYNTHESE_COMP8H!I585</f>
        <v>1.076229891861983</v>
      </c>
      <c r="D585" s="76">
        <f>SYNTHESE_COMP8H!M585</f>
        <v>1.2403623989112837</v>
      </c>
      <c r="E585" s="74">
        <f>SYNTHESE_COMP8H!Q585</f>
        <v>2.5674921606472543</v>
      </c>
      <c r="F585" s="77">
        <f>SYNTHESE_COMP8H!U585</f>
        <v>1.6328425352012941</v>
      </c>
      <c r="G585" s="41">
        <f>SYNTHESE_COMP8H!X585</f>
        <v>2.8174878730221917</v>
      </c>
      <c r="H585" s="41">
        <f>SYNTHESE_COMP16!AD585</f>
        <v>5.6637126186801483</v>
      </c>
      <c r="I585" s="41">
        <v>3.9898317821268092</v>
      </c>
      <c r="J585" s="79"/>
      <c r="W585" s="40">
        <v>0.96657551425635324</v>
      </c>
      <c r="X585" s="42">
        <v>3.9898317821268092</v>
      </c>
      <c r="Y585" s="94">
        <v>0.97576204976777092</v>
      </c>
      <c r="Z585" s="74">
        <v>2.8174878730221704</v>
      </c>
      <c r="AA585" s="40">
        <v>0.97576204976777092</v>
      </c>
      <c r="AB585" s="95">
        <v>5.6637126186801483</v>
      </c>
      <c r="AC585" t="s">
        <v>54</v>
      </c>
    </row>
    <row r="586" spans="1:29" x14ac:dyDescent="0.3">
      <c r="A586" s="49">
        <f>SYNTHESE_COMP8H!A586</f>
        <v>44174</v>
      </c>
      <c r="B586" s="74">
        <f>SYNTHESE_COMP8H!E586</f>
        <v>2.6231360249199147</v>
      </c>
      <c r="C586" s="75">
        <f>SYNTHESE_COMP8H!I586</f>
        <v>1.0672117132333114</v>
      </c>
      <c r="D586" s="76">
        <f>SYNTHESE_COMP8H!M586</f>
        <v>1.1932892285948398</v>
      </c>
      <c r="E586" s="74">
        <f>SYNTHESE_COMP8H!Q586</f>
        <v>2.4254498444706232</v>
      </c>
      <c r="F586" s="77">
        <f>SYNTHESE_COMP8H!U586</f>
        <v>1.6111621771509173</v>
      </c>
      <c r="G586" s="41">
        <f>SYNTHESE_COMP8H!X586</f>
        <v>2.7800781751653281</v>
      </c>
      <c r="H586" s="41">
        <f>SYNTHESE_COMP16!AD586</f>
        <v>5.4487682532619957</v>
      </c>
      <c r="I586" s="41">
        <v>3.8384131070856529</v>
      </c>
      <c r="J586" s="79"/>
      <c r="W586" s="40">
        <v>0.96204885736800627</v>
      </c>
      <c r="X586" s="42">
        <v>3.8384131070856529</v>
      </c>
      <c r="Y586" s="94">
        <v>0.98672232160604256</v>
      </c>
      <c r="Z586" s="74">
        <v>2.7800781751653068</v>
      </c>
      <c r="AA586" s="40">
        <v>0.96204885736800627</v>
      </c>
      <c r="AB586" s="95">
        <v>5.4487682532619957</v>
      </c>
      <c r="AC586" t="s">
        <v>52</v>
      </c>
    </row>
    <row r="587" spans="1:29" x14ac:dyDescent="0.3">
      <c r="A587" s="49">
        <f>SYNTHESE_COMP8H!A587</f>
        <v>44174.333333333336</v>
      </c>
      <c r="B587" s="74">
        <f>SYNTHESE_COMP8H!E587</f>
        <v>2.7658804587927559</v>
      </c>
      <c r="C587" s="75">
        <f>SYNTHESE_COMP8H!I587</f>
        <v>1.1068558737355387</v>
      </c>
      <c r="D587" s="76">
        <f>SYNTHESE_COMP8H!M587</f>
        <v>1.2264948187317464</v>
      </c>
      <c r="E587" s="74">
        <f>SYNTHESE_COMP8H!Q587</f>
        <v>2.5935503287408643</v>
      </c>
      <c r="F587" s="77">
        <f>SYNTHESE_COMP8H!U587</f>
        <v>1.6527590968209014</v>
      </c>
      <c r="G587" s="41">
        <f>SYNTHESE_COMP8H!X587</f>
        <v>2.8833509035456046</v>
      </c>
      <c r="H587" s="41">
        <f>SYNTHESE_COMP16!AD587</f>
        <v>5.6511759297269704</v>
      </c>
      <c r="I587" s="41">
        <v>3.9810002464547742</v>
      </c>
      <c r="J587" s="79"/>
      <c r="W587" s="40">
        <v>1.0371474188398084</v>
      </c>
      <c r="X587" s="42">
        <v>3.9810002464547742</v>
      </c>
      <c r="Y587" s="94">
        <v>1.0371474188398084</v>
      </c>
      <c r="Z587" s="74">
        <v>2.8833509035455829</v>
      </c>
      <c r="AA587" s="40">
        <v>1.0371474188398084</v>
      </c>
      <c r="AB587" s="95">
        <v>5.6511759297269704</v>
      </c>
      <c r="AC587" t="s">
        <v>22</v>
      </c>
    </row>
    <row r="588" spans="1:29" x14ac:dyDescent="0.3">
      <c r="A588" s="49">
        <f>SYNTHESE_COMP8H!A588</f>
        <v>44174.666666666664</v>
      </c>
      <c r="B588" s="74">
        <f>SYNTHESE_COMP8H!E588</f>
        <v>2.7920426127836619</v>
      </c>
      <c r="C588" s="75">
        <f>SYNTHESE_COMP8H!I588</f>
        <v>1.1066060652739147</v>
      </c>
      <c r="D588" s="76">
        <f>SYNTHESE_COMP8H!M588</f>
        <v>1.2330189351429011</v>
      </c>
      <c r="E588" s="74">
        <f>SYNTHESE_COMP8H!Q588</f>
        <v>2.6906584394930468</v>
      </c>
      <c r="F588" s="77">
        <f>SYNTHESE_COMP8H!U588</f>
        <v>1.6606833529748644</v>
      </c>
      <c r="G588" s="41">
        <f>SYNTHESE_COMP8H!X588</f>
        <v>2.9913097720418431</v>
      </c>
      <c r="H588" s="41">
        <f>SYNTHESE_COMP16!AD588</f>
        <v>5.6499005048059221</v>
      </c>
      <c r="I588" s="41">
        <v>3.9801017667422034</v>
      </c>
      <c r="J588" s="79"/>
      <c r="W588" s="40">
        <v>0.9997743080489957</v>
      </c>
      <c r="X588" s="42">
        <v>3.9801017667422034</v>
      </c>
      <c r="Y588" s="94">
        <v>1.0374421539755996</v>
      </c>
      <c r="Z588" s="74">
        <v>2.9913097720418209</v>
      </c>
      <c r="AA588" s="40">
        <v>0.9997743080489957</v>
      </c>
      <c r="AB588" s="95">
        <v>5.6499005048059221</v>
      </c>
      <c r="AC588" t="s">
        <v>52</v>
      </c>
    </row>
    <row r="589" spans="1:29" x14ac:dyDescent="0.3">
      <c r="A589" s="49">
        <f>SYNTHESE_COMP8H!A589</f>
        <v>44175</v>
      </c>
      <c r="B589" s="74">
        <f>SYNTHESE_COMP8H!E589</f>
        <v>2.7448428693819285</v>
      </c>
      <c r="C589" s="75">
        <f>SYNTHESE_COMP8H!I589</f>
        <v>1.086350532765002</v>
      </c>
      <c r="D589" s="76">
        <f>SYNTHESE_COMP8H!M589</f>
        <v>1.2243073670873656</v>
      </c>
      <c r="E589" s="74">
        <f>SYNTHESE_COMP8H!Q589</f>
        <v>2.6491965495089689</v>
      </c>
      <c r="F589" s="77">
        <f>SYNTHESE_COMP8H!U589</f>
        <v>1.6431052698718509</v>
      </c>
      <c r="G589" s="41">
        <f>SYNTHESE_COMP8H!X589</f>
        <v>2.9452149742569325</v>
      </c>
      <c r="H589" s="41">
        <f>SYNTHESE_COMP16!AD589</f>
        <v>5.5628379666134542</v>
      </c>
      <c r="I589" s="41">
        <v>3.918770109347149</v>
      </c>
      <c r="J589" s="79"/>
      <c r="W589" s="40">
        <v>0.98459042984590428</v>
      </c>
      <c r="X589" s="42">
        <v>3.918770109347149</v>
      </c>
      <c r="Y589" s="94">
        <v>0.98459042984590428</v>
      </c>
      <c r="Z589" s="74">
        <v>2.9452149742569103</v>
      </c>
      <c r="AA589" s="40">
        <v>0.98459042984590428</v>
      </c>
      <c r="AB589" s="95">
        <v>5.5628379666134542</v>
      </c>
      <c r="AC589" t="s">
        <v>22</v>
      </c>
    </row>
    <row r="590" spans="1:29" x14ac:dyDescent="0.3">
      <c r="A590" s="49">
        <f>SYNTHESE_COMP8H!A590</f>
        <v>44175.333333333336</v>
      </c>
      <c r="B590" s="74">
        <f>SYNTHESE_COMP8H!E590</f>
        <v>2.7162020472780712</v>
      </c>
      <c r="C590" s="75">
        <f>SYNTHESE_COMP8H!I590</f>
        <v>1.0947776654471377</v>
      </c>
      <c r="D590" s="76">
        <f>SYNTHESE_COMP8H!M590</f>
        <v>1.2083687134252199</v>
      </c>
      <c r="E590" s="74">
        <f>SYNTHESE_COMP8H!Q590</f>
        <v>2.5942701896331131</v>
      </c>
      <c r="F590" s="77">
        <f>SYNTHESE_COMP8H!U590</f>
        <v>1.6394892655837567</v>
      </c>
      <c r="G590" s="41">
        <f>SYNTHESE_COMP8H!X590</f>
        <v>2.9068726733795605</v>
      </c>
      <c r="H590" s="41">
        <f>SYNTHESE_COMP16!AD590</f>
        <v>5.4475024547421595</v>
      </c>
      <c r="I590" s="41">
        <v>3.8375214087414338</v>
      </c>
      <c r="J590" s="79"/>
      <c r="W590" s="40">
        <v>0.97926678566524772</v>
      </c>
      <c r="X590" s="42">
        <v>3.8375214087414338</v>
      </c>
      <c r="Y590" s="94">
        <v>0.98698149329929796</v>
      </c>
      <c r="Z590" s="74">
        <v>2.9068726733795387</v>
      </c>
      <c r="AA590" s="40">
        <v>0.97926678566524772</v>
      </c>
      <c r="AB590" s="95">
        <v>5.4475024547421595</v>
      </c>
      <c r="AC590" t="s">
        <v>52</v>
      </c>
    </row>
    <row r="591" spans="1:29" x14ac:dyDescent="0.3">
      <c r="A591" s="49">
        <f>SYNTHESE_COMP8H!A591</f>
        <v>44175.666666666664</v>
      </c>
      <c r="B591" s="74">
        <f>SYNTHESE_COMP8H!E591</f>
        <v>2.7227777462304878</v>
      </c>
      <c r="C591" s="75">
        <f>SYNTHESE_COMP8H!I591</f>
        <v>1.089715345963981</v>
      </c>
      <c r="D591" s="76">
        <f>SYNTHESE_COMP8H!M591</f>
        <v>1.2131756135465426</v>
      </c>
      <c r="E591" s="74">
        <f>SYNTHESE_COMP8H!Q591</f>
        <v>2.5806285809797802</v>
      </c>
      <c r="F591" s="77">
        <f>SYNTHESE_COMP8H!U591</f>
        <v>1.6342017707778629</v>
      </c>
      <c r="G591" s="41">
        <f>SYNTHESE_COMP8H!X591</f>
        <v>2.8934311147563352</v>
      </c>
      <c r="H591" s="41">
        <f>SYNTHESE_COMP16!AD591</f>
        <v>5.4223128672290439</v>
      </c>
      <c r="I591" s="41">
        <v>3.8173423366208694</v>
      </c>
      <c r="J591" s="79"/>
      <c r="W591" s="40">
        <v>0.99474163920633807</v>
      </c>
      <c r="X591" s="42">
        <v>3.8173423366208694</v>
      </c>
      <c r="Y591" s="94">
        <v>0.9953759382905486</v>
      </c>
      <c r="Z591" s="74">
        <v>2.8934311147563139</v>
      </c>
      <c r="AA591" s="40">
        <v>0.9953759382905486</v>
      </c>
      <c r="AB591" s="95">
        <v>5.4223128672290439</v>
      </c>
      <c r="AC591" t="s">
        <v>54</v>
      </c>
    </row>
    <row r="592" spans="1:29" x14ac:dyDescent="0.3">
      <c r="A592" s="49">
        <f>SYNTHESE_COMP8H!A592</f>
        <v>44176</v>
      </c>
      <c r="B592" s="74">
        <f>SYNTHESE_COMP8H!E592</f>
        <v>2.6384626729961727</v>
      </c>
      <c r="C592" s="75">
        <f>SYNTHESE_COMP8H!I592</f>
        <v>1.052730462485838</v>
      </c>
      <c r="D592" s="76">
        <f>SYNTHESE_COMP8H!M592</f>
        <v>1.1939386775368148</v>
      </c>
      <c r="E592" s="74">
        <f>SYNTHESE_COMP8H!Q592</f>
        <v>2.5067820061364059</v>
      </c>
      <c r="F592" s="77">
        <f>SYNTHESE_COMP8H!U592</f>
        <v>1.5969151811784934</v>
      </c>
      <c r="G592" s="41">
        <f>SYNTHESE_COMP8H!X592</f>
        <v>2.8475509069928386</v>
      </c>
      <c r="H592" s="41">
        <f>SYNTHESE_COMP16!AD592</f>
        <v>5.2382798440003064</v>
      </c>
      <c r="I592" s="41">
        <v>3.6877819316591398</v>
      </c>
      <c r="J592" s="79"/>
      <c r="W592" s="40">
        <v>0.96606005080581347</v>
      </c>
      <c r="X592" s="42">
        <v>3.6877819316591398</v>
      </c>
      <c r="Y592" s="94">
        <v>0.98414332121835901</v>
      </c>
      <c r="Z592" s="74">
        <v>2.8475509069928178</v>
      </c>
      <c r="AA592" s="40">
        <v>0.96606005080581347</v>
      </c>
      <c r="AB592" s="95">
        <v>5.2382798440003064</v>
      </c>
      <c r="AC592" t="s">
        <v>52</v>
      </c>
    </row>
    <row r="593" spans="1:29" x14ac:dyDescent="0.3">
      <c r="A593" s="49">
        <f>SYNTHESE_COMP8H!A593</f>
        <v>44176.333333333336</v>
      </c>
      <c r="B593" s="74">
        <f>SYNTHESE_COMP8H!E593</f>
        <v>2.6996953886868877</v>
      </c>
      <c r="C593" s="75">
        <f>SYNTHESE_COMP8H!I593</f>
        <v>1.0591294879944493</v>
      </c>
      <c r="D593" s="76">
        <f>SYNTHESE_COMP8H!M593</f>
        <v>1.2063470865654018</v>
      </c>
      <c r="E593" s="74">
        <f>SYNTHESE_COMP8H!Q593</f>
        <v>2.5750048998370487</v>
      </c>
      <c r="F593" s="77">
        <f>SYNTHESE_COMP8H!U593</f>
        <v>1.614583801707715</v>
      </c>
      <c r="G593" s="41">
        <f>SYNTHESE_COMP8H!X593</f>
        <v>2.8771450369498202</v>
      </c>
      <c r="H593" s="41">
        <f>SYNTHESE_COMP16!AD593</f>
        <v>5.2927204280382201</v>
      </c>
      <c r="I593" s="41">
        <v>3.7261084449694084</v>
      </c>
      <c r="J593" s="79"/>
      <c r="W593" s="40">
        <v>1.0103928361330805</v>
      </c>
      <c r="X593" s="42">
        <v>3.7261084449694084</v>
      </c>
      <c r="Y593" s="94">
        <v>1.0103928361330805</v>
      </c>
      <c r="Z593" s="74">
        <v>2.8771450369497988</v>
      </c>
      <c r="AA593" s="40">
        <v>1.0103928361330805</v>
      </c>
      <c r="AB593" s="95">
        <v>5.2927204280382201</v>
      </c>
      <c r="AC593" t="s">
        <v>22</v>
      </c>
    </row>
    <row r="594" spans="1:29" x14ac:dyDescent="0.3">
      <c r="A594" s="49">
        <f>SYNTHESE_COMP8H!A594</f>
        <v>44176.666666666664</v>
      </c>
      <c r="B594" s="74">
        <f>SYNTHESE_COMP8H!E594</f>
        <v>2.6521502742070444</v>
      </c>
      <c r="C594" s="75">
        <f>SYNTHESE_COMP8H!I594</f>
        <v>1.0468496600223742</v>
      </c>
      <c r="D594" s="76">
        <f>SYNTHESE_COMP8H!M594</f>
        <v>1.1998271356460704</v>
      </c>
      <c r="E594" s="74">
        <f>SYNTHESE_COMP8H!Q594</f>
        <v>2.5333463959823903</v>
      </c>
      <c r="F594" s="77">
        <f>SYNTHESE_COMP8H!U594</f>
        <v>1.6132031751127218</v>
      </c>
      <c r="G594" s="41">
        <f>SYNTHESE_COMP8H!X594</f>
        <v>2.8305985012054533</v>
      </c>
      <c r="H594" s="41">
        <f>SYNTHESE_COMP16!AD594</f>
        <v>5.2070946436496106</v>
      </c>
      <c r="I594" s="41">
        <v>3.70596992558982</v>
      </c>
      <c r="J594" s="79"/>
      <c r="W594" s="40">
        <v>0.99459529434609528</v>
      </c>
      <c r="X594" s="42">
        <v>3.70596992558982</v>
      </c>
      <c r="Y594" s="94">
        <v>0.98382197103496982</v>
      </c>
      <c r="Z594" s="74">
        <v>2.830598501205432</v>
      </c>
      <c r="AA594" s="40">
        <v>0.98382197103496982</v>
      </c>
      <c r="AB594" s="95">
        <v>5.2070946436496106</v>
      </c>
      <c r="AC594" t="s">
        <v>54</v>
      </c>
    </row>
    <row r="595" spans="1:29" x14ac:dyDescent="0.3">
      <c r="A595" s="49">
        <f>SYNTHESE_COMP8H!A595</f>
        <v>44177</v>
      </c>
      <c r="B595" s="74">
        <f>SYNTHESE_COMP8H!E595</f>
        <v>2.7228794774202951</v>
      </c>
      <c r="C595" s="75">
        <f>SYNTHESE_COMP8H!I595</f>
        <v>1.08742751656786</v>
      </c>
      <c r="D595" s="76">
        <f>SYNTHESE_COMP8H!M595</f>
        <v>1.2388687579175162</v>
      </c>
      <c r="E595" s="74">
        <f>SYNTHESE_COMP8H!Q595</f>
        <v>2.6674080240314333</v>
      </c>
      <c r="F595" s="77">
        <f>SYNTHESE_COMP8H!U595</f>
        <v>1.6524169478581581</v>
      </c>
      <c r="G595" s="41">
        <f>SYNTHESE_COMP8H!X595</f>
        <v>2.899404742150328</v>
      </c>
      <c r="H595" s="41">
        <f>SYNTHESE_COMP16!AD595</f>
        <v>5.4826477959702657</v>
      </c>
      <c r="I595" s="41">
        <v>3.8265598619945393</v>
      </c>
      <c r="J595" s="79"/>
      <c r="W595" s="40">
        <v>1.0325393726408956</v>
      </c>
      <c r="X595" s="42">
        <v>3.8265598619945393</v>
      </c>
      <c r="Y595" s="94">
        <v>1.0243080185747193</v>
      </c>
      <c r="Z595" s="74">
        <v>2.8994047421503062</v>
      </c>
      <c r="AA595" s="40">
        <v>1.0529187908379407</v>
      </c>
      <c r="AB595" s="95">
        <v>5.4826477959702657</v>
      </c>
      <c r="AC595" t="s">
        <v>49</v>
      </c>
    </row>
    <row r="596" spans="1:29" x14ac:dyDescent="0.3">
      <c r="A596" s="49">
        <f>SYNTHESE_COMP8H!A596</f>
        <v>44177.333333333336</v>
      </c>
      <c r="B596" s="74">
        <f>SYNTHESE_COMP8H!E596</f>
        <v>2.7013965209923074</v>
      </c>
      <c r="C596" s="75">
        <f>SYNTHESE_COMP8H!I596</f>
        <v>1.0614271718787895</v>
      </c>
      <c r="D596" s="76">
        <f>SYNTHESE_COMP8H!M596</f>
        <v>1.227819630613282</v>
      </c>
      <c r="E596" s="74">
        <f>SYNTHESE_COMP8H!Q596</f>
        <v>2.6090135634357781</v>
      </c>
      <c r="F596" s="77">
        <f>SYNTHESE_COMP8H!U596</f>
        <v>1.638689624626775</v>
      </c>
      <c r="G596" s="41">
        <f>SYNTHESE_COMP8H!X596</f>
        <v>2.8359314473109185</v>
      </c>
      <c r="H596" s="41">
        <f>SYNTHESE_COMP16!AD596</f>
        <v>5.3626225663101375</v>
      </c>
      <c r="I596" s="41">
        <v>3.7427894387728076</v>
      </c>
      <c r="J596" s="79"/>
      <c r="W596" s="40">
        <v>0.97810816340448736</v>
      </c>
      <c r="X596" s="42">
        <v>3.7427894387728076</v>
      </c>
      <c r="Y596" s="94">
        <v>0.97810816340448736</v>
      </c>
      <c r="Z596" s="74">
        <v>2.8359314473108972</v>
      </c>
      <c r="AA596" s="40">
        <v>0.97810816340448736</v>
      </c>
      <c r="AB596" s="95">
        <v>5.3626225663101375</v>
      </c>
      <c r="AC596" t="s">
        <v>22</v>
      </c>
    </row>
    <row r="597" spans="1:29" x14ac:dyDescent="0.3">
      <c r="A597" s="49">
        <f>SYNTHESE_COMP8H!A597</f>
        <v>44177.666666666664</v>
      </c>
      <c r="B597" s="74">
        <f>SYNTHESE_COMP8H!E597</f>
        <v>2.7672105743322635</v>
      </c>
      <c r="C597" s="75">
        <f>SYNTHESE_COMP8H!I597</f>
        <v>1.0752694075783313</v>
      </c>
      <c r="D597" s="76">
        <f>SYNTHESE_COMP8H!M597</f>
        <v>1.2340662884052029</v>
      </c>
      <c r="E597" s="74">
        <f>SYNTHESE_COMP8H!Q597</f>
        <v>2.6268436421817132</v>
      </c>
      <c r="F597" s="77">
        <f>SYNTHESE_COMP8H!U597</f>
        <v>1.6612543627060954</v>
      </c>
      <c r="G597" s="41">
        <f>SYNTHESE_COMP8H!X597</f>
        <v>2.9050231715696064</v>
      </c>
      <c r="H597" s="41">
        <f>SYNTHESE_COMP16!AD597</f>
        <v>5.3992708934718108</v>
      </c>
      <c r="I597" s="41">
        <v>3.7618312623666785</v>
      </c>
      <c r="J597" s="79"/>
      <c r="W597" s="40">
        <v>1.0050876021495119</v>
      </c>
      <c r="X597" s="42">
        <v>3.7618312623666785</v>
      </c>
      <c r="Y597" s="94">
        <v>1.0243629740500964</v>
      </c>
      <c r="Z597" s="74">
        <v>2.9050231715695847</v>
      </c>
      <c r="AA597" s="40">
        <v>1.0068340306834032</v>
      </c>
      <c r="AB597" s="95">
        <v>5.3992708934718108</v>
      </c>
      <c r="AC597" t="s">
        <v>49</v>
      </c>
    </row>
    <row r="598" spans="1:29" x14ac:dyDescent="0.3">
      <c r="A598" s="49">
        <f>SYNTHESE_COMP8H!A598</f>
        <v>44178</v>
      </c>
      <c r="B598" s="74">
        <f>SYNTHESE_COMP8H!E598</f>
        <v>2.8204514544348025</v>
      </c>
      <c r="C598" s="75">
        <f>SYNTHESE_COMP8H!I598</f>
        <v>1.1003010058257068</v>
      </c>
      <c r="D598" s="76">
        <f>SYNTHESE_COMP8H!M598</f>
        <v>1.2434297580779055</v>
      </c>
      <c r="E598" s="74">
        <f>SYNTHESE_COMP8H!Q598</f>
        <v>2.727813115234615</v>
      </c>
      <c r="F598" s="77">
        <f>SYNTHESE_COMP8H!U598</f>
        <v>1.6956058580880253</v>
      </c>
      <c r="G598" s="41">
        <f>SYNTHESE_COMP8H!X598</f>
        <v>2.9609155535253802</v>
      </c>
      <c r="H598" s="41">
        <f>SYNTHESE_COMP16!AD598</f>
        <v>5.5031523750427702</v>
      </c>
      <c r="I598" s="41">
        <v>3.834208554164928</v>
      </c>
      <c r="J598" s="79"/>
      <c r="W598" s="40">
        <v>1.0192399091693216</v>
      </c>
      <c r="X598" s="42">
        <v>3.834208554164928</v>
      </c>
      <c r="Y598" s="94">
        <v>1.0192399091693216</v>
      </c>
      <c r="Z598" s="74">
        <v>2.960915553525358</v>
      </c>
      <c r="AA598" s="40">
        <v>1.0192399091693216</v>
      </c>
      <c r="AB598" s="95">
        <v>5.5031523750427702</v>
      </c>
      <c r="AC598" t="s">
        <v>22</v>
      </c>
    </row>
    <row r="599" spans="1:29" x14ac:dyDescent="0.3">
      <c r="A599" s="49">
        <f>SYNTHESE_COMP8H!A599</f>
        <v>44178.333333333336</v>
      </c>
      <c r="B599" s="74">
        <f>SYNTHESE_COMP8H!E599</f>
        <v>2.8504059961046768</v>
      </c>
      <c r="C599" s="75">
        <f>SYNTHESE_COMP8H!I599</f>
        <v>1.1137373018600476</v>
      </c>
      <c r="D599" s="76">
        <f>SYNTHESE_COMP8H!M599</f>
        <v>1.2597783544327017</v>
      </c>
      <c r="E599" s="74">
        <f>SYNTHESE_COMP8H!Q599</f>
        <v>2.7889079830334969</v>
      </c>
      <c r="F599" s="77">
        <f>SYNTHESE_COMP8H!U599</f>
        <v>1.7120551098548766</v>
      </c>
      <c r="G599" s="41">
        <f>SYNTHESE_COMP8H!X599</f>
        <v>3.0272312198355071</v>
      </c>
      <c r="H599" s="41">
        <f>SYNTHESE_COMP16!AD599</f>
        <v>5.626406554353153</v>
      </c>
      <c r="I599" s="41">
        <v>3.8749296804676452</v>
      </c>
      <c r="J599" s="79"/>
      <c r="W599" s="40">
        <v>1.0106204776624588</v>
      </c>
      <c r="X599" s="42">
        <v>3.8749296804676452</v>
      </c>
      <c r="Y599" s="94">
        <v>1.0223970137315024</v>
      </c>
      <c r="Z599" s="74">
        <v>3.0272312198354845</v>
      </c>
      <c r="AA599" s="40">
        <v>1.0223970137315024</v>
      </c>
      <c r="AB599" s="95">
        <v>5.626406554353153</v>
      </c>
      <c r="AC599" t="s">
        <v>54</v>
      </c>
    </row>
    <row r="600" spans="1:29" x14ac:dyDescent="0.3">
      <c r="A600" s="49">
        <f>SYNTHESE_COMP8H!A600</f>
        <v>44178.666666666664</v>
      </c>
      <c r="B600" s="74">
        <f>SYNTHESE_COMP8H!E600</f>
        <v>2.8770971974625486</v>
      </c>
      <c r="C600" s="75">
        <f>SYNTHESE_COMP8H!I600</f>
        <v>1.1111499070155968</v>
      </c>
      <c r="D600" s="76">
        <f>SYNTHESE_COMP8H!M600</f>
        <v>1.2719516338734536</v>
      </c>
      <c r="E600" s="74">
        <f>SYNTHESE_COMP8H!Q600</f>
        <v>2.8010897963761692</v>
      </c>
      <c r="F600" s="77">
        <f>SYNTHESE_COMP8H!U600</f>
        <v>1.7196575069604598</v>
      </c>
      <c r="G600" s="41">
        <f>SYNTHESE_COMP8H!X600</f>
        <v>3.0404540173926482</v>
      </c>
      <c r="H600" s="41">
        <f>SYNTHESE_COMP16!AD600</f>
        <v>5.6509824223459599</v>
      </c>
      <c r="I600" s="41">
        <v>3.8918551833421051</v>
      </c>
      <c r="J600" s="79"/>
      <c r="W600" s="40">
        <v>1.0043679509746399</v>
      </c>
      <c r="X600" s="42">
        <v>3.8918551833421051</v>
      </c>
      <c r="Y600" s="94">
        <v>1.0043679509746399</v>
      </c>
      <c r="Z600" s="74">
        <v>3.0404540173926251</v>
      </c>
      <c r="AA600" s="40">
        <v>1.0043679509746399</v>
      </c>
      <c r="AB600" s="95">
        <v>5.6509824223459599</v>
      </c>
      <c r="AC600" t="s">
        <v>22</v>
      </c>
    </row>
    <row r="601" spans="1:29" x14ac:dyDescent="0.3">
      <c r="A601" s="49">
        <f>SYNTHESE_COMP8H!A601</f>
        <v>44179</v>
      </c>
      <c r="B601" s="74">
        <f>SYNTHESE_COMP8H!E601</f>
        <v>2.8536250008311961</v>
      </c>
      <c r="C601" s="75">
        <f>SYNTHESE_COMP8H!I601</f>
        <v>1.1178441279560369</v>
      </c>
      <c r="D601" s="76">
        <f>SYNTHESE_COMP8H!M601</f>
        <v>1.2710153426449857</v>
      </c>
      <c r="E601" s="74">
        <f>SYNTHESE_COMP8H!Q601</f>
        <v>2.7718132800676414</v>
      </c>
      <c r="F601" s="77">
        <f>SYNTHESE_COMP8H!U601</f>
        <v>1.6989047788406999</v>
      </c>
      <c r="G601" s="41">
        <f>SYNTHESE_COMP8H!X601</f>
        <v>3.0382159209499595</v>
      </c>
      <c r="H601" s="41">
        <f>SYNTHESE_COMP16!AD601</f>
        <v>5.5919193108166363</v>
      </c>
      <c r="I601" s="41">
        <v>3.8511781718828684</v>
      </c>
      <c r="J601" s="79"/>
      <c r="W601" s="40">
        <v>0.98954816930667355</v>
      </c>
      <c r="X601" s="42">
        <v>3.8511781718828684</v>
      </c>
      <c r="Y601" s="94">
        <v>0.99926389400073612</v>
      </c>
      <c r="Z601" s="74">
        <v>3.0382159209499364</v>
      </c>
      <c r="AA601" s="40">
        <v>0.98954816930667355</v>
      </c>
      <c r="AB601" s="95">
        <v>5.5919193108166363</v>
      </c>
      <c r="AC601" t="s">
        <v>52</v>
      </c>
    </row>
    <row r="602" spans="1:29" x14ac:dyDescent="0.3">
      <c r="A602" s="49">
        <f>SYNTHESE_COMP8H!A602</f>
        <v>44179.333333333336</v>
      </c>
      <c r="B602" s="74">
        <f>SYNTHESE_COMP8H!E602</f>
        <v>2.8430576425967491</v>
      </c>
      <c r="C602" s="75">
        <f>SYNTHESE_COMP8H!I602</f>
        <v>1.108522334006641</v>
      </c>
      <c r="D602" s="76">
        <f>SYNTHESE_COMP8H!M602</f>
        <v>1.2560511891841935</v>
      </c>
      <c r="E602" s="74">
        <f>SYNTHESE_COMP8H!Q602</f>
        <v>2.7983604290370643</v>
      </c>
      <c r="F602" s="77">
        <f>SYNTHESE_COMP8H!U602</f>
        <v>1.7613614341192048</v>
      </c>
      <c r="G602" s="41">
        <f>SYNTHESE_COMP8H!X602</f>
        <v>3.0128799889710924</v>
      </c>
      <c r="H602" s="41">
        <f>SYNTHESE_COMP16!AD602</f>
        <v>5.5260834897215947</v>
      </c>
      <c r="I602" s="41">
        <v>3.8058367670741888</v>
      </c>
      <c r="J602" s="79"/>
      <c r="W602" s="40">
        <v>0.98822661461375294</v>
      </c>
      <c r="X602" s="42">
        <v>3.8058367670741888</v>
      </c>
      <c r="Y602" s="94">
        <v>0.99166091790772226</v>
      </c>
      <c r="Z602" s="74">
        <v>3.0128799889710698</v>
      </c>
      <c r="AA602" s="40">
        <v>0.98822661461375294</v>
      </c>
      <c r="AB602" s="95">
        <v>5.5260834897215947</v>
      </c>
      <c r="AC602" t="s">
        <v>52</v>
      </c>
    </row>
    <row r="603" spans="1:29" x14ac:dyDescent="0.3">
      <c r="A603" s="49">
        <f>SYNTHESE_COMP8H!A603</f>
        <v>44179.666666666664</v>
      </c>
      <c r="B603" s="74">
        <f>SYNTHESE_COMP8H!E603</f>
        <v>2.8550859259327326</v>
      </c>
      <c r="C603" s="75">
        <f>SYNTHESE_COMP8H!I603</f>
        <v>1.1104725604805596</v>
      </c>
      <c r="D603" s="76">
        <f>SYNTHESE_COMP8H!M603</f>
        <v>1.2607800915735425</v>
      </c>
      <c r="E603" s="74">
        <f>SYNTHESE_COMP8H!Q603</f>
        <v>2.8870991313159702</v>
      </c>
      <c r="F603" s="77">
        <f>SYNTHESE_COMP8H!U603</f>
        <v>1.7719101336476093</v>
      </c>
      <c r="G603" s="41">
        <f>SYNTHESE_COMP8H!X603</f>
        <v>3.0309239662622676</v>
      </c>
      <c r="H603" s="41">
        <f>SYNTHESE_COMP16!AD603</f>
        <v>5.5591789085111518</v>
      </c>
      <c r="I603" s="41">
        <v>3.8286297201457971</v>
      </c>
      <c r="J603" s="79"/>
      <c r="W603" s="40">
        <v>1.0059889465751131</v>
      </c>
      <c r="X603" s="42">
        <v>3.8286297201457971</v>
      </c>
      <c r="Y603" s="94">
        <v>1.0059889465751131</v>
      </c>
      <c r="Z603" s="74">
        <v>3.0309239662622449</v>
      </c>
      <c r="AA603" s="40">
        <v>1.0059889465751131</v>
      </c>
      <c r="AB603" s="95">
        <v>5.5591789085111518</v>
      </c>
      <c r="AC603" t="s">
        <v>22</v>
      </c>
    </row>
    <row r="604" spans="1:29" x14ac:dyDescent="0.3">
      <c r="A604" s="49">
        <f>SYNTHESE_COMP8H!A604</f>
        <v>44180</v>
      </c>
      <c r="B604" s="74">
        <f>SYNTHESE_COMP8H!E604</f>
        <v>2.8524075632465826</v>
      </c>
      <c r="C604" s="75">
        <f>SYNTHESE_COMP8H!I604</f>
        <v>1.1083413092925738</v>
      </c>
      <c r="D604" s="76">
        <f>SYNTHESE_COMP8H!M604</f>
        <v>1.2498728777580692</v>
      </c>
      <c r="E604" s="74">
        <f>SYNTHESE_COMP8H!Q604</f>
        <v>2.8283642935371045</v>
      </c>
      <c r="F604" s="77">
        <f>SYNTHESE_COMP8H!U604</f>
        <v>1.765615132307113</v>
      </c>
      <c r="G604" s="41">
        <f>SYNTHESE_COMP8H!X604</f>
        <v>2.9692631713323245</v>
      </c>
      <c r="H604" s="41">
        <f>SYNTHESE_COMP16!AD604</f>
        <v>5.5394290137413211</v>
      </c>
      <c r="I604" s="41">
        <v>3.750740484168781</v>
      </c>
      <c r="J604" s="79"/>
      <c r="W604" s="40">
        <v>0.97965610631731448</v>
      </c>
      <c r="X604" s="42">
        <v>3.750740484168781</v>
      </c>
      <c r="Y604" s="94">
        <v>0.97965610631731448</v>
      </c>
      <c r="Z604" s="74">
        <v>2.9692631713323023</v>
      </c>
      <c r="AA604" s="40">
        <v>0.99644733600143842</v>
      </c>
      <c r="AB604" s="95">
        <v>5.5394290137413211</v>
      </c>
      <c r="AC604" t="s">
        <v>53</v>
      </c>
    </row>
    <row r="605" spans="1:29" x14ac:dyDescent="0.3">
      <c r="A605" s="49">
        <f>SYNTHESE_COMP8H!A605</f>
        <v>44180.333333333336</v>
      </c>
      <c r="B605" s="74">
        <f>SYNTHESE_COMP8H!E605</f>
        <v>2.8527484399506839</v>
      </c>
      <c r="C605" s="75">
        <f>SYNTHESE_COMP8H!I605</f>
        <v>1.1590304820868715</v>
      </c>
      <c r="D605" s="76">
        <f>SYNTHESE_COMP8H!M605</f>
        <v>1.2556953276185023</v>
      </c>
      <c r="E605" s="74">
        <f>SYNTHESE_COMP8H!Q605</f>
        <v>2.8036370150644223</v>
      </c>
      <c r="F605" s="77">
        <f>SYNTHESE_COMP8H!U605</f>
        <v>1.7494833031308574</v>
      </c>
      <c r="G605" s="41">
        <f>SYNTHESE_COMP8H!X605</f>
        <v>2.9696180128551473</v>
      </c>
      <c r="H605" s="41">
        <f>SYNTHESE_COMP16!AD605</f>
        <v>5.4909999609084066</v>
      </c>
      <c r="I605" s="41">
        <v>3.7164712350736999</v>
      </c>
      <c r="J605" s="79"/>
      <c r="W605" s="40">
        <v>0.99086333772231761</v>
      </c>
      <c r="X605" s="42">
        <v>3.7164712350736999</v>
      </c>
      <c r="Y605" s="94">
        <v>1.0001195049082374</v>
      </c>
      <c r="Z605" s="74">
        <v>2.9696180128551251</v>
      </c>
      <c r="AA605" s="40">
        <v>0.99125739264592438</v>
      </c>
      <c r="AB605" s="95">
        <v>5.4909999609084066</v>
      </c>
      <c r="AC605" t="s">
        <v>49</v>
      </c>
    </row>
    <row r="606" spans="1:29" x14ac:dyDescent="0.3">
      <c r="A606" s="49">
        <f>SYNTHESE_COMP8H!A606</f>
        <v>44180.666666666664</v>
      </c>
      <c r="B606" s="74">
        <f>SYNTHESE_COMP8H!E606</f>
        <v>2.8664809014587593</v>
      </c>
      <c r="C606" s="75">
        <f>SYNTHESE_COMP8H!I606</f>
        <v>1.1873829876224731</v>
      </c>
      <c r="D606" s="76">
        <f>SYNTHESE_COMP8H!M606</f>
        <v>1.2521042809868299</v>
      </c>
      <c r="E606" s="74">
        <f>SYNTHESE_COMP8H!Q606</f>
        <v>2.7965461043259325</v>
      </c>
      <c r="F606" s="77">
        <f>SYNTHESE_COMP8H!U606</f>
        <v>1.7409453525756118</v>
      </c>
      <c r="G606" s="41">
        <f>SYNTHESE_COMP8H!X606</f>
        <v>3.0422615821567072</v>
      </c>
      <c r="H606" s="41">
        <f>SYNTHESE_COMP16!AD606</f>
        <v>5.6253222321461145</v>
      </c>
      <c r="I606" s="41">
        <v>3.8073845224236642</v>
      </c>
      <c r="J606" s="79"/>
      <c r="W606" s="40">
        <v>1.0244622604614781</v>
      </c>
      <c r="X606" s="42">
        <v>3.8073845224236642</v>
      </c>
      <c r="Y606" s="94">
        <v>1.0244622604614781</v>
      </c>
      <c r="Z606" s="74">
        <v>3.0422615821566841</v>
      </c>
      <c r="AA606" s="40">
        <v>1.0244622604614781</v>
      </c>
      <c r="AB606" s="95">
        <v>5.6253222321461145</v>
      </c>
      <c r="AC606" t="s">
        <v>22</v>
      </c>
    </row>
    <row r="607" spans="1:29" x14ac:dyDescent="0.3">
      <c r="A607" s="49">
        <f>SYNTHESE_COMP8H!A607</f>
        <v>44181</v>
      </c>
      <c r="B607" s="74">
        <f>SYNTHESE_COMP8H!E607</f>
        <v>2.8481753065175504</v>
      </c>
      <c r="C607" s="75">
        <f>SYNTHESE_COMP8H!I607</f>
        <v>1.1743081787702179</v>
      </c>
      <c r="D607" s="76">
        <f>SYNTHESE_COMP8H!M607</f>
        <v>1.2510502225705096</v>
      </c>
      <c r="E607" s="74">
        <f>SYNTHESE_COMP8H!Q607</f>
        <v>2.7578288914418621</v>
      </c>
      <c r="F607" s="77">
        <f>SYNTHESE_COMP8H!U607</f>
        <v>1.7289912847982583</v>
      </c>
      <c r="G607" s="41">
        <f>SYNTHESE_COMP8H!X607</f>
        <v>3.0087618696966989</v>
      </c>
      <c r="H607" s="41">
        <f>SYNTHESE_COMP16!AD607</f>
        <v>5.5633792755058789</v>
      </c>
      <c r="I607" s="41">
        <v>3.7654596966710216</v>
      </c>
      <c r="J607" s="79"/>
      <c r="W607" s="40">
        <v>0.9889885496183205</v>
      </c>
      <c r="X607" s="42">
        <v>3.7654596966710216</v>
      </c>
      <c r="Y607" s="94">
        <v>0.9889885496183205</v>
      </c>
      <c r="Z607" s="74">
        <v>3.0087618696966758</v>
      </c>
      <c r="AA607" s="40">
        <v>0.9889885496183205</v>
      </c>
      <c r="AB607" s="95">
        <v>5.5633792755058789</v>
      </c>
      <c r="AC607" t="s">
        <v>22</v>
      </c>
    </row>
    <row r="608" spans="1:29" x14ac:dyDescent="0.3">
      <c r="A608" s="49">
        <f>SYNTHESE_COMP8H!A608</f>
        <v>44181.333333333336</v>
      </c>
      <c r="B608" s="74">
        <f>SYNTHESE_COMP8H!E608</f>
        <v>3.0195010770793402</v>
      </c>
      <c r="C608" s="75">
        <f>SYNTHESE_COMP8H!I608</f>
        <v>1.2050595527299088</v>
      </c>
      <c r="D608" s="76">
        <f>SYNTHESE_COMP8H!M608</f>
        <v>1.2905188543816182</v>
      </c>
      <c r="E608" s="74">
        <f>SYNTHESE_COMP8H!Q608</f>
        <v>2.9439623468094118</v>
      </c>
      <c r="F608" s="77">
        <f>SYNTHESE_COMP8H!U608</f>
        <v>1.7795279527763803</v>
      </c>
      <c r="G608" s="41">
        <f>SYNTHESE_COMP8H!X608</f>
        <v>3.1036834901879726</v>
      </c>
      <c r="H608" s="41">
        <f>SYNTHESE_COMP16!AD608</f>
        <v>5.7090663784943283</v>
      </c>
      <c r="I608" s="41">
        <v>3.8640650383997475</v>
      </c>
      <c r="J608" s="79"/>
      <c r="W608" s="40">
        <v>1.0261868004631416</v>
      </c>
      <c r="X608" s="42">
        <v>3.8640650383997475</v>
      </c>
      <c r="Y608" s="94">
        <v>1.0315483991761842</v>
      </c>
      <c r="Z608" s="74">
        <v>3.1036834901879491</v>
      </c>
      <c r="AA608" s="40">
        <v>1.0261868004631416</v>
      </c>
      <c r="AB608" s="95">
        <v>5.7090663784943283</v>
      </c>
      <c r="AC608" t="s">
        <v>52</v>
      </c>
    </row>
    <row r="609" spans="1:29" x14ac:dyDescent="0.3">
      <c r="A609" s="49">
        <f>SYNTHESE_COMP8H!A609</f>
        <v>44181.666666666664</v>
      </c>
      <c r="B609" s="74">
        <f>SYNTHESE_COMP8H!E609</f>
        <v>3.102219797632038</v>
      </c>
      <c r="C609" s="75">
        <f>SYNTHESE_COMP8H!I609</f>
        <v>1.2152761452985452</v>
      </c>
      <c r="D609" s="76">
        <f>SYNTHESE_COMP8H!M609</f>
        <v>1.3351636198343477</v>
      </c>
      <c r="E609" s="74">
        <f>SYNTHESE_COMP8H!Q609</f>
        <v>3.0564855140014484</v>
      </c>
      <c r="F609" s="77">
        <f>SYNTHESE_COMP8H!U609</f>
        <v>1.8030173252481729</v>
      </c>
      <c r="G609" s="41">
        <f>SYNTHESE_COMP8H!X609</f>
        <v>3.2223114667502673</v>
      </c>
      <c r="H609" s="41">
        <f>SYNTHESE_COMP16!AD609</f>
        <v>5.8654652849111004</v>
      </c>
      <c r="I609" s="41">
        <v>3.9699204456175536</v>
      </c>
      <c r="J609" s="79"/>
      <c r="W609" s="40">
        <v>1.0273948306164238</v>
      </c>
      <c r="X609" s="42">
        <v>3.9699204456175536</v>
      </c>
      <c r="Y609" s="94">
        <v>1.0382216733559742</v>
      </c>
      <c r="Z609" s="74">
        <v>3.2223114667502428</v>
      </c>
      <c r="AA609" s="40">
        <v>1.0273948306164238</v>
      </c>
      <c r="AB609" s="95">
        <v>5.8654652849111004</v>
      </c>
      <c r="AC609" t="s">
        <v>52</v>
      </c>
    </row>
    <row r="610" spans="1:29" x14ac:dyDescent="0.3">
      <c r="A610" s="49">
        <f>SYNTHESE_COMP8H!A610</f>
        <v>44182</v>
      </c>
      <c r="B610" s="74">
        <f>SYNTHESE_COMP8H!E610</f>
        <v>3.1551909382802643</v>
      </c>
      <c r="C610" s="75">
        <f>SYNTHESE_COMP8H!I610</f>
        <v>1.2197172484137058</v>
      </c>
      <c r="D610" s="76">
        <f>SYNTHESE_COMP8H!M610</f>
        <v>1.3512188656798056</v>
      </c>
      <c r="E610" s="74">
        <f>SYNTHESE_COMP8H!Q610</f>
        <v>3.0401173302420692</v>
      </c>
      <c r="F610" s="77">
        <f>SYNTHESE_COMP8H!U610</f>
        <v>1.8110196147345523</v>
      </c>
      <c r="G610" s="41">
        <f>SYNTHESE_COMP8H!X610</f>
        <v>3.2050552468283633</v>
      </c>
      <c r="H610" s="41">
        <f>SYNTHESE_COMP16!AD610</f>
        <v>5.8340543676409595</v>
      </c>
      <c r="I610" s="41">
        <v>3.9486606074582311</v>
      </c>
      <c r="J610" s="79"/>
      <c r="W610" s="40">
        <v>0.9946447697250983</v>
      </c>
      <c r="X610" s="42">
        <v>3.9486606074582311</v>
      </c>
      <c r="Y610" s="94">
        <v>0.9946447697250983</v>
      </c>
      <c r="Z610" s="74">
        <v>3.2050552468283389</v>
      </c>
      <c r="AA610" s="40">
        <v>0.9946447697250983</v>
      </c>
      <c r="AB610" s="95">
        <v>5.8340543676409595</v>
      </c>
      <c r="AC610" t="s">
        <v>22</v>
      </c>
    </row>
    <row r="611" spans="1:29" x14ac:dyDescent="0.3">
      <c r="A611" s="49">
        <f>SYNTHESE_COMP8H!A611</f>
        <v>44182.333333333336</v>
      </c>
      <c r="B611" s="74">
        <f>SYNTHESE_COMP8H!E611</f>
        <v>3.2394754369556207</v>
      </c>
      <c r="C611" s="75">
        <f>SYNTHESE_COMP8H!I611</f>
        <v>1.2847715540890061</v>
      </c>
      <c r="D611" s="76">
        <f>SYNTHESE_COMP8H!M611</f>
        <v>1.4908707417341269</v>
      </c>
      <c r="E611" s="74">
        <f>SYNTHESE_COMP8H!Q611</f>
        <v>3.1005013537921959</v>
      </c>
      <c r="F611" s="77">
        <f>SYNTHESE_COMP8H!U611</f>
        <v>1.8353154503524223</v>
      </c>
      <c r="G611" s="41">
        <f>SYNTHESE_COMP8H!X611</f>
        <v>3.2906717689311389</v>
      </c>
      <c r="H611" s="41">
        <f>SYNTHESE_COMP16!AD611</f>
        <v>6.4370185935985873</v>
      </c>
      <c r="I611" s="41">
        <v>4.0541410320185731</v>
      </c>
      <c r="J611" s="79"/>
      <c r="W611" s="40">
        <v>1.0267129629629628</v>
      </c>
      <c r="X611" s="42">
        <v>4.0541410320185731</v>
      </c>
      <c r="Y611" s="94">
        <v>1.0267129629629628</v>
      </c>
      <c r="Z611" s="74">
        <v>3.2906717689311136</v>
      </c>
      <c r="AA611" s="40">
        <v>1.1033525208990194</v>
      </c>
      <c r="AB611" s="95">
        <v>6.4370185935985873</v>
      </c>
      <c r="AC611" t="s">
        <v>53</v>
      </c>
    </row>
    <row r="612" spans="1:29" x14ac:dyDescent="0.3">
      <c r="A612" s="49">
        <f>SYNTHESE_COMP8H!A612</f>
        <v>44182.666666666664</v>
      </c>
      <c r="B612" s="74">
        <f>SYNTHESE_COMP8H!E612</f>
        <v>3.1293375568619273</v>
      </c>
      <c r="C612" s="75">
        <f>SYNTHESE_COMP8H!I612</f>
        <v>1.2115205148239954</v>
      </c>
      <c r="D612" s="76">
        <f>SYNTHESE_COMP8H!M612</f>
        <v>1.4558627576372611</v>
      </c>
      <c r="E612" s="74">
        <f>SYNTHESE_COMP8H!Q612</f>
        <v>2.9713592699489215</v>
      </c>
      <c r="F612" s="77">
        <f>SYNTHESE_COMP8H!U612</f>
        <v>1.7841442649852419</v>
      </c>
      <c r="G612" s="41">
        <f>SYNTHESE_COMP8H!X612</f>
        <v>3.213401632942857</v>
      </c>
      <c r="H612" s="41">
        <f>SYNTHESE_COMP16!AD612</f>
        <v>6.2858672977499523</v>
      </c>
      <c r="I612" s="41">
        <v>3.9589434398984995</v>
      </c>
      <c r="J612" s="79"/>
      <c r="W612" s="40">
        <v>0.97651843106388569</v>
      </c>
      <c r="X612" s="42">
        <v>3.9589434398984995</v>
      </c>
      <c r="Y612" s="94">
        <v>0.97651843106388569</v>
      </c>
      <c r="Z612" s="74">
        <v>3.2134016329428325</v>
      </c>
      <c r="AA612" s="40">
        <v>0.97651843106388569</v>
      </c>
      <c r="AB612" s="95">
        <v>6.2858672977499523</v>
      </c>
      <c r="AC612" t="s">
        <v>22</v>
      </c>
    </row>
    <row r="613" spans="1:29" x14ac:dyDescent="0.3">
      <c r="A613" s="49">
        <f>SYNTHESE_COMP8H!A613</f>
        <v>44183</v>
      </c>
      <c r="B613" s="74">
        <f>SYNTHESE_COMP8H!E613</f>
        <v>3.143603647387367</v>
      </c>
      <c r="C613" s="75">
        <f>SYNTHESE_COMP8H!I613</f>
        <v>1.2098198009787151</v>
      </c>
      <c r="D613" s="76">
        <f>SYNTHESE_COMP8H!M613</f>
        <v>1.4821357905664905</v>
      </c>
      <c r="E613" s="74">
        <f>SYNTHESE_COMP8H!Q613</f>
        <v>3.0361003128586352</v>
      </c>
      <c r="F613" s="77">
        <f>SYNTHESE_COMP8H!U613</f>
        <v>1.8074544137423358</v>
      </c>
      <c r="G613" s="41">
        <f>SYNTHESE_COMP8H!X613</f>
        <v>3.2713918565915221</v>
      </c>
      <c r="H613" s="41">
        <f>SYNTHESE_COMP16!AD613</f>
        <v>6.3993043629102511</v>
      </c>
      <c r="I613" s="41">
        <v>4.0303879842525392</v>
      </c>
      <c r="J613" s="79"/>
      <c r="W613" s="40">
        <v>1.0180463665214352</v>
      </c>
      <c r="X613" s="42">
        <v>4.0303879842525392</v>
      </c>
      <c r="Y613" s="94">
        <v>1.0180463665214352</v>
      </c>
      <c r="Z613" s="74">
        <v>3.2713918565914972</v>
      </c>
      <c r="AA613" s="40">
        <v>1.0180463665214352</v>
      </c>
      <c r="AB613" s="95">
        <v>6.3993043629102511</v>
      </c>
      <c r="AC613" t="s">
        <v>22</v>
      </c>
    </row>
    <row r="614" spans="1:29" x14ac:dyDescent="0.3">
      <c r="A614" s="49">
        <f>SYNTHESE_COMP8H!A614</f>
        <v>44183.333333333336</v>
      </c>
      <c r="B614" s="74">
        <f>SYNTHESE_COMP8H!E614</f>
        <v>3.1056743486866241</v>
      </c>
      <c r="C614" s="75">
        <f>SYNTHESE_COMP8H!I614</f>
        <v>1.2044703270306332</v>
      </c>
      <c r="D614" s="76">
        <f>SYNTHESE_COMP8H!M614</f>
        <v>1.4645820734404753</v>
      </c>
      <c r="E614" s="74">
        <f>SYNTHESE_COMP8H!Q614</f>
        <v>2.918285293831604</v>
      </c>
      <c r="F614" s="77">
        <f>SYNTHESE_COMP8H!U614</f>
        <v>1.7971363567763208</v>
      </c>
      <c r="G614" s="41">
        <f>SYNTHESE_COMP8H!X614</f>
        <v>3.1444464153632268</v>
      </c>
      <c r="H614" s="41">
        <f>SYNTHESE_COMP16!AD614</f>
        <v>6.3235140208209701</v>
      </c>
      <c r="I614" s="41">
        <v>3.9826539702479127</v>
      </c>
      <c r="J614" s="79"/>
      <c r="W614" s="40">
        <v>0.98815647173643528</v>
      </c>
      <c r="X614" s="42">
        <v>3.9826539702479127</v>
      </c>
      <c r="Y614" s="94">
        <v>0.96119528115456021</v>
      </c>
      <c r="Z614" s="74">
        <v>3.1444464153632028</v>
      </c>
      <c r="AA614" s="40">
        <v>0.98815647173643528</v>
      </c>
      <c r="AB614" s="95">
        <v>6.3235140208209701</v>
      </c>
      <c r="AC614" t="s">
        <v>52</v>
      </c>
    </row>
    <row r="615" spans="1:29" x14ac:dyDescent="0.3">
      <c r="A615" s="49">
        <f>SYNTHESE_COMP8H!A615</f>
        <v>44183.666666666664</v>
      </c>
      <c r="B615" s="74">
        <f>SYNTHESE_COMP8H!E615</f>
        <v>3.1835779146958521</v>
      </c>
      <c r="C615" s="75">
        <f>SYNTHESE_COMP8H!I615</f>
        <v>1.2134666906638203</v>
      </c>
      <c r="D615" s="76">
        <f>SYNTHESE_COMP8H!M615</f>
        <v>1.5120044762775715</v>
      </c>
      <c r="E615" s="74">
        <f>SYNTHESE_COMP8H!Q615</f>
        <v>3.0004700260940265</v>
      </c>
      <c r="F615" s="77">
        <f>SYNTHESE_COMP8H!U615</f>
        <v>1.8291648333767763</v>
      </c>
      <c r="G615" s="41">
        <f>SYNTHESE_COMP8H!X615</f>
        <v>3.1679327418777361</v>
      </c>
      <c r="H615" s="41">
        <f>SYNTHESE_COMP16!AD615</f>
        <v>6.528266103124527</v>
      </c>
      <c r="I615" s="41">
        <v>4.1116102263450438</v>
      </c>
      <c r="J615" s="79"/>
      <c r="W615" s="40">
        <v>1.0323794778709092</v>
      </c>
      <c r="X615" s="42">
        <v>4.1116102263450438</v>
      </c>
      <c r="Y615" s="94">
        <v>1.0074691450933173</v>
      </c>
      <c r="Z615" s="74">
        <v>3.1679327418777121</v>
      </c>
      <c r="AA615" s="40">
        <v>1.0323794778709092</v>
      </c>
      <c r="AB615" s="95">
        <v>6.528266103124527</v>
      </c>
      <c r="AC615" t="s">
        <v>52</v>
      </c>
    </row>
    <row r="616" spans="1:29" x14ac:dyDescent="0.3">
      <c r="A616" s="49">
        <f>SYNTHESE_COMP8H!A616</f>
        <v>44184</v>
      </c>
      <c r="B616" s="74">
        <f>SYNTHESE_COMP8H!E616</f>
        <v>3.1586940381293815</v>
      </c>
      <c r="C616" s="75">
        <f>SYNTHESE_COMP8H!I616</f>
        <v>1.2316940508292251</v>
      </c>
      <c r="D616" s="76">
        <f>SYNTHESE_COMP8H!M616</f>
        <v>1.5311363447477815</v>
      </c>
      <c r="E616" s="74">
        <f>SYNTHESE_COMP8H!Q616</f>
        <v>3.0181070150972453</v>
      </c>
      <c r="F616" s="77">
        <f>SYNTHESE_COMP8H!U616</f>
        <v>1.8876599967546155</v>
      </c>
      <c r="G616" s="41">
        <f>SYNTHESE_COMP8H!X616</f>
        <v>3.2080175918176579</v>
      </c>
      <c r="H616" s="41">
        <f>SYNTHESE_COMP16!AD616</f>
        <v>6.6108703085902389</v>
      </c>
      <c r="I616" s="41">
        <v>4.1636357244737692</v>
      </c>
      <c r="J616" s="79"/>
      <c r="W616" s="40">
        <v>1.0126533147026859</v>
      </c>
      <c r="X616" s="42">
        <v>4.1636357244737692</v>
      </c>
      <c r="Y616" s="94">
        <v>1.0126533147026859</v>
      </c>
      <c r="Z616" s="74">
        <v>3.2080175918176335</v>
      </c>
      <c r="AA616" s="40">
        <v>1.0126533147026859</v>
      </c>
      <c r="AB616" s="95">
        <v>6.6108703085902389</v>
      </c>
      <c r="AC616" t="s">
        <v>22</v>
      </c>
    </row>
    <row r="617" spans="1:29" x14ac:dyDescent="0.3">
      <c r="A617" s="49">
        <f>SYNTHESE_COMP8H!A617</f>
        <v>44184.333333333336</v>
      </c>
      <c r="B617" s="74">
        <f>SYNTHESE_COMP8H!E617</f>
        <v>3.1916630471610734</v>
      </c>
      <c r="C617" s="75">
        <f>SYNTHESE_COMP8H!I617</f>
        <v>1.2349554965892084</v>
      </c>
      <c r="D617" s="76">
        <f>SYNTHESE_COMP8H!M617</f>
        <v>1.5395476770962184</v>
      </c>
      <c r="E617" s="74">
        <f>SYNTHESE_COMP8H!Q617</f>
        <v>3.0690363204806737</v>
      </c>
      <c r="F617" s="77">
        <f>SYNTHESE_COMP8H!U617</f>
        <v>1.9995321737819012</v>
      </c>
      <c r="G617" s="41">
        <f>SYNTHESE_COMP8H!X617</f>
        <v>3.3981407668361965</v>
      </c>
      <c r="H617" s="41">
        <f>SYNTHESE_COMP16!AD617</f>
        <v>7.0026635630632654</v>
      </c>
      <c r="I617" s="41">
        <v>4.4103936118296936</v>
      </c>
      <c r="J617" s="79"/>
      <c r="W617" s="40">
        <v>1.0592650038776175</v>
      </c>
      <c r="X617" s="42">
        <v>4.4103936118296936</v>
      </c>
      <c r="Y617" s="94">
        <v>1.0592650038776175</v>
      </c>
      <c r="Z617" s="74">
        <v>3.3981407668361707</v>
      </c>
      <c r="AA617" s="40">
        <v>1.0592650038776175</v>
      </c>
      <c r="AB617" s="95">
        <v>7.0026635630632654</v>
      </c>
      <c r="AC617" t="s">
        <v>22</v>
      </c>
    </row>
    <row r="618" spans="1:29" x14ac:dyDescent="0.3">
      <c r="A618" s="49">
        <f>SYNTHESE_COMP8H!A618</f>
        <v>44184.666666666664</v>
      </c>
      <c r="B618" s="74">
        <f>SYNTHESE_COMP8H!E618</f>
        <v>3.2048128956760729</v>
      </c>
      <c r="C618" s="75">
        <f>SYNTHESE_COMP8H!I618</f>
        <v>1.2084793842868118</v>
      </c>
      <c r="D618" s="76">
        <f>SYNTHESE_COMP8H!M618</f>
        <v>1.535288522355013</v>
      </c>
      <c r="E618" s="74">
        <f>SYNTHESE_COMP8H!Q618</f>
        <v>2.9891817125686884</v>
      </c>
      <c r="F618" s="77">
        <f>SYNTHESE_COMP8H!U618</f>
        <v>1.9668039589573254</v>
      </c>
      <c r="G618" s="41">
        <f>SYNTHESE_COMP8H!X618</f>
        <v>3.3425202159496297</v>
      </c>
      <c r="H618" s="41">
        <f>SYNTHESE_COMP16!AD618</f>
        <v>6.8880444134235344</v>
      </c>
      <c r="I618" s="41">
        <v>4.3382045710722812</v>
      </c>
      <c r="J618" s="79"/>
      <c r="W618" s="40">
        <v>0.98363206391289326</v>
      </c>
      <c r="X618" s="42">
        <v>4.3382045710722812</v>
      </c>
      <c r="Y618" s="94">
        <v>0.98363206391289326</v>
      </c>
      <c r="Z618" s="74">
        <v>3.3425202159496044</v>
      </c>
      <c r="AA618" s="40">
        <v>0.98363206391289326</v>
      </c>
      <c r="AB618" s="95">
        <v>6.8880444134235344</v>
      </c>
      <c r="AC618" t="s">
        <v>22</v>
      </c>
    </row>
    <row r="619" spans="1:29" x14ac:dyDescent="0.3">
      <c r="A619" s="49">
        <f>SYNTHESE_COMP8H!A619</f>
        <v>44185</v>
      </c>
      <c r="B619" s="74">
        <f>SYNTHESE_COMP8H!E619</f>
        <v>3.1990660995102838</v>
      </c>
      <c r="C619" s="75">
        <f>SYNTHESE_COMP8H!I619</f>
        <v>1.2119895091755841</v>
      </c>
      <c r="D619" s="76">
        <f>SYNTHESE_COMP8H!M619</f>
        <v>1.5394333008638159</v>
      </c>
      <c r="E619" s="74">
        <f>SYNTHESE_COMP8H!Q619</f>
        <v>3.0285010749653045</v>
      </c>
      <c r="F619" s="77">
        <f>SYNTHESE_COMP8H!U619</f>
        <v>1.9890223270142993</v>
      </c>
      <c r="G619" s="41">
        <f>SYNTHESE_COMP8H!X619</f>
        <v>3.3365264862105213</v>
      </c>
      <c r="H619" s="41">
        <f>SYNTHESE_COMP16!AD619</f>
        <v>6.9658564929006168</v>
      </c>
      <c r="I619" s="41">
        <v>4.3872119088028958</v>
      </c>
      <c r="J619" s="79"/>
      <c r="W619" s="40">
        <v>1.0112966866655855</v>
      </c>
      <c r="X619" s="42">
        <v>4.3872119088028958</v>
      </c>
      <c r="Y619" s="94">
        <v>0.99820682318972731</v>
      </c>
      <c r="Z619" s="74">
        <v>3.336526486210496</v>
      </c>
      <c r="AA619" s="40">
        <v>1.0112966866655855</v>
      </c>
      <c r="AB619" s="95">
        <v>6.9658564929006168</v>
      </c>
      <c r="AC619" t="s">
        <v>52</v>
      </c>
    </row>
    <row r="620" spans="1:29" x14ac:dyDescent="0.3">
      <c r="A620" s="49">
        <f>SYNTHESE_COMP8H!A620</f>
        <v>44185.333333333336</v>
      </c>
      <c r="B620" s="74">
        <f>SYNTHESE_COMP8H!E620</f>
        <v>3.1862565872516559</v>
      </c>
      <c r="C620" s="75">
        <f>SYNTHESE_COMP8H!I620</f>
        <v>1.1936925934509499</v>
      </c>
      <c r="D620" s="76">
        <f>SYNTHESE_COMP8H!M620</f>
        <v>1.7550313391159338</v>
      </c>
      <c r="E620" s="74">
        <f>SYNTHESE_COMP8H!Q620</f>
        <v>3.0306854839873387</v>
      </c>
      <c r="F620" s="77">
        <f>SYNTHESE_COMP8H!U620</f>
        <v>2.0678246671037086</v>
      </c>
      <c r="G620" s="41">
        <f>SYNTHESE_COMP8H!X620</f>
        <v>3.3389330689979544</v>
      </c>
      <c r="H620" s="41">
        <f>SYNTHESE_COMP16!AD620</f>
        <v>6.9379642201678609</v>
      </c>
      <c r="I620" s="41">
        <v>4.5610272351500631</v>
      </c>
      <c r="J620" s="79"/>
      <c r="W620" s="40">
        <v>1.0396186302280974</v>
      </c>
      <c r="X620" s="42">
        <v>4.5610272351500631</v>
      </c>
      <c r="Y620" s="94">
        <v>1.0007212838853159</v>
      </c>
      <c r="Z620" s="74">
        <v>3.3389330689979291</v>
      </c>
      <c r="AA620" s="40">
        <v>0.99599585883499286</v>
      </c>
      <c r="AB620" s="95">
        <v>6.9379642201678609</v>
      </c>
      <c r="AC620" t="s">
        <v>49</v>
      </c>
    </row>
    <row r="621" spans="1:29" x14ac:dyDescent="0.3">
      <c r="A621" s="49">
        <f>SYNTHESE_COMP8H!A621</f>
        <v>44185.666666666664</v>
      </c>
      <c r="B621" s="74">
        <f>SYNTHESE_COMP8H!E621</f>
        <v>3.1082792901943801</v>
      </c>
      <c r="C621" s="75">
        <f>SYNTHESE_COMP8H!I621</f>
        <v>1.1744015067737834</v>
      </c>
      <c r="D621" s="76">
        <f>SYNTHESE_COMP8H!M621</f>
        <v>1.8123145617173801</v>
      </c>
      <c r="E621" s="74">
        <f>SYNTHESE_COMP8H!Q621</f>
        <v>2.9491342138313934</v>
      </c>
      <c r="F621" s="77">
        <f>SYNTHESE_COMP8H!U621</f>
        <v>2.0266998148224515</v>
      </c>
      <c r="G621" s="41">
        <f>SYNTHESE_COMP8H!X621</f>
        <v>3.4479139412934239</v>
      </c>
      <c r="H621" s="41">
        <f>SYNTHESE_COMP16!AD621</f>
        <v>7.1644154179139612</v>
      </c>
      <c r="I621" s="41">
        <v>4.7098965644772361</v>
      </c>
      <c r="J621" s="79"/>
      <c r="W621" s="40">
        <v>1.0326394300345096</v>
      </c>
      <c r="X621" s="42">
        <v>4.7098965644772361</v>
      </c>
      <c r="Y621" s="94">
        <v>1.0326394300345096</v>
      </c>
      <c r="Z621" s="74">
        <v>3.4479139412933977</v>
      </c>
      <c r="AA621" s="40">
        <v>1.0326394300345096</v>
      </c>
      <c r="AB621" s="95">
        <v>7.1644154179139612</v>
      </c>
      <c r="AC621" t="s">
        <v>22</v>
      </c>
    </row>
    <row r="622" spans="1:29" x14ac:dyDescent="0.3">
      <c r="A622" s="49">
        <f>SYNTHESE_COMP8H!A622</f>
        <v>44186</v>
      </c>
      <c r="B622" s="74">
        <f>SYNTHESE_COMP8H!E622</f>
        <v>3.1500737366915867</v>
      </c>
      <c r="C622" s="75">
        <f>SYNTHESE_COMP8H!I622</f>
        <v>1.2134380277639891</v>
      </c>
      <c r="D622" s="76">
        <f>SYNTHESE_COMP8H!M622</f>
        <v>1.9793107273440047</v>
      </c>
      <c r="E622" s="74">
        <f>SYNTHESE_COMP8H!Q622</f>
        <v>2.9720775894144236</v>
      </c>
      <c r="F622" s="77">
        <f>SYNTHESE_COMP8H!U622</f>
        <v>2.0430990508019167</v>
      </c>
      <c r="G622" s="41">
        <f>SYNTHESE_COMP8H!X622</f>
        <v>3.7656228091518589</v>
      </c>
      <c r="H622" s="41">
        <f>SYNTHESE_COMP16!AD622</f>
        <v>7.8245822173321287</v>
      </c>
      <c r="I622" s="41">
        <v>5.1438911277722399</v>
      </c>
      <c r="J622" s="79"/>
      <c r="W622" s="40">
        <v>1.0921452429695075</v>
      </c>
      <c r="X622" s="42">
        <v>5.1438911277722399</v>
      </c>
      <c r="Y622" s="94">
        <v>1.0921452429695075</v>
      </c>
      <c r="Z622" s="74">
        <v>3.76562280915183</v>
      </c>
      <c r="AA622" s="40">
        <v>1.0921452429695075</v>
      </c>
      <c r="AB622" s="95">
        <v>7.8245822173321287</v>
      </c>
      <c r="AC622" t="s">
        <v>22</v>
      </c>
    </row>
    <row r="623" spans="1:29" x14ac:dyDescent="0.3">
      <c r="A623" s="49">
        <f>SYNTHESE_COMP8H!A623</f>
        <v>44186.333333333336</v>
      </c>
      <c r="B623" s="74">
        <f>SYNTHESE_COMP8H!E623</f>
        <v>2.9735920587669007</v>
      </c>
      <c r="C623" s="75">
        <f>SYNTHESE_COMP8H!I623</f>
        <v>1.1250039361209303</v>
      </c>
      <c r="D623" s="76">
        <f>SYNTHESE_COMP8H!M623</f>
        <v>1.7831680943056341</v>
      </c>
      <c r="E623" s="74">
        <f>SYNTHESE_COMP8H!Q623</f>
        <v>2.7637535429534164</v>
      </c>
      <c r="F623" s="77">
        <f>SYNTHESE_COMP8H!U623</f>
        <v>1.9111591289820093</v>
      </c>
      <c r="G623" s="41">
        <f>SYNTHESE_COMP8H!X623</f>
        <v>3.3924630204371771</v>
      </c>
      <c r="H623" s="41">
        <f>SYNTHESE_COMP16!AD623</f>
        <v>7.049194029246995</v>
      </c>
      <c r="I623" s="41">
        <v>4.6341498648539954</v>
      </c>
      <c r="J623" s="79"/>
      <c r="W623" s="40">
        <v>0.90090356691919193</v>
      </c>
      <c r="X623" s="42">
        <v>4.6341498648539954</v>
      </c>
      <c r="Y623" s="94">
        <v>0.90090356691919193</v>
      </c>
      <c r="Z623" s="74">
        <v>3.3924630204371513</v>
      </c>
      <c r="AA623" s="40">
        <v>0.90090356691919193</v>
      </c>
      <c r="AB623" s="95">
        <v>7.049194029246995</v>
      </c>
      <c r="AC623" t="s">
        <v>22</v>
      </c>
    </row>
    <row r="624" spans="1:29" x14ac:dyDescent="0.3">
      <c r="A624" s="49">
        <f>SYNTHESE_COMP8H!A624</f>
        <v>44186.666666666664</v>
      </c>
      <c r="B624" s="74">
        <f>SYNTHESE_COMP8H!E624</f>
        <v>2.9625722534854941</v>
      </c>
      <c r="C624" s="75">
        <f>SYNTHESE_COMP8H!I624</f>
        <v>1.1059291449065751</v>
      </c>
      <c r="D624" s="76">
        <f>SYNTHESE_COMP8H!M624</f>
        <v>1.8659127169232546</v>
      </c>
      <c r="E624" s="74">
        <f>SYNTHESE_COMP8H!Q624</f>
        <v>2.7826958369080192</v>
      </c>
      <c r="F624" s="77">
        <f>SYNTHESE_COMP8H!U624</f>
        <v>1.8929560384654709</v>
      </c>
      <c r="G624" s="41">
        <f>SYNTHESE_COMP8H!X624</f>
        <v>3.3798909254185037</v>
      </c>
      <c r="H624" s="41">
        <f>SYNTHESE_COMP16!AD624</f>
        <v>7.3762988611308096</v>
      </c>
      <c r="I624" s="41">
        <v>4.8491890319102886</v>
      </c>
      <c r="J624" s="79"/>
      <c r="W624" s="40">
        <v>1.0464031533997591</v>
      </c>
      <c r="X624" s="42">
        <v>4.8491890319102886</v>
      </c>
      <c r="Y624" s="94">
        <v>0.99629410993047363</v>
      </c>
      <c r="Z624" s="74">
        <v>3.3798909254184779</v>
      </c>
      <c r="AA624" s="40">
        <v>1.0464031533997591</v>
      </c>
      <c r="AB624" s="95">
        <v>7.3762988611308096</v>
      </c>
      <c r="AC624" t="s">
        <v>52</v>
      </c>
    </row>
    <row r="625" spans="1:29" x14ac:dyDescent="0.3">
      <c r="A625" s="49">
        <f>SYNTHESE_COMP8H!A625</f>
        <v>44187</v>
      </c>
      <c r="B625" s="74">
        <f>SYNTHESE_COMP8H!E625</f>
        <v>2.904313402726622</v>
      </c>
      <c r="C625" s="75">
        <f>SYNTHESE_COMP8H!I625</f>
        <v>1.1071552556057549</v>
      </c>
      <c r="D625" s="76">
        <f>SYNTHESE_COMP8H!M625</f>
        <v>1.7467994331319781</v>
      </c>
      <c r="E625" s="74">
        <f>SYNTHESE_COMP8H!Q625</f>
        <v>2.7799639540914982</v>
      </c>
      <c r="F625" s="77">
        <f>SYNTHESE_COMP8H!U625</f>
        <v>1.8500588786920709</v>
      </c>
      <c r="G625" s="41">
        <f>SYNTHESE_COMP8H!X625</f>
        <v>3.1641306150183612</v>
      </c>
      <c r="H625" s="41">
        <f>SYNTHESE_COMP16!AD625</f>
        <v>6.9054219698344621</v>
      </c>
      <c r="I625" s="41">
        <v>4.5396339149550338</v>
      </c>
      <c r="J625" s="79"/>
      <c r="W625" s="40">
        <v>0.93616352859865537</v>
      </c>
      <c r="X625" s="42">
        <v>4.5396339149550338</v>
      </c>
      <c r="Y625" s="94">
        <v>0.93616352859865537</v>
      </c>
      <c r="Z625" s="74">
        <v>3.1641306150183368</v>
      </c>
      <c r="AA625" s="40">
        <v>0.93616352859865537</v>
      </c>
      <c r="AB625" s="95">
        <v>6.9054219698344621</v>
      </c>
      <c r="AC625" t="s">
        <v>22</v>
      </c>
    </row>
    <row r="626" spans="1:29" x14ac:dyDescent="0.3">
      <c r="A626" s="49">
        <f>SYNTHESE_COMP8H!A626</f>
        <v>44187.333333333336</v>
      </c>
      <c r="B626" s="74">
        <f>SYNTHESE_COMP8H!E626</f>
        <v>3.0532488014799339</v>
      </c>
      <c r="C626" s="75">
        <f>SYNTHESE_COMP8H!I626</f>
        <v>1.1471061468320976</v>
      </c>
      <c r="D626" s="76">
        <f>SYNTHESE_COMP8H!M626</f>
        <v>1.8038575616948054</v>
      </c>
      <c r="E626" s="74">
        <f>SYNTHESE_COMP8H!Q626</f>
        <v>2.8945434264146459</v>
      </c>
      <c r="F626" s="77">
        <f>SYNTHESE_COMP8H!U626</f>
        <v>1.9680139488410253</v>
      </c>
      <c r="G626" s="41">
        <f>SYNTHESE_COMP8H!X626</f>
        <v>3.2783059643079033</v>
      </c>
      <c r="H626" s="41">
        <f>SYNTHESE_COMP16!AD626</f>
        <v>7.1900370290721192</v>
      </c>
      <c r="I626" s="41">
        <v>4.7267402469455142</v>
      </c>
      <c r="J626" s="79"/>
      <c r="W626" s="40">
        <v>1.0412161719415505</v>
      </c>
      <c r="X626" s="42">
        <v>4.7267402469455142</v>
      </c>
      <c r="Y626" s="94">
        <v>1.0360842718526269</v>
      </c>
      <c r="Z626" s="74">
        <v>3.278305964307878</v>
      </c>
      <c r="AA626" s="40">
        <v>1.0412161719415505</v>
      </c>
      <c r="AB626" s="95">
        <v>7.1900370290721192</v>
      </c>
      <c r="AC626" t="s">
        <v>52</v>
      </c>
    </row>
    <row r="627" spans="1:29" x14ac:dyDescent="0.3">
      <c r="A627" s="49">
        <f>SYNTHESE_COMP8H!A627</f>
        <v>44187.666666666664</v>
      </c>
      <c r="B627" s="74">
        <f>SYNTHESE_COMP8H!E627</f>
        <v>3.1025324898647768</v>
      </c>
      <c r="C627" s="75">
        <f>SYNTHESE_COMP8H!I627</f>
        <v>1.170817761636135</v>
      </c>
      <c r="D627" s="76">
        <f>SYNTHESE_COMP8H!M627</f>
        <v>1.7626017748956142</v>
      </c>
      <c r="E627" s="74">
        <f>SYNTHESE_COMP8H!Q627</f>
        <v>2.8499167106968439</v>
      </c>
      <c r="F627" s="77">
        <f>SYNTHESE_COMP8H!U627</f>
        <v>1.9789315484696117</v>
      </c>
      <c r="G627" s="41">
        <f>SYNTHESE_COMP8H!X627</f>
        <v>3.2964924370203543</v>
      </c>
      <c r="H627" s="41">
        <f>SYNTHESE_COMP16!AD627</f>
        <v>7.0791844035531035</v>
      </c>
      <c r="I627" s="41">
        <v>4.6538655782335603</v>
      </c>
      <c r="J627" s="79"/>
      <c r="W627" s="40">
        <v>0.98458246806368377</v>
      </c>
      <c r="X627" s="42">
        <v>4.6538655782335603</v>
      </c>
      <c r="Y627" s="94">
        <v>1.005547521467018</v>
      </c>
      <c r="Z627" s="74">
        <v>3.296492437020329</v>
      </c>
      <c r="AA627" s="40">
        <v>0.98458246806368377</v>
      </c>
      <c r="AB627" s="95">
        <v>7.0791844035531035</v>
      </c>
      <c r="AC627" t="s">
        <v>52</v>
      </c>
    </row>
    <row r="628" spans="1:29" x14ac:dyDescent="0.3">
      <c r="A628" s="49">
        <f>SYNTHESE_COMP8H!A628</f>
        <v>44188</v>
      </c>
      <c r="B628" s="74">
        <f>SYNTHESE_COMP8H!E628</f>
        <v>3.0026426535684752</v>
      </c>
      <c r="C628" s="75">
        <f>SYNTHESE_COMP8H!I628</f>
        <v>1.141391094943873</v>
      </c>
      <c r="D628" s="76">
        <f>SYNTHESE_COMP8H!M628</f>
        <v>1.7449632697093582</v>
      </c>
      <c r="E628" s="74">
        <f>SYNTHESE_COMP8H!Q628</f>
        <v>2.767579711448843</v>
      </c>
      <c r="F628" s="77">
        <f>SYNTHESE_COMP8H!U628</f>
        <v>1.9843703150794032</v>
      </c>
      <c r="G628" s="41">
        <f>SYNTHESE_COMP8H!X628</f>
        <v>3.2136402738773877</v>
      </c>
      <c r="H628" s="41">
        <f>SYNTHESE_COMP16!AD628</f>
        <v>7.0986403730071128</v>
      </c>
      <c r="I628" s="41">
        <v>4.5368979717549101</v>
      </c>
      <c r="J628" s="79"/>
      <c r="W628" s="40">
        <v>0.97486656962639495</v>
      </c>
      <c r="X628" s="42">
        <v>4.5368979717549101</v>
      </c>
      <c r="Y628" s="94">
        <v>0.97486656962639495</v>
      </c>
      <c r="Z628" s="74">
        <v>3.2136402738773628</v>
      </c>
      <c r="AA628" s="40">
        <v>1.0027483348850532</v>
      </c>
      <c r="AB628" s="95">
        <v>7.0986403730071128</v>
      </c>
      <c r="AC628" t="s">
        <v>53</v>
      </c>
    </row>
    <row r="629" spans="1:29" x14ac:dyDescent="0.3">
      <c r="A629" s="49">
        <f>SYNTHESE_COMP8H!A629</f>
        <v>44188.333333333336</v>
      </c>
      <c r="B629" s="74">
        <f>SYNTHESE_COMP8H!E629</f>
        <v>2.9534046181076339</v>
      </c>
      <c r="C629" s="75">
        <f>SYNTHESE_COMP8H!I629</f>
        <v>1.1065783143300043</v>
      </c>
      <c r="D629" s="76">
        <f>SYNTHESE_COMP8H!M629</f>
        <v>1.573326259298226</v>
      </c>
      <c r="E629" s="74">
        <f>SYNTHESE_COMP8H!Q629</f>
        <v>2.6356253017623779</v>
      </c>
      <c r="F629" s="77">
        <f>SYNTHESE_COMP8H!U629</f>
        <v>1.8805767707204777</v>
      </c>
      <c r="G629" s="41">
        <f>SYNTHESE_COMP8H!X629</f>
        <v>3.045549110758484</v>
      </c>
      <c r="H629" s="41">
        <f>SYNTHESE_COMP16!AD629</f>
        <v>6.7273422141681003</v>
      </c>
      <c r="I629" s="41">
        <v>4.2995931112130812</v>
      </c>
      <c r="J629" s="79"/>
      <c r="W629" s="40">
        <v>0.94769446833073978</v>
      </c>
      <c r="X629" s="42">
        <v>4.2995931112130812</v>
      </c>
      <c r="Y629" s="94">
        <v>0.94769446833073978</v>
      </c>
      <c r="Z629" s="74">
        <v>3.0455491107584605</v>
      </c>
      <c r="AA629" s="40">
        <v>0.94769446833073978</v>
      </c>
      <c r="AB629" s="95">
        <v>6.7273422141681003</v>
      </c>
      <c r="AC629" t="s">
        <v>22</v>
      </c>
    </row>
    <row r="630" spans="1:29" x14ac:dyDescent="0.3">
      <c r="A630" s="49">
        <f>SYNTHESE_COMP8H!A630</f>
        <v>44188.666666666664</v>
      </c>
      <c r="B630" s="74">
        <f>SYNTHESE_COMP8H!E630</f>
        <v>2.8550130554018325</v>
      </c>
      <c r="C630" s="75">
        <f>SYNTHESE_COMP8H!I630</f>
        <v>1.0715339784014575</v>
      </c>
      <c r="D630" s="76">
        <f>SYNTHESE_COMP8H!M630</f>
        <v>1.4621310540352697</v>
      </c>
      <c r="E630" s="74">
        <f>SYNTHESE_COMP8H!Q630</f>
        <v>2.4840499750832947</v>
      </c>
      <c r="F630" s="77">
        <f>SYNTHESE_COMP8H!U630</f>
        <v>1.8412822118562313</v>
      </c>
      <c r="G630" s="41">
        <f>SYNTHESE_COMP8H!X630</f>
        <v>2.944087788978337</v>
      </c>
      <c r="H630" s="41">
        <f>SYNTHESE_COMP16!AD630</f>
        <v>6.5032233415793455</v>
      </c>
      <c r="I630" s="41">
        <v>4.1563537857858677</v>
      </c>
      <c r="J630" s="79"/>
      <c r="W630" s="40">
        <v>0.96668537656420239</v>
      </c>
      <c r="X630" s="42">
        <v>4.1563537857858677</v>
      </c>
      <c r="Y630" s="94">
        <v>0.96668537656420239</v>
      </c>
      <c r="Z630" s="74">
        <v>2.9440877889783139</v>
      </c>
      <c r="AA630" s="40">
        <v>0.96668537656420239</v>
      </c>
      <c r="AB630" s="95">
        <v>6.5032233415793455</v>
      </c>
      <c r="AC630" t="s">
        <v>22</v>
      </c>
    </row>
    <row r="631" spans="1:29" x14ac:dyDescent="0.3">
      <c r="A631" s="49">
        <f>SYNTHESE_COMP8H!A631</f>
        <v>44189</v>
      </c>
      <c r="B631" s="74">
        <f>SYNTHESE_COMP8H!E631</f>
        <v>2.8308262945307638</v>
      </c>
      <c r="C631" s="75">
        <f>SYNTHESE_COMP8H!I631</f>
        <v>1.0926242142910108</v>
      </c>
      <c r="D631" s="76">
        <f>SYNTHESE_COMP8H!M631</f>
        <v>1.5174071674702176</v>
      </c>
      <c r="E631" s="74">
        <f>SYNTHESE_COMP8H!Q631</f>
        <v>2.5190391611456522</v>
      </c>
      <c r="F631" s="77">
        <f>SYNTHESE_COMP8H!U631</f>
        <v>1.8547862161690705</v>
      </c>
      <c r="G631" s="41">
        <f>SYNTHESE_COMP8H!X631</f>
        <v>2.9656797936931714</v>
      </c>
      <c r="H631" s="41">
        <f>SYNTHESE_COMP16!AD631</f>
        <v>6.4481301056460367</v>
      </c>
      <c r="I631" s="41">
        <v>4.1868365760325377</v>
      </c>
      <c r="J631" s="79"/>
      <c r="W631" s="40">
        <v>1.0073340220341485</v>
      </c>
      <c r="X631" s="42">
        <v>4.1868365760325377</v>
      </c>
      <c r="Y631" s="94">
        <v>1.0073340220341485</v>
      </c>
      <c r="Z631" s="74">
        <v>2.9656797936931483</v>
      </c>
      <c r="AA631" s="40">
        <v>0.99152831864453095</v>
      </c>
      <c r="AB631" s="95">
        <v>6.4481301056460367</v>
      </c>
      <c r="AC631" t="s">
        <v>53</v>
      </c>
    </row>
    <row r="632" spans="1:29" x14ac:dyDescent="0.3">
      <c r="A632" s="49">
        <f>SYNTHESE_COMP8H!A632</f>
        <v>44189.333333333336</v>
      </c>
      <c r="B632" s="74">
        <f>SYNTHESE_COMP8H!E632</f>
        <v>2.8899796355920366</v>
      </c>
      <c r="C632" s="75">
        <f>SYNTHESE_COMP8H!I632</f>
        <v>1.1513268859534207</v>
      </c>
      <c r="D632" s="76">
        <f>SYNTHESE_COMP8H!M632</f>
        <v>1.6244362715748935</v>
      </c>
      <c r="E632" s="74">
        <f>SYNTHESE_COMP8H!Q632</f>
        <v>2.7248906401805519</v>
      </c>
      <c r="F632" s="77">
        <f>SYNTHESE_COMP8H!U632</f>
        <v>1.8915293950080292</v>
      </c>
      <c r="G632" s="41">
        <f>SYNTHESE_COMP8H!X632</f>
        <v>3.1748616521850517</v>
      </c>
      <c r="H632" s="41">
        <f>SYNTHESE_COMP16!AD632</f>
        <v>6.7945643686591977</v>
      </c>
      <c r="I632" s="41">
        <v>4.4117798727418176</v>
      </c>
      <c r="J632" s="79"/>
      <c r="W632" s="40">
        <v>1.0537263140378976</v>
      </c>
      <c r="X632" s="42">
        <v>4.4117798727418176</v>
      </c>
      <c r="Y632" s="94">
        <v>1.0705342022887054</v>
      </c>
      <c r="Z632" s="74">
        <v>3.1748616521850268</v>
      </c>
      <c r="AA632" s="40">
        <v>1.0537263140378976</v>
      </c>
      <c r="AB632" s="95">
        <v>6.7945643686591977</v>
      </c>
      <c r="AC632" t="s">
        <v>52</v>
      </c>
    </row>
    <row r="633" spans="1:29" x14ac:dyDescent="0.3">
      <c r="A633" s="49">
        <f>SYNTHESE_COMP8H!A633</f>
        <v>44189.666666666664</v>
      </c>
      <c r="B633" s="74">
        <f>SYNTHESE_COMP8H!E633</f>
        <v>2.9859498011733461</v>
      </c>
      <c r="C633" s="75">
        <f>SYNTHESE_COMP8H!I633</f>
        <v>1.1615755472692206</v>
      </c>
      <c r="D633" s="76">
        <f>SYNTHESE_COMP8H!M633</f>
        <v>1.7805684220270719</v>
      </c>
      <c r="E633" s="74">
        <f>SYNTHESE_COMP8H!Q633</f>
        <v>2.7881076657968289</v>
      </c>
      <c r="F633" s="77">
        <f>SYNTHESE_COMP8H!U633</f>
        <v>1.9197739649536374</v>
      </c>
      <c r="G633" s="41">
        <f>SYNTHESE_COMP8H!X633</f>
        <v>3.2485179330774914</v>
      </c>
      <c r="H633" s="41">
        <f>SYNTHESE_COMP16!AD633</f>
        <v>7.4476216567952305</v>
      </c>
      <c r="I633" s="41">
        <v>4.4510518104227925</v>
      </c>
      <c r="J633" s="79"/>
      <c r="W633" s="40">
        <v>1.0089016086055465</v>
      </c>
      <c r="X633" s="42">
        <v>4.4510518104227925</v>
      </c>
      <c r="Y633" s="94">
        <v>1.0231998395400148</v>
      </c>
      <c r="Z633" s="74">
        <v>3.2485179330774656</v>
      </c>
      <c r="AA633" s="40">
        <v>1.0961146664749168</v>
      </c>
      <c r="AB633" s="95">
        <v>7.4476216567952305</v>
      </c>
      <c r="AC633" t="s">
        <v>49</v>
      </c>
    </row>
    <row r="634" spans="1:29" x14ac:dyDescent="0.3">
      <c r="A634" s="49">
        <f>SYNTHESE_COMP8H!A634</f>
        <v>44190</v>
      </c>
      <c r="B634" s="74">
        <f>SYNTHESE_COMP8H!E634</f>
        <v>2.9889244861837425</v>
      </c>
      <c r="C634" s="75">
        <f>SYNTHESE_COMP8H!I634</f>
        <v>1.1641668276963799</v>
      </c>
      <c r="D634" s="76">
        <f>SYNTHESE_COMP8H!M634</f>
        <v>1.7454263923221249</v>
      </c>
      <c r="E634" s="74">
        <f>SYNTHESE_COMP8H!Q634</f>
        <v>2.7748092757541523</v>
      </c>
      <c r="F634" s="77">
        <f>SYNTHESE_COMP8H!U634</f>
        <v>1.9333681815285197</v>
      </c>
      <c r="G634" s="41">
        <f>SYNTHESE_COMP8H!X634</f>
        <v>3.1844038488957116</v>
      </c>
      <c r="H634" s="41">
        <f>SYNTHESE_COMP16!AD634</f>
        <v>7.3006323368361876</v>
      </c>
      <c r="I634" s="41">
        <v>4.3632040237243954</v>
      </c>
      <c r="J634" s="79"/>
      <c r="W634" s="40">
        <v>0.98026358927283463</v>
      </c>
      <c r="X634" s="42">
        <v>4.3632040237243954</v>
      </c>
      <c r="Y634" s="94">
        <v>0.98026358927283463</v>
      </c>
      <c r="Z634" s="74">
        <v>3.1844038488956863</v>
      </c>
      <c r="AA634" s="40">
        <v>0.98026358927283463</v>
      </c>
      <c r="AB634" s="95">
        <v>7.3006323368361876</v>
      </c>
      <c r="AC634" t="s">
        <v>22</v>
      </c>
    </row>
    <row r="635" spans="1:29" x14ac:dyDescent="0.3">
      <c r="A635" s="49">
        <f>SYNTHESE_COMP8H!A635</f>
        <v>44190.333333333336</v>
      </c>
      <c r="B635" s="74">
        <f>SYNTHESE_COMP8H!E635</f>
        <v>2.9910699505935452</v>
      </c>
      <c r="C635" s="75">
        <f>SYNTHESE_COMP8H!I635</f>
        <v>1.1599850633613782</v>
      </c>
      <c r="D635" s="76">
        <f>SYNTHESE_COMP8H!M635</f>
        <v>1.7183181835015777</v>
      </c>
      <c r="E635" s="74">
        <f>SYNTHESE_COMP8H!Q635</f>
        <v>2.8741831130051714</v>
      </c>
      <c r="F635" s="77">
        <f>SYNTHESE_COMP8H!U635</f>
        <v>1.9154671713221594</v>
      </c>
      <c r="G635" s="41">
        <f>SYNTHESE_COMP8H!X635</f>
        <v>3.1549195290724752</v>
      </c>
      <c r="H635" s="41">
        <f>SYNTHESE_COMP16!AD635</f>
        <v>7.1872462514764388</v>
      </c>
      <c r="I635" s="41">
        <v>4.2954391232266929</v>
      </c>
      <c r="J635" s="79"/>
      <c r="W635" s="40">
        <v>0.98446900485761402</v>
      </c>
      <c r="X635" s="42">
        <v>4.2954391232266929</v>
      </c>
      <c r="Y635" s="94">
        <v>0.99074102368220007</v>
      </c>
      <c r="Z635" s="74">
        <v>3.1549195290724503</v>
      </c>
      <c r="AA635" s="40">
        <v>0.98446900485761402</v>
      </c>
      <c r="AB635" s="95">
        <v>7.1872462514764388</v>
      </c>
      <c r="AC635" t="s">
        <v>52</v>
      </c>
    </row>
    <row r="636" spans="1:29" x14ac:dyDescent="0.3">
      <c r="A636" s="49">
        <f>SYNTHESE_COMP8H!A636</f>
        <v>44190.666666666664</v>
      </c>
      <c r="B636" s="74">
        <f>SYNTHESE_COMP8H!E636</f>
        <v>3.0564090939829911</v>
      </c>
      <c r="C636" s="75">
        <f>SYNTHESE_COMP8H!I636</f>
        <v>1.1840993341444501</v>
      </c>
      <c r="D636" s="76">
        <f>SYNTHESE_COMP8H!M636</f>
        <v>1.7683214328712267</v>
      </c>
      <c r="E636" s="74">
        <f>SYNTHESE_COMP8H!Q636</f>
        <v>2.8756427375150455</v>
      </c>
      <c r="F636" s="77">
        <f>SYNTHESE_COMP8H!U636</f>
        <v>1.9615584417103025</v>
      </c>
      <c r="G636" s="41">
        <f>SYNTHESE_COMP8H!X636</f>
        <v>3.1565217227011542</v>
      </c>
      <c r="H636" s="41">
        <f>SYNTHESE_COMP16!AD636</f>
        <v>7.1908962210068026</v>
      </c>
      <c r="I636" s="41">
        <v>4.4204368772475231</v>
      </c>
      <c r="J636" s="79"/>
      <c r="W636" s="40">
        <v>1.0291001107069428</v>
      </c>
      <c r="X636" s="42">
        <v>4.4204368772475231</v>
      </c>
      <c r="Y636" s="94">
        <v>1.0005078397765506</v>
      </c>
      <c r="Z636" s="74">
        <v>3.1565217227011293</v>
      </c>
      <c r="AA636" s="40">
        <v>1.0005078397765506</v>
      </c>
      <c r="AB636" s="95">
        <v>7.1908962210068026</v>
      </c>
      <c r="AC636" t="s">
        <v>54</v>
      </c>
    </row>
    <row r="637" spans="1:29" x14ac:dyDescent="0.3">
      <c r="A637" s="49">
        <f>SYNTHESE_COMP8H!A637</f>
        <v>44191</v>
      </c>
      <c r="B637" s="74">
        <f>SYNTHESE_COMP8H!E637</f>
        <v>3.0474853429986131</v>
      </c>
      <c r="C637" s="75">
        <f>SYNTHESE_COMP8H!I637</f>
        <v>1.1703782843818984</v>
      </c>
      <c r="D637" s="76">
        <f>SYNTHESE_COMP8H!M637</f>
        <v>1.7273771165796044</v>
      </c>
      <c r="E637" s="74">
        <f>SYNTHESE_COMP8H!Q637</f>
        <v>2.752867405259281</v>
      </c>
      <c r="F637" s="77">
        <f>SYNTHESE_COMP8H!U637</f>
        <v>1.9679572169737762</v>
      </c>
      <c r="G637" s="41">
        <f>SYNTHESE_COMP8H!X637</f>
        <v>3.0834345444352649</v>
      </c>
      <c r="H637" s="41">
        <f>SYNTHESE_COMP16!AD637</f>
        <v>6.883881493052888</v>
      </c>
      <c r="I637" s="41">
        <v>4.2317066851275227</v>
      </c>
      <c r="J637" s="79"/>
      <c r="W637" s="40">
        <v>0.95730508152001537</v>
      </c>
      <c r="X637" s="42">
        <v>4.2317066851275227</v>
      </c>
      <c r="Y637" s="94">
        <v>0.97684565965750869</v>
      </c>
      <c r="Z637" s="74">
        <v>3.0834345444352405</v>
      </c>
      <c r="AA637" s="40">
        <v>0.95730508152001537</v>
      </c>
      <c r="AB637" s="95">
        <v>6.883881493052888</v>
      </c>
      <c r="AC637" t="s">
        <v>52</v>
      </c>
    </row>
    <row r="638" spans="1:29" x14ac:dyDescent="0.3">
      <c r="A638" s="49">
        <f>SYNTHESE_COMP8H!A638</f>
        <v>44191.333333333336</v>
      </c>
      <c r="B638" s="74">
        <f>SYNTHESE_COMP8H!E638</f>
        <v>3.0648452083015569</v>
      </c>
      <c r="C638" s="75">
        <f>SYNTHESE_COMP8H!I638</f>
        <v>1.1704010004698682</v>
      </c>
      <c r="D638" s="76">
        <f>SYNTHESE_COMP8H!M638</f>
        <v>1.7429638733497104</v>
      </c>
      <c r="E638" s="74">
        <f>SYNTHESE_COMP8H!Q638</f>
        <v>2.81779524388869</v>
      </c>
      <c r="F638" s="77">
        <f>SYNTHESE_COMP8H!U638</f>
        <v>1.9625743759701642</v>
      </c>
      <c r="G638" s="41">
        <f>SYNTHESE_COMP8H!X638</f>
        <v>3.0750006019925205</v>
      </c>
      <c r="H638" s="41">
        <f>SYNTHESE_COMP16!AD638</f>
        <v>6.8650524050802373</v>
      </c>
      <c r="I638" s="41">
        <v>4.255812414864387</v>
      </c>
      <c r="J638" s="79"/>
      <c r="W638" s="40">
        <v>1.0056964557164572</v>
      </c>
      <c r="X638" s="42">
        <v>4.255812414864387</v>
      </c>
      <c r="Y638" s="94">
        <v>0.99726475710082274</v>
      </c>
      <c r="Z638" s="74">
        <v>3.075000601992496</v>
      </c>
      <c r="AA638" s="40">
        <v>0.99726475710082274</v>
      </c>
      <c r="AB638" s="95">
        <v>6.8650524050802373</v>
      </c>
      <c r="AC638" t="s">
        <v>54</v>
      </c>
    </row>
    <row r="639" spans="1:29" x14ac:dyDescent="0.3">
      <c r="A639" s="49">
        <f>SYNTHESE_COMP8H!A639</f>
        <v>44191.666666666664</v>
      </c>
      <c r="B639" s="74">
        <f>SYNTHESE_COMP8H!E639</f>
        <v>3.1083911625586618</v>
      </c>
      <c r="C639" s="75">
        <f>SYNTHESE_COMP8H!I639</f>
        <v>1.17923550108465</v>
      </c>
      <c r="D639" s="76">
        <f>SYNTHESE_COMP8H!M639</f>
        <v>1.7520090553731964</v>
      </c>
      <c r="E639" s="74">
        <f>SYNTHESE_COMP8H!Q639</f>
        <v>2.8883677755599897</v>
      </c>
      <c r="F639" s="77">
        <f>SYNTHESE_COMP8H!U639</f>
        <v>1.9874618911262729</v>
      </c>
      <c r="G639" s="41">
        <f>SYNTHESE_COMP8H!X639</f>
        <v>3.1520149194252869</v>
      </c>
      <c r="H639" s="41">
        <f>SYNTHESE_COMP16!AD639</f>
        <v>6.9625924887342237</v>
      </c>
      <c r="I639" s="41">
        <v>4.3162798773784905</v>
      </c>
      <c r="J639" s="79"/>
      <c r="W639" s="40">
        <v>1.0142082067111104</v>
      </c>
      <c r="X639" s="42">
        <v>4.3162798773784905</v>
      </c>
      <c r="Y639" s="94">
        <v>1.0250453015790837</v>
      </c>
      <c r="Z639" s="74">
        <v>3.152014919425262</v>
      </c>
      <c r="AA639" s="40">
        <v>1.0142082067111104</v>
      </c>
      <c r="AB639" s="95">
        <v>6.9625924887342237</v>
      </c>
      <c r="AC639" t="s">
        <v>52</v>
      </c>
    </row>
    <row r="640" spans="1:29" x14ac:dyDescent="0.3">
      <c r="A640" s="49">
        <f>SYNTHESE_COMP8H!A640</f>
        <v>44192</v>
      </c>
      <c r="B640" s="74">
        <f>SYNTHESE_COMP8H!E640</f>
        <v>3.169979673450849</v>
      </c>
      <c r="C640" s="75">
        <f>SYNTHESE_COMP8H!I640</f>
        <v>1.1984406994428991</v>
      </c>
      <c r="D640" s="76">
        <f>SYNTHESE_COMP8H!M640</f>
        <v>1.7994099651141819</v>
      </c>
      <c r="E640" s="74">
        <f>SYNTHESE_COMP8H!Q640</f>
        <v>2.9045976342647593</v>
      </c>
      <c r="F640" s="77">
        <f>SYNTHESE_COMP8H!U640</f>
        <v>1.9922517386603831</v>
      </c>
      <c r="G640" s="41">
        <f>SYNTHESE_COMP8H!X640</f>
        <v>3.1697262224007812</v>
      </c>
      <c r="H640" s="41">
        <f>SYNTHESE_COMP16!AD640</f>
        <v>7.0017155856151732</v>
      </c>
      <c r="I640" s="41">
        <v>4.4018010477651783</v>
      </c>
      <c r="J640" s="79"/>
      <c r="W640" s="40">
        <v>1.0198136295180722</v>
      </c>
      <c r="X640" s="42">
        <v>4.4018010477651783</v>
      </c>
      <c r="Y640" s="94">
        <v>1.0056190416061621</v>
      </c>
      <c r="Z640" s="74">
        <v>3.1697262224007563</v>
      </c>
      <c r="AA640" s="40">
        <v>1.0056190416061621</v>
      </c>
      <c r="AB640" s="95">
        <v>7.0017155856151732</v>
      </c>
      <c r="AC640" t="s">
        <v>54</v>
      </c>
    </row>
    <row r="641" spans="1:29" x14ac:dyDescent="0.3">
      <c r="A641" s="49">
        <f>SYNTHESE_COMP8H!A641</f>
        <v>44192.333333333336</v>
      </c>
      <c r="B641" s="74">
        <f>SYNTHESE_COMP8H!E641</f>
        <v>3.4027774177099954</v>
      </c>
      <c r="C641" s="75">
        <f>SYNTHESE_COMP8H!I641</f>
        <v>1.2104271495822383</v>
      </c>
      <c r="D641" s="76">
        <f>SYNTHESE_COMP8H!M641</f>
        <v>1.8130254022478172</v>
      </c>
      <c r="E641" s="74">
        <f>SYNTHESE_COMP8H!Q641</f>
        <v>2.9892011058466079</v>
      </c>
      <c r="F641" s="77">
        <f>SYNTHESE_COMP8H!U641</f>
        <v>2.0512241525051302</v>
      </c>
      <c r="G641" s="41">
        <f>SYNTHESE_COMP8H!X641</f>
        <v>3.1937103110457468</v>
      </c>
      <c r="H641" s="41">
        <f>SYNTHESE_COMP16!AD641</f>
        <v>7.5159092909965439</v>
      </c>
      <c r="I641" s="41">
        <v>4.5300142107383765</v>
      </c>
      <c r="J641" s="79"/>
      <c r="W641" s="40">
        <v>1.029127432517263</v>
      </c>
      <c r="X641" s="42">
        <v>4.5300142107383765</v>
      </c>
      <c r="Y641" s="94">
        <v>1.0075666120548417</v>
      </c>
      <c r="Z641" s="74">
        <v>3.1937103110457215</v>
      </c>
      <c r="AA641" s="40">
        <v>1.0734382451120648</v>
      </c>
      <c r="AB641" s="95">
        <v>7.5159092909965439</v>
      </c>
      <c r="AC641" t="s">
        <v>49</v>
      </c>
    </row>
    <row r="642" spans="1:29" x14ac:dyDescent="0.3">
      <c r="A642" s="49">
        <f>SYNTHESE_COMP8H!A642</f>
        <v>44192.666666666664</v>
      </c>
      <c r="B642" s="74">
        <f>SYNTHESE_COMP8H!E642</f>
        <v>3.3411827280180226</v>
      </c>
      <c r="C642" s="75">
        <f>SYNTHESE_COMP8H!I642</f>
        <v>1.1689663847926814</v>
      </c>
      <c r="D642" s="76">
        <f>SYNTHESE_COMP8H!M642</f>
        <v>1.7658027040270796</v>
      </c>
      <c r="E642" s="74">
        <f>SYNTHESE_COMP8H!Q642</f>
        <v>2.8212090251482476</v>
      </c>
      <c r="F642" s="77">
        <f>SYNTHESE_COMP8H!U642</f>
        <v>1.9884824928089402</v>
      </c>
      <c r="G642" s="41">
        <f>SYNTHESE_COMP8H!X642</f>
        <v>3.1359000074534231</v>
      </c>
      <c r="H642" s="41">
        <f>SYNTHESE_COMP16!AD642</f>
        <v>7.3798615735870703</v>
      </c>
      <c r="I642" s="41">
        <v>4.4480150714004774</v>
      </c>
      <c r="J642" s="79"/>
      <c r="W642" s="40">
        <v>0.98189870152205694</v>
      </c>
      <c r="X642" s="42">
        <v>4.4480150714004774</v>
      </c>
      <c r="Y642" s="94">
        <v>0.98189870152205694</v>
      </c>
      <c r="Z642" s="74">
        <v>3.1359000074533983</v>
      </c>
      <c r="AA642" s="40">
        <v>0.98189870152205694</v>
      </c>
      <c r="AB642" s="95">
        <v>7.3798615735870703</v>
      </c>
      <c r="AC642" t="s">
        <v>22</v>
      </c>
    </row>
    <row r="643" spans="1:29" x14ac:dyDescent="0.3">
      <c r="A643" s="49">
        <f>SYNTHESE_COMP8H!A643</f>
        <v>44193</v>
      </c>
      <c r="B643" s="74">
        <f>SYNTHESE_COMP8H!E643</f>
        <v>3.5770796898545889</v>
      </c>
      <c r="C643" s="75">
        <f>SYNTHESE_COMP8H!I643</f>
        <v>1.2720476768953821</v>
      </c>
      <c r="D643" s="76">
        <f>SYNTHESE_COMP8H!M643</f>
        <v>1.8297990722588842</v>
      </c>
      <c r="E643" s="74">
        <f>SYNTHESE_COMP8H!Q643</f>
        <v>2.9864650784736702</v>
      </c>
      <c r="F643" s="77">
        <f>SYNTHESE_COMP8H!U643</f>
        <v>2.0789128855881862</v>
      </c>
      <c r="G643" s="41">
        <f>SYNTHESE_COMP8H!X643</f>
        <v>3.3573034279183509</v>
      </c>
      <c r="H643" s="41">
        <f>SYNTHESE_COMP16!AD643</f>
        <v>7.9009006982614336</v>
      </c>
      <c r="I643" s="41">
        <v>4.7620575309007558</v>
      </c>
      <c r="J643" s="79"/>
      <c r="W643" s="40">
        <v>1.0706028317034009</v>
      </c>
      <c r="X643" s="42">
        <v>4.7620575309007558</v>
      </c>
      <c r="Y643" s="94">
        <v>1.0706028317034009</v>
      </c>
      <c r="Z643" s="74">
        <v>3.3573034279183243</v>
      </c>
      <c r="AA643" s="40">
        <v>1.0706028317034009</v>
      </c>
      <c r="AB643" s="95">
        <v>7.9009006982614336</v>
      </c>
      <c r="AC643" t="s">
        <v>22</v>
      </c>
    </row>
    <row r="644" spans="1:29" x14ac:dyDescent="0.3">
      <c r="A644" s="49">
        <f>SYNTHESE_COMP8H!A644</f>
        <v>44193.333333333336</v>
      </c>
      <c r="B644" s="74">
        <f>SYNTHESE_COMP8H!E644</f>
        <v>3.557085106721114</v>
      </c>
      <c r="C644" s="75">
        <f>SYNTHESE_COMP8H!I644</f>
        <v>1.4285549714276891</v>
      </c>
      <c r="D644" s="76">
        <f>SYNTHESE_COMP8H!M644</f>
        <v>1.7754878386491619</v>
      </c>
      <c r="E644" s="74">
        <f>SYNTHESE_COMP8H!Q644</f>
        <v>3.0026968581368245</v>
      </c>
      <c r="F644" s="77">
        <f>SYNTHESE_COMP8H!U644</f>
        <v>2.0724215064907767</v>
      </c>
      <c r="G644" s="41">
        <f>SYNTHESE_COMP8H!X644</f>
        <v>3.7703716532461624</v>
      </c>
      <c r="H644" s="41">
        <f>SYNTHESE_COMP16!AD644</f>
        <v>7.8567375178076206</v>
      </c>
      <c r="I644" s="41">
        <v>4.7354393497464367</v>
      </c>
      <c r="J644" s="79"/>
      <c r="W644" s="40">
        <v>0.99441036128152693</v>
      </c>
      <c r="X644" s="42">
        <v>4.7354393497464367</v>
      </c>
      <c r="Y644" s="94">
        <v>1.1230357142857144</v>
      </c>
      <c r="Z644" s="74">
        <v>3.7703716532461327</v>
      </c>
      <c r="AA644" s="40">
        <v>0.99441036128152693</v>
      </c>
      <c r="AB644" s="95">
        <v>7.8567375178076206</v>
      </c>
      <c r="AC644" t="s">
        <v>52</v>
      </c>
    </row>
    <row r="645" spans="1:29" x14ac:dyDescent="0.3">
      <c r="A645" s="49">
        <f>SYNTHESE_COMP8H!A645</f>
        <v>44193.666666666664</v>
      </c>
      <c r="B645" s="74">
        <f>SYNTHESE_COMP8H!E645</f>
        <v>3.5620106015905799</v>
      </c>
      <c r="C645" s="75">
        <f>SYNTHESE_COMP8H!I645</f>
        <v>1.4989808550100472</v>
      </c>
      <c r="D645" s="76">
        <f>SYNTHESE_COMP8H!M645</f>
        <v>1.7852647967886976</v>
      </c>
      <c r="E645" s="74">
        <f>SYNTHESE_COMP8H!Q645</f>
        <v>3.214413793172465</v>
      </c>
      <c r="F645" s="77">
        <f>SYNTHESE_COMP8H!U645</f>
        <v>2.1233812387027524</v>
      </c>
      <c r="G645" s="41">
        <f>SYNTHESE_COMP8H!X645</f>
        <v>3.9562460230986338</v>
      </c>
      <c r="H645" s="41">
        <f>SYNTHESE_COMP16!AD645</f>
        <v>8.2440643570494334</v>
      </c>
      <c r="I645" s="41">
        <v>4.9688902893509965</v>
      </c>
      <c r="J645" s="79"/>
      <c r="W645" s="40">
        <v>1.0492986864285487</v>
      </c>
      <c r="X645" s="42">
        <v>4.9688902893509965</v>
      </c>
      <c r="Y645" s="94">
        <v>1.0492986864285487</v>
      </c>
      <c r="Z645" s="74">
        <v>3.9562460230986027</v>
      </c>
      <c r="AA645" s="40">
        <v>1.0492986864285487</v>
      </c>
      <c r="AB645" s="95">
        <v>8.2440643570494334</v>
      </c>
      <c r="AC645" t="s">
        <v>22</v>
      </c>
    </row>
    <row r="646" spans="1:29" x14ac:dyDescent="0.3">
      <c r="A646" s="49">
        <f>SYNTHESE_COMP8H!A646</f>
        <v>44194</v>
      </c>
      <c r="B646" s="74">
        <f>SYNTHESE_COMP8H!E646</f>
        <v>3.4617437095195198</v>
      </c>
      <c r="C646" s="75">
        <f>SYNTHESE_COMP8H!I646</f>
        <v>1.4548965262744831</v>
      </c>
      <c r="D646" s="76">
        <f>SYNTHESE_COMP8H!M646</f>
        <v>1.7137998884830414</v>
      </c>
      <c r="E646" s="74">
        <f>SYNTHESE_COMP8H!Q646</f>
        <v>3.3363901305310795</v>
      </c>
      <c r="F646" s="77">
        <f>SYNTHESE_COMP8H!U646</f>
        <v>2.2406167701583599</v>
      </c>
      <c r="G646" s="41">
        <f>SYNTHESE_COMP8H!X646</f>
        <v>4.1063724320296027</v>
      </c>
      <c r="H646" s="41">
        <f>SYNTHESE_COMP16!AD646</f>
        <v>8.0016102643112852</v>
      </c>
      <c r="I646" s="41">
        <v>4.8227575404005547</v>
      </c>
      <c r="J646" s="79"/>
      <c r="W646" s="40">
        <v>0.97059046578999264</v>
      </c>
      <c r="X646" s="42">
        <v>4.8227575404005547</v>
      </c>
      <c r="Y646" s="94">
        <v>1.0379466817923992</v>
      </c>
      <c r="Z646" s="74">
        <v>4.1063724320295707</v>
      </c>
      <c r="AA646" s="40">
        <v>0.97059046578999264</v>
      </c>
      <c r="AB646" s="95">
        <v>8.0016102643112852</v>
      </c>
      <c r="AC646" t="s">
        <v>52</v>
      </c>
    </row>
    <row r="647" spans="1:29" x14ac:dyDescent="0.3">
      <c r="A647" s="49">
        <f>SYNTHESE_COMP8H!A647</f>
        <v>44194.333333333336</v>
      </c>
      <c r="B647" s="74">
        <f>SYNTHESE_COMP8H!E647</f>
        <v>3.5070978970808451</v>
      </c>
      <c r="C647" s="75">
        <f>SYNTHESE_COMP8H!I647</f>
        <v>1.4569878746763649</v>
      </c>
      <c r="D647" s="76">
        <f>SYNTHESE_COMP8H!M647</f>
        <v>1.6789272939345645</v>
      </c>
      <c r="E647" s="74">
        <f>SYNTHESE_COMP8H!Q647</f>
        <v>3.3889001232953264</v>
      </c>
      <c r="F647" s="77">
        <f>SYNTHESE_COMP8H!U647</f>
        <v>2.2178890596922822</v>
      </c>
      <c r="G647" s="41">
        <f>SYNTHESE_COMP8H!X647</f>
        <v>4.0647194171347545</v>
      </c>
      <c r="H647" s="41">
        <f>SYNTHESE_COMP16!AD647</f>
        <v>8.1275441271519675</v>
      </c>
      <c r="I647" s="41">
        <v>4.8296900377243386</v>
      </c>
      <c r="J647" s="79"/>
      <c r="W647" s="40">
        <v>1.0014374550795286</v>
      </c>
      <c r="X647" s="42">
        <v>4.8296900377243386</v>
      </c>
      <c r="Y647" s="94">
        <v>0.98985649363658412</v>
      </c>
      <c r="Z647" s="74">
        <v>4.0647194171347234</v>
      </c>
      <c r="AA647" s="40">
        <v>1.0157385649489044</v>
      </c>
      <c r="AB647" s="95">
        <v>8.1275441271519675</v>
      </c>
      <c r="AC647" t="s">
        <v>49</v>
      </c>
    </row>
    <row r="648" spans="1:29" x14ac:dyDescent="0.3">
      <c r="A648" s="49">
        <f>SYNTHESE_COMP8H!A648</f>
        <v>44194.666666666664</v>
      </c>
      <c r="B648" s="74">
        <f>SYNTHESE_COMP8H!E648</f>
        <v>3.5698631132940895</v>
      </c>
      <c r="C648" s="75">
        <f>SYNTHESE_COMP8H!I648</f>
        <v>1.7140151295163</v>
      </c>
      <c r="D648" s="76">
        <f>SYNTHESE_COMP8H!M648</f>
        <v>1.7444225879364439</v>
      </c>
      <c r="E648" s="74">
        <f>SYNTHESE_COMP8H!Q648</f>
        <v>3.4767908878596718</v>
      </c>
      <c r="F648" s="77">
        <f>SYNTHESE_COMP8H!U648</f>
        <v>2.3052995718624909</v>
      </c>
      <c r="G648" s="41">
        <f>SYNTHESE_COMP8H!X648</f>
        <v>4.170137483266525</v>
      </c>
      <c r="H648" s="41">
        <f>SYNTHESE_COMP16!AD648</f>
        <v>8.3383311203877639</v>
      </c>
      <c r="I648" s="41">
        <v>4.9549475356088228</v>
      </c>
      <c r="J648" s="79"/>
      <c r="W648" s="40">
        <v>1.025934893731504</v>
      </c>
      <c r="X648" s="42">
        <v>4.9549475356088228</v>
      </c>
      <c r="Y648" s="94">
        <v>1.025934893731504</v>
      </c>
      <c r="Z648" s="74">
        <v>4.1701374832664939</v>
      </c>
      <c r="AA648" s="40">
        <v>1.025934893731504</v>
      </c>
      <c r="AB648" s="95">
        <v>8.3383311203877639</v>
      </c>
      <c r="AC648" t="s">
        <v>22</v>
      </c>
    </row>
    <row r="649" spans="1:29" x14ac:dyDescent="0.3">
      <c r="A649" s="49">
        <f>SYNTHESE_COMP8H!A649</f>
        <v>44195</v>
      </c>
      <c r="B649" s="74">
        <f>SYNTHESE_COMP8H!E649</f>
        <v>3.5759104223931124</v>
      </c>
      <c r="C649" s="75">
        <f>SYNTHESE_COMP8H!I649</f>
        <v>1.6459296239939294</v>
      </c>
      <c r="D649" s="76">
        <f>SYNTHESE_COMP8H!M649</f>
        <v>1.7683155945862046</v>
      </c>
      <c r="E649" s="74">
        <f>SYNTHESE_COMP8H!Q649</f>
        <v>3.2990221996398814</v>
      </c>
      <c r="F649" s="77">
        <f>SYNTHESE_COMP8H!U649</f>
        <v>2.2305380741769318</v>
      </c>
      <c r="G649" s="41">
        <f>SYNTHESE_COMP8H!X649</f>
        <v>4.0044878844055676</v>
      </c>
      <c r="H649" s="41">
        <f>SYNTHESE_COMP16!AD649</f>
        <v>8.0071091377062427</v>
      </c>
      <c r="I649" s="41">
        <v>4.7581230724000561</v>
      </c>
      <c r="J649" s="79"/>
      <c r="W649" s="40">
        <v>0.96027718521855499</v>
      </c>
      <c r="X649" s="42">
        <v>4.7581230724000561</v>
      </c>
      <c r="Y649" s="94">
        <v>0.96027718521855499</v>
      </c>
      <c r="Z649" s="74">
        <v>4.0044878844055374</v>
      </c>
      <c r="AA649" s="40">
        <v>0.96027718521855499</v>
      </c>
      <c r="AB649" s="95">
        <v>8.0071091377062427</v>
      </c>
      <c r="AC649" t="s">
        <v>22</v>
      </c>
    </row>
    <row r="650" spans="1:29" x14ac:dyDescent="0.3">
      <c r="A650" s="49">
        <f>SYNTHESE_COMP8H!A650</f>
        <v>44195.333333333336</v>
      </c>
      <c r="B650" s="74">
        <f>SYNTHESE_COMP8H!E650</f>
        <v>3.5798606807561835</v>
      </c>
      <c r="C650" s="75">
        <f>SYNTHESE_COMP8H!I650</f>
        <v>1.6707791590419456</v>
      </c>
      <c r="D650" s="76">
        <f>SYNTHESE_COMP8H!M650</f>
        <v>1.8031104161131841</v>
      </c>
      <c r="E650" s="74">
        <f>SYNTHESE_COMP8H!Q650</f>
        <v>3.3063160802492999</v>
      </c>
      <c r="F650" s="77">
        <f>SYNTHESE_COMP8H!U650</f>
        <v>2.2166239124778246</v>
      </c>
      <c r="G650" s="41">
        <f>SYNTHESE_COMP8H!X650</f>
        <v>4.0832834578153294</v>
      </c>
      <c r="H650" s="41">
        <f>SYNTHESE_COMP16!AD650</f>
        <v>8.1279970154442385</v>
      </c>
      <c r="I650" s="41">
        <v>4.8299591608492518</v>
      </c>
      <c r="J650" s="79"/>
      <c r="W650" s="40">
        <v>1.0150975683806684</v>
      </c>
      <c r="X650" s="42">
        <v>4.8299591608492518</v>
      </c>
      <c r="Y650" s="94">
        <v>1.0196768165329231</v>
      </c>
      <c r="Z650" s="74">
        <v>4.0832834578152983</v>
      </c>
      <c r="AA650" s="40">
        <v>1.0150975683806684</v>
      </c>
      <c r="AB650" s="95">
        <v>8.1279970154442385</v>
      </c>
      <c r="AC650" t="s">
        <v>52</v>
      </c>
    </row>
    <row r="651" spans="1:29" x14ac:dyDescent="0.3">
      <c r="A651" s="49">
        <f>SYNTHESE_COMP8H!A651</f>
        <v>44195.666666666664</v>
      </c>
      <c r="B651" s="74">
        <f>SYNTHESE_COMP8H!E651</f>
        <v>3.6682294233967419</v>
      </c>
      <c r="C651" s="75">
        <f>SYNTHESE_COMP8H!I651</f>
        <v>1.6417294377981528</v>
      </c>
      <c r="D651" s="76">
        <f>SYNTHESE_COMP8H!M651</f>
        <v>1.7957721760476073</v>
      </c>
      <c r="E651" s="74">
        <f>SYNTHESE_COMP8H!Q651</f>
        <v>3.353364204936538</v>
      </c>
      <c r="F651" s="77">
        <f>SYNTHESE_COMP8H!U651</f>
        <v>2.2510482105093748</v>
      </c>
      <c r="G651" s="41">
        <f>SYNTHESE_COMP8H!X651</f>
        <v>4.0666654437428251</v>
      </c>
      <c r="H651" s="41">
        <f>SYNTHESE_COMP16!AD651</f>
        <v>8.0949179578232453</v>
      </c>
      <c r="I651" s="41">
        <v>4.7459809962412915</v>
      </c>
      <c r="J651" s="79"/>
      <c r="W651" s="40">
        <v>0.98261306942537496</v>
      </c>
      <c r="X651" s="42">
        <v>4.7459809962412915</v>
      </c>
      <c r="Y651" s="94">
        <v>0.99593023255813962</v>
      </c>
      <c r="Z651" s="74">
        <v>4.0666654437427949</v>
      </c>
      <c r="AA651" s="40">
        <v>0.99593023255813962</v>
      </c>
      <c r="AB651" s="95">
        <v>8.0949179578232453</v>
      </c>
      <c r="AC651" t="s">
        <v>54</v>
      </c>
    </row>
    <row r="652" spans="1:29" x14ac:dyDescent="0.3">
      <c r="A652" s="49">
        <f>SYNTHESE_COMP8H!A652</f>
        <v>44196</v>
      </c>
      <c r="B652" s="74">
        <f>SYNTHESE_COMP8H!E652</f>
        <v>3.6562811110639957</v>
      </c>
      <c r="C652" s="75">
        <f>SYNTHESE_COMP8H!I652</f>
        <v>1.8275607456956748</v>
      </c>
      <c r="D652" s="76">
        <f>SYNTHESE_COMP8H!M652</f>
        <v>1.8185634295846107</v>
      </c>
      <c r="E652" s="74">
        <f>SYNTHESE_COMP8H!Q652</f>
        <v>3.3495347064154841</v>
      </c>
      <c r="F652" s="77">
        <f>SYNTHESE_COMP8H!U652</f>
        <v>2.2230368022739331</v>
      </c>
      <c r="G652" s="41">
        <f>SYNTHESE_COMP8H!X652</f>
        <v>4.0534193287194</v>
      </c>
      <c r="H652" s="41">
        <f>SYNTHESE_COMP16!AD652</f>
        <v>8.0685508479987824</v>
      </c>
      <c r="I652" s="41">
        <v>4.8062151716060111</v>
      </c>
      <c r="J652" s="79"/>
      <c r="W652" s="40">
        <v>1.012691617478541</v>
      </c>
      <c r="X652" s="42">
        <v>4.8062151716060111</v>
      </c>
      <c r="Y652" s="94">
        <v>0.9967427576212825</v>
      </c>
      <c r="Z652" s="74">
        <v>4.0534193287193698</v>
      </c>
      <c r="AA652" s="40">
        <v>0.9967427576212825</v>
      </c>
      <c r="AB652" s="95">
        <v>8.0685508479987824</v>
      </c>
      <c r="AC652" t="s">
        <v>54</v>
      </c>
    </row>
    <row r="653" spans="1:29" x14ac:dyDescent="0.3">
      <c r="A653" s="49">
        <f>SYNTHESE_COMP8H!A653</f>
        <v>44196.333333333336</v>
      </c>
      <c r="B653" s="74">
        <f>SYNTHESE_COMP8H!E653</f>
        <v>3.5893705620006147</v>
      </c>
      <c r="C653" s="75">
        <f>SYNTHESE_COMP8H!I653</f>
        <v>1.8702142773788266</v>
      </c>
      <c r="D653" s="76">
        <f>SYNTHESE_COMP8H!M653</f>
        <v>1.7954788128414354</v>
      </c>
      <c r="E653" s="74">
        <f>SYNTHESE_COMP8H!Q653</f>
        <v>3.2450327252123876</v>
      </c>
      <c r="F653" s="77">
        <f>SYNTHESE_COMP8H!U653</f>
        <v>2.1874684021919122</v>
      </c>
      <c r="G653" s="41">
        <f>SYNTHESE_COMP8H!X653</f>
        <v>4.1480222852393593</v>
      </c>
      <c r="H653" s="41">
        <f>SYNTHESE_COMP16!AD653</f>
        <v>8.2568631599385061</v>
      </c>
      <c r="I653" s="41">
        <v>4.9183876679681529</v>
      </c>
      <c r="J653" s="79"/>
      <c r="W653" s="40">
        <v>1.0233390500335546</v>
      </c>
      <c r="X653" s="42">
        <v>4.9183876679681529</v>
      </c>
      <c r="Y653" s="94">
        <v>1.0233390500335546</v>
      </c>
      <c r="Z653" s="74">
        <v>4.1480222852393283</v>
      </c>
      <c r="AA653" s="40">
        <v>1.0233390500335546</v>
      </c>
      <c r="AB653" s="95">
        <v>8.2568631599385061</v>
      </c>
      <c r="AC653" t="s">
        <v>22</v>
      </c>
    </row>
    <row r="654" spans="1:29" x14ac:dyDescent="0.3">
      <c r="A654" s="49">
        <f>SYNTHESE_COMP8H!A654</f>
        <v>44196.666666666664</v>
      </c>
      <c r="B654" s="74">
        <f>SYNTHESE_COMP8H!E654</f>
        <v>3.5914188441147998</v>
      </c>
      <c r="C654" s="75">
        <f>SYNTHESE_COMP8H!I654</f>
        <v>2.1023312193578283</v>
      </c>
      <c r="D654" s="76">
        <f>SYNTHESE_COMP8H!M654</f>
        <v>1.8121614526893539</v>
      </c>
      <c r="E654" s="74">
        <f>SYNTHESE_COMP8H!Q654</f>
        <v>3.3070373968192333</v>
      </c>
      <c r="F654" s="77">
        <f>SYNTHESE_COMP8H!U654</f>
        <v>2.2034343777062513</v>
      </c>
      <c r="G654" s="41">
        <f>SYNTHESE_COMP8H!X654</f>
        <v>4.6628436400736017</v>
      </c>
      <c r="H654" s="41">
        <f>SYNTHESE_COMP16!AD654</f>
        <v>9.2816429673679153</v>
      </c>
      <c r="I654" s="41">
        <v>5.5288209850295829</v>
      </c>
      <c r="J654" s="79"/>
      <c r="W654" s="40">
        <v>1.1241124852839441</v>
      </c>
      <c r="X654" s="42">
        <v>5.5288209850295829</v>
      </c>
      <c r="Y654" s="94">
        <v>1.1241124852839441</v>
      </c>
      <c r="Z654" s="74">
        <v>4.6628436400735671</v>
      </c>
      <c r="AA654" s="40">
        <v>1.1241124852839441</v>
      </c>
      <c r="AB654" s="95">
        <v>9.2816429673679153</v>
      </c>
      <c r="AC654" t="s">
        <v>22</v>
      </c>
    </row>
    <row r="655" spans="1:29" x14ac:dyDescent="0.3">
      <c r="A655" s="49">
        <f>SYNTHESE_COMP8H!A655</f>
        <v>44197</v>
      </c>
      <c r="B655" s="74">
        <f>SYNTHESE_COMP8H!E655</f>
        <v>3.596100631804366</v>
      </c>
      <c r="C655" s="75">
        <f>SYNTHESE_COMP8H!I655</f>
        <v>2.0443139596225808</v>
      </c>
      <c r="D655" s="76">
        <f>SYNTHESE_COMP8H!M655</f>
        <v>1.8852437409175145</v>
      </c>
      <c r="E655" s="74">
        <f>SYNTHESE_COMP8H!Q655</f>
        <v>3.2743937608850406</v>
      </c>
      <c r="F655" s="77">
        <f>SYNTHESE_COMP8H!U655</f>
        <v>2.222402045879099</v>
      </c>
      <c r="G655" s="41">
        <f>SYNTHESE_COMP8H!X655</f>
        <v>4.534164862876148</v>
      </c>
      <c r="H655" s="41">
        <f>SYNTHESE_COMP16!AD655</f>
        <v>9.0255008876379161</v>
      </c>
      <c r="I655" s="41">
        <v>5.3762441502451335</v>
      </c>
      <c r="J655" s="79"/>
      <c r="W655" s="40">
        <v>0.97240336860289345</v>
      </c>
      <c r="X655" s="42">
        <v>5.3762441502451335</v>
      </c>
      <c r="Y655" s="94">
        <v>0.97240336860289345</v>
      </c>
      <c r="Z655" s="74">
        <v>4.5341648628761142</v>
      </c>
      <c r="AA655" s="40">
        <v>0.97240336860289345</v>
      </c>
      <c r="AB655" s="95">
        <v>9.0255008876379161</v>
      </c>
      <c r="AC655" t="s">
        <v>22</v>
      </c>
    </row>
    <row r="656" spans="1:29" x14ac:dyDescent="0.3">
      <c r="A656" s="49">
        <f>SYNTHESE_COMP8H!A656</f>
        <v>44197.333333333336</v>
      </c>
      <c r="B656" s="74">
        <f>SYNTHESE_COMP8H!E656</f>
        <v>3.586444313740202</v>
      </c>
      <c r="C656" s="75">
        <f>SYNTHESE_COMP8H!I656</f>
        <v>1.9315306443852727</v>
      </c>
      <c r="D656" s="76">
        <f>SYNTHESE_COMP8H!M656</f>
        <v>1.9075873704395001</v>
      </c>
      <c r="E656" s="74">
        <f>SYNTHESE_COMP8H!Q656</f>
        <v>3.292630429004701</v>
      </c>
      <c r="F656" s="77">
        <f>SYNTHESE_COMP8H!U656</f>
        <v>2.2487512361165614</v>
      </c>
      <c r="G656" s="41">
        <f>SYNTHESE_COMP8H!X656</f>
        <v>4.5879031131028292</v>
      </c>
      <c r="H656" s="41">
        <f>SYNTHESE_COMP16!AD656</f>
        <v>8.5275705638763935</v>
      </c>
      <c r="I656" s="41">
        <v>5.0796406682135506</v>
      </c>
      <c r="J656" s="79"/>
      <c r="W656" s="40">
        <v>0.94483072685267477</v>
      </c>
      <c r="X656" s="42">
        <v>5.0796406682135506</v>
      </c>
      <c r="Y656" s="94">
        <v>1.011851851851852</v>
      </c>
      <c r="Z656" s="74">
        <v>4.5879031131027945</v>
      </c>
      <c r="AA656" s="40">
        <v>0.94483072685267477</v>
      </c>
      <c r="AB656" s="95">
        <v>8.5275705638763935</v>
      </c>
      <c r="AC656" t="s">
        <v>52</v>
      </c>
    </row>
    <row r="657" spans="1:29" x14ac:dyDescent="0.3">
      <c r="A657" s="49">
        <f>SYNTHESE_COMP8H!A657</f>
        <v>44197.666666666664</v>
      </c>
      <c r="B657" s="74">
        <f>SYNTHESE_COMP8H!E657</f>
        <v>3.5548418182574832</v>
      </c>
      <c r="C657" s="75">
        <f>SYNTHESE_COMP8H!I657</f>
        <v>1.8795333108367069</v>
      </c>
      <c r="D657" s="76">
        <f>SYNTHESE_COMP8H!M657</f>
        <v>2.2022553382309678</v>
      </c>
      <c r="E657" s="74">
        <f>SYNTHESE_COMP8H!Q657</f>
        <v>3.1927045567615497</v>
      </c>
      <c r="F657" s="77">
        <f>SYNTHESE_COMP8H!U657</f>
        <v>2.2277803944683034</v>
      </c>
      <c r="G657" s="41">
        <f>SYNTHESE_COMP8H!X657</f>
        <v>4.5451183941276074</v>
      </c>
      <c r="H657" s="41">
        <f>SYNTHESE_COMP16!AD657</f>
        <v>9.8448375615483563</v>
      </c>
      <c r="I657" s="41">
        <v>5.8643006088319041</v>
      </c>
      <c r="J657" s="79"/>
      <c r="W657" s="40">
        <v>1.1544715447154472</v>
      </c>
      <c r="X657" s="42">
        <v>5.8643006088319041</v>
      </c>
      <c r="Y657" s="94">
        <v>0.99067445019642408</v>
      </c>
      <c r="Z657" s="74">
        <v>4.5451183941275737</v>
      </c>
      <c r="AA657" s="40">
        <v>1.1544715447154472</v>
      </c>
      <c r="AB657" s="95">
        <v>9.8448375615483563</v>
      </c>
      <c r="AC657" t="s">
        <v>52</v>
      </c>
    </row>
    <row r="658" spans="1:29" x14ac:dyDescent="0.3">
      <c r="A658" s="49">
        <f>SYNTHESE_COMP8H!A658</f>
        <v>44198</v>
      </c>
      <c r="B658" s="74">
        <f>SYNTHESE_COMP8H!E658</f>
        <v>3.5851275430950884</v>
      </c>
      <c r="C658" s="75">
        <f>SYNTHESE_COMP8H!I658</f>
        <v>1.8680665114169241</v>
      </c>
      <c r="D658" s="76">
        <f>SYNTHESE_COMP8H!M658</f>
        <v>2.6733998330415587</v>
      </c>
      <c r="E658" s="74">
        <f>SYNTHESE_COMP8H!Q658</f>
        <v>3.1447364734465943</v>
      </c>
      <c r="F658" s="77">
        <f>SYNTHESE_COMP8H!U658</f>
        <v>2.2022660772640164</v>
      </c>
      <c r="G658" s="41">
        <f>SYNTHESE_COMP8H!X658</f>
        <v>5.5174886150011462</v>
      </c>
      <c r="H658" s="41">
        <f>SYNTHESE_COMP16!AD658</f>
        <v>11.95101523264163</v>
      </c>
      <c r="I658" s="41">
        <v>7.1188930712958447</v>
      </c>
      <c r="J658" s="79"/>
      <c r="W658" s="40">
        <v>1.2139372699575577</v>
      </c>
      <c r="X658" s="42">
        <v>7.1188930712958447</v>
      </c>
      <c r="Y658" s="94">
        <v>1.2139372699575577</v>
      </c>
      <c r="Z658" s="74">
        <v>5.5174886150011053</v>
      </c>
      <c r="AA658" s="40">
        <v>1.2139372699575577</v>
      </c>
      <c r="AB658" s="95">
        <v>11.95101523264163</v>
      </c>
      <c r="AC658" t="s">
        <v>22</v>
      </c>
    </row>
    <row r="659" spans="1:29" x14ac:dyDescent="0.3">
      <c r="A659" s="49">
        <f>SYNTHESE_COMP8H!A659</f>
        <v>44198.333333333336</v>
      </c>
      <c r="B659" s="74">
        <f>SYNTHESE_COMP8H!E659</f>
        <v>3.7475780252755451</v>
      </c>
      <c r="C659" s="75">
        <f>SYNTHESE_COMP8H!I659</f>
        <v>2.109690021414949</v>
      </c>
      <c r="D659" s="76">
        <f>SYNTHESE_COMP8H!M659</f>
        <v>3.3346912586957047</v>
      </c>
      <c r="E659" s="74">
        <f>SYNTHESE_COMP8H!Q659</f>
        <v>3.2618160846709454</v>
      </c>
      <c r="F659" s="77">
        <f>SYNTHESE_COMP8H!U659</f>
        <v>2.2473189985146269</v>
      </c>
      <c r="G659" s="41">
        <f>SYNTHESE_COMP8H!X659</f>
        <v>6.8822930363785106</v>
      </c>
      <c r="H659" s="41">
        <f>SYNTHESE_COMP16!AD659</f>
        <v>14.907214976327761</v>
      </c>
      <c r="I659" s="41">
        <v>8.8798204455003571</v>
      </c>
      <c r="J659" s="79"/>
      <c r="W659" s="40">
        <v>1.2473597168223756</v>
      </c>
      <c r="X659" s="42">
        <v>8.8798204455003571</v>
      </c>
      <c r="Y659" s="94">
        <v>1.2473597168223756</v>
      </c>
      <c r="Z659" s="74">
        <v>6.88229303637846</v>
      </c>
      <c r="AA659" s="40">
        <v>1.2473597168223756</v>
      </c>
      <c r="AB659" s="95">
        <v>14.907214976327761</v>
      </c>
      <c r="AC659" t="s">
        <v>22</v>
      </c>
    </row>
    <row r="660" spans="1:29" x14ac:dyDescent="0.3">
      <c r="A660" s="49">
        <f>SYNTHESE_COMP8H!A660</f>
        <v>44198.666666666664</v>
      </c>
      <c r="B660" s="74">
        <f>SYNTHESE_COMP8H!E660</f>
        <v>3.7773752817456248</v>
      </c>
      <c r="C660" s="75">
        <f>SYNTHESE_COMP8H!I660</f>
        <v>2.0883160767589199</v>
      </c>
      <c r="D660" s="76">
        <f>SYNTHESE_COMP8H!M660</f>
        <v>4.0825165808581403</v>
      </c>
      <c r="E660" s="74">
        <f>SYNTHESE_COMP8H!Q660</f>
        <v>3.2335665739638997</v>
      </c>
      <c r="F660" s="77">
        <f>SYNTHESE_COMP8H!U660</f>
        <v>2.2554836237615623</v>
      </c>
      <c r="G660" s="41">
        <f>SYNTHESE_COMP8H!X660</f>
        <v>8.4256901930793369</v>
      </c>
      <c r="H660" s="41">
        <f>SYNTHESE_COMP16!AD660</f>
        <v>18.250250950991667</v>
      </c>
      <c r="I660" s="41">
        <v>10.87117558762473</v>
      </c>
      <c r="J660" s="79"/>
      <c r="W660" s="40">
        <v>1.2242562396780721</v>
      </c>
      <c r="X660" s="42">
        <v>10.87117558762473</v>
      </c>
      <c r="Y660" s="94">
        <v>1.2242562396780721</v>
      </c>
      <c r="Z660" s="74">
        <v>8.4256901930792747</v>
      </c>
      <c r="AA660" s="40">
        <v>1.2242562396780721</v>
      </c>
      <c r="AB660" s="95">
        <v>18.250250950991667</v>
      </c>
      <c r="AC660" t="s">
        <v>22</v>
      </c>
    </row>
    <row r="661" spans="1:29" x14ac:dyDescent="0.3">
      <c r="A661" s="49">
        <f>SYNTHESE_COMP8H!A661</f>
        <v>44199</v>
      </c>
      <c r="B661" s="74">
        <f>SYNTHESE_COMP8H!E661</f>
        <v>3.90097257739078</v>
      </c>
      <c r="C661" s="75">
        <f>SYNTHESE_COMP8H!I661</f>
        <v>2.0696914624044065</v>
      </c>
      <c r="D661" s="76">
        <f>SYNTHESE_COMP8H!M661</f>
        <v>4.8188397291107821</v>
      </c>
      <c r="E661" s="74">
        <f>SYNTHESE_COMP8H!Q661</f>
        <v>3.1781548356051044</v>
      </c>
      <c r="F661" s="77">
        <f>SYNTHESE_COMP8H!U661</f>
        <v>2.244044889401875</v>
      </c>
      <c r="G661" s="41">
        <f>SYNTHESE_COMP8H!X661</f>
        <v>9.945348620985957</v>
      </c>
      <c r="H661" s="41">
        <f>SYNTHESE_COMP16!AD661</f>
        <v>21.54186825871863</v>
      </c>
      <c r="I661" s="41">
        <v>12.831902035477768</v>
      </c>
      <c r="J661" s="79"/>
      <c r="W661" s="40">
        <v>1.1803601121193408</v>
      </c>
      <c r="X661" s="42">
        <v>12.831902035477768</v>
      </c>
      <c r="Y661" s="94">
        <v>1.1803601121193408</v>
      </c>
      <c r="Z661" s="74">
        <v>9.9453486209858823</v>
      </c>
      <c r="AA661" s="40">
        <v>1.1803601121193408</v>
      </c>
      <c r="AB661" s="95">
        <v>21.54186825871863</v>
      </c>
      <c r="AC661" t="s">
        <v>22</v>
      </c>
    </row>
    <row r="662" spans="1:29" x14ac:dyDescent="0.3">
      <c r="A662" s="49">
        <f>SYNTHESE_COMP8H!A662</f>
        <v>44199.333333333336</v>
      </c>
      <c r="B662" s="74">
        <f>SYNTHESE_COMP8H!E662</f>
        <v>4.4764555402044</v>
      </c>
      <c r="C662" s="75">
        <f>SYNTHESE_COMP8H!I662</f>
        <v>2.0825592342764137</v>
      </c>
      <c r="D662" s="76">
        <f>SYNTHESE_COMP8H!M662</f>
        <v>4.8093768796741205</v>
      </c>
      <c r="E662" s="74">
        <f>SYNTHESE_COMP8H!Q662</f>
        <v>3.5758344510069824</v>
      </c>
      <c r="F662" s="77">
        <f>SYNTHESE_COMP8H!U662</f>
        <v>2.3776170937543366</v>
      </c>
      <c r="G662" s="41">
        <f>SYNTHESE_COMP8H!X662</f>
        <v>9.9258187461849818</v>
      </c>
      <c r="H662" s="41">
        <f>SYNTHESE_COMP16!AD662</f>
        <v>21.49956607242984</v>
      </c>
      <c r="I662" s="41">
        <v>12.806703779512919</v>
      </c>
      <c r="J662" s="79"/>
      <c r="W662" s="40">
        <v>0.99803628052215632</v>
      </c>
      <c r="X662" s="42">
        <v>12.806703779512919</v>
      </c>
      <c r="Y662" s="94">
        <v>0.99803628052215632</v>
      </c>
      <c r="Z662" s="74">
        <v>9.9258187461849072</v>
      </c>
      <c r="AA662" s="40">
        <v>0.99803628052215632</v>
      </c>
      <c r="AB662" s="95">
        <v>21.49956607242984</v>
      </c>
      <c r="AC662" t="s">
        <v>22</v>
      </c>
    </row>
    <row r="663" spans="1:29" x14ac:dyDescent="0.3">
      <c r="A663" s="49">
        <f>SYNTHESE_COMP8H!A663</f>
        <v>44199.666666666664</v>
      </c>
      <c r="B663" s="74">
        <f>SYNTHESE_COMP8H!E663</f>
        <v>4.7706595412289996</v>
      </c>
      <c r="C663" s="75">
        <f>SYNTHESE_COMP8H!I663</f>
        <v>2.2995109303299288</v>
      </c>
      <c r="D663" s="76">
        <f>SYNTHESE_COMP8H!M663</f>
        <v>3.8083588848513239</v>
      </c>
      <c r="E663" s="74">
        <f>SYNTHESE_COMP8H!Q663</f>
        <v>3.7631235493138466</v>
      </c>
      <c r="F663" s="77">
        <f>SYNTHESE_COMP8H!U663</f>
        <v>2.4330148803036238</v>
      </c>
      <c r="G663" s="41">
        <f>SYNTHESE_COMP8H!X663</f>
        <v>10.578168705286609</v>
      </c>
      <c r="H663" s="41">
        <f>SYNTHESE_COMP16!AD663</f>
        <v>22.91257203261252</v>
      </c>
      <c r="I663" s="41">
        <v>10.14113165688771</v>
      </c>
      <c r="J663" s="79"/>
      <c r="W663" s="40">
        <v>0.79186118703788821</v>
      </c>
      <c r="X663" s="42">
        <v>10.14113165688771</v>
      </c>
      <c r="Y663" s="94">
        <v>1.0657225339070755</v>
      </c>
      <c r="Z663" s="74">
        <v>10.578168705286531</v>
      </c>
      <c r="AA663" s="40">
        <v>1.0657225339070755</v>
      </c>
      <c r="AB663" s="95">
        <v>22.91257203261252</v>
      </c>
      <c r="AC663" t="s">
        <v>54</v>
      </c>
    </row>
    <row r="664" spans="1:29" x14ac:dyDescent="0.3">
      <c r="A664" s="49">
        <f>SYNTHESE_COMP8H!A664</f>
        <v>44200</v>
      </c>
      <c r="B664" s="74">
        <f>SYNTHESE_COMP8H!E664</f>
        <v>5.0923997684839017</v>
      </c>
      <c r="C664" s="75">
        <f>SYNTHESE_COMP8H!I664</f>
        <v>2.202252087298715</v>
      </c>
      <c r="D664" s="76">
        <f>SYNTHESE_COMP8H!M664</f>
        <v>3.7016962892862737</v>
      </c>
      <c r="E664" s="74">
        <f>SYNTHESE_COMP8H!Q664</f>
        <v>3.9514165676358779</v>
      </c>
      <c r="F664" s="77">
        <f>SYNTHESE_COMP8H!U664</f>
        <v>2.404448068009192</v>
      </c>
      <c r="G664" s="41">
        <f>SYNTHESE_COMP8H!X664</f>
        <v>10.130760329838029</v>
      </c>
      <c r="H664" s="41">
        <f>SYNTHESE_COMP16!AD664</f>
        <v>24.457829259429413</v>
      </c>
      <c r="I664" s="41">
        <v>10.82506434495968</v>
      </c>
      <c r="J664" s="79"/>
      <c r="W664" s="40">
        <v>1.067441456359306</v>
      </c>
      <c r="X664" s="42">
        <v>10.82506434495968</v>
      </c>
      <c r="Y664" s="94">
        <v>0.95770455284713119</v>
      </c>
      <c r="Z664" s="74">
        <v>10.130760329837955</v>
      </c>
      <c r="AA664" s="40">
        <v>1.067441456359306</v>
      </c>
      <c r="AB664" s="95">
        <v>24.457829259429413</v>
      </c>
      <c r="AC664" t="s">
        <v>52</v>
      </c>
    </row>
    <row r="665" spans="1:29" x14ac:dyDescent="0.3">
      <c r="A665" s="49">
        <f>SYNTHESE_COMP8H!A665</f>
        <v>44200.333333333336</v>
      </c>
      <c r="B665" s="74">
        <f>SYNTHESE_COMP8H!E665</f>
        <v>5.0714801141635002</v>
      </c>
      <c r="C665" s="75">
        <f>SYNTHESE_COMP8H!I665</f>
        <v>2.1576213377990223</v>
      </c>
      <c r="D665" s="76">
        <f>SYNTHESE_COMP8H!M665</f>
        <v>3.9730504369982769</v>
      </c>
      <c r="E665" s="74">
        <f>SYNTHESE_COMP8H!Q665</f>
        <v>3.941386202969797</v>
      </c>
      <c r="F665" s="77">
        <f>SYNTHESE_COMP8H!U665</f>
        <v>2.3503478685236829</v>
      </c>
      <c r="G665" s="41">
        <f>SYNTHESE_COMP8H!X665</f>
        <v>10.089143015067364</v>
      </c>
      <c r="H665" s="41">
        <f>SYNTHESE_COMP16!AD665</f>
        <v>24.357356131474848</v>
      </c>
      <c r="I665" s="41">
        <v>10.780594818923218</v>
      </c>
      <c r="J665" s="79"/>
      <c r="W665" s="40">
        <v>0.99589198506176391</v>
      </c>
      <c r="X665" s="42">
        <v>10.780594818923218</v>
      </c>
      <c r="Y665" s="94">
        <v>0.99589198506176391</v>
      </c>
      <c r="Z665" s="74">
        <v>10.089143015067291</v>
      </c>
      <c r="AA665" s="40">
        <v>0.99589198506176391</v>
      </c>
      <c r="AB665" s="95">
        <v>24.357356131474848</v>
      </c>
      <c r="AC665" t="s">
        <v>22</v>
      </c>
    </row>
    <row r="666" spans="1:29" x14ac:dyDescent="0.3">
      <c r="A666" s="49">
        <f>SYNTHESE_COMP8H!A666</f>
        <v>44200.666666666664</v>
      </c>
      <c r="B666" s="74">
        <f>SYNTHESE_COMP8H!E666</f>
        <v>5.0784533993204759</v>
      </c>
      <c r="C666" s="75">
        <f>SYNTHESE_COMP8H!I666</f>
        <v>2.1549482106953701</v>
      </c>
      <c r="D666" s="76">
        <f>SYNTHESE_COMP8H!M666</f>
        <v>3.7899458834417694</v>
      </c>
      <c r="E666" s="74">
        <f>SYNTHESE_COMP8H!Q666</f>
        <v>4.1040697194593756</v>
      </c>
      <c r="F666" s="77">
        <f>SYNTHESE_COMP8H!U666</f>
        <v>2.4259454218873868</v>
      </c>
      <c r="G666" s="41">
        <f>SYNTHESE_COMP8H!X666</f>
        <v>9.6241682917821016</v>
      </c>
      <c r="H666" s="41">
        <f>SYNTHESE_COMP16!AD666</f>
        <v>24.390847496155629</v>
      </c>
      <c r="I666" s="41">
        <v>10.795418136799238</v>
      </c>
      <c r="J666" s="79"/>
      <c r="W666" s="40">
        <v>1.0013750000000001</v>
      </c>
      <c r="X666" s="42">
        <v>10.795418136799238</v>
      </c>
      <c r="Y666" s="94">
        <v>0.95391335789463405</v>
      </c>
      <c r="Z666" s="74">
        <v>9.6241682917820324</v>
      </c>
      <c r="AA666" s="40">
        <v>1.0013750000000001</v>
      </c>
      <c r="AB666" s="95">
        <v>24.390847496155629</v>
      </c>
      <c r="AC666" t="s">
        <v>52</v>
      </c>
    </row>
    <row r="667" spans="1:29" x14ac:dyDescent="0.3">
      <c r="A667" s="49">
        <f>SYNTHESE_COMP8H!A667</f>
        <v>44201</v>
      </c>
      <c r="B667" s="74">
        <f>SYNTHESE_COMP8H!E667</f>
        <v>4.8931528768045816</v>
      </c>
      <c r="C667" s="75">
        <f>SYNTHESE_COMP8H!I667</f>
        <v>2.0820196555287431</v>
      </c>
      <c r="D667" s="76">
        <f>SYNTHESE_COMP8H!M667</f>
        <v>3.5098914506757004</v>
      </c>
      <c r="E667" s="74">
        <f>SYNTHESE_COMP8H!Q667</f>
        <v>3.9910701979181726</v>
      </c>
      <c r="F667" s="77">
        <f>SYNTHESE_COMP8H!U667</f>
        <v>2.3392000308839882</v>
      </c>
      <c r="G667" s="41">
        <f>SYNTHESE_COMP8H!X667</f>
        <v>9.3591809775932351</v>
      </c>
      <c r="H667" s="41">
        <f>SYNTHESE_COMP16!AD667</f>
        <v>23.719281395808508</v>
      </c>
      <c r="I667" s="41">
        <v>10.498182181349575</v>
      </c>
      <c r="J667" s="79"/>
      <c r="W667" s="40">
        <v>0.97246647126743058</v>
      </c>
      <c r="X667" s="42">
        <v>10.498182181349575</v>
      </c>
      <c r="Y667" s="94">
        <v>0.97246647126743058</v>
      </c>
      <c r="Z667" s="74">
        <v>9.3591809775931676</v>
      </c>
      <c r="AA667" s="40">
        <v>0.97246647126743058</v>
      </c>
      <c r="AB667" s="95">
        <v>23.719281395808508</v>
      </c>
      <c r="AC667" t="s">
        <v>22</v>
      </c>
    </row>
    <row r="668" spans="1:29" x14ac:dyDescent="0.3">
      <c r="A668" s="49">
        <f>SYNTHESE_COMP8H!A668</f>
        <v>44201.333333333336</v>
      </c>
      <c r="B668" s="74">
        <f>SYNTHESE_COMP8H!E668</f>
        <v>5.1335391539355459</v>
      </c>
      <c r="C668" s="75">
        <f>SYNTHESE_COMP8H!I668</f>
        <v>2.1918368880203749</v>
      </c>
      <c r="D668" s="76">
        <f>SYNTHESE_COMP8H!M668</f>
        <v>3.64564339191252</v>
      </c>
      <c r="E668" s="74">
        <f>SYNTHESE_COMP8H!Q668</f>
        <v>4.4791329400536526</v>
      </c>
      <c r="F668" s="77">
        <f>SYNTHESE_COMP8H!U668</f>
        <v>2.3698590736823606</v>
      </c>
      <c r="G668" s="41">
        <f>SYNTHESE_COMP8H!X668</f>
        <v>10.503702949281196</v>
      </c>
      <c r="H668" s="41">
        <f>SYNTHESE_COMP16!AD668</f>
        <v>26.619881221278856</v>
      </c>
      <c r="I668" s="41">
        <v>11.781991116992945</v>
      </c>
      <c r="J668" s="79"/>
      <c r="W668" s="40">
        <v>1.122288688981232</v>
      </c>
      <c r="X668" s="42">
        <v>11.781991116992945</v>
      </c>
      <c r="Y668" s="94">
        <v>1.122288688981232</v>
      </c>
      <c r="Z668" s="74">
        <v>10.503702949281122</v>
      </c>
      <c r="AA668" s="40">
        <v>1.122288688981232</v>
      </c>
      <c r="AB668" s="95">
        <v>26.619881221278856</v>
      </c>
      <c r="AC668" t="s">
        <v>22</v>
      </c>
    </row>
    <row r="669" spans="1:29" x14ac:dyDescent="0.3">
      <c r="A669" s="49">
        <f>SYNTHESE_COMP8H!A669</f>
        <v>44201.666666666664</v>
      </c>
      <c r="B669" s="74">
        <f>SYNTHESE_COMP8H!E669</f>
        <v>5.3613919741091811</v>
      </c>
      <c r="C669" s="75">
        <f>SYNTHESE_COMP8H!I669</f>
        <v>2.1991307789893768</v>
      </c>
      <c r="D669" s="76">
        <f>SYNTHESE_COMP8H!M669</f>
        <v>3.8658453555448062</v>
      </c>
      <c r="E669" s="74">
        <f>SYNTHESE_COMP8H!Q669</f>
        <v>4.7157113553614707</v>
      </c>
      <c r="F669" s="77">
        <f>SYNTHESE_COMP8H!U669</f>
        <v>2.4668535671367389</v>
      </c>
      <c r="G669" s="41">
        <f>SYNTHESE_COMP8H!X669</f>
        <v>11.058486527233057</v>
      </c>
      <c r="H669" s="41">
        <f>SYNTHESE_COMP16!AD669</f>
        <v>28.025887562081294</v>
      </c>
      <c r="I669" s="41">
        <v>12.404291197149886</v>
      </c>
      <c r="J669" s="79"/>
      <c r="W669" s="40">
        <v>1.0528179043743642</v>
      </c>
      <c r="X669" s="42">
        <v>12.404291197149886</v>
      </c>
      <c r="Y669" s="94">
        <v>1.0528179043743642</v>
      </c>
      <c r="Z669" s="74">
        <v>11.058486527232979</v>
      </c>
      <c r="AA669" s="40">
        <v>1.0528179043743642</v>
      </c>
      <c r="AB669" s="95">
        <v>28.025887562081294</v>
      </c>
      <c r="AC669" t="s">
        <v>22</v>
      </c>
    </row>
    <row r="670" spans="1:29" x14ac:dyDescent="0.3">
      <c r="A670" s="49">
        <f>SYNTHESE_COMP8H!A670</f>
        <v>44202</v>
      </c>
      <c r="B670" s="74">
        <f>SYNTHESE_COMP8H!E670</f>
        <v>5.3927271893447113</v>
      </c>
      <c r="C670" s="75">
        <f>SYNTHESE_COMP8H!I670</f>
        <v>2.1893947017807465</v>
      </c>
      <c r="D670" s="76">
        <f>SYNTHESE_COMP8H!M670</f>
        <v>3.99390480067491</v>
      </c>
      <c r="E670" s="74">
        <f>SYNTHESE_COMP8H!Q670</f>
        <v>5.0949500684003128</v>
      </c>
      <c r="F670" s="77">
        <f>SYNTHESE_COMP8H!U670</f>
        <v>2.4118512447975919</v>
      </c>
      <c r="G670" s="41">
        <f>SYNTHESE_COMP8H!X670</f>
        <v>11.424808384010129</v>
      </c>
      <c r="H670" s="41">
        <f>SYNTHESE_COMP16!AD670</f>
        <v>30.279736606241102</v>
      </c>
      <c r="I670" s="41">
        <v>13.401847467089476</v>
      </c>
      <c r="J670" s="79"/>
      <c r="W670" s="40">
        <v>1.080420255707057</v>
      </c>
      <c r="X670" s="42">
        <v>13.401847467089476</v>
      </c>
      <c r="Y670" s="94">
        <v>1.0331258582153131</v>
      </c>
      <c r="Z670" s="74">
        <v>11.424808384010049</v>
      </c>
      <c r="AA670" s="40">
        <v>1.080420255707057</v>
      </c>
      <c r="AB670" s="95">
        <v>30.279736606241102</v>
      </c>
      <c r="AC670" t="s">
        <v>52</v>
      </c>
    </row>
    <row r="671" spans="1:29" x14ac:dyDescent="0.3">
      <c r="A671" s="49">
        <f>SYNTHESE_COMP8H!A671</f>
        <v>44202.333333333336</v>
      </c>
      <c r="B671" s="74">
        <f>SYNTHESE_COMP8H!E671</f>
        <v>5.5743999282669803</v>
      </c>
      <c r="C671" s="75">
        <f>SYNTHESE_COMP8H!I671</f>
        <v>2.2433341771868771</v>
      </c>
      <c r="D671" s="76">
        <f>SYNTHESE_COMP8H!M671</f>
        <v>3.8857142642961664</v>
      </c>
      <c r="E671" s="74">
        <f>SYNTHESE_COMP8H!Q671</f>
        <v>5.623509673407141</v>
      </c>
      <c r="F671" s="77">
        <f>SYNTHESE_COMP8H!U671</f>
        <v>2.439420584478547</v>
      </c>
      <c r="G671" s="41">
        <f>SYNTHESE_COMP8H!X671</f>
        <v>12.610039274531319</v>
      </c>
      <c r="H671" s="41">
        <f>SYNTHESE_COMP16!AD671</f>
        <v>33.421012851433169</v>
      </c>
      <c r="I671" s="41">
        <v>14.79218007260423</v>
      </c>
      <c r="J671" s="79"/>
      <c r="W671" s="40">
        <v>1.1037418616298202</v>
      </c>
      <c r="X671" s="42">
        <v>14.79218007260423</v>
      </c>
      <c r="Y671" s="94">
        <v>1.1037418616298202</v>
      </c>
      <c r="Z671" s="74">
        <v>12.61003927453123</v>
      </c>
      <c r="AA671" s="40">
        <v>1.1037418616298202</v>
      </c>
      <c r="AB671" s="95">
        <v>33.421012851433169</v>
      </c>
      <c r="AC671" t="s">
        <v>22</v>
      </c>
    </row>
    <row r="672" spans="1:29" x14ac:dyDescent="0.3">
      <c r="A672" s="49">
        <f>SYNTHESE_COMP8H!A672</f>
        <v>44202.666666666664</v>
      </c>
      <c r="B672" s="74">
        <f>SYNTHESE_COMP8H!E672</f>
        <v>5.8882495444238989</v>
      </c>
      <c r="C672" s="75">
        <f>SYNTHESE_COMP8H!I672</f>
        <v>2.2788941520865884</v>
      </c>
      <c r="D672" s="76">
        <f>SYNTHESE_COMP8H!M672</f>
        <v>4.0377700181465217</v>
      </c>
      <c r="E672" s="74">
        <f>SYNTHESE_COMP8H!Q672</f>
        <v>6.0719466988076913</v>
      </c>
      <c r="F672" s="77">
        <f>SYNTHESE_COMP8H!U672</f>
        <v>2.4913390867661014</v>
      </c>
      <c r="G672" s="41">
        <f>SYNTHESE_COMP8H!X672</f>
        <v>13.615604985424607</v>
      </c>
      <c r="H672" s="41">
        <f>SYNTHESE_COMP16!AD672</f>
        <v>36.0861135553304</v>
      </c>
      <c r="I672" s="41">
        <v>15.971756816699871</v>
      </c>
      <c r="J672" s="79"/>
      <c r="W672" s="40">
        <v>1.0797432655839736</v>
      </c>
      <c r="X672" s="42">
        <v>15.971756816699871</v>
      </c>
      <c r="Y672" s="94">
        <v>1.0797432655839736</v>
      </c>
      <c r="Z672" s="74">
        <v>13.615604985424511</v>
      </c>
      <c r="AA672" s="40">
        <v>1.0797432655839736</v>
      </c>
      <c r="AB672" s="95">
        <v>36.0861135553304</v>
      </c>
      <c r="AC672" t="s">
        <v>22</v>
      </c>
    </row>
    <row r="673" spans="1:29" x14ac:dyDescent="0.3">
      <c r="A673" s="49">
        <f>SYNTHESE_COMP8H!A673</f>
        <v>44203</v>
      </c>
      <c r="B673" s="74">
        <f>SYNTHESE_COMP8H!E673</f>
        <v>5.778449217862315</v>
      </c>
      <c r="C673" s="75">
        <f>SYNTHESE_COMP8H!I673</f>
        <v>2.2263577410476136</v>
      </c>
      <c r="D673" s="76">
        <f>SYNTHESE_COMP8H!M673</f>
        <v>3.8701157705100422</v>
      </c>
      <c r="E673" s="74">
        <f>SYNTHESE_COMP8H!Q673</f>
        <v>5.987550813918376</v>
      </c>
      <c r="F673" s="77">
        <f>SYNTHESE_COMP8H!U673</f>
        <v>2.5440745145519705</v>
      </c>
      <c r="G673" s="41">
        <f>SYNTHESE_COMP8H!X673</f>
        <v>13.426357436319158</v>
      </c>
      <c r="H673" s="41">
        <f>SYNTHESE_COMP16!AD673</f>
        <v>35.584541384692528</v>
      </c>
      <c r="I673" s="41">
        <v>15.749760376901245</v>
      </c>
      <c r="J673" s="79"/>
      <c r="W673" s="40">
        <v>0.98610068746059854</v>
      </c>
      <c r="X673" s="42">
        <v>15.749760376901245</v>
      </c>
      <c r="Y673" s="94">
        <v>0.98610068746059854</v>
      </c>
      <c r="Z673" s="74">
        <v>13.426357436319064</v>
      </c>
      <c r="AA673" s="40">
        <v>0.98610068746059854</v>
      </c>
      <c r="AB673" s="95">
        <v>35.584541384692528</v>
      </c>
      <c r="AC673" t="s">
        <v>22</v>
      </c>
    </row>
    <row r="674" spans="1:29" x14ac:dyDescent="0.3">
      <c r="A674" s="49">
        <f>SYNTHESE_COMP8H!A674</f>
        <v>44203.333333333336</v>
      </c>
      <c r="B674" s="74">
        <f>SYNTHESE_COMP8H!E674</f>
        <v>6.087441048863238</v>
      </c>
      <c r="C674" s="75">
        <f>SYNTHESE_COMP8H!I674</f>
        <v>2.2579507658351887</v>
      </c>
      <c r="D674" s="76">
        <f>SYNTHESE_COMP8H!M674</f>
        <v>3.9435067680404408</v>
      </c>
      <c r="E674" s="74">
        <f>SYNTHESE_COMP8H!Q674</f>
        <v>5.8054581090231139</v>
      </c>
      <c r="F674" s="77">
        <f>SYNTHESE_COMP8H!U674</f>
        <v>2.6160533116999964</v>
      </c>
      <c r="G674" s="41">
        <f>SYNTHESE_COMP8H!X674</f>
        <v>13.80622565669473</v>
      </c>
      <c r="H674" s="41">
        <f>SYNTHESE_COMP16!AD674</f>
        <v>34.502348415551673</v>
      </c>
      <c r="I674" s="41">
        <v>15.270780480510963</v>
      </c>
      <c r="J674" s="79"/>
      <c r="W674" s="40">
        <v>0.96958811531553468</v>
      </c>
      <c r="X674" s="42">
        <v>15.270780480510963</v>
      </c>
      <c r="Y674" s="94">
        <v>1.0282927236353774</v>
      </c>
      <c r="Z674" s="74">
        <v>13.806225656694632</v>
      </c>
      <c r="AA674" s="40">
        <v>0.96958811531553468</v>
      </c>
      <c r="AB674" s="95">
        <v>34.502348415551673</v>
      </c>
      <c r="AC674" t="s">
        <v>52</v>
      </c>
    </row>
    <row r="675" spans="1:29" x14ac:dyDescent="0.3">
      <c r="A675" s="49">
        <f>SYNTHESE_COMP8H!A675</f>
        <v>44203.666666666664</v>
      </c>
      <c r="B675" s="74">
        <f>SYNTHESE_COMP8H!E675</f>
        <v>5.9658227593300852</v>
      </c>
      <c r="C675" s="75">
        <f>SYNTHESE_COMP8H!I675</f>
        <v>2.1824556643084918</v>
      </c>
      <c r="D675" s="76">
        <f>SYNTHESE_COMP8H!M675</f>
        <v>3.7757210542610475</v>
      </c>
      <c r="E675" s="74">
        <f>SYNTHESE_COMP8H!Q675</f>
        <v>5.4542693544763381</v>
      </c>
      <c r="F675" s="77">
        <f>SYNTHESE_COMP8H!U675</f>
        <v>2.5695195142688121</v>
      </c>
      <c r="G675" s="41">
        <f>SYNTHESE_COMP8H!X675</f>
        <v>13.530397186932467</v>
      </c>
      <c r="H675" s="41">
        <f>SYNTHESE_COMP16!AD675</f>
        <v>33.888628012802656</v>
      </c>
      <c r="I675" s="41">
        <v>14.965692318347518</v>
      </c>
      <c r="J675" s="79"/>
      <c r="W675" s="40">
        <v>0.98002144274467129</v>
      </c>
      <c r="X675" s="42">
        <v>14.965692318347518</v>
      </c>
      <c r="Y675" s="94">
        <v>0.98002144274467129</v>
      </c>
      <c r="Z675" s="74">
        <v>13.530397186932371</v>
      </c>
      <c r="AA675" s="40">
        <v>0.98221221363377142</v>
      </c>
      <c r="AB675" s="95">
        <v>33.888628012802656</v>
      </c>
      <c r="AC675" t="s">
        <v>53</v>
      </c>
    </row>
    <row r="676" spans="1:29" x14ac:dyDescent="0.3">
      <c r="A676" s="49">
        <f>SYNTHESE_COMP8H!A676</f>
        <v>44204</v>
      </c>
      <c r="B676" s="74">
        <f>SYNTHESE_COMP8H!E676</f>
        <v>5.8857498316784467</v>
      </c>
      <c r="C676" s="75">
        <f>SYNTHESE_COMP8H!I676</f>
        <v>2.1371688945196117</v>
      </c>
      <c r="D676" s="76">
        <f>SYNTHESE_COMP8H!M676</f>
        <v>3.7252707273057255</v>
      </c>
      <c r="E676" s="74">
        <f>SYNTHESE_COMP8H!Q676</f>
        <v>5.7375843451791573</v>
      </c>
      <c r="F676" s="77">
        <f>SYNTHESE_COMP8H!U676</f>
        <v>2.5075117991517284</v>
      </c>
      <c r="G676" s="41">
        <f>SYNTHESE_COMP8H!X676</f>
        <v>13.203881272369722</v>
      </c>
      <c r="H676" s="41">
        <f>SYNTHESE_COMP16!AD676</f>
        <v>33.433776809783154</v>
      </c>
      <c r="I676" s="41">
        <v>14.604539822461495</v>
      </c>
      <c r="J676" s="79"/>
      <c r="W676" s="40">
        <v>0.97586797268020409</v>
      </c>
      <c r="X676" s="42">
        <v>14.604539822461495</v>
      </c>
      <c r="Y676" s="94">
        <v>0.97586797268020409</v>
      </c>
      <c r="Z676" s="74">
        <v>13.203881272369628</v>
      </c>
      <c r="AA676" s="40">
        <v>0.98657805790049491</v>
      </c>
      <c r="AB676" s="95">
        <v>33.433776809783154</v>
      </c>
      <c r="AC676" t="s">
        <v>53</v>
      </c>
    </row>
    <row r="677" spans="1:29" x14ac:dyDescent="0.3">
      <c r="A677" s="49">
        <f>SYNTHESE_COMP8H!A677</f>
        <v>44204.333333333336</v>
      </c>
      <c r="B677" s="74">
        <f>SYNTHESE_COMP8H!E677</f>
        <v>5.9274986117293347</v>
      </c>
      <c r="C677" s="75">
        <f>SYNTHESE_COMP8H!I677</f>
        <v>2.092636052557705</v>
      </c>
      <c r="D677" s="76">
        <f>SYNTHESE_COMP8H!M677</f>
        <v>3.6555818714139039</v>
      </c>
      <c r="E677" s="74">
        <f>SYNTHESE_COMP8H!Q677</f>
        <v>5.4602917883551347</v>
      </c>
      <c r="F677" s="77">
        <f>SYNTHESE_COMP8H!U677</f>
        <v>2.5009424606219679</v>
      </c>
      <c r="G677" s="41">
        <f>SYNTHESE_COMP8H!X677</f>
        <v>12.565748954351154</v>
      </c>
      <c r="H677" s="41">
        <f>SYNTHESE_COMP16!AD677</f>
        <v>31.817950898019763</v>
      </c>
      <c r="I677" s="41">
        <v>14.708132693077696</v>
      </c>
      <c r="J677" s="79"/>
      <c r="W677" s="40">
        <v>1.0070931964906471</v>
      </c>
      <c r="X677" s="42">
        <v>14.708132693077696</v>
      </c>
      <c r="Y677" s="94">
        <v>0.95167085307303423</v>
      </c>
      <c r="Z677" s="74">
        <v>12.565748954351065</v>
      </c>
      <c r="AA677" s="40">
        <v>0.95167085307303423</v>
      </c>
      <c r="AB677" s="95">
        <v>31.817950898019763</v>
      </c>
      <c r="AC677" t="s">
        <v>54</v>
      </c>
    </row>
    <row r="678" spans="1:29" x14ac:dyDescent="0.3">
      <c r="A678" s="49">
        <f>SYNTHESE_COMP8H!A678</f>
        <v>44204.666666666664</v>
      </c>
      <c r="B678" s="74">
        <f>SYNTHESE_COMP8H!E678</f>
        <v>5.9274986117293347</v>
      </c>
      <c r="C678" s="75">
        <f>SYNTHESE_COMP8H!I678</f>
        <v>2.1054729215929875</v>
      </c>
      <c r="D678" s="76">
        <f>SYNTHESE_COMP8H!M678</f>
        <v>3.7772368190670176</v>
      </c>
      <c r="E678" s="74">
        <f>SYNTHESE_COMP8H!Q678</f>
        <v>5.5445853963419056</v>
      </c>
      <c r="F678" s="77">
        <f>SYNTHESE_COMP8H!U678</f>
        <v>2.4981114720805602</v>
      </c>
      <c r="G678" s="41">
        <f>SYNTHESE_COMP8H!X678</f>
        <v>12.565748954351154</v>
      </c>
      <c r="H678" s="41">
        <f>SYNTHESE_COMP16!AD678</f>
        <v>32.309142574929751</v>
      </c>
      <c r="I678" s="41">
        <v>14.708132693077696</v>
      </c>
      <c r="J678" s="79"/>
      <c r="W678" s="40">
        <v>1</v>
      </c>
      <c r="X678" s="42">
        <v>14.708132693077696</v>
      </c>
      <c r="Y678" s="94">
        <v>1</v>
      </c>
      <c r="Z678" s="74">
        <v>12.565748954351065</v>
      </c>
      <c r="AA678" s="40">
        <v>1.0154375647408695</v>
      </c>
      <c r="AB678" s="95">
        <v>32.309142574929751</v>
      </c>
      <c r="AC678" t="s">
        <v>53</v>
      </c>
    </row>
    <row r="679" spans="1:29" x14ac:dyDescent="0.3">
      <c r="A679" s="49">
        <f>SYNTHESE_COMP8H!A679</f>
        <v>44205</v>
      </c>
      <c r="B679" s="74">
        <f>SYNTHESE_COMP8H!E679</f>
        <v>5.8289440577520146</v>
      </c>
      <c r="C679" s="75">
        <f>SYNTHESE_COMP8H!I679</f>
        <v>2.0777046602963618</v>
      </c>
      <c r="D679" s="76">
        <f>SYNTHESE_COMP8H!M679</f>
        <v>3.8838015921107147</v>
      </c>
      <c r="E679" s="74">
        <f>SYNTHESE_COMP8H!Q679</f>
        <v>5.540389375543147</v>
      </c>
      <c r="F679" s="77">
        <f>SYNTHESE_COMP8H!U679</f>
        <v>2.4720891088656654</v>
      </c>
      <c r="G679" s="41">
        <f>SYNTHESE_COMP8H!X679</f>
        <v>12.920258414463653</v>
      </c>
      <c r="H679" s="41">
        <f>SYNTHESE_COMP16!AD679</f>
        <v>33.220659805820311</v>
      </c>
      <c r="I679" s="41">
        <v>14.697001900371035</v>
      </c>
      <c r="J679" s="79"/>
      <c r="W679" s="40">
        <v>0.99924322190050008</v>
      </c>
      <c r="X679" s="42">
        <v>14.697001900371035</v>
      </c>
      <c r="Y679" s="94">
        <v>1.0282123621441397</v>
      </c>
      <c r="Z679" s="74">
        <v>12.920258414463563</v>
      </c>
      <c r="AA679" s="40">
        <v>1.0282123621441397</v>
      </c>
      <c r="AB679" s="95">
        <v>33.220659805820311</v>
      </c>
      <c r="AC679" t="s">
        <v>54</v>
      </c>
    </row>
    <row r="680" spans="1:29" x14ac:dyDescent="0.3">
      <c r="A680" s="49">
        <f>SYNTHESE_COMP8H!A680</f>
        <v>44205.333333333336</v>
      </c>
      <c r="B680" s="74">
        <f>SYNTHESE_COMP8H!E680</f>
        <v>5.9431845409565991</v>
      </c>
      <c r="C680" s="75">
        <f>SYNTHESE_COMP8H!I680</f>
        <v>2.1261292464726957</v>
      </c>
      <c r="D680" s="76">
        <f>SYNTHESE_COMP8H!M680</f>
        <v>3.9674258758300955</v>
      </c>
      <c r="E680" s="74">
        <f>SYNTHESE_COMP8H!Q680</f>
        <v>5.8974160148114123</v>
      </c>
      <c r="F680" s="77">
        <f>SYNTHESE_COMP8H!U680</f>
        <v>2.5291011510576276</v>
      </c>
      <c r="G680" s="41">
        <f>SYNTHESE_COMP8H!X680</f>
        <v>13.198451656253752</v>
      </c>
      <c r="H680" s="41">
        <f>SYNTHESE_COMP16!AD680</f>
        <v>33.93595223646097</v>
      </c>
      <c r="I680" s="41">
        <v>15.013451190478301</v>
      </c>
      <c r="J680" s="79"/>
      <c r="W680" s="40">
        <v>1.0215315540034922</v>
      </c>
      <c r="X680" s="42">
        <v>15.013451190478301</v>
      </c>
      <c r="Y680" s="94">
        <v>1.0215315540034922</v>
      </c>
      <c r="Z680" s="74">
        <v>13.198451656253658</v>
      </c>
      <c r="AA680" s="40">
        <v>1.0215315540034922</v>
      </c>
      <c r="AB680" s="95">
        <v>33.93595223646097</v>
      </c>
      <c r="AC680" t="s">
        <v>22</v>
      </c>
    </row>
    <row r="681" spans="1:29" x14ac:dyDescent="0.3">
      <c r="A681" s="49">
        <f>SYNTHESE_COMP8H!A681</f>
        <v>44205.666666666664</v>
      </c>
      <c r="B681" s="74">
        <f>SYNTHESE_COMP8H!E681</f>
        <v>6.2161902638288309</v>
      </c>
      <c r="C681" s="75">
        <f>SYNTHESE_COMP8H!I681</f>
        <v>2.205745808409024</v>
      </c>
      <c r="D681" s="76">
        <f>SYNTHESE_COMP8H!M681</f>
        <v>3.9444078848526569</v>
      </c>
      <c r="E681" s="74">
        <f>SYNTHESE_COMP8H!Q681</f>
        <v>6.0316886803716807</v>
      </c>
      <c r="F681" s="77">
        <f>SYNTHESE_COMP8H!U681</f>
        <v>2.5867739288379075</v>
      </c>
      <c r="G681" s="41">
        <f>SYNTHESE_COMP8H!X681</f>
        <v>13.49895466989611</v>
      </c>
      <c r="H681" s="41">
        <f>SYNTHESE_COMP16!AD681</f>
        <v>34.708607710260246</v>
      </c>
      <c r="I681" s="41">
        <v>14.926346983655447</v>
      </c>
      <c r="J681" s="79"/>
      <c r="W681" s="40">
        <v>0.99419825556977226</v>
      </c>
      <c r="X681" s="42">
        <v>14.926346983655447</v>
      </c>
      <c r="Y681" s="94">
        <v>1.0227680504856773</v>
      </c>
      <c r="Z681" s="74">
        <v>13.498954669896012</v>
      </c>
      <c r="AA681" s="40">
        <v>1.0227680504856773</v>
      </c>
      <c r="AB681" s="95">
        <v>34.708607710260246</v>
      </c>
      <c r="AC681" t="s">
        <v>54</v>
      </c>
    </row>
    <row r="682" spans="1:29" x14ac:dyDescent="0.3">
      <c r="A682" s="49">
        <f>SYNTHESE_COMP8H!A682</f>
        <v>44206</v>
      </c>
      <c r="B682" s="74">
        <f>SYNTHESE_COMP8H!E682</f>
        <v>6.5508707270929687</v>
      </c>
      <c r="C682" s="75">
        <f>SYNTHESE_COMP8H!I682</f>
        <v>2.2203822053956115</v>
      </c>
      <c r="D682" s="76">
        <f>SYNTHESE_COMP8H!M682</f>
        <v>4.1073871487179012</v>
      </c>
      <c r="E682" s="74">
        <f>SYNTHESE_COMP8H!Q682</f>
        <v>6.1475353415547911</v>
      </c>
      <c r="F682" s="77">
        <f>SYNTHESE_COMP8H!U682</f>
        <v>2.628205589880348</v>
      </c>
      <c r="G682" s="41">
        <f>SYNTHESE_COMP8H!X682</f>
        <v>14.225740081982208</v>
      </c>
      <c r="H682" s="41">
        <f>SYNTHESE_COMP16!AD682</f>
        <v>35.37523301713869</v>
      </c>
      <c r="I682" s="41">
        <v>15.213027472876341</v>
      </c>
      <c r="J682" s="79"/>
      <c r="W682" s="40">
        <v>1.0192063396043796</v>
      </c>
      <c r="X682" s="42">
        <v>15.213027472876341</v>
      </c>
      <c r="Y682" s="94">
        <v>1.0538401253918495</v>
      </c>
      <c r="Z682" s="74">
        <v>14.225740081982105</v>
      </c>
      <c r="AA682" s="40">
        <v>1.0192063396043796</v>
      </c>
      <c r="AB682" s="95">
        <v>35.37523301713869</v>
      </c>
      <c r="AC682" t="s">
        <v>52</v>
      </c>
    </row>
    <row r="683" spans="1:29" x14ac:dyDescent="0.3">
      <c r="A683" s="49">
        <f>SYNTHESE_COMP8H!A683</f>
        <v>44206.333333333336</v>
      </c>
      <c r="B683" s="74">
        <f>SYNTHESE_COMP8H!E683</f>
        <v>6.3482704954252513</v>
      </c>
      <c r="C683" s="75">
        <f>SYNTHESE_COMP8H!I683</f>
        <v>2.1262198743178136</v>
      </c>
      <c r="D683" s="76">
        <f>SYNTHESE_COMP8H!M683</f>
        <v>3.9221212000566457</v>
      </c>
      <c r="E683" s="74">
        <f>SYNTHESE_COMP8H!Q683</f>
        <v>5.7594485677000717</v>
      </c>
      <c r="F683" s="77">
        <f>SYNTHESE_COMP8H!U683</f>
        <v>2.5690566857690924</v>
      </c>
      <c r="G683" s="41">
        <f>SYNTHESE_COMP8H!X683</f>
        <v>13.78577746383216</v>
      </c>
      <c r="H683" s="41">
        <f>SYNTHESE_COMP16!AD683</f>
        <v>34.281175340968936</v>
      </c>
      <c r="I683" s="41">
        <v>14.742530798651806</v>
      </c>
      <c r="J683" s="79"/>
      <c r="W683" s="40">
        <v>0.96907277824460691</v>
      </c>
      <c r="X683" s="42">
        <v>14.742530798651806</v>
      </c>
      <c r="Y683" s="94">
        <v>0.96907277824460691</v>
      </c>
      <c r="Z683" s="74">
        <v>13.78577746383206</v>
      </c>
      <c r="AA683" s="40">
        <v>0.96907277824460691</v>
      </c>
      <c r="AB683" s="95">
        <v>34.281175340968936</v>
      </c>
      <c r="AC683" t="s">
        <v>22</v>
      </c>
    </row>
    <row r="684" spans="1:29" x14ac:dyDescent="0.3">
      <c r="A684" s="49">
        <f>SYNTHESE_COMP8H!A684</f>
        <v>44206.666666666664</v>
      </c>
      <c r="B684" s="74">
        <f>SYNTHESE_COMP8H!E684</f>
        <v>6.10888312788639</v>
      </c>
      <c r="C684" s="75">
        <f>SYNTHESE_COMP8H!I684</f>
        <v>2.1056867597849256</v>
      </c>
      <c r="D684" s="76">
        <f>SYNTHESE_COMP8H!M684</f>
        <v>3.8057023620169423</v>
      </c>
      <c r="E684" s="74">
        <f>SYNTHESE_COMP8H!Q684</f>
        <v>5.5005907976010482</v>
      </c>
      <c r="F684" s="77">
        <f>SYNTHESE_COMP8H!U684</f>
        <v>2.501842290194487</v>
      </c>
      <c r="G684" s="41">
        <f>SYNTHESE_COMP8H!X684</f>
        <v>13.425099279932882</v>
      </c>
      <c r="H684" s="41">
        <f>SYNTHESE_COMP16!AD684</f>
        <v>32.98846414869594</v>
      </c>
      <c r="I684" s="41">
        <v>14.186603693577586</v>
      </c>
      <c r="J684" s="79"/>
      <c r="W684" s="40">
        <v>0.96229093141015798</v>
      </c>
      <c r="X684" s="42">
        <v>14.186603693577586</v>
      </c>
      <c r="Y684" s="94">
        <v>0.97383693557758788</v>
      </c>
      <c r="Z684" s="74">
        <v>13.425099279932786</v>
      </c>
      <c r="AA684" s="40">
        <v>0.96229093141015798</v>
      </c>
      <c r="AB684" s="95">
        <v>32.98846414869594</v>
      </c>
      <c r="AC684" t="s">
        <v>52</v>
      </c>
    </row>
    <row r="685" spans="1:29" x14ac:dyDescent="0.3">
      <c r="A685" s="49">
        <f>SYNTHESE_COMP8H!A685</f>
        <v>44207</v>
      </c>
      <c r="B685" s="74">
        <f>SYNTHESE_COMP8H!E685</f>
        <v>5.2204883369959081</v>
      </c>
      <c r="C685" s="75">
        <f>SYNTHESE_COMP8H!I685</f>
        <v>1.8358221693492891</v>
      </c>
      <c r="D685" s="76">
        <f>SYNTHESE_COMP8H!M685</f>
        <v>3.3688851770284036</v>
      </c>
      <c r="E685" s="74">
        <f>SYNTHESE_COMP8H!Q685</f>
        <v>4.9967560896692946</v>
      </c>
      <c r="F685" s="77">
        <f>SYNTHESE_COMP8H!U685</f>
        <v>2.3153220421951133</v>
      </c>
      <c r="G685" s="41">
        <f>SYNTHESE_COMP8H!X685</f>
        <v>11.704539988812634</v>
      </c>
      <c r="H685" s="41">
        <f>SYNTHESE_COMP16!AD685</f>
        <v>30.52906991019864</v>
      </c>
      <c r="I685" s="41">
        <v>12.123492555590795</v>
      </c>
      <c r="J685" s="79"/>
      <c r="W685" s="40">
        <v>0.85457328740910821</v>
      </c>
      <c r="X685" s="42">
        <v>12.123492555590795</v>
      </c>
      <c r="Y685" s="94">
        <v>0.87184010671026857</v>
      </c>
      <c r="Z685" s="74">
        <v>11.704539988812551</v>
      </c>
      <c r="AA685" s="40">
        <v>0.92544684022234114</v>
      </c>
      <c r="AB685" s="95">
        <v>30.52906991019864</v>
      </c>
      <c r="AC685" t="s">
        <v>49</v>
      </c>
    </row>
    <row r="686" spans="1:29" x14ac:dyDescent="0.3">
      <c r="A686" s="49">
        <f>SYNTHESE_COMP8H!A686</f>
        <v>44207.333333333336</v>
      </c>
      <c r="B686" s="74">
        <f>SYNTHESE_COMP8H!E686</f>
        <v>4.7589632341981858</v>
      </c>
      <c r="C686" s="75">
        <f>SYNTHESE_COMP8H!I686</f>
        <v>1.7638429059506531</v>
      </c>
      <c r="D686" s="76">
        <f>SYNTHESE_COMP8H!M686</f>
        <v>2.8946323577917026</v>
      </c>
      <c r="E686" s="74">
        <f>SYNTHESE_COMP8H!Q686</f>
        <v>4.5704017510093529</v>
      </c>
      <c r="F686" s="77">
        <f>SYNTHESE_COMP8H!U686</f>
        <v>2.1480962768525851</v>
      </c>
      <c r="G686" s="41">
        <f>SYNTHESE_COMP8H!X686</f>
        <v>10.859171343785725</v>
      </c>
      <c r="H686" s="41">
        <f>SYNTHESE_COMP16!AD686</f>
        <v>28.324086332152483</v>
      </c>
      <c r="I686" s="41">
        <v>11.247864766330425</v>
      </c>
      <c r="J686" s="79"/>
      <c r="W686" s="40">
        <v>0.92777429562930924</v>
      </c>
      <c r="X686" s="42">
        <v>11.247864766330425</v>
      </c>
      <c r="Y686" s="94">
        <v>0.92777429562930924</v>
      </c>
      <c r="Z686" s="74">
        <v>10.859171343785647</v>
      </c>
      <c r="AA686" s="40">
        <v>0.92777429562930924</v>
      </c>
      <c r="AB686" s="95">
        <v>28.324086332152483</v>
      </c>
      <c r="AC686" t="s">
        <v>22</v>
      </c>
    </row>
    <row r="687" spans="1:29" x14ac:dyDescent="0.3">
      <c r="A687" s="49">
        <f>SYNTHESE_COMP8H!A687</f>
        <v>44207.666666666664</v>
      </c>
      <c r="B687" s="74">
        <f>SYNTHESE_COMP8H!E687</f>
        <v>5.2936836761860491</v>
      </c>
      <c r="C687" s="75">
        <f>SYNTHESE_COMP8H!I687</f>
        <v>1.8725870628197239</v>
      </c>
      <c r="D687" s="76">
        <f>SYNTHESE_COMP8H!M687</f>
        <v>3.4281022999733164</v>
      </c>
      <c r="E687" s="74">
        <f>SYNTHESE_COMP8H!Q687</f>
        <v>5.0297771146147152</v>
      </c>
      <c r="F687" s="77">
        <f>SYNTHESE_COMP8H!U687</f>
        <v>2.2499924486508474</v>
      </c>
      <c r="G687" s="41">
        <f>SYNTHESE_COMP8H!X687</f>
        <v>11.52865921489537</v>
      </c>
      <c r="H687" s="41">
        <f>SYNTHESE_COMP16!AD687</f>
        <v>29.667655518519954</v>
      </c>
      <c r="I687" s="41">
        <v>11.781413645374583</v>
      </c>
      <c r="J687" s="79"/>
      <c r="W687" s="40">
        <v>1.0474355702285196</v>
      </c>
      <c r="X687" s="42">
        <v>11.781413645374583</v>
      </c>
      <c r="Y687" s="94">
        <v>1.0616518378718434</v>
      </c>
      <c r="Z687" s="74">
        <v>11.528659214895287</v>
      </c>
      <c r="AA687" s="40">
        <v>1.0474355702285196</v>
      </c>
      <c r="AB687" s="95">
        <v>29.667655518519954</v>
      </c>
      <c r="AC687" t="s">
        <v>52</v>
      </c>
    </row>
    <row r="688" spans="1:29" x14ac:dyDescent="0.3">
      <c r="A688" s="49">
        <f>SYNTHESE_COMP8H!A688</f>
        <v>44208</v>
      </c>
      <c r="B688" s="74">
        <f>SYNTHESE_COMP8H!E688</f>
        <v>5.547166873376006</v>
      </c>
      <c r="C688" s="75">
        <f>SYNTHESE_COMP8H!I688</f>
        <v>1.9489970164563439</v>
      </c>
      <c r="D688" s="76">
        <f>SYNTHESE_COMP8H!M688</f>
        <v>3.4776343782883306</v>
      </c>
      <c r="E688" s="74">
        <f>SYNTHESE_COMP8H!Q688</f>
        <v>5.6075180842069292</v>
      </c>
      <c r="F688" s="77">
        <f>SYNTHESE_COMP8H!U688</f>
        <v>2.3398570136858066</v>
      </c>
      <c r="G688" s="41">
        <f>SYNTHESE_COMP8H!X688</f>
        <v>11.695234888877957</v>
      </c>
      <c r="H688" s="41">
        <f>SYNTHESE_COMP16!AD688</f>
        <v>30.878228969382015</v>
      </c>
      <c r="I688" s="41">
        <v>13.134675467427915</v>
      </c>
      <c r="J688" s="79"/>
      <c r="W688" s="40">
        <v>1.114864129448899</v>
      </c>
      <c r="X688" s="42">
        <v>13.134675467427915</v>
      </c>
      <c r="Y688" s="94">
        <v>1.0144488331971306</v>
      </c>
      <c r="Z688" s="74">
        <v>11.695234888877872</v>
      </c>
      <c r="AA688" s="40">
        <v>1.0408044865596597</v>
      </c>
      <c r="AB688" s="95">
        <v>30.878228969382015</v>
      </c>
      <c r="AC688" t="s">
        <v>49</v>
      </c>
    </row>
    <row r="689" spans="1:29" x14ac:dyDescent="0.3">
      <c r="A689" s="49">
        <f>SYNTHESE_COMP8H!A689</f>
        <v>44208.333333333336</v>
      </c>
      <c r="B689" s="74">
        <f>SYNTHESE_COMP8H!E689</f>
        <v>5.1288591217045267</v>
      </c>
      <c r="C689" s="75">
        <f>SYNTHESE_COMP8H!I689</f>
        <v>1.8469090679276441</v>
      </c>
      <c r="D689" s="76">
        <f>SYNTHESE_COMP8H!M689</f>
        <v>3.1788064882768485</v>
      </c>
      <c r="E689" s="74">
        <f>SYNTHESE_COMP8H!Q689</f>
        <v>5.2014142617494734</v>
      </c>
      <c r="F689" s="77">
        <f>SYNTHESE_COMP8H!U689</f>
        <v>2.2587766252221617</v>
      </c>
      <c r="G689" s="41">
        <f>SYNTHESE_COMP8H!X689</f>
        <v>10.84825062211516</v>
      </c>
      <c r="H689" s="41">
        <f>SYNTHESE_COMP16!AD689</f>
        <v>28.641987083600192</v>
      </c>
      <c r="I689" s="41">
        <v>12.183445023948206</v>
      </c>
      <c r="J689" s="79"/>
      <c r="W689" s="40">
        <v>0.92757868697718326</v>
      </c>
      <c r="X689" s="42">
        <v>12.183445023948206</v>
      </c>
      <c r="Y689" s="94">
        <v>0.92757868697718326</v>
      </c>
      <c r="Z689" s="74">
        <v>10.84825062211508</v>
      </c>
      <c r="AA689" s="40">
        <v>0.92757868697718326</v>
      </c>
      <c r="AB689" s="95">
        <v>28.641987083600192</v>
      </c>
      <c r="AC689" t="s">
        <v>22</v>
      </c>
    </row>
    <row r="690" spans="1:29" x14ac:dyDescent="0.3">
      <c r="A690" s="49">
        <f>SYNTHESE_COMP8H!A690</f>
        <v>44208.666666666664</v>
      </c>
      <c r="B690" s="74">
        <f>SYNTHESE_COMP8H!E690</f>
        <v>5.1124045553554929</v>
      </c>
      <c r="C690" s="75">
        <f>SYNTHESE_COMP8H!I690</f>
        <v>1.8805460283519562</v>
      </c>
      <c r="D690" s="76">
        <f>SYNTHESE_COMP8H!M690</f>
        <v>3.1454473929538995</v>
      </c>
      <c r="E690" s="74">
        <f>SYNTHESE_COMP8H!Q690</f>
        <v>5.271671585216251</v>
      </c>
      <c r="F690" s="77">
        <f>SYNTHESE_COMP8H!U690</f>
        <v>2.2555337217243707</v>
      </c>
      <c r="G690" s="41">
        <f>SYNTHESE_COMP8H!X690</f>
        <v>10.832675894851498</v>
      </c>
      <c r="H690" s="41">
        <f>SYNTHESE_COMP16!AD690</f>
        <v>29.028864430798244</v>
      </c>
      <c r="I690" s="41">
        <v>12.348011081353393</v>
      </c>
      <c r="J690" s="79"/>
      <c r="W690" s="40">
        <v>1.0135073501034979</v>
      </c>
      <c r="X690" s="42">
        <v>12.348011081353393</v>
      </c>
      <c r="Y690" s="94">
        <v>0.99856430978540345</v>
      </c>
      <c r="Z690" s="74">
        <v>10.832675894851418</v>
      </c>
      <c r="AA690" s="40">
        <v>1.0135073501034979</v>
      </c>
      <c r="AB690" s="95">
        <v>29.028864430798244</v>
      </c>
      <c r="AC690" t="s">
        <v>52</v>
      </c>
    </row>
    <row r="691" spans="1:29" x14ac:dyDescent="0.3">
      <c r="A691" s="49">
        <f>SYNTHESE_COMP8H!A691</f>
        <v>44209</v>
      </c>
      <c r="B691" s="74">
        <f>SYNTHESE_COMP8H!E691</f>
        <v>5.2389053687848781</v>
      </c>
      <c r="C691" s="75">
        <f>SYNTHESE_COMP8H!I691</f>
        <v>2.0034452529754487</v>
      </c>
      <c r="D691" s="76">
        <f>SYNTHESE_COMP8H!M691</f>
        <v>3.235755513039698</v>
      </c>
      <c r="E691" s="74">
        <f>SYNTHESE_COMP8H!Q691</f>
        <v>5.3372137531501949</v>
      </c>
      <c r="F691" s="77">
        <f>SYNTHESE_COMP8H!U691</f>
        <v>2.257537577104094</v>
      </c>
      <c r="G691" s="41">
        <f>SYNTHESE_COMP8H!X691</f>
        <v>11.540623186756699</v>
      </c>
      <c r="H691" s="41">
        <f>SYNTHESE_COMP16!AD691</f>
        <v>30.925986264807342</v>
      </c>
      <c r="I691" s="41">
        <v>12.501532673672211</v>
      </c>
      <c r="J691" s="79"/>
      <c r="W691" s="40">
        <v>1.0124329004329005</v>
      </c>
      <c r="X691" s="42">
        <v>12.501532673672211</v>
      </c>
      <c r="Y691" s="94">
        <v>1.0653529468412943</v>
      </c>
      <c r="Z691" s="74">
        <v>11.540623186756614</v>
      </c>
      <c r="AA691" s="40">
        <v>1.0653529468412943</v>
      </c>
      <c r="AB691" s="95">
        <v>30.925986264807342</v>
      </c>
      <c r="AC691" t="s">
        <v>54</v>
      </c>
    </row>
    <row r="692" spans="1:29" x14ac:dyDescent="0.3">
      <c r="A692" s="49">
        <f>SYNTHESE_COMP8H!A692</f>
        <v>44209.333333333336</v>
      </c>
      <c r="B692" s="74">
        <f>SYNTHESE_COMP8H!E692</f>
        <v>5.2153959312227638</v>
      </c>
      <c r="C692" s="75">
        <f>SYNTHESE_COMP8H!I692</f>
        <v>2.1905841053264266</v>
      </c>
      <c r="D692" s="76">
        <f>SYNTHESE_COMP8H!M692</f>
        <v>3.18535093646768</v>
      </c>
      <c r="E692" s="74">
        <f>SYNTHESE_COMP8H!Q692</f>
        <v>5.3090885506459129</v>
      </c>
      <c r="F692" s="77">
        <f>SYNTHESE_COMP8H!U692</f>
        <v>2.2884617805670606</v>
      </c>
      <c r="G692" s="41">
        <f>SYNTHESE_COMP8H!X692</f>
        <v>12.618615697596326</v>
      </c>
      <c r="H692" s="41">
        <f>SYNTHESE_COMP16!AD692</f>
        <v>33.814736815301707</v>
      </c>
      <c r="I692" s="41">
        <v>13.66928231579729</v>
      </c>
      <c r="J692" s="79"/>
      <c r="W692" s="40">
        <v>1.0934085181878794</v>
      </c>
      <c r="X692" s="42">
        <v>13.66928231579729</v>
      </c>
      <c r="Y692" s="94">
        <v>1.0934085181878794</v>
      </c>
      <c r="Z692" s="74">
        <v>12.618615697596232</v>
      </c>
      <c r="AA692" s="40">
        <v>1.0934085181878794</v>
      </c>
      <c r="AB692" s="95">
        <v>33.814736815301707</v>
      </c>
      <c r="AC692" t="s">
        <v>22</v>
      </c>
    </row>
    <row r="693" spans="1:29" x14ac:dyDescent="0.3">
      <c r="A693" s="49">
        <f>SYNTHESE_COMP8H!A693</f>
        <v>44209.666666666664</v>
      </c>
      <c r="B693" s="74">
        <f>SYNTHESE_COMP8H!E693</f>
        <v>5.5014505188204055</v>
      </c>
      <c r="C693" s="75">
        <f>SYNTHESE_COMP8H!I693</f>
        <v>2.4786157038926984</v>
      </c>
      <c r="D693" s="76">
        <f>SYNTHESE_COMP8H!M693</f>
        <v>3.3790033818940848</v>
      </c>
      <c r="E693" s="74">
        <f>SYNTHESE_COMP8H!Q693</f>
        <v>5.7037681184998403</v>
      </c>
      <c r="F693" s="77">
        <f>SYNTHESE_COMP8H!U693</f>
        <v>2.3640485788945247</v>
      </c>
      <c r="G693" s="41">
        <f>SYNTHESE_COMP8H!X693</f>
        <v>14.277789633093555</v>
      </c>
      <c r="H693" s="41">
        <f>SYNTHESE_COMP16!AD693</f>
        <v>38.260908352987435</v>
      </c>
      <c r="I693" s="41">
        <v>15.46660442139436</v>
      </c>
      <c r="J693" s="79"/>
      <c r="W693" s="40">
        <v>1.1314862085714583</v>
      </c>
      <c r="X693" s="42">
        <v>15.46660442139436</v>
      </c>
      <c r="Y693" s="94">
        <v>1.1314862085714583</v>
      </c>
      <c r="Z693" s="74">
        <v>14.277789633093448</v>
      </c>
      <c r="AA693" s="40">
        <v>1.1314862085714583</v>
      </c>
      <c r="AB693" s="95">
        <v>38.260908352987435</v>
      </c>
      <c r="AC693" t="s">
        <v>22</v>
      </c>
    </row>
    <row r="694" spans="1:29" x14ac:dyDescent="0.3">
      <c r="A694" s="49">
        <f>SYNTHESE_COMP8H!A694</f>
        <v>44210</v>
      </c>
      <c r="B694" s="74">
        <f>SYNTHESE_COMP8H!E694</f>
        <v>5.5901231163365104</v>
      </c>
      <c r="C694" s="75">
        <f>SYNTHESE_COMP8H!I694</f>
        <v>2.5359729240893434</v>
      </c>
      <c r="D694" s="76">
        <f>SYNTHESE_COMP8H!M694</f>
        <v>3.3547869963250321</v>
      </c>
      <c r="E694" s="74">
        <f>SYNTHESE_COMP8H!Q694</f>
        <v>5.657584500309337</v>
      </c>
      <c r="F694" s="77">
        <f>SYNTHESE_COMP8H!U694</f>
        <v>2.3986387480472642</v>
      </c>
      <c r="G694" s="41">
        <f>SYNTHESE_COMP8H!X694</f>
        <v>14.608189510178404</v>
      </c>
      <c r="H694" s="41">
        <f>SYNTHESE_COMP16!AD694</f>
        <v>39.146297460253805</v>
      </c>
      <c r="I694" s="41">
        <v>15.82451445726603</v>
      </c>
      <c r="J694" s="79"/>
      <c r="W694" s="40">
        <v>1.0231408282076826</v>
      </c>
      <c r="X694" s="42">
        <v>15.82451445726603</v>
      </c>
      <c r="Y694" s="94">
        <v>1.0231408282076826</v>
      </c>
      <c r="Z694" s="74">
        <v>14.608189510178295</v>
      </c>
      <c r="AA694" s="40">
        <v>1.0231408282076826</v>
      </c>
      <c r="AB694" s="95">
        <v>39.146297460253805</v>
      </c>
      <c r="AC694" t="s">
        <v>22</v>
      </c>
    </row>
    <row r="695" spans="1:29" x14ac:dyDescent="0.3">
      <c r="A695" s="49">
        <f>SYNTHESE_COMP8H!A695</f>
        <v>44210.333333333336</v>
      </c>
      <c r="B695" s="74">
        <f>SYNTHESE_COMP8H!E695</f>
        <v>5.9064349135278302</v>
      </c>
      <c r="C695" s="75">
        <f>SYNTHESE_COMP8H!I695</f>
        <v>2.9190233648700001</v>
      </c>
      <c r="D695" s="76">
        <f>SYNTHESE_COMP8H!M695</f>
        <v>3.7317774404209327</v>
      </c>
      <c r="E695" s="74">
        <f>SYNTHESE_COMP8H!Q695</f>
        <v>5.7902725424967327</v>
      </c>
      <c r="F695" s="77">
        <f>SYNTHESE_COMP8H!U695</f>
        <v>2.4534885547592777</v>
      </c>
      <c r="G695" s="41">
        <f>SYNTHESE_COMP8H!X695</f>
        <v>16.814708900715896</v>
      </c>
      <c r="H695" s="41">
        <f>SYNTHESE_COMP16!AD695</f>
        <v>45.059218041795724</v>
      </c>
      <c r="I695" s="41">
        <v>18.214755764819547</v>
      </c>
      <c r="J695" s="79"/>
      <c r="W695" s="40">
        <v>1.1510467391595707</v>
      </c>
      <c r="X695" s="42">
        <v>18.214755764819547</v>
      </c>
      <c r="Y695" s="94">
        <v>1.1510467391595707</v>
      </c>
      <c r="Z695" s="74">
        <v>16.814708900715772</v>
      </c>
      <c r="AA695" s="40">
        <v>1.1510467391595707</v>
      </c>
      <c r="AB695" s="95">
        <v>45.059218041795724</v>
      </c>
      <c r="AC695" t="s">
        <v>22</v>
      </c>
    </row>
    <row r="696" spans="1:29" x14ac:dyDescent="0.3">
      <c r="A696" s="49">
        <f>SYNTHESE_COMP8H!A696</f>
        <v>44210.666666666664</v>
      </c>
      <c r="B696" s="74">
        <f>SYNTHESE_COMP8H!E696</f>
        <v>5.9971503212715236</v>
      </c>
      <c r="C696" s="75">
        <f>SYNTHESE_COMP8H!I696</f>
        <v>3.2809626941531458</v>
      </c>
      <c r="D696" s="76">
        <f>SYNTHESE_COMP8H!M696</f>
        <v>3.6504169176834225</v>
      </c>
      <c r="E696" s="74">
        <f>SYNTHESE_COMP8H!Q696</f>
        <v>5.6948144495788853</v>
      </c>
      <c r="F696" s="77">
        <f>SYNTHESE_COMP8H!U696</f>
        <v>2.4676145331170023</v>
      </c>
      <c r="G696" s="41">
        <f>SYNTHESE_COMP8H!X696</f>
        <v>18.899620085346818</v>
      </c>
      <c r="H696" s="41">
        <f>SYNTHESE_COMP16!AD696</f>
        <v>50.646259020070616</v>
      </c>
      <c r="I696" s="41">
        <v>20.473263375247221</v>
      </c>
      <c r="J696" s="79"/>
      <c r="W696" s="40">
        <v>1.1239932964014712</v>
      </c>
      <c r="X696" s="42">
        <v>20.473263375247221</v>
      </c>
      <c r="Y696" s="94">
        <v>1.1239932964014712</v>
      </c>
      <c r="Z696" s="74">
        <v>18.899620085346676</v>
      </c>
      <c r="AA696" s="40">
        <v>1.1239932964014712</v>
      </c>
      <c r="AB696" s="95">
        <v>50.646259020070616</v>
      </c>
      <c r="AC696" t="s">
        <v>22</v>
      </c>
    </row>
    <row r="697" spans="1:29" x14ac:dyDescent="0.3">
      <c r="A697" s="49">
        <f>SYNTHESE_COMP8H!A697</f>
        <v>44211</v>
      </c>
      <c r="B697" s="74">
        <f>SYNTHESE_COMP8H!E697</f>
        <v>6.0413540447510101</v>
      </c>
      <c r="C697" s="75">
        <f>SYNTHESE_COMP8H!I697</f>
        <v>3.232629974811132</v>
      </c>
      <c r="D697" s="76">
        <f>SYNTHESE_COMP8H!M697</f>
        <v>3.6994617074771701</v>
      </c>
      <c r="E697" s="74">
        <f>SYNTHESE_COMP8H!Q697</f>
        <v>5.9242277035326936</v>
      </c>
      <c r="F697" s="77">
        <f>SYNTHESE_COMP8H!U697</f>
        <v>2.4618568582001594</v>
      </c>
      <c r="G697" s="41">
        <f>SYNTHESE_COMP8H!X697</f>
        <v>18.621204840064202</v>
      </c>
      <c r="H697" s="41">
        <f>SYNTHESE_COMP16!AD697</f>
        <v>49.900175735642463</v>
      </c>
      <c r="I697" s="41">
        <v>20.171666379190437</v>
      </c>
      <c r="J697" s="79"/>
      <c r="W697" s="40">
        <v>0.98526873852356034</v>
      </c>
      <c r="X697" s="42">
        <v>20.171666379190437</v>
      </c>
      <c r="Y697" s="94">
        <v>0.98526873852356034</v>
      </c>
      <c r="Z697" s="74">
        <v>18.621204840064063</v>
      </c>
      <c r="AA697" s="40">
        <v>0.98526873852356034</v>
      </c>
      <c r="AB697" s="95">
        <v>49.900175735642463</v>
      </c>
      <c r="AC697" t="s">
        <v>22</v>
      </c>
    </row>
    <row r="698" spans="1:29" x14ac:dyDescent="0.3">
      <c r="A698" s="49">
        <f>SYNTHESE_COMP8H!A698</f>
        <v>44211.333333333336</v>
      </c>
      <c r="B698" s="74">
        <f>SYNTHESE_COMP8H!E698</f>
        <v>5.5571168737573817</v>
      </c>
      <c r="C698" s="75">
        <f>SYNTHESE_COMP8H!I698</f>
        <v>2.9148627449273112</v>
      </c>
      <c r="D698" s="76">
        <f>SYNTHESE_COMP8H!M698</f>
        <v>3.3674761344867608</v>
      </c>
      <c r="E698" s="74">
        <f>SYNTHESE_COMP8H!Q698</f>
        <v>5.4046418536834109</v>
      </c>
      <c r="F698" s="77">
        <f>SYNTHESE_COMP8H!U698</f>
        <v>2.3490172599425612</v>
      </c>
      <c r="G698" s="41">
        <f>SYNTHESE_COMP8H!X698</f>
        <v>16.988027483246398</v>
      </c>
      <c r="H698" s="41">
        <f>SYNTHESE_COMP16!AD698</f>
        <v>44.994993039884847</v>
      </c>
      <c r="I698" s="41">
        <v>18.188793425155403</v>
      </c>
      <c r="J698" s="79"/>
      <c r="W698" s="40">
        <v>0.90170009176432686</v>
      </c>
      <c r="X698" s="42">
        <v>18.188793425155403</v>
      </c>
      <c r="Y698" s="94">
        <v>0.91229475370444535</v>
      </c>
      <c r="Z698" s="74">
        <v>16.98802748324627</v>
      </c>
      <c r="AA698" s="40">
        <v>0.90170009176432686</v>
      </c>
      <c r="AB698" s="95">
        <v>44.994993039884847</v>
      </c>
      <c r="AC698" t="s">
        <v>52</v>
      </c>
    </row>
    <row r="699" spans="1:29" x14ac:dyDescent="0.3">
      <c r="A699" s="49">
        <f>SYNTHESE_COMP8H!A699</f>
        <v>44211.666666666664</v>
      </c>
      <c r="B699" s="74">
        <f>SYNTHESE_COMP8H!E699</f>
        <v>5.6879086422329879</v>
      </c>
      <c r="C699" s="75">
        <f>SYNTHESE_COMP8H!I699</f>
        <v>2.9811513028192671</v>
      </c>
      <c r="D699" s="76">
        <f>SYNTHESE_COMP8H!M699</f>
        <v>3.6229935404511071</v>
      </c>
      <c r="E699" s="74">
        <f>SYNTHESE_COMP8H!Q699</f>
        <v>5.5025236342448753</v>
      </c>
      <c r="F699" s="77">
        <f>SYNTHESE_COMP8H!U699</f>
        <v>2.4061282749147965</v>
      </c>
      <c r="G699" s="41">
        <f>SYNTHESE_COMP8H!X699</f>
        <v>17.40105275491603</v>
      </c>
      <c r="H699" s="41">
        <f>SYNTHESE_COMP16!AD699</f>
        <v>46.088944014616857</v>
      </c>
      <c r="I699" s="41">
        <v>18.602435161133027</v>
      </c>
      <c r="J699" s="79"/>
      <c r="W699" s="40">
        <v>1.0227415709392549</v>
      </c>
      <c r="X699" s="42">
        <v>18.602435161133027</v>
      </c>
      <c r="Y699" s="94">
        <v>1.0243127268352348</v>
      </c>
      <c r="Z699" s="74">
        <v>17.401052754915899</v>
      </c>
      <c r="AA699" s="40">
        <v>1.0243127268352348</v>
      </c>
      <c r="AB699" s="95">
        <v>46.088944014616857</v>
      </c>
      <c r="AC699" t="s">
        <v>54</v>
      </c>
    </row>
    <row r="700" spans="1:29" x14ac:dyDescent="0.3">
      <c r="A700" s="49">
        <f>SYNTHESE_COMP8H!A700</f>
        <v>44212</v>
      </c>
      <c r="B700" s="74">
        <f>SYNTHESE_COMP8H!E700</f>
        <v>5.7581020923741972</v>
      </c>
      <c r="C700" s="75">
        <f>SYNTHESE_COMP8H!I700</f>
        <v>3.3956291218699839</v>
      </c>
      <c r="D700" s="76">
        <f>SYNTHESE_COMP8H!M700</f>
        <v>3.5981350220156418</v>
      </c>
      <c r="E700" s="74">
        <f>SYNTHESE_COMP8H!Q700</f>
        <v>5.7515033051309103</v>
      </c>
      <c r="F700" s="77">
        <f>SYNTHESE_COMP8H!U700</f>
        <v>2.4461018548785849</v>
      </c>
      <c r="G700" s="41">
        <f>SYNTHESE_COMP8H!X700</f>
        <v>17.281658561723312</v>
      </c>
      <c r="H700" s="41">
        <f>SYNTHESE_COMP16!AD700</f>
        <v>45.772713016226547</v>
      </c>
      <c r="I700" s="41">
        <v>18.474797898677405</v>
      </c>
      <c r="J700" s="79"/>
      <c r="W700" s="40">
        <v>0.99313867989056082</v>
      </c>
      <c r="X700" s="42">
        <v>18.474797898677405</v>
      </c>
      <c r="Y700" s="94">
        <v>0.99313867989056082</v>
      </c>
      <c r="Z700" s="74">
        <v>17.281658561723184</v>
      </c>
      <c r="AA700" s="40">
        <v>0.99313867989056082</v>
      </c>
      <c r="AB700" s="95">
        <v>45.772713016226547</v>
      </c>
      <c r="AC700" t="s">
        <v>22</v>
      </c>
    </row>
    <row r="701" spans="1:29" x14ac:dyDescent="0.3">
      <c r="A701" s="49">
        <f>SYNTHESE_COMP8H!A701</f>
        <v>44212.333333333336</v>
      </c>
      <c r="B701" s="74">
        <f>SYNTHESE_COMP8H!E701</f>
        <v>6.2127121579825646</v>
      </c>
      <c r="C701" s="75">
        <f>SYNTHESE_COMP8H!I701</f>
        <v>3.97208301393256</v>
      </c>
      <c r="D701" s="76">
        <f>SYNTHESE_COMP8H!M701</f>
        <v>3.6216345320097618</v>
      </c>
      <c r="E701" s="74">
        <f>SYNTHESE_COMP8H!Q701</f>
        <v>6.5050040075048985</v>
      </c>
      <c r="F701" s="77">
        <f>SYNTHESE_COMP8H!U701</f>
        <v>2.576931804305608</v>
      </c>
      <c r="G701" s="41">
        <f>SYNTHESE_COMP8H!X701</f>
        <v>20.215453443808606</v>
      </c>
      <c r="H701" s="41">
        <f>SYNTHESE_COMP16!AD701</f>
        <v>53.543249085235274</v>
      </c>
      <c r="I701" s="41">
        <v>21.611144293273401</v>
      </c>
      <c r="J701" s="79"/>
      <c r="W701" s="40">
        <v>1.1697635022475956</v>
      </c>
      <c r="X701" s="42">
        <v>21.611144293273401</v>
      </c>
      <c r="Y701" s="94">
        <v>1.1697635022475956</v>
      </c>
      <c r="Z701" s="74">
        <v>20.215453443808457</v>
      </c>
      <c r="AA701" s="40">
        <v>1.1697635022475956</v>
      </c>
      <c r="AB701" s="95">
        <v>53.543249085235274</v>
      </c>
      <c r="AC701" t="s">
        <v>22</v>
      </c>
    </row>
    <row r="702" spans="1:29" x14ac:dyDescent="0.3">
      <c r="A702" s="49">
        <f>SYNTHESE_COMP8H!A702</f>
        <v>44212.666666666664</v>
      </c>
      <c r="B702" s="74">
        <f>SYNTHESE_COMP8H!E702</f>
        <v>5.9768190371590562</v>
      </c>
      <c r="C702" s="75">
        <f>SYNTHESE_COMP8H!I702</f>
        <v>4.0740166576888912</v>
      </c>
      <c r="D702" s="76">
        <f>SYNTHESE_COMP8H!M702</f>
        <v>3.5732047535926954</v>
      </c>
      <c r="E702" s="74">
        <f>SYNTHESE_COMP8H!Q702</f>
        <v>6.392719913335509</v>
      </c>
      <c r="F702" s="77">
        <f>SYNTHESE_COMP8H!U702</f>
        <v>2.5375469487841702</v>
      </c>
      <c r="G702" s="41">
        <f>SYNTHESE_COMP8H!X702</f>
        <v>20.734232840534695</v>
      </c>
      <c r="H702" s="41">
        <f>SYNTHESE_COMP16!AD702</f>
        <v>54.917303569662408</v>
      </c>
      <c r="I702" s="41">
        <v>22.165740628705027</v>
      </c>
      <c r="J702" s="79"/>
      <c r="W702" s="40">
        <v>1.0256625159642401</v>
      </c>
      <c r="X702" s="42">
        <v>22.165740628705027</v>
      </c>
      <c r="Y702" s="94">
        <v>1.0256625159642401</v>
      </c>
      <c r="Z702" s="74">
        <v>20.734232840534542</v>
      </c>
      <c r="AA702" s="40">
        <v>1.0256625159642401</v>
      </c>
      <c r="AB702" s="95">
        <v>54.917303569662408</v>
      </c>
      <c r="AC702" t="s">
        <v>22</v>
      </c>
    </row>
    <row r="703" spans="1:29" x14ac:dyDescent="0.3">
      <c r="A703" s="49">
        <f>SYNTHESE_COMP8H!A703</f>
        <v>44213</v>
      </c>
      <c r="B703" s="74">
        <f>SYNTHESE_COMP8H!E703</f>
        <v>5.7566488791968755</v>
      </c>
      <c r="C703" s="75">
        <f>SYNTHESE_COMP8H!I703</f>
        <v>3.8182254322796698</v>
      </c>
      <c r="D703" s="76">
        <f>SYNTHESE_COMP8H!M703</f>
        <v>3.4913151043044137</v>
      </c>
      <c r="E703" s="74">
        <f>SYNTHESE_COMP8H!Q703</f>
        <v>6.4762372057537902</v>
      </c>
      <c r="F703" s="77">
        <f>SYNTHESE_COMP8H!U703</f>
        <v>2.4402243094233187</v>
      </c>
      <c r="G703" s="41">
        <f>SYNTHESE_COMP8H!X703</f>
        <v>19.432413218322072</v>
      </c>
      <c r="H703" s="41">
        <f>SYNTHESE_COMP16!AD703</f>
        <v>51.469265538265908</v>
      </c>
      <c r="I703" s="41">
        <v>20.774042353044127</v>
      </c>
      <c r="J703" s="79"/>
      <c r="W703" s="40">
        <v>0.93721399618568901</v>
      </c>
      <c r="X703" s="42">
        <v>20.774042353044127</v>
      </c>
      <c r="Y703" s="94">
        <v>0.93721399618568901</v>
      </c>
      <c r="Z703" s="74">
        <v>19.43241321832193</v>
      </c>
      <c r="AA703" s="40">
        <v>0.93721399618568901</v>
      </c>
      <c r="AB703" s="95">
        <v>51.469265538265908</v>
      </c>
      <c r="AC703" t="s">
        <v>22</v>
      </c>
    </row>
    <row r="704" spans="1:29" x14ac:dyDescent="0.3">
      <c r="A704" s="49">
        <f>SYNTHESE_COMP8H!A704</f>
        <v>44213.333333333336</v>
      </c>
      <c r="B704" s="74">
        <f>SYNTHESE_COMP8H!E704</f>
        <v>6.0425217889913201</v>
      </c>
      <c r="C704" s="75">
        <f>SYNTHESE_COMP8H!I704</f>
        <v>3.8662615518472139</v>
      </c>
      <c r="D704" s="76">
        <f>SYNTHESE_COMP8H!M704</f>
        <v>3.5445600666885619</v>
      </c>
      <c r="E704" s="74">
        <f>SYNTHESE_COMP8H!Q704</f>
        <v>7.0157565022380792</v>
      </c>
      <c r="F704" s="77">
        <f>SYNTHESE_COMP8H!U704</f>
        <v>2.5557745201343778</v>
      </c>
      <c r="G704" s="41">
        <f>SYNTHESE_COMP8H!X704</f>
        <v>21.051279478999877</v>
      </c>
      <c r="H704" s="41">
        <f>SYNTHESE_COMP16!AD704</f>
        <v>55.757042692119583</v>
      </c>
      <c r="I704" s="41">
        <v>22.50467641714102</v>
      </c>
      <c r="J704" s="79"/>
      <c r="W704" s="40">
        <v>1.0833075255497058</v>
      </c>
      <c r="X704" s="42">
        <v>22.50467641714102</v>
      </c>
      <c r="Y704" s="94">
        <v>1.0833075255497058</v>
      </c>
      <c r="Z704" s="74">
        <v>21.051279478999724</v>
      </c>
      <c r="AA704" s="40">
        <v>1.0833075255497058</v>
      </c>
      <c r="AB704" s="95">
        <v>55.757042692119583</v>
      </c>
      <c r="AC704" t="s">
        <v>22</v>
      </c>
    </row>
    <row r="705" spans="1:29" x14ac:dyDescent="0.3">
      <c r="A705" s="49">
        <f>SYNTHESE_COMP8H!A705</f>
        <v>44213.666666666664</v>
      </c>
      <c r="B705" s="74">
        <f>SYNTHESE_COMP8H!E705</f>
        <v>5.9991992418273279</v>
      </c>
      <c r="C705" s="75">
        <f>SYNTHESE_COMP8H!I705</f>
        <v>3.8682541900457013</v>
      </c>
      <c r="D705" s="76">
        <f>SYNTHESE_COMP8H!M705</f>
        <v>3.5182275907382317</v>
      </c>
      <c r="E705" s="74">
        <f>SYNTHESE_COMP8H!Q705</f>
        <v>6.9435512997824231</v>
      </c>
      <c r="F705" s="77">
        <f>SYNTHESE_COMP8H!U705</f>
        <v>2.6956602916774224</v>
      </c>
      <c r="G705" s="41">
        <f>SYNTHESE_COMP8H!X705</f>
        <v>20.83462260154883</v>
      </c>
      <c r="H705" s="41">
        <f>SYNTHESE_COMP16!AD705</f>
        <v>55.183198865779708</v>
      </c>
      <c r="I705" s="41">
        <v>22.273061377995873</v>
      </c>
      <c r="J705" s="79"/>
      <c r="W705" s="40">
        <v>0.98970813732879381</v>
      </c>
      <c r="X705" s="42">
        <v>22.273061377995873</v>
      </c>
      <c r="Y705" s="94">
        <v>0.98970813732879381</v>
      </c>
      <c r="Z705" s="74">
        <v>20.834622601548677</v>
      </c>
      <c r="AA705" s="40">
        <v>0.98970813732879381</v>
      </c>
      <c r="AB705" s="95">
        <v>55.183198865779708</v>
      </c>
      <c r="AC705" t="s">
        <v>22</v>
      </c>
    </row>
    <row r="706" spans="1:29" x14ac:dyDescent="0.3">
      <c r="A706" s="49">
        <f>SYNTHESE_COMP8H!A706</f>
        <v>44214</v>
      </c>
      <c r="B706" s="74">
        <f>SYNTHESE_COMP8H!E706</f>
        <v>5.9365057844360605</v>
      </c>
      <c r="C706" s="75">
        <f>SYNTHESE_COMP8H!I706</f>
        <v>4.0126881472636837</v>
      </c>
      <c r="D706" s="76">
        <f>SYNTHESE_COMP8H!M706</f>
        <v>3.5363239178230415</v>
      </c>
      <c r="E706" s="74">
        <f>SYNTHESE_COMP8H!Q706</f>
        <v>6.9632456964096923</v>
      </c>
      <c r="F706" s="77">
        <f>SYNTHESE_COMP8H!U706</f>
        <v>2.7082438992267934</v>
      </c>
      <c r="G706" s="41">
        <f>SYNTHESE_COMP8H!X706</f>
        <v>20.931880670403643</v>
      </c>
      <c r="H706" s="41">
        <f>SYNTHESE_COMP16!AD706</f>
        <v>55.44079946923474</v>
      </c>
      <c r="I706" s="41">
        <v>22.33623575173392</v>
      </c>
      <c r="J706" s="79"/>
      <c r="W706" s="40">
        <v>1.0028363579063477</v>
      </c>
      <c r="X706" s="42">
        <v>22.33623575173392</v>
      </c>
      <c r="Y706" s="94">
        <v>1.0046680984203469</v>
      </c>
      <c r="Z706" s="74">
        <v>20.931880670403491</v>
      </c>
      <c r="AA706" s="40">
        <v>1.0046680984203469</v>
      </c>
      <c r="AB706" s="95">
        <v>55.44079946923474</v>
      </c>
      <c r="AC706" t="s">
        <v>54</v>
      </c>
    </row>
    <row r="707" spans="1:29" x14ac:dyDescent="0.3">
      <c r="A707" s="49">
        <f>SYNTHESE_COMP8H!A707</f>
        <v>44214.333333333336</v>
      </c>
      <c r="B707" s="74">
        <f>SYNTHESE_COMP8H!E707</f>
        <v>6.03716082479266</v>
      </c>
      <c r="C707" s="75">
        <f>SYNTHESE_COMP8H!I707</f>
        <v>3.870476431367305</v>
      </c>
      <c r="D707" s="76">
        <f>SYNTHESE_COMP8H!M707</f>
        <v>3.5212879025202928</v>
      </c>
      <c r="E707" s="74">
        <f>SYNTHESE_COMP8H!Q707</f>
        <v>6.8478780964037416</v>
      </c>
      <c r="F707" s="77">
        <f>SYNTHESE_COMP8H!U707</f>
        <v>2.6300248377977411</v>
      </c>
      <c r="G707" s="41">
        <f>SYNTHESE_COMP8H!X707</f>
        <v>20.190044136431712</v>
      </c>
      <c r="H707" s="41">
        <f>SYNTHESE_COMP16!AD707</f>
        <v>53.839567283094517</v>
      </c>
      <c r="I707" s="41">
        <v>21.691124210318659</v>
      </c>
      <c r="J707" s="79"/>
      <c r="W707" s="40">
        <v>0.97111816204907397</v>
      </c>
      <c r="X707" s="42">
        <v>21.691124210318659</v>
      </c>
      <c r="Y707" s="94">
        <v>0.96455948962957538</v>
      </c>
      <c r="Z707" s="74">
        <v>20.190044136431567</v>
      </c>
      <c r="AA707" s="40">
        <v>0.97111816204907397</v>
      </c>
      <c r="AB707" s="95">
        <v>53.839567283094517</v>
      </c>
      <c r="AC707" t="s">
        <v>52</v>
      </c>
    </row>
    <row r="708" spans="1:29" x14ac:dyDescent="0.3">
      <c r="A708" s="49">
        <f>SYNTHESE_COMP8H!A708</f>
        <v>44214.666666666664</v>
      </c>
      <c r="B708" s="74">
        <f>SYNTHESE_COMP8H!E708</f>
        <v>6.1259504760970502</v>
      </c>
      <c r="C708" s="75">
        <f>SYNTHESE_COMP8H!I708</f>
        <v>3.7547982796868773</v>
      </c>
      <c r="D708" s="76">
        <f>SYNTHESE_COMP8H!M708</f>
        <v>3.5472987989015077</v>
      </c>
      <c r="E708" s="74">
        <f>SYNTHESE_COMP8H!Q708</f>
        <v>6.7658632148829243</v>
      </c>
      <c r="F708" s="77">
        <f>SYNTHESE_COMP8H!U708</f>
        <v>2.6640383129453791</v>
      </c>
      <c r="G708" s="41">
        <f>SYNTHESE_COMP8H!X708</f>
        <v>20.486982884747331</v>
      </c>
      <c r="H708" s="41">
        <f>SYNTHESE_COMP16!AD708</f>
        <v>54.631395850227214</v>
      </c>
      <c r="I708" s="41">
        <v>21.971650273665571</v>
      </c>
      <c r="J708" s="79"/>
      <c r="W708" s="40">
        <v>1.0129327581469227</v>
      </c>
      <c r="X708" s="42">
        <v>21.971650273665571</v>
      </c>
      <c r="Y708" s="94">
        <v>1.0147071866861257</v>
      </c>
      <c r="Z708" s="74">
        <v>20.486982884747182</v>
      </c>
      <c r="AA708" s="40">
        <v>1.0147071866861257</v>
      </c>
      <c r="AB708" s="95">
        <v>54.631395850227214</v>
      </c>
      <c r="AC708" t="s">
        <v>54</v>
      </c>
    </row>
    <row r="709" spans="1:29" x14ac:dyDescent="0.3">
      <c r="A709" s="49">
        <f>SYNTHESE_COMP8H!A709</f>
        <v>44215</v>
      </c>
      <c r="B709" s="74">
        <f>SYNTHESE_COMP8H!E709</f>
        <v>6.6929265364344186</v>
      </c>
      <c r="C709" s="75">
        <f>SYNTHESE_COMP8H!I709</f>
        <v>3.854745952037125</v>
      </c>
      <c r="D709" s="76">
        <f>SYNTHESE_COMP8H!M709</f>
        <v>3.6093307286070808</v>
      </c>
      <c r="E709" s="74">
        <f>SYNTHESE_COMP8H!Q709</f>
        <v>6.7348873249085068</v>
      </c>
      <c r="F709" s="77">
        <f>SYNTHESE_COMP8H!U709</f>
        <v>2.6897394533037824</v>
      </c>
      <c r="G709" s="41">
        <f>SYNTHESE_COMP8H!X709</f>
        <v>22.383117842010918</v>
      </c>
      <c r="H709" s="41">
        <f>SYNTHESE_COMP16!AD709</f>
        <v>59.687704044482743</v>
      </c>
      <c r="I709" s="41">
        <v>24.005195885874013</v>
      </c>
      <c r="J709" s="79"/>
      <c r="W709" s="40">
        <v>1.0925531576772718</v>
      </c>
      <c r="X709" s="42">
        <v>24.005195885874013</v>
      </c>
      <c r="Y709" s="94">
        <v>1.0925531576772718</v>
      </c>
      <c r="Z709" s="74">
        <v>22.383117842010755</v>
      </c>
      <c r="AA709" s="40">
        <v>1.0925531576772718</v>
      </c>
      <c r="AB709" s="95">
        <v>59.687704044482743</v>
      </c>
      <c r="AC709" t="s">
        <v>22</v>
      </c>
    </row>
    <row r="710" spans="1:29" x14ac:dyDescent="0.3">
      <c r="A710" s="49">
        <f>SYNTHESE_COMP8H!A710</f>
        <v>44215.333333333336</v>
      </c>
      <c r="B710" s="74">
        <f>SYNTHESE_COMP8H!E710</f>
        <v>6.8838706336454774</v>
      </c>
      <c r="C710" s="75">
        <f>SYNTHESE_COMP8H!I710</f>
        <v>3.795084211645551</v>
      </c>
      <c r="D710" s="76">
        <f>SYNTHESE_COMP8H!M710</f>
        <v>3.5656463992796525</v>
      </c>
      <c r="E710" s="74">
        <f>SYNTHESE_COMP8H!Q710</f>
        <v>6.7937399236138463</v>
      </c>
      <c r="F710" s="77">
        <f>SYNTHESE_COMP8H!U710</f>
        <v>2.5975795812282989</v>
      </c>
      <c r="G710" s="41">
        <f>SYNTHESE_COMP8H!X710</f>
        <v>23.021691148597426</v>
      </c>
      <c r="H710" s="41">
        <f>SYNTHESE_COMP16!AD710</f>
        <v>61.390548786813689</v>
      </c>
      <c r="I710" s="41">
        <v>24.690045843788646</v>
      </c>
      <c r="J710" s="79"/>
      <c r="W710" s="40">
        <v>1.0285292384686449</v>
      </c>
      <c r="X710" s="42">
        <v>24.690045843788646</v>
      </c>
      <c r="Y710" s="94">
        <v>1.0285292384686449</v>
      </c>
      <c r="Z710" s="74">
        <v>23.02169114859726</v>
      </c>
      <c r="AA710" s="40">
        <v>1.0285292384686449</v>
      </c>
      <c r="AB710" s="95">
        <v>61.390548786813689</v>
      </c>
      <c r="AC710" t="s">
        <v>22</v>
      </c>
    </row>
    <row r="711" spans="1:29" x14ac:dyDescent="0.3">
      <c r="A711" s="49">
        <f>SYNTHESE_COMP8H!A711</f>
        <v>44215.666666666664</v>
      </c>
      <c r="B711" s="74">
        <f>SYNTHESE_COMP8H!E711</f>
        <v>6.6466502191191426</v>
      </c>
      <c r="C711" s="75">
        <f>SYNTHESE_COMP8H!I711</f>
        <v>3.7103008729041207</v>
      </c>
      <c r="D711" s="76">
        <f>SYNTHESE_COMP8H!M711</f>
        <v>3.496245758585824</v>
      </c>
      <c r="E711" s="74">
        <f>SYNTHESE_COMP8H!Q711</f>
        <v>6.690431785745715</v>
      </c>
      <c r="F711" s="77">
        <f>SYNTHESE_COMP8H!U711</f>
        <v>2.4949176347715087</v>
      </c>
      <c r="G711" s="41">
        <f>SYNTHESE_COMP8H!X711</f>
        <v>22.228356205509538</v>
      </c>
      <c r="H711" s="41">
        <f>SYNTHESE_COMP16!AD711</f>
        <v>59.275010566204365</v>
      </c>
      <c r="I711" s="41">
        <v>23.839218856844518</v>
      </c>
      <c r="J711" s="79"/>
      <c r="W711" s="40">
        <v>0.96553967569249477</v>
      </c>
      <c r="X711" s="42">
        <v>23.839218856844518</v>
      </c>
      <c r="Y711" s="94">
        <v>0.96553967569249477</v>
      </c>
      <c r="Z711" s="74">
        <v>22.228356205509375</v>
      </c>
      <c r="AA711" s="40">
        <v>0.96553967569249477</v>
      </c>
      <c r="AB711" s="95">
        <v>59.275010566204365</v>
      </c>
      <c r="AC711" t="s">
        <v>22</v>
      </c>
    </row>
    <row r="712" spans="1:29" x14ac:dyDescent="0.3">
      <c r="A712" s="49">
        <f>SYNTHESE_COMP8H!A712</f>
        <v>44216</v>
      </c>
      <c r="B712" s="74">
        <f>SYNTHESE_COMP8H!E712</f>
        <v>6.6688485587505841</v>
      </c>
      <c r="C712" s="75">
        <f>SYNTHESE_COMP8H!I712</f>
        <v>3.6128084748066955</v>
      </c>
      <c r="D712" s="76">
        <f>SYNTHESE_COMP8H!M712</f>
        <v>3.513218951490888</v>
      </c>
      <c r="E712" s="74">
        <f>SYNTHESE_COMP8H!Q712</f>
        <v>6.5931362908222884</v>
      </c>
      <c r="F712" s="77">
        <f>SYNTHESE_COMP8H!U712</f>
        <v>2.479493114412902</v>
      </c>
      <c r="G712" s="41">
        <f>SYNTHESE_COMP8H!X712</f>
        <v>21.905100698599348</v>
      </c>
      <c r="H712" s="41">
        <f>SYNTHESE_COMP16!AD712</f>
        <v>58.413004693591262</v>
      </c>
      <c r="I712" s="41">
        <v>23.918836567915015</v>
      </c>
      <c r="J712" s="79"/>
      <c r="W712" s="40">
        <v>1.0033397785199509</v>
      </c>
      <c r="X712" s="42">
        <v>23.918836567915015</v>
      </c>
      <c r="Y712" s="94">
        <v>0.98545751633986922</v>
      </c>
      <c r="Z712" s="74">
        <v>21.905100698599188</v>
      </c>
      <c r="AA712" s="40">
        <v>0.98545751633986922</v>
      </c>
      <c r="AB712" s="95">
        <v>58.413004693591262</v>
      </c>
      <c r="AC712" t="s">
        <v>54</v>
      </c>
    </row>
    <row r="713" spans="1:29" x14ac:dyDescent="0.3">
      <c r="A713" s="49">
        <f>SYNTHESE_COMP8H!A713</f>
        <v>44216.333333333336</v>
      </c>
      <c r="B713" s="74">
        <f>SYNTHESE_COMP8H!E713</f>
        <v>6.1983577246970896</v>
      </c>
      <c r="C713" s="75">
        <f>SYNTHESE_COMP8H!I713</f>
        <v>3.4018808645495509</v>
      </c>
      <c r="D713" s="76">
        <f>SYNTHESE_COMP8H!M713</f>
        <v>3.3533621194301313</v>
      </c>
      <c r="E713" s="74">
        <f>SYNTHESE_COMP8H!Q713</f>
        <v>6.2378088439729122</v>
      </c>
      <c r="F713" s="77">
        <f>SYNTHESE_COMP8H!U713</f>
        <v>2.4035488946698296</v>
      </c>
      <c r="G713" s="41">
        <f>SYNTHESE_COMP8H!X713</f>
        <v>20.908385136034148</v>
      </c>
      <c r="H713" s="41">
        <f>SYNTHESE_COMP16!AD713</f>
        <v>55.755123698868459</v>
      </c>
      <c r="I713" s="41">
        <v>22.231349850037599</v>
      </c>
      <c r="J713" s="79"/>
      <c r="W713" s="40">
        <v>0.9294494649400703</v>
      </c>
      <c r="X713" s="42">
        <v>22.231349850037599</v>
      </c>
      <c r="Y713" s="94">
        <v>0.95449847155329759</v>
      </c>
      <c r="Z713" s="74">
        <v>20.908385136033996</v>
      </c>
      <c r="AA713" s="40">
        <v>0.95449847155329759</v>
      </c>
      <c r="AB713" s="95">
        <v>55.755123698868459</v>
      </c>
      <c r="AC713" t="s">
        <v>54</v>
      </c>
    </row>
    <row r="714" spans="1:29" x14ac:dyDescent="0.3">
      <c r="A714" s="49">
        <f>SYNTHESE_COMP8H!A714</f>
        <v>44216.666666666664</v>
      </c>
      <c r="B714" s="74">
        <f>SYNTHESE_COMP8H!E714</f>
        <v>6.7037996523093106</v>
      </c>
      <c r="C714" s="75">
        <f>SYNTHESE_COMP8H!I714</f>
        <v>4.0731506208951265</v>
      </c>
      <c r="D714" s="76">
        <f>SYNTHESE_COMP8H!M714</f>
        <v>3.4981805386250366</v>
      </c>
      <c r="E714" s="74">
        <f>SYNTHESE_COMP8H!Q714</f>
        <v>6.8377418012205764</v>
      </c>
      <c r="F714" s="77">
        <f>SYNTHESE_COMP8H!U714</f>
        <v>2.4998966771547275</v>
      </c>
      <c r="G714" s="41">
        <f>SYNTHESE_COMP8H!X714</f>
        <v>21.746511020497927</v>
      </c>
      <c r="H714" s="41">
        <f>SYNTHESE_COMP16!AD714</f>
        <v>57.990103208738212</v>
      </c>
      <c r="I714" s="41">
        <v>23.191433738144042</v>
      </c>
      <c r="J714" s="79"/>
      <c r="W714" s="40">
        <v>1.0431860365916925</v>
      </c>
      <c r="X714" s="42">
        <v>23.191433738144042</v>
      </c>
      <c r="Y714" s="94">
        <v>1.0400856344959577</v>
      </c>
      <c r="Z714" s="74">
        <v>21.746511020497771</v>
      </c>
      <c r="AA714" s="40">
        <v>1.0400856344959577</v>
      </c>
      <c r="AB714" s="95">
        <v>57.990103208738212</v>
      </c>
      <c r="AC714" t="s">
        <v>54</v>
      </c>
    </row>
    <row r="715" spans="1:29" x14ac:dyDescent="0.3">
      <c r="A715" s="49">
        <f>SYNTHESE_COMP8H!A715</f>
        <v>44217</v>
      </c>
      <c r="B715" s="74">
        <f>SYNTHESE_COMP8H!E715</f>
        <v>6.3770629471913818</v>
      </c>
      <c r="C715" s="75">
        <f>SYNTHESE_COMP8H!I715</f>
        <v>3.7792597933838499</v>
      </c>
      <c r="D715" s="76">
        <f>SYNTHESE_COMP8H!M715</f>
        <v>3.4527295623038312</v>
      </c>
      <c r="E715" s="74">
        <f>SYNTHESE_COMP8H!Q715</f>
        <v>6.5580259333534521</v>
      </c>
      <c r="F715" s="77">
        <f>SYNTHESE_COMP8H!U715</f>
        <v>2.4389917080688184</v>
      </c>
      <c r="G715" s="41">
        <f>SYNTHESE_COMP8H!X715</f>
        <v>20.177430788966319</v>
      </c>
      <c r="H715" s="41">
        <f>SYNTHESE_COMP16!AD715</f>
        <v>53.805932033714235</v>
      </c>
      <c r="I715" s="41">
        <v>21.51809771724869</v>
      </c>
      <c r="J715" s="79"/>
      <c r="W715" s="40">
        <v>0.92784680585990942</v>
      </c>
      <c r="X715" s="42">
        <v>21.51809771724869</v>
      </c>
      <c r="Y715" s="94">
        <v>0.92784680585990942</v>
      </c>
      <c r="Z715" s="74">
        <v>20.177430788966177</v>
      </c>
      <c r="AA715" s="40">
        <v>0.92784680585990942</v>
      </c>
      <c r="AB715" s="95">
        <v>53.805932033714235</v>
      </c>
      <c r="AC715" t="s">
        <v>22</v>
      </c>
    </row>
    <row r="716" spans="1:29" x14ac:dyDescent="0.3">
      <c r="A716" s="49">
        <f>SYNTHESE_COMP8H!A716</f>
        <v>44217.333333333336</v>
      </c>
      <c r="B716" s="74">
        <f>SYNTHESE_COMP8H!E716</f>
        <v>5.788555576479693</v>
      </c>
      <c r="C716" s="75">
        <f>SYNTHESE_COMP8H!I716</f>
        <v>3.6605292715337274</v>
      </c>
      <c r="D716" s="76">
        <f>SYNTHESE_COMP8H!M716</f>
        <v>3.2121106110530744</v>
      </c>
      <c r="E716" s="74">
        <f>SYNTHESE_COMP8H!Q716</f>
        <v>6.1289706697123227</v>
      </c>
      <c r="F716" s="77">
        <f>SYNTHESE_COMP8H!U716</f>
        <v>2.3306604038579746</v>
      </c>
      <c r="G716" s="41">
        <f>SYNTHESE_COMP8H!X716</f>
        <v>18.77127599237221</v>
      </c>
      <c r="H716" s="41">
        <f>SYNTHESE_COMP16!AD716</f>
        <v>52.115546419002342</v>
      </c>
      <c r="I716" s="41">
        <v>20.842077779253554</v>
      </c>
      <c r="J716" s="79"/>
      <c r="W716" s="40">
        <v>0.96858365702776572</v>
      </c>
      <c r="X716" s="42">
        <v>20.842077779253554</v>
      </c>
      <c r="Y716" s="94">
        <v>0.93031051320155989</v>
      </c>
      <c r="Z716" s="74">
        <v>18.771275992372079</v>
      </c>
      <c r="AA716" s="40">
        <v>0.96858365702776572</v>
      </c>
      <c r="AB716" s="95">
        <v>52.115546419002342</v>
      </c>
      <c r="AC716" t="s">
        <v>52</v>
      </c>
    </row>
    <row r="717" spans="1:29" x14ac:dyDescent="0.3">
      <c r="A717" s="49">
        <f>SYNTHESE_COMP8H!A717</f>
        <v>44217.666666666664</v>
      </c>
      <c r="B717" s="74">
        <f>SYNTHESE_COMP8H!E717</f>
        <v>5.4107171010196371</v>
      </c>
      <c r="C717" s="75">
        <f>SYNTHESE_COMP8H!I717</f>
        <v>3.6222259400028309</v>
      </c>
      <c r="D717" s="76">
        <f>SYNTHESE_COMP8H!M717</f>
        <v>3.1477140631870371</v>
      </c>
      <c r="E717" s="74">
        <f>SYNTHESE_COMP8H!Q717</f>
        <v>5.6106444457787585</v>
      </c>
      <c r="F717" s="77">
        <f>SYNTHESE_COMP8H!U717</f>
        <v>2.2670686651082672</v>
      </c>
      <c r="G717" s="41">
        <f>SYNTHESE_COMP8H!X717</f>
        <v>18.574855651416286</v>
      </c>
      <c r="H717" s="41">
        <f>SYNTHESE_COMP16!AD717</f>
        <v>50.693581122303797</v>
      </c>
      <c r="I717" s="41">
        <v>20.623988821140404</v>
      </c>
      <c r="J717" s="79"/>
      <c r="W717" s="40">
        <v>0.98953612204968167</v>
      </c>
      <c r="X717" s="42">
        <v>20.623988821140404</v>
      </c>
      <c r="Y717" s="94">
        <v>0.98953612204968167</v>
      </c>
      <c r="Z717" s="74">
        <v>18.574855651416158</v>
      </c>
      <c r="AA717" s="40">
        <v>0.97271514174933282</v>
      </c>
      <c r="AB717" s="95">
        <v>50.693581122303797</v>
      </c>
      <c r="AC717" t="s">
        <v>53</v>
      </c>
    </row>
    <row r="718" spans="1:29" x14ac:dyDescent="0.3">
      <c r="A718" s="49">
        <f>SYNTHESE_COMP8H!A718</f>
        <v>44218</v>
      </c>
      <c r="B718" s="74">
        <f>SYNTHESE_COMP8H!E718</f>
        <v>5.5644776546197203</v>
      </c>
      <c r="C718" s="75">
        <f>SYNTHESE_COMP8H!I718</f>
        <v>3.6718103938947717</v>
      </c>
      <c r="D718" s="76">
        <f>SYNTHESE_COMP8H!M718</f>
        <v>3.1419264765004553</v>
      </c>
      <c r="E718" s="74">
        <f>SYNTHESE_COMP8H!Q718</f>
        <v>5.7599044276241687</v>
      </c>
      <c r="F718" s="77">
        <f>SYNTHESE_COMP8H!U718</f>
        <v>2.30504509703007</v>
      </c>
      <c r="G718" s="41">
        <f>SYNTHESE_COMP8H!X718</f>
        <v>18.829125840204231</v>
      </c>
      <c r="H718" s="41">
        <f>SYNTHESE_COMP16!AD718</f>
        <v>51.387522797232634</v>
      </c>
      <c r="I718" s="41">
        <v>20.969468214630524</v>
      </c>
      <c r="J718" s="79"/>
      <c r="W718" s="40">
        <v>1.0167513373133712</v>
      </c>
      <c r="X718" s="42">
        <v>20.969468214630524</v>
      </c>
      <c r="Y718" s="94">
        <v>1.0136889456133436</v>
      </c>
      <c r="Z718" s="74">
        <v>18.8291258402041</v>
      </c>
      <c r="AA718" s="40">
        <v>1.0136889456133436</v>
      </c>
      <c r="AB718" s="95">
        <v>51.387522797232634</v>
      </c>
      <c r="AC718" t="s">
        <v>54</v>
      </c>
    </row>
    <row r="719" spans="1:29" x14ac:dyDescent="0.3">
      <c r="A719" s="49">
        <f>SYNTHESE_COMP8H!A719</f>
        <v>44218.333333333336</v>
      </c>
      <c r="B719" s="74">
        <f>SYNTHESE_COMP8H!E719</f>
        <v>5.9990496522535235</v>
      </c>
      <c r="C719" s="75">
        <f>SYNTHESE_COMP8H!I719</f>
        <v>3.9223676408868315</v>
      </c>
      <c r="D719" s="76">
        <f>SYNTHESE_COMP8H!M719</f>
        <v>3.3016252851388774</v>
      </c>
      <c r="E719" s="74">
        <f>SYNTHESE_COMP8H!Q719</f>
        <v>6.3973231635422199</v>
      </c>
      <c r="F719" s="77">
        <f>SYNTHESE_COMP8H!U719</f>
        <v>2.3850984485611337</v>
      </c>
      <c r="G719" s="41">
        <f>SYNTHESE_COMP8H!X719</f>
        <v>20.299634185813719</v>
      </c>
      <c r="H719" s="41">
        <f>SYNTHESE_COMP16!AD719</f>
        <v>54.894108067328503</v>
      </c>
      <c r="I719" s="41">
        <v>22.400384210587557</v>
      </c>
      <c r="J719" s="79"/>
      <c r="W719" s="40">
        <v>1.0682380679047776</v>
      </c>
      <c r="X719" s="42">
        <v>22.400384210587557</v>
      </c>
      <c r="Y719" s="94">
        <v>1.0780975366615075</v>
      </c>
      <c r="Z719" s="74">
        <v>20.299634185813577</v>
      </c>
      <c r="AA719" s="40">
        <v>1.0682380679047776</v>
      </c>
      <c r="AB719" s="95">
        <v>54.894108067328503</v>
      </c>
      <c r="AC719" t="s">
        <v>52</v>
      </c>
    </row>
    <row r="720" spans="1:29" x14ac:dyDescent="0.3">
      <c r="A720" s="49">
        <f>SYNTHESE_COMP8H!A720</f>
        <v>44218.666666666664</v>
      </c>
      <c r="B720" s="74">
        <f>SYNTHESE_COMP8H!E720</f>
        <v>5.9965199266593716</v>
      </c>
      <c r="C720" s="75">
        <f>SYNTHESE_COMP8H!I720</f>
        <v>3.8794058837415393</v>
      </c>
      <c r="D720" s="76">
        <f>SYNTHESE_COMP8H!M720</f>
        <v>3.2804943897456287</v>
      </c>
      <c r="E720" s="74">
        <f>SYNTHESE_COMP8H!Q720</f>
        <v>6.3566676187867364</v>
      </c>
      <c r="F720" s="77">
        <f>SYNTHESE_COMP8H!U720</f>
        <v>2.3982822683747638</v>
      </c>
      <c r="G720" s="41">
        <f>SYNTHESE_COMP8H!X720</f>
        <v>20.170628246131859</v>
      </c>
      <c r="H720" s="41">
        <f>SYNTHESE_COMP16!AD720</f>
        <v>54.545251239200425</v>
      </c>
      <c r="I720" s="41">
        <v>22.155032434689538</v>
      </c>
      <c r="J720" s="79"/>
      <c r="W720" s="40">
        <v>0.98904698358780596</v>
      </c>
      <c r="X720" s="42">
        <v>22.155032434689538</v>
      </c>
      <c r="Y720" s="94">
        <v>0.99364491308064973</v>
      </c>
      <c r="Z720" s="74">
        <v>20.170628246131717</v>
      </c>
      <c r="AA720" s="40">
        <v>0.99364491308064973</v>
      </c>
      <c r="AB720" s="95">
        <v>54.545251239200425</v>
      </c>
      <c r="AC720" t="s">
        <v>54</v>
      </c>
    </row>
    <row r="721" spans="1:29" x14ac:dyDescent="0.3">
      <c r="A721" s="49">
        <f>SYNTHESE_COMP8H!A721</f>
        <v>44219</v>
      </c>
      <c r="B721" s="74">
        <f>SYNTHESE_COMP8H!E721</f>
        <v>6.1279207778767635</v>
      </c>
      <c r="C721" s="75">
        <f>SYNTHESE_COMP8H!I721</f>
        <v>4.0750038959243691</v>
      </c>
      <c r="D721" s="76">
        <f>SYNTHESE_COMP8H!M721</f>
        <v>3.3702442010008329</v>
      </c>
      <c r="E721" s="74">
        <f>SYNTHESE_COMP8H!Q721</f>
        <v>6.4944118370343684</v>
      </c>
      <c r="F721" s="77">
        <f>SYNTHESE_COMP8H!U721</f>
        <v>2.4141989551986081</v>
      </c>
      <c r="G721" s="41">
        <f>SYNTHESE_COMP8H!X721</f>
        <v>20.304494712588884</v>
      </c>
      <c r="H721" s="41">
        <f>SYNTHESE_COMP16!AD721</f>
        <v>55.727205911308694</v>
      </c>
      <c r="I721" s="41">
        <v>22.635115365870028</v>
      </c>
      <c r="J721" s="79"/>
      <c r="W721" s="40">
        <v>1.0216692497560416</v>
      </c>
      <c r="X721" s="42">
        <v>22.635115365870028</v>
      </c>
      <c r="Y721" s="94">
        <v>1.0066367028742744</v>
      </c>
      <c r="Z721" s="74">
        <v>20.304494712588738</v>
      </c>
      <c r="AA721" s="40">
        <v>1.0216692497560416</v>
      </c>
      <c r="AB721" s="95">
        <v>55.727205911308694</v>
      </c>
      <c r="AC721" t="s">
        <v>52</v>
      </c>
    </row>
    <row r="722" spans="1:29" x14ac:dyDescent="0.3">
      <c r="A722" s="49">
        <f>SYNTHESE_COMP8H!A722</f>
        <v>44219.333333333336</v>
      </c>
      <c r="B722" s="74">
        <f>SYNTHESE_COMP8H!E722</f>
        <v>5.9851349355678876</v>
      </c>
      <c r="C722" s="75">
        <f>SYNTHESE_COMP8H!I722</f>
        <v>3.9967787185673442</v>
      </c>
      <c r="D722" s="76">
        <f>SYNTHESE_COMP8H!M722</f>
        <v>3.2884186160554454</v>
      </c>
      <c r="E722" s="74">
        <f>SYNTHESE_COMP8H!Q722</f>
        <v>6.2546686946305714</v>
      </c>
      <c r="F722" s="77">
        <f>SYNTHESE_COMP8H!U722</f>
        <v>2.3707431277963793</v>
      </c>
      <c r="G722" s="41">
        <f>SYNTHESE_COMP8H!X722</f>
        <v>19.914722643505563</v>
      </c>
      <c r="H722" s="41">
        <f>SYNTHESE_COMP16!AD722</f>
        <v>54.657447285952898</v>
      </c>
      <c r="I722" s="41">
        <v>21.799533357420717</v>
      </c>
      <c r="J722" s="79"/>
      <c r="W722" s="40">
        <v>0.96308470290771175</v>
      </c>
      <c r="X722" s="42">
        <v>21.799533357420717</v>
      </c>
      <c r="Y722" s="94">
        <v>0.9808036558111608</v>
      </c>
      <c r="Z722" s="74">
        <v>19.914722643505421</v>
      </c>
      <c r="AA722" s="40">
        <v>0.9808036558111608</v>
      </c>
      <c r="AB722" s="95">
        <v>54.657447285952898</v>
      </c>
      <c r="AC722" t="s">
        <v>54</v>
      </c>
    </row>
    <row r="723" spans="1:29" x14ac:dyDescent="0.3">
      <c r="A723" s="49">
        <f>SYNTHESE_COMP8H!A723</f>
        <v>44219.666666666664</v>
      </c>
      <c r="B723" s="74">
        <f>SYNTHESE_COMP8H!E723</f>
        <v>6.0013838184745874</v>
      </c>
      <c r="C723" s="75">
        <f>SYNTHESE_COMP8H!I723</f>
        <v>4.2468365201354485</v>
      </c>
      <c r="D723" s="76">
        <f>SYNTHESE_COMP8H!M723</f>
        <v>3.3059544848649849</v>
      </c>
      <c r="E723" s="74">
        <f>SYNTHESE_COMP8H!Q723</f>
        <v>6.3079294119859171</v>
      </c>
      <c r="F723" s="77">
        <f>SYNTHESE_COMP8H!U723</f>
        <v>2.3974834759697266</v>
      </c>
      <c r="G723" s="41">
        <f>SYNTHESE_COMP8H!X723</f>
        <v>20.139346986404309</v>
      </c>
      <c r="H723" s="41">
        <f>SYNTHESE_COMP16!AD723</f>
        <v>58.077081463886351</v>
      </c>
      <c r="I723" s="41">
        <v>23.163417567783299</v>
      </c>
      <c r="J723" s="79"/>
      <c r="W723" s="40">
        <v>1.0625648351274595</v>
      </c>
      <c r="X723" s="42">
        <v>23.163417567783299</v>
      </c>
      <c r="Y723" s="94">
        <v>1.0112793106346374</v>
      </c>
      <c r="Z723" s="74">
        <v>20.139346986404167</v>
      </c>
      <c r="AA723" s="40">
        <v>1.0625648351274595</v>
      </c>
      <c r="AB723" s="95">
        <v>58.077081463886351</v>
      </c>
      <c r="AC723" t="s">
        <v>52</v>
      </c>
    </row>
    <row r="724" spans="1:29" x14ac:dyDescent="0.3">
      <c r="A724" s="49">
        <f>SYNTHESE_COMP8H!A724</f>
        <v>44220</v>
      </c>
      <c r="B724" s="74">
        <f>SYNTHESE_COMP8H!E724</f>
        <v>6.3968506165593357</v>
      </c>
      <c r="C724" s="75">
        <f>SYNTHESE_COMP8H!I724</f>
        <v>4.1186477466105238</v>
      </c>
      <c r="D724" s="76">
        <f>SYNTHESE_COMP8H!M724</f>
        <v>3.3351919700554085</v>
      </c>
      <c r="E724" s="74">
        <f>SYNTHESE_COMP8H!Q724</f>
        <v>6.4232327059374752</v>
      </c>
      <c r="F724" s="77">
        <f>SYNTHESE_COMP8H!U724</f>
        <v>2.4547493377907301</v>
      </c>
      <c r="G724" s="41">
        <f>SYNTHESE_COMP8H!X724</f>
        <v>19.531450219589814</v>
      </c>
      <c r="H724" s="41">
        <f>SYNTHESE_COMP16!AD724</f>
        <v>56.324051930617365</v>
      </c>
      <c r="I724" s="41">
        <v>22.464240645247763</v>
      </c>
      <c r="J724" s="79"/>
      <c r="W724" s="40">
        <v>0.96981546783890893</v>
      </c>
      <c r="X724" s="42">
        <v>22.464240645247763</v>
      </c>
      <c r="Y724" s="94">
        <v>0.96981546783890893</v>
      </c>
      <c r="Z724" s="74">
        <v>19.531450219589679</v>
      </c>
      <c r="AA724" s="40">
        <v>0.96981546783890893</v>
      </c>
      <c r="AB724" s="95">
        <v>56.324051930617365</v>
      </c>
      <c r="AC724" t="s">
        <v>22</v>
      </c>
    </row>
    <row r="725" spans="1:29" x14ac:dyDescent="0.3">
      <c r="A725" s="49">
        <f>SYNTHESE_COMP8H!A725</f>
        <v>44220.333333333336</v>
      </c>
      <c r="B725" s="74">
        <f>SYNTHESE_COMP8H!E725</f>
        <v>6.4248758227228215</v>
      </c>
      <c r="C725" s="75">
        <f>SYNTHESE_COMP8H!I725</f>
        <v>4.0108948645171099</v>
      </c>
      <c r="D725" s="76">
        <f>SYNTHESE_COMP8H!M725</f>
        <v>3.3775848920490072</v>
      </c>
      <c r="E725" s="74">
        <f>SYNTHESE_COMP8H!Q725</f>
        <v>6.4668375635389941</v>
      </c>
      <c r="F725" s="77">
        <f>SYNTHESE_COMP8H!U725</f>
        <v>2.4107962735143902</v>
      </c>
      <c r="G725" s="41">
        <f>SYNTHESE_COMP8H!X725</f>
        <v>19.61701934600632</v>
      </c>
      <c r="H725" s="41">
        <f>SYNTHESE_COMP16!AD725</f>
        <v>56.5708129169115</v>
      </c>
      <c r="I725" s="41">
        <v>22.56265860325971</v>
      </c>
      <c r="J725" s="79"/>
      <c r="W725" s="40">
        <v>1.0043810943608622</v>
      </c>
      <c r="X725" s="42">
        <v>22.56265860325971</v>
      </c>
      <c r="Y725" s="94">
        <v>1.0043810943608622</v>
      </c>
      <c r="Z725" s="74">
        <v>19.617019346006185</v>
      </c>
      <c r="AA725" s="40">
        <v>1.0043810943608622</v>
      </c>
      <c r="AB725" s="95">
        <v>56.5708129169115</v>
      </c>
      <c r="AC725" t="s">
        <v>22</v>
      </c>
    </row>
    <row r="726" spans="1:29" x14ac:dyDescent="0.3">
      <c r="A726" s="49">
        <f>SYNTHESE_COMP8H!A726</f>
        <v>44220.666666666664</v>
      </c>
      <c r="B726" s="74">
        <f>SYNTHESE_COMP8H!E726</f>
        <v>6.7752395546382091</v>
      </c>
      <c r="C726" s="75">
        <f>SYNTHESE_COMP8H!I726</f>
        <v>4.0722464649910917</v>
      </c>
      <c r="D726" s="76">
        <f>SYNTHESE_COMP8H!M726</f>
        <v>3.3550982064169714</v>
      </c>
      <c r="E726" s="74">
        <f>SYNTHESE_COMP8H!Q726</f>
        <v>6.4480471023269503</v>
      </c>
      <c r="F726" s="77">
        <f>SYNTHESE_COMP8H!U726</f>
        <v>2.4506499564939315</v>
      </c>
      <c r="G726" s="41">
        <f>SYNTHESE_COMP8H!X726</f>
        <v>19.486416633959131</v>
      </c>
      <c r="H726" s="41">
        <f>SYNTHESE_COMP16!AD726</f>
        <v>59.655753650078324</v>
      </c>
      <c r="I726" s="41">
        <v>23.793053942919482</v>
      </c>
      <c r="J726" s="79"/>
      <c r="W726" s="40">
        <v>1.0545323741007193</v>
      </c>
      <c r="X726" s="42">
        <v>23.793053942919482</v>
      </c>
      <c r="Y726" s="94">
        <v>0.99334237736408326</v>
      </c>
      <c r="Z726" s="74">
        <v>19.486416633958996</v>
      </c>
      <c r="AA726" s="40">
        <v>1.0545323741007193</v>
      </c>
      <c r="AB726" s="95">
        <v>59.655753650078324</v>
      </c>
      <c r="AC726" t="s">
        <v>52</v>
      </c>
    </row>
    <row r="727" spans="1:29" x14ac:dyDescent="0.3">
      <c r="A727" s="49">
        <f>SYNTHESE_COMP8H!A727</f>
        <v>44221</v>
      </c>
      <c r="B727" s="74">
        <f>SYNTHESE_COMP8H!E727</f>
        <v>6.9330149059633666</v>
      </c>
      <c r="C727" s="75">
        <f>SYNTHESE_COMP8H!I727</f>
        <v>4.1254384669704258</v>
      </c>
      <c r="D727" s="76">
        <f>SYNTHESE_COMP8H!M727</f>
        <v>3.3759507077113544</v>
      </c>
      <c r="E727" s="74">
        <f>SYNTHESE_COMP8H!Q727</f>
        <v>6.4666546054231242</v>
      </c>
      <c r="F727" s="77">
        <f>SYNTHESE_COMP8H!U727</f>
        <v>2.4731544308356086</v>
      </c>
      <c r="G727" s="41">
        <f>SYNTHESE_COMP8H!X727</f>
        <v>19.940197818476296</v>
      </c>
      <c r="H727" s="41">
        <f>SYNTHESE_COMP16!AD727</f>
        <v>61.044960247838354</v>
      </c>
      <c r="I727" s="41">
        <v>24.347124011537591</v>
      </c>
      <c r="J727" s="79"/>
      <c r="W727" s="40">
        <v>1.0232870513363836</v>
      </c>
      <c r="X727" s="42">
        <v>24.347124011537591</v>
      </c>
      <c r="Y727" s="94">
        <v>1.0232870513363836</v>
      </c>
      <c r="Z727" s="74">
        <v>19.940197818476157</v>
      </c>
      <c r="AA727" s="40">
        <v>1.0232870513363836</v>
      </c>
      <c r="AB727" s="95">
        <v>61.044960247838354</v>
      </c>
      <c r="AC727" t="s">
        <v>22</v>
      </c>
    </row>
    <row r="728" spans="1:29" x14ac:dyDescent="0.3">
      <c r="A728" s="49">
        <f>SYNTHESE_COMP8H!A728</f>
        <v>44221.333333333336</v>
      </c>
      <c r="B728" s="74">
        <f>SYNTHESE_COMP8H!E728</f>
        <v>6.9827502180322574</v>
      </c>
      <c r="C728" s="75">
        <f>SYNTHESE_COMP8H!I728</f>
        <v>4.0756233047669888</v>
      </c>
      <c r="D728" s="76">
        <f>SYNTHESE_COMP8H!M728</f>
        <v>3.329526193011819</v>
      </c>
      <c r="E728" s="74">
        <f>SYNTHESE_COMP8H!Q728</f>
        <v>6.5994723386082859</v>
      </c>
      <c r="F728" s="77">
        <f>SYNTHESE_COMP8H!U728</f>
        <v>2.5211909553799181</v>
      </c>
      <c r="G728" s="41">
        <f>SYNTHESE_COMP8H!X728</f>
        <v>20.083242651736974</v>
      </c>
      <c r="H728" s="41">
        <f>SYNTHESE_COMP16!AD728</f>
        <v>61.482877977619637</v>
      </c>
      <c r="I728" s="41">
        <v>24.521782775021894</v>
      </c>
      <c r="J728" s="79"/>
      <c r="W728" s="40">
        <v>1.0071736917839469</v>
      </c>
      <c r="X728" s="42">
        <v>24.521782775021894</v>
      </c>
      <c r="Y728" s="94">
        <v>1.0071736917839469</v>
      </c>
      <c r="Z728" s="74">
        <v>20.083242651736835</v>
      </c>
      <c r="AA728" s="40">
        <v>1.0071736917839469</v>
      </c>
      <c r="AB728" s="95">
        <v>61.482877977619637</v>
      </c>
      <c r="AC728" t="s">
        <v>22</v>
      </c>
    </row>
    <row r="729" spans="1:29" x14ac:dyDescent="0.3">
      <c r="A729" s="49">
        <f>SYNTHESE_COMP8H!A729</f>
        <v>44221.666666666664</v>
      </c>
      <c r="B729" s="74">
        <f>SYNTHESE_COMP8H!E729</f>
        <v>6.4130644672917887</v>
      </c>
      <c r="C729" s="75">
        <f>SYNTHESE_COMP8H!I729</f>
        <v>3.8966539539334</v>
      </c>
      <c r="D729" s="76">
        <f>SYNTHESE_COMP8H!M729</f>
        <v>3.2045802207367484</v>
      </c>
      <c r="E729" s="74">
        <f>SYNTHESE_COMP8H!Q729</f>
        <v>6.2592181182919049</v>
      </c>
      <c r="F729" s="77">
        <f>SYNTHESE_COMP8H!U729</f>
        <v>2.4509173462277039</v>
      </c>
      <c r="G729" s="41">
        <f>SYNTHESE_COMP8H!X729</f>
        <v>19.047795009974074</v>
      </c>
      <c r="H729" s="41">
        <f>SYNTHESE_COMP16!AD729</f>
        <v>56.46681433439867</v>
      </c>
      <c r="I729" s="41">
        <v>22.521179890272034</v>
      </c>
      <c r="J729" s="79"/>
      <c r="W729" s="40">
        <v>0.91841527579358173</v>
      </c>
      <c r="X729" s="42">
        <v>22.521179890272034</v>
      </c>
      <c r="Y729" s="94">
        <v>0.94844220827689163</v>
      </c>
      <c r="Z729" s="74">
        <v>19.047795009973942</v>
      </c>
      <c r="AA729" s="40">
        <v>0.91841527579358173</v>
      </c>
      <c r="AB729" s="95">
        <v>56.46681433439867</v>
      </c>
      <c r="AC729" t="s">
        <v>52</v>
      </c>
    </row>
    <row r="730" spans="1:29" x14ac:dyDescent="0.3">
      <c r="A730" s="49">
        <f>SYNTHESE_COMP8H!A730</f>
        <v>44222</v>
      </c>
      <c r="B730" s="74">
        <f>SYNTHESE_COMP8H!E730</f>
        <v>6.4121396932717643</v>
      </c>
      <c r="C730" s="75">
        <f>SYNTHESE_COMP8H!I730</f>
        <v>3.8608973559775044</v>
      </c>
      <c r="D730" s="76">
        <f>SYNTHESE_COMP8H!M730</f>
        <v>3.1826629084196423</v>
      </c>
      <c r="E730" s="74">
        <f>SYNTHESE_COMP8H!Q730</f>
        <v>6.2349363539198119</v>
      </c>
      <c r="F730" s="77">
        <f>SYNTHESE_COMP8H!U730</f>
        <v>2.3941126013890321</v>
      </c>
      <c r="G730" s="41">
        <f>SYNTHESE_COMP8H!X730</f>
        <v>18.606325558975961</v>
      </c>
      <c r="H730" s="41">
        <f>SYNTHESE_COMP16!AD730</f>
        <v>55.158086814453917</v>
      </c>
      <c r="I730" s="41">
        <v>21.999208033856004</v>
      </c>
      <c r="J730" s="79"/>
      <c r="W730" s="40">
        <v>0.97682306793164531</v>
      </c>
      <c r="X730" s="42">
        <v>21.999208033856004</v>
      </c>
      <c r="Y730" s="94">
        <v>0.97682306793164531</v>
      </c>
      <c r="Z730" s="74">
        <v>18.606325558975829</v>
      </c>
      <c r="AA730" s="40">
        <v>0.97682306793164531</v>
      </c>
      <c r="AB730" s="95">
        <v>55.158086814453917</v>
      </c>
      <c r="AC730" t="s">
        <v>22</v>
      </c>
    </row>
    <row r="731" spans="1:29" x14ac:dyDescent="0.3">
      <c r="A731" s="49">
        <f>SYNTHESE_COMP8H!A731</f>
        <v>44222.333333333336</v>
      </c>
      <c r="B731" s="74">
        <f>SYNTHESE_COMP8H!E731</f>
        <v>6.2301442303453891</v>
      </c>
      <c r="C731" s="75">
        <f>SYNTHESE_COMP8H!I731</f>
        <v>3.7656596682930257</v>
      </c>
      <c r="D731" s="76">
        <f>SYNTHESE_COMP8H!M731</f>
        <v>3.1319107062485809</v>
      </c>
      <c r="E731" s="74">
        <f>SYNTHESE_COMP8H!Q731</f>
        <v>6.0995132880978904</v>
      </c>
      <c r="F731" s="77">
        <f>SYNTHESE_COMP8H!U731</f>
        <v>2.3813263980984254</v>
      </c>
      <c r="G731" s="41">
        <f>SYNTHESE_COMP8H!X731</f>
        <v>18.078223085316839</v>
      </c>
      <c r="H731" s="41">
        <f>SYNTHESE_COMP16!AD731</f>
        <v>54.278510668965687</v>
      </c>
      <c r="I731" s="41">
        <v>21.881717174825383</v>
      </c>
      <c r="J731" s="79"/>
      <c r="W731" s="40">
        <v>0.99465931415122733</v>
      </c>
      <c r="X731" s="42">
        <v>21.881717174825383</v>
      </c>
      <c r="Y731" s="94">
        <v>0.97161704647243696</v>
      </c>
      <c r="Z731" s="74">
        <v>18.078223085316711</v>
      </c>
      <c r="AA731" s="40">
        <v>0.98405354144267121</v>
      </c>
      <c r="AB731" s="95">
        <v>54.278510668965687</v>
      </c>
      <c r="AC731" t="s">
        <v>49</v>
      </c>
    </row>
    <row r="732" spans="1:29" x14ac:dyDescent="0.3">
      <c r="A732" s="49">
        <f>SYNTHESE_COMP8H!A732</f>
        <v>44222.666666666664</v>
      </c>
      <c r="B732" s="74">
        <f>SYNTHESE_COMP8H!E732</f>
        <v>6.648897693895722</v>
      </c>
      <c r="C732" s="75">
        <f>SYNTHESE_COMP8H!I732</f>
        <v>3.8742202059534909</v>
      </c>
      <c r="D732" s="76">
        <f>SYNTHESE_COMP8H!M732</f>
        <v>3.173429407513336</v>
      </c>
      <c r="E732" s="74">
        <f>SYNTHESE_COMP8H!Q732</f>
        <v>6.2682240070765891</v>
      </c>
      <c r="F732" s="77">
        <f>SYNTHESE_COMP8H!U732</f>
        <v>2.4507493399454638</v>
      </c>
      <c r="G732" s="41">
        <f>SYNTHESE_COMP8H!X732</f>
        <v>18.605258535371874</v>
      </c>
      <c r="H732" s="41">
        <f>SYNTHESE_COMP16!AD732</f>
        <v>54.998062878760308</v>
      </c>
      <c r="I732" s="41">
        <v>22.5196361010819</v>
      </c>
      <c r="J732" s="79"/>
      <c r="W732" s="40">
        <v>1.029153056003778</v>
      </c>
      <c r="X732" s="42">
        <v>22.5196361010819</v>
      </c>
      <c r="Y732" s="94">
        <v>1.029153056003778</v>
      </c>
      <c r="Z732" s="74">
        <v>18.605258535371743</v>
      </c>
      <c r="AA732" s="40">
        <v>1.0132566682638555</v>
      </c>
      <c r="AB732" s="95">
        <v>54.998062878760308</v>
      </c>
      <c r="AC732" t="s">
        <v>53</v>
      </c>
    </row>
    <row r="733" spans="1:29" x14ac:dyDescent="0.3">
      <c r="A733" s="49">
        <f>SYNTHESE_COMP8H!A733</f>
        <v>44223</v>
      </c>
      <c r="B733" s="74">
        <f>SYNTHESE_COMP8H!E733</f>
        <v>6.2928405472045981</v>
      </c>
      <c r="C733" s="75">
        <f>SYNTHESE_COMP8H!I733</f>
        <v>3.6734848154501245</v>
      </c>
      <c r="D733" s="76">
        <f>SYNTHESE_COMP8H!M733</f>
        <v>3.1167885101438091</v>
      </c>
      <c r="E733" s="74">
        <f>SYNTHESE_COMP8H!Q733</f>
        <v>6.0601471516789038</v>
      </c>
      <c r="F733" s="77">
        <f>SYNTHESE_COMP8H!U733</f>
        <v>2.4410025040415992</v>
      </c>
      <c r="G733" s="41">
        <f>SYNTHESE_COMP8H!X733</f>
        <v>17.608922665497218</v>
      </c>
      <c r="H733" s="41">
        <f>SYNTHESE_COMP16!AD733</f>
        <v>52.052844852601048</v>
      </c>
      <c r="I733" s="41">
        <v>21.313680205259477</v>
      </c>
      <c r="J733" s="79"/>
      <c r="W733" s="40">
        <v>0.94644869524492514</v>
      </c>
      <c r="X733" s="42">
        <v>21.313680205259477</v>
      </c>
      <c r="Y733" s="94">
        <v>0.94644869524492514</v>
      </c>
      <c r="Z733" s="74">
        <v>17.608922665497094</v>
      </c>
      <c r="AA733" s="40">
        <v>0.94644869524492514</v>
      </c>
      <c r="AB733" s="95">
        <v>52.052844852601048</v>
      </c>
      <c r="AC733" t="s">
        <v>22</v>
      </c>
    </row>
    <row r="734" spans="1:29" x14ac:dyDescent="0.3">
      <c r="A734" s="49">
        <f>SYNTHESE_COMP8H!A734</f>
        <v>44223.333333333336</v>
      </c>
      <c r="B734" s="74">
        <f>SYNTHESE_COMP8H!E734</f>
        <v>6.233044038606792</v>
      </c>
      <c r="C734" s="75">
        <f>SYNTHESE_COMP8H!I734</f>
        <v>3.5726032159330181</v>
      </c>
      <c r="D734" s="76">
        <f>SYNTHESE_COMP8H!M734</f>
        <v>2.9369493392392312</v>
      </c>
      <c r="E734" s="74">
        <f>SYNTHESE_COMP8H!Q734</f>
        <v>5.8266995218072912</v>
      </c>
      <c r="F734" s="77">
        <f>SYNTHESE_COMP8H!U734</f>
        <v>2.3731397751400176</v>
      </c>
      <c r="G734" s="41">
        <f>SYNTHESE_COMP8H!X734</f>
        <v>17.119373989033758</v>
      </c>
      <c r="H734" s="41">
        <f>SYNTHESE_COMP16!AD734</f>
        <v>50.605714793152345</v>
      </c>
      <c r="I734" s="41">
        <v>20.721134929591098</v>
      </c>
      <c r="J734" s="79"/>
      <c r="W734" s="40">
        <v>0.97219882864142071</v>
      </c>
      <c r="X734" s="42">
        <v>20.721134929591098</v>
      </c>
      <c r="Y734" s="94">
        <v>0.97219882864142071</v>
      </c>
      <c r="Z734" s="74">
        <v>17.119373989033637</v>
      </c>
      <c r="AA734" s="40">
        <v>0.97219882864142071</v>
      </c>
      <c r="AB734" s="95">
        <v>50.605714793152345</v>
      </c>
      <c r="AC734" t="s">
        <v>22</v>
      </c>
    </row>
    <row r="735" spans="1:29" x14ac:dyDescent="0.3">
      <c r="A735" s="49">
        <f>SYNTHESE_COMP8H!A735</f>
        <v>44223.666666666664</v>
      </c>
      <c r="B735" s="74">
        <f>SYNTHESE_COMP8H!E735</f>
        <v>6.0269459615693561</v>
      </c>
      <c r="C735" s="75">
        <f>SYNTHESE_COMP8H!I735</f>
        <v>3.4937393522652296</v>
      </c>
      <c r="D735" s="76">
        <f>SYNTHESE_COMP8H!M735</f>
        <v>2.8567848514745786</v>
      </c>
      <c r="E735" s="74">
        <f>SYNTHESE_COMP8H!Q735</f>
        <v>5.6834454542004531</v>
      </c>
      <c r="F735" s="77">
        <f>SYNTHESE_COMP8H!U735</f>
        <v>2.3944234874118759</v>
      </c>
      <c r="G735" s="41">
        <f>SYNTHESE_COMP8H!X735</f>
        <v>16.553315087897996</v>
      </c>
      <c r="H735" s="41">
        <f>SYNTHESE_COMP16!AD735</f>
        <v>51.059576585977268</v>
      </c>
      <c r="I735" s="41">
        <v>20.035982372257887</v>
      </c>
      <c r="J735" s="79"/>
      <c r="W735" s="40">
        <v>0.96693460277821119</v>
      </c>
      <c r="X735" s="42">
        <v>20.035982372257887</v>
      </c>
      <c r="Y735" s="94">
        <v>0.96693460277821119</v>
      </c>
      <c r="Z735" s="74">
        <v>16.553315087897879</v>
      </c>
      <c r="AA735" s="40">
        <v>1.0089685877312484</v>
      </c>
      <c r="AB735" s="95">
        <v>51.059576585977268</v>
      </c>
      <c r="AC735" t="s">
        <v>53</v>
      </c>
    </row>
    <row r="736" spans="1:29" x14ac:dyDescent="0.3">
      <c r="A736" s="49">
        <f>SYNTHESE_COMP8H!A736</f>
        <v>44224</v>
      </c>
      <c r="B736" s="74">
        <f>SYNTHESE_COMP8H!E736</f>
        <v>6.2504760778262156</v>
      </c>
      <c r="C736" s="75">
        <f>SYNTHESE_COMP8H!I736</f>
        <v>3.7084113575576394</v>
      </c>
      <c r="D736" s="76">
        <f>SYNTHESE_COMP8H!M736</f>
        <v>4.1710662553997562</v>
      </c>
      <c r="E736" s="74">
        <f>SYNTHESE_COMP8H!Q736</f>
        <v>6.0261822907231064</v>
      </c>
      <c r="F736" s="77">
        <f>SYNTHESE_COMP8H!U736</f>
        <v>2.4537400032093064</v>
      </c>
      <c r="G736" s="41">
        <f>SYNTHESE_COMP8H!X736</f>
        <v>16.963386648368889</v>
      </c>
      <c r="H736" s="41">
        <f>SYNTHESE_COMP16!AD736</f>
        <v>52.324464020090232</v>
      </c>
      <c r="I736" s="41">
        <v>20.532329267929914</v>
      </c>
      <c r="J736" s="79"/>
      <c r="W736" s="40">
        <v>1.024772775621887</v>
      </c>
      <c r="X736" s="42">
        <v>20.532329267929914</v>
      </c>
      <c r="Y736" s="94">
        <v>1.024772775621887</v>
      </c>
      <c r="Z736" s="74">
        <v>16.963386648368768</v>
      </c>
      <c r="AA736" s="40">
        <v>1.024772775621887</v>
      </c>
      <c r="AB736" s="95">
        <v>52.324464020090232</v>
      </c>
      <c r="AC736" t="s">
        <v>22</v>
      </c>
    </row>
    <row r="737" spans="1:29" x14ac:dyDescent="0.3">
      <c r="A737" s="49">
        <f>SYNTHESE_COMP8H!A737</f>
        <v>44224.333333333336</v>
      </c>
      <c r="B737" s="74">
        <f>SYNTHESE_COMP8H!E737</f>
        <v>6.5690974681724734</v>
      </c>
      <c r="C737" s="75">
        <f>SYNTHESE_COMP8H!I737</f>
        <v>3.8931597427770597</v>
      </c>
      <c r="D737" s="76">
        <f>SYNTHESE_COMP8H!M737</f>
        <v>6.9164327764758839</v>
      </c>
      <c r="E737" s="74">
        <f>SYNTHESE_COMP8H!Q737</f>
        <v>6.2380659260813607</v>
      </c>
      <c r="F737" s="77">
        <f>SYNTHESE_COMP8H!U737</f>
        <v>2.4726668491579482</v>
      </c>
      <c r="G737" s="41">
        <f>SYNTHESE_COMP8H!X737</f>
        <v>28.128568627488129</v>
      </c>
      <c r="H737" s="41">
        <f>SYNTHESE_COMP16!AD737</f>
        <v>86.764058828262534</v>
      </c>
      <c r="I737" s="41">
        <v>34.046564218984152</v>
      </c>
      <c r="J737" s="79"/>
      <c r="W737" s="40">
        <v>1.6581929782395679</v>
      </c>
      <c r="X737" s="42">
        <v>34.046564218984152</v>
      </c>
      <c r="Y737" s="94">
        <v>1.6581929782395679</v>
      </c>
      <c r="Z737" s="74">
        <v>28.12856862748793</v>
      </c>
      <c r="AA737" s="40">
        <v>1.6581929782395679</v>
      </c>
      <c r="AB737" s="95">
        <v>86.764058828262534</v>
      </c>
      <c r="AC737" t="s">
        <v>22</v>
      </c>
    </row>
    <row r="738" spans="1:29" x14ac:dyDescent="0.3">
      <c r="A738" s="49">
        <f>SYNTHESE_COMP8H!A738</f>
        <v>44224.666666666664</v>
      </c>
      <c r="B738" s="74">
        <f>SYNTHESE_COMP8H!E738</f>
        <v>6.4682088019773376</v>
      </c>
      <c r="C738" s="75">
        <f>SYNTHESE_COMP8H!I738</f>
        <v>3.8167757938189708</v>
      </c>
      <c r="D738" s="76">
        <f>SYNTHESE_COMP8H!M738</f>
        <v>14.025186151003167</v>
      </c>
      <c r="E738" s="74">
        <f>SYNTHESE_COMP8H!Q738</f>
        <v>6.2771051455047093</v>
      </c>
      <c r="F738" s="77">
        <f>SYNTHESE_COMP8H!U738</f>
        <v>2.4895505558439615</v>
      </c>
      <c r="G738" s="41">
        <f>SYNTHESE_COMP8H!X738</f>
        <v>57.039289459096246</v>
      </c>
      <c r="H738" s="41">
        <f>SYNTHESE_COMP16!AD738</f>
        <v>175.94070753088519</v>
      </c>
      <c r="I738" s="41">
        <v>69.039838368333122</v>
      </c>
      <c r="J738" s="79"/>
      <c r="W738" s="40">
        <v>2.0278063279535541</v>
      </c>
      <c r="X738" s="42">
        <v>69.039838368333122</v>
      </c>
      <c r="Y738" s="94">
        <v>2.0278063279535541</v>
      </c>
      <c r="Z738" s="74">
        <v>57.039289459095841</v>
      </c>
      <c r="AA738" s="40">
        <v>2.0278063279535541</v>
      </c>
      <c r="AB738" s="95">
        <v>175.94070753088519</v>
      </c>
      <c r="AC738" t="s">
        <v>22</v>
      </c>
    </row>
    <row r="739" spans="1:29" x14ac:dyDescent="0.3">
      <c r="A739" s="49">
        <f>SYNTHESE_COMP8H!A739</f>
        <v>44225</v>
      </c>
      <c r="B739" s="74">
        <f>SYNTHESE_COMP8H!E739</f>
        <v>6.4023317806911022</v>
      </c>
      <c r="C739" s="75">
        <f>SYNTHESE_COMP8H!I739</f>
        <v>3.6834388457596932</v>
      </c>
      <c r="D739" s="76">
        <f>SYNTHESE_COMP8H!M739</f>
        <v>19.614631941800852</v>
      </c>
      <c r="E739" s="74">
        <f>SYNTHESE_COMP8H!Q739</f>
        <v>6.2922465250006807</v>
      </c>
      <c r="F739" s="77">
        <f>SYNTHESE_COMP8H!U739</f>
        <v>2.4929985327564017</v>
      </c>
      <c r="G739" s="41">
        <f>SYNTHESE_COMP8H!X739</f>
        <v>79.771110124052797</v>
      </c>
      <c r="H739" s="41">
        <f>SYNTHESE_COMP16!AD739</f>
        <v>246.05821160894217</v>
      </c>
      <c r="I739" s="41">
        <v>96.554227825305176</v>
      </c>
      <c r="J739" s="79"/>
      <c r="W739" s="40">
        <v>1.3985291696394271</v>
      </c>
      <c r="X739" s="42">
        <v>96.554227825305176</v>
      </c>
      <c r="Y739" s="94">
        <v>1.3985291696394271</v>
      </c>
      <c r="Z739" s="74">
        <v>79.771110124052228</v>
      </c>
      <c r="AA739" s="40">
        <v>1.3985291696394271</v>
      </c>
      <c r="AB739" s="95">
        <v>246.05821160894217</v>
      </c>
      <c r="AC739" t="s">
        <v>22</v>
      </c>
    </row>
    <row r="740" spans="1:29" x14ac:dyDescent="0.3">
      <c r="A740" s="49">
        <f>SYNTHESE_COMP8H!A740</f>
        <v>44225.333333333336</v>
      </c>
      <c r="B740" s="74">
        <f>SYNTHESE_COMP8H!E740</f>
        <v>6.7931296532802161</v>
      </c>
      <c r="C740" s="75">
        <f>SYNTHESE_COMP8H!I740</f>
        <v>3.9556468925272834</v>
      </c>
      <c r="D740" s="76">
        <f>SYNTHESE_COMP8H!M740</f>
        <v>21.111836541762578</v>
      </c>
      <c r="E740" s="74">
        <f>SYNTHESE_COMP8H!Q740</f>
        <v>6.5322707699614293</v>
      </c>
      <c r="F740" s="77">
        <f>SYNTHESE_COMP8H!U740</f>
        <v>2.5478207802691495</v>
      </c>
      <c r="G740" s="41">
        <f>SYNTHESE_COMP8H!X740</f>
        <v>85.860119256427055</v>
      </c>
      <c r="H740" s="41">
        <f>SYNTHESE_COMP16!AD740</f>
        <v>264.84008258018207</v>
      </c>
      <c r="I740" s="41">
        <v>103.92430922549315</v>
      </c>
      <c r="J740" s="79"/>
      <c r="W740" s="40">
        <v>1.0763310065875376</v>
      </c>
      <c r="X740" s="42">
        <v>103.92430922549315</v>
      </c>
      <c r="Y740" s="94">
        <v>1.0763310065875376</v>
      </c>
      <c r="Z740" s="74">
        <v>85.860119256426444</v>
      </c>
      <c r="AA740" s="40">
        <v>1.0763310065875376</v>
      </c>
      <c r="AB740" s="95">
        <v>264.84008258018207</v>
      </c>
      <c r="AC740" t="s">
        <v>22</v>
      </c>
    </row>
    <row r="741" spans="1:29" x14ac:dyDescent="0.3">
      <c r="A741" s="49">
        <f>SYNTHESE_COMP8H!A741</f>
        <v>44225.666666666664</v>
      </c>
      <c r="B741" s="74">
        <f>SYNTHESE_COMP8H!E741</f>
        <v>6.7105310184893865</v>
      </c>
      <c r="C741" s="75">
        <f>SYNTHESE_COMP8H!I741</f>
        <v>3.7950278862673157</v>
      </c>
      <c r="D741" s="76">
        <f>SYNTHESE_COMP8H!M741</f>
        <v>17.683877942773027</v>
      </c>
      <c r="E741" s="74">
        <f>SYNTHESE_COMP8H!Q741</f>
        <v>6.3398071270338088</v>
      </c>
      <c r="F741" s="77">
        <f>SYNTHESE_COMP8H!U741</f>
        <v>2.50846309047671</v>
      </c>
      <c r="G741" s="41">
        <f>SYNTHESE_COMP8H!X741</f>
        <v>71.918890906486212</v>
      </c>
      <c r="H741" s="41">
        <f>SYNTHESE_COMP16!AD741</f>
        <v>221.83762579997992</v>
      </c>
      <c r="I741" s="41">
        <v>87.04997293793889</v>
      </c>
      <c r="J741" s="79"/>
      <c r="W741" s="40">
        <v>0.83762859322027705</v>
      </c>
      <c r="X741" s="42">
        <v>87.04997293793889</v>
      </c>
      <c r="Y741" s="94">
        <v>0.83762859322027705</v>
      </c>
      <c r="Z741" s="74">
        <v>71.9188909064857</v>
      </c>
      <c r="AA741" s="40">
        <v>0.83762859322027705</v>
      </c>
      <c r="AB741" s="95">
        <v>221.83762579997992</v>
      </c>
      <c r="AC741" t="s">
        <v>22</v>
      </c>
    </row>
    <row r="742" spans="1:29" x14ac:dyDescent="0.3">
      <c r="A742" s="49">
        <f>SYNTHESE_COMP8H!A742</f>
        <v>44226</v>
      </c>
      <c r="B742" s="74">
        <f>SYNTHESE_COMP8H!E742</f>
        <v>6.5515185369775866</v>
      </c>
      <c r="C742" s="75">
        <f>SYNTHESE_COMP8H!I742</f>
        <v>3.7397046725200696</v>
      </c>
      <c r="D742" s="76">
        <f>SYNTHESE_COMP8H!M742</f>
        <v>12.315449853780439</v>
      </c>
      <c r="E742" s="74">
        <f>SYNTHESE_COMP8H!Q742</f>
        <v>6.2466175791706666</v>
      </c>
      <c r="F742" s="77">
        <f>SYNTHESE_COMP8H!U742</f>
        <v>2.5420475274834402</v>
      </c>
      <c r="G742" s="41">
        <f>SYNTHESE_COMP8H!X742</f>
        <v>70.214703670169527</v>
      </c>
      <c r="H742" s="41">
        <f>SYNTHESE_COMP16!AD742</f>
        <v>216.58097006380217</v>
      </c>
      <c r="I742" s="41">
        <v>60.623556663274499</v>
      </c>
      <c r="J742" s="79"/>
      <c r="W742" s="40">
        <v>0.69642246421483955</v>
      </c>
      <c r="X742" s="42">
        <v>60.623556663274499</v>
      </c>
      <c r="Y742" s="94">
        <v>0.97630403896894657</v>
      </c>
      <c r="Z742" s="74">
        <v>70.21470367016903</v>
      </c>
      <c r="AA742" s="40">
        <v>0.97630403896894657</v>
      </c>
      <c r="AB742" s="95">
        <v>216.58097006380217</v>
      </c>
      <c r="AC742" t="s">
        <v>54</v>
      </c>
    </row>
    <row r="743" spans="1:29" x14ac:dyDescent="0.3">
      <c r="A743" s="49">
        <f>SYNTHESE_COMP8H!A743</f>
        <v>44226.333333333336</v>
      </c>
      <c r="B743" s="74">
        <f>SYNTHESE_COMP8H!E743</f>
        <v>6.6692160201038222</v>
      </c>
      <c r="C743" s="75">
        <f>SYNTHESE_COMP8H!I743</f>
        <v>3.7544337892788557</v>
      </c>
      <c r="D743" s="76">
        <f>SYNTHESE_COMP8H!M743</f>
        <v>12.241025319710879</v>
      </c>
      <c r="E743" s="74">
        <f>SYNTHESE_COMP8H!Q743</f>
        <v>6.4322834680931695</v>
      </c>
      <c r="F743" s="77">
        <f>SYNTHESE_COMP8H!U743</f>
        <v>2.6266279709253109</v>
      </c>
      <c r="G743" s="41">
        <f>SYNTHESE_COMP8H!X743</f>
        <v>72.550927013106673</v>
      </c>
      <c r="H743" s="41">
        <f>SYNTHESE_COMP16!AD743</f>
        <v>223.78717462568216</v>
      </c>
      <c r="I743" s="41">
        <v>61.712653793528496</v>
      </c>
      <c r="J743" s="79"/>
      <c r="W743" s="40">
        <v>1.0179649164482916</v>
      </c>
      <c r="X743" s="42">
        <v>61.712653793528496</v>
      </c>
      <c r="Y743" s="94">
        <v>1.0332725657279913</v>
      </c>
      <c r="Z743" s="74">
        <v>72.550927013106161</v>
      </c>
      <c r="AA743" s="40">
        <v>1.0332725657279913</v>
      </c>
      <c r="AB743" s="95">
        <v>223.78717462568216</v>
      </c>
      <c r="AC743" t="s">
        <v>54</v>
      </c>
    </row>
    <row r="744" spans="1:29" x14ac:dyDescent="0.3">
      <c r="A744" s="49">
        <f>SYNTHESE_COMP8H!A744</f>
        <v>44226.666666666664</v>
      </c>
      <c r="B744" s="74">
        <f>SYNTHESE_COMP8H!E744</f>
        <v>6.7022396456573308</v>
      </c>
      <c r="C744" s="75">
        <f>SYNTHESE_COMP8H!I744</f>
        <v>3.7353446732341093</v>
      </c>
      <c r="D744" s="76">
        <f>SYNTHESE_COMP8H!M744</f>
        <v>10.886321598373319</v>
      </c>
      <c r="E744" s="74">
        <f>SYNTHESE_COMP8H!Q744</f>
        <v>6.639117513712681</v>
      </c>
      <c r="F744" s="77">
        <f>SYNTHESE_COMP8H!U744</f>
        <v>2.6205950591492817</v>
      </c>
      <c r="G744" s="41">
        <f>SYNTHESE_COMP8H!X744</f>
        <v>72.384290037187696</v>
      </c>
      <c r="H744" s="41">
        <f>SYNTHESE_COMP16!AD744</f>
        <v>223.27317405305902</v>
      </c>
      <c r="I744" s="41">
        <v>61.570910463326378</v>
      </c>
      <c r="J744" s="79"/>
      <c r="W744" s="40">
        <v>0.99770317234004635</v>
      </c>
      <c r="X744" s="42">
        <v>61.570910463326378</v>
      </c>
      <c r="Y744" s="94">
        <v>0.99770317234004635</v>
      </c>
      <c r="Z744" s="74">
        <v>72.384290037187185</v>
      </c>
      <c r="AA744" s="40">
        <v>0.99770317234004635</v>
      </c>
      <c r="AB744" s="95">
        <v>223.27317405305902</v>
      </c>
      <c r="AC744" t="s">
        <v>22</v>
      </c>
    </row>
    <row r="745" spans="1:29" x14ac:dyDescent="0.3">
      <c r="A745" s="49">
        <f>SYNTHESE_COMP8H!A745</f>
        <v>44227</v>
      </c>
      <c r="B745" s="74">
        <f>SYNTHESE_COMP8H!E745</f>
        <v>6.5477716105160599</v>
      </c>
      <c r="C745" s="75">
        <f>SYNTHESE_COMP8H!I745</f>
        <v>3.7275092174534001</v>
      </c>
      <c r="D745" s="76">
        <f>SYNTHESE_COMP8H!M745</f>
        <v>10.899080150815223</v>
      </c>
      <c r="E745" s="74">
        <f>SYNTHESE_COMP8H!Q745</f>
        <v>6.4950069810616835</v>
      </c>
      <c r="F745" s="77">
        <f>SYNTHESE_COMP8H!U745</f>
        <v>2.589670046364815</v>
      </c>
      <c r="G745" s="41">
        <f>SYNTHESE_COMP8H!X745</f>
        <v>70.813096490563751</v>
      </c>
      <c r="H745" s="41">
        <f>SYNTHESE_COMP16!AD745</f>
        <v>218.42674439233866</v>
      </c>
      <c r="I745" s="41">
        <v>60.234435143473981</v>
      </c>
      <c r="J745" s="79"/>
      <c r="W745" s="40">
        <v>0.97829372166506379</v>
      </c>
      <c r="X745" s="42">
        <v>60.234435143473981</v>
      </c>
      <c r="Y745" s="94">
        <v>0.97829372166506379</v>
      </c>
      <c r="Z745" s="74">
        <v>70.813096490563254</v>
      </c>
      <c r="AA745" s="40">
        <v>0.97829372166506379</v>
      </c>
      <c r="AB745" s="95">
        <v>218.42674439233866</v>
      </c>
      <c r="AC745" t="s">
        <v>22</v>
      </c>
    </row>
    <row r="746" spans="1:29" x14ac:dyDescent="0.3">
      <c r="A746" s="49">
        <f>SYNTHESE_COMP8H!A746</f>
        <v>44227.333333333336</v>
      </c>
      <c r="B746" s="74">
        <f>SYNTHESE_COMP8H!E746</f>
        <v>6.376670052698997</v>
      </c>
      <c r="C746" s="75">
        <f>SYNTHESE_COMP8H!I746</f>
        <v>3.5953499787129273</v>
      </c>
      <c r="D746" s="76">
        <f>SYNTHESE_COMP8H!M746</f>
        <v>11.013638406401251</v>
      </c>
      <c r="E746" s="74">
        <f>SYNTHESE_COMP8H!Q746</f>
        <v>6.2795224389757252</v>
      </c>
      <c r="F746" s="77">
        <f>SYNTHESE_COMP8H!U746</f>
        <v>2.5510397255181907</v>
      </c>
      <c r="G746" s="41">
        <f>SYNTHESE_COMP8H!X746</f>
        <v>71.557400110167578</v>
      </c>
      <c r="H746" s="41">
        <f>SYNTHESE_COMP16!AD746</f>
        <v>211.1800105347846</v>
      </c>
      <c r="I746" s="41">
        <v>58.236040112869077</v>
      </c>
      <c r="J746" s="79"/>
      <c r="W746" s="40">
        <v>0.96682304688597354</v>
      </c>
      <c r="X746" s="42">
        <v>58.236040112869077</v>
      </c>
      <c r="Y746" s="94">
        <v>1.0105108187113807</v>
      </c>
      <c r="Z746" s="74">
        <v>71.55740011016708</v>
      </c>
      <c r="AA746" s="40">
        <v>0.96682304688597354</v>
      </c>
      <c r="AB746" s="95">
        <v>211.1800105347846</v>
      </c>
      <c r="AC746" t="s">
        <v>52</v>
      </c>
    </row>
    <row r="747" spans="1:29" x14ac:dyDescent="0.3">
      <c r="A747" s="49">
        <f>SYNTHESE_COMP8H!A747</f>
        <v>44227.666666666664</v>
      </c>
      <c r="B747" s="74">
        <f>SYNTHESE_COMP8H!E747</f>
        <v>6.3841605156864318</v>
      </c>
      <c r="C747" s="75">
        <f>SYNTHESE_COMP8H!I747</f>
        <v>3.6381832141357933</v>
      </c>
      <c r="D747" s="76">
        <f>SYNTHESE_COMP8H!M747</f>
        <v>14.281620587619685</v>
      </c>
      <c r="E747" s="74">
        <f>SYNTHESE_COMP8H!Q747</f>
        <v>6.2897392743452203</v>
      </c>
      <c r="F747" s="77">
        <f>SYNTHESE_COMP8H!U747</f>
        <v>2.5922902223199484</v>
      </c>
      <c r="G747" s="41">
        <f>SYNTHESE_COMP8H!X747</f>
        <v>92.790011883442276</v>
      </c>
      <c r="H747" s="41">
        <f>SYNTHESE_COMP16!AD747</f>
        <v>273.84163841754537</v>
      </c>
      <c r="I747" s="41">
        <v>58.330790635729144</v>
      </c>
      <c r="J747" s="79"/>
      <c r="W747" s="40">
        <v>1.0016270083384178</v>
      </c>
      <c r="X747" s="42">
        <v>58.330790635729144</v>
      </c>
      <c r="Y747" s="94">
        <v>1.2967213976553875</v>
      </c>
      <c r="Z747" s="74">
        <v>92.790011883441636</v>
      </c>
      <c r="AA747" s="40">
        <v>1.2967213976553875</v>
      </c>
      <c r="AB747" s="95">
        <v>273.84163841754537</v>
      </c>
      <c r="AC747" t="s">
        <v>54</v>
      </c>
    </row>
    <row r="748" spans="1:29" x14ac:dyDescent="0.3">
      <c r="A748" s="49">
        <f>SYNTHESE_COMP8H!A748</f>
        <v>44228</v>
      </c>
      <c r="B748" s="74">
        <f>SYNTHESE_COMP8H!E748</f>
        <v>6.4046878937779379</v>
      </c>
      <c r="C748" s="75">
        <f>SYNTHESE_COMP8H!I748</f>
        <v>3.6245924879630889</v>
      </c>
      <c r="D748" s="76">
        <f>SYNTHESE_COMP8H!M748</f>
        <v>15.153494817739666</v>
      </c>
      <c r="E748" s="74">
        <f>SYNTHESE_COMP8H!Q748</f>
        <v>6.3371897215170438</v>
      </c>
      <c r="F748" s="77">
        <f>SYNTHESE_COMP8H!U748</f>
        <v>2.6721247917452513</v>
      </c>
      <c r="G748" s="41">
        <f>SYNTHESE_COMP8H!X748</f>
        <v>98.454720568101706</v>
      </c>
      <c r="H748" s="41">
        <f>SYNTHESE_COMP16!AD748</f>
        <v>290.55931175197509</v>
      </c>
      <c r="I748" s="41">
        <v>61.891808999562642</v>
      </c>
      <c r="J748" s="79"/>
      <c r="W748" s="40">
        <v>1.0610486901518574</v>
      </c>
      <c r="X748" s="42">
        <v>61.891808999562642</v>
      </c>
      <c r="Y748" s="94">
        <v>1.0610486901518574</v>
      </c>
      <c r="Z748" s="74">
        <v>98.454720568101038</v>
      </c>
      <c r="AA748" s="40">
        <v>1.0610486901518574</v>
      </c>
      <c r="AB748" s="95">
        <v>290.55931175197509</v>
      </c>
      <c r="AC748" t="s">
        <v>22</v>
      </c>
    </row>
    <row r="749" spans="1:29" x14ac:dyDescent="0.3">
      <c r="A749" s="49">
        <f>SYNTHESE_COMP8H!A749</f>
        <v>44228.333333333336</v>
      </c>
      <c r="B749" s="74">
        <f>SYNTHESE_COMP8H!E749</f>
        <v>6.3321113218908245</v>
      </c>
      <c r="C749" s="75">
        <f>SYNTHESE_COMP8H!I749</f>
        <v>3.5847153996823073</v>
      </c>
      <c r="D749" s="76">
        <f>SYNTHESE_COMP8H!M749</f>
        <v>15.298581799086909</v>
      </c>
      <c r="E749" s="74">
        <f>SYNTHESE_COMP8H!Q749</f>
        <v>6.4034359380443497</v>
      </c>
      <c r="F749" s="77">
        <f>SYNTHESE_COMP8H!U749</f>
        <v>2.8250162961127097</v>
      </c>
      <c r="G749" s="41">
        <f>SYNTHESE_COMP8H!X749</f>
        <v>99.397374284516331</v>
      </c>
      <c r="H749" s="41">
        <f>SYNTHESE_COMP16!AD749</f>
        <v>293.34126891442946</v>
      </c>
      <c r="I749" s="41">
        <v>62.484391492635751</v>
      </c>
      <c r="J749" s="79"/>
      <c r="W749" s="40">
        <v>1.009574489785511</v>
      </c>
      <c r="X749" s="42">
        <v>62.484391492635751</v>
      </c>
      <c r="Y749" s="94">
        <v>1.009574489785511</v>
      </c>
      <c r="Z749" s="74">
        <v>99.397374284515664</v>
      </c>
      <c r="AA749" s="40">
        <v>1.009574489785511</v>
      </c>
      <c r="AB749" s="95">
        <v>293.34126891442946</v>
      </c>
      <c r="AC749" t="s">
        <v>22</v>
      </c>
    </row>
    <row r="750" spans="1:29" x14ac:dyDescent="0.3">
      <c r="A750" s="49">
        <f>SYNTHESE_COMP8H!A750</f>
        <v>44228.666666666664</v>
      </c>
      <c r="B750" s="74">
        <f>SYNTHESE_COMP8H!E750</f>
        <v>6.6833062576444089</v>
      </c>
      <c r="C750" s="75">
        <f>SYNTHESE_COMP8H!I750</f>
        <v>3.7118651560072569</v>
      </c>
      <c r="D750" s="76">
        <f>SYNTHESE_COMP8H!M750</f>
        <v>13.452284506056149</v>
      </c>
      <c r="E750" s="74">
        <f>SYNTHESE_COMP8H!Q750</f>
        <v>7.460575972052812</v>
      </c>
      <c r="F750" s="77">
        <f>SYNTHESE_COMP8H!U750</f>
        <v>3.0103515589896594</v>
      </c>
      <c r="G750" s="41">
        <f>SYNTHESE_COMP8H!X750</f>
        <v>105.91834144412115</v>
      </c>
      <c r="H750" s="41">
        <f>SYNTHESE_COMP16!AD750</f>
        <v>312.58593000248175</v>
      </c>
      <c r="I750" s="41">
        <v>54.943511927157779</v>
      </c>
      <c r="J750" s="79"/>
      <c r="W750" s="40">
        <v>0.87931578774570096</v>
      </c>
      <c r="X750" s="42">
        <v>54.943511927157779</v>
      </c>
      <c r="Y750" s="94">
        <v>1.0656050243433908</v>
      </c>
      <c r="Z750" s="74">
        <v>105.91834144412044</v>
      </c>
      <c r="AA750" s="40">
        <v>1.0656050243433908</v>
      </c>
      <c r="AB750" s="95">
        <v>312.58593000248175</v>
      </c>
      <c r="AC750" t="s">
        <v>54</v>
      </c>
    </row>
    <row r="751" spans="1:29" x14ac:dyDescent="0.3">
      <c r="A751" s="49">
        <f>SYNTHESE_COMP8H!A751</f>
        <v>44229</v>
      </c>
      <c r="B751" s="74">
        <f>SYNTHESE_COMP8H!E751</f>
        <v>6.8822845334489289</v>
      </c>
      <c r="C751" s="75">
        <f>SYNTHESE_COMP8H!I751</f>
        <v>3.6802332128708635</v>
      </c>
      <c r="D751" s="76">
        <f>SYNTHESE_COMP8H!M751</f>
        <v>13.008694774517084</v>
      </c>
      <c r="E751" s="74">
        <f>SYNTHESE_COMP8H!Q751</f>
        <v>7.7558455753692215</v>
      </c>
      <c r="F751" s="77">
        <f>SYNTHESE_COMP8H!U751</f>
        <v>2.931537450798877</v>
      </c>
      <c r="G751" s="41">
        <f>SYNTHESE_COMP8H!X751</f>
        <v>110.11030554706592</v>
      </c>
      <c r="H751" s="41">
        <f>SYNTHESE_COMP16!AD751</f>
        <v>324.95724341043672</v>
      </c>
      <c r="I751" s="41">
        <v>57.118028885675983</v>
      </c>
      <c r="J751" s="79"/>
      <c r="W751" s="40">
        <v>1.039577320091972</v>
      </c>
      <c r="X751" s="42">
        <v>57.118028885675983</v>
      </c>
      <c r="Y751" s="94">
        <v>1.039577320091972</v>
      </c>
      <c r="Z751" s="74">
        <v>110.11030554706518</v>
      </c>
      <c r="AA751" s="40">
        <v>1.039577320091972</v>
      </c>
      <c r="AB751" s="95">
        <v>324.95724341043672</v>
      </c>
      <c r="AC751" t="s">
        <v>22</v>
      </c>
    </row>
    <row r="752" spans="1:29" x14ac:dyDescent="0.3">
      <c r="A752" s="49">
        <f>SYNTHESE_COMP8H!A752</f>
        <v>44229.333333333336</v>
      </c>
      <c r="B752" s="74">
        <f>SYNTHESE_COMP8H!E752</f>
        <v>6.9448817079687082</v>
      </c>
      <c r="C752" s="75">
        <f>SYNTHESE_COMP8H!I752</f>
        <v>3.7445740598484596</v>
      </c>
      <c r="D752" s="76">
        <f>SYNTHESE_COMP8H!M752</f>
        <v>11.868295346610008</v>
      </c>
      <c r="E752" s="74">
        <f>SYNTHESE_COMP8H!Q752</f>
        <v>8.0735540327400539</v>
      </c>
      <c r="F752" s="77">
        <f>SYNTHESE_COMP8H!U752</f>
        <v>2.9403766863736194</v>
      </c>
      <c r="G752" s="41">
        <f>SYNTHESE_COMP8H!X752</f>
        <v>114.62083569829628</v>
      </c>
      <c r="H752" s="41">
        <f>SYNTHESE_COMP16!AD752</f>
        <v>338.26870810015151</v>
      </c>
      <c r="I752" s="41">
        <v>59.457797086188009</v>
      </c>
      <c r="J752" s="79"/>
      <c r="W752" s="40">
        <v>1.0409637420295992</v>
      </c>
      <c r="X752" s="42">
        <v>59.457797086188009</v>
      </c>
      <c r="Y752" s="94">
        <v>1.0409637420295992</v>
      </c>
      <c r="Z752" s="74">
        <v>114.62083569829551</v>
      </c>
      <c r="AA752" s="40">
        <v>1.0409637420295992</v>
      </c>
      <c r="AB752" s="95">
        <v>338.26870810015151</v>
      </c>
      <c r="AC752" t="s">
        <v>22</v>
      </c>
    </row>
    <row r="753" spans="1:29" x14ac:dyDescent="0.3">
      <c r="A753" s="49">
        <f>SYNTHESE_COMP8H!A753</f>
        <v>44229.666666666664</v>
      </c>
      <c r="B753" s="74">
        <f>SYNTHESE_COMP8H!E753</f>
        <v>7.3533898561690405</v>
      </c>
      <c r="C753" s="75">
        <f>SYNTHESE_COMP8H!I753</f>
        <v>3.878287075064192</v>
      </c>
      <c r="D753" s="76">
        <f>SYNTHESE_COMP8H!M753</f>
        <v>12.113431896704894</v>
      </c>
      <c r="E753" s="74">
        <f>SYNTHESE_COMP8H!Q753</f>
        <v>7.754421752511738</v>
      </c>
      <c r="F753" s="77">
        <f>SYNTHESE_COMP8H!U753</f>
        <v>2.9829390560236089</v>
      </c>
      <c r="G753" s="41">
        <f>SYNTHESE_COMP8H!X753</f>
        <v>110.09009143006747</v>
      </c>
      <c r="H753" s="41">
        <f>SYNTHESE_COMP16!AD753</f>
        <v>324.89758756164804</v>
      </c>
      <c r="I753" s="41">
        <v>57.107543123122888</v>
      </c>
      <c r="J753" s="79"/>
      <c r="W753" s="40">
        <v>0.96047189639975605</v>
      </c>
      <c r="X753" s="42">
        <v>57.107543123122888</v>
      </c>
      <c r="Y753" s="94">
        <v>0.96047189639975605</v>
      </c>
      <c r="Z753" s="74">
        <v>110.09009143006675</v>
      </c>
      <c r="AA753" s="40">
        <v>0.96047189639975605</v>
      </c>
      <c r="AB753" s="95">
        <v>324.89758756164804</v>
      </c>
      <c r="AC753" t="s">
        <v>22</v>
      </c>
    </row>
    <row r="754" spans="1:29" x14ac:dyDescent="0.3">
      <c r="A754" s="49">
        <f>SYNTHESE_COMP8H!A754</f>
        <v>44230</v>
      </c>
      <c r="B754" s="74">
        <f>SYNTHESE_COMP8H!E754</f>
        <v>7.5243932672680351</v>
      </c>
      <c r="C754" s="75">
        <f>SYNTHESE_COMP8H!I754</f>
        <v>3.9099652696214102</v>
      </c>
      <c r="D754" s="76">
        <f>SYNTHESE_COMP8H!M754</f>
        <v>12.572019629448608</v>
      </c>
      <c r="E754" s="74">
        <f>SYNTHESE_COMP8H!Q754</f>
        <v>7.8201062661800718</v>
      </c>
      <c r="F754" s="77">
        <f>SYNTHESE_COMP8H!U754</f>
        <v>2.9379456563602533</v>
      </c>
      <c r="G754" s="41">
        <f>SYNTHESE_COMP8H!X754</f>
        <v>112.65024144672245</v>
      </c>
      <c r="H754" s="41">
        <f>SYNTHESE_COMP16!AD754</f>
        <v>332.45309554063351</v>
      </c>
      <c r="I754" s="41">
        <v>58.435581601232983</v>
      </c>
      <c r="J754" s="79"/>
      <c r="W754" s="40">
        <v>1.0232550448764162</v>
      </c>
      <c r="X754" s="42">
        <v>58.435581601232983</v>
      </c>
      <c r="Y754" s="94">
        <v>1.0232550448764162</v>
      </c>
      <c r="Z754" s="74">
        <v>112.65024144672171</v>
      </c>
      <c r="AA754" s="40">
        <v>1.0232550448764162</v>
      </c>
      <c r="AB754" s="95">
        <v>332.45309554063351</v>
      </c>
      <c r="AC754" t="s">
        <v>22</v>
      </c>
    </row>
    <row r="755" spans="1:29" x14ac:dyDescent="0.3">
      <c r="A755" s="49">
        <f>SYNTHESE_COMP8H!A755</f>
        <v>44230.333333333336</v>
      </c>
      <c r="B755" s="74">
        <f>SYNTHESE_COMP8H!E755</f>
        <v>7.7680490877703319</v>
      </c>
      <c r="C755" s="75">
        <f>SYNTHESE_COMP8H!I755</f>
        <v>4.3969218915484287</v>
      </c>
      <c r="D755" s="76">
        <f>SYNTHESE_COMP8H!M755</f>
        <v>12.179795791239542</v>
      </c>
      <c r="E755" s="74">
        <f>SYNTHESE_COMP8H!Q755</f>
        <v>7.833424693668376</v>
      </c>
      <c r="F755" s="77">
        <f>SYNTHESE_COMP8H!U755</f>
        <v>2.991221813424596</v>
      </c>
      <c r="G755" s="41">
        <f>SYNTHESE_COMP8H!X755</f>
        <v>109.13576156379935</v>
      </c>
      <c r="H755" s="41">
        <f>SYNTHESE_COMP16!AD755</f>
        <v>343.21863222846969</v>
      </c>
      <c r="I755" s="41">
        <v>60.327849731809707</v>
      </c>
      <c r="J755" s="79"/>
      <c r="W755" s="40">
        <v>1.0323821219661959</v>
      </c>
      <c r="X755" s="42">
        <v>60.327849731809707</v>
      </c>
      <c r="Y755" s="94">
        <v>0.96880184331797226</v>
      </c>
      <c r="Z755" s="74">
        <v>109.13576156379862</v>
      </c>
      <c r="AA755" s="40">
        <v>1.0323821219661959</v>
      </c>
      <c r="AB755" s="95">
        <v>343.21863222846969</v>
      </c>
      <c r="AC755" t="s">
        <v>52</v>
      </c>
    </row>
    <row r="756" spans="1:29" x14ac:dyDescent="0.3">
      <c r="A756" s="49">
        <f>SYNTHESE_COMP8H!A756</f>
        <v>44230.666666666664</v>
      </c>
      <c r="B756" s="74">
        <f>SYNTHESE_COMP8H!E756</f>
        <v>8.0934925925178636</v>
      </c>
      <c r="C756" s="75">
        <f>SYNTHESE_COMP8H!I756</f>
        <v>4.7088700226461491</v>
      </c>
      <c r="D756" s="76">
        <f>SYNTHESE_COMP8H!M756</f>
        <v>14.391080792238593</v>
      </c>
      <c r="E756" s="74">
        <f>SYNTHESE_COMP8H!Q756</f>
        <v>8.0644690210030028</v>
      </c>
      <c r="F756" s="77">
        <f>SYNTHESE_COMP8H!U756</f>
        <v>3.0466959980397088</v>
      </c>
      <c r="G756" s="41">
        <f>SYNTHESE_COMP8H!X756</f>
        <v>116.87860933218771</v>
      </c>
      <c r="H756" s="41">
        <f>SYNTHESE_COMP16!AD756</f>
        <v>367.56894217766057</v>
      </c>
      <c r="I756" s="41">
        <v>64.6079257579851</v>
      </c>
      <c r="J756" s="79"/>
      <c r="W756" s="40">
        <v>1.0709469348767222</v>
      </c>
      <c r="X756" s="42">
        <v>64.6079257579851</v>
      </c>
      <c r="Y756" s="94">
        <v>1.0709469348767222</v>
      </c>
      <c r="Z756" s="74">
        <v>116.87860933218693</v>
      </c>
      <c r="AA756" s="40">
        <v>1.0709469348767222</v>
      </c>
      <c r="AB756" s="95">
        <v>367.56894217766057</v>
      </c>
      <c r="AC756" t="s">
        <v>22</v>
      </c>
    </row>
    <row r="757" spans="1:29" x14ac:dyDescent="0.3">
      <c r="A757" s="49">
        <f>SYNTHESE_COMP8H!A757</f>
        <v>44231</v>
      </c>
      <c r="B757" s="74">
        <f>SYNTHESE_COMP8H!E757</f>
        <v>8.0845466594679305</v>
      </c>
      <c r="C757" s="75">
        <f>SYNTHESE_COMP8H!I757</f>
        <v>4.7163197661955056</v>
      </c>
      <c r="D757" s="76">
        <f>SYNTHESE_COMP8H!M757</f>
        <v>19.728574792839712</v>
      </c>
      <c r="E757" s="74">
        <f>SYNTHESE_COMP8H!Q757</f>
        <v>7.8081964546874572</v>
      </c>
      <c r="F757" s="77">
        <f>SYNTHESE_COMP8H!U757</f>
        <v>3.0955881034265169</v>
      </c>
      <c r="G757" s="41">
        <f>SYNTHESE_COMP8H!X757</f>
        <v>160.22760341507848</v>
      </c>
      <c r="H757" s="41">
        <f>SYNTHESE_COMP16!AD757</f>
        <v>368.15046053403114</v>
      </c>
      <c r="I757" s="41">
        <v>64.710139765982376</v>
      </c>
      <c r="J757" s="79"/>
      <c r="W757" s="40">
        <v>1.0015820660824208</v>
      </c>
      <c r="X757" s="42">
        <v>64.710139765982376</v>
      </c>
      <c r="Y757" s="94">
        <v>1.3708890303416084</v>
      </c>
      <c r="Z757" s="74">
        <v>160.2276034150774</v>
      </c>
      <c r="AA757" s="40">
        <v>1.0015820660824208</v>
      </c>
      <c r="AB757" s="95">
        <v>368.15046053403114</v>
      </c>
      <c r="AC757" t="s">
        <v>52</v>
      </c>
    </row>
    <row r="758" spans="1:29" x14ac:dyDescent="0.3">
      <c r="A758" s="49">
        <f>SYNTHESE_COMP8H!A758</f>
        <v>44231.333333333336</v>
      </c>
      <c r="B758" s="74">
        <f>SYNTHESE_COMP8H!E758</f>
        <v>7.6875454869834128</v>
      </c>
      <c r="C758" s="75">
        <f>SYNTHESE_COMP8H!I758</f>
        <v>4.4553808420034073</v>
      </c>
      <c r="D758" s="76">
        <f>SYNTHESE_COMP8H!M758</f>
        <v>18.156499439272505</v>
      </c>
      <c r="E758" s="74">
        <f>SYNTHESE_COMP8H!Q758</f>
        <v>7.732133709771797</v>
      </c>
      <c r="F758" s="77">
        <f>SYNTHESE_COMP8H!U758</f>
        <v>3.1064293301657115</v>
      </c>
      <c r="G758" s="41">
        <f>SYNTHESE_COMP8H!X758</f>
        <v>147.4598353966098</v>
      </c>
      <c r="H758" s="41">
        <f>SYNTHESE_COMP16!AD758</f>
        <v>338.81431884679569</v>
      </c>
      <c r="I758" s="41">
        <v>59.553699581113484</v>
      </c>
      <c r="J758" s="79"/>
      <c r="W758" s="40">
        <v>0.92031480377701802</v>
      </c>
      <c r="X758" s="42">
        <v>59.553699581113484</v>
      </c>
      <c r="Y758" s="94">
        <v>0.92031480377701802</v>
      </c>
      <c r="Z758" s="74">
        <v>147.45983539660881</v>
      </c>
      <c r="AA758" s="40">
        <v>0.92031480377701802</v>
      </c>
      <c r="AB758" s="95">
        <v>338.81431884679569</v>
      </c>
      <c r="AC758" t="s">
        <v>22</v>
      </c>
    </row>
    <row r="759" spans="1:29" x14ac:dyDescent="0.3">
      <c r="A759" s="49">
        <f>SYNTHESE_COMP8H!A759</f>
        <v>44231.666666666664</v>
      </c>
      <c r="B759" s="74">
        <f>SYNTHESE_COMP8H!E759</f>
        <v>7.7598593795640332</v>
      </c>
      <c r="C759" s="75">
        <f>SYNTHESE_COMP8H!I759</f>
        <v>4.439422333434849</v>
      </c>
      <c r="D759" s="76">
        <f>SYNTHESE_COMP8H!M759</f>
        <v>20.465410170284276</v>
      </c>
      <c r="E759" s="74">
        <f>SYNTHESE_COMP8H!Q759</f>
        <v>8.0137665110902141</v>
      </c>
      <c r="F759" s="77">
        <f>SYNTHESE_COMP8H!U759</f>
        <v>3.2704734384350873</v>
      </c>
      <c r="G759" s="41">
        <f>SYNTHESE_COMP8H!X759</f>
        <v>155.24688433034345</v>
      </c>
      <c r="H759" s="41">
        <f>SYNTHESE_COMP16!AD759</f>
        <v>381.90037842685507</v>
      </c>
      <c r="I759" s="41">
        <v>67.126975282973874</v>
      </c>
      <c r="J759" s="79"/>
      <c r="W759" s="40">
        <v>1.1271671744178615</v>
      </c>
      <c r="X759" s="42">
        <v>67.126975282973874</v>
      </c>
      <c r="Y759" s="94">
        <v>1.0528079318194645</v>
      </c>
      <c r="Z759" s="74">
        <v>155.2468843303424</v>
      </c>
      <c r="AA759" s="40">
        <v>1.1271671744178615</v>
      </c>
      <c r="AB759" s="95">
        <v>381.90037842685507</v>
      </c>
      <c r="AC759" t="s">
        <v>52</v>
      </c>
    </row>
    <row r="760" spans="1:29" x14ac:dyDescent="0.3">
      <c r="A760" s="49">
        <f>SYNTHESE_COMP8H!A760</f>
        <v>44232</v>
      </c>
      <c r="B760" s="74">
        <f>SYNTHESE_COMP8H!E760</f>
        <v>8.0848870520843015</v>
      </c>
      <c r="C760" s="75">
        <f>SYNTHESE_COMP8H!I760</f>
        <v>4.6973702820345862</v>
      </c>
      <c r="D760" s="76">
        <f>SYNTHESE_COMP8H!M760</f>
        <v>17.832510695249187</v>
      </c>
      <c r="E760" s="74">
        <f>SYNTHESE_COMP8H!Q760</f>
        <v>9.1971309347377517</v>
      </c>
      <c r="F760" s="77">
        <f>SYNTHESE_COMP8H!U760</f>
        <v>3.3777528547893203</v>
      </c>
      <c r="G760" s="41">
        <f>SYNTHESE_COMP8H!X760</f>
        <v>135.2741871377068</v>
      </c>
      <c r="H760" s="41">
        <f>SYNTHESE_COMP16!AD760</f>
        <v>394.42763188857339</v>
      </c>
      <c r="I760" s="41">
        <v>58.491009694565626</v>
      </c>
      <c r="J760" s="79"/>
      <c r="W760" s="40">
        <v>0.87134880497738321</v>
      </c>
      <c r="X760" s="42">
        <v>58.491009694565626</v>
      </c>
      <c r="Y760" s="94">
        <v>0.87134880497738321</v>
      </c>
      <c r="Z760" s="74">
        <v>135.27418713770589</v>
      </c>
      <c r="AA760" s="40">
        <v>1.0328024117528274</v>
      </c>
      <c r="AB760" s="95">
        <v>394.42763188857339</v>
      </c>
      <c r="AC760" t="s">
        <v>53</v>
      </c>
    </row>
    <row r="761" spans="1:29" x14ac:dyDescent="0.3">
      <c r="A761" s="49">
        <f>SYNTHESE_COMP8H!A761</f>
        <v>44232.333333333336</v>
      </c>
      <c r="B761" s="74">
        <f>SYNTHESE_COMP8H!E761</f>
        <v>8.4709445421991667</v>
      </c>
      <c r="C761" s="75">
        <f>SYNTHESE_COMP8H!I761</f>
        <v>4.7363016345696449</v>
      </c>
      <c r="D761" s="76">
        <f>SYNTHESE_COMP8H!M761</f>
        <v>17.760863218107595</v>
      </c>
      <c r="E761" s="74">
        <f>SYNTHESE_COMP8H!Q761</f>
        <v>9.2719845095202356</v>
      </c>
      <c r="F761" s="77">
        <f>SYNTHESE_COMP8H!U761</f>
        <v>3.5510454286584325</v>
      </c>
      <c r="G761" s="41">
        <f>SYNTHESE_COMP8H!X761</f>
        <v>136.37515618500035</v>
      </c>
      <c r="H761" s="41">
        <f>SYNTHESE_COMP16!AD761</f>
        <v>397.63779802074572</v>
      </c>
      <c r="I761" s="41">
        <v>58.967056105054183</v>
      </c>
      <c r="J761" s="79"/>
      <c r="W761" s="40">
        <v>1.0081387962521835</v>
      </c>
      <c r="X761" s="42">
        <v>58.967056105054183</v>
      </c>
      <c r="Y761" s="94">
        <v>1.0081387962521835</v>
      </c>
      <c r="Z761" s="74">
        <v>136.37515618499941</v>
      </c>
      <c r="AA761" s="40">
        <v>1.0081387962521835</v>
      </c>
      <c r="AB761" s="95">
        <v>397.63779802074572</v>
      </c>
      <c r="AC761" t="s">
        <v>22</v>
      </c>
    </row>
    <row r="762" spans="1:29" x14ac:dyDescent="0.3">
      <c r="A762" s="49">
        <f>SYNTHESE_COMP8H!A762</f>
        <v>44232.666666666664</v>
      </c>
      <c r="B762" s="74">
        <f>SYNTHESE_COMP8H!E762</f>
        <v>8.3600247689456868</v>
      </c>
      <c r="C762" s="75">
        <f>SYNTHESE_COMP8H!I762</f>
        <v>4.7066030596014308</v>
      </c>
      <c r="D762" s="76">
        <f>SYNTHESE_COMP8H!M762</f>
        <v>18.096655724580046</v>
      </c>
      <c r="E762" s="74">
        <f>SYNTHESE_COMP8H!Q762</f>
        <v>9.8441917334502218</v>
      </c>
      <c r="F762" s="77">
        <f>SYNTHESE_COMP8H!U762</f>
        <v>3.9547610445717543</v>
      </c>
      <c r="G762" s="41">
        <f>SYNTHESE_COMP8H!X762</f>
        <v>151.87954250745386</v>
      </c>
      <c r="H762" s="41">
        <f>SYNTHESE_COMP16!AD762</f>
        <v>422.177444339337</v>
      </c>
      <c r="I762" s="41">
        <v>62.606123388067012</v>
      </c>
      <c r="J762" s="79"/>
      <c r="W762" s="40">
        <v>1.0617135655632792</v>
      </c>
      <c r="X762" s="42">
        <v>62.606123388067012</v>
      </c>
      <c r="Y762" s="94">
        <v>1.1136892287142166</v>
      </c>
      <c r="Z762" s="74">
        <v>151.87954250745281</v>
      </c>
      <c r="AA762" s="40">
        <v>1.0617135655632792</v>
      </c>
      <c r="AB762" s="95">
        <v>422.177444339337</v>
      </c>
      <c r="AC762" t="s">
        <v>52</v>
      </c>
    </row>
    <row r="763" spans="1:29" x14ac:dyDescent="0.3">
      <c r="A763" s="49">
        <f>SYNTHESE_COMP8H!A763</f>
        <v>44233</v>
      </c>
      <c r="B763" s="74">
        <f>SYNTHESE_COMP8H!E763</f>
        <v>8.1381056146904776</v>
      </c>
      <c r="C763" s="75">
        <f>SYNTHESE_COMP8H!I763</f>
        <v>4.6000903988285398</v>
      </c>
      <c r="D763" s="76">
        <f>SYNTHESE_COMP8H!M763</f>
        <v>18.787075846111708</v>
      </c>
      <c r="E763" s="74">
        <f>SYNTHESE_COMP8H!Q763</f>
        <v>9.9664355666476485</v>
      </c>
      <c r="F763" s="77">
        <f>SYNTHESE_COMP8H!U763</f>
        <v>4.1175092309503025</v>
      </c>
      <c r="G763" s="41">
        <f>SYNTHESE_COMP8H!X763</f>
        <v>158.12976086768055</v>
      </c>
      <c r="H763" s="41">
        <f>SYNTHESE_COMP16!AD763</f>
        <v>439.55108907331299</v>
      </c>
      <c r="I763" s="41">
        <v>63.383557707898781</v>
      </c>
      <c r="J763" s="79"/>
      <c r="W763" s="40">
        <v>1.0124178639046664</v>
      </c>
      <c r="X763" s="42">
        <v>63.383557707898781</v>
      </c>
      <c r="Y763" s="94">
        <v>1.0411524702869048</v>
      </c>
      <c r="Z763" s="74">
        <v>158.12976086767947</v>
      </c>
      <c r="AA763" s="40">
        <v>1.0411524702869048</v>
      </c>
      <c r="AB763" s="95">
        <v>439.55108907331299</v>
      </c>
      <c r="AC763" t="s">
        <v>54</v>
      </c>
    </row>
    <row r="764" spans="1:29" x14ac:dyDescent="0.3">
      <c r="A764" s="49">
        <f>SYNTHESE_COMP8H!A764</f>
        <v>44233.333333333336</v>
      </c>
      <c r="B764" s="74">
        <f>SYNTHESE_COMP8H!E764</f>
        <v>8.1372787740939607</v>
      </c>
      <c r="C764" s="75">
        <f>SYNTHESE_COMP8H!I764</f>
        <v>4.5198628335333231</v>
      </c>
      <c r="D764" s="76">
        <f>SYNTHESE_COMP8H!M764</f>
        <v>19.574370328073744</v>
      </c>
      <c r="E764" s="74">
        <f>SYNTHESE_COMP8H!Q764</f>
        <v>9.9105223721002336</v>
      </c>
      <c r="F764" s="77">
        <f>SYNTHESE_COMP8H!U764</f>
        <v>4.1677117032971296</v>
      </c>
      <c r="G764" s="41">
        <f>SYNTHESE_COMP8H!X764</f>
        <v>160.05774803222613</v>
      </c>
      <c r="H764" s="41">
        <f>SYNTHESE_COMP16!AD764</f>
        <v>444.91028808332419</v>
      </c>
      <c r="I764" s="41">
        <v>64.156357749039159</v>
      </c>
      <c r="J764" s="79"/>
      <c r="W764" s="40">
        <v>1.0121924371096651</v>
      </c>
      <c r="X764" s="42">
        <v>64.156357749039159</v>
      </c>
      <c r="Y764" s="94">
        <v>1.0121924371096651</v>
      </c>
      <c r="Z764" s="74">
        <v>160.05774803222502</v>
      </c>
      <c r="AA764" s="40">
        <v>1.0121924371096651</v>
      </c>
      <c r="AB764" s="95">
        <v>444.91028808332419</v>
      </c>
      <c r="AC764" t="s">
        <v>22</v>
      </c>
    </row>
    <row r="765" spans="1:29" x14ac:dyDescent="0.3">
      <c r="A765" s="49">
        <f>SYNTHESE_COMP8H!A765</f>
        <v>44233.666666666664</v>
      </c>
      <c r="B765" s="74">
        <f>SYNTHESE_COMP8H!E765</f>
        <v>8.1533778468849576</v>
      </c>
      <c r="C765" s="75">
        <f>SYNTHESE_COMP8H!I765</f>
        <v>4.6042486726353902</v>
      </c>
      <c r="D765" s="76">
        <f>SYNTHESE_COMP8H!M765</f>
        <v>22.32288186004682</v>
      </c>
      <c r="E765" s="74">
        <f>SYNTHESE_COMP8H!Q765</f>
        <v>11.586260436639034</v>
      </c>
      <c r="F765" s="77">
        <f>SYNTHESE_COMP8H!U765</f>
        <v>4.25967692307335</v>
      </c>
      <c r="G765" s="41">
        <f>SYNTHESE_COMP8H!X765</f>
        <v>182.53206311235292</v>
      </c>
      <c r="H765" s="41">
        <f>SYNTHESE_COMP16!AD765</f>
        <v>507.38182801003484</v>
      </c>
      <c r="I765" s="41">
        <v>65.572039533305698</v>
      </c>
      <c r="J765" s="79"/>
      <c r="W765" s="40">
        <v>1.0220661183698156</v>
      </c>
      <c r="X765" s="42">
        <v>65.572039533305698</v>
      </c>
      <c r="Y765" s="94">
        <v>1.1404137903752201</v>
      </c>
      <c r="Z765" s="74">
        <v>182.53206311235166</v>
      </c>
      <c r="AA765" s="40">
        <v>1.1404137903752201</v>
      </c>
      <c r="AB765" s="95">
        <v>507.38182801003484</v>
      </c>
      <c r="AC765" t="s">
        <v>54</v>
      </c>
    </row>
    <row r="766" spans="1:29" x14ac:dyDescent="0.3">
      <c r="A766" s="49">
        <f>SYNTHESE_COMP8H!A766</f>
        <v>44234</v>
      </c>
      <c r="B766" s="74">
        <f>SYNTHESE_COMP8H!E766</f>
        <v>7.9376697265584468</v>
      </c>
      <c r="C766" s="75">
        <f>SYNTHESE_COMP8H!I766</f>
        <v>4.5132667839449416</v>
      </c>
      <c r="D766" s="76">
        <f>SYNTHESE_COMP8H!M766</f>
        <v>23.711511698584644</v>
      </c>
      <c r="E766" s="74">
        <f>SYNTHESE_COMP8H!Q766</f>
        <v>12.110567758270561</v>
      </c>
      <c r="F766" s="77">
        <f>SYNTHESE_COMP8H!U766</f>
        <v>4.1688122954561608</v>
      </c>
      <c r="G766" s="41">
        <f>SYNTHESE_COMP8H!X766</f>
        <v>190.79209642039726</v>
      </c>
      <c r="H766" s="41">
        <f>SYNTHESE_COMP16!AD766</f>
        <v>538.94430951774825</v>
      </c>
      <c r="I766" s="41">
        <v>69.651050981764755</v>
      </c>
      <c r="J766" s="79"/>
      <c r="W766" s="40">
        <v>1.0622065666630245</v>
      </c>
      <c r="X766" s="42">
        <v>69.651050981764755</v>
      </c>
      <c r="Y766" s="94">
        <v>1.0452525061471534</v>
      </c>
      <c r="Z766" s="74">
        <v>190.79209642039595</v>
      </c>
      <c r="AA766" s="40">
        <v>1.0622065666630245</v>
      </c>
      <c r="AB766" s="95">
        <v>538.94430951774825</v>
      </c>
      <c r="AC766" t="s">
        <v>52</v>
      </c>
    </row>
    <row r="767" spans="1:29" x14ac:dyDescent="0.3">
      <c r="A767" s="49">
        <f>SYNTHESE_COMP8H!A767</f>
        <v>44234.333333333336</v>
      </c>
      <c r="B767" s="74">
        <f>SYNTHESE_COMP8H!E767</f>
        <v>7.4814510634674232</v>
      </c>
      <c r="C767" s="75">
        <f>SYNTHESE_COMP8H!I767</f>
        <v>4.3368517843200314</v>
      </c>
      <c r="D767" s="76">
        <f>SYNTHESE_COMP8H!M767</f>
        <v>24.625071368558</v>
      </c>
      <c r="E767" s="74">
        <f>SYNTHESE_COMP8H!Q767</f>
        <v>11.169332868548256</v>
      </c>
      <c r="F767" s="77">
        <f>SYNTHESE_COMP8H!U767</f>
        <v>3.899750361834168</v>
      </c>
      <c r="G767" s="41">
        <f>SYNTHESE_COMP8H!X767</f>
        <v>198.14295480745434</v>
      </c>
      <c r="H767" s="41">
        <f>SYNTHESE_COMP16!AD767</f>
        <v>497.05748820097108</v>
      </c>
      <c r="I767" s="41">
        <v>72.334574156375197</v>
      </c>
      <c r="J767" s="79"/>
      <c r="W767" s="40">
        <v>1.0385281074267352</v>
      </c>
      <c r="X767" s="42">
        <v>72.334574156375197</v>
      </c>
      <c r="Y767" s="94">
        <v>1.0385281074267352</v>
      </c>
      <c r="Z767" s="74">
        <v>198.14295480745298</v>
      </c>
      <c r="AA767" s="40">
        <v>0.92227987089378893</v>
      </c>
      <c r="AB767" s="95">
        <v>497.05748820097108</v>
      </c>
      <c r="AC767" t="s">
        <v>53</v>
      </c>
    </row>
    <row r="768" spans="1:29" x14ac:dyDescent="0.3">
      <c r="A768" s="49">
        <f>SYNTHESE_COMP8H!A768</f>
        <v>44234.666666666664</v>
      </c>
      <c r="B768" s="74">
        <f>SYNTHESE_COMP8H!E768</f>
        <v>7.838600018791805</v>
      </c>
      <c r="C768" s="75">
        <f>SYNTHESE_COMP8H!I768</f>
        <v>4.4613011643903073</v>
      </c>
      <c r="D768" s="76">
        <f>SYNTHESE_COMP8H!M768</f>
        <v>30.169886088647612</v>
      </c>
      <c r="E768" s="74">
        <f>SYNTHESE_COMP8H!Q768</f>
        <v>12.076697304747254</v>
      </c>
      <c r="F768" s="77">
        <f>SYNTHESE_COMP8H!U768</f>
        <v>3.993568627605832</v>
      </c>
      <c r="G768" s="41">
        <f>SYNTHESE_COMP8H!X768</f>
        <v>242.75870255717382</v>
      </c>
      <c r="H768" s="41">
        <f>SYNTHESE_COMP16!AD768</f>
        <v>608.97966848860142</v>
      </c>
      <c r="I768" s="41">
        <v>88.622113207563316</v>
      </c>
      <c r="J768" s="79"/>
      <c r="W768" s="40">
        <v>1.2251694883276314</v>
      </c>
      <c r="X768" s="42">
        <v>88.622113207563316</v>
      </c>
      <c r="Y768" s="94">
        <v>1.2251694883276314</v>
      </c>
      <c r="Z768" s="74">
        <v>242.75870255717217</v>
      </c>
      <c r="AA768" s="40">
        <v>1.2251694883276314</v>
      </c>
      <c r="AB768" s="95">
        <v>608.97966848860142</v>
      </c>
      <c r="AC768" t="s">
        <v>22</v>
      </c>
    </row>
    <row r="769" spans="1:29" x14ac:dyDescent="0.3">
      <c r="A769" s="49">
        <f>SYNTHESE_COMP8H!A769</f>
        <v>44235</v>
      </c>
      <c r="B769" s="74">
        <f>SYNTHESE_COMP8H!E769</f>
        <v>7.9754323438440009</v>
      </c>
      <c r="C769" s="75">
        <f>SYNTHESE_COMP8H!I769</f>
        <v>4.5375907366539687</v>
      </c>
      <c r="D769" s="76">
        <f>SYNTHESE_COMP8H!M769</f>
        <v>27.782605273776223</v>
      </c>
      <c r="E769" s="74">
        <f>SYNTHESE_COMP8H!Q769</f>
        <v>12.125837838940436</v>
      </c>
      <c r="F769" s="77">
        <f>SYNTHESE_COMP8H!U769</f>
        <v>4.2874176916012425</v>
      </c>
      <c r="G769" s="41">
        <f>SYNTHESE_COMP8H!X769</f>
        <v>223.5497074832455</v>
      </c>
      <c r="H769" s="41">
        <f>SYNTHESE_COMP16!AD769</f>
        <v>560.7923642688279</v>
      </c>
      <c r="I769" s="41">
        <v>81.609628307483277</v>
      </c>
      <c r="J769" s="79"/>
      <c r="W769" s="40">
        <v>0.92087206402248634</v>
      </c>
      <c r="X769" s="42">
        <v>81.609628307483277</v>
      </c>
      <c r="Y769" s="94">
        <v>0.92087206402248634</v>
      </c>
      <c r="Z769" s="74">
        <v>223.54970748324396</v>
      </c>
      <c r="AA769" s="40">
        <v>0.92087206402248634</v>
      </c>
      <c r="AB769" s="95">
        <v>560.7923642688279</v>
      </c>
      <c r="AC769" t="s">
        <v>22</v>
      </c>
    </row>
    <row r="770" spans="1:29" x14ac:dyDescent="0.3">
      <c r="A770" s="49">
        <f>SYNTHESE_COMP8H!A770</f>
        <v>44235.333333333336</v>
      </c>
      <c r="B770" s="74">
        <f>SYNTHESE_COMP8H!E770</f>
        <v>8.4388725210897917</v>
      </c>
      <c r="C770" s="75">
        <f>SYNTHESE_COMP8H!I770</f>
        <v>5.0759186874196125</v>
      </c>
      <c r="D770" s="76">
        <f>SYNTHESE_COMP8H!M770</f>
        <v>31.462338774077391</v>
      </c>
      <c r="E770" s="74">
        <f>SYNTHESE_COMP8H!Q770</f>
        <v>12.490846110160065</v>
      </c>
      <c r="F770" s="77">
        <f>SYNTHESE_COMP8H!U770</f>
        <v>4.3038171904216087</v>
      </c>
      <c r="G770" s="41">
        <f>SYNTHESE_COMP8H!X770</f>
        <v>224.40479169193975</v>
      </c>
      <c r="H770" s="41">
        <f>SYNTHESE_COMP16!AD770</f>
        <v>635.06784812565991</v>
      </c>
      <c r="I770" s="41">
        <v>92.418610412326586</v>
      </c>
      <c r="J770" s="79"/>
      <c r="W770" s="40">
        <v>1.1324473879983616</v>
      </c>
      <c r="X770" s="42">
        <v>92.418610412326586</v>
      </c>
      <c r="Y770" s="94">
        <v>1.0038250294233033</v>
      </c>
      <c r="Z770" s="74">
        <v>224.40479169193821</v>
      </c>
      <c r="AA770" s="40">
        <v>1.1324473879983616</v>
      </c>
      <c r="AB770" s="95">
        <v>635.06784812565991</v>
      </c>
      <c r="AC770" t="s">
        <v>52</v>
      </c>
    </row>
    <row r="771" spans="1:29" x14ac:dyDescent="0.3">
      <c r="A771" s="49">
        <f>SYNTHESE_COMP8H!A771</f>
        <v>44235.666666666664</v>
      </c>
      <c r="B771" s="74">
        <f>SYNTHESE_COMP8H!E771</f>
        <v>8.5132476065995544</v>
      </c>
      <c r="C771" s="75">
        <f>SYNTHESE_COMP8H!I771</f>
        <v>5.1966021782930323</v>
      </c>
      <c r="D771" s="76">
        <f>SYNTHESE_COMP8H!M771</f>
        <v>30.462045702797354</v>
      </c>
      <c r="E771" s="74">
        <f>SYNTHESE_COMP8H!Q771</f>
        <v>12.362357138452856</v>
      </c>
      <c r="F771" s="77">
        <f>SYNTHESE_COMP8H!U771</f>
        <v>4.6634533500528121</v>
      </c>
      <c r="G771" s="41">
        <f>SYNTHESE_COMP8H!X771</f>
        <v>217.27021215850613</v>
      </c>
      <c r="H771" s="41">
        <f>SYNTHESE_COMP16!AD771</f>
        <v>650.16702712614881</v>
      </c>
      <c r="I771" s="41">
        <v>89.480313411693317</v>
      </c>
      <c r="J771" s="79"/>
      <c r="W771" s="40">
        <v>0.96820665245317983</v>
      </c>
      <c r="X771" s="42">
        <v>89.480313411693317</v>
      </c>
      <c r="Y771" s="94">
        <v>0.96820665245317983</v>
      </c>
      <c r="Z771" s="74">
        <v>217.27021215850465</v>
      </c>
      <c r="AA771" s="40">
        <v>1.0237756942743246</v>
      </c>
      <c r="AB771" s="95">
        <v>650.16702712614881</v>
      </c>
      <c r="AC771" t="s">
        <v>53</v>
      </c>
    </row>
    <row r="772" spans="1:29" x14ac:dyDescent="0.3">
      <c r="A772" s="49">
        <f>SYNTHESE_COMP8H!A772</f>
        <v>44236</v>
      </c>
      <c r="B772" s="74">
        <f>SYNTHESE_COMP8H!E772</f>
        <v>8.5187943935957602</v>
      </c>
      <c r="C772" s="75">
        <f>SYNTHESE_COMP8H!I772</f>
        <v>5.3134036351894025</v>
      </c>
      <c r="D772" s="76">
        <f>SYNTHESE_COMP8H!M772</f>
        <v>30.455043236056593</v>
      </c>
      <c r="E772" s="74">
        <f>SYNTHESE_COMP8H!Q772</f>
        <v>12.426658786245735</v>
      </c>
      <c r="F772" s="77">
        <f>SYNTHESE_COMP8H!U772</f>
        <v>5.3990413689257455</v>
      </c>
      <c r="G772" s="41">
        <f>SYNTHESE_COMP8H!X772</f>
        <v>251.54124543044128</v>
      </c>
      <c r="H772" s="41">
        <f>SYNTHESE_COMP16!AD772</f>
        <v>664.78050981903812</v>
      </c>
      <c r="I772" s="41">
        <v>103.59445620029679</v>
      </c>
      <c r="J772" s="79"/>
      <c r="W772" s="40">
        <v>1.1577346150282821</v>
      </c>
      <c r="X772" s="42">
        <v>103.59445620029679</v>
      </c>
      <c r="Y772" s="94">
        <v>1.1577346150282821</v>
      </c>
      <c r="Z772" s="74">
        <v>251.54124543043957</v>
      </c>
      <c r="AA772" s="40">
        <v>1.0224765053950573</v>
      </c>
      <c r="AB772" s="95">
        <v>664.78050981903812</v>
      </c>
      <c r="AC772" t="s">
        <v>53</v>
      </c>
    </row>
    <row r="773" spans="1:29" x14ac:dyDescent="0.3">
      <c r="A773" s="49">
        <f>SYNTHESE_COMP8H!A773</f>
        <v>44236.333333333336</v>
      </c>
      <c r="B773" s="74">
        <f>SYNTHESE_COMP8H!E773</f>
        <v>8.511494655469285</v>
      </c>
      <c r="C773" s="75">
        <f>SYNTHESE_COMP8H!I773</f>
        <v>5.1268141255338131</v>
      </c>
      <c r="D773" s="76">
        <f>SYNTHESE_COMP8H!M773</f>
        <v>28.123259057496647</v>
      </c>
      <c r="E773" s="74">
        <f>SYNTHESE_COMP8H!Q773</f>
        <v>12.431042989504341</v>
      </c>
      <c r="F773" s="77">
        <f>SYNTHESE_COMP8H!U773</f>
        <v>6.1390052829984612</v>
      </c>
      <c r="G773" s="41">
        <f>SYNTHESE_COMP8H!X773</f>
        <v>286.01615158521105</v>
      </c>
      <c r="H773" s="41">
        <f>SYNTHESE_COMP16!AD773</f>
        <v>755.89179318059303</v>
      </c>
      <c r="I773" s="41">
        <v>117.79256176166582</v>
      </c>
      <c r="J773" s="79"/>
      <c r="W773" s="40">
        <v>1.137054684991226</v>
      </c>
      <c r="X773" s="42">
        <v>117.79256176166582</v>
      </c>
      <c r="Y773" s="94">
        <v>1.137054684991226</v>
      </c>
      <c r="Z773" s="74">
        <v>286.01615158520912</v>
      </c>
      <c r="AA773" s="40">
        <v>1.137054684991226</v>
      </c>
      <c r="AB773" s="95">
        <v>755.89179318059303</v>
      </c>
      <c r="AC773" t="s">
        <v>22</v>
      </c>
    </row>
    <row r="774" spans="1:29" x14ac:dyDescent="0.3">
      <c r="A774" s="49">
        <f>SYNTHESE_COMP8H!A774</f>
        <v>44236.666666666664</v>
      </c>
      <c r="B774" s="74">
        <f>SYNTHESE_COMP8H!E774</f>
        <v>8.6094079163814818</v>
      </c>
      <c r="C774" s="75">
        <f>SYNTHESE_COMP8H!I774</f>
        <v>5.2214049589832463</v>
      </c>
      <c r="D774" s="76">
        <f>SYNTHESE_COMP8H!M774</f>
        <v>27.067574140901574</v>
      </c>
      <c r="E774" s="74">
        <f>SYNTHESE_COMP8H!Q774</f>
        <v>12.889922930571718</v>
      </c>
      <c r="F774" s="77">
        <f>SYNTHESE_COMP8H!U774</f>
        <v>6.2654919120734922</v>
      </c>
      <c r="G774" s="41">
        <f>SYNTHESE_COMP8H!X774</f>
        <v>291.90916147969943</v>
      </c>
      <c r="H774" s="41">
        <f>SYNTHESE_COMP16!AD774</f>
        <v>771.46601090112176</v>
      </c>
      <c r="I774" s="41">
        <v>120.21953215516064</v>
      </c>
      <c r="J774" s="79"/>
      <c r="W774" s="40">
        <v>1.0206037661223923</v>
      </c>
      <c r="X774" s="42">
        <v>120.21953215516064</v>
      </c>
      <c r="Y774" s="94">
        <v>1.0206037661223923</v>
      </c>
      <c r="Z774" s="74">
        <v>291.9091614796975</v>
      </c>
      <c r="AA774" s="40">
        <v>1.0206037661223923</v>
      </c>
      <c r="AB774" s="95">
        <v>771.46601090112176</v>
      </c>
      <c r="AC774" t="s">
        <v>22</v>
      </c>
    </row>
    <row r="775" spans="1:29" x14ac:dyDescent="0.3">
      <c r="A775" s="49">
        <f>SYNTHESE_COMP8H!A775</f>
        <v>44237</v>
      </c>
      <c r="B775" s="74">
        <f>SYNTHESE_COMP8H!E775</f>
        <v>8.8123383289622303</v>
      </c>
      <c r="C775" s="75">
        <f>SYNTHESE_COMP8H!I775</f>
        <v>5.4802250887227899</v>
      </c>
      <c r="D775" s="76">
        <f>SYNTHESE_COMP8H!M775</f>
        <v>28.943416775923112</v>
      </c>
      <c r="E775" s="74">
        <f>SYNTHESE_COMP8H!Q775</f>
        <v>14.754488041429481</v>
      </c>
      <c r="F775" s="77">
        <f>SYNTHESE_COMP8H!U775</f>
        <v>8.3281275504165162</v>
      </c>
      <c r="G775" s="41">
        <f>SYNTHESE_COMP8H!X775</f>
        <v>334.1346767885525</v>
      </c>
      <c r="H775" s="41">
        <f>SYNTHESE_COMP16!AD775</f>
        <v>1025.4370175173244</v>
      </c>
      <c r="I775" s="41">
        <v>159.79648715375021</v>
      </c>
      <c r="J775" s="79"/>
      <c r="W775" s="40">
        <v>1.3292056980184368</v>
      </c>
      <c r="X775" s="42">
        <v>159.79648715375021</v>
      </c>
      <c r="Y775" s="94">
        <v>1.1446529293387375</v>
      </c>
      <c r="Z775" s="74">
        <v>334.13467678855028</v>
      </c>
      <c r="AA775" s="40">
        <v>1.3292056980184368</v>
      </c>
      <c r="AB775" s="95">
        <v>1025.4370175173244</v>
      </c>
      <c r="AC775" t="s">
        <v>52</v>
      </c>
    </row>
    <row r="776" spans="1:29" x14ac:dyDescent="0.3">
      <c r="A776" s="49">
        <f>SYNTHESE_COMP8H!A776</f>
        <v>44237.333333333336</v>
      </c>
      <c r="B776" s="74">
        <f>SYNTHESE_COMP8H!E776</f>
        <v>8.3428731754450851</v>
      </c>
      <c r="C776" s="75">
        <f>SYNTHESE_COMP8H!I776</f>
        <v>5.0594730149724958</v>
      </c>
      <c r="D776" s="76">
        <f>SYNTHESE_COMP8H!M776</f>
        <v>29.185268680412712</v>
      </c>
      <c r="E776" s="74">
        <f>SYNTHESE_COMP8H!Q776</f>
        <v>14.938378154400501</v>
      </c>
      <c r="F776" s="77">
        <f>SYNTHESE_COMP8H!U776</f>
        <v>7.1102008962186929</v>
      </c>
      <c r="G776" s="41">
        <f>SYNTHESE_COMP8H!X776</f>
        <v>285.26996782618801</v>
      </c>
      <c r="H776" s="41">
        <f>SYNTHESE_COMP16!AD776</f>
        <v>875.47448773198175</v>
      </c>
      <c r="I776" s="41">
        <v>136.42744053750346</v>
      </c>
      <c r="J776" s="79"/>
      <c r="W776" s="40">
        <v>0.85375744465670311</v>
      </c>
      <c r="X776" s="42">
        <v>136.42744053750346</v>
      </c>
      <c r="Y776" s="94">
        <v>0.85375744465670311</v>
      </c>
      <c r="Z776" s="74">
        <v>285.26996782618608</v>
      </c>
      <c r="AA776" s="40">
        <v>0.85375744465670311</v>
      </c>
      <c r="AB776" s="95">
        <v>875.47448773198175</v>
      </c>
      <c r="AC776" t="s">
        <v>22</v>
      </c>
    </row>
    <row r="777" spans="1:29" x14ac:dyDescent="0.3">
      <c r="A777" s="49">
        <f>SYNTHESE_COMP8H!A777</f>
        <v>44237.666666666664</v>
      </c>
      <c r="B777" s="74">
        <f>SYNTHESE_COMP8H!E777</f>
        <v>8.4721864686072852</v>
      </c>
      <c r="C777" s="75">
        <f>SYNTHESE_COMP8H!I777</f>
        <v>5.3283523468715703</v>
      </c>
      <c r="D777" s="76">
        <f>SYNTHESE_COMP8H!M777</f>
        <v>28.070722557771219</v>
      </c>
      <c r="E777" s="74">
        <f>SYNTHESE_COMP8H!Q777</f>
        <v>17.131450280781547</v>
      </c>
      <c r="F777" s="77">
        <f>SYNTHESE_COMP8H!U777</f>
        <v>7.5435987970384559</v>
      </c>
      <c r="G777" s="41">
        <f>SYNTHESE_COMP8H!X777</f>
        <v>327.14985655754521</v>
      </c>
      <c r="H777" s="41">
        <f>SYNTHESE_COMP16!AD777</f>
        <v>1004.0010705081147</v>
      </c>
      <c r="I777" s="41">
        <v>156.456068412891</v>
      </c>
      <c r="J777" s="79"/>
      <c r="W777" s="40">
        <v>1.146807913396878</v>
      </c>
      <c r="X777" s="42">
        <v>156.456068412891</v>
      </c>
      <c r="Y777" s="94">
        <v>1.146807913396878</v>
      </c>
      <c r="Z777" s="74">
        <v>327.14985655754299</v>
      </c>
      <c r="AA777" s="40">
        <v>1.146807913396878</v>
      </c>
      <c r="AB777" s="95">
        <v>1004.0010705081147</v>
      </c>
      <c r="AC777" t="s">
        <v>22</v>
      </c>
    </row>
    <row r="778" spans="1:29" x14ac:dyDescent="0.3">
      <c r="A778" s="49">
        <f>SYNTHESE_COMP8H!A778</f>
        <v>44238</v>
      </c>
      <c r="B778" s="74">
        <f>SYNTHESE_COMP8H!E778</f>
        <v>8.4560282049317781</v>
      </c>
      <c r="C778" s="75">
        <f>SYNTHESE_COMP8H!I778</f>
        <v>5.7690672701432488</v>
      </c>
      <c r="D778" s="76">
        <f>SYNTHESE_COMP8H!M778</f>
        <v>27.857422781663509</v>
      </c>
      <c r="E778" s="74">
        <f>SYNTHESE_COMP8H!Q778</f>
        <v>16.725028979684964</v>
      </c>
      <c r="F778" s="77">
        <f>SYNTHESE_COMP8H!U778</f>
        <v>7.1717960559384926</v>
      </c>
      <c r="G778" s="41">
        <f>SYNTHESE_COMP8H!X778</f>
        <v>319.38865314648109</v>
      </c>
      <c r="H778" s="41">
        <f>SYNTHESE_COMP16!AD778</f>
        <v>980.18245534766766</v>
      </c>
      <c r="I778" s="41">
        <v>152.74435236745168</v>
      </c>
      <c r="J778" s="79"/>
      <c r="W778" s="40">
        <v>0.97627630501589735</v>
      </c>
      <c r="X778" s="42">
        <v>152.74435236745168</v>
      </c>
      <c r="Y778" s="94">
        <v>0.97627630501589735</v>
      </c>
      <c r="Z778" s="74">
        <v>319.38865314647893</v>
      </c>
      <c r="AA778" s="40">
        <v>0.97627630501589735</v>
      </c>
      <c r="AB778" s="95">
        <v>980.18245534766766</v>
      </c>
      <c r="AC778" t="s">
        <v>22</v>
      </c>
    </row>
    <row r="779" spans="1:29" x14ac:dyDescent="0.3">
      <c r="A779" s="49">
        <f>SYNTHESE_COMP8H!A779</f>
        <v>44238.333333333336</v>
      </c>
      <c r="B779" s="74">
        <f>SYNTHESE_COMP8H!E779</f>
        <v>8.7431723718050591</v>
      </c>
      <c r="C779" s="75">
        <f>SYNTHESE_COMP8H!I779</f>
        <v>5.7574026330659764</v>
      </c>
      <c r="D779" s="76">
        <f>SYNTHESE_COMP8H!M779</f>
        <v>27.700840851111575</v>
      </c>
      <c r="E779" s="74">
        <f>SYNTHESE_COMP8H!Q779</f>
        <v>17.064084305732827</v>
      </c>
      <c r="F779" s="77">
        <f>SYNTHESE_COMP8H!U779</f>
        <v>7.4274570035094438</v>
      </c>
      <c r="G779" s="41">
        <f>SYNTHESE_COMP8H!X779</f>
        <v>318.74287237272699</v>
      </c>
      <c r="H779" s="41">
        <f>SYNTHESE_COMP16!AD779</f>
        <v>978.20059726285876</v>
      </c>
      <c r="I779" s="41">
        <v>155.84083646065244</v>
      </c>
      <c r="J779" s="79"/>
      <c r="W779" s="40">
        <v>1.0202723311546842</v>
      </c>
      <c r="X779" s="42">
        <v>155.84083646065244</v>
      </c>
      <c r="Y779" s="94">
        <v>0.99797807227216084</v>
      </c>
      <c r="Z779" s="74">
        <v>318.74287237272489</v>
      </c>
      <c r="AA779" s="40">
        <v>0.99797807227216084</v>
      </c>
      <c r="AB779" s="95">
        <v>978.20059726285876</v>
      </c>
      <c r="AC779" t="s">
        <v>54</v>
      </c>
    </row>
    <row r="780" spans="1:29" x14ac:dyDescent="0.3">
      <c r="A780" s="49">
        <f>SYNTHESE_COMP8H!A780</f>
        <v>44238.666666666664</v>
      </c>
      <c r="B780" s="74">
        <f>SYNTHESE_COMP8H!E780</f>
        <v>8.6907055502908861</v>
      </c>
      <c r="C780" s="75">
        <f>SYNTHESE_COMP8H!I780</f>
        <v>5.6565351705877083</v>
      </c>
      <c r="D780" s="76">
        <f>SYNTHESE_COMP8H!M780</f>
        <v>26.929223001627584</v>
      </c>
      <c r="E780" s="74">
        <f>SYNTHESE_COMP8H!Q780</f>
        <v>16.914255455519058</v>
      </c>
      <c r="F780" s="77">
        <f>SYNTHESE_COMP8H!U780</f>
        <v>7.2611958939956391</v>
      </c>
      <c r="G780" s="41">
        <f>SYNTHESE_COMP8H!X780</f>
        <v>311.60792112558187</v>
      </c>
      <c r="H780" s="41">
        <f>SYNTHESE_COMP16!AD780</f>
        <v>961.06290196360067</v>
      </c>
      <c r="I780" s="41">
        <v>154.47249738514711</v>
      </c>
      <c r="J780" s="79"/>
      <c r="W780" s="40">
        <v>0.99121963724924689</v>
      </c>
      <c r="X780" s="42">
        <v>154.47249738514711</v>
      </c>
      <c r="Y780" s="94">
        <v>0.97761533867712103</v>
      </c>
      <c r="Z780" s="74">
        <v>311.60792112557982</v>
      </c>
      <c r="AA780" s="40">
        <v>0.98248038761455292</v>
      </c>
      <c r="AB780" s="95">
        <v>961.06290196360067</v>
      </c>
      <c r="AC780" t="s">
        <v>49</v>
      </c>
    </row>
    <row r="781" spans="1:29" x14ac:dyDescent="0.3">
      <c r="A781" s="49">
        <f>SYNTHESE_COMP8H!A781</f>
        <v>44239</v>
      </c>
      <c r="B781" s="74">
        <f>SYNTHESE_COMP8H!E781</f>
        <v>8.6052988304980698</v>
      </c>
      <c r="C781" s="75">
        <f>SYNTHESE_COMP8H!I781</f>
        <v>5.676036095722675</v>
      </c>
      <c r="D781" s="76">
        <f>SYNTHESE_COMP8H!M781</f>
        <v>24.980969744731457</v>
      </c>
      <c r="E781" s="74">
        <f>SYNTHESE_COMP8H!Q781</f>
        <v>16.506571052394435</v>
      </c>
      <c r="F781" s="77">
        <f>SYNTHESE_COMP8H!U781</f>
        <v>7.2480089202442679</v>
      </c>
      <c r="G781" s="41">
        <f>SYNTHESE_COMP8H!X781</f>
        <v>308.54563691277662</v>
      </c>
      <c r="H781" s="41">
        <f>SYNTHESE_COMP16!AD781</f>
        <v>951.61818778058148</v>
      </c>
      <c r="I781" s="41">
        <v>155.00504186972532</v>
      </c>
      <c r="J781" s="79"/>
      <c r="W781" s="40">
        <v>1.0034475035594874</v>
      </c>
      <c r="X781" s="42">
        <v>155.00504186972532</v>
      </c>
      <c r="Y781" s="94">
        <v>0.9901726368131345</v>
      </c>
      <c r="Z781" s="74">
        <v>308.54563691277463</v>
      </c>
      <c r="AA781" s="40">
        <v>0.9901726368131345</v>
      </c>
      <c r="AB781" s="95">
        <v>951.61818778058148</v>
      </c>
      <c r="AC781" t="s">
        <v>54</v>
      </c>
    </row>
    <row r="782" spans="1:29" x14ac:dyDescent="0.3">
      <c r="A782" s="49">
        <f>SYNTHESE_COMP8H!A782</f>
        <v>44239.333333333336</v>
      </c>
      <c r="B782" s="74">
        <f>SYNTHESE_COMP8H!E782</f>
        <v>8.7057859547868439</v>
      </c>
      <c r="C782" s="75">
        <f>SYNTHESE_COMP8H!I782</f>
        <v>6.4202296556053335</v>
      </c>
      <c r="D782" s="76">
        <f>SYNTHESE_COMP8H!M782</f>
        <v>26.001938145313094</v>
      </c>
      <c r="E782" s="74">
        <f>SYNTHESE_COMP8H!Q782</f>
        <v>16.773743754665645</v>
      </c>
      <c r="F782" s="77">
        <f>SYNTHESE_COMP8H!U782</f>
        <v>7.8337990954977199</v>
      </c>
      <c r="G782" s="41">
        <f>SYNTHESE_COMP8H!X782</f>
        <v>348.99951564928006</v>
      </c>
      <c r="H782" s="41">
        <f>SYNTHESE_COMP16!AD782</f>
        <v>1076.3862679813378</v>
      </c>
      <c r="I782" s="41">
        <v>156.81509067971515</v>
      </c>
      <c r="J782" s="79"/>
      <c r="W782" s="40">
        <v>1.011677354414775</v>
      </c>
      <c r="X782" s="42">
        <v>156.81509067971515</v>
      </c>
      <c r="Y782" s="94">
        <v>1.131111491775654</v>
      </c>
      <c r="Z782" s="74">
        <v>348.99951564927778</v>
      </c>
      <c r="AA782" s="40">
        <v>1.131111491775654</v>
      </c>
      <c r="AB782" s="95">
        <v>1076.3862679813378</v>
      </c>
      <c r="AC782" t="s">
        <v>54</v>
      </c>
    </row>
    <row r="783" spans="1:29" x14ac:dyDescent="0.3">
      <c r="A783" s="49">
        <f>SYNTHESE_COMP8H!A783</f>
        <v>44239.666666666664</v>
      </c>
      <c r="B783" s="74">
        <f>SYNTHESE_COMP8H!E783</f>
        <v>8.9542307518198285</v>
      </c>
      <c r="C783" s="75">
        <f>SYNTHESE_COMP8H!I783</f>
        <v>6.4794720938312871</v>
      </c>
      <c r="D783" s="76">
        <f>SYNTHESE_COMP8H!M783</f>
        <v>26.967820391253749</v>
      </c>
      <c r="E783" s="74">
        <f>SYNTHESE_COMP8H!Q783</f>
        <v>16.852512558087774</v>
      </c>
      <c r="F783" s="77">
        <f>SYNTHESE_COMP8H!U783</f>
        <v>7.9928440183009588</v>
      </c>
      <c r="G783" s="41">
        <f>SYNTHESE_COMP8H!X783</f>
        <v>352.21989612721029</v>
      </c>
      <c r="H783" s="41">
        <f>SYNTHESE_COMP16!AD783</f>
        <v>1086.3185835539552</v>
      </c>
      <c r="I783" s="41">
        <v>158.26209628867795</v>
      </c>
      <c r="J783" s="79"/>
      <c r="W783" s="40">
        <v>1.0092274640322609</v>
      </c>
      <c r="X783" s="42">
        <v>158.26209628867795</v>
      </c>
      <c r="Y783" s="94">
        <v>1.0092274640322609</v>
      </c>
      <c r="Z783" s="74">
        <v>352.21989612720796</v>
      </c>
      <c r="AA783" s="40">
        <v>1.0092274640322609</v>
      </c>
      <c r="AB783" s="95">
        <v>1086.3185835539552</v>
      </c>
      <c r="AC783" t="s">
        <v>22</v>
      </c>
    </row>
    <row r="784" spans="1:29" x14ac:dyDescent="0.3">
      <c r="A784" s="49">
        <f>SYNTHESE_COMP8H!A784</f>
        <v>44240</v>
      </c>
      <c r="B784" s="74">
        <f>SYNTHESE_COMP8H!E784</f>
        <v>8.7905454050763492</v>
      </c>
      <c r="C784" s="75">
        <f>SYNTHESE_COMP8H!I784</f>
        <v>6.5621720147700628</v>
      </c>
      <c r="D784" s="76">
        <f>SYNTHESE_COMP8H!M784</f>
        <v>26.620645163281274</v>
      </c>
      <c r="E784" s="74">
        <f>SYNTHESE_COMP8H!Q784</f>
        <v>16.445140476298857</v>
      </c>
      <c r="F784" s="77">
        <f>SYNTHESE_COMP8H!U784</f>
        <v>7.6233655278654782</v>
      </c>
      <c r="G784" s="41">
        <f>SYNTHESE_COMP8H!X784</f>
        <v>347.68552809300076</v>
      </c>
      <c r="H784" s="41">
        <f>SYNTHESE_COMP16!AD784</f>
        <v>1100.1836731281144</v>
      </c>
      <c r="I784" s="41">
        <v>160.28205449841221</v>
      </c>
      <c r="J784" s="79"/>
      <c r="W784" s="40">
        <v>1.0127633732719536</v>
      </c>
      <c r="X784" s="42">
        <v>160.28205449841221</v>
      </c>
      <c r="Y784" s="94">
        <v>0.98712631488434743</v>
      </c>
      <c r="Z784" s="74">
        <v>347.68552809299842</v>
      </c>
      <c r="AA784" s="40">
        <v>1.0127633732719536</v>
      </c>
      <c r="AB784" s="95">
        <v>1100.1836731281144</v>
      </c>
      <c r="AC784" t="s">
        <v>52</v>
      </c>
    </row>
    <row r="785" spans="1:29" x14ac:dyDescent="0.3">
      <c r="A785" s="49">
        <f>SYNTHESE_COMP8H!A785</f>
        <v>44240.333333333336</v>
      </c>
      <c r="B785" s="74">
        <f>SYNTHESE_COMP8H!E785</f>
        <v>8.8407709748188985</v>
      </c>
      <c r="C785" s="75">
        <f>SYNTHESE_COMP8H!I785</f>
        <v>6.5140717326161717</v>
      </c>
      <c r="D785" s="76">
        <f>SYNTHESE_COMP8H!M785</f>
        <v>26.498797654279439</v>
      </c>
      <c r="E785" s="74">
        <f>SYNTHESE_COMP8H!Q785</f>
        <v>16.361418169278803</v>
      </c>
      <c r="F785" s="77">
        <f>SYNTHESE_COMP8H!U785</f>
        <v>7.6358560102330708</v>
      </c>
      <c r="G785" s="41">
        <f>SYNTHESE_COMP8H!X785</f>
        <v>345.1370164166143</v>
      </c>
      <c r="H785" s="41">
        <f>SYNTHESE_COMP16!AD785</f>
        <v>1095.147933415838</v>
      </c>
      <c r="I785" s="41">
        <v>159.1071977546045</v>
      </c>
      <c r="J785" s="79"/>
      <c r="W785" s="40">
        <v>0.99267006685505543</v>
      </c>
      <c r="X785" s="42">
        <v>159.1071977546045</v>
      </c>
      <c r="Y785" s="94">
        <v>0.99267006685505543</v>
      </c>
      <c r="Z785" s="74">
        <v>345.13701641661203</v>
      </c>
      <c r="AA785" s="40">
        <v>0.99542281908441854</v>
      </c>
      <c r="AB785" s="95">
        <v>1095.147933415838</v>
      </c>
      <c r="AC785" t="s">
        <v>53</v>
      </c>
    </row>
    <row r="786" spans="1:29" x14ac:dyDescent="0.3">
      <c r="A786" s="49">
        <f>SYNTHESE_COMP8H!A786</f>
        <v>44240.666666666664</v>
      </c>
      <c r="B786" s="74">
        <f>SYNTHESE_COMP8H!E786</f>
        <v>8.8336163179738865</v>
      </c>
      <c r="C786" s="75">
        <f>SYNTHESE_COMP8H!I786</f>
        <v>6.3190033456622645</v>
      </c>
      <c r="D786" s="76">
        <f>SYNTHESE_COMP8H!M786</f>
        <v>25.614852174027778</v>
      </c>
      <c r="E786" s="74">
        <f>SYNTHESE_COMP8H!Q786</f>
        <v>16.658092373813584</v>
      </c>
      <c r="F786" s="77">
        <f>SYNTHESE_COMP8H!U786</f>
        <v>7.7897172613708694</v>
      </c>
      <c r="G786" s="41">
        <f>SYNTHESE_COMP8H!X786</f>
        <v>344.85770402134864</v>
      </c>
      <c r="H786" s="41">
        <f>SYNTHESE_COMP16!AD786</f>
        <v>1062.3529705084316</v>
      </c>
      <c r="I786" s="41">
        <v>153.7997083294012</v>
      </c>
      <c r="J786" s="79"/>
      <c r="W786" s="40">
        <v>0.96664205328165487</v>
      </c>
      <c r="X786" s="42">
        <v>153.7997083294012</v>
      </c>
      <c r="Y786" s="94">
        <v>0.99919072025896949</v>
      </c>
      <c r="Z786" s="74">
        <v>344.85770402134636</v>
      </c>
      <c r="AA786" s="40">
        <v>0.97005430781838131</v>
      </c>
      <c r="AB786" s="95">
        <v>1062.3529705084316</v>
      </c>
      <c r="AC786" t="s">
        <v>49</v>
      </c>
    </row>
    <row r="787" spans="1:29" x14ac:dyDescent="0.3">
      <c r="A787" s="49">
        <f>SYNTHESE_COMP8H!A787</f>
        <v>44241</v>
      </c>
      <c r="B787" s="74">
        <f>SYNTHESE_COMP8H!E787</f>
        <v>8.913667544213066</v>
      </c>
      <c r="C787" s="75">
        <f>SYNTHESE_COMP8H!I787</f>
        <v>6.368971930998776</v>
      </c>
      <c r="D787" s="76">
        <f>SYNTHESE_COMP8H!M787</f>
        <v>25.1454587279154</v>
      </c>
      <c r="E787" s="74">
        <f>SYNTHESE_COMP8H!Q787</f>
        <v>15.984310185533969</v>
      </c>
      <c r="F787" s="77">
        <f>SYNTHESE_COMP8H!U787</f>
        <v>7.6032077257577315</v>
      </c>
      <c r="G787" s="41">
        <f>SYNTHESE_COMP8H!X787</f>
        <v>336.60076117329521</v>
      </c>
      <c r="H787" s="41">
        <f>SYNTHESE_COMP16!AD787</f>
        <v>1036.9170076180537</v>
      </c>
      <c r="I787" s="41">
        <v>147.57885772361081</v>
      </c>
      <c r="J787" s="79"/>
      <c r="W787" s="40">
        <v>0.9595522600571722</v>
      </c>
      <c r="X787" s="42">
        <v>147.57885772361081</v>
      </c>
      <c r="Y787" s="94">
        <v>0.97605695696581485</v>
      </c>
      <c r="Z787" s="74">
        <v>336.60076117329299</v>
      </c>
      <c r="AA787" s="40">
        <v>0.97605695696581485</v>
      </c>
      <c r="AB787" s="95">
        <v>1036.9170076180537</v>
      </c>
      <c r="AC787" t="s">
        <v>54</v>
      </c>
    </row>
    <row r="788" spans="1:29" x14ac:dyDescent="0.3">
      <c r="A788" s="49">
        <f>SYNTHESE_COMP8H!A788</f>
        <v>44241.333333333336</v>
      </c>
      <c r="B788" s="74">
        <f>SYNTHESE_COMP8H!E788</f>
        <v>8.7551162600615378</v>
      </c>
      <c r="C788" s="75">
        <f>SYNTHESE_COMP8H!I788</f>
        <v>6.0591836685596183</v>
      </c>
      <c r="D788" s="76">
        <f>SYNTHESE_COMP8H!M788</f>
        <v>23.125569692651453</v>
      </c>
      <c r="E788" s="74">
        <f>SYNTHESE_COMP8H!Q788</f>
        <v>15.197592396240253</v>
      </c>
      <c r="F788" s="77">
        <f>SYNTHESE_COMP8H!U788</f>
        <v>7.684335194817538</v>
      </c>
      <c r="G788" s="41">
        <f>SYNTHESE_COMP8H!X788</f>
        <v>330.61349693377849</v>
      </c>
      <c r="H788" s="41">
        <f>SYNTHESE_COMP16!AD788</f>
        <v>1018.4729135006849</v>
      </c>
      <c r="I788" s="41">
        <v>144.95380834975512</v>
      </c>
      <c r="J788" s="79"/>
      <c r="W788" s="40">
        <v>0.98221256476471763</v>
      </c>
      <c r="X788" s="42">
        <v>144.95380834975512</v>
      </c>
      <c r="Y788" s="94">
        <v>0.98221256476471763</v>
      </c>
      <c r="Z788" s="74">
        <v>330.61349693377628</v>
      </c>
      <c r="AA788" s="40">
        <v>0.98221256476471763</v>
      </c>
      <c r="AB788" s="95">
        <v>1018.4729135006849</v>
      </c>
      <c r="AC788" t="s">
        <v>22</v>
      </c>
    </row>
    <row r="789" spans="1:29" x14ac:dyDescent="0.3">
      <c r="A789" s="49">
        <f>SYNTHESE_COMP8H!A789</f>
        <v>44241.666666666664</v>
      </c>
      <c r="B789" s="74">
        <f>SYNTHESE_COMP8H!E789</f>
        <v>8.761832097640962</v>
      </c>
      <c r="C789" s="75">
        <f>SYNTHESE_COMP8H!I789</f>
        <v>6.0721539144136294</v>
      </c>
      <c r="D789" s="76">
        <f>SYNTHESE_COMP8H!M789</f>
        <v>24.27823616878549</v>
      </c>
      <c r="E789" s="74">
        <f>SYNTHESE_COMP8H!Q789</f>
        <v>15.401142174877931</v>
      </c>
      <c r="F789" s="77">
        <f>SYNTHESE_COMP8H!U789</f>
        <v>7.9341281069397693</v>
      </c>
      <c r="G789" s="41">
        <f>SYNTHESE_COMP8H!X789</f>
        <v>341.36067363706695</v>
      </c>
      <c r="H789" s="41">
        <f>SYNTHESE_COMP16!AD789</f>
        <v>1019.2541593988478</v>
      </c>
      <c r="I789" s="41">
        <v>149.66578837052683</v>
      </c>
      <c r="J789" s="79"/>
      <c r="W789" s="40">
        <v>1.0325067693937526</v>
      </c>
      <c r="X789" s="42">
        <v>149.66578837052683</v>
      </c>
      <c r="Y789" s="94">
        <v>1.0325067693937526</v>
      </c>
      <c r="Z789" s="74">
        <v>341.36067363706468</v>
      </c>
      <c r="AA789" s="40">
        <v>1.0007670757737461</v>
      </c>
      <c r="AB789" s="95">
        <v>1019.2541593988478</v>
      </c>
      <c r="AC789" t="s">
        <v>53</v>
      </c>
    </row>
    <row r="790" spans="1:29" x14ac:dyDescent="0.3">
      <c r="A790" s="49">
        <f>SYNTHESE_COMP8H!A790</f>
        <v>44242</v>
      </c>
      <c r="B790" s="74">
        <f>SYNTHESE_COMP8H!E790</f>
        <v>8.5166995918287274</v>
      </c>
      <c r="C790" s="75">
        <f>SYNTHESE_COMP8H!I790</f>
        <v>5.9225186929512939</v>
      </c>
      <c r="D790" s="76">
        <f>SYNTHESE_COMP8H!M790</f>
        <v>21.286784498902097</v>
      </c>
      <c r="E790" s="74">
        <f>SYNTHESE_COMP8H!Q790</f>
        <v>14.917846556847463</v>
      </c>
      <c r="F790" s="77">
        <f>SYNTHESE_COMP8H!U790</f>
        <v>7.5793817600987667</v>
      </c>
      <c r="G790" s="41">
        <f>SYNTHESE_COMP8H!X790</f>
        <v>299.29979449886031</v>
      </c>
      <c r="H790" s="41">
        <f>SYNTHESE_COMP16!AD790</f>
        <v>973.68183126452175</v>
      </c>
      <c r="I790" s="41">
        <v>142.97401443444889</v>
      </c>
      <c r="J790" s="79"/>
      <c r="W790" s="40">
        <v>0.95528855318951611</v>
      </c>
      <c r="X790" s="42">
        <v>142.97401443444889</v>
      </c>
      <c r="Y790" s="94">
        <v>0.8767846375211763</v>
      </c>
      <c r="Z790" s="74">
        <v>299.29979449885832</v>
      </c>
      <c r="AA790" s="40">
        <v>0.95528855318951611</v>
      </c>
      <c r="AB790" s="95">
        <v>973.68183126452175</v>
      </c>
      <c r="AC790" t="s">
        <v>52</v>
      </c>
    </row>
    <row r="791" spans="1:29" x14ac:dyDescent="0.3">
      <c r="A791" s="49">
        <f>SYNTHESE_COMP8H!A791</f>
        <v>44242.333333333336</v>
      </c>
      <c r="B791" s="74">
        <f>SYNTHESE_COMP8H!E791</f>
        <v>8.8116746702801123</v>
      </c>
      <c r="C791" s="75">
        <f>SYNTHESE_COMP8H!I791</f>
        <v>6.6243634732906571</v>
      </c>
      <c r="D791" s="76">
        <f>SYNTHESE_COMP8H!M791</f>
        <v>23.213142149126739</v>
      </c>
      <c r="E791" s="74">
        <f>SYNTHESE_COMP8H!Q791</f>
        <v>15.979568814244265</v>
      </c>
      <c r="F791" s="77">
        <f>SYNTHESE_COMP8H!U791</f>
        <v>7.673742905460001</v>
      </c>
      <c r="G791" s="41">
        <f>SYNTHESE_COMP8H!X791</f>
        <v>334.76815001045628</v>
      </c>
      <c r="H791" s="41">
        <f>SYNTHESE_COMP16!AD791</f>
        <v>985.80389289482912</v>
      </c>
      <c r="I791" s="41">
        <v>144.75400021507707</v>
      </c>
      <c r="J791" s="79"/>
      <c r="W791" s="40">
        <v>1.0124497153393162</v>
      </c>
      <c r="X791" s="42">
        <v>144.75400021507707</v>
      </c>
      <c r="Y791" s="94">
        <v>1.1185044432488944</v>
      </c>
      <c r="Z791" s="74">
        <v>334.76815001045406</v>
      </c>
      <c r="AA791" s="40">
        <v>1.0124497153393162</v>
      </c>
      <c r="AB791" s="95">
        <v>985.80389289482912</v>
      </c>
      <c r="AC791" t="s">
        <v>52</v>
      </c>
    </row>
    <row r="792" spans="1:29" x14ac:dyDescent="0.3">
      <c r="A792" s="49">
        <f>SYNTHESE_COMP8H!A792</f>
        <v>44242.666666666664</v>
      </c>
      <c r="B792" s="74">
        <f>SYNTHESE_COMP8H!E792</f>
        <v>8.6604424395111863</v>
      </c>
      <c r="C792" s="75">
        <f>SYNTHESE_COMP8H!I792</f>
        <v>6.2828979439490942</v>
      </c>
      <c r="D792" s="76">
        <f>SYNTHESE_COMP8H!M792</f>
        <v>21.880850104365031</v>
      </c>
      <c r="E792" s="74">
        <f>SYNTHESE_COMP8H!Q792</f>
        <v>15.744704172181038</v>
      </c>
      <c r="F792" s="77">
        <f>SYNTHESE_COMP8H!U792</f>
        <v>7.6095682163663882</v>
      </c>
      <c r="G792" s="41">
        <f>SYNTHESE_COMP8H!X792</f>
        <v>317.51188319917401</v>
      </c>
      <c r="H792" s="41">
        <f>SYNTHESE_COMP16!AD792</f>
        <v>934.98873918662071</v>
      </c>
      <c r="I792" s="41">
        <v>137.29237744829427</v>
      </c>
      <c r="J792" s="79"/>
      <c r="W792" s="40">
        <v>0.94845308070453149</v>
      </c>
      <c r="X792" s="42">
        <v>137.29237744829427</v>
      </c>
      <c r="Y792" s="94">
        <v>0.94845308070453149</v>
      </c>
      <c r="Z792" s="74">
        <v>317.5118831991719</v>
      </c>
      <c r="AA792" s="40">
        <v>0.94845308070453149</v>
      </c>
      <c r="AB792" s="95">
        <v>934.98873918662071</v>
      </c>
      <c r="AC792" t="s">
        <v>22</v>
      </c>
    </row>
    <row r="793" spans="1:29" x14ac:dyDescent="0.3">
      <c r="A793" s="49">
        <f>SYNTHESE_COMP8H!A793</f>
        <v>44243</v>
      </c>
      <c r="B793" s="74">
        <f>SYNTHESE_COMP8H!E793</f>
        <v>8.749221064103974</v>
      </c>
      <c r="C793" s="75">
        <f>SYNTHESE_COMP8H!I793</f>
        <v>6.4975816720995327</v>
      </c>
      <c r="D793" s="76">
        <f>SYNTHESE_COMP8H!M793</f>
        <v>22.65673571844259</v>
      </c>
      <c r="E793" s="74">
        <f>SYNTHESE_COMP8H!Q793</f>
        <v>15.973394318467943</v>
      </c>
      <c r="F793" s="77">
        <f>SYNTHESE_COMP8H!U793</f>
        <v>7.6429872542610156</v>
      </c>
      <c r="G793" s="41">
        <f>SYNTHESE_COMP8H!X793</f>
        <v>318.90630419060506</v>
      </c>
      <c r="H793" s="41">
        <f>SYNTHESE_COMP16!AD793</f>
        <v>966.93687364590744</v>
      </c>
      <c r="I793" s="41">
        <v>141.98359473372275</v>
      </c>
      <c r="J793" s="79"/>
      <c r="W793" s="40">
        <v>1.0341695392899379</v>
      </c>
      <c r="X793" s="42">
        <v>141.98359473372275</v>
      </c>
      <c r="Y793" s="94">
        <v>1.0043917127679796</v>
      </c>
      <c r="Z793" s="74">
        <v>318.90630419060295</v>
      </c>
      <c r="AA793" s="40">
        <v>1.0341695392899379</v>
      </c>
      <c r="AB793" s="95">
        <v>966.93687364590744</v>
      </c>
      <c r="AC793" t="s">
        <v>52</v>
      </c>
    </row>
    <row r="794" spans="1:29" x14ac:dyDescent="0.3">
      <c r="A794" s="49">
        <f>SYNTHESE_COMP8H!A794</f>
        <v>44243.333333333336</v>
      </c>
      <c r="B794" s="74">
        <f>SYNTHESE_COMP8H!E794</f>
        <v>8.6296473866749999</v>
      </c>
      <c r="C794" s="75">
        <f>SYNTHESE_COMP8H!I794</f>
        <v>6.7374442334439451</v>
      </c>
      <c r="D794" s="76">
        <f>SYNTHESE_COMP8H!M794</f>
        <v>21.591392384675895</v>
      </c>
      <c r="E794" s="74">
        <f>SYNTHESE_COMP8H!Q794</f>
        <v>16.060968353635406</v>
      </c>
      <c r="F794" s="77">
        <f>SYNTHESE_COMP8H!U794</f>
        <v>7.6379903062290051</v>
      </c>
      <c r="G794" s="41">
        <f>SYNTHESE_COMP8H!X794</f>
        <v>303.91099729875293</v>
      </c>
      <c r="H794" s="41">
        <f>SYNTHESE_COMP16!AD794</f>
        <v>972.23809905167377</v>
      </c>
      <c r="I794" s="41">
        <v>147.22501383707251</v>
      </c>
      <c r="J794" s="79"/>
      <c r="W794" s="40">
        <v>1.0369156670049069</v>
      </c>
      <c r="X794" s="42">
        <v>147.22501383707251</v>
      </c>
      <c r="Y794" s="94">
        <v>0.95297895747181693</v>
      </c>
      <c r="Z794" s="74">
        <v>303.91099729875094</v>
      </c>
      <c r="AA794" s="40">
        <v>1.0054824937907039</v>
      </c>
      <c r="AB794" s="95">
        <v>972.23809905167377</v>
      </c>
      <c r="AC794" t="s">
        <v>49</v>
      </c>
    </row>
    <row r="795" spans="1:29" x14ac:dyDescent="0.3">
      <c r="A795" s="49">
        <f>SYNTHESE_COMP8H!A795</f>
        <v>44243.666666666664</v>
      </c>
      <c r="B795" s="74">
        <f>SYNTHESE_COMP8H!E795</f>
        <v>8.6722790312486158</v>
      </c>
      <c r="C795" s="75">
        <f>SYNTHESE_COMP8H!I795</f>
        <v>6.7937441086663455</v>
      </c>
      <c r="D795" s="76">
        <f>SYNTHESE_COMP8H!M795</f>
        <v>20.729287238113614</v>
      </c>
      <c r="E795" s="74">
        <f>SYNTHESE_COMP8H!Q795</f>
        <v>15.901586930606797</v>
      </c>
      <c r="F795" s="77">
        <f>SYNTHESE_COMP8H!U795</f>
        <v>7.6257008978702094</v>
      </c>
      <c r="G795" s="41">
        <f>SYNTHESE_COMP8H!X795</f>
        <v>306.45055838954494</v>
      </c>
      <c r="H795" s="41">
        <f>SYNTHESE_COMP16!AD795</f>
        <v>980.36237908524572</v>
      </c>
      <c r="I795" s="41">
        <v>148.45526519373666</v>
      </c>
      <c r="J795" s="79"/>
      <c r="W795" s="40">
        <v>1.0083562658586374</v>
      </c>
      <c r="X795" s="42">
        <v>148.45526519373666</v>
      </c>
      <c r="Y795" s="94">
        <v>1.0083562658586374</v>
      </c>
      <c r="Z795" s="74">
        <v>306.45055838954295</v>
      </c>
      <c r="AA795" s="40">
        <v>1.0083562658586374</v>
      </c>
      <c r="AB795" s="95">
        <v>980.36237908524572</v>
      </c>
      <c r="AC795" t="s">
        <v>22</v>
      </c>
    </row>
    <row r="796" spans="1:29" x14ac:dyDescent="0.3">
      <c r="A796" s="49">
        <f>SYNTHESE_COMP8H!A796</f>
        <v>44244</v>
      </c>
      <c r="B796" s="74">
        <f>SYNTHESE_COMP8H!E796</f>
        <v>8.7901487152181339</v>
      </c>
      <c r="C796" s="75">
        <f>SYNTHESE_COMP8H!I796</f>
        <v>6.9044455359480761</v>
      </c>
      <c r="D796" s="76">
        <f>SYNTHESE_COMP8H!M796</f>
        <v>20.809418798684018</v>
      </c>
      <c r="E796" s="74">
        <f>SYNTHESE_COMP8H!Q796</f>
        <v>15.811467579453916</v>
      </c>
      <c r="F796" s="77">
        <f>SYNTHESE_COMP8H!U796</f>
        <v>7.6657146960107898</v>
      </c>
      <c r="G796" s="41">
        <f>SYNTHESE_COMP8H!X796</f>
        <v>311.44405147117732</v>
      </c>
      <c r="H796" s="41">
        <f>SYNTHESE_COMP16!AD796</f>
        <v>996.33700410528559</v>
      </c>
      <c r="I796" s="41">
        <v>150.87428620506242</v>
      </c>
      <c r="J796" s="79"/>
      <c r="W796" s="40">
        <v>1.0162946124421313</v>
      </c>
      <c r="X796" s="42">
        <v>150.87428620506242</v>
      </c>
      <c r="Y796" s="94">
        <v>1.0162946124421313</v>
      </c>
      <c r="Z796" s="74">
        <v>311.44405147117527</v>
      </c>
      <c r="AA796" s="40">
        <v>1.0162946124421313</v>
      </c>
      <c r="AB796" s="95">
        <v>996.33700410528559</v>
      </c>
      <c r="AC796" t="s">
        <v>22</v>
      </c>
    </row>
    <row r="797" spans="1:29" x14ac:dyDescent="0.3">
      <c r="A797" s="49">
        <f>SYNTHESE_COMP8H!A797</f>
        <v>44244.333333333336</v>
      </c>
      <c r="B797" s="74">
        <f>SYNTHESE_COMP8H!E797</f>
        <v>8.8186194236222128</v>
      </c>
      <c r="C797" s="75">
        <f>SYNTHESE_COMP8H!I797</f>
        <v>6.9411686671555977</v>
      </c>
      <c r="D797" s="76">
        <f>SYNTHESE_COMP8H!M797</f>
        <v>20.158281213080997</v>
      </c>
      <c r="E797" s="74">
        <f>SYNTHESE_COMP8H!Q797</f>
        <v>15.86171898459849</v>
      </c>
      <c r="F797" s="77">
        <f>SYNTHESE_COMP8H!U797</f>
        <v>8.6155079300829307</v>
      </c>
      <c r="G797" s="41">
        <f>SYNTHESE_COMP8H!X797</f>
        <v>313.10054955004989</v>
      </c>
      <c r="H797" s="41">
        <f>SYNTHESE_COMP16!AD797</f>
        <v>1001.6362876376371</v>
      </c>
      <c r="I797" s="41">
        <v>151.67675125157521</v>
      </c>
      <c r="J797" s="79"/>
      <c r="W797" s="40">
        <v>1.0053187661509273</v>
      </c>
      <c r="X797" s="42">
        <v>151.67675125157521</v>
      </c>
      <c r="Y797" s="94">
        <v>1.0053187661509273</v>
      </c>
      <c r="Z797" s="74">
        <v>313.10054955004784</v>
      </c>
      <c r="AA797" s="40">
        <v>1.0053187661509273</v>
      </c>
      <c r="AB797" s="95">
        <v>1001.6362876376371</v>
      </c>
      <c r="AC797" t="s">
        <v>22</v>
      </c>
    </row>
    <row r="798" spans="1:29" x14ac:dyDescent="0.3">
      <c r="A798" s="49">
        <f>SYNTHESE_COMP8H!A798</f>
        <v>44244.666666666664</v>
      </c>
      <c r="B798" s="74">
        <f>SYNTHESE_COMP8H!E798</f>
        <v>9.0020790977553329</v>
      </c>
      <c r="C798" s="75">
        <f>SYNTHESE_COMP8H!I798</f>
        <v>7.2219059168771995</v>
      </c>
      <c r="D798" s="76">
        <f>SYNTHESE_COMP8H!M798</f>
        <v>19.160640342173139</v>
      </c>
      <c r="E798" s="74">
        <f>SYNTHESE_COMP8H!Q798</f>
        <v>16.300261545746753</v>
      </c>
      <c r="F798" s="77">
        <f>SYNTHESE_COMP8H!U798</f>
        <v>9.6763828460813262</v>
      </c>
      <c r="G798" s="41">
        <f>SYNTHESE_COMP8H!X798</f>
        <v>351.65434369643441</v>
      </c>
      <c r="H798" s="41">
        <f>SYNTHESE_COMP16!AD798</f>
        <v>1124.973277299986</v>
      </c>
      <c r="I798" s="41">
        <v>170.35354454672984</v>
      </c>
      <c r="J798" s="79"/>
      <c r="W798" s="40">
        <v>1.1231355045584857</v>
      </c>
      <c r="X798" s="42">
        <v>170.35354454672984</v>
      </c>
      <c r="Y798" s="94">
        <v>1.1231355045584857</v>
      </c>
      <c r="Z798" s="74">
        <v>351.65434369643214</v>
      </c>
      <c r="AA798" s="40">
        <v>1.1231355045584857</v>
      </c>
      <c r="AB798" s="95">
        <v>1124.973277299986</v>
      </c>
      <c r="AC798" t="s">
        <v>22</v>
      </c>
    </row>
    <row r="799" spans="1:29" x14ac:dyDescent="0.3">
      <c r="A799" s="49">
        <f>SYNTHESE_COMP8H!A799</f>
        <v>44245</v>
      </c>
      <c r="B799" s="74">
        <f>SYNTHESE_COMP8H!E799</f>
        <v>9.2412812319688129</v>
      </c>
      <c r="C799" s="75">
        <f>SYNTHESE_COMP8H!I799</f>
        <v>7.1355859774050678</v>
      </c>
      <c r="D799" s="76">
        <f>SYNTHESE_COMP8H!M799</f>
        <v>19.920002268026568</v>
      </c>
      <c r="E799" s="74">
        <f>SYNTHESE_COMP8H!Q799</f>
        <v>17.267247893078682</v>
      </c>
      <c r="F799" s="77">
        <f>SYNTHESE_COMP8H!U799</f>
        <v>10.537173161506457</v>
      </c>
      <c r="G799" s="41">
        <f>SYNTHESE_COMP8H!X799</f>
        <v>382.93676174933904</v>
      </c>
      <c r="H799" s="41">
        <f>SYNTHESE_COMP16!AD799</f>
        <v>1225.0484931751062</v>
      </c>
      <c r="I799" s="41">
        <v>185.50783139923416</v>
      </c>
      <c r="J799" s="79"/>
      <c r="W799" s="40">
        <v>1.0889578605060803</v>
      </c>
      <c r="X799" s="42">
        <v>185.50783139923416</v>
      </c>
      <c r="Y799" s="94">
        <v>1.0889578605060803</v>
      </c>
      <c r="Z799" s="74">
        <v>382.9367617493366</v>
      </c>
      <c r="AA799" s="40">
        <v>1.0889578605060803</v>
      </c>
      <c r="AB799" s="95">
        <v>1225.0484931751062</v>
      </c>
      <c r="AC799" t="s">
        <v>22</v>
      </c>
    </row>
    <row r="800" spans="1:29" x14ac:dyDescent="0.3">
      <c r="A800" s="49">
        <f>SYNTHESE_COMP8H!A800</f>
        <v>44245.333333333336</v>
      </c>
      <c r="B800" s="74">
        <f>SYNTHESE_COMP8H!E800</f>
        <v>9.2851297463192459</v>
      </c>
      <c r="C800" s="75">
        <f>SYNTHESE_COMP8H!I800</f>
        <v>7.0185939807312208</v>
      </c>
      <c r="D800" s="76">
        <f>SYNTHESE_COMP8H!M800</f>
        <v>19.726958585290621</v>
      </c>
      <c r="E800" s="74">
        <f>SYNTHESE_COMP8H!Q800</f>
        <v>16.867235133925004</v>
      </c>
      <c r="F800" s="77">
        <f>SYNTHESE_COMP8H!U800</f>
        <v>11.418046203271771</v>
      </c>
      <c r="G800" s="41">
        <f>SYNTHESE_COMP8H!X800</f>
        <v>414.94901636029721</v>
      </c>
      <c r="H800" s="41">
        <f>SYNTHESE_COMP16!AD800</f>
        <v>1327.4585206040276</v>
      </c>
      <c r="I800" s="41">
        <v>201.0156763602416</v>
      </c>
      <c r="J800" s="79"/>
      <c r="W800" s="40">
        <v>1.0835967131092852</v>
      </c>
      <c r="X800" s="42">
        <v>201.0156763602416</v>
      </c>
      <c r="Y800" s="94">
        <v>1.0835967131092852</v>
      </c>
      <c r="Z800" s="74">
        <v>414.94901636029459</v>
      </c>
      <c r="AA800" s="40">
        <v>1.0835967131092852</v>
      </c>
      <c r="AB800" s="95">
        <v>1327.4585206040276</v>
      </c>
      <c r="AC800" t="s">
        <v>22</v>
      </c>
    </row>
    <row r="801" spans="1:29" x14ac:dyDescent="0.3">
      <c r="A801" s="49">
        <f>SYNTHESE_COMP8H!A801</f>
        <v>44245.666666666664</v>
      </c>
      <c r="B801" s="74">
        <f>SYNTHESE_COMP8H!E801</f>
        <v>9.4381658284725969</v>
      </c>
      <c r="C801" s="75">
        <f>SYNTHESE_COMP8H!I801</f>
        <v>7.0264086299950543</v>
      </c>
      <c r="D801" s="76">
        <f>SYNTHESE_COMP8H!M801</f>
        <v>22.749562838859504</v>
      </c>
      <c r="E801" s="74">
        <f>SYNTHESE_COMP8H!Q801</f>
        <v>16.712432848079082</v>
      </c>
      <c r="F801" s="77">
        <f>SYNTHESE_COMP8H!U801</f>
        <v>11.443196664652826</v>
      </c>
      <c r="G801" s="41">
        <f>SYNTHESE_COMP8H!X801</f>
        <v>415.86302205140095</v>
      </c>
      <c r="H801" s="41">
        <f>SYNTHESE_COMP16!AD801</f>
        <v>1330.3825054665022</v>
      </c>
      <c r="I801" s="41">
        <v>201.45845237596976</v>
      </c>
      <c r="J801" s="79"/>
      <c r="W801" s="40">
        <v>1.0022026939577322</v>
      </c>
      <c r="X801" s="42">
        <v>201.45845237596976</v>
      </c>
      <c r="Y801" s="94">
        <v>1.0022026939577322</v>
      </c>
      <c r="Z801" s="74">
        <v>415.86302205139833</v>
      </c>
      <c r="AA801" s="40">
        <v>1.0022026939577322</v>
      </c>
      <c r="AB801" s="95">
        <v>1330.3825054665022</v>
      </c>
      <c r="AC801" t="s">
        <v>22</v>
      </c>
    </row>
    <row r="802" spans="1:29" x14ac:dyDescent="0.3">
      <c r="A802" s="49">
        <f>SYNTHESE_COMP8H!A802</f>
        <v>44246</v>
      </c>
      <c r="B802" s="74">
        <f>SYNTHESE_COMP8H!E802</f>
        <v>9.3417353262512233</v>
      </c>
      <c r="C802" s="75">
        <f>SYNTHESE_COMP8H!I802</f>
        <v>7.0723027551514352</v>
      </c>
      <c r="D802" s="76">
        <f>SYNTHESE_COMP8H!M802</f>
        <v>21.772864276629523</v>
      </c>
      <c r="E802" s="74">
        <f>SYNTHESE_COMP8H!Q802</f>
        <v>16.711518931175554</v>
      </c>
      <c r="F802" s="77">
        <f>SYNTHESE_COMP8H!U802</f>
        <v>15.288283578436822</v>
      </c>
      <c r="G802" s="41">
        <f>SYNTHESE_COMP8H!X802</f>
        <v>398.00892882775372</v>
      </c>
      <c r="H802" s="41">
        <f>SYNTHESE_COMP16!AD802</f>
        <v>1273.2656857056616</v>
      </c>
      <c r="I802" s="41">
        <v>192.80931119561328</v>
      </c>
      <c r="J802" s="79"/>
      <c r="W802" s="40">
        <v>0.95706737007879372</v>
      </c>
      <c r="X802" s="42">
        <v>192.80931119561328</v>
      </c>
      <c r="Y802" s="94">
        <v>0.95706737007879372</v>
      </c>
      <c r="Z802" s="74">
        <v>398.00892882775122</v>
      </c>
      <c r="AA802" s="40">
        <v>0.95706737007879372</v>
      </c>
      <c r="AB802" s="95">
        <v>1273.2656857056616</v>
      </c>
      <c r="AC802" t="s">
        <v>22</v>
      </c>
    </row>
    <row r="803" spans="1:29" x14ac:dyDescent="0.3">
      <c r="A803" s="49">
        <f>SYNTHESE_COMP8H!A803</f>
        <v>44246.333333333336</v>
      </c>
      <c r="B803" s="74">
        <f>SYNTHESE_COMP8H!E803</f>
        <v>9.3943559082306809</v>
      </c>
      <c r="C803" s="75">
        <f>SYNTHESE_COMP8H!I803</f>
        <v>7.6400074787737031</v>
      </c>
      <c r="D803" s="76">
        <f>SYNTHESE_COMP8H!M803</f>
        <v>21.079933583139226</v>
      </c>
      <c r="E803" s="74">
        <f>SYNTHESE_COMP8H!Q803</f>
        <v>16.709874150597702</v>
      </c>
      <c r="F803" s="77">
        <f>SYNTHESE_COMP8H!U803</f>
        <v>18.242642583100611</v>
      </c>
      <c r="G803" s="41">
        <f>SYNTHESE_COMP8H!X803</f>
        <v>474.92150418561425</v>
      </c>
      <c r="H803" s="41">
        <f>SYNTHESE_COMP16!AD803</f>
        <v>1519.3158014426276</v>
      </c>
      <c r="I803" s="41">
        <v>230.0684267654741</v>
      </c>
      <c r="J803" s="79"/>
      <c r="W803" s="40">
        <v>1.1932433415109287</v>
      </c>
      <c r="X803" s="42">
        <v>230.0684267654741</v>
      </c>
      <c r="Y803" s="94">
        <v>1.1932433415109287</v>
      </c>
      <c r="Z803" s="74">
        <v>474.92150418561124</v>
      </c>
      <c r="AA803" s="40">
        <v>1.1932433415109287</v>
      </c>
      <c r="AB803" s="95">
        <v>1519.3158014426276</v>
      </c>
      <c r="AC803" t="s">
        <v>22</v>
      </c>
    </row>
    <row r="804" spans="1:29" x14ac:dyDescent="0.3">
      <c r="A804" s="49">
        <f>SYNTHESE_COMP8H!A804</f>
        <v>44246.666666666664</v>
      </c>
      <c r="B804" s="74">
        <f>SYNTHESE_COMP8H!E804</f>
        <v>9.5156993272736141</v>
      </c>
      <c r="C804" s="75">
        <f>SYNTHESE_COMP8H!I804</f>
        <v>7.8645109929623018</v>
      </c>
      <c r="D804" s="76">
        <f>SYNTHESE_COMP8H!M804</f>
        <v>21.290466754285301</v>
      </c>
      <c r="E804" s="74">
        <f>SYNTHESE_COMP8H!Q804</f>
        <v>16.919122213750448</v>
      </c>
      <c r="F804" s="77">
        <f>SYNTHESE_COMP8H!U804</f>
        <v>19.490127529786012</v>
      </c>
      <c r="G804" s="41">
        <f>SYNTHESE_COMP8H!X804</f>
        <v>507.39801764192538</v>
      </c>
      <c r="H804" s="41">
        <f>SYNTHESE_COMP16!AD804</f>
        <v>1623.2110338864572</v>
      </c>
      <c r="I804" s="41">
        <v>245.80117479197961</v>
      </c>
      <c r="J804" s="79"/>
      <c r="W804" s="40">
        <v>1.0683829078491638</v>
      </c>
      <c r="X804" s="42">
        <v>245.80117479197961</v>
      </c>
      <c r="Y804" s="94">
        <v>1.0683829078491638</v>
      </c>
      <c r="Z804" s="74">
        <v>507.39801764192214</v>
      </c>
      <c r="AA804" s="40">
        <v>1.0683829078491638</v>
      </c>
      <c r="AB804" s="95">
        <v>1623.2110338864572</v>
      </c>
      <c r="AC804" t="s">
        <v>22</v>
      </c>
    </row>
    <row r="805" spans="1:29" x14ac:dyDescent="0.3">
      <c r="A805" s="49">
        <f>SYNTHESE_COMP8H!A805</f>
        <v>44247</v>
      </c>
      <c r="B805" s="74">
        <f>SYNTHESE_COMP8H!E805</f>
        <v>9.6581335981404699</v>
      </c>
      <c r="C805" s="75">
        <f>SYNTHESE_COMP8H!I805</f>
        <v>8.5231007820268658</v>
      </c>
      <c r="D805" s="76">
        <f>SYNTHESE_COMP8H!M805</f>
        <v>21.426644035144211</v>
      </c>
      <c r="E805" s="74">
        <f>SYNTHESE_COMP8H!Q805</f>
        <v>18.698428369646447</v>
      </c>
      <c r="F805" s="77">
        <f>SYNTHESE_COMP8H!U805</f>
        <v>17.091830410132214</v>
      </c>
      <c r="G805" s="41">
        <f>SYNTHESE_COMP8H!X805</f>
        <v>444.96173022569644</v>
      </c>
      <c r="H805" s="41">
        <f>SYNTHESE_COMP16!AD805</f>
        <v>1423.4718407379919</v>
      </c>
      <c r="I805" s="41">
        <v>215.55487452482089</v>
      </c>
      <c r="J805" s="79"/>
      <c r="W805" s="40">
        <v>0.87694810534263712</v>
      </c>
      <c r="X805" s="42">
        <v>215.55487452482089</v>
      </c>
      <c r="Y805" s="94">
        <v>0.87694810534263712</v>
      </c>
      <c r="Z805" s="74">
        <v>444.9617302256936</v>
      </c>
      <c r="AA805" s="40">
        <v>0.87694810534263712</v>
      </c>
      <c r="AB805" s="95">
        <v>1423.4718407379919</v>
      </c>
      <c r="AC805" t="s">
        <v>22</v>
      </c>
    </row>
    <row r="806" spans="1:29" x14ac:dyDescent="0.3">
      <c r="A806" s="49">
        <f>SYNTHESE_COMP8H!A806</f>
        <v>44247.333333333336</v>
      </c>
      <c r="B806" s="74">
        <f>SYNTHESE_COMP8H!E806</f>
        <v>9.6288886450344524</v>
      </c>
      <c r="C806" s="75">
        <f>SYNTHESE_COMP8H!I806</f>
        <v>8.6604338723541119</v>
      </c>
      <c r="D806" s="76">
        <f>SYNTHESE_COMP8H!M806</f>
        <v>21.336262689858241</v>
      </c>
      <c r="E806" s="74">
        <f>SYNTHESE_COMP8H!Q806</f>
        <v>19.877369842327838</v>
      </c>
      <c r="F806" s="77">
        <f>SYNTHESE_COMP8H!U806</f>
        <v>16.031690365835068</v>
      </c>
      <c r="G806" s="41">
        <f>SYNTHESE_COMP8H!X806</f>
        <v>473.01669972092469</v>
      </c>
      <c r="H806" s="41">
        <f>SYNTHESE_COMP16!AD806</f>
        <v>1513.2221638701958</v>
      </c>
      <c r="I806" s="41">
        <v>219.02811951049799</v>
      </c>
      <c r="J806" s="79"/>
      <c r="W806" s="40">
        <v>1.0161130431094805</v>
      </c>
      <c r="X806" s="42">
        <v>219.02811951049799</v>
      </c>
      <c r="Y806" s="94">
        <v>1.0630502975637883</v>
      </c>
      <c r="Z806" s="74">
        <v>473.01669972092168</v>
      </c>
      <c r="AA806" s="40">
        <v>1.0630502975637883</v>
      </c>
      <c r="AB806" s="95">
        <v>1513.2221638701958</v>
      </c>
      <c r="AC806" t="s">
        <v>54</v>
      </c>
    </row>
    <row r="807" spans="1:29" x14ac:dyDescent="0.3">
      <c r="A807" s="49">
        <f>SYNTHESE_COMP8H!A807</f>
        <v>44247.666666666664</v>
      </c>
      <c r="B807" s="74">
        <f>SYNTHESE_COMP8H!E807</f>
        <v>9.3092217466863971</v>
      </c>
      <c r="C807" s="75">
        <f>SYNTHESE_COMP8H!I807</f>
        <v>8.7964855191150111</v>
      </c>
      <c r="D807" s="76">
        <f>SYNTHESE_COMP8H!M807</f>
        <v>20.915942245478107</v>
      </c>
      <c r="E807" s="74">
        <f>SYNTHESE_COMP8H!Q807</f>
        <v>20.398634974924182</v>
      </c>
      <c r="F807" s="77">
        <f>SYNTHESE_COMP8H!U807</f>
        <v>14.800385999962316</v>
      </c>
      <c r="G807" s="41">
        <f>SYNTHESE_COMP8H!X807</f>
        <v>485.42111311445427</v>
      </c>
      <c r="H807" s="41">
        <f>SYNTHESE_COMP16!AD807</f>
        <v>1552.9049769462918</v>
      </c>
      <c r="I807" s="41">
        <v>224.77192377960429</v>
      </c>
      <c r="J807" s="79"/>
      <c r="W807" s="40">
        <v>1.0262240495966592</v>
      </c>
      <c r="X807" s="42">
        <v>224.77192377960429</v>
      </c>
      <c r="Y807" s="94">
        <v>1.0262240495966592</v>
      </c>
      <c r="Z807" s="74">
        <v>485.4211131144512</v>
      </c>
      <c r="AA807" s="40">
        <v>1.0262240495966592</v>
      </c>
      <c r="AB807" s="95">
        <v>1552.9049769462918</v>
      </c>
      <c r="AC807" t="s">
        <v>22</v>
      </c>
    </row>
    <row r="808" spans="1:29" x14ac:dyDescent="0.3">
      <c r="A808" s="49">
        <f>SYNTHESE_COMP8H!A808</f>
        <v>44248</v>
      </c>
      <c r="B808" s="74">
        <f>SYNTHESE_COMP8H!E808</f>
        <v>9.3081997713783284</v>
      </c>
      <c r="C808" s="75">
        <f>SYNTHESE_COMP8H!I808</f>
        <v>8.6897207037713304</v>
      </c>
      <c r="D808" s="76">
        <f>SYNTHESE_COMP8H!M808</f>
        <v>21.205369169917027</v>
      </c>
      <c r="E808" s="74">
        <f>SYNTHESE_COMP8H!Q808</f>
        <v>20.181593206232584</v>
      </c>
      <c r="F808" s="77">
        <f>SYNTHESE_COMP8H!U808</f>
        <v>15.025986445191576</v>
      </c>
      <c r="G808" s="41">
        <f>SYNTHESE_COMP8H!X808</f>
        <v>480.25622550897873</v>
      </c>
      <c r="H808" s="41">
        <f>SYNTHESE_COMP16!AD808</f>
        <v>1536.3820457197301</v>
      </c>
      <c r="I808" s="41">
        <v>222.38034728689735</v>
      </c>
      <c r="J808" s="79"/>
      <c r="W808" s="40">
        <v>0.98935998565794203</v>
      </c>
      <c r="X808" s="42">
        <v>222.38034728689735</v>
      </c>
      <c r="Y808" s="94">
        <v>0.98935998565794203</v>
      </c>
      <c r="Z808" s="74">
        <v>480.25622550897572</v>
      </c>
      <c r="AA808" s="40">
        <v>0.98935998565794203</v>
      </c>
      <c r="AB808" s="95">
        <v>1536.3820457197301</v>
      </c>
      <c r="AC808" t="s">
        <v>22</v>
      </c>
    </row>
    <row r="809" spans="1:29" x14ac:dyDescent="0.3">
      <c r="A809" s="49">
        <f>SYNTHESE_COMP8H!A809</f>
        <v>44248.333333333336</v>
      </c>
      <c r="B809" s="74">
        <f>SYNTHESE_COMP8H!E809</f>
        <v>9.5360051497712508</v>
      </c>
      <c r="C809" s="75">
        <f>SYNTHESE_COMP8H!I809</f>
        <v>8.7702410849927919</v>
      </c>
      <c r="D809" s="76">
        <f>SYNTHESE_COMP8H!M809</f>
        <v>21.398528257468268</v>
      </c>
      <c r="E809" s="74">
        <f>SYNTHESE_COMP8H!Q809</f>
        <v>20.248156877850246</v>
      </c>
      <c r="F809" s="77">
        <f>SYNTHESE_COMP8H!U809</f>
        <v>17.6415023155147</v>
      </c>
      <c r="G809" s="41">
        <f>SYNTHESE_COMP8H!X809</f>
        <v>563.85258600231475</v>
      </c>
      <c r="H809" s="41">
        <f>SYNTHESE_COMP16!AD809</f>
        <v>1541.4493973864448</v>
      </c>
      <c r="I809" s="41">
        <v>223.11381031232665</v>
      </c>
      <c r="J809" s="79"/>
      <c r="W809" s="40">
        <v>1.0032982367119117</v>
      </c>
      <c r="X809" s="42">
        <v>223.11381031232665</v>
      </c>
      <c r="Y809" s="94">
        <v>1.1740661672938024</v>
      </c>
      <c r="Z809" s="74">
        <v>563.85258600231123</v>
      </c>
      <c r="AA809" s="40">
        <v>1.0032982367119117</v>
      </c>
      <c r="AB809" s="95">
        <v>1541.4493973864448</v>
      </c>
      <c r="AC809" t="s">
        <v>52</v>
      </c>
    </row>
    <row r="810" spans="1:29" x14ac:dyDescent="0.3">
      <c r="A810" s="49">
        <f>SYNTHESE_COMP8H!A810</f>
        <v>44248.666666666664</v>
      </c>
      <c r="B810" s="74">
        <f>SYNTHESE_COMP8H!E810</f>
        <v>9.4080844349160664</v>
      </c>
      <c r="C810" s="75">
        <f>SYNTHESE_COMP8H!I810</f>
        <v>8.9385977766325055</v>
      </c>
      <c r="D810" s="76">
        <f>SYNTHESE_COMP8H!M810</f>
        <v>21.632273572723633</v>
      </c>
      <c r="E810" s="74">
        <f>SYNTHESE_COMP8H!Q810</f>
        <v>20.093470759747834</v>
      </c>
      <c r="F810" s="77">
        <f>SYNTHESE_COMP8H!U810</f>
        <v>17.270352551277917</v>
      </c>
      <c r="G810" s="41">
        <f>SYNTHESE_COMP8H!X810</f>
        <v>551.99000476539732</v>
      </c>
      <c r="H810" s="41">
        <f>SYNTHESE_COMP16!AD810</f>
        <v>1509.0197000630046</v>
      </c>
      <c r="I810" s="41">
        <v>218.41984283640681</v>
      </c>
      <c r="J810" s="79"/>
      <c r="W810" s="40">
        <v>0.97896155567712739</v>
      </c>
      <c r="X810" s="42">
        <v>218.41984283640681</v>
      </c>
      <c r="Y810" s="94">
        <v>0.97896155567712739</v>
      </c>
      <c r="Z810" s="74">
        <v>551.99000476539391</v>
      </c>
      <c r="AA810" s="40">
        <v>0.97896155567712739</v>
      </c>
      <c r="AB810" s="95">
        <v>1509.0197000630046</v>
      </c>
      <c r="AC810" t="s">
        <v>22</v>
      </c>
    </row>
    <row r="811" spans="1:29" x14ac:dyDescent="0.3">
      <c r="A811" s="49">
        <f>SYNTHESE_COMP8H!A811</f>
        <v>44249</v>
      </c>
      <c r="B811" s="74">
        <f>SYNTHESE_COMP8H!E811</f>
        <v>9.1798330199766749</v>
      </c>
      <c r="C811" s="75">
        <f>SYNTHESE_COMP8H!I811</f>
        <v>8.6839879492679906</v>
      </c>
      <c r="D811" s="76">
        <f>SYNTHESE_COMP8H!M811</f>
        <v>22.455690888122518</v>
      </c>
      <c r="E811" s="74">
        <f>SYNTHESE_COMP8H!Q811</f>
        <v>19.563882489439536</v>
      </c>
      <c r="F811" s="77">
        <f>SYNTHESE_COMP8H!U811</f>
        <v>16.276160101786889</v>
      </c>
      <c r="G811" s="41">
        <f>SYNTHESE_COMP8H!X811</f>
        <v>536.26694804752333</v>
      </c>
      <c r="H811" s="41">
        <f>SYNTHESE_COMP16!AD811</f>
        <v>1422.1508311455113</v>
      </c>
      <c r="I811" s="41">
        <v>205.84619340323965</v>
      </c>
      <c r="J811" s="79"/>
      <c r="W811" s="40">
        <v>0.94243357531126581</v>
      </c>
      <c r="X811" s="42">
        <v>205.84619340323965</v>
      </c>
      <c r="Y811" s="94">
        <v>0.97151568582377412</v>
      </c>
      <c r="Z811" s="74">
        <v>536.26694804752003</v>
      </c>
      <c r="AA811" s="40">
        <v>0.94243357531126581</v>
      </c>
      <c r="AB811" s="95">
        <v>1422.1508311455113</v>
      </c>
      <c r="AC811" t="s">
        <v>52</v>
      </c>
    </row>
    <row r="812" spans="1:29" x14ac:dyDescent="0.3">
      <c r="A812" s="49">
        <f>SYNTHESE_COMP8H!A812</f>
        <v>44249.333333333336</v>
      </c>
      <c r="B812" s="74">
        <f>SYNTHESE_COMP8H!E812</f>
        <v>8.4338113204082301</v>
      </c>
      <c r="C812" s="75">
        <f>SYNTHESE_COMP8H!I812</f>
        <v>8.0494478618900978</v>
      </c>
      <c r="D812" s="76">
        <f>SYNTHESE_COMP8H!M812</f>
        <v>20.323123812957157</v>
      </c>
      <c r="E812" s="74">
        <f>SYNTHESE_COMP8H!Q812</f>
        <v>18.096828897059474</v>
      </c>
      <c r="F812" s="77">
        <f>SYNTHESE_COMP8H!U812</f>
        <v>15.387907542856308</v>
      </c>
      <c r="G812" s="41">
        <f>SYNTHESE_COMP8H!X812</f>
        <v>485.33886738399497</v>
      </c>
      <c r="H812" s="41">
        <f>SYNTHESE_COMP16!AD812</f>
        <v>1287.0923262199681</v>
      </c>
      <c r="I812" s="41">
        <v>194.61237615807298</v>
      </c>
      <c r="J812" s="79"/>
      <c r="W812" s="40">
        <v>0.94542615989424528</v>
      </c>
      <c r="X812" s="42">
        <v>194.61237615807298</v>
      </c>
      <c r="Y812" s="94">
        <v>0.90503222164082509</v>
      </c>
      <c r="Z812" s="74">
        <v>485.33886738399195</v>
      </c>
      <c r="AA812" s="40">
        <v>0.90503222164082509</v>
      </c>
      <c r="AB812" s="95">
        <v>1287.0923262199681</v>
      </c>
      <c r="AC812" t="s">
        <v>54</v>
      </c>
    </row>
    <row r="813" spans="1:29" x14ac:dyDescent="0.3">
      <c r="A813" s="49">
        <f>SYNTHESE_COMP8H!A813</f>
        <v>44249.666666666664</v>
      </c>
      <c r="B813" s="74">
        <f>SYNTHESE_COMP8H!E813</f>
        <v>8.6491172061472774</v>
      </c>
      <c r="C813" s="75">
        <f>SYNTHESE_COMP8H!I813</f>
        <v>8.4900874236652548</v>
      </c>
      <c r="D813" s="76">
        <f>SYNTHESE_COMP8H!M813</f>
        <v>20.683256092172076</v>
      </c>
      <c r="E813" s="74">
        <f>SYNTHESE_COMP8H!Q813</f>
        <v>20.062010979456893</v>
      </c>
      <c r="F813" s="77">
        <f>SYNTHESE_COMP8H!U813</f>
        <v>15.667052726715808</v>
      </c>
      <c r="G813" s="41">
        <f>SYNTHESE_COMP8H!X813</f>
        <v>494.14318382485908</v>
      </c>
      <c r="H813" s="41">
        <f>SYNTHESE_COMP16!AD813</f>
        <v>1309.9000154939026</v>
      </c>
      <c r="I813" s="41">
        <v>198.0609699487851</v>
      </c>
      <c r="J813" s="79"/>
      <c r="W813" s="40">
        <v>1.0177203210751151</v>
      </c>
      <c r="X813" s="42">
        <v>198.0609699487851</v>
      </c>
      <c r="Y813" s="94">
        <v>1.0181405550483107</v>
      </c>
      <c r="Z813" s="74">
        <v>494.14318382485601</v>
      </c>
      <c r="AA813" s="40">
        <v>1.0177203210751151</v>
      </c>
      <c r="AB813" s="95">
        <v>1309.9000154939026</v>
      </c>
      <c r="AC813" t="s">
        <v>52</v>
      </c>
    </row>
    <row r="814" spans="1:29" x14ac:dyDescent="0.3">
      <c r="A814" s="49">
        <f>SYNTHESE_COMP8H!A814</f>
        <v>44250</v>
      </c>
      <c r="B814" s="74">
        <f>SYNTHESE_COMP8H!E814</f>
        <v>7.7207611729144023</v>
      </c>
      <c r="C814" s="75">
        <f>SYNTHESE_COMP8H!I814</f>
        <v>7.7918307497305417</v>
      </c>
      <c r="D814" s="76">
        <f>SYNTHESE_COMP8H!M814</f>
        <v>19.51933029984006</v>
      </c>
      <c r="E814" s="74">
        <f>SYNTHESE_COMP8H!Q814</f>
        <v>18.074422384406624</v>
      </c>
      <c r="F814" s="77">
        <f>SYNTHESE_COMP8H!U814</f>
        <v>13.578625270331694</v>
      </c>
      <c r="G814" s="41">
        <f>SYNTHESE_COMP8H!X814</f>
        <v>445.18730609665801</v>
      </c>
      <c r="H814" s="41">
        <f>SYNTHESE_COMP16!AD814</f>
        <v>1180.1252718693563</v>
      </c>
      <c r="I814" s="41">
        <v>178.43862374441389</v>
      </c>
      <c r="J814" s="79"/>
      <c r="W814" s="40">
        <v>0.90092774861475644</v>
      </c>
      <c r="X814" s="42">
        <v>178.43862374441389</v>
      </c>
      <c r="Y814" s="94">
        <v>0.90092774861475644</v>
      </c>
      <c r="Z814" s="74">
        <v>445.18730609665528</v>
      </c>
      <c r="AA814" s="40">
        <v>0.90092774861475644</v>
      </c>
      <c r="AB814" s="95">
        <v>1180.1252718693563</v>
      </c>
      <c r="AC814" t="s">
        <v>22</v>
      </c>
    </row>
    <row r="815" spans="1:29" x14ac:dyDescent="0.3">
      <c r="A815" s="49">
        <f>SYNTHESE_COMP8H!A815</f>
        <v>44250.333333333336</v>
      </c>
      <c r="B815" s="74">
        <f>SYNTHESE_COMP8H!E815</f>
        <v>7.659204910096518</v>
      </c>
      <c r="C815" s="75">
        <f>SYNTHESE_COMP8H!I815</f>
        <v>7.6217629398071214</v>
      </c>
      <c r="D815" s="76">
        <f>SYNTHESE_COMP8H!M815</f>
        <v>17.971477076435537</v>
      </c>
      <c r="E815" s="74">
        <f>SYNTHESE_COMP8H!Q815</f>
        <v>17.778048443409798</v>
      </c>
      <c r="F815" s="77">
        <f>SYNTHESE_COMP8H!U815</f>
        <v>13.514340112538665</v>
      </c>
      <c r="G815" s="41">
        <f>SYNTHESE_COMP8H!X815</f>
        <v>409.88462940768704</v>
      </c>
      <c r="H815" s="41">
        <f>SYNTHESE_COMP16!AD815</f>
        <v>1160.7742591368212</v>
      </c>
      <c r="I815" s="41">
        <v>175.51269023348704</v>
      </c>
      <c r="J815" s="79"/>
      <c r="W815" s="40">
        <v>0.98360257746037205</v>
      </c>
      <c r="X815" s="42">
        <v>175.51269023348704</v>
      </c>
      <c r="Y815" s="94">
        <v>0.92070151999952554</v>
      </c>
      <c r="Z815" s="74">
        <v>409.88462940768454</v>
      </c>
      <c r="AA815" s="40">
        <v>0.98360257746037205</v>
      </c>
      <c r="AB815" s="95">
        <v>1160.7742591368212</v>
      </c>
      <c r="AC815" t="s">
        <v>52</v>
      </c>
    </row>
    <row r="816" spans="1:29" x14ac:dyDescent="0.3">
      <c r="A816" s="49">
        <f>SYNTHESE_COMP8H!A816</f>
        <v>44250.666666666664</v>
      </c>
      <c r="B816" s="74">
        <f>SYNTHESE_COMP8H!E816</f>
        <v>7.6781827302538108</v>
      </c>
      <c r="C816" s="75">
        <f>SYNTHESE_COMP8H!I816</f>
        <v>7.7822877664499153</v>
      </c>
      <c r="D816" s="76">
        <f>SYNTHESE_COMP8H!M816</f>
        <v>18.381526574750925</v>
      </c>
      <c r="E816" s="74">
        <f>SYNTHESE_COMP8H!Q816</f>
        <v>17.588083900105847</v>
      </c>
      <c r="F816" s="77">
        <f>SYNTHESE_COMP8H!U816</f>
        <v>13.563566861547118</v>
      </c>
      <c r="G816" s="41">
        <f>SYNTHESE_COMP8H!X816</f>
        <v>411.37765737695901</v>
      </c>
      <c r="H816" s="41">
        <f>SYNTHESE_COMP16!AD816</f>
        <v>1185.2217640239348</v>
      </c>
      <c r="I816" s="41">
        <v>173.63727695905581</v>
      </c>
      <c r="J816" s="79"/>
      <c r="W816" s="40">
        <v>0.98931465712287625</v>
      </c>
      <c r="X816" s="42">
        <v>173.63727695905581</v>
      </c>
      <c r="Y816" s="94">
        <v>1.003642556617528</v>
      </c>
      <c r="Z816" s="74">
        <v>411.37765737695651</v>
      </c>
      <c r="AA816" s="40">
        <v>1.0210613775199437</v>
      </c>
      <c r="AB816" s="95">
        <v>1185.2217640239348</v>
      </c>
      <c r="AC816" t="s">
        <v>49</v>
      </c>
    </row>
    <row r="817" spans="1:29" x14ac:dyDescent="0.3">
      <c r="A817" s="49">
        <f>SYNTHESE_COMP8H!A817</f>
        <v>44251</v>
      </c>
      <c r="B817" s="74">
        <f>SYNTHESE_COMP8H!E817</f>
        <v>7.9922612282862362</v>
      </c>
      <c r="C817" s="75">
        <f>SYNTHESE_COMP8H!I817</f>
        <v>7.9403211312765665</v>
      </c>
      <c r="D817" s="76">
        <f>SYNTHESE_COMP8H!M817</f>
        <v>20.936332140745094</v>
      </c>
      <c r="E817" s="74">
        <f>SYNTHESE_COMP8H!Q817</f>
        <v>18.314578461636597</v>
      </c>
      <c r="F817" s="77">
        <f>SYNTHESE_COMP8H!U817</f>
        <v>14.878689623463906</v>
      </c>
      <c r="G817" s="41">
        <f>SYNTHESE_COMP8H!X817</f>
        <v>468.55407983122615</v>
      </c>
      <c r="H817" s="41">
        <f>SYNTHESE_COMP16!AD817</f>
        <v>1209.2898258915475</v>
      </c>
      <c r="I817" s="41">
        <v>177.16329449537398</v>
      </c>
      <c r="J817" s="79"/>
      <c r="W817" s="40">
        <v>1.0203068004639904</v>
      </c>
      <c r="X817" s="42">
        <v>177.16329449537398</v>
      </c>
      <c r="Y817" s="94">
        <v>1.1389876708881992</v>
      </c>
      <c r="Z817" s="74">
        <v>468.55407983122331</v>
      </c>
      <c r="AA817" s="40">
        <v>1.0203068004639904</v>
      </c>
      <c r="AB817" s="95">
        <v>1209.2898258915475</v>
      </c>
      <c r="AC817" t="s">
        <v>52</v>
      </c>
    </row>
    <row r="818" spans="1:29" x14ac:dyDescent="0.3">
      <c r="A818" s="49">
        <f>SYNTHESE_COMP8H!A818</f>
        <v>44251.333333333336</v>
      </c>
      <c r="B818" s="74">
        <f>SYNTHESE_COMP8H!E818</f>
        <v>8.0804406888432183</v>
      </c>
      <c r="C818" s="75">
        <f>SYNTHESE_COMP8H!I818</f>
        <v>7.7430769833238955</v>
      </c>
      <c r="D818" s="76">
        <f>SYNTHESE_COMP8H!M818</f>
        <v>22.161579961943591</v>
      </c>
      <c r="E818" s="74">
        <f>SYNTHESE_COMP8H!Q818</f>
        <v>18.772045245218163</v>
      </c>
      <c r="F818" s="77">
        <f>SYNTHESE_COMP8H!U818</f>
        <v>15.085221181868375</v>
      </c>
      <c r="G818" s="41">
        <f>SYNTHESE_COMP8H!X818</f>
        <v>495.97506558782891</v>
      </c>
      <c r="H818" s="41">
        <f>SYNTHESE_COMP16!AD818</f>
        <v>1280.0605661726288</v>
      </c>
      <c r="I818" s="41">
        <v>179.62250375574439</v>
      </c>
      <c r="J818" s="79"/>
      <c r="W818" s="40">
        <v>1.0138810314369866</v>
      </c>
      <c r="X818" s="42">
        <v>179.62250375574439</v>
      </c>
      <c r="Y818" s="94">
        <v>1.0585225632150719</v>
      </c>
      <c r="Z818" s="74">
        <v>495.9750655878259</v>
      </c>
      <c r="AA818" s="40">
        <v>1.0585225632150719</v>
      </c>
      <c r="AB818" s="95">
        <v>1280.0605661726288</v>
      </c>
      <c r="AC818" t="s">
        <v>54</v>
      </c>
    </row>
    <row r="819" spans="1:29" x14ac:dyDescent="0.3">
      <c r="A819" s="49">
        <f>SYNTHESE_COMP8H!A819</f>
        <v>44251.666666666664</v>
      </c>
      <c r="B819" s="74">
        <f>SYNTHESE_COMP8H!E819</f>
        <v>7.9000437287626273</v>
      </c>
      <c r="C819" s="75">
        <f>SYNTHESE_COMP8H!I819</f>
        <v>7.571324706730068</v>
      </c>
      <c r="D819" s="76">
        <f>SYNTHESE_COMP8H!M819</f>
        <v>21.859653911416046</v>
      </c>
      <c r="E819" s="74">
        <f>SYNTHESE_COMP8H!Q819</f>
        <v>19.18051476909919</v>
      </c>
      <c r="F819" s="77">
        <f>SYNTHESE_COMP8H!U819</f>
        <v>14.931439538873892</v>
      </c>
      <c r="G819" s="41">
        <f>SYNTHESE_COMP8H!X819</f>
        <v>489.21797548097624</v>
      </c>
      <c r="H819" s="41">
        <f>SYNTHESE_COMP16!AD819</f>
        <v>1262.6212124873666</v>
      </c>
      <c r="I819" s="41">
        <v>177.17535363206321</v>
      </c>
      <c r="J819" s="79"/>
      <c r="W819" s="40">
        <v>0.98637614957751119</v>
      </c>
      <c r="X819" s="42">
        <v>177.17535363206321</v>
      </c>
      <c r="Y819" s="94">
        <v>0.98637614957751119</v>
      </c>
      <c r="Z819" s="74">
        <v>489.21797548097328</v>
      </c>
      <c r="AA819" s="40">
        <v>0.98637614957751119</v>
      </c>
      <c r="AB819" s="95">
        <v>1262.6212124873666</v>
      </c>
      <c r="AC819" t="s">
        <v>22</v>
      </c>
    </row>
    <row r="820" spans="1:29" x14ac:dyDescent="0.3">
      <c r="A820" s="49">
        <f>SYNTHESE_COMP8H!A820</f>
        <v>44252</v>
      </c>
      <c r="B820" s="74">
        <f>SYNTHESE_COMP8H!E820</f>
        <v>7.9518294216542902</v>
      </c>
      <c r="C820" s="75">
        <f>SYNTHESE_COMP8H!I820</f>
        <v>7.5648861034381385</v>
      </c>
      <c r="D820" s="76">
        <f>SYNTHESE_COMP8H!M820</f>
        <v>21.333935522450741</v>
      </c>
      <c r="E820" s="74">
        <f>SYNTHESE_COMP8H!Q820</f>
        <v>19.077007324047941</v>
      </c>
      <c r="F820" s="77">
        <f>SYNTHESE_COMP8H!U820</f>
        <v>14.542162493109711</v>
      </c>
      <c r="G820" s="41">
        <f>SYNTHESE_COMP8H!X820</f>
        <v>486.57791585146305</v>
      </c>
      <c r="H820" s="41">
        <f>SYNTHESE_COMP16!AD820</f>
        <v>1255.8074904707591</v>
      </c>
      <c r="I820" s="41">
        <v>172.91433733906678</v>
      </c>
      <c r="J820" s="79"/>
      <c r="W820" s="40">
        <v>0.97595028763512337</v>
      </c>
      <c r="X820" s="42">
        <v>172.91433733906678</v>
      </c>
      <c r="Y820" s="94">
        <v>0.99460351057845409</v>
      </c>
      <c r="Z820" s="74">
        <v>486.57791585146009</v>
      </c>
      <c r="AA820" s="40">
        <v>0.99460351057845409</v>
      </c>
      <c r="AB820" s="95">
        <v>1255.8074904707591</v>
      </c>
      <c r="AC820" t="s">
        <v>54</v>
      </c>
    </row>
    <row r="821" spans="1:29" x14ac:dyDescent="0.3">
      <c r="A821" s="49">
        <f>SYNTHESE_COMP8H!A821</f>
        <v>44252.333333333336</v>
      </c>
      <c r="B821" s="74">
        <f>SYNTHESE_COMP8H!E821</f>
        <v>7.9220409084966379</v>
      </c>
      <c r="C821" s="75">
        <f>SYNTHESE_COMP8H!I821</f>
        <v>7.7249731943783519</v>
      </c>
      <c r="D821" s="76">
        <f>SYNTHESE_COMP8H!M821</f>
        <v>21.025776580655982</v>
      </c>
      <c r="E821" s="74">
        <f>SYNTHESE_COMP8H!Q821</f>
        <v>20.48950239543311</v>
      </c>
      <c r="F821" s="77">
        <f>SYNTHESE_COMP8H!U821</f>
        <v>14.950493502593334</v>
      </c>
      <c r="G821" s="41">
        <f>SYNTHESE_COMP8H!X821</f>
        <v>484.7551362268029</v>
      </c>
      <c r="H821" s="41">
        <f>SYNTHESE_COMP16!AD821</f>
        <v>1348.7896789643651</v>
      </c>
      <c r="I821" s="41">
        <v>185.71721805900975</v>
      </c>
      <c r="J821" s="79"/>
      <c r="W821" s="40">
        <v>1.0740417533731623</v>
      </c>
      <c r="X821" s="42">
        <v>185.71721805900975</v>
      </c>
      <c r="Y821" s="94">
        <v>0.99625387925493814</v>
      </c>
      <c r="Z821" s="74">
        <v>484.75513622679995</v>
      </c>
      <c r="AA821" s="40">
        <v>1.0740417533731623</v>
      </c>
      <c r="AB821" s="95">
        <v>1348.7896789643651</v>
      </c>
      <c r="AC821" t="s">
        <v>52</v>
      </c>
    </row>
    <row r="822" spans="1:29" x14ac:dyDescent="0.3">
      <c r="A822" s="49">
        <f>SYNTHESE_COMP8H!A822</f>
        <v>44252.666666666664</v>
      </c>
      <c r="B822" s="74">
        <f>SYNTHESE_COMP8H!E822</f>
        <v>7.2131624130744054</v>
      </c>
      <c r="C822" s="75">
        <f>SYNTHESE_COMP8H!I822</f>
        <v>7.0285761591006057</v>
      </c>
      <c r="D822" s="76">
        <f>SYNTHESE_COMP8H!M822</f>
        <v>19.20394530717024</v>
      </c>
      <c r="E822" s="74">
        <f>SYNTHESE_COMP8H!Q822</f>
        <v>19.701205379165955</v>
      </c>
      <c r="F822" s="77">
        <f>SYNTHESE_COMP8H!U822</f>
        <v>13.788747776225584</v>
      </c>
      <c r="G822" s="41">
        <f>SYNTHESE_COMP8H!X822</f>
        <v>466.10504799464843</v>
      </c>
      <c r="H822" s="41">
        <f>SYNTHESE_COMP16!AD822</f>
        <v>1296.8974046192091</v>
      </c>
      <c r="I822" s="41">
        <v>178.57207973207872</v>
      </c>
      <c r="J822" s="79"/>
      <c r="W822" s="40">
        <v>0.96152678571428563</v>
      </c>
      <c r="X822" s="42">
        <v>178.57207973207872</v>
      </c>
      <c r="Y822" s="94">
        <v>0.96152678571428563</v>
      </c>
      <c r="Z822" s="74">
        <v>466.10504799464559</v>
      </c>
      <c r="AA822" s="40">
        <v>0.96152678571428563</v>
      </c>
      <c r="AB822" s="95">
        <v>1296.8974046192091</v>
      </c>
      <c r="AC822" t="s">
        <v>22</v>
      </c>
    </row>
    <row r="823" spans="1:29" x14ac:dyDescent="0.3">
      <c r="A823" s="49">
        <f>SYNTHESE_COMP8H!A823</f>
        <v>44253</v>
      </c>
      <c r="B823" s="74">
        <f>SYNTHESE_COMP8H!E823</f>
        <v>6.961591401299188</v>
      </c>
      <c r="C823" s="75">
        <f>SYNTHESE_COMP8H!I823</f>
        <v>6.4934913011630426</v>
      </c>
      <c r="D823" s="76">
        <f>SYNTHESE_COMP8H!M823</f>
        <v>18.89974122800518</v>
      </c>
      <c r="E823" s="74">
        <f>SYNTHESE_COMP8H!Q823</f>
        <v>18.639746408715016</v>
      </c>
      <c r="F823" s="77">
        <f>SYNTHESE_COMP8H!U823</f>
        <v>12.63655339726539</v>
      </c>
      <c r="G823" s="41">
        <f>SYNTHESE_COMP8H!X823</f>
        <v>440.99230109188352</v>
      </c>
      <c r="H823" s="41">
        <f>SYNTHESE_COMP16!AD823</f>
        <v>1227.0233356273006</v>
      </c>
      <c r="I823" s="41">
        <v>168.95099654169985</v>
      </c>
      <c r="J823" s="79"/>
      <c r="W823" s="40">
        <v>0.94612213059950978</v>
      </c>
      <c r="X823" s="42">
        <v>168.95099654169985</v>
      </c>
      <c r="Y823" s="94">
        <v>0.94612213059950978</v>
      </c>
      <c r="Z823" s="74">
        <v>440.99230109188085</v>
      </c>
      <c r="AA823" s="40">
        <v>0.94612213059950978</v>
      </c>
      <c r="AB823" s="95">
        <v>1227.0233356273006</v>
      </c>
      <c r="AC823" t="s">
        <v>22</v>
      </c>
    </row>
    <row r="824" spans="1:29" x14ac:dyDescent="0.3">
      <c r="A824" s="49">
        <f>SYNTHESE_COMP8H!A824</f>
        <v>44253.333333333336</v>
      </c>
      <c r="B824" s="74">
        <f>SYNTHESE_COMP8H!E824</f>
        <v>7.4574123897573594</v>
      </c>
      <c r="C824" s="75">
        <f>SYNTHESE_COMP8H!I824</f>
        <v>7.2489006616689062</v>
      </c>
      <c r="D824" s="76">
        <f>SYNTHESE_COMP8H!M824</f>
        <v>19.72593817645684</v>
      </c>
      <c r="E824" s="74">
        <f>SYNTHESE_COMP8H!Q824</f>
        <v>21.258450942157751</v>
      </c>
      <c r="F824" s="77">
        <f>SYNTHESE_COMP8H!U824</f>
        <v>13.596428654985401</v>
      </c>
      <c r="G824" s="41">
        <f>SYNTHESE_COMP8H!X824</f>
        <v>460.27015728352865</v>
      </c>
      <c r="H824" s="41">
        <f>SYNTHESE_COMP16!AD824</f>
        <v>1399.4082759151634</v>
      </c>
      <c r="I824" s="41">
        <v>192.68698151017335</v>
      </c>
      <c r="J824" s="79"/>
      <c r="W824" s="40">
        <v>1.1404903519619967</v>
      </c>
      <c r="X824" s="42">
        <v>192.68698151017335</v>
      </c>
      <c r="Y824" s="94">
        <v>1.043714722782946</v>
      </c>
      <c r="Z824" s="74">
        <v>460.27015728352586</v>
      </c>
      <c r="AA824" s="40">
        <v>1.1404903519619967</v>
      </c>
      <c r="AB824" s="95">
        <v>1399.4082759151634</v>
      </c>
      <c r="AC824" t="s">
        <v>52</v>
      </c>
    </row>
    <row r="825" spans="1:29" x14ac:dyDescent="0.3">
      <c r="A825" s="49">
        <f>SYNTHESE_COMP8H!A825</f>
        <v>44253.666666666664</v>
      </c>
      <c r="B825" s="74">
        <f>SYNTHESE_COMP8H!E825</f>
        <v>7.0298104773498702</v>
      </c>
      <c r="C825" s="75">
        <f>SYNTHESE_COMP8H!I825</f>
        <v>7.0706290951061179</v>
      </c>
      <c r="D825" s="76">
        <f>SYNTHESE_COMP8H!M825</f>
        <v>19.439298182689882</v>
      </c>
      <c r="E825" s="74">
        <f>SYNTHESE_COMP8H!Q825</f>
        <v>22.740871148563123</v>
      </c>
      <c r="F825" s="77">
        <f>SYNTHESE_COMP8H!U825</f>
        <v>13.022687291012117</v>
      </c>
      <c r="G825" s="41">
        <f>SYNTHESE_COMP8H!X825</f>
        <v>492.36627677120885</v>
      </c>
      <c r="H825" s="41">
        <f>SYNTHESE_COMP16!AD825</f>
        <v>1496.9935191143077</v>
      </c>
      <c r="I825" s="41">
        <v>206.12366491100758</v>
      </c>
      <c r="J825" s="79"/>
      <c r="W825" s="40">
        <v>1.0697332185886403</v>
      </c>
      <c r="X825" s="42">
        <v>206.12366491100758</v>
      </c>
      <c r="Y825" s="94">
        <v>1.0697332185886403</v>
      </c>
      <c r="Z825" s="74">
        <v>492.36627677120583</v>
      </c>
      <c r="AA825" s="40">
        <v>1.0697332185886403</v>
      </c>
      <c r="AB825" s="95">
        <v>1496.9935191143077</v>
      </c>
      <c r="AC825" t="s">
        <v>22</v>
      </c>
    </row>
    <row r="826" spans="1:29" x14ac:dyDescent="0.3">
      <c r="A826" s="49">
        <f>SYNTHESE_COMP8H!A826</f>
        <v>44254</v>
      </c>
      <c r="B826" s="74">
        <f>SYNTHESE_COMP8H!E826</f>
        <v>7.2523997302946999</v>
      </c>
      <c r="C826" s="75">
        <f>SYNTHESE_COMP8H!I826</f>
        <v>7.6020065228560751</v>
      </c>
      <c r="D826" s="76">
        <f>SYNTHESE_COMP8H!M826</f>
        <v>19.471688860762665</v>
      </c>
      <c r="E826" s="74">
        <f>SYNTHESE_COMP8H!Q826</f>
        <v>24.770950122292742</v>
      </c>
      <c r="F826" s="77">
        <f>SYNTHESE_COMP8H!U826</f>
        <v>13.600713400866189</v>
      </c>
      <c r="G826" s="41">
        <f>SYNTHESE_COMP8H!X826</f>
        <v>536.31984474654678</v>
      </c>
      <c r="H826" s="41">
        <f>SYNTHESE_COMP16!AD826</f>
        <v>1630.6302231398474</v>
      </c>
      <c r="I826" s="41">
        <v>224.52433722431806</v>
      </c>
      <c r="J826" s="79"/>
      <c r="W826" s="40">
        <v>1.0892700618400843</v>
      </c>
      <c r="X826" s="42">
        <v>224.52433722431806</v>
      </c>
      <c r="Y826" s="94">
        <v>1.0892700618400843</v>
      </c>
      <c r="Z826" s="74">
        <v>536.31984474654348</v>
      </c>
      <c r="AA826" s="40">
        <v>1.0892700618400843</v>
      </c>
      <c r="AB826" s="95">
        <v>1630.6302231398474</v>
      </c>
      <c r="AC826" t="s">
        <v>22</v>
      </c>
    </row>
    <row r="827" spans="1:29" x14ac:dyDescent="0.3">
      <c r="A827" s="49">
        <f>SYNTHESE_COMP8H!A827</f>
        <v>44254.333333333336</v>
      </c>
      <c r="B827" s="74">
        <f>SYNTHESE_COMP8H!E827</f>
        <v>7.0734645096152917</v>
      </c>
      <c r="C827" s="75">
        <f>SYNTHESE_COMP8H!I827</f>
        <v>7.5880616837942902</v>
      </c>
      <c r="D827" s="76">
        <f>SYNTHESE_COMP8H!M827</f>
        <v>19.282485491632976</v>
      </c>
      <c r="E827" s="74">
        <f>SYNTHESE_COMP8H!Q827</f>
        <v>24.872561037411892</v>
      </c>
      <c r="F827" s="77">
        <f>SYNTHESE_COMP8H!U827</f>
        <v>13.111398476540202</v>
      </c>
      <c r="G827" s="41">
        <f>SYNTHESE_COMP8H!X827</f>
        <v>538.51983909283604</v>
      </c>
      <c r="H827" s="41">
        <f>SYNTHESE_COMP16!AD827</f>
        <v>1637.3190997625115</v>
      </c>
      <c r="I827" s="41">
        <v>225.44534038565226</v>
      </c>
      <c r="J827" s="79"/>
      <c r="W827" s="40">
        <v>1.0041020192853929</v>
      </c>
      <c r="X827" s="42">
        <v>225.44534038565226</v>
      </c>
      <c r="Y827" s="94">
        <v>1.0041020192853929</v>
      </c>
      <c r="Z827" s="74">
        <v>538.51983909283274</v>
      </c>
      <c r="AA827" s="40">
        <v>1.0041020192853929</v>
      </c>
      <c r="AB827" s="95">
        <v>1637.3190997625115</v>
      </c>
      <c r="AC827" t="s">
        <v>22</v>
      </c>
    </row>
    <row r="828" spans="1:29" x14ac:dyDescent="0.3">
      <c r="A828" s="49">
        <f>SYNTHESE_COMP8H!A828</f>
        <v>44254.666666666664</v>
      </c>
      <c r="B828" s="74">
        <f>SYNTHESE_COMP8H!E828</f>
        <v>7.0956547021508065</v>
      </c>
      <c r="C828" s="75">
        <f>SYNTHESE_COMP8H!I828</f>
        <v>7.5221201804267608</v>
      </c>
      <c r="D828" s="76">
        <f>SYNTHESE_COMP8H!M828</f>
        <v>19.301836476527313</v>
      </c>
      <c r="E828" s="74">
        <f>SYNTHESE_COMP8H!Q828</f>
        <v>24.034653342241288</v>
      </c>
      <c r="F828" s="77">
        <f>SYNTHESE_COMP8H!U828</f>
        <v>13.223263789260162</v>
      </c>
      <c r="G828" s="41">
        <f>SYNTHESE_COMP8H!X828</f>
        <v>520.3781641563786</v>
      </c>
      <c r="H828" s="41">
        <f>SYNTHESE_COMP16!AD828</f>
        <v>1582.1610373869787</v>
      </c>
      <c r="I828" s="41">
        <v>217.85052997327222</v>
      </c>
      <c r="J828" s="79"/>
      <c r="W828" s="40">
        <v>0.96631196546627141</v>
      </c>
      <c r="X828" s="42">
        <v>217.85052997327222</v>
      </c>
      <c r="Y828" s="94">
        <v>0.96631196546627141</v>
      </c>
      <c r="Z828" s="74">
        <v>520.37816415637542</v>
      </c>
      <c r="AA828" s="40">
        <v>0.96631196546627141</v>
      </c>
      <c r="AB828" s="95">
        <v>1582.1610373869787</v>
      </c>
      <c r="AC828" t="s">
        <v>22</v>
      </c>
    </row>
    <row r="829" spans="1:29" x14ac:dyDescent="0.3">
      <c r="A829" s="49">
        <f>SYNTHESE_COMP8H!A829</f>
        <v>44255</v>
      </c>
      <c r="B829" s="74">
        <f>SYNTHESE_COMP8H!E829</f>
        <v>6.532340676032188</v>
      </c>
      <c r="C829" s="75">
        <f>SYNTHESE_COMP8H!I829</f>
        <v>6.9677340072792875</v>
      </c>
      <c r="D829" s="76">
        <f>SYNTHESE_COMP8H!M829</f>
        <v>18.176003632243791</v>
      </c>
      <c r="E829" s="74">
        <f>SYNTHESE_COMP8H!Q829</f>
        <v>21.880314323482398</v>
      </c>
      <c r="F829" s="77">
        <f>SYNTHESE_COMP8H!U829</f>
        <v>12.287346118191881</v>
      </c>
      <c r="G829" s="41">
        <f>SYNTHESE_COMP8H!X829</f>
        <v>483.54677916445331</v>
      </c>
      <c r="H829" s="41">
        <f>SYNTHESE_COMP16!AD829</f>
        <v>1489.8771315005051</v>
      </c>
      <c r="I829" s="41">
        <v>201.79477458341626</v>
      </c>
      <c r="J829" s="79"/>
      <c r="W829" s="40">
        <v>0.92629921353955014</v>
      </c>
      <c r="X829" s="42">
        <v>201.79477458341626</v>
      </c>
      <c r="Y829" s="94">
        <v>0.92922188606504041</v>
      </c>
      <c r="Z829" s="74">
        <v>483.54677916445036</v>
      </c>
      <c r="AA829" s="40">
        <v>0.94167224213858458</v>
      </c>
      <c r="AB829" s="95">
        <v>1489.8771315005051</v>
      </c>
      <c r="AC829" t="s">
        <v>49</v>
      </c>
    </row>
    <row r="830" spans="1:29" x14ac:dyDescent="0.3">
      <c r="A830" s="49">
        <f>SYNTHESE_COMP8H!A830</f>
        <v>44255.333333333336</v>
      </c>
      <c r="B830" s="74">
        <f>SYNTHESE_COMP8H!E830</f>
        <v>6.4145334400744556</v>
      </c>
      <c r="C830" s="75">
        <f>SYNTHESE_COMP8H!I830</f>
        <v>6.8025365525313166</v>
      </c>
      <c r="D830" s="76">
        <f>SYNTHESE_COMP8H!M830</f>
        <v>17.443682230331309</v>
      </c>
      <c r="E830" s="74">
        <f>SYNTHESE_COMP8H!Q830</f>
        <v>22.013050825971231</v>
      </c>
      <c r="F830" s="77">
        <f>SYNTHESE_COMP8H!U830</f>
        <v>11.627976509592939</v>
      </c>
      <c r="G830" s="41">
        <f>SYNTHESE_COMP8H!X830</f>
        <v>464.06440766119329</v>
      </c>
      <c r="H830" s="41">
        <f>SYNTHESE_COMP16!AD830</f>
        <v>1429.8491445076843</v>
      </c>
      <c r="I830" s="41">
        <v>193.66434969951138</v>
      </c>
      <c r="J830" s="79"/>
      <c r="W830" s="40">
        <v>0.95970943796394492</v>
      </c>
      <c r="X830" s="42">
        <v>193.66434969951138</v>
      </c>
      <c r="Y830" s="94">
        <v>0.95970943796394492</v>
      </c>
      <c r="Z830" s="74">
        <v>464.06440766119044</v>
      </c>
      <c r="AA830" s="40">
        <v>0.95970943796394492</v>
      </c>
      <c r="AB830" s="95">
        <v>1429.8491445076843</v>
      </c>
      <c r="AC830" t="s">
        <v>22</v>
      </c>
    </row>
    <row r="831" spans="1:29" x14ac:dyDescent="0.3">
      <c r="A831" s="49">
        <f>SYNTHESE_COMP8H!A831</f>
        <v>44255.666666666664</v>
      </c>
      <c r="B831" s="74">
        <f>SYNTHESE_COMP8H!E831</f>
        <v>6.9054438458039327</v>
      </c>
      <c r="C831" s="75">
        <f>SYNTHESE_COMP8H!I831</f>
        <v>7.5976609977152902</v>
      </c>
      <c r="D831" s="76">
        <f>SYNTHESE_COMP8H!M831</f>
        <v>18.565150192705296</v>
      </c>
      <c r="E831" s="74">
        <f>SYNTHESE_COMP8H!Q831</f>
        <v>23.988191922922788</v>
      </c>
      <c r="F831" s="77">
        <f>SYNTHESE_COMP8H!U831</f>
        <v>12.328204208381781</v>
      </c>
      <c r="G831" s="41">
        <f>SYNTHESE_COMP8H!X831</f>
        <v>505.70301061770385</v>
      </c>
      <c r="H831" s="41">
        <f>SYNTHESE_COMP16!AD831</f>
        <v>1558.1436653392168</v>
      </c>
      <c r="I831" s="41">
        <v>208.48566840873599</v>
      </c>
      <c r="J831" s="79"/>
      <c r="W831" s="40">
        <v>1.076530960562547</v>
      </c>
      <c r="X831" s="42">
        <v>208.48566840873599</v>
      </c>
      <c r="Y831" s="94">
        <v>1.0897259136212625</v>
      </c>
      <c r="Z831" s="74">
        <v>505.70301061770073</v>
      </c>
      <c r="AA831" s="40">
        <v>1.0897259136212625</v>
      </c>
      <c r="AB831" s="95">
        <v>1558.1436653392168</v>
      </c>
      <c r="AC831" t="s">
        <v>54</v>
      </c>
    </row>
    <row r="832" spans="1:29" x14ac:dyDescent="0.3">
      <c r="A832" s="49">
        <f>SYNTHESE_COMP8H!A832</f>
        <v>44256</v>
      </c>
      <c r="B832" s="74">
        <f>SYNTHESE_COMP8H!E832</f>
        <v>6.9982679797741163</v>
      </c>
      <c r="C832" s="75">
        <f>SYNTHESE_COMP8H!I832</f>
        <v>7.6079121884189096</v>
      </c>
      <c r="D832" s="76">
        <f>SYNTHESE_COMP8H!M832</f>
        <v>18.619637098267681</v>
      </c>
      <c r="E832" s="74">
        <f>SYNTHESE_COMP8H!Q832</f>
        <v>23.334029969494875</v>
      </c>
      <c r="F832" s="77">
        <f>SYNTHESE_COMP8H!U832</f>
        <v>13.06876118134195</v>
      </c>
      <c r="G832" s="41">
        <f>SYNTHESE_COMP8H!X832</f>
        <v>506.38533350665551</v>
      </c>
      <c r="H832" s="41">
        <f>SYNTHESE_COMP16!AD832</f>
        <v>1515.6528303853067</v>
      </c>
      <c r="I832" s="41">
        <v>208.76696897564364</v>
      </c>
      <c r="J832" s="79"/>
      <c r="W832" s="40">
        <v>1.0013492561337893</v>
      </c>
      <c r="X832" s="42">
        <v>208.76696897564364</v>
      </c>
      <c r="Y832" s="94">
        <v>1.0013492561337893</v>
      </c>
      <c r="Z832" s="74">
        <v>506.38533350665239</v>
      </c>
      <c r="AA832" s="40">
        <v>0.9727298349317105</v>
      </c>
      <c r="AB832" s="95">
        <v>1515.6528303853067</v>
      </c>
      <c r="AC832" t="s">
        <v>53</v>
      </c>
    </row>
    <row r="833" spans="1:29" x14ac:dyDescent="0.3">
      <c r="A833" s="49">
        <f>SYNTHESE_COMP8H!A833</f>
        <v>44256.333333333336</v>
      </c>
      <c r="B833" s="74">
        <f>SYNTHESE_COMP8H!E833</f>
        <v>7.5531197380993005</v>
      </c>
      <c r="C833" s="75">
        <f>SYNTHESE_COMP8H!I833</f>
        <v>7.9603193495372082</v>
      </c>
      <c r="D833" s="76">
        <f>SYNTHESE_COMP8H!M833</f>
        <v>19.324617289625781</v>
      </c>
      <c r="E833" s="74">
        <f>SYNTHESE_COMP8H!Q833</f>
        <v>23.368197473521995</v>
      </c>
      <c r="F833" s="77">
        <f>SYNTHESE_COMP8H!U833</f>
        <v>15.044029601082599</v>
      </c>
      <c r="G833" s="41">
        <f>SYNTHESE_COMP8H!X833</f>
        <v>582.92257706142857</v>
      </c>
      <c r="H833" s="41">
        <f>SYNTHESE_COMP16!AD833</f>
        <v>1744.7350769432173</v>
      </c>
      <c r="I833" s="41">
        <v>218.4372928503029</v>
      </c>
      <c r="J833" s="79"/>
      <c r="W833" s="40">
        <v>1.0463211394125642</v>
      </c>
      <c r="X833" s="42">
        <v>218.4372928503029</v>
      </c>
      <c r="Y833" s="94">
        <v>1.1511442739163913</v>
      </c>
      <c r="Z833" s="74">
        <v>582.92257706142505</v>
      </c>
      <c r="AA833" s="40">
        <v>1.1511442739163913</v>
      </c>
      <c r="AB833" s="95">
        <v>1744.7350769432173</v>
      </c>
      <c r="AC833" t="s">
        <v>54</v>
      </c>
    </row>
    <row r="834" spans="1:29" x14ac:dyDescent="0.3">
      <c r="A834" s="49">
        <f>SYNTHESE_COMP8H!A834</f>
        <v>44256.666666666664</v>
      </c>
      <c r="B834" s="74">
        <f>SYNTHESE_COMP8H!E834</f>
        <v>7.6412698901579299</v>
      </c>
      <c r="C834" s="75">
        <f>SYNTHESE_COMP8H!I834</f>
        <v>8.009644332529378</v>
      </c>
      <c r="D834" s="76">
        <f>SYNTHESE_COMP8H!M834</f>
        <v>19.504226429442262</v>
      </c>
      <c r="E834" s="74">
        <f>SYNTHESE_COMP8H!Q834</f>
        <v>23.684843181855566</v>
      </c>
      <c r="F834" s="77">
        <f>SYNTHESE_COMP8H!U834</f>
        <v>14.954302740621277</v>
      </c>
      <c r="G834" s="41">
        <f>SYNTHESE_COMP8H!X834</f>
        <v>579.4458614394398</v>
      </c>
      <c r="H834" s="41">
        <f>SYNTHESE_COMP16!AD834</f>
        <v>1734.3289819711899</v>
      </c>
      <c r="I834" s="41">
        <v>217.13447086611072</v>
      </c>
      <c r="J834" s="79"/>
      <c r="W834" s="40">
        <v>0.99403571630470167</v>
      </c>
      <c r="X834" s="42">
        <v>217.13447086611072</v>
      </c>
      <c r="Y834" s="94">
        <v>0.99403571630470167</v>
      </c>
      <c r="Z834" s="74">
        <v>579.44586143943627</v>
      </c>
      <c r="AA834" s="40">
        <v>0.99403571630470167</v>
      </c>
      <c r="AB834" s="95">
        <v>1734.3289819711899</v>
      </c>
      <c r="AC834" t="s">
        <v>22</v>
      </c>
    </row>
    <row r="835" spans="1:29" x14ac:dyDescent="0.3">
      <c r="A835" s="49">
        <f>SYNTHESE_COMP8H!A835</f>
        <v>44257</v>
      </c>
      <c r="B835" s="74">
        <f>SYNTHESE_COMP8H!E835</f>
        <v>7.4905373242355147</v>
      </c>
      <c r="C835" s="75">
        <f>SYNTHESE_COMP8H!I835</f>
        <v>7.9513049822385549</v>
      </c>
      <c r="D835" s="76">
        <f>SYNTHESE_COMP8H!M835</f>
        <v>19.416414719441274</v>
      </c>
      <c r="E835" s="74">
        <f>SYNTHESE_COMP8H!Q835</f>
        <v>22.143332081631467</v>
      </c>
      <c r="F835" s="77">
        <f>SYNTHESE_COMP8H!U835</f>
        <v>14.451531570506065</v>
      </c>
      <c r="G835" s="41">
        <f>SYNTHESE_COMP8H!X835</f>
        <v>541.73304145032159</v>
      </c>
      <c r="H835" s="41">
        <f>SYNTHESE_COMP16!AD835</f>
        <v>1676.0199703940877</v>
      </c>
      <c r="I835" s="41">
        <v>209.83430088271459</v>
      </c>
      <c r="J835" s="79"/>
      <c r="W835" s="40">
        <v>0.96637949767129538</v>
      </c>
      <c r="X835" s="42">
        <v>209.83430088271459</v>
      </c>
      <c r="Y835" s="94">
        <v>0.93491571430774689</v>
      </c>
      <c r="Z835" s="74">
        <v>541.7330414503183</v>
      </c>
      <c r="AA835" s="40">
        <v>0.96637949767129538</v>
      </c>
      <c r="AB835" s="95">
        <v>1676.0199703940877</v>
      </c>
      <c r="AC835" t="s">
        <v>52</v>
      </c>
    </row>
    <row r="836" spans="1:29" x14ac:dyDescent="0.3">
      <c r="A836" s="49">
        <f>SYNTHESE_COMP8H!A836</f>
        <v>44257.333333333336</v>
      </c>
      <c r="B836" s="74">
        <f>SYNTHESE_COMP8H!E836</f>
        <v>7.5615049206923048</v>
      </c>
      <c r="C836" s="75">
        <f>SYNTHESE_COMP8H!I836</f>
        <v>8.2976005046550529</v>
      </c>
      <c r="D836" s="76">
        <f>SYNTHESE_COMP8H!M836</f>
        <v>19.611746227891519</v>
      </c>
      <c r="E836" s="74">
        <f>SYNTHESE_COMP8H!Q836</f>
        <v>22.692171258012849</v>
      </c>
      <c r="F836" s="77">
        <f>SYNTHESE_COMP8H!U836</f>
        <v>14.500467534207242</v>
      </c>
      <c r="G836" s="41">
        <f>SYNTHESE_COMP8H!X836</f>
        <v>547.18294214995376</v>
      </c>
      <c r="H836" s="41">
        <f>SYNTHESE_COMP16!AD836</f>
        <v>1692.8809364241354</v>
      </c>
      <c r="I836" s="41">
        <v>210.54484451479684</v>
      </c>
      <c r="J836" s="79"/>
      <c r="W836" s="40">
        <v>1.0033862129742048</v>
      </c>
      <c r="X836" s="42">
        <v>210.54484451479684</v>
      </c>
      <c r="Y836" s="94">
        <v>1.01006012238988</v>
      </c>
      <c r="Z836" s="74">
        <v>547.18294214995046</v>
      </c>
      <c r="AA836" s="40">
        <v>1.01006012238988</v>
      </c>
      <c r="AB836" s="95">
        <v>1692.8809364241354</v>
      </c>
      <c r="AC836" t="s">
        <v>54</v>
      </c>
    </row>
    <row r="837" spans="1:29" x14ac:dyDescent="0.3">
      <c r="A837" s="49">
        <f>SYNTHESE_COMP8H!A837</f>
        <v>44257.666666666664</v>
      </c>
      <c r="B837" s="74">
        <f>SYNTHESE_COMP8H!E837</f>
        <v>7.237683825395548</v>
      </c>
      <c r="C837" s="75">
        <f>SYNTHESE_COMP8H!I837</f>
        <v>8.1279096736546617</v>
      </c>
      <c r="D837" s="76">
        <f>SYNTHESE_COMP8H!M837</f>
        <v>19.425720003648809</v>
      </c>
      <c r="E837" s="74">
        <f>SYNTHESE_COMP8H!Q837</f>
        <v>22.332383914928059</v>
      </c>
      <c r="F837" s="77">
        <f>SYNTHESE_COMP8H!U837</f>
        <v>14.059559363997021</v>
      </c>
      <c r="G837" s="41">
        <f>SYNTHESE_COMP8H!X837</f>
        <v>535.99272780900378</v>
      </c>
      <c r="H837" s="41">
        <f>SYNTHESE_COMP16!AD837</f>
        <v>1658.2605214348416</v>
      </c>
      <c r="I837" s="41">
        <v>206.23907809370672</v>
      </c>
      <c r="J837" s="79"/>
      <c r="W837" s="40">
        <v>0.97954940938585888</v>
      </c>
      <c r="X837" s="42">
        <v>206.23907809370672</v>
      </c>
      <c r="Y837" s="94">
        <v>0.97954940938585888</v>
      </c>
      <c r="Z837" s="74">
        <v>535.9927278090006</v>
      </c>
      <c r="AA837" s="40">
        <v>0.97954940938585888</v>
      </c>
      <c r="AB837" s="95">
        <v>1658.2605214348416</v>
      </c>
      <c r="AC837" t="s">
        <v>22</v>
      </c>
    </row>
    <row r="838" spans="1:29" x14ac:dyDescent="0.3">
      <c r="A838" s="49">
        <f>SYNTHESE_COMP8H!A838</f>
        <v>44258</v>
      </c>
      <c r="B838" s="74">
        <f>SYNTHESE_COMP8H!E838</f>
        <v>7.6249813759228386</v>
      </c>
      <c r="C838" s="75">
        <f>SYNTHESE_COMP8H!I838</f>
        <v>8.4740178485625179</v>
      </c>
      <c r="D838" s="76">
        <f>SYNTHESE_COMP8H!M838</f>
        <v>19.72264363760079</v>
      </c>
      <c r="E838" s="74">
        <f>SYNTHESE_COMP8H!Q838</f>
        <v>22.671165673027776</v>
      </c>
      <c r="F838" s="77">
        <f>SYNTHESE_COMP8H!U838</f>
        <v>14.609964506018168</v>
      </c>
      <c r="G838" s="41">
        <f>SYNTHESE_COMP8H!X838</f>
        <v>544.18541814341563</v>
      </c>
      <c r="H838" s="41">
        <f>SYNTHESE_COMP16!AD838</f>
        <v>1728.8736982096639</v>
      </c>
      <c r="I838" s="41">
        <v>215.02129071413756</v>
      </c>
      <c r="J838" s="79"/>
      <c r="W838" s="40">
        <v>1.0425826797792441</v>
      </c>
      <c r="X838" s="42">
        <v>215.02129071413756</v>
      </c>
      <c r="Y838" s="94">
        <v>1.0152850774074891</v>
      </c>
      <c r="Z838" s="74">
        <v>544.18541814341245</v>
      </c>
      <c r="AA838" s="40">
        <v>1.0425826797792441</v>
      </c>
      <c r="AB838" s="95">
        <v>1728.8736982096639</v>
      </c>
      <c r="AC838" t="s">
        <v>52</v>
      </c>
    </row>
    <row r="839" spans="1:29" x14ac:dyDescent="0.3">
      <c r="A839" s="49">
        <f>SYNTHESE_COMP8H!A839</f>
        <v>44258.333333333336</v>
      </c>
      <c r="B839" s="74">
        <f>SYNTHESE_COMP8H!E839</f>
        <v>7.7915641081883473</v>
      </c>
      <c r="C839" s="75">
        <f>SYNTHESE_COMP8H!I839</f>
        <v>8.4024497523311297</v>
      </c>
      <c r="D839" s="76">
        <f>SYNTHESE_COMP8H!M839</f>
        <v>19.561583474702573</v>
      </c>
      <c r="E839" s="74">
        <f>SYNTHESE_COMP8H!Q839</f>
        <v>22.515929999360182</v>
      </c>
      <c r="F839" s="77">
        <f>SYNTHESE_COMP8H!U839</f>
        <v>14.386045341458939</v>
      </c>
      <c r="G839" s="41">
        <f>SYNTHESE_COMP8H!X839</f>
        <v>556.07422014096903</v>
      </c>
      <c r="H839" s="41">
        <f>SYNTHESE_COMP16!AD839</f>
        <v>1714.2723365632078</v>
      </c>
      <c r="I839" s="41">
        <v>213.20530864982823</v>
      </c>
      <c r="J839" s="79"/>
      <c r="W839" s="40">
        <v>0.99155440813196671</v>
      </c>
      <c r="X839" s="42">
        <v>213.20530864982823</v>
      </c>
      <c r="Y839" s="94">
        <v>1.0218469690682159</v>
      </c>
      <c r="Z839" s="74">
        <v>556.07422014096574</v>
      </c>
      <c r="AA839" s="40">
        <v>0.99155440813196671</v>
      </c>
      <c r="AB839" s="95">
        <v>1714.2723365632078</v>
      </c>
      <c r="AC839" t="s">
        <v>52</v>
      </c>
    </row>
    <row r="840" spans="1:29" x14ac:dyDescent="0.3">
      <c r="A840" s="49">
        <f>SYNTHESE_COMP8H!A840</f>
        <v>44258.666666666664</v>
      </c>
      <c r="B840" s="74">
        <f>SYNTHESE_COMP8H!E840</f>
        <v>7.6314568073859421</v>
      </c>
      <c r="C840" s="75">
        <f>SYNTHESE_COMP8H!I840</f>
        <v>8.3431234730425174</v>
      </c>
      <c r="D840" s="76">
        <f>SYNTHESE_COMP8H!M840</f>
        <v>19.430197835579204</v>
      </c>
      <c r="E840" s="74">
        <f>SYNTHESE_COMP8H!Q840</f>
        <v>22.152716821998236</v>
      </c>
      <c r="F840" s="77">
        <f>SYNTHESE_COMP8H!U840</f>
        <v>14.109394119785797</v>
      </c>
      <c r="G840" s="41">
        <f>SYNTHESE_COMP8H!X840</f>
        <v>544.64756161691128</v>
      </c>
      <c r="H840" s="41">
        <f>SYNTHESE_COMP16!AD840</f>
        <v>1679.0460953571678</v>
      </c>
      <c r="I840" s="41">
        <v>208.82419517752894</v>
      </c>
      <c r="J840" s="79"/>
      <c r="W840" s="40">
        <v>0.97945119894038424</v>
      </c>
      <c r="X840" s="42">
        <v>208.82419517752894</v>
      </c>
      <c r="Y840" s="94">
        <v>0.97945119894038424</v>
      </c>
      <c r="Z840" s="74">
        <v>544.64756161690809</v>
      </c>
      <c r="AA840" s="40">
        <v>0.97945119894038424</v>
      </c>
      <c r="AB840" s="95">
        <v>1679.0460953571678</v>
      </c>
      <c r="AC840" t="s">
        <v>22</v>
      </c>
    </row>
    <row r="841" spans="1:29" x14ac:dyDescent="0.3">
      <c r="A841" s="49">
        <f>SYNTHESE_COMP8H!A841</f>
        <v>44259</v>
      </c>
      <c r="B841" s="74">
        <f>SYNTHESE_COMP8H!E841</f>
        <v>7.650198584220778</v>
      </c>
      <c r="C841" s="75">
        <f>SYNTHESE_COMP8H!I841</f>
        <v>8.2828900025294026</v>
      </c>
      <c r="D841" s="76">
        <f>SYNTHESE_COMP8H!M841</f>
        <v>19.37483565852353</v>
      </c>
      <c r="E841" s="74">
        <f>SYNTHESE_COMP8H!Q841</f>
        <v>21.969381474437867</v>
      </c>
      <c r="F841" s="77">
        <f>SYNTHESE_COMP8H!U841</f>
        <v>14.275787271334355</v>
      </c>
      <c r="G841" s="41">
        <f>SYNTHESE_COMP8H!X841</f>
        <v>543.09570532628913</v>
      </c>
      <c r="H841" s="41">
        <f>SYNTHESE_COMP16!AD841</f>
        <v>1683.1695947110697</v>
      </c>
      <c r="I841" s="41">
        <v>209.33703781852296</v>
      </c>
      <c r="J841" s="79"/>
      <c r="W841" s="40">
        <v>1.0024558583384364</v>
      </c>
      <c r="X841" s="42">
        <v>209.33703781852296</v>
      </c>
      <c r="Y841" s="94">
        <v>0.99715071470068628</v>
      </c>
      <c r="Z841" s="74">
        <v>543.09570532628595</v>
      </c>
      <c r="AA841" s="40">
        <v>1.0024558583384364</v>
      </c>
      <c r="AB841" s="95">
        <v>1683.1695947110697</v>
      </c>
      <c r="AC841" t="s">
        <v>52</v>
      </c>
    </row>
    <row r="842" spans="1:29" x14ac:dyDescent="0.3">
      <c r="A842" s="49">
        <f>SYNTHESE_COMP8H!A842</f>
        <v>44259.333333333336</v>
      </c>
      <c r="B842" s="74">
        <f>SYNTHESE_COMP8H!E842</f>
        <v>7.6777509042000913</v>
      </c>
      <c r="C842" s="75">
        <f>SYNTHESE_COMP8H!I842</f>
        <v>8.0952788885378091</v>
      </c>
      <c r="D842" s="76">
        <f>SYNTHESE_COMP8H!M842</f>
        <v>19.269891827630257</v>
      </c>
      <c r="E842" s="74">
        <f>SYNTHESE_COMP8H!Q842</f>
        <v>21.003393377024711</v>
      </c>
      <c r="F842" s="77">
        <f>SYNTHESE_COMP8H!U842</f>
        <v>14.014474245879132</v>
      </c>
      <c r="G842" s="41">
        <f>SYNTHESE_COMP8H!X842</f>
        <v>533.15453856797512</v>
      </c>
      <c r="H842" s="41">
        <f>SYNTHESE_COMP16!AD842</f>
        <v>1652.3597955183222</v>
      </c>
      <c r="I842" s="41">
        <v>210.09096871142737</v>
      </c>
      <c r="J842" s="79"/>
      <c r="W842" s="40">
        <v>1.0036015169640358</v>
      </c>
      <c r="X842" s="42">
        <v>210.09096871142737</v>
      </c>
      <c r="Y842" s="94">
        <v>0.98169536849432204</v>
      </c>
      <c r="Z842" s="74">
        <v>533.15453856797205</v>
      </c>
      <c r="AA842" s="40">
        <v>0.98169536849432204</v>
      </c>
      <c r="AB842" s="95">
        <v>1652.3597955183222</v>
      </c>
      <c r="AC842" t="s">
        <v>54</v>
      </c>
    </row>
    <row r="843" spans="1:29" x14ac:dyDescent="0.3">
      <c r="A843" s="49">
        <f>SYNTHESE_COMP8H!A843</f>
        <v>44259.666666666664</v>
      </c>
      <c r="B843" s="74">
        <f>SYNTHESE_COMP8H!E843</f>
        <v>7.4967169019740583</v>
      </c>
      <c r="C843" s="75">
        <f>SYNTHESE_COMP8H!I843</f>
        <v>7.9268452993357581</v>
      </c>
      <c r="D843" s="76">
        <f>SYNTHESE_COMP8H!M843</f>
        <v>19.264688956836796</v>
      </c>
      <c r="E843" s="74">
        <f>SYNTHESE_COMP8H!Q843</f>
        <v>20.316491094494364</v>
      </c>
      <c r="F843" s="77">
        <f>SYNTHESE_COMP8H!U843</f>
        <v>13.472098224911647</v>
      </c>
      <c r="G843" s="41">
        <f>SYNTHESE_COMP8H!X843</f>
        <v>520.58326592234482</v>
      </c>
      <c r="H843" s="41">
        <f>SYNTHESE_COMP16!AD843</f>
        <v>1613.3987363966423</v>
      </c>
      <c r="I843" s="41">
        <v>205.13722517742343</v>
      </c>
      <c r="J843" s="79"/>
      <c r="W843" s="40">
        <v>0.97642095914742444</v>
      </c>
      <c r="X843" s="42">
        <v>205.13722517742343</v>
      </c>
      <c r="Y843" s="94">
        <v>0.97642095914742444</v>
      </c>
      <c r="Z843" s="74">
        <v>520.58326592234175</v>
      </c>
      <c r="AA843" s="40">
        <v>0.97642095914742444</v>
      </c>
      <c r="AB843" s="95">
        <v>1613.3987363966423</v>
      </c>
      <c r="AC843" t="s">
        <v>22</v>
      </c>
    </row>
    <row r="844" spans="1:29" x14ac:dyDescent="0.3">
      <c r="A844" s="49">
        <f>SYNTHESE_COMP8H!A844</f>
        <v>44260</v>
      </c>
      <c r="B844" s="74">
        <f>SYNTHESE_COMP8H!E844</f>
        <v>7.1798931636693242</v>
      </c>
      <c r="C844" s="75">
        <f>SYNTHESE_COMP8H!I844</f>
        <v>7.4943974535742566</v>
      </c>
      <c r="D844" s="76">
        <f>SYNTHESE_COMP8H!M844</f>
        <v>19.031099795406757</v>
      </c>
      <c r="E844" s="74">
        <f>SYNTHESE_COMP8H!Q844</f>
        <v>20.806960307244665</v>
      </c>
      <c r="F844" s="77">
        <f>SYNTHESE_COMP8H!U844</f>
        <v>13.155994791858657</v>
      </c>
      <c r="G844" s="41">
        <f>SYNTHESE_COMP8H!X844</f>
        <v>514.27106390269296</v>
      </c>
      <c r="H844" s="41">
        <f>SYNTHESE_COMP16!AD844</f>
        <v>1593.835874066938</v>
      </c>
      <c r="I844" s="41">
        <v>202.64988512668913</v>
      </c>
      <c r="J844" s="79"/>
      <c r="W844" s="40">
        <v>0.98787475043311612</v>
      </c>
      <c r="X844" s="42">
        <v>202.64988512668913</v>
      </c>
      <c r="Y844" s="94">
        <v>0.98787475043311612</v>
      </c>
      <c r="Z844" s="74">
        <v>514.27106390268989</v>
      </c>
      <c r="AA844" s="40">
        <v>0.98787475043311612</v>
      </c>
      <c r="AB844" s="95">
        <v>1593.835874066938</v>
      </c>
      <c r="AC844" t="s">
        <v>22</v>
      </c>
    </row>
    <row r="845" spans="1:29" x14ac:dyDescent="0.3">
      <c r="A845" s="49">
        <f>SYNTHESE_COMP8H!A845</f>
        <v>44260.333333333336</v>
      </c>
      <c r="B845" s="74">
        <f>SYNTHESE_COMP8H!E845</f>
        <v>7.2157916553087933</v>
      </c>
      <c r="C845" s="75">
        <f>SYNTHESE_COMP8H!I845</f>
        <v>7.4221503155275448</v>
      </c>
      <c r="D845" s="76">
        <f>SYNTHESE_COMP8H!M845</f>
        <v>18.918250571780746</v>
      </c>
      <c r="E845" s="74">
        <f>SYNTHESE_COMP8H!Q845</f>
        <v>21.3001217699655</v>
      </c>
      <c r="F845" s="77">
        <f>SYNTHESE_COMP8H!U845</f>
        <v>13.116987131897458</v>
      </c>
      <c r="G845" s="41">
        <f>SYNTHESE_COMP8H!X845</f>
        <v>526.46019034712344</v>
      </c>
      <c r="H845" s="41">
        <f>SYNTHESE_COMP16!AD845</f>
        <v>1631.6125804856124</v>
      </c>
      <c r="I845" s="41">
        <v>201.448226659743</v>
      </c>
      <c r="J845" s="79"/>
      <c r="W845" s="40">
        <v>0.99407027314032326</v>
      </c>
      <c r="X845" s="42">
        <v>201.448226659743</v>
      </c>
      <c r="Y845" s="94">
        <v>1.023701754385965</v>
      </c>
      <c r="Z845" s="74">
        <v>526.46019034712037</v>
      </c>
      <c r="AA845" s="40">
        <v>1.023701754385965</v>
      </c>
      <c r="AB845" s="95">
        <v>1631.6125804856124</v>
      </c>
      <c r="AC845" t="s">
        <v>54</v>
      </c>
    </row>
    <row r="846" spans="1:29" x14ac:dyDescent="0.3">
      <c r="A846" s="49">
        <f>SYNTHESE_COMP8H!A846</f>
        <v>44260.666666666664</v>
      </c>
      <c r="B846" s="74">
        <f>SYNTHESE_COMP8H!E846</f>
        <v>7.4449401829004707</v>
      </c>
      <c r="C846" s="75">
        <f>SYNTHESE_COMP8H!I846</f>
        <v>7.5678601095425142</v>
      </c>
      <c r="D846" s="76">
        <f>SYNTHESE_COMP8H!M846</f>
        <v>19.099689621355186</v>
      </c>
      <c r="E846" s="74">
        <f>SYNTHESE_COMP8H!Q846</f>
        <v>21.155203116597502</v>
      </c>
      <c r="F846" s="77">
        <f>SYNTHESE_COMP8H!U846</f>
        <v>13.231253942127537</v>
      </c>
      <c r="G846" s="41">
        <f>SYNTHESE_COMP8H!X846</f>
        <v>522.87833749853814</v>
      </c>
      <c r="H846" s="41">
        <f>SYNTHESE_COMP16!AD846</f>
        <v>1620.5116534329009</v>
      </c>
      <c r="I846" s="41">
        <v>200.07764267688211</v>
      </c>
      <c r="J846" s="79"/>
      <c r="W846" s="40">
        <v>0.99319634624942177</v>
      </c>
      <c r="X846" s="42">
        <v>200.07764267688211</v>
      </c>
      <c r="Y846" s="94">
        <v>0.99319634624942177</v>
      </c>
      <c r="Z846" s="74">
        <v>522.87833749853507</v>
      </c>
      <c r="AA846" s="40">
        <v>0.99319634624942177</v>
      </c>
      <c r="AB846" s="95">
        <v>1620.5116534329009</v>
      </c>
      <c r="AC846" t="s">
        <v>22</v>
      </c>
    </row>
    <row r="847" spans="1:29" x14ac:dyDescent="0.3">
      <c r="A847" s="49">
        <f>SYNTHESE_COMP8H!A847</f>
        <v>44261</v>
      </c>
      <c r="B847" s="74">
        <f>SYNTHESE_COMP8H!E847</f>
        <v>7.743258129211525</v>
      </c>
      <c r="C847" s="75">
        <f>SYNTHESE_COMP8H!I847</f>
        <v>7.6799837313080026</v>
      </c>
      <c r="D847" s="76">
        <f>SYNTHESE_COMP8H!M847</f>
        <v>19.872629143232555</v>
      </c>
      <c r="E847" s="74">
        <f>SYNTHESE_COMP8H!Q847</f>
        <v>20.950964612560018</v>
      </c>
      <c r="F847" s="77">
        <f>SYNTHESE_COMP8H!U847</f>
        <v>13.419838488764301</v>
      </c>
      <c r="G847" s="41">
        <f>SYNTHESE_COMP8H!X847</f>
        <v>543.83001581710494</v>
      </c>
      <c r="H847" s="41">
        <f>SYNTHESE_COMP16!AD847</f>
        <v>1685.4453797690198</v>
      </c>
      <c r="I847" s="41">
        <v>198.14603473124092</v>
      </c>
      <c r="J847" s="79"/>
      <c r="W847" s="40">
        <v>0.990345708197089</v>
      </c>
      <c r="X847" s="42">
        <v>198.14603473124092</v>
      </c>
      <c r="Y847" s="94">
        <v>1.0400698916287106</v>
      </c>
      <c r="Z847" s="74">
        <v>543.83001581710175</v>
      </c>
      <c r="AA847" s="40">
        <v>1.0400698916287106</v>
      </c>
      <c r="AB847" s="95">
        <v>1685.4453797690198</v>
      </c>
      <c r="AC847" t="s">
        <v>54</v>
      </c>
    </row>
    <row r="848" spans="1:29" x14ac:dyDescent="0.3">
      <c r="A848" s="49">
        <f>SYNTHESE_COMP8H!A848</f>
        <v>44261.333333333336</v>
      </c>
      <c r="B848" s="74">
        <f>SYNTHESE_COMP8H!E848</f>
        <v>7.5226553987139537</v>
      </c>
      <c r="C848" s="75">
        <f>SYNTHESE_COMP8H!I848</f>
        <v>7.3033637731101644</v>
      </c>
      <c r="D848" s="76">
        <f>SYNTHESE_COMP8H!M848</f>
        <v>19.318600405201405</v>
      </c>
      <c r="E848" s="74">
        <f>SYNTHESE_COMP8H!Q848</f>
        <v>20.195598388419029</v>
      </c>
      <c r="F848" s="77">
        <f>SYNTHESE_COMP8H!U848</f>
        <v>13.00383140799385</v>
      </c>
      <c r="G848" s="41">
        <f>SYNTHESE_COMP8H!X848</f>
        <v>528.66858673819434</v>
      </c>
      <c r="H848" s="41">
        <f>SYNTHESE_COMP16!AD848</f>
        <v>1637.4276272058073</v>
      </c>
      <c r="I848" s="41">
        <v>192.50092312969477</v>
      </c>
      <c r="J848" s="79"/>
      <c r="W848" s="40">
        <v>0.97151034786437696</v>
      </c>
      <c r="X848" s="42">
        <v>192.50092312969477</v>
      </c>
      <c r="Y848" s="94">
        <v>0.97212101458554012</v>
      </c>
      <c r="Z848" s="74">
        <v>528.66858673819127</v>
      </c>
      <c r="AA848" s="40">
        <v>0.97151034786437696</v>
      </c>
      <c r="AB848" s="95">
        <v>1637.4276272058073</v>
      </c>
      <c r="AC848" t="s">
        <v>52</v>
      </c>
    </row>
    <row r="849" spans="1:29" x14ac:dyDescent="0.3">
      <c r="A849" s="49">
        <f>SYNTHESE_COMP8H!A849</f>
        <v>44261.666666666664</v>
      </c>
      <c r="B849" s="74">
        <f>SYNTHESE_COMP8H!E849</f>
        <v>8.0408123946033498</v>
      </c>
      <c r="C849" s="75">
        <f>SYNTHESE_COMP8H!I849</f>
        <v>7.5143121455211208</v>
      </c>
      <c r="D849" s="76">
        <f>SYNTHESE_COMP8H!M849</f>
        <v>19.649087642307091</v>
      </c>
      <c r="E849" s="74">
        <f>SYNTHESE_COMP8H!Q849</f>
        <v>20.602911935270434</v>
      </c>
      <c r="F849" s="77">
        <f>SYNTHESE_COMP8H!U849</f>
        <v>13.279635255305829</v>
      </c>
      <c r="G849" s="41">
        <f>SYNTHESE_COMP8H!X849</f>
        <v>537.71262807198752</v>
      </c>
      <c r="H849" s="41">
        <f>SYNTHESE_COMP16!AD849</f>
        <v>1665.4394355731499</v>
      </c>
      <c r="I849" s="41">
        <v>205.76029694759828</v>
      </c>
      <c r="J849" s="79"/>
      <c r="W849" s="40">
        <v>1.0688795336787564</v>
      </c>
      <c r="X849" s="42">
        <v>205.76029694759828</v>
      </c>
      <c r="Y849" s="94">
        <v>1.0171072039471714</v>
      </c>
      <c r="Z849" s="74">
        <v>537.71262807198434</v>
      </c>
      <c r="AA849" s="40">
        <v>1.0171072039471714</v>
      </c>
      <c r="AB849" s="95">
        <v>1665.4394355731499</v>
      </c>
      <c r="AC849" t="s">
        <v>54</v>
      </c>
    </row>
    <row r="850" spans="1:29" x14ac:dyDescent="0.3">
      <c r="A850" s="49">
        <f>SYNTHESE_COMP8H!A850</f>
        <v>44262</v>
      </c>
      <c r="B850" s="74">
        <f>SYNTHESE_COMP8H!E850</f>
        <v>8.2057516364196132</v>
      </c>
      <c r="C850" s="75">
        <f>SYNTHESE_COMP8H!I850</f>
        <v>7.6995189889893556</v>
      </c>
      <c r="D850" s="76">
        <f>SYNTHESE_COMP8H!M850</f>
        <v>19.906951001404607</v>
      </c>
      <c r="E850" s="74">
        <f>SYNTHESE_COMP8H!Q850</f>
        <v>20.620978101926099</v>
      </c>
      <c r="F850" s="77">
        <f>SYNTHESE_COMP8H!U850</f>
        <v>13.499981705936468</v>
      </c>
      <c r="G850" s="41">
        <f>SYNTHESE_COMP8H!X850</f>
        <v>548.74259728862398</v>
      </c>
      <c r="H850" s="41">
        <f>SYNTHESE_COMP16!AD850</f>
        <v>1699.6021923088631</v>
      </c>
      <c r="I850" s="41">
        <v>209.98100820274504</v>
      </c>
      <c r="J850" s="79"/>
      <c r="W850" s="40">
        <v>1.0205127583783653</v>
      </c>
      <c r="X850" s="42">
        <v>209.98100820274504</v>
      </c>
      <c r="Y850" s="94">
        <v>1.0205127583783653</v>
      </c>
      <c r="Z850" s="74">
        <v>548.7425972886208</v>
      </c>
      <c r="AA850" s="40">
        <v>1.0205127583783653</v>
      </c>
      <c r="AB850" s="95">
        <v>1699.6021923088631</v>
      </c>
      <c r="AC850" t="s">
        <v>22</v>
      </c>
    </row>
    <row r="851" spans="1:29" x14ac:dyDescent="0.3">
      <c r="A851" s="49">
        <f>SYNTHESE_COMP8H!A851</f>
        <v>44262.333333333336</v>
      </c>
      <c r="B851" s="74">
        <f>SYNTHESE_COMP8H!E851</f>
        <v>8.0472423945796479</v>
      </c>
      <c r="C851" s="75">
        <f>SYNTHESE_COMP8H!I851</f>
        <v>7.8195513195620316</v>
      </c>
      <c r="D851" s="76">
        <f>SYNTHESE_COMP8H!M851</f>
        <v>19.769836591282019</v>
      </c>
      <c r="E851" s="74">
        <f>SYNTHESE_COMP8H!Q851</f>
        <v>20.568238560770887</v>
      </c>
      <c r="F851" s="77">
        <f>SYNTHESE_COMP8H!U851</f>
        <v>13.810541083741814</v>
      </c>
      <c r="G851" s="41">
        <f>SYNTHESE_COMP8H!X851</f>
        <v>557.29726842213893</v>
      </c>
      <c r="H851" s="41">
        <f>SYNTHESE_COMP16!AD851</f>
        <v>1666.7712382574719</v>
      </c>
      <c r="I851" s="41">
        <v>205.92483737455615</v>
      </c>
      <c r="J851" s="79"/>
      <c r="W851" s="40">
        <v>0.98068315385802651</v>
      </c>
      <c r="X851" s="42">
        <v>205.92483737455615</v>
      </c>
      <c r="Y851" s="94">
        <v>1.0155895882254888</v>
      </c>
      <c r="Z851" s="74">
        <v>557.29726842213563</v>
      </c>
      <c r="AA851" s="40">
        <v>0.98068315385802651</v>
      </c>
      <c r="AB851" s="95">
        <v>1666.7712382574719</v>
      </c>
      <c r="AC851" t="s">
        <v>52</v>
      </c>
    </row>
    <row r="852" spans="1:29" x14ac:dyDescent="0.3">
      <c r="A852" s="49">
        <f>SYNTHESE_COMP8H!A852</f>
        <v>44262.666666666664</v>
      </c>
      <c r="B852" s="74">
        <f>SYNTHESE_COMP8H!E852</f>
        <v>8.4085423833241162</v>
      </c>
      <c r="C852" s="75">
        <f>SYNTHESE_COMP8H!I852</f>
        <v>7.9019368068861411</v>
      </c>
      <c r="D852" s="76">
        <f>SYNTHESE_COMP8H!M852</f>
        <v>20.073367157958582</v>
      </c>
      <c r="E852" s="74">
        <f>SYNTHESE_COMP8H!Q852</f>
        <v>20.629007651444539</v>
      </c>
      <c r="F852" s="77">
        <f>SYNTHESE_COMP8H!U852</f>
        <v>14.090514579248612</v>
      </c>
      <c r="G852" s="41">
        <f>SYNTHESE_COMP8H!X852</f>
        <v>568.59504910505643</v>
      </c>
      <c r="H852" s="41">
        <f>SYNTHESE_COMP16!AD852</f>
        <v>1684.3320617766071</v>
      </c>
      <c r="I852" s="41">
        <v>208.09442708449248</v>
      </c>
      <c r="J852" s="79"/>
      <c r="W852" s="40">
        <v>1.010535833062187</v>
      </c>
      <c r="X852" s="42">
        <v>208.09442708449248</v>
      </c>
      <c r="Y852" s="94">
        <v>1.0202724494144833</v>
      </c>
      <c r="Z852" s="74">
        <v>568.59504910505302</v>
      </c>
      <c r="AA852" s="40">
        <v>1.010535833062187</v>
      </c>
      <c r="AB852" s="95">
        <v>1684.3320617766071</v>
      </c>
      <c r="AC852" t="s">
        <v>52</v>
      </c>
    </row>
    <row r="853" spans="1:29" x14ac:dyDescent="0.3">
      <c r="A853" s="49">
        <f>SYNTHESE_COMP8H!A853</f>
        <v>44263</v>
      </c>
      <c r="B853" s="74">
        <f>SYNTHESE_COMP8H!E853</f>
        <v>8.2315035201973519</v>
      </c>
      <c r="C853" s="75">
        <f>SYNTHESE_COMP8H!I853</f>
        <v>7.6214153254203572</v>
      </c>
      <c r="D853" s="76">
        <f>SYNTHESE_COMP8H!M853</f>
        <v>21.723848564242715</v>
      </c>
      <c r="E853" s="74">
        <f>SYNTHESE_COMP8H!Q853</f>
        <v>20.437810813837736</v>
      </c>
      <c r="F853" s="77">
        <f>SYNTHESE_COMP8H!U853</f>
        <v>13.640787401028625</v>
      </c>
      <c r="G853" s="41">
        <f>SYNTHESE_COMP8H!X853</f>
        <v>556.62348299001826</v>
      </c>
      <c r="H853" s="41">
        <f>SYNTHESE_COMP16!AD853</f>
        <v>1630.5732085375764</v>
      </c>
      <c r="I853" s="41">
        <v>201.45267394129363</v>
      </c>
      <c r="J853" s="79"/>
      <c r="W853" s="40">
        <v>0.96808298407481086</v>
      </c>
      <c r="X853" s="42">
        <v>201.45267394129363</v>
      </c>
      <c r="Y853" s="94">
        <v>0.97894535639400848</v>
      </c>
      <c r="Z853" s="74">
        <v>556.62348299001485</v>
      </c>
      <c r="AA853" s="40">
        <v>0.96808298407481086</v>
      </c>
      <c r="AB853" s="95">
        <v>1630.5732085375764</v>
      </c>
      <c r="AC853" t="s">
        <v>52</v>
      </c>
    </row>
    <row r="854" spans="1:29" x14ac:dyDescent="0.3">
      <c r="A854" s="49">
        <f>SYNTHESE_COMP8H!A854</f>
        <v>44263.333333333336</v>
      </c>
      <c r="B854" s="74">
        <f>SYNTHESE_COMP8H!E854</f>
        <v>8.4838177916846611</v>
      </c>
      <c r="C854" s="75">
        <f>SYNTHESE_COMP8H!I854</f>
        <v>7.7400731158273253</v>
      </c>
      <c r="D854" s="76">
        <f>SYNTHESE_COMP8H!M854</f>
        <v>22.054117997024246</v>
      </c>
      <c r="E854" s="74">
        <f>SYNTHESE_COMP8H!Q854</f>
        <v>20.44875524374385</v>
      </c>
      <c r="F854" s="77">
        <f>SYNTHESE_COMP8H!U854</f>
        <v>13.821432565804173</v>
      </c>
      <c r="G854" s="41">
        <f>SYNTHESE_COMP8H!X854</f>
        <v>565.08587497624239</v>
      </c>
      <c r="H854" s="41">
        <f>SYNTHESE_COMP16!AD854</f>
        <v>1655.362945360677</v>
      </c>
      <c r="I854" s="41">
        <v>204.51537529267515</v>
      </c>
      <c r="J854" s="79"/>
      <c r="W854" s="40">
        <v>1.0152030811577812</v>
      </c>
      <c r="X854" s="42">
        <v>204.51537529267515</v>
      </c>
      <c r="Y854" s="94">
        <v>1.0152030811577812</v>
      </c>
      <c r="Z854" s="74">
        <v>565.08587497623887</v>
      </c>
      <c r="AA854" s="40">
        <v>1.0152030811577812</v>
      </c>
      <c r="AB854" s="95">
        <v>1655.362945360677</v>
      </c>
      <c r="AC854" t="s">
        <v>22</v>
      </c>
    </row>
    <row r="855" spans="1:29" x14ac:dyDescent="0.3">
      <c r="A855" s="49">
        <f>SYNTHESE_COMP8H!A855</f>
        <v>44263.666666666664</v>
      </c>
      <c r="B855" s="74">
        <f>SYNTHESE_COMP8H!E855</f>
        <v>8.9273664539122262</v>
      </c>
      <c r="C855" s="75">
        <f>SYNTHESE_COMP8H!I855</f>
        <v>7.8732078753024126</v>
      </c>
      <c r="D855" s="76">
        <f>SYNTHESE_COMP8H!M855</f>
        <v>24.31049111607269</v>
      </c>
      <c r="E855" s="74">
        <f>SYNTHESE_COMP8H!Q855</f>
        <v>20.400420794218888</v>
      </c>
      <c r="F855" s="77">
        <f>SYNTHESE_COMP8H!U855</f>
        <v>14.116262111120701</v>
      </c>
      <c r="G855" s="41">
        <f>SYNTHESE_COMP8H!X855</f>
        <v>594.629541523993</v>
      </c>
      <c r="H855" s="41">
        <f>SYNTHESE_COMP16!AD855</f>
        <v>1824.7243522727408</v>
      </c>
      <c r="I855" s="41">
        <v>225.43949455714818</v>
      </c>
      <c r="J855" s="79"/>
      <c r="W855" s="40">
        <v>1.1023107393980978</v>
      </c>
      <c r="X855" s="42">
        <v>225.43949455714818</v>
      </c>
      <c r="Y855" s="94">
        <v>1.0522817289478217</v>
      </c>
      <c r="Z855" s="74">
        <v>594.62954152398925</v>
      </c>
      <c r="AA855" s="40">
        <v>1.1023107393980978</v>
      </c>
      <c r="AB855" s="95">
        <v>1824.7243522727408</v>
      </c>
      <c r="AC855" t="s">
        <v>52</v>
      </c>
    </row>
    <row r="856" spans="1:29" x14ac:dyDescent="0.3">
      <c r="A856" s="49">
        <f>SYNTHESE_COMP8H!A856</f>
        <v>44264</v>
      </c>
      <c r="B856" s="74">
        <f>SYNTHESE_COMP8H!E856</f>
        <v>8.8213027837765043</v>
      </c>
      <c r="C856" s="75">
        <f>SYNTHESE_COMP8H!I856</f>
        <v>7.9283187776927937</v>
      </c>
      <c r="D856" s="76">
        <f>SYNTHESE_COMP8H!M856</f>
        <v>22.486534334654525</v>
      </c>
      <c r="E856" s="74">
        <f>SYNTHESE_COMP8H!Q856</f>
        <v>20.543250737008989</v>
      </c>
      <c r="F856" s="77">
        <f>SYNTHESE_COMP8H!U856</f>
        <v>14.220768737106367</v>
      </c>
      <c r="G856" s="41">
        <f>SYNTHESE_COMP8H!X856</f>
        <v>550.01593912839178</v>
      </c>
      <c r="H856" s="41">
        <f>SYNTHESE_COMP16!AD856</f>
        <v>1687.8197401587424</v>
      </c>
      <c r="I856" s="41">
        <v>208.5253198112033</v>
      </c>
      <c r="J856" s="79"/>
      <c r="W856" s="40">
        <v>0.9249724420329678</v>
      </c>
      <c r="X856" s="42">
        <v>208.5253198112033</v>
      </c>
      <c r="Y856" s="94">
        <v>0.9249724420329678</v>
      </c>
      <c r="Z856" s="74">
        <v>550.01593912838837</v>
      </c>
      <c r="AA856" s="40">
        <v>0.9249724420329678</v>
      </c>
      <c r="AB856" s="95">
        <v>1687.8197401587424</v>
      </c>
      <c r="AC856" t="s">
        <v>22</v>
      </c>
    </row>
    <row r="857" spans="1:29" x14ac:dyDescent="0.3">
      <c r="A857" s="49">
        <f>SYNTHESE_COMP8H!A857</f>
        <v>44264.333333333336</v>
      </c>
      <c r="B857" s="74">
        <f>SYNTHESE_COMP8H!E857</f>
        <v>8.9192382963462151</v>
      </c>
      <c r="C857" s="75">
        <f>SYNTHESE_COMP8H!I857</f>
        <v>8.1239503095561503</v>
      </c>
      <c r="D857" s="76">
        <f>SYNTHESE_COMP8H!M857</f>
        <v>22.027842180228532</v>
      </c>
      <c r="E857" s="74">
        <f>SYNTHESE_COMP8H!Q857</f>
        <v>21.412634526712193</v>
      </c>
      <c r="F857" s="77">
        <f>SYNTHESE_COMP8H!U857</f>
        <v>16.208600855970914</v>
      </c>
      <c r="G857" s="41">
        <f>SYNTHESE_COMP8H!X857</f>
        <v>626.89921948397512</v>
      </c>
      <c r="H857" s="41">
        <f>SYNTHESE_COMP16!AD857</f>
        <v>1706.5581845166125</v>
      </c>
      <c r="I857" s="41">
        <v>210.84040122038377</v>
      </c>
      <c r="J857" s="79"/>
      <c r="W857" s="40">
        <v>1.0111021597342544</v>
      </c>
      <c r="X857" s="42">
        <v>210.84040122038377</v>
      </c>
      <c r="Y857" s="94">
        <v>1.1397837314995272</v>
      </c>
      <c r="Z857" s="74">
        <v>626.89921948397125</v>
      </c>
      <c r="AA857" s="40">
        <v>1.0111021597342544</v>
      </c>
      <c r="AB857" s="95">
        <v>1706.5581845166125</v>
      </c>
      <c r="AC857" t="s">
        <v>52</v>
      </c>
    </row>
    <row r="858" spans="1:29" x14ac:dyDescent="0.3">
      <c r="A858" s="49">
        <f>SYNTHESE_COMP8H!A858</f>
        <v>44264.666666666664</v>
      </c>
      <c r="B858" s="74">
        <f>SYNTHESE_COMP8H!E858</f>
        <v>9.1048884372144059</v>
      </c>
      <c r="C858" s="75">
        <f>SYNTHESE_COMP8H!I858</f>
        <v>8.5919751637141957</v>
      </c>
      <c r="D858" s="76">
        <f>SYNTHESE_COMP8H!M858</f>
        <v>22.379818353547762</v>
      </c>
      <c r="E858" s="74">
        <f>SYNTHESE_COMP8H!Q858</f>
        <v>21.838570563001948</v>
      </c>
      <c r="F858" s="77">
        <f>SYNTHESE_COMP8H!U858</f>
        <v>17.191326920332347</v>
      </c>
      <c r="G858" s="41">
        <f>SYNTHESE_COMP8H!X858</f>
        <v>664.90806479944183</v>
      </c>
      <c r="H858" s="41">
        <f>SYNTHESE_COMP16!AD858</f>
        <v>1810.0266592588973</v>
      </c>
      <c r="I858" s="41">
        <v>223.62363646325579</v>
      </c>
      <c r="J858" s="79"/>
      <c r="W858" s="40">
        <v>1.060629913284552</v>
      </c>
      <c r="X858" s="42">
        <v>223.62363646325579</v>
      </c>
      <c r="Y858" s="94">
        <v>1.060629913284552</v>
      </c>
      <c r="Z858" s="74">
        <v>664.90806479943774</v>
      </c>
      <c r="AA858" s="40">
        <v>1.060629913284552</v>
      </c>
      <c r="AB858" s="95">
        <v>1810.0266592588973</v>
      </c>
      <c r="AC858" t="s">
        <v>22</v>
      </c>
    </row>
    <row r="859" spans="1:29" x14ac:dyDescent="0.3">
      <c r="A859" s="49">
        <f>SYNTHESE_COMP8H!A859</f>
        <v>44265</v>
      </c>
      <c r="B859" s="74">
        <f>SYNTHESE_COMP8H!E859</f>
        <v>8.7934092545908573</v>
      </c>
      <c r="C859" s="75">
        <f>SYNTHESE_COMP8H!I859</f>
        <v>8.6115962202757821</v>
      </c>
      <c r="D859" s="76">
        <f>SYNTHESE_COMP8H!M859</f>
        <v>21.907682020805062</v>
      </c>
      <c r="E859" s="74">
        <f>SYNTHESE_COMP8H!Q859</f>
        <v>21.219166002626828</v>
      </c>
      <c r="F859" s="77">
        <f>SYNTHESE_COMP8H!U859</f>
        <v>16.784877328465686</v>
      </c>
      <c r="G859" s="41">
        <f>SYNTHESE_COMP8H!X859</f>
        <v>649.18783489403779</v>
      </c>
      <c r="H859" s="41">
        <f>SYNTHESE_COMP16!AD859</f>
        <v>1767.2327201794506</v>
      </c>
      <c r="I859" s="41">
        <v>218.33656722226948</v>
      </c>
      <c r="J859" s="79"/>
      <c r="W859" s="40">
        <v>0.97635728796559906</v>
      </c>
      <c r="X859" s="42">
        <v>218.33656722226948</v>
      </c>
      <c r="Y859" s="94">
        <v>0.97635728796559906</v>
      </c>
      <c r="Z859" s="74">
        <v>649.18783489403381</v>
      </c>
      <c r="AA859" s="40">
        <v>0.97635728796559906</v>
      </c>
      <c r="AB859" s="95">
        <v>1767.2327201794506</v>
      </c>
      <c r="AC859" t="s">
        <v>22</v>
      </c>
    </row>
    <row r="860" spans="1:29" x14ac:dyDescent="0.3">
      <c r="A860" s="49">
        <f>SYNTHESE_COMP8H!A860</f>
        <v>44265.333333333336</v>
      </c>
      <c r="B860" s="74">
        <f>SYNTHESE_COMP8H!E860</f>
        <v>8.9132094094607819</v>
      </c>
      <c r="C860" s="75">
        <f>SYNTHESE_COMP8H!I860</f>
        <v>8.7880398357789069</v>
      </c>
      <c r="D860" s="76">
        <f>SYNTHESE_COMP8H!M860</f>
        <v>21.721979183122887</v>
      </c>
      <c r="E860" s="74">
        <f>SYNTHESE_COMP8H!Q860</f>
        <v>21.23138639787663</v>
      </c>
      <c r="F860" s="77">
        <f>SYNTHESE_COMP8H!U860</f>
        <v>16.71448291470637</v>
      </c>
      <c r="G860" s="41">
        <f>SYNTHESE_COMP8H!X860</f>
        <v>662.48909122322516</v>
      </c>
      <c r="H860" s="41">
        <f>SYNTHESE_COMP16!AD860</f>
        <v>1803.4416787288214</v>
      </c>
      <c r="I860" s="41">
        <v>217.42088137297421</v>
      </c>
      <c r="J860" s="79"/>
      <c r="W860" s="40">
        <v>0.99580608112995062</v>
      </c>
      <c r="X860" s="42">
        <v>217.42088137297421</v>
      </c>
      <c r="Y860" s="94">
        <v>1.0204890720593347</v>
      </c>
      <c r="Z860" s="74">
        <v>662.48909122322118</v>
      </c>
      <c r="AA860" s="40">
        <v>1.0204890720593347</v>
      </c>
      <c r="AB860" s="95">
        <v>1803.4416787288214</v>
      </c>
      <c r="AC860" t="s">
        <v>54</v>
      </c>
    </row>
    <row r="861" spans="1:29" x14ac:dyDescent="0.3">
      <c r="A861" s="49">
        <f>SYNTHESE_COMP8H!A861</f>
        <v>44265.666666666664</v>
      </c>
      <c r="B861" s="74">
        <f>SYNTHESE_COMP8H!E861</f>
        <v>8.7383566034118534</v>
      </c>
      <c r="C861" s="75">
        <f>SYNTHESE_COMP8H!I861</f>
        <v>8.4497734596312792</v>
      </c>
      <c r="D861" s="76">
        <f>SYNTHESE_COMP8H!M861</f>
        <v>21.573507153800183</v>
      </c>
      <c r="E861" s="74">
        <f>SYNTHESE_COMP8H!Q861</f>
        <v>20.658299655592252</v>
      </c>
      <c r="F861" s="77">
        <f>SYNTHESE_COMP8H!U861</f>
        <v>16.330365829244251</v>
      </c>
      <c r="G861" s="41">
        <f>SYNTHESE_COMP8H!X861</f>
        <v>636.98877621406439</v>
      </c>
      <c r="H861" s="41">
        <f>SYNTHESE_COMP16!AD861</f>
        <v>1734.0241871542485</v>
      </c>
      <c r="I861" s="41">
        <v>209.0519873971607</v>
      </c>
      <c r="J861" s="79"/>
      <c r="W861" s="40">
        <v>0.96150832466980429</v>
      </c>
      <c r="X861" s="42">
        <v>209.0519873971607</v>
      </c>
      <c r="Y861" s="94">
        <v>0.96150832466980429</v>
      </c>
      <c r="Z861" s="74">
        <v>636.98877621406052</v>
      </c>
      <c r="AA861" s="40">
        <v>0.96150832466980429</v>
      </c>
      <c r="AB861" s="95">
        <v>1734.0241871542485</v>
      </c>
      <c r="AC861" t="s">
        <v>22</v>
      </c>
    </row>
    <row r="862" spans="1:29" x14ac:dyDescent="0.3">
      <c r="A862" s="49">
        <f>SYNTHESE_COMP8H!A862</f>
        <v>44266</v>
      </c>
      <c r="B862" s="74">
        <f>SYNTHESE_COMP8H!E862</f>
        <v>8.5976398966003043</v>
      </c>
      <c r="C862" s="75">
        <f>SYNTHESE_COMP8H!I862</f>
        <v>8.1933556163841743</v>
      </c>
      <c r="D862" s="76">
        <f>SYNTHESE_COMP8H!M862</f>
        <v>21.194563347494334</v>
      </c>
      <c r="E862" s="74">
        <f>SYNTHESE_COMP8H!Q862</f>
        <v>20.463441018599227</v>
      </c>
      <c r="F862" s="77">
        <f>SYNTHESE_COMP8H!U862</f>
        <v>16.340104716623816</v>
      </c>
      <c r="G862" s="41">
        <f>SYNTHESE_COMP8H!X862</f>
        <v>625.79991620573048</v>
      </c>
      <c r="H862" s="41">
        <f>SYNTHESE_COMP16!AD862</f>
        <v>1706.1006101909729</v>
      </c>
      <c r="I862" s="41">
        <v>202.70807060566366</v>
      </c>
      <c r="J862" s="79"/>
      <c r="W862" s="40">
        <v>0.9696538795421985</v>
      </c>
      <c r="X862" s="42">
        <v>202.70807060566366</v>
      </c>
      <c r="Y862" s="94">
        <v>0.98243476113529848</v>
      </c>
      <c r="Z862" s="74">
        <v>625.79991620572662</v>
      </c>
      <c r="AA862" s="40">
        <v>0.98389666235907491</v>
      </c>
      <c r="AB862" s="95">
        <v>1706.1006101909729</v>
      </c>
      <c r="AC862" t="s">
        <v>49</v>
      </c>
    </row>
    <row r="863" spans="1:29" x14ac:dyDescent="0.3">
      <c r="A863" s="49">
        <f>SYNTHESE_COMP8H!A863</f>
        <v>44266.333333333336</v>
      </c>
      <c r="B863" s="74">
        <f>SYNTHESE_COMP8H!E863</f>
        <v>8.7356953779345616</v>
      </c>
      <c r="C863" s="75">
        <f>SYNTHESE_COMP8H!I863</f>
        <v>8.1867629147282077</v>
      </c>
      <c r="D863" s="76">
        <f>SYNTHESE_COMP8H!M863</f>
        <v>21.267680663014229</v>
      </c>
      <c r="E863" s="74">
        <f>SYNTHESE_COMP8H!Q863</f>
        <v>20.420013979905821</v>
      </c>
      <c r="F863" s="77">
        <f>SYNTHESE_COMP8H!U863</f>
        <v>17.109898400015634</v>
      </c>
      <c r="G863" s="41">
        <f>SYNTHESE_COMP8H!X863</f>
        <v>655.28178495239763</v>
      </c>
      <c r="H863" s="41">
        <f>SYNTHESE_COMP16!AD863</f>
        <v>1786.4761950316129</v>
      </c>
      <c r="I863" s="41">
        <v>205.96302901219909</v>
      </c>
      <c r="J863" s="79"/>
      <c r="W863" s="40">
        <v>1.0160573695798596</v>
      </c>
      <c r="X863" s="42">
        <v>205.96302901219909</v>
      </c>
      <c r="Y863" s="94">
        <v>1.0471106946217217</v>
      </c>
      <c r="Z863" s="74">
        <v>655.28178495239365</v>
      </c>
      <c r="AA863" s="40">
        <v>1.0471106946217217</v>
      </c>
      <c r="AB863" s="95">
        <v>1786.4761950316129</v>
      </c>
      <c r="AC863" t="s">
        <v>54</v>
      </c>
    </row>
    <row r="864" spans="1:29" x14ac:dyDescent="0.3">
      <c r="A864" s="49">
        <f>SYNTHESE_COMP8H!A864</f>
        <v>44266.666666666664</v>
      </c>
      <c r="B864" s="74">
        <f>SYNTHESE_COMP8H!E864</f>
        <v>8.8840070779955234</v>
      </c>
      <c r="C864" s="75">
        <f>SYNTHESE_COMP8H!I864</f>
        <v>8.3020840103613391</v>
      </c>
      <c r="D864" s="76">
        <f>SYNTHESE_COMP8H!M864</f>
        <v>21.598717387418105</v>
      </c>
      <c r="E864" s="74">
        <f>SYNTHESE_COMP8H!Q864</f>
        <v>20.514897433301865</v>
      </c>
      <c r="F864" s="77">
        <f>SYNTHESE_COMP8H!U864</f>
        <v>17.017888121210536</v>
      </c>
      <c r="G864" s="41">
        <f>SYNTHESE_COMP8H!X864</f>
        <v>651.75793821060063</v>
      </c>
      <c r="H864" s="41">
        <f>SYNTHESE_COMP16!AD864</f>
        <v>1776.8692313348922</v>
      </c>
      <c r="I864" s="41">
        <v>204.85544115399546</v>
      </c>
      <c r="J864" s="79"/>
      <c r="W864" s="40">
        <v>0.99462239478844516</v>
      </c>
      <c r="X864" s="42">
        <v>204.85544115399546</v>
      </c>
      <c r="Y864" s="94">
        <v>0.99462239478844516</v>
      </c>
      <c r="Z864" s="74">
        <v>651.75793821059665</v>
      </c>
      <c r="AA864" s="40">
        <v>0.99462239478844516</v>
      </c>
      <c r="AB864" s="95">
        <v>1776.8692313348922</v>
      </c>
      <c r="AC864" t="s">
        <v>22</v>
      </c>
    </row>
    <row r="865" spans="1:29" x14ac:dyDescent="0.3">
      <c r="A865" s="49">
        <f>SYNTHESE_COMP8H!A865</f>
        <v>44267</v>
      </c>
      <c r="B865" s="74">
        <f>SYNTHESE_COMP8H!E865</f>
        <v>8.7311214606754621</v>
      </c>
      <c r="C865" s="75">
        <f>SYNTHESE_COMP8H!I865</f>
        <v>8.1779086939467547</v>
      </c>
      <c r="D865" s="76">
        <f>SYNTHESE_COMP8H!M865</f>
        <v>21.487926405446327</v>
      </c>
      <c r="E865" s="74">
        <f>SYNTHESE_COMP8H!Q865</f>
        <v>19.828737739045526</v>
      </c>
      <c r="F865" s="77">
        <f>SYNTHESE_COMP8H!U865</f>
        <v>16.394391403040217</v>
      </c>
      <c r="G865" s="41">
        <f>SYNTHESE_COMP8H!X865</f>
        <v>640.54178159886362</v>
      </c>
      <c r="H865" s="41">
        <f>SYNTHESE_COMP16!AD865</f>
        <v>1711.7687837080032</v>
      </c>
      <c r="I865" s="41">
        <v>197.35000367849256</v>
      </c>
      <c r="J865" s="79"/>
      <c r="W865" s="40">
        <v>0.96336227422994902</v>
      </c>
      <c r="X865" s="42">
        <v>197.35000367849256</v>
      </c>
      <c r="Y865" s="94">
        <v>0.98279091675886465</v>
      </c>
      <c r="Z865" s="74">
        <v>640.54178159885976</v>
      </c>
      <c r="AA865" s="40">
        <v>0.96336227422994902</v>
      </c>
      <c r="AB865" s="95">
        <v>1711.7687837080032</v>
      </c>
      <c r="AC865" t="s">
        <v>52</v>
      </c>
    </row>
    <row r="866" spans="1:29" x14ac:dyDescent="0.3">
      <c r="A866" s="49">
        <f>SYNTHESE_COMP8H!A866</f>
        <v>44267.333333333336</v>
      </c>
      <c r="B866" s="74">
        <f>SYNTHESE_COMP8H!E866</f>
        <v>8.6399274442709952</v>
      </c>
      <c r="C866" s="75">
        <f>SYNTHESE_COMP8H!I866</f>
        <v>8.0556643418739693</v>
      </c>
      <c r="D866" s="76">
        <f>SYNTHESE_COMP8H!M866</f>
        <v>21.486457111151712</v>
      </c>
      <c r="E866" s="74">
        <f>SYNTHESE_COMP8H!Q866</f>
        <v>19.618273363849955</v>
      </c>
      <c r="F866" s="77">
        <f>SYNTHESE_COMP8H!U866</f>
        <v>16.013241455771034</v>
      </c>
      <c r="G866" s="41">
        <f>SYNTHESE_COMP8H!X866</f>
        <v>640.4979828456751</v>
      </c>
      <c r="H866" s="41">
        <f>SYNTHESE_COMP16!AD866</f>
        <v>1711.6517369506687</v>
      </c>
      <c r="I866" s="41">
        <v>195.28874046574992</v>
      </c>
      <c r="J866" s="79"/>
      <c r="W866" s="40">
        <v>0.9895552917439987</v>
      </c>
      <c r="X866" s="42">
        <v>195.28874046574992</v>
      </c>
      <c r="Y866" s="94">
        <v>0.99993162233214639</v>
      </c>
      <c r="Z866" s="74">
        <v>640.49798284567123</v>
      </c>
      <c r="AA866" s="40">
        <v>0.99993162233214639</v>
      </c>
      <c r="AB866" s="95">
        <v>1711.6517369506687</v>
      </c>
      <c r="AC866" t="s">
        <v>54</v>
      </c>
    </row>
    <row r="867" spans="1:29" x14ac:dyDescent="0.3">
      <c r="A867" s="49">
        <f>SYNTHESE_COMP8H!A867</f>
        <v>44267.666666666664</v>
      </c>
      <c r="B867" s="74">
        <f>SYNTHESE_COMP8H!E867</f>
        <v>8.5938948046402288</v>
      </c>
      <c r="C867" s="75">
        <f>SYNTHESE_COMP8H!I867</f>
        <v>8.0883957647813087</v>
      </c>
      <c r="D867" s="76">
        <f>SYNTHESE_COMP8H!M867</f>
        <v>21.376813781808096</v>
      </c>
      <c r="E867" s="74">
        <f>SYNTHESE_COMP8H!Q867</f>
        <v>18.842882899313775</v>
      </c>
      <c r="F867" s="77">
        <f>SYNTHESE_COMP8H!U867</f>
        <v>15.454559517599275</v>
      </c>
      <c r="G867" s="41">
        <f>SYNTHESE_COMP8H!X867</f>
        <v>637.22958308512909</v>
      </c>
      <c r="H867" s="41">
        <f>SYNTHESE_COMP16!AD867</f>
        <v>1702.917342343628</v>
      </c>
      <c r="I867" s="41">
        <v>194.29220075809971</v>
      </c>
      <c r="J867" s="79"/>
      <c r="W867" s="40">
        <v>0.99489709593459641</v>
      </c>
      <c r="X867" s="42">
        <v>194.29220075809971</v>
      </c>
      <c r="Y867" s="94">
        <v>0.99489709593459641</v>
      </c>
      <c r="Z867" s="74">
        <v>637.22958308512523</v>
      </c>
      <c r="AA867" s="40">
        <v>0.99489709593459641</v>
      </c>
      <c r="AB867" s="95">
        <v>1702.917342343628</v>
      </c>
      <c r="AC867" t="s">
        <v>22</v>
      </c>
    </row>
    <row r="868" spans="1:29" x14ac:dyDescent="0.3">
      <c r="A868" s="49">
        <f>SYNTHESE_COMP8H!A868</f>
        <v>44268</v>
      </c>
      <c r="B868" s="74">
        <f>SYNTHESE_COMP8H!E868</f>
        <v>8.7108721681998471</v>
      </c>
      <c r="C868" s="75">
        <f>SYNTHESE_COMP8H!I868</f>
        <v>8.1809805909623741</v>
      </c>
      <c r="D868" s="76">
        <f>SYNTHESE_COMP8H!M868</f>
        <v>21.587036062214395</v>
      </c>
      <c r="E868" s="74">
        <f>SYNTHESE_COMP8H!Q868</f>
        <v>19.247101050593059</v>
      </c>
      <c r="F868" s="77">
        <f>SYNTHESE_COMP8H!U868</f>
        <v>15.883395476188362</v>
      </c>
      <c r="G868" s="41">
        <f>SYNTHESE_COMP8H!X868</f>
        <v>644.52371061091856</v>
      </c>
      <c r="H868" s="41">
        <f>SYNTHESE_COMP16!AD868</f>
        <v>1719.6640460715505</v>
      </c>
      <c r="I868" s="41">
        <v>196.20289474296686</v>
      </c>
      <c r="J868" s="79"/>
      <c r="W868" s="40">
        <v>1.0098341260092372</v>
      </c>
      <c r="X868" s="42">
        <v>196.20289474296686</v>
      </c>
      <c r="Y868" s="94">
        <v>1.0114466241358022</v>
      </c>
      <c r="Z868" s="74">
        <v>644.52371061091458</v>
      </c>
      <c r="AA868" s="40">
        <v>1.0098341260092372</v>
      </c>
      <c r="AB868" s="95">
        <v>1719.6640460715505</v>
      </c>
      <c r="AC868" t="s">
        <v>52</v>
      </c>
    </row>
    <row r="869" spans="1:29" x14ac:dyDescent="0.3">
      <c r="A869" s="49">
        <f>SYNTHESE_COMP8H!A869</f>
        <v>44268.333333333336</v>
      </c>
      <c r="B869" s="74">
        <f>SYNTHESE_COMP8H!E869</f>
        <v>9.1288083477396018</v>
      </c>
      <c r="C869" s="75">
        <f>SYNTHESE_COMP8H!I869</f>
        <v>8.4037150294572509</v>
      </c>
      <c r="D869" s="76">
        <f>SYNTHESE_COMP8H!M869</f>
        <v>22.146004434085473</v>
      </c>
      <c r="E869" s="74">
        <f>SYNTHESE_COMP8H!Q869</f>
        <v>20.418001663758549</v>
      </c>
      <c r="F869" s="77">
        <f>SYNTHESE_COMP8H!U869</f>
        <v>16.215784301096882</v>
      </c>
      <c r="G869" s="41">
        <f>SYNTHESE_COMP8H!X869</f>
        <v>658.011536883129</v>
      </c>
      <c r="H869" s="41">
        <f>SYNTHESE_COMP16!AD869</f>
        <v>1766.483421993883</v>
      </c>
      <c r="I869" s="41">
        <v>201.28331487636515</v>
      </c>
      <c r="J869" s="79"/>
      <c r="W869" s="40">
        <v>1.0258937063087363</v>
      </c>
      <c r="X869" s="42">
        <v>201.28331487636515</v>
      </c>
      <c r="Y869" s="94">
        <v>1.0209268116132235</v>
      </c>
      <c r="Z869" s="74">
        <v>658.01153688312502</v>
      </c>
      <c r="AA869" s="40">
        <v>1.0272258852124565</v>
      </c>
      <c r="AB869" s="95">
        <v>1766.483421993883</v>
      </c>
      <c r="AC869" t="s">
        <v>49</v>
      </c>
    </row>
    <row r="870" spans="1:29" x14ac:dyDescent="0.3">
      <c r="A870" s="49">
        <f>SYNTHESE_COMP8H!A870</f>
        <v>44268.666666666664</v>
      </c>
      <c r="B870" s="74">
        <f>SYNTHESE_COMP8H!E870</f>
        <v>9.3540530299016158</v>
      </c>
      <c r="C870" s="75">
        <f>SYNTHESE_COMP8H!I870</f>
        <v>8.3536048259875741</v>
      </c>
      <c r="D870" s="76">
        <f>SYNTHESE_COMP8H!M870</f>
        <v>24.276180378575962</v>
      </c>
      <c r="E870" s="74">
        <f>SYNTHESE_COMP8H!Q870</f>
        <v>20.084058544862607</v>
      </c>
      <c r="F870" s="77">
        <f>SYNTHESE_COMP8H!U870</f>
        <v>16.223770457216173</v>
      </c>
      <c r="G870" s="41">
        <f>SYNTHESE_COMP8H!X870</f>
        <v>647.24954222200142</v>
      </c>
      <c r="H870" s="41">
        <f>SYNTHESE_COMP16!AD870</f>
        <v>1737.5920058243132</v>
      </c>
      <c r="I870" s="41">
        <v>206.24978964029967</v>
      </c>
      <c r="J870" s="79"/>
      <c r="W870" s="40">
        <v>1.0246740509365373</v>
      </c>
      <c r="X870" s="42">
        <v>206.24978964029967</v>
      </c>
      <c r="Y870" s="94">
        <v>0.98364467177565751</v>
      </c>
      <c r="Z870" s="74">
        <v>647.24954222199744</v>
      </c>
      <c r="AA870" s="40">
        <v>0.98364467177565751</v>
      </c>
      <c r="AB870" s="95">
        <v>1737.5920058243132</v>
      </c>
      <c r="AC870" t="s">
        <v>54</v>
      </c>
    </row>
    <row r="871" spans="1:29" x14ac:dyDescent="0.3">
      <c r="A871" s="49">
        <f>SYNTHESE_COMP8H!A871</f>
        <v>44269</v>
      </c>
      <c r="B871" s="74">
        <f>SYNTHESE_COMP8H!E871</f>
        <v>9.1777597735885958</v>
      </c>
      <c r="C871" s="75">
        <f>SYNTHESE_COMP8H!I871</f>
        <v>8.3633913592680447</v>
      </c>
      <c r="D871" s="76">
        <f>SYNTHESE_COMP8H!M871</f>
        <v>23.20946006641006</v>
      </c>
      <c r="E871" s="74">
        <f>SYNTHESE_COMP8H!Q871</f>
        <v>19.710549384533302</v>
      </c>
      <c r="F871" s="77">
        <f>SYNTHESE_COMP8H!U871</f>
        <v>15.776721462015209</v>
      </c>
      <c r="G871" s="41">
        <f>SYNTHESE_COMP8H!X871</f>
        <v>618.80873221971592</v>
      </c>
      <c r="H871" s="41">
        <f>SYNTHESE_COMP16!AD871</f>
        <v>1661.2404275296633</v>
      </c>
      <c r="I871" s="41">
        <v>197.18696194013089</v>
      </c>
      <c r="J871" s="79"/>
      <c r="W871" s="40">
        <v>0.95605897239471427</v>
      </c>
      <c r="X871" s="42">
        <v>197.18696194013089</v>
      </c>
      <c r="Y871" s="94">
        <v>0.95605897239471427</v>
      </c>
      <c r="Z871" s="74">
        <v>618.80873221971206</v>
      </c>
      <c r="AA871" s="40">
        <v>0.95605897239471427</v>
      </c>
      <c r="AB871" s="95">
        <v>1661.2404275296633</v>
      </c>
      <c r="AC871" t="s">
        <v>22</v>
      </c>
    </row>
    <row r="872" spans="1:29" x14ac:dyDescent="0.3">
      <c r="A872" s="49">
        <f>SYNTHESE_COMP8H!A872</f>
        <v>44269.333333333336</v>
      </c>
      <c r="B872" s="74">
        <f>SYNTHESE_COMP8H!E872</f>
        <v>9.041025940653169</v>
      </c>
      <c r="C872" s="75">
        <f>SYNTHESE_COMP8H!I872</f>
        <v>8.2377768052177807</v>
      </c>
      <c r="D872" s="76">
        <f>SYNTHESE_COMP8H!M872</f>
        <v>23.391527342868848</v>
      </c>
      <c r="E872" s="74">
        <f>SYNTHESE_COMP8H!Q872</f>
        <v>19.583834536518758</v>
      </c>
      <c r="F872" s="77">
        <f>SYNTHESE_COMP8H!U872</f>
        <v>15.656637134475172</v>
      </c>
      <c r="G872" s="41">
        <f>SYNTHESE_COMP8H!X872</f>
        <v>609.51449025481622</v>
      </c>
      <c r="H872" s="41">
        <f>SYNTHESE_COMP16!AD872</f>
        <v>1674.2720758023129</v>
      </c>
      <c r="I872" s="41">
        <v>198.73380072961143</v>
      </c>
      <c r="J872" s="79"/>
      <c r="W872" s="40">
        <v>1.0078445287368958</v>
      </c>
      <c r="X872" s="42">
        <v>198.73380072961143</v>
      </c>
      <c r="Y872" s="94">
        <v>0.98498042855413415</v>
      </c>
      <c r="Z872" s="74">
        <v>609.51449025481247</v>
      </c>
      <c r="AA872" s="40">
        <v>1.0078445287368958</v>
      </c>
      <c r="AB872" s="95">
        <v>1674.2720758023129</v>
      </c>
      <c r="AC872" t="s">
        <v>52</v>
      </c>
    </row>
    <row r="873" spans="1:29" x14ac:dyDescent="0.3">
      <c r="A873" s="49">
        <f>SYNTHESE_COMP8H!A873</f>
        <v>44269.666666666664</v>
      </c>
      <c r="B873" s="74">
        <f>SYNTHESE_COMP8H!E873</f>
        <v>8.992804151173095</v>
      </c>
      <c r="C873" s="75">
        <f>SYNTHESE_COMP8H!I873</f>
        <v>8.1994152048853977</v>
      </c>
      <c r="D873" s="76">
        <f>SYNTHESE_COMP8H!M873</f>
        <v>22.510382040151526</v>
      </c>
      <c r="E873" s="74">
        <f>SYNTHESE_COMP8H!Q873</f>
        <v>19.222733614314897</v>
      </c>
      <c r="F873" s="77">
        <f>SYNTHESE_COMP8H!U873</f>
        <v>15.456703704972474</v>
      </c>
      <c r="G873" s="41">
        <f>SYNTHESE_COMP8H!X873</f>
        <v>586.55443201860589</v>
      </c>
      <c r="H873" s="41">
        <f>SYNTHESE_COMP16!AD873</f>
        <v>1666.4753415937682</v>
      </c>
      <c r="I873" s="41">
        <v>191.24761342609435</v>
      </c>
      <c r="J873" s="79"/>
      <c r="W873" s="40">
        <v>0.96233057851239678</v>
      </c>
      <c r="X873" s="42">
        <v>191.24761342609435</v>
      </c>
      <c r="Y873" s="94">
        <v>0.96233057851239678</v>
      </c>
      <c r="Z873" s="74">
        <v>586.55443201860237</v>
      </c>
      <c r="AA873" s="40">
        <v>0.99534320955283895</v>
      </c>
      <c r="AB873" s="95">
        <v>1666.4753415937682</v>
      </c>
      <c r="AC873" t="s">
        <v>53</v>
      </c>
    </row>
    <row r="874" spans="1:29" x14ac:dyDescent="0.3">
      <c r="A874" s="49">
        <f>SYNTHESE_COMP8H!A874</f>
        <v>44270</v>
      </c>
      <c r="B874" s="74">
        <f>SYNTHESE_COMP8H!E874</f>
        <v>8.7286791528907095</v>
      </c>
      <c r="C874" s="75">
        <f>SYNTHESE_COMP8H!I874</f>
        <v>8.0814954703739463</v>
      </c>
      <c r="D874" s="76">
        <f>SYNTHESE_COMP8H!M874</f>
        <v>21.763399712442059</v>
      </c>
      <c r="E874" s="74">
        <f>SYNTHESE_COMP8H!Q874</f>
        <v>18.953501002048764</v>
      </c>
      <c r="F874" s="77">
        <f>SYNTHESE_COMP8H!U874</f>
        <v>14.97897505562133</v>
      </c>
      <c r="G874" s="41">
        <f>SYNTHESE_COMP8H!X874</f>
        <v>578.11891056105878</v>
      </c>
      <c r="H874" s="41">
        <f>SYNTHESE_COMP16!AD874</f>
        <v>1642.5089580236897</v>
      </c>
      <c r="I874" s="41">
        <v>188.49718949491975</v>
      </c>
      <c r="J874" s="79"/>
      <c r="W874" s="40">
        <v>0.98561851893520502</v>
      </c>
      <c r="X874" s="42">
        <v>188.49718949491975</v>
      </c>
      <c r="Y874" s="94">
        <v>0.98561851893520502</v>
      </c>
      <c r="Z874" s="74">
        <v>578.11891056105526</v>
      </c>
      <c r="AA874" s="40">
        <v>0.98561851893520502</v>
      </c>
      <c r="AB874" s="95">
        <v>1642.5089580236897</v>
      </c>
      <c r="AC874" t="s">
        <v>22</v>
      </c>
    </row>
    <row r="875" spans="1:29" x14ac:dyDescent="0.3">
      <c r="A875" s="49">
        <f>SYNTHESE_COMP8H!A875</f>
        <v>44270.333333333336</v>
      </c>
      <c r="B875" s="74">
        <f>SYNTHESE_COMP8H!E875</f>
        <v>8.592529236679562</v>
      </c>
      <c r="C875" s="75">
        <f>SYNTHESE_COMP8H!I875</f>
        <v>7.8328219590176298</v>
      </c>
      <c r="D875" s="76">
        <f>SYNTHESE_COMP8H!M875</f>
        <v>21.733551191197112</v>
      </c>
      <c r="E875" s="74">
        <f>SYNTHESE_COMP8H!Q875</f>
        <v>18.801038926052552</v>
      </c>
      <c r="F875" s="77">
        <f>SYNTHESE_COMP8H!U875</f>
        <v>14.953889826217475</v>
      </c>
      <c r="G875" s="41">
        <f>SYNTHESE_COMP8H!X875</f>
        <v>573.46851856924252</v>
      </c>
      <c r="H875" s="41">
        <f>SYNTHESE_COMP16!AD875</f>
        <v>1591.9677591177085</v>
      </c>
      <c r="I875" s="41">
        <v>182.69699345888463</v>
      </c>
      <c r="J875" s="79"/>
      <c r="W875" s="40">
        <v>0.96922927046510987</v>
      </c>
      <c r="X875" s="42">
        <v>182.69699345888463</v>
      </c>
      <c r="Y875" s="94">
        <v>0.99195599398867085</v>
      </c>
      <c r="Z875" s="74">
        <v>573.46851856923911</v>
      </c>
      <c r="AA875" s="40">
        <v>0.96922927046510987</v>
      </c>
      <c r="AB875" s="95">
        <v>1591.9677591177085</v>
      </c>
      <c r="AC875" t="s">
        <v>52</v>
      </c>
    </row>
    <row r="876" spans="1:29" x14ac:dyDescent="0.3">
      <c r="A876" s="49">
        <f>SYNTHESE_COMP8H!A876</f>
        <v>44270.666666666664</v>
      </c>
      <c r="B876" s="74">
        <f>SYNTHESE_COMP8H!E876</f>
        <v>8.7270247221719188</v>
      </c>
      <c r="C876" s="75">
        <f>SYNTHESE_COMP8H!I876</f>
        <v>7.712046821529233</v>
      </c>
      <c r="D876" s="76">
        <f>SYNTHESE_COMP8H!M876</f>
        <v>22.026468803828884</v>
      </c>
      <c r="E876" s="74">
        <f>SYNTHESE_COMP8H!Q876</f>
        <v>18.818378343359697</v>
      </c>
      <c r="F876" s="77">
        <f>SYNTHESE_COMP8H!U876</f>
        <v>14.934895122769495</v>
      </c>
      <c r="G876" s="41">
        <f>SYNTHESE_COMP8H!X876</f>
        <v>581.19753753632324</v>
      </c>
      <c r="H876" s="41">
        <f>SYNTHESE_COMP16!AD876</f>
        <v>1593.4359648601376</v>
      </c>
      <c r="I876" s="41">
        <v>182.8654873076982</v>
      </c>
      <c r="J876" s="79"/>
      <c r="W876" s="40">
        <v>1.0009222584653616</v>
      </c>
      <c r="X876" s="42">
        <v>182.8654873076982</v>
      </c>
      <c r="Y876" s="94">
        <v>1.0134776691602252</v>
      </c>
      <c r="Z876" s="74">
        <v>581.19753753631971</v>
      </c>
      <c r="AA876" s="40">
        <v>1.0009222584653616</v>
      </c>
      <c r="AB876" s="95">
        <v>1593.4359648601376</v>
      </c>
      <c r="AC876" t="s">
        <v>52</v>
      </c>
    </row>
    <row r="877" spans="1:29" x14ac:dyDescent="0.3">
      <c r="A877" s="49">
        <f>SYNTHESE_COMP8H!A877</f>
        <v>44271</v>
      </c>
      <c r="B877" s="74">
        <f>SYNTHESE_COMP8H!E877</f>
        <v>8.7526611082642845</v>
      </c>
      <c r="C877" s="75">
        <f>SYNTHESE_COMP8H!I877</f>
        <v>7.7364514635528669</v>
      </c>
      <c r="D877" s="76">
        <f>SYNTHESE_COMP8H!M877</f>
        <v>22.265682022116831</v>
      </c>
      <c r="E877" s="74">
        <f>SYNTHESE_COMP8H!Q877</f>
        <v>19.052624439880834</v>
      </c>
      <c r="F877" s="77">
        <f>SYNTHESE_COMP8H!U877</f>
        <v>14.868706827339691</v>
      </c>
      <c r="G877" s="41">
        <f>SYNTHESE_COMP8H!X877</f>
        <v>582.9048553155842</v>
      </c>
      <c r="H877" s="41">
        <f>SYNTHESE_COMP16!AD877</f>
        <v>1610.7410966397579</v>
      </c>
      <c r="I877" s="41">
        <v>185.14174755758202</v>
      </c>
      <c r="J877" s="79"/>
      <c r="W877" s="40">
        <v>1.0124477302053922</v>
      </c>
      <c r="X877" s="42">
        <v>185.14174755758202</v>
      </c>
      <c r="Y877" s="94">
        <v>1.0029375860512042</v>
      </c>
      <c r="Z877" s="74">
        <v>582.90485531558068</v>
      </c>
      <c r="AA877" s="40">
        <v>1.010860261824917</v>
      </c>
      <c r="AB877" s="95">
        <v>1610.7410966397579</v>
      </c>
      <c r="AC877" t="s">
        <v>49</v>
      </c>
    </row>
    <row r="878" spans="1:29" x14ac:dyDescent="0.3">
      <c r="A878" s="49">
        <f>SYNTHESE_COMP8H!A878</f>
        <v>44271.333333333336</v>
      </c>
      <c r="B878" s="74">
        <f>SYNTHESE_COMP8H!E878</f>
        <v>8.7738185444269874</v>
      </c>
      <c r="C878" s="75">
        <f>SYNTHESE_COMP8H!I878</f>
        <v>7.8722662588485992</v>
      </c>
      <c r="D878" s="76">
        <f>SYNTHESE_COMP8H!M878</f>
        <v>22.44022136870058</v>
      </c>
      <c r="E878" s="74">
        <f>SYNTHESE_COMP8H!Q878</f>
        <v>19.927465630313257</v>
      </c>
      <c r="F878" s="77">
        <f>SYNTHESE_COMP8H!U878</f>
        <v>15.145043859720213</v>
      </c>
      <c r="G878" s="41">
        <f>SYNTHESE_COMP8H!X878</f>
        <v>609.67015366816725</v>
      </c>
      <c r="H878" s="41">
        <f>SYNTHESE_COMP16!AD878</f>
        <v>1623.3675995352828</v>
      </c>
      <c r="I878" s="41">
        <v>186.59306261777087</v>
      </c>
      <c r="J878" s="79"/>
      <c r="W878" s="40">
        <v>1.0078389400517971</v>
      </c>
      <c r="X878" s="42">
        <v>186.59306261777087</v>
      </c>
      <c r="Y878" s="94">
        <v>1.0459170962610911</v>
      </c>
      <c r="Z878" s="74">
        <v>609.67015366816361</v>
      </c>
      <c r="AA878" s="40">
        <v>1.0078389400517971</v>
      </c>
      <c r="AB878" s="95">
        <v>1623.3675995352828</v>
      </c>
      <c r="AC878" t="s">
        <v>52</v>
      </c>
    </row>
    <row r="879" spans="1:29" x14ac:dyDescent="0.3">
      <c r="A879" s="49">
        <f>SYNTHESE_COMP8H!A879</f>
        <v>44271.666666666664</v>
      </c>
      <c r="B879" s="74">
        <f>SYNTHESE_COMP8H!E879</f>
        <v>8.7797037163251161</v>
      </c>
      <c r="C879" s="75">
        <f>SYNTHESE_COMP8H!I879</f>
        <v>7.9597138977401718</v>
      </c>
      <c r="D879" s="76">
        <f>SYNTHESE_COMP8H!M879</f>
        <v>22.658536563782544</v>
      </c>
      <c r="E879" s="74">
        <f>SYNTHESE_COMP8H!Q879</f>
        <v>22.801677243386916</v>
      </c>
      <c r="F879" s="77">
        <f>SYNTHESE_COMP8H!U879</f>
        <v>15.174355431616609</v>
      </c>
      <c r="G879" s="41">
        <f>SYNTHESE_COMP8H!X879</f>
        <v>697.60512082986452</v>
      </c>
      <c r="H879" s="41">
        <f>SYNTHESE_COMP16!AD879</f>
        <v>1857.5118752516159</v>
      </c>
      <c r="I879" s="41">
        <v>213.50606587891596</v>
      </c>
      <c r="J879" s="79"/>
      <c r="W879" s="40">
        <v>1.1442336755910127</v>
      </c>
      <c r="X879" s="42">
        <v>213.50606587891596</v>
      </c>
      <c r="Y879" s="94">
        <v>1.1442336755910127</v>
      </c>
      <c r="Z879" s="74">
        <v>697.60512082986043</v>
      </c>
      <c r="AA879" s="40">
        <v>1.1442336755910127</v>
      </c>
      <c r="AB879" s="95">
        <v>1857.5118752516159</v>
      </c>
      <c r="AC879" t="s">
        <v>22</v>
      </c>
    </row>
    <row r="880" spans="1:29" x14ac:dyDescent="0.3">
      <c r="A880" s="49">
        <f>SYNTHESE_COMP8H!A880</f>
        <v>44272</v>
      </c>
      <c r="B880" s="74">
        <f>SYNTHESE_COMP8H!E880</f>
        <v>8.6853406645432933</v>
      </c>
      <c r="C880" s="75">
        <f>SYNTHESE_COMP8H!I880</f>
        <v>8.0665012148571016</v>
      </c>
      <c r="D880" s="76">
        <f>SYNTHESE_COMP8H!M880</f>
        <v>22.424489274411783</v>
      </c>
      <c r="E880" s="74">
        <f>SYNTHESE_COMP8H!Q880</f>
        <v>23.056926706983326</v>
      </c>
      <c r="F880" s="77">
        <f>SYNTHESE_COMP8H!U880</f>
        <v>14.938577609869563</v>
      </c>
      <c r="G880" s="41">
        <f>SYNTHESE_COMP8H!X880</f>
        <v>705.41434166012493</v>
      </c>
      <c r="H880" s="41">
        <f>SYNTHESE_COMP16!AD880</f>
        <v>1878.3054732278108</v>
      </c>
      <c r="I880" s="41">
        <v>215.89612290009316</v>
      </c>
      <c r="J880" s="79"/>
      <c r="W880" s="40">
        <v>1.0111943284203113</v>
      </c>
      <c r="X880" s="42">
        <v>215.89612290009316</v>
      </c>
      <c r="Y880" s="94">
        <v>1.0111943284203113</v>
      </c>
      <c r="Z880" s="74">
        <v>705.41434166012084</v>
      </c>
      <c r="AA880" s="40">
        <v>1.0111943284203113</v>
      </c>
      <c r="AB880" s="95">
        <v>1878.3054732278108</v>
      </c>
      <c r="AC880" t="s">
        <v>22</v>
      </c>
    </row>
    <row r="881" spans="1:29" x14ac:dyDescent="0.3">
      <c r="A881" s="49">
        <f>SYNTHESE_COMP8H!A881</f>
        <v>44272.333333333336</v>
      </c>
      <c r="B881" s="74">
        <f>SYNTHESE_COMP8H!E881</f>
        <v>8.6233212791064346</v>
      </c>
      <c r="C881" s="75">
        <f>SYNTHESE_COMP8H!I881</f>
        <v>7.8064589918942406</v>
      </c>
      <c r="D881" s="76">
        <f>SYNTHESE_COMP8H!M881</f>
        <v>21.877259395315857</v>
      </c>
      <c r="E881" s="74">
        <f>SYNTHESE_COMP8H!Q881</f>
        <v>22.423090655136335</v>
      </c>
      <c r="F881" s="77">
        <f>SYNTHESE_COMP8H!U881</f>
        <v>14.788004217607886</v>
      </c>
      <c r="G881" s="41">
        <f>SYNTHESE_COMP8H!X881</f>
        <v>682.67368761084253</v>
      </c>
      <c r="H881" s="41">
        <f>SYNTHESE_COMP16!AD881</f>
        <v>1826.6707631711263</v>
      </c>
      <c r="I881" s="41">
        <v>209.96112783821346</v>
      </c>
      <c r="J881" s="79"/>
      <c r="W881" s="40">
        <v>0.97250995070149482</v>
      </c>
      <c r="X881" s="42">
        <v>209.96112783821346</v>
      </c>
      <c r="Y881" s="94">
        <v>0.96776269958480787</v>
      </c>
      <c r="Z881" s="74">
        <v>682.67368761083856</v>
      </c>
      <c r="AA881" s="40">
        <v>0.97250995070149482</v>
      </c>
      <c r="AB881" s="95">
        <v>1826.6707631711263</v>
      </c>
      <c r="AC881" t="s">
        <v>52</v>
      </c>
    </row>
    <row r="882" spans="1:29" x14ac:dyDescent="0.3">
      <c r="A882" s="49">
        <f>SYNTHESE_COMP8H!A882</f>
        <v>44272.666666666664</v>
      </c>
      <c r="B882" s="74">
        <f>SYNTHESE_COMP8H!E882</f>
        <v>8.8704273616313998</v>
      </c>
      <c r="C882" s="75">
        <f>SYNTHESE_COMP8H!I882</f>
        <v>8.1125245847114513</v>
      </c>
      <c r="D882" s="76">
        <f>SYNTHESE_COMP8H!M882</f>
        <v>22.35926666396486</v>
      </c>
      <c r="E882" s="74">
        <f>SYNTHESE_COMP8H!Q882</f>
        <v>25.130505703107257</v>
      </c>
      <c r="F882" s="77">
        <f>SYNTHESE_COMP8H!U882</f>
        <v>15.830919439205896</v>
      </c>
      <c r="G882" s="41">
        <f>SYNTHESE_COMP8H!X882</f>
        <v>702.23608301841193</v>
      </c>
      <c r="H882" s="41">
        <f>SYNTHESE_COMP16!AD882</f>
        <v>2047.2271524735611</v>
      </c>
      <c r="I882" s="41">
        <v>235.31231272796967</v>
      </c>
      <c r="J882" s="79"/>
      <c r="W882" s="40">
        <v>1.1207422781101208</v>
      </c>
      <c r="X882" s="42">
        <v>235.31231272796967</v>
      </c>
      <c r="Y882" s="94">
        <v>1.0286555579372512</v>
      </c>
      <c r="Z882" s="74">
        <v>702.23608301840784</v>
      </c>
      <c r="AA882" s="40">
        <v>1.1207422781101208</v>
      </c>
      <c r="AB882" s="95">
        <v>2047.2271524735611</v>
      </c>
      <c r="AC882" t="s">
        <v>52</v>
      </c>
    </row>
    <row r="883" spans="1:29" x14ac:dyDescent="0.3">
      <c r="A883" s="49">
        <f>SYNTHESE_COMP8H!A883</f>
        <v>44273</v>
      </c>
      <c r="B883" s="74">
        <f>SYNTHESE_COMP8H!E883</f>
        <v>8.8303455876155397</v>
      </c>
      <c r="C883" s="75">
        <f>SYNTHESE_COMP8H!I883</f>
        <v>8.0695985595163613</v>
      </c>
      <c r="D883" s="76">
        <f>SYNTHESE_COMP8H!M883</f>
        <v>22.28275639534403</v>
      </c>
      <c r="E883" s="74">
        <f>SYNTHESE_COMP8H!Q883</f>
        <v>25.596628694551459</v>
      </c>
      <c r="F883" s="77">
        <f>SYNTHESE_COMP8H!U883</f>
        <v>16.109080335844567</v>
      </c>
      <c r="G883" s="41">
        <f>SYNTHESE_COMP8H!X883</f>
        <v>715.26122415897112</v>
      </c>
      <c r="H883" s="41">
        <f>SYNTHESE_COMP16!AD883</f>
        <v>2085.199314902381</v>
      </c>
      <c r="I883" s="41">
        <v>239.67690771178064</v>
      </c>
      <c r="J883" s="79"/>
      <c r="W883" s="40">
        <v>1.0185480943738656</v>
      </c>
      <c r="X883" s="42">
        <v>239.67690771178064</v>
      </c>
      <c r="Y883" s="94">
        <v>1.0185480943738656</v>
      </c>
      <c r="Z883" s="74">
        <v>715.26122415896702</v>
      </c>
      <c r="AA883" s="40">
        <v>1.0185480943738656</v>
      </c>
      <c r="AB883" s="95">
        <v>2085.199314902381</v>
      </c>
      <c r="AC883" t="s">
        <v>22</v>
      </c>
    </row>
    <row r="884" spans="1:29" x14ac:dyDescent="0.3">
      <c r="A884" s="49">
        <f>SYNTHESE_COMP8H!A884</f>
        <v>44273.333333333336</v>
      </c>
      <c r="B884" s="74">
        <f>SYNTHESE_COMP8H!E884</f>
        <v>8.8643002229263281</v>
      </c>
      <c r="C884" s="75">
        <f>SYNTHESE_COMP8H!I884</f>
        <v>8.2349974790005493</v>
      </c>
      <c r="D884" s="76">
        <f>SYNTHESE_COMP8H!M884</f>
        <v>22.496844351394625</v>
      </c>
      <c r="E884" s="74">
        <f>SYNTHESE_COMP8H!Q884</f>
        <v>26.420567036792306</v>
      </c>
      <c r="F884" s="77">
        <f>SYNTHESE_COMP8H!U884</f>
        <v>15.803787259803332</v>
      </c>
      <c r="G884" s="41">
        <f>SYNTHESE_COMP8H!X884</f>
        <v>738.28500413934603</v>
      </c>
      <c r="H884" s="41">
        <f>SYNTHESE_COMP16!AD884</f>
        <v>2152.320484930844</v>
      </c>
      <c r="I884" s="41">
        <v>247.39194692143613</v>
      </c>
      <c r="J884" s="79"/>
      <c r="W884" s="40">
        <v>1.0321893305588417</v>
      </c>
      <c r="X884" s="42">
        <v>247.39194692143613</v>
      </c>
      <c r="Y884" s="94">
        <v>1.0321893305588417</v>
      </c>
      <c r="Z884" s="74">
        <v>738.28500413934171</v>
      </c>
      <c r="AA884" s="40">
        <v>1.0321893305588417</v>
      </c>
      <c r="AB884" s="95">
        <v>2152.320484930844</v>
      </c>
      <c r="AC884" t="s">
        <v>22</v>
      </c>
    </row>
    <row r="885" spans="1:29" x14ac:dyDescent="0.3">
      <c r="A885" s="49">
        <f>SYNTHESE_COMP8H!A885</f>
        <v>44273.666666666664</v>
      </c>
      <c r="B885" s="74">
        <f>SYNTHESE_COMP8H!E885</f>
        <v>8.6398493814879611</v>
      </c>
      <c r="C885" s="75">
        <f>SYNTHESE_COMP8H!I885</f>
        <v>7.9356471357165086</v>
      </c>
      <c r="D885" s="76">
        <f>SYNTHESE_COMP8H!M885</f>
        <v>22.145784898209925</v>
      </c>
      <c r="E885" s="74">
        <f>SYNTHESE_COMP8H!Q885</f>
        <v>22.42269647614431</v>
      </c>
      <c r="F885" s="77">
        <f>SYNTHESE_COMP8H!U885</f>
        <v>15.339549898097594</v>
      </c>
      <c r="G885" s="41">
        <f>SYNTHESE_COMP8H!X885</f>
        <v>626.57022226860374</v>
      </c>
      <c r="H885" s="41">
        <f>SYNTHESE_COMP16!AD885</f>
        <v>1826.6386518421727</v>
      </c>
      <c r="I885" s="41">
        <v>209.95743689894874</v>
      </c>
      <c r="J885" s="79"/>
      <c r="W885" s="40">
        <v>0.84868339293851225</v>
      </c>
      <c r="X885" s="42">
        <v>209.95743689894874</v>
      </c>
      <c r="Y885" s="94">
        <v>0.84868339293851225</v>
      </c>
      <c r="Z885" s="74">
        <v>626.57022226860011</v>
      </c>
      <c r="AA885" s="40">
        <v>0.84868339293851225</v>
      </c>
      <c r="AB885" s="95">
        <v>1826.6386518421727</v>
      </c>
      <c r="AC885" t="s">
        <v>22</v>
      </c>
    </row>
    <row r="886" spans="1:29" x14ac:dyDescent="0.3">
      <c r="A886" s="49">
        <f>SYNTHESE_COMP8H!A886</f>
        <v>44274</v>
      </c>
      <c r="B886" s="74">
        <f>SYNTHESE_COMP8H!E886</f>
        <v>8.7251814674779258</v>
      </c>
      <c r="C886" s="75">
        <f>SYNTHESE_COMP8H!I886</f>
        <v>8.0884997189236554</v>
      </c>
      <c r="D886" s="76">
        <f>SYNTHESE_COMP8H!M886</f>
        <v>22.338160887129209</v>
      </c>
      <c r="E886" s="74">
        <f>SYNTHESE_COMP8H!Q886</f>
        <v>23.04906443473088</v>
      </c>
      <c r="F886" s="77">
        <f>SYNTHESE_COMP8H!U886</f>
        <v>15.357311033314883</v>
      </c>
      <c r="G886" s="41">
        <f>SYNTHESE_COMP8H!X886</f>
        <v>632.01311204154831</v>
      </c>
      <c r="H886" s="41">
        <f>SYNTHESE_COMP16!AD886</f>
        <v>1842.5062952181693</v>
      </c>
      <c r="I886" s="41">
        <v>211.78129501642093</v>
      </c>
      <c r="J886" s="79"/>
      <c r="W886" s="40">
        <v>1.0086867993075663</v>
      </c>
      <c r="X886" s="42">
        <v>211.78129501642093</v>
      </c>
      <c r="Y886" s="94">
        <v>1.0086867993075663</v>
      </c>
      <c r="Z886" s="74">
        <v>632.01311204154467</v>
      </c>
      <c r="AA886" s="40">
        <v>1.0086867993075663</v>
      </c>
      <c r="AB886" s="95">
        <v>1842.5062952181693</v>
      </c>
      <c r="AC886" t="s">
        <v>22</v>
      </c>
    </row>
    <row r="887" spans="1:29" x14ac:dyDescent="0.3">
      <c r="A887" s="49">
        <f>SYNTHESE_COMP8H!A887</f>
        <v>44274.333333333336</v>
      </c>
      <c r="B887" s="74">
        <f>SYNTHESE_COMP8H!E887</f>
        <v>8.8626169285986887</v>
      </c>
      <c r="C887" s="75">
        <f>SYNTHESE_COMP8H!I887</f>
        <v>8.6383588072181201</v>
      </c>
      <c r="D887" s="76">
        <f>SYNTHESE_COMP8H!M887</f>
        <v>22.496614942827073</v>
      </c>
      <c r="E887" s="74">
        <f>SYNTHESE_COMP8H!Q887</f>
        <v>23.345748199250714</v>
      </c>
      <c r="F887" s="77">
        <f>SYNTHESE_COMP8H!U887</f>
        <v>15.639933190171813</v>
      </c>
      <c r="G887" s="41">
        <f>SYNTHESE_COMP8H!X887</f>
        <v>640.14828081758947</v>
      </c>
      <c r="H887" s="41">
        <f>SYNTHESE_COMP16!AD887</f>
        <v>1855.5759743471428</v>
      </c>
      <c r="I887" s="41">
        <v>213.28354962394471</v>
      </c>
      <c r="J887" s="79"/>
      <c r="W887" s="40">
        <v>1.0070934244093999</v>
      </c>
      <c r="X887" s="42">
        <v>213.28354962394471</v>
      </c>
      <c r="Y887" s="94">
        <v>1.0128718354430379</v>
      </c>
      <c r="Z887" s="74">
        <v>640.14828081758571</v>
      </c>
      <c r="AA887" s="40">
        <v>1.0070934244093999</v>
      </c>
      <c r="AB887" s="95">
        <v>1855.5759743471428</v>
      </c>
      <c r="AC887" t="s">
        <v>52</v>
      </c>
    </row>
    <row r="888" spans="1:29" x14ac:dyDescent="0.3">
      <c r="A888" s="49">
        <f>SYNTHESE_COMP8H!A888</f>
        <v>44274.666666666664</v>
      </c>
      <c r="B888" s="74">
        <f>SYNTHESE_COMP8H!E888</f>
        <v>8.8012209810112907</v>
      </c>
      <c r="C888" s="75">
        <f>SYNTHESE_COMP8H!I888</f>
        <v>8.5731843251517894</v>
      </c>
      <c r="D888" s="76">
        <f>SYNTHESE_COMP8H!M888</f>
        <v>22.488970255853864</v>
      </c>
      <c r="E888" s="74">
        <f>SYNTHESE_COMP8H!Q888</f>
        <v>23.610162175449815</v>
      </c>
      <c r="F888" s="77">
        <f>SYNTHESE_COMP8H!U888</f>
        <v>15.419832506054172</v>
      </c>
      <c r="G888" s="41">
        <f>SYNTHESE_COMP8H!X888</f>
        <v>635.31850544254064</v>
      </c>
      <c r="H888" s="41">
        <f>SYNTHESE_COMP16!AD888</f>
        <v>1841.5760693001623</v>
      </c>
      <c r="I888" s="41">
        <v>211.67437302104719</v>
      </c>
      <c r="J888" s="79"/>
      <c r="W888" s="40">
        <v>0.99245522401641018</v>
      </c>
      <c r="X888" s="42">
        <v>211.67437302104719</v>
      </c>
      <c r="Y888" s="94">
        <v>0.99245522401641018</v>
      </c>
      <c r="Z888" s="74">
        <v>635.31850544253689</v>
      </c>
      <c r="AA888" s="40">
        <v>0.99245522401641018</v>
      </c>
      <c r="AB888" s="95">
        <v>1841.5760693001623</v>
      </c>
      <c r="AC888" t="s">
        <v>22</v>
      </c>
    </row>
    <row r="889" spans="1:29" x14ac:dyDescent="0.3">
      <c r="A889" s="49">
        <f>SYNTHESE_COMP8H!A889</f>
        <v>44275</v>
      </c>
      <c r="B889" s="74">
        <f>SYNTHESE_COMP8H!E889</f>
        <v>8.8651498944448761</v>
      </c>
      <c r="C889" s="75">
        <f>SYNTHESE_COMP8H!I889</f>
        <v>8.7628910274310083</v>
      </c>
      <c r="D889" s="76">
        <f>SYNTHESE_COMP8H!M889</f>
        <v>22.760440239598822</v>
      </c>
      <c r="E889" s="74">
        <f>SYNTHESE_COMP8H!Q889</f>
        <v>22.997387134162338</v>
      </c>
      <c r="F889" s="77">
        <f>SYNTHESE_COMP8H!U889</f>
        <v>15.8204190293428</v>
      </c>
      <c r="G889" s="41">
        <f>SYNTHESE_COMP8H!X889</f>
        <v>618.8295325794885</v>
      </c>
      <c r="H889" s="41">
        <f>SYNTHESE_COMP16!AD889</f>
        <v>1882.3263098004534</v>
      </c>
      <c r="I889" s="41">
        <v>216.35828575870235</v>
      </c>
      <c r="J889" s="79"/>
      <c r="W889" s="40">
        <v>1.0221279159626444</v>
      </c>
      <c r="X889" s="42">
        <v>216.35828575870235</v>
      </c>
      <c r="Y889" s="94">
        <v>0.97404613163036002</v>
      </c>
      <c r="Z889" s="74">
        <v>618.82953257948486</v>
      </c>
      <c r="AA889" s="40">
        <v>1.0221279159626444</v>
      </c>
      <c r="AB889" s="95">
        <v>1882.3263098004534</v>
      </c>
      <c r="AC889" t="s">
        <v>52</v>
      </c>
    </row>
    <row r="890" spans="1:29" x14ac:dyDescent="0.3">
      <c r="A890" s="49">
        <f>SYNTHESE_COMP8H!A890</f>
        <v>44275.333333333336</v>
      </c>
      <c r="B890" s="74">
        <f>SYNTHESE_COMP8H!E890</f>
        <v>9.0253473284841288</v>
      </c>
      <c r="C890" s="75">
        <f>SYNTHESE_COMP8H!I890</f>
        <v>8.9377620922980192</v>
      </c>
      <c r="D890" s="76">
        <f>SYNTHESE_COMP8H!M890</f>
        <v>22.949899079413413</v>
      </c>
      <c r="E890" s="74">
        <f>SYNTHESE_COMP8H!Q890</f>
        <v>22.891459642645525</v>
      </c>
      <c r="F890" s="77">
        <f>SYNTHESE_COMP8H!U890</f>
        <v>15.903855613113503</v>
      </c>
      <c r="G890" s="41">
        <f>SYNTHESE_COMP8H!X890</f>
        <v>622.09322755742096</v>
      </c>
      <c r="H890" s="41">
        <f>SYNTHESE_COMP16!AD890</f>
        <v>1919.8897583463263</v>
      </c>
      <c r="I890" s="41">
        <v>220.67590236548071</v>
      </c>
      <c r="J890" s="79"/>
      <c r="W890" s="40">
        <v>1.0199558643739379</v>
      </c>
      <c r="X890" s="42">
        <v>220.67590236548071</v>
      </c>
      <c r="Y890" s="94">
        <v>1.005273980645895</v>
      </c>
      <c r="Z890" s="74">
        <v>622.09322755741732</v>
      </c>
      <c r="AA890" s="40">
        <v>1.0199558643739379</v>
      </c>
      <c r="AB890" s="95">
        <v>1919.8897583463263</v>
      </c>
      <c r="AC890" t="s">
        <v>52</v>
      </c>
    </row>
    <row r="891" spans="1:29" x14ac:dyDescent="0.3">
      <c r="A891" s="49">
        <f>SYNTHESE_COMP8H!A891</f>
        <v>44275.666666666664</v>
      </c>
      <c r="B891" s="74">
        <f>SYNTHESE_COMP8H!E891</f>
        <v>8.7855813656294277</v>
      </c>
      <c r="C891" s="75">
        <f>SYNTHESE_COMP8H!I891</f>
        <v>8.3612040054243355</v>
      </c>
      <c r="D891" s="76">
        <f>SYNTHESE_COMP8H!M891</f>
        <v>22.696343783972036</v>
      </c>
      <c r="E891" s="74">
        <f>SYNTHESE_COMP8H!Q891</f>
        <v>21.886523871525711</v>
      </c>
      <c r="F891" s="77">
        <f>SYNTHESE_COMP8H!U891</f>
        <v>15.489556082559151</v>
      </c>
      <c r="G891" s="41">
        <f>SYNTHESE_COMP8H!X891</f>
        <v>581.96317291581624</v>
      </c>
      <c r="H891" s="41">
        <f>SYNTHESE_COMP16!AD891</f>
        <v>1796.0413100827036</v>
      </c>
      <c r="I891" s="41">
        <v>206.44051829807461</v>
      </c>
      <c r="J891" s="79"/>
      <c r="W891" s="40">
        <v>0.93549189596682991</v>
      </c>
      <c r="X891" s="42">
        <v>206.44051829807461</v>
      </c>
      <c r="Y891" s="94">
        <v>0.93549189596682991</v>
      </c>
      <c r="Z891" s="74">
        <v>581.96317291581295</v>
      </c>
      <c r="AA891" s="40">
        <v>0.93549189596682991</v>
      </c>
      <c r="AB891" s="95">
        <v>1796.0413100827036</v>
      </c>
      <c r="AC891" t="s">
        <v>22</v>
      </c>
    </row>
    <row r="892" spans="1:29" x14ac:dyDescent="0.3">
      <c r="A892" s="49">
        <f>SYNTHESE_COMP8H!A892</f>
        <v>44276</v>
      </c>
      <c r="B892" s="74">
        <f>SYNTHESE_COMP8H!E892</f>
        <v>8.6531097556725776</v>
      </c>
      <c r="C892" s="75">
        <f>SYNTHESE_COMP8H!I892</f>
        <v>8.2897854487035545</v>
      </c>
      <c r="D892" s="76">
        <f>SYNTHESE_COMP8H!M892</f>
        <v>22.391499419080482</v>
      </c>
      <c r="E892" s="74">
        <f>SYNTHESE_COMP8H!Q892</f>
        <v>22.089804843443204</v>
      </c>
      <c r="F892" s="77">
        <f>SYNTHESE_COMP8H!U892</f>
        <v>15.453748897993686</v>
      </c>
      <c r="G892" s="41">
        <f>SYNTHESE_COMP8H!X892</f>
        <v>574.14657498592942</v>
      </c>
      <c r="H892" s="41">
        <f>SYNTHESE_COMP16!AD892</f>
        <v>1771.9179059916091</v>
      </c>
      <c r="I892" s="41">
        <v>203.6677268173207</v>
      </c>
      <c r="J892" s="79"/>
      <c r="W892" s="40">
        <v>0.9865685694668217</v>
      </c>
      <c r="X892" s="42">
        <v>203.6677268173207</v>
      </c>
      <c r="Y892" s="94">
        <v>0.9865685694668217</v>
      </c>
      <c r="Z892" s="74">
        <v>574.14657498592612</v>
      </c>
      <c r="AA892" s="40">
        <v>0.9865685694668217</v>
      </c>
      <c r="AB892" s="95">
        <v>1771.9179059916091</v>
      </c>
      <c r="AC892" t="s">
        <v>22</v>
      </c>
    </row>
    <row r="893" spans="1:29" x14ac:dyDescent="0.3">
      <c r="A893" s="49">
        <f>SYNTHESE_COMP8H!A893</f>
        <v>44276.333333333336</v>
      </c>
      <c r="B893" s="74">
        <f>SYNTHESE_COMP8H!E893</f>
        <v>8.702275980953921</v>
      </c>
      <c r="C893" s="75">
        <f>SYNTHESE_COMP8H!I893</f>
        <v>8.2692770754982625</v>
      </c>
      <c r="D893" s="76">
        <f>SYNTHESE_COMP8H!M893</f>
        <v>22.229282170890084</v>
      </c>
      <c r="E893" s="74">
        <f>SYNTHESE_COMP8H!Q893</f>
        <v>21.927956077778941</v>
      </c>
      <c r="F893" s="77">
        <f>SYNTHESE_COMP8H!U893</f>
        <v>15.420998725148616</v>
      </c>
      <c r="G893" s="41">
        <f>SYNTHESE_COMP8H!X893</f>
        <v>569.93988709844359</v>
      </c>
      <c r="H893" s="41">
        <f>SYNTHESE_COMP16!AD893</f>
        <v>1759.0810860292838</v>
      </c>
      <c r="I893" s="41">
        <v>202.19223750009587</v>
      </c>
      <c r="J893" s="79"/>
      <c r="W893" s="40">
        <v>0.99275540931161732</v>
      </c>
      <c r="X893" s="42">
        <v>202.19223750009587</v>
      </c>
      <c r="Y893" s="94">
        <v>0.99267314642155813</v>
      </c>
      <c r="Z893" s="74">
        <v>569.93988709844029</v>
      </c>
      <c r="AA893" s="40">
        <v>0.99275540931161732</v>
      </c>
      <c r="AB893" s="95">
        <v>1759.0810860292838</v>
      </c>
      <c r="AC893" t="s">
        <v>52</v>
      </c>
    </row>
    <row r="894" spans="1:29" x14ac:dyDescent="0.3">
      <c r="A894" s="49">
        <f>SYNTHESE_COMP8H!A894</f>
        <v>44276.666666666664</v>
      </c>
      <c r="B894" s="74">
        <f>SYNTHESE_COMP8H!E894</f>
        <v>8.6709086292960436</v>
      </c>
      <c r="C894" s="75">
        <f>SYNTHESE_COMP8H!I894</f>
        <v>8.2403903015008364</v>
      </c>
      <c r="D894" s="76">
        <f>SYNTHESE_COMP8H!M894</f>
        <v>22.184009548447225</v>
      </c>
      <c r="E894" s="74">
        <f>SYNTHESE_COMP8H!Q894</f>
        <v>21.610257352519859</v>
      </c>
      <c r="F894" s="77">
        <f>SYNTHESE_COMP8H!U894</f>
        <v>15.517816760940107</v>
      </c>
      <c r="G894" s="41">
        <f>SYNTHESE_COMP8H!X894</f>
        <v>567.88553891394622</v>
      </c>
      <c r="H894" s="41">
        <f>SYNTHESE_COMP16!AD894</f>
        <v>1733.5949980110215</v>
      </c>
      <c r="I894" s="41">
        <v>203.46166600054192</v>
      </c>
      <c r="J894" s="79"/>
      <c r="W894" s="40">
        <v>1.0062783246090021</v>
      </c>
      <c r="X894" s="42">
        <v>203.46166600054192</v>
      </c>
      <c r="Y894" s="94">
        <v>0.99639550024309409</v>
      </c>
      <c r="Z894" s="74">
        <v>567.88553891394304</v>
      </c>
      <c r="AA894" s="40">
        <v>0.98551170368400054</v>
      </c>
      <c r="AB894" s="95">
        <v>1733.5949980110215</v>
      </c>
      <c r="AC894" t="s">
        <v>49</v>
      </c>
    </row>
    <row r="895" spans="1:29" x14ac:dyDescent="0.3">
      <c r="A895" s="49">
        <f>SYNTHESE_COMP8H!A895</f>
        <v>44277</v>
      </c>
      <c r="B895" s="74">
        <f>SYNTHESE_COMP8H!E895</f>
        <v>8.6997430971839353</v>
      </c>
      <c r="C895" s="75">
        <f>SYNTHESE_COMP8H!I895</f>
        <v>8.3599966230726661</v>
      </c>
      <c r="D895" s="76">
        <f>SYNTHESE_COMP8H!M895</f>
        <v>22.190183692850571</v>
      </c>
      <c r="E895" s="74">
        <f>SYNTHESE_COMP8H!Q895</f>
        <v>21.785602259977829</v>
      </c>
      <c r="F895" s="77">
        <f>SYNTHESE_COMP8H!U895</f>
        <v>15.562427189638857</v>
      </c>
      <c r="G895" s="41">
        <f>SYNTHESE_COMP8H!X895</f>
        <v>569.51808927415789</v>
      </c>
      <c r="H895" s="41">
        <f>SYNTHESE_COMP16!AD895</f>
        <v>1738.5787155817782</v>
      </c>
      <c r="I895" s="41">
        <v>204.04657509464158</v>
      </c>
      <c r="J895" s="79"/>
      <c r="W895" s="40">
        <v>1.002874787696362</v>
      </c>
      <c r="X895" s="42">
        <v>204.04657509464158</v>
      </c>
      <c r="Y895" s="94">
        <v>1.002874787696362</v>
      </c>
      <c r="Z895" s="74">
        <v>569.5180892741547</v>
      </c>
      <c r="AA895" s="40">
        <v>1.002874787696362</v>
      </c>
      <c r="AB895" s="95">
        <v>1738.5787155817782</v>
      </c>
      <c r="AC895" t="s">
        <v>22</v>
      </c>
    </row>
    <row r="896" spans="1:29" x14ac:dyDescent="0.3">
      <c r="A896" s="49">
        <f>SYNTHESE_COMP8H!A896</f>
        <v>44277.333333333336</v>
      </c>
      <c r="B896" s="74">
        <f>SYNTHESE_COMP8H!E896</f>
        <v>8.6484929128837749</v>
      </c>
      <c r="C896" s="75">
        <f>SYNTHESE_COMP8H!I896</f>
        <v>8.4100203012040513</v>
      </c>
      <c r="D896" s="76">
        <f>SYNTHESE_COMP8H!M896</f>
        <v>22.095680695076837</v>
      </c>
      <c r="E896" s="74">
        <f>SYNTHESE_COMP8H!Q896</f>
        <v>21.506178151742141</v>
      </c>
      <c r="F896" s="77">
        <f>SYNTHESE_COMP8H!U896</f>
        <v>15.677001218678376</v>
      </c>
      <c r="G896" s="41">
        <f>SYNTHESE_COMP8H!X896</f>
        <v>572.9259123717444</v>
      </c>
      <c r="H896" s="41">
        <f>SYNTHESE_COMP16!AD896</f>
        <v>1748.9818420416996</v>
      </c>
      <c r="I896" s="41">
        <v>205.267527764428</v>
      </c>
      <c r="J896" s="79"/>
      <c r="W896" s="40">
        <v>1.0059836959734321</v>
      </c>
      <c r="X896" s="42">
        <v>205.267527764428</v>
      </c>
      <c r="Y896" s="94">
        <v>1.0059836959734321</v>
      </c>
      <c r="Z896" s="74">
        <v>572.92591237174122</v>
      </c>
      <c r="AA896" s="40">
        <v>1.0059836959734321</v>
      </c>
      <c r="AB896" s="95">
        <v>1748.9818420416996</v>
      </c>
      <c r="AC896" t="s">
        <v>22</v>
      </c>
    </row>
    <row r="897" spans="1:29" x14ac:dyDescent="0.3">
      <c r="A897" s="49">
        <f>SYNTHESE_COMP8H!A897</f>
        <v>44277.666666666664</v>
      </c>
      <c r="B897" s="74">
        <f>SYNTHESE_COMP8H!E897</f>
        <v>8.172891196695641</v>
      </c>
      <c r="C897" s="75">
        <f>SYNTHESE_COMP8H!I897</f>
        <v>7.9143433791900035</v>
      </c>
      <c r="D897" s="76">
        <f>SYNTHESE_COMP8H!M897</f>
        <v>21.180476355820542</v>
      </c>
      <c r="E897" s="74">
        <f>SYNTHESE_COMP8H!Q897</f>
        <v>20.077852655521816</v>
      </c>
      <c r="F897" s="77">
        <f>SYNTHESE_COMP8H!U897</f>
        <v>14.931162693145637</v>
      </c>
      <c r="G897" s="41">
        <f>SYNTHESE_COMP8H!X897</f>
        <v>545.66877232548848</v>
      </c>
      <c r="H897" s="41">
        <f>SYNTHESE_COMP16!AD897</f>
        <v>1645.8988642280108</v>
      </c>
      <c r="I897" s="41">
        <v>193.16929580925211</v>
      </c>
      <c r="J897" s="79"/>
      <c r="W897" s="40">
        <v>0.94106115035856897</v>
      </c>
      <c r="X897" s="42">
        <v>193.16929580925211</v>
      </c>
      <c r="Y897" s="94">
        <v>0.95242466877886645</v>
      </c>
      <c r="Z897" s="74">
        <v>545.66877232548552</v>
      </c>
      <c r="AA897" s="40">
        <v>0.94106115035856897</v>
      </c>
      <c r="AB897" s="95">
        <v>1645.8988642280108</v>
      </c>
      <c r="AC897" t="s">
        <v>52</v>
      </c>
    </row>
    <row r="898" spans="1:29" x14ac:dyDescent="0.3">
      <c r="A898" s="49">
        <f>SYNTHESE_COMP8H!A898</f>
        <v>44278</v>
      </c>
      <c r="B898" s="74">
        <f>SYNTHESE_COMP8H!E898</f>
        <v>8.1640920074012691</v>
      </c>
      <c r="C898" s="75">
        <f>SYNTHESE_COMP8H!I898</f>
        <v>7.8943891003366158</v>
      </c>
      <c r="D898" s="76">
        <f>SYNTHESE_COMP8H!M898</f>
        <v>20.86645485361219</v>
      </c>
      <c r="E898" s="74">
        <f>SYNTHESE_COMP8H!Q898</f>
        <v>20.570548395221095</v>
      </c>
      <c r="F898" s="77">
        <f>SYNTHESE_COMP8H!U898</f>
        <v>15.06430049302188</v>
      </c>
      <c r="G898" s="41">
        <f>SYNTHESE_COMP8H!X898</f>
        <v>537.57869329632877</v>
      </c>
      <c r="H898" s="41">
        <f>SYNTHESE_COMP16!AD898</f>
        <v>1660.5749720506601</v>
      </c>
      <c r="I898" s="41">
        <v>194.89174271953146</v>
      </c>
      <c r="J898" s="79"/>
      <c r="W898" s="40">
        <v>1.0089167737712323</v>
      </c>
      <c r="X898" s="42">
        <v>194.89174271953146</v>
      </c>
      <c r="Y898" s="94">
        <v>0.9851740113426648</v>
      </c>
      <c r="Z898" s="74">
        <v>537.57869329632581</v>
      </c>
      <c r="AA898" s="40">
        <v>1.0089167737712323</v>
      </c>
      <c r="AB898" s="95">
        <v>1660.5749720506601</v>
      </c>
      <c r="AC898" t="s">
        <v>52</v>
      </c>
    </row>
    <row r="899" spans="1:29" x14ac:dyDescent="0.3">
      <c r="A899" s="49">
        <f>SYNTHESE_COMP8H!A899</f>
        <v>44278.333333333336</v>
      </c>
      <c r="B899" s="74">
        <f>SYNTHESE_COMP8H!E899</f>
        <v>8.2787745198493727</v>
      </c>
      <c r="C899" s="75">
        <f>SYNTHESE_COMP8H!I899</f>
        <v>7.8568658901746602</v>
      </c>
      <c r="D899" s="76">
        <f>SYNTHESE_COMP8H!M899</f>
        <v>21.216211854988302</v>
      </c>
      <c r="E899" s="74">
        <f>SYNTHESE_COMP8H!Q899</f>
        <v>21.091012447703019</v>
      </c>
      <c r="F899" s="77">
        <f>SYNTHESE_COMP8H!U899</f>
        <v>15.228204225034778</v>
      </c>
      <c r="G899" s="41">
        <f>SYNTHESE_COMP8H!X899</f>
        <v>551.18019675969504</v>
      </c>
      <c r="H899" s="41">
        <f>SYNTHESE_COMP16!AD899</f>
        <v>1678.6424844009609</v>
      </c>
      <c r="I899" s="41">
        <v>197.01221847511172</v>
      </c>
      <c r="J899" s="79"/>
      <c r="W899" s="40">
        <v>1.0108802749977552</v>
      </c>
      <c r="X899" s="42">
        <v>197.01221847511172</v>
      </c>
      <c r="Y899" s="94">
        <v>1.0253014184397162</v>
      </c>
      <c r="Z899" s="74">
        <v>551.18019675969197</v>
      </c>
      <c r="AA899" s="40">
        <v>1.0108802749977552</v>
      </c>
      <c r="AB899" s="95">
        <v>1678.6424844009609</v>
      </c>
      <c r="AC899" t="s">
        <v>52</v>
      </c>
    </row>
    <row r="900" spans="1:29" x14ac:dyDescent="0.3">
      <c r="A900" s="49">
        <f>SYNTHESE_COMP8H!A900</f>
        <v>44278.666666666664</v>
      </c>
      <c r="B900" s="74">
        <f>SYNTHESE_COMP8H!E900</f>
        <v>8.1093516474959859</v>
      </c>
      <c r="C900" s="75">
        <f>SYNTHESE_COMP8H!I900</f>
        <v>7.6878198591488207</v>
      </c>
      <c r="D900" s="76">
        <f>SYNTHESE_COMP8H!M900</f>
        <v>20.587922358134968</v>
      </c>
      <c r="E900" s="74">
        <f>SYNTHESE_COMP8H!Q900</f>
        <v>20.356360779551107</v>
      </c>
      <c r="F900" s="77">
        <f>SYNTHESE_COMP8H!U900</f>
        <v>14.95788280540946</v>
      </c>
      <c r="G900" s="41">
        <f>SYNTHESE_COMP8H!X900</f>
        <v>531.98123928878863</v>
      </c>
      <c r="H900" s="41">
        <f>SYNTHESE_COMP16!AD900</f>
        <v>1620.1712514787055</v>
      </c>
      <c r="I900" s="41">
        <v>190.14979993034373</v>
      </c>
      <c r="J900" s="79"/>
      <c r="W900" s="40">
        <v>0.96516754850088193</v>
      </c>
      <c r="X900" s="42">
        <v>190.14979993034373</v>
      </c>
      <c r="Y900" s="94">
        <v>0.96516754850088193</v>
      </c>
      <c r="Z900" s="74">
        <v>531.98123928878567</v>
      </c>
      <c r="AA900" s="40">
        <v>0.96516754850088193</v>
      </c>
      <c r="AB900" s="95">
        <v>1620.1712514787055</v>
      </c>
      <c r="AC900" t="s">
        <v>22</v>
      </c>
    </row>
    <row r="901" spans="1:29" x14ac:dyDescent="0.3">
      <c r="A901" s="49">
        <f>SYNTHESE_COMP8H!A901</f>
        <v>44279</v>
      </c>
      <c r="B901" s="74">
        <f>SYNTHESE_COMP8H!E901</f>
        <v>8.2404079479494641</v>
      </c>
      <c r="C901" s="75">
        <f>SYNTHESE_COMP8H!I901</f>
        <v>7.8865569302033434</v>
      </c>
      <c r="D901" s="76">
        <f>SYNTHESE_COMP8H!M901</f>
        <v>21.378553083808541</v>
      </c>
      <c r="E901" s="74">
        <f>SYNTHESE_COMP8H!Q901</f>
        <v>20.815260659982531</v>
      </c>
      <c r="F901" s="77">
        <f>SYNTHESE_COMP8H!U901</f>
        <v>15.200358011248424</v>
      </c>
      <c r="G901" s="41">
        <f>SYNTHESE_COMP8H!X901</f>
        <v>540.60493705250997</v>
      </c>
      <c r="H901" s="41">
        <f>SYNTHESE_COMP16!AD901</f>
        <v>1646.3550525456435</v>
      </c>
      <c r="I901" s="41">
        <v>194.43640702073046</v>
      </c>
      <c r="J901" s="79"/>
      <c r="W901" s="40">
        <v>1.0225433163324757</v>
      </c>
      <c r="X901" s="42">
        <v>194.43640702073046</v>
      </c>
      <c r="Y901" s="94">
        <v>1.016210529858629</v>
      </c>
      <c r="Z901" s="74">
        <v>540.60493705250701</v>
      </c>
      <c r="AA901" s="40">
        <v>1.016161131758782</v>
      </c>
      <c r="AB901" s="95">
        <v>1646.3550525456435</v>
      </c>
      <c r="AC901" t="s">
        <v>49</v>
      </c>
    </row>
    <row r="902" spans="1:29" x14ac:dyDescent="0.3">
      <c r="A902" s="49">
        <f>SYNTHESE_COMP8H!A902</f>
        <v>44279.333333333336</v>
      </c>
      <c r="B902" s="74">
        <f>SYNTHESE_COMP8H!E902</f>
        <v>8.3674758658580153</v>
      </c>
      <c r="C902" s="75">
        <f>SYNTHESE_COMP8H!I902</f>
        <v>8.002359162652068</v>
      </c>
      <c r="D902" s="76">
        <f>SYNTHESE_COMP8H!M902</f>
        <v>21.290094571319941</v>
      </c>
      <c r="E902" s="74">
        <f>SYNTHESE_COMP8H!Q902</f>
        <v>20.811246391247206</v>
      </c>
      <c r="F902" s="77">
        <f>SYNTHESE_COMP8H!U902</f>
        <v>15.389632795304609</v>
      </c>
      <c r="G902" s="41">
        <f>SYNTHESE_COMP8H!X902</f>
        <v>538.3680640336396</v>
      </c>
      <c r="H902" s="41">
        <f>SYNTHESE_COMP16!AD902</f>
        <v>1639.5428927888365</v>
      </c>
      <c r="I902" s="41">
        <v>193.63188319391878</v>
      </c>
      <c r="J902" s="79"/>
      <c r="W902" s="40">
        <v>0.99586227785660586</v>
      </c>
      <c r="X902" s="42">
        <v>193.63188319391878</v>
      </c>
      <c r="Y902" s="94">
        <v>0.99586227785660586</v>
      </c>
      <c r="Z902" s="74">
        <v>538.36806403363664</v>
      </c>
      <c r="AA902" s="40">
        <v>0.99586227785660586</v>
      </c>
      <c r="AB902" s="95">
        <v>1639.5428927888365</v>
      </c>
      <c r="AC902" t="s">
        <v>22</v>
      </c>
    </row>
    <row r="903" spans="1:29" x14ac:dyDescent="0.3">
      <c r="A903" s="49">
        <f>SYNTHESE_COMP8H!A903</f>
        <v>44279.666666666664</v>
      </c>
      <c r="B903" s="74">
        <f>SYNTHESE_COMP8H!E903</f>
        <v>7.6894076229710988</v>
      </c>
      <c r="C903" s="75">
        <f>SYNTHESE_COMP8H!I903</f>
        <v>6.7914420114574536</v>
      </c>
      <c r="D903" s="76">
        <f>SYNTHESE_COMP8H!M903</f>
        <v>19.850013114413994</v>
      </c>
      <c r="E903" s="74">
        <f>SYNTHESE_COMP8H!Q903</f>
        <v>19.505548595601439</v>
      </c>
      <c r="F903" s="77">
        <f>SYNTHESE_COMP8H!U903</f>
        <v>14.54790702182123</v>
      </c>
      <c r="G903" s="41">
        <f>SYNTHESE_COMP8H!X903</f>
        <v>494.74077510469954</v>
      </c>
      <c r="H903" s="41">
        <f>SYNTHESE_COMP16!AD903</f>
        <v>1391.4472289172254</v>
      </c>
      <c r="I903" s="41">
        <v>164.33150269213664</v>
      </c>
      <c r="J903" s="79"/>
      <c r="W903" s="40">
        <v>0.84867997966823283</v>
      </c>
      <c r="X903" s="42">
        <v>164.33150269213664</v>
      </c>
      <c r="Y903" s="94">
        <v>0.91896382448455549</v>
      </c>
      <c r="Z903" s="74">
        <v>494.74077510469681</v>
      </c>
      <c r="AA903" s="40">
        <v>0.84867997966823283</v>
      </c>
      <c r="AB903" s="95">
        <v>1391.4472289172254</v>
      </c>
      <c r="AC903" t="s">
        <v>52</v>
      </c>
    </row>
    <row r="904" spans="1:29" x14ac:dyDescent="0.3">
      <c r="A904" s="49">
        <f>SYNTHESE_COMP8H!A904</f>
        <v>44280</v>
      </c>
      <c r="B904" s="74">
        <f>SYNTHESE_COMP8H!E904</f>
        <v>7.6509090590004236</v>
      </c>
      <c r="C904" s="75">
        <f>SYNTHESE_COMP8H!I904</f>
        <v>6.6984060959171821</v>
      </c>
      <c r="D904" s="76">
        <f>SYNTHESE_COMP8H!M904</f>
        <v>19.637866860497976</v>
      </c>
      <c r="E904" s="74">
        <f>SYNTHESE_COMP8H!Q904</f>
        <v>19.75010023921811</v>
      </c>
      <c r="F904" s="77">
        <f>SYNTHESE_COMP8H!U904</f>
        <v>14.158797212408224</v>
      </c>
      <c r="G904" s="41">
        <f>SYNTHESE_COMP8H!X904</f>
        <v>481.50804764630448</v>
      </c>
      <c r="H904" s="41">
        <f>SYNTHESE_COMP16!AD904</f>
        <v>1354.230482533012</v>
      </c>
      <c r="I904" s="41">
        <v>159.93616255164918</v>
      </c>
      <c r="J904" s="79"/>
      <c r="W904" s="40">
        <v>0.97325321031888934</v>
      </c>
      <c r="X904" s="42">
        <v>159.93616255164918</v>
      </c>
      <c r="Y904" s="94">
        <v>0.97325321031888934</v>
      </c>
      <c r="Z904" s="74">
        <v>481.5080476463018</v>
      </c>
      <c r="AA904" s="40">
        <v>0.97325321031888934</v>
      </c>
      <c r="AB904" s="95">
        <v>1354.230482533012</v>
      </c>
      <c r="AC904" t="s">
        <v>22</v>
      </c>
    </row>
    <row r="905" spans="1:29" x14ac:dyDescent="0.3">
      <c r="A905" s="49">
        <f>SYNTHESE_COMP8H!A905</f>
        <v>44280.333333333336</v>
      </c>
      <c r="B905" s="74">
        <f>SYNTHESE_COMP8H!E905</f>
        <v>7.7529892332365868</v>
      </c>
      <c r="C905" s="75">
        <f>SYNTHESE_COMP8H!I905</f>
        <v>6.6002947903789231</v>
      </c>
      <c r="D905" s="76">
        <f>SYNTHESE_COMP8H!M905</f>
        <v>19.304122965738962</v>
      </c>
      <c r="E905" s="74">
        <f>SYNTHESE_COMP8H!Q905</f>
        <v>20.068291230600984</v>
      </c>
      <c r="F905" s="77">
        <f>SYNTHESE_COMP8H!U905</f>
        <v>13.53071965749268</v>
      </c>
      <c r="G905" s="41">
        <f>SYNTHESE_COMP8H!X905</f>
        <v>489.26555374418115</v>
      </c>
      <c r="H905" s="41">
        <f>SYNTHESE_COMP16!AD905</f>
        <v>1376.0482928012573</v>
      </c>
      <c r="I905" s="41">
        <v>162.51287079636117</v>
      </c>
      <c r="J905" s="79"/>
      <c r="W905" s="40">
        <v>1.0161108545034641</v>
      </c>
      <c r="X905" s="42">
        <v>162.51287079636117</v>
      </c>
      <c r="Y905" s="94">
        <v>1.0161108545034641</v>
      </c>
      <c r="Z905" s="74">
        <v>489.26555374417842</v>
      </c>
      <c r="AA905" s="40">
        <v>1.0161108545034641</v>
      </c>
      <c r="AB905" s="95">
        <v>1376.0482928012573</v>
      </c>
      <c r="AC905" t="s">
        <v>22</v>
      </c>
    </row>
    <row r="906" spans="1:29" x14ac:dyDescent="0.3">
      <c r="A906" s="49">
        <f>SYNTHESE_COMP8H!A906</f>
        <v>44280.666666666664</v>
      </c>
      <c r="B906" s="74">
        <f>SYNTHESE_COMP8H!E906</f>
        <v>7.7082197853930126</v>
      </c>
      <c r="C906" s="75">
        <f>SYNTHESE_COMP8H!I906</f>
        <v>6.6940376845553589</v>
      </c>
      <c r="D906" s="76">
        <f>SYNTHESE_COMP8H!M906</f>
        <v>19.743071845892441</v>
      </c>
      <c r="E906" s="74">
        <f>SYNTHESE_COMP8H!Q906</f>
        <v>19.997835184769283</v>
      </c>
      <c r="F906" s="77">
        <f>SYNTHESE_COMP8H!U906</f>
        <v>13.693706102443166</v>
      </c>
      <c r="G906" s="41">
        <f>SYNTHESE_COMP8H!X906</f>
        <v>487.54783319277175</v>
      </c>
      <c r="H906" s="41">
        <f>SYNTHESE_COMP16!AD906</f>
        <v>1371.2172426400755</v>
      </c>
      <c r="I906" s="41">
        <v>161.94231826941706</v>
      </c>
      <c r="J906" s="79"/>
      <c r="W906" s="40">
        <v>0.99648918560020361</v>
      </c>
      <c r="X906" s="42">
        <v>161.94231826941706</v>
      </c>
      <c r="Y906" s="94">
        <v>0.99648918560020361</v>
      </c>
      <c r="Z906" s="74">
        <v>487.54783319276902</v>
      </c>
      <c r="AA906" s="40">
        <v>0.99648918560020361</v>
      </c>
      <c r="AB906" s="95">
        <v>1371.2172426400755</v>
      </c>
      <c r="AC906" t="s">
        <v>22</v>
      </c>
    </row>
    <row r="907" spans="1:29" x14ac:dyDescent="0.3">
      <c r="A907" s="49">
        <f>SYNTHESE_COMP8H!A907</f>
        <v>44281</v>
      </c>
      <c r="B907" s="74">
        <f>SYNTHESE_COMP8H!E907</f>
        <v>7.9206803182493264</v>
      </c>
      <c r="C907" s="75">
        <f>SYNTHESE_COMP8H!I907</f>
        <v>6.9961530205547371</v>
      </c>
      <c r="D907" s="76">
        <f>SYNTHESE_COMP8H!M907</f>
        <v>20.331443576984285</v>
      </c>
      <c r="E907" s="74">
        <f>SYNTHESE_COMP8H!Q907</f>
        <v>20.832446832412757</v>
      </c>
      <c r="F907" s="77">
        <f>SYNTHESE_COMP8H!U907</f>
        <v>14.400715430754659</v>
      </c>
      <c r="G907" s="41">
        <f>SYNTHESE_COMP8H!X907</f>
        <v>502.07745476558642</v>
      </c>
      <c r="H907" s="41">
        <f>SYNTHESE_COMP16!AD907</f>
        <v>1428.4451311381565</v>
      </c>
      <c r="I907" s="41">
        <v>168.70099708766142</v>
      </c>
      <c r="J907" s="79"/>
      <c r="W907" s="40">
        <v>1.0417350998211612</v>
      </c>
      <c r="X907" s="42">
        <v>168.70099708766142</v>
      </c>
      <c r="Y907" s="94">
        <v>1.0298014278469161</v>
      </c>
      <c r="Z907" s="74">
        <v>502.07745476558358</v>
      </c>
      <c r="AA907" s="40">
        <v>1.0417350998211612</v>
      </c>
      <c r="AB907" s="95">
        <v>1428.4451311381565</v>
      </c>
      <c r="AC907" t="s">
        <v>52</v>
      </c>
    </row>
    <row r="908" spans="1:29" x14ac:dyDescent="0.3">
      <c r="A908" s="49">
        <f>SYNTHESE_COMP8H!A908</f>
        <v>44281.333333333336</v>
      </c>
      <c r="B908" s="74">
        <f>SYNTHESE_COMP8H!E908</f>
        <v>7.9788219580783739</v>
      </c>
      <c r="C908" s="75">
        <f>SYNTHESE_COMP8H!I908</f>
        <v>7.1236065242565267</v>
      </c>
      <c r="D908" s="76">
        <f>SYNTHESE_COMP8H!M908</f>
        <v>20.395605635096583</v>
      </c>
      <c r="E908" s="74">
        <f>SYNTHESE_COMP8H!Q908</f>
        <v>22.27376560423119</v>
      </c>
      <c r="F908" s="77">
        <f>SYNTHESE_COMP8H!U908</f>
        <v>14.51256839751127</v>
      </c>
      <c r="G908" s="41">
        <f>SYNTHESE_COMP8H!X908</f>
        <v>505.97718135397554</v>
      </c>
      <c r="H908" s="41">
        <f>SYNTHESE_COMP16!AD908</f>
        <v>1439.5401233651132</v>
      </c>
      <c r="I908" s="41">
        <v>180.37278561461537</v>
      </c>
      <c r="J908" s="79"/>
      <c r="W908" s="40">
        <v>1.069186245063442</v>
      </c>
      <c r="X908" s="42">
        <v>180.37278561461537</v>
      </c>
      <c r="Y908" s="94">
        <v>1.007767181241408</v>
      </c>
      <c r="Z908" s="74">
        <v>505.9771813539727</v>
      </c>
      <c r="AA908" s="40">
        <v>1.007767181241408</v>
      </c>
      <c r="AB908" s="95">
        <v>1439.5401233651132</v>
      </c>
      <c r="AC908" t="s">
        <v>54</v>
      </c>
    </row>
    <row r="909" spans="1:29" x14ac:dyDescent="0.3">
      <c r="A909" s="49">
        <f>SYNTHESE_COMP8H!A909</f>
        <v>44281.666666666664</v>
      </c>
      <c r="B909" s="74">
        <f>SYNTHESE_COMP8H!E909</f>
        <v>8.258640753108466</v>
      </c>
      <c r="C909" s="75">
        <f>SYNTHESE_COMP8H!I909</f>
        <v>7.4507569647962537</v>
      </c>
      <c r="D909" s="76">
        <f>SYNTHESE_COMP8H!M909</f>
        <v>20.762572388932604</v>
      </c>
      <c r="E909" s="74">
        <f>SYNTHESE_COMP8H!Q909</f>
        <v>22.149718424780925</v>
      </c>
      <c r="F909" s="77">
        <f>SYNTHESE_COMP8H!U909</f>
        <v>14.935774172150195</v>
      </c>
      <c r="G909" s="41">
        <f>SYNTHESE_COMP8H!X909</f>
        <v>503.159290417688</v>
      </c>
      <c r="H909" s="41">
        <f>SYNTHESE_COMP16!AD909</f>
        <v>1431.5230284929733</v>
      </c>
      <c r="I909" s="41">
        <v>179.36825249243731</v>
      </c>
      <c r="J909" s="79"/>
      <c r="W909" s="40">
        <v>0.9944307944307943</v>
      </c>
      <c r="X909" s="42">
        <v>179.36825249243731</v>
      </c>
      <c r="Y909" s="94">
        <v>0.9944307944307943</v>
      </c>
      <c r="Z909" s="74">
        <v>503.15929041768516</v>
      </c>
      <c r="AA909" s="40">
        <v>0.9944307944307943</v>
      </c>
      <c r="AB909" s="95">
        <v>1431.5230284929733</v>
      </c>
      <c r="AC909" t="s">
        <v>22</v>
      </c>
    </row>
    <row r="910" spans="1:29" x14ac:dyDescent="0.3">
      <c r="A910" s="49">
        <f>SYNTHESE_COMP8H!A910</f>
        <v>44282</v>
      </c>
      <c r="B910" s="74">
        <f>SYNTHESE_COMP8H!E910</f>
        <v>8.2256808602956788</v>
      </c>
      <c r="C910" s="75">
        <f>SYNTHESE_COMP8H!I910</f>
        <v>7.3402562131448477</v>
      </c>
      <c r="D910" s="76">
        <f>SYNTHESE_COMP8H!M910</f>
        <v>20.692260359544431</v>
      </c>
      <c r="E910" s="74">
        <f>SYNTHESE_COMP8H!Q910</f>
        <v>21.754223571875485</v>
      </c>
      <c r="F910" s="77">
        <f>SYNTHESE_COMP8H!U910</f>
        <v>14.776803549345262</v>
      </c>
      <c r="G910" s="41">
        <f>SYNTHESE_COMP8H!X910</f>
        <v>495.69703120641026</v>
      </c>
      <c r="H910" s="41">
        <f>SYNTHESE_COMP16!AD910</f>
        <v>1410.2923842239186</v>
      </c>
      <c r="I910" s="41">
        <v>176.7080762423648</v>
      </c>
      <c r="J910" s="79"/>
      <c r="W910" s="40">
        <v>0.98516919124143953</v>
      </c>
      <c r="X910" s="42">
        <v>176.7080762423648</v>
      </c>
      <c r="Y910" s="94">
        <v>0.98516919124143953</v>
      </c>
      <c r="Z910" s="74">
        <v>495.69703120640747</v>
      </c>
      <c r="AA910" s="40">
        <v>0.98516919124143953</v>
      </c>
      <c r="AB910" s="95">
        <v>1410.2923842239186</v>
      </c>
      <c r="AC910" t="s">
        <v>22</v>
      </c>
    </row>
    <row r="911" spans="1:29" x14ac:dyDescent="0.3">
      <c r="A911" s="49">
        <f>SYNTHESE_COMP8H!A911</f>
        <v>44282.333333333336</v>
      </c>
      <c r="B911" s="74">
        <f>SYNTHESE_COMP8H!E911</f>
        <v>8.1789647525559683</v>
      </c>
      <c r="C911" s="75">
        <f>SYNTHESE_COMP8H!I911</f>
        <v>7.1937881070735541</v>
      </c>
      <c r="D911" s="76">
        <f>SYNTHESE_COMP8H!M911</f>
        <v>20.986246191766217</v>
      </c>
      <c r="E911" s="74">
        <f>SYNTHESE_COMP8H!Q911</f>
        <v>21.515785635102414</v>
      </c>
      <c r="F911" s="77">
        <f>SYNTHESE_COMP8H!U911</f>
        <v>15.27071662158364</v>
      </c>
      <c r="G911" s="41">
        <f>SYNTHESE_COMP8H!X911</f>
        <v>502.73965978912412</v>
      </c>
      <c r="H911" s="41">
        <f>SYNTHESE_COMP16!AD911</f>
        <v>1402.2829109554009</v>
      </c>
      <c r="I911" s="41">
        <v>173.18202803598592</v>
      </c>
      <c r="J911" s="79"/>
      <c r="W911" s="40">
        <v>0.98004591368227723</v>
      </c>
      <c r="X911" s="42">
        <v>173.18202803598592</v>
      </c>
      <c r="Y911" s="94">
        <v>1.0142075262496</v>
      </c>
      <c r="Z911" s="74">
        <v>502.73965978912128</v>
      </c>
      <c r="AA911" s="40">
        <v>0.99432070019088603</v>
      </c>
      <c r="AB911" s="95">
        <v>1402.2829109554009</v>
      </c>
      <c r="AC911" t="s">
        <v>49</v>
      </c>
    </row>
    <row r="912" spans="1:29" x14ac:dyDescent="0.3">
      <c r="A912" s="49">
        <f>SYNTHESE_COMP8H!A912</f>
        <v>44282.666666666664</v>
      </c>
      <c r="B912" s="74">
        <f>SYNTHESE_COMP8H!E912</f>
        <v>8.3252347071510506</v>
      </c>
      <c r="C912" s="75">
        <f>SYNTHESE_COMP8H!I912</f>
        <v>7.3249193672412369</v>
      </c>
      <c r="D912" s="76">
        <f>SYNTHESE_COMP8H!M912</f>
        <v>20.956910520855622</v>
      </c>
      <c r="E912" s="74">
        <f>SYNTHESE_COMP8H!Q912</f>
        <v>21.473815364246548</v>
      </c>
      <c r="F912" s="77">
        <f>SYNTHESE_COMP8H!U912</f>
        <v>15.761481338791818</v>
      </c>
      <c r="G912" s="41">
        <f>SYNTHESE_COMP8H!X912</f>
        <v>518.89652348319737</v>
      </c>
      <c r="H912" s="41">
        <f>SYNTHESE_COMP16!AD912</f>
        <v>1447.3489673360293</v>
      </c>
      <c r="I912" s="41">
        <v>178.74768884423457</v>
      </c>
      <c r="J912" s="79"/>
      <c r="W912" s="40">
        <v>1.0321376350154079</v>
      </c>
      <c r="X912" s="42">
        <v>178.74768884423457</v>
      </c>
      <c r="Y912" s="94">
        <v>1.0321376350154079</v>
      </c>
      <c r="Z912" s="74">
        <v>518.89652348319441</v>
      </c>
      <c r="AA912" s="40">
        <v>1.0321376350154079</v>
      </c>
      <c r="AB912" s="95">
        <v>1447.3489673360293</v>
      </c>
      <c r="AC912" t="s">
        <v>22</v>
      </c>
    </row>
    <row r="913" spans="1:29" x14ac:dyDescent="0.3">
      <c r="A913" s="49">
        <f>SYNTHESE_COMP8H!A913</f>
        <v>44283</v>
      </c>
      <c r="B913" s="74">
        <f>SYNTHESE_COMP8H!E913</f>
        <v>8.3521668307336174</v>
      </c>
      <c r="C913" s="75">
        <f>SYNTHESE_COMP8H!I913</f>
        <v>7.4118861089837464</v>
      </c>
      <c r="D913" s="76">
        <f>SYNTHESE_COMP8H!M913</f>
        <v>20.991336815379242</v>
      </c>
      <c r="E913" s="74">
        <f>SYNTHESE_COMP8H!Q913</f>
        <v>22.010998427138421</v>
      </c>
      <c r="F913" s="77">
        <f>SYNTHESE_COMP8H!U913</f>
        <v>16.235040319920817</v>
      </c>
      <c r="G913" s="41">
        <f>SYNTHESE_COMP8H!X913</f>
        <v>534.48694317092702</v>
      </c>
      <c r="H913" s="41">
        <f>SYNTHESE_COMP16!AD913</f>
        <v>1490.8350513897442</v>
      </c>
      <c r="I913" s="41">
        <v>184.118222970358</v>
      </c>
      <c r="J913" s="79"/>
      <c r="W913" s="40">
        <v>1.0300453346325695</v>
      </c>
      <c r="X913" s="42">
        <v>184.118222970358</v>
      </c>
      <c r="Y913" s="94">
        <v>1.0300453346325695</v>
      </c>
      <c r="Z913" s="74">
        <v>534.48694317092395</v>
      </c>
      <c r="AA913" s="40">
        <v>1.0300453346325695</v>
      </c>
      <c r="AB913" s="95">
        <v>1490.8350513897442</v>
      </c>
      <c r="AC913" t="s">
        <v>22</v>
      </c>
    </row>
    <row r="914" spans="1:29" x14ac:dyDescent="0.3">
      <c r="A914" s="49">
        <f>SYNTHESE_COMP8H!A914</f>
        <v>44283.333333333336</v>
      </c>
      <c r="B914" s="74">
        <f>SYNTHESE_COMP8H!E914</f>
        <v>8.30884802680219</v>
      </c>
      <c r="C914" s="75">
        <f>SYNTHESE_COMP8H!I914</f>
        <v>7.2985729396951138</v>
      </c>
      <c r="D914" s="76">
        <f>SYNTHESE_COMP8H!M914</f>
        <v>20.835496953463132</v>
      </c>
      <c r="E914" s="74">
        <f>SYNTHESE_COMP8H!Q914</f>
        <v>21.70946039795141</v>
      </c>
      <c r="F914" s="77">
        <f>SYNTHESE_COMP8H!U914</f>
        <v>15.931130162189453</v>
      </c>
      <c r="G914" s="41">
        <f>SYNTHESE_COMP8H!X914</f>
        <v>524.481670131653</v>
      </c>
      <c r="H914" s="41">
        <f>SYNTHESE_COMP16!AD914</f>
        <v>1462.9275188742035</v>
      </c>
      <c r="I914" s="41">
        <v>180.67164094274941</v>
      </c>
      <c r="J914" s="79"/>
      <c r="W914" s="40">
        <v>0.98128060345138424</v>
      </c>
      <c r="X914" s="42">
        <v>180.67164094274941</v>
      </c>
      <c r="Y914" s="94">
        <v>0.98128060345138424</v>
      </c>
      <c r="Z914" s="74">
        <v>524.48167013164993</v>
      </c>
      <c r="AA914" s="40">
        <v>0.98128060345138424</v>
      </c>
      <c r="AB914" s="95">
        <v>1462.9275188742035</v>
      </c>
      <c r="AC914" t="s">
        <v>22</v>
      </c>
    </row>
    <row r="915" spans="1:29" x14ac:dyDescent="0.3">
      <c r="A915" s="49">
        <f>SYNTHESE_COMP8H!A915</f>
        <v>44283.666666666664</v>
      </c>
      <c r="B915" s="74">
        <f>SYNTHESE_COMP8H!E915</f>
        <v>8.2018886429544366</v>
      </c>
      <c r="C915" s="75">
        <f>SYNTHESE_COMP8H!I915</f>
        <v>7.2454790039356132</v>
      </c>
      <c r="D915" s="76">
        <f>SYNTHESE_COMP8H!M915</f>
        <v>20.667814741054158</v>
      </c>
      <c r="E915" s="74">
        <f>SYNTHESE_COMP8H!Q915</f>
        <v>21.715118085693835</v>
      </c>
      <c r="F915" s="77">
        <f>SYNTHESE_COMP8H!U915</f>
        <v>15.714052777799921</v>
      </c>
      <c r="G915" s="41">
        <f>SYNTHESE_COMP8H!X915</f>
        <v>517.73004390190806</v>
      </c>
      <c r="H915" s="41">
        <f>SYNTHESE_COMP16!AD915</f>
        <v>1463.3087714221651</v>
      </c>
      <c r="I915" s="41">
        <v>178.20981137699141</v>
      </c>
      <c r="J915" s="79"/>
      <c r="W915" s="40">
        <v>0.98637401225276922</v>
      </c>
      <c r="X915" s="42">
        <v>178.20981137699141</v>
      </c>
      <c r="Y915" s="94">
        <v>0.98712705016354496</v>
      </c>
      <c r="Z915" s="74">
        <v>517.73004390190499</v>
      </c>
      <c r="AA915" s="40">
        <v>1.000260609321407</v>
      </c>
      <c r="AB915" s="95">
        <v>1463.3087714221651</v>
      </c>
      <c r="AC915" t="s">
        <v>49</v>
      </c>
    </row>
    <row r="916" spans="1:29" x14ac:dyDescent="0.3">
      <c r="A916" s="49">
        <f>SYNTHESE_COMP8H!A916</f>
        <v>44284</v>
      </c>
      <c r="B916" s="74">
        <f>SYNTHESE_COMP8H!E916</f>
        <v>8.2849206363763184</v>
      </c>
      <c r="C916" s="75">
        <f>SYNTHESE_COMP8H!I916</f>
        <v>7.5023169844555397</v>
      </c>
      <c r="D916" s="76">
        <f>SYNTHESE_COMP8H!M916</f>
        <v>20.740182171925927</v>
      </c>
      <c r="E916" s="74">
        <f>SYNTHESE_COMP8H!Q916</f>
        <v>22.038701323349088</v>
      </c>
      <c r="F916" s="77">
        <f>SYNTHESE_COMP8H!U916</f>
        <v>16.008914219604698</v>
      </c>
      <c r="G916" s="41">
        <f>SYNTHESE_COMP8H!X916</f>
        <v>525.44488860945523</v>
      </c>
      <c r="H916" s="41">
        <f>SYNTHESE_COMP16!AD916</f>
        <v>1485.1139574716974</v>
      </c>
      <c r="I916" s="41">
        <v>180.86536717547864</v>
      </c>
      <c r="J916" s="79"/>
      <c r="W916" s="40">
        <v>1.014901288419354</v>
      </c>
      <c r="X916" s="42">
        <v>180.86536717547864</v>
      </c>
      <c r="Y916" s="94">
        <v>1.014901288419354</v>
      </c>
      <c r="Z916" s="74">
        <v>525.44488860945205</v>
      </c>
      <c r="AA916" s="40">
        <v>1.014901288419354</v>
      </c>
      <c r="AB916" s="95">
        <v>1485.1139574716974</v>
      </c>
      <c r="AC916" t="s">
        <v>22</v>
      </c>
    </row>
    <row r="917" spans="1:29" x14ac:dyDescent="0.3">
      <c r="A917" s="49">
        <f>SYNTHESE_COMP8H!A917</f>
        <v>44284.333333333336</v>
      </c>
      <c r="B917" s="74">
        <f>SYNTHESE_COMP8H!E917</f>
        <v>8.6914273863726716</v>
      </c>
      <c r="C917" s="75">
        <f>SYNTHESE_COMP8H!I917</f>
        <v>7.690435239792822</v>
      </c>
      <c r="D917" s="76">
        <f>SYNTHESE_COMP8H!M917</f>
        <v>20.80361440111475</v>
      </c>
      <c r="E917" s="74">
        <f>SYNTHESE_COMP8H!Q917</f>
        <v>21.948366810124469</v>
      </c>
      <c r="F917" s="77">
        <f>SYNTHESE_COMP8H!U917</f>
        <v>15.926693363766324</v>
      </c>
      <c r="G917" s="41">
        <f>SYNTHESE_COMP8H!X917</f>
        <v>538.62025508969157</v>
      </c>
      <c r="H917" s="41">
        <f>SYNTHESE_COMP16!AD917</f>
        <v>1522.3527261394943</v>
      </c>
      <c r="I917" s="41">
        <v>185.40050977135726</v>
      </c>
      <c r="J917" s="79"/>
      <c r="W917" s="40">
        <v>1.0250746876900902</v>
      </c>
      <c r="X917" s="42">
        <v>185.40050977135726</v>
      </c>
      <c r="Y917" s="94">
        <v>1.0250746876900902</v>
      </c>
      <c r="Z917" s="74">
        <v>538.62025508968827</v>
      </c>
      <c r="AA917" s="40">
        <v>1.0250746876900902</v>
      </c>
      <c r="AB917" s="95">
        <v>1522.3527261394943</v>
      </c>
      <c r="AC917" t="s">
        <v>22</v>
      </c>
    </row>
    <row r="918" spans="1:29" x14ac:dyDescent="0.3">
      <c r="A918" s="49">
        <f>SYNTHESE_COMP8H!A918</f>
        <v>44284.666666666664</v>
      </c>
      <c r="B918" s="74">
        <f>SYNTHESE_COMP8H!E918</f>
        <v>8.8318234033529954</v>
      </c>
      <c r="C918" s="75">
        <f>SYNTHESE_COMP8H!I918</f>
        <v>7.7199298802089924</v>
      </c>
      <c r="D918" s="76">
        <f>SYNTHESE_COMP8H!M918</f>
        <v>20.839460861209691</v>
      </c>
      <c r="E918" s="74">
        <f>SYNTHESE_COMP8H!Q918</f>
        <v>21.950192356940139</v>
      </c>
      <c r="F918" s="77">
        <f>SYNTHESE_COMP8H!U918</f>
        <v>16.099371825579574</v>
      </c>
      <c r="G918" s="41">
        <f>SYNTHESE_COMP8H!X918</f>
        <v>547.32079817863041</v>
      </c>
      <c r="H918" s="41">
        <f>SYNTHESE_COMP16!AD918</f>
        <v>1528.1913093723037</v>
      </c>
      <c r="I918" s="41">
        <v>186.11156463342618</v>
      </c>
      <c r="J918" s="79"/>
      <c r="W918" s="40">
        <v>1.0038352368229506</v>
      </c>
      <c r="X918" s="42">
        <v>186.11156463342618</v>
      </c>
      <c r="Y918" s="94">
        <v>1.0161533900864721</v>
      </c>
      <c r="Z918" s="74">
        <v>547.32079817862711</v>
      </c>
      <c r="AA918" s="40">
        <v>1.0038352368229506</v>
      </c>
      <c r="AB918" s="95">
        <v>1528.1913093723037</v>
      </c>
      <c r="AC918" t="s">
        <v>52</v>
      </c>
    </row>
    <row r="919" spans="1:29" x14ac:dyDescent="0.3">
      <c r="A919" s="49">
        <f>SYNTHESE_COMP8H!A919</f>
        <v>44285</v>
      </c>
      <c r="B919" s="74">
        <f>SYNTHESE_COMP8H!E919</f>
        <v>8.8379000338678626</v>
      </c>
      <c r="C919" s="75">
        <f>SYNTHESE_COMP8H!I919</f>
        <v>7.6516338004426672</v>
      </c>
      <c r="D919" s="76">
        <f>SYNTHESE_COMP8H!M919</f>
        <v>20.872573595561626</v>
      </c>
      <c r="E919" s="74">
        <f>SYNTHESE_COMP8H!Q919</f>
        <v>22.107005524227329</v>
      </c>
      <c r="F919" s="77">
        <f>SYNTHESE_COMP8H!U919</f>
        <v>16.313653039662348</v>
      </c>
      <c r="G919" s="41">
        <f>SYNTHESE_COMP8H!X919</f>
        <v>547.69737571100848</v>
      </c>
      <c r="H919" s="41">
        <f>SYNTHESE_COMP16!AD919</f>
        <v>1529.2427631343389</v>
      </c>
      <c r="I919" s="41">
        <v>186.23961647064834</v>
      </c>
      <c r="J919" s="79"/>
      <c r="W919" s="40">
        <v>1.0006880380457517</v>
      </c>
      <c r="X919" s="42">
        <v>186.23961647064834</v>
      </c>
      <c r="Y919" s="94">
        <v>1.0006880380457517</v>
      </c>
      <c r="Z919" s="74">
        <v>547.69737571100518</v>
      </c>
      <c r="AA919" s="40">
        <v>1.0006880380457517</v>
      </c>
      <c r="AB919" s="95">
        <v>1529.2427631343389</v>
      </c>
      <c r="AC919" t="s">
        <v>22</v>
      </c>
    </row>
    <row r="920" spans="1:29" x14ac:dyDescent="0.3">
      <c r="A920" s="49">
        <f>SYNTHESE_COMP8H!A920</f>
        <v>44285.333333333336</v>
      </c>
      <c r="B920" s="74">
        <f>SYNTHESE_COMP8H!E920</f>
        <v>8.8992014196913356</v>
      </c>
      <c r="C920" s="75">
        <f>SYNTHESE_COMP8H!I920</f>
        <v>7.6155755447227209</v>
      </c>
      <c r="D920" s="76">
        <f>SYNTHESE_COMP8H!M920</f>
        <v>20.853395509818998</v>
      </c>
      <c r="E920" s="74">
        <f>SYNTHESE_COMP8H!Q920</f>
        <v>22.098060493090358</v>
      </c>
      <c r="F920" s="77">
        <f>SYNTHESE_COMP8H!U920</f>
        <v>17.328070669728088</v>
      </c>
      <c r="G920" s="41">
        <f>SYNTHESE_COMP8H!X920</f>
        <v>581.75436297874103</v>
      </c>
      <c r="H920" s="41">
        <f>SYNTHESE_COMP16!AD920</f>
        <v>1624.3343294317442</v>
      </c>
      <c r="I920" s="41">
        <v>187.53141051008447</v>
      </c>
      <c r="J920" s="79"/>
      <c r="W920" s="40">
        <v>1.0069361936193619</v>
      </c>
      <c r="X920" s="42">
        <v>187.53141051008447</v>
      </c>
      <c r="Y920" s="94">
        <v>1.0621821260755915</v>
      </c>
      <c r="Z920" s="74">
        <v>581.7543629787375</v>
      </c>
      <c r="AA920" s="40">
        <v>1.0621821260755915</v>
      </c>
      <c r="AB920" s="95">
        <v>1624.3343294317442</v>
      </c>
      <c r="AC920" t="s">
        <v>54</v>
      </c>
    </row>
    <row r="921" spans="1:29" x14ac:dyDescent="0.3">
      <c r="A921" s="49">
        <f>SYNTHESE_COMP8H!A921</f>
        <v>44285.666666666664</v>
      </c>
      <c r="B921" s="74">
        <f>SYNTHESE_COMP8H!E921</f>
        <v>8.9470855315360005</v>
      </c>
      <c r="C921" s="75">
        <f>SYNTHESE_COMP8H!I921</f>
        <v>7.6383932939394112</v>
      </c>
      <c r="D921" s="76">
        <f>SYNTHESE_COMP8H!M921</f>
        <v>20.795591787851592</v>
      </c>
      <c r="E921" s="74">
        <f>SYNTHESE_COMP8H!Q921</f>
        <v>22.117588519326794</v>
      </c>
      <c r="F921" s="77">
        <f>SYNTHESE_COMP8H!U921</f>
        <v>18.198714093517143</v>
      </c>
      <c r="G921" s="41">
        <f>SYNTHESE_COMP8H!X921</f>
        <v>610.98442673147508</v>
      </c>
      <c r="H921" s="41">
        <f>SYNTHESE_COMP16!AD921</f>
        <v>1705.9484934612788</v>
      </c>
      <c r="I921" s="41">
        <v>196.95386684849996</v>
      </c>
      <c r="J921" s="79"/>
      <c r="W921" s="40">
        <v>1.050244683345507</v>
      </c>
      <c r="X921" s="42">
        <v>196.95386684849996</v>
      </c>
      <c r="Y921" s="94">
        <v>1.050244683345507</v>
      </c>
      <c r="Z921" s="74">
        <v>610.98442673147133</v>
      </c>
      <c r="AA921" s="40">
        <v>1.050244683345507</v>
      </c>
      <c r="AB921" s="95">
        <v>1705.9484934612788</v>
      </c>
      <c r="AC921" t="s">
        <v>22</v>
      </c>
    </row>
    <row r="922" spans="1:29" x14ac:dyDescent="0.3">
      <c r="A922" s="49">
        <f>SYNTHESE_COMP8H!A922</f>
        <v>44286</v>
      </c>
      <c r="B922" s="74">
        <f>SYNTHESE_COMP8H!E922</f>
        <v>8.8181595268433863</v>
      </c>
      <c r="C922" s="75">
        <f>SYNTHESE_COMP8H!I922</f>
        <v>7.6074600693855539</v>
      </c>
      <c r="D922" s="76">
        <f>SYNTHESE_COMP8H!M922</f>
        <v>20.526064799804665</v>
      </c>
      <c r="E922" s="74">
        <f>SYNTHESE_COMP8H!Q922</f>
        <v>21.647863495822282</v>
      </c>
      <c r="F922" s="77">
        <f>SYNTHESE_COMP8H!U922</f>
        <v>17.675615983209429</v>
      </c>
      <c r="G922" s="41">
        <f>SYNTHESE_COMP8H!X922</f>
        <v>593.4224826617824</v>
      </c>
      <c r="H922" s="41">
        <f>SYNTHESE_COMP16!AD922</f>
        <v>1656.9132468704345</v>
      </c>
      <c r="I922" s="41">
        <v>191.2926868861779</v>
      </c>
      <c r="J922" s="79"/>
      <c r="W922" s="40">
        <v>0.97125631472533247</v>
      </c>
      <c r="X922" s="42">
        <v>191.2926868861779</v>
      </c>
      <c r="Y922" s="94">
        <v>0.97125631472533247</v>
      </c>
      <c r="Z922" s="74">
        <v>593.42248266177876</v>
      </c>
      <c r="AA922" s="40">
        <v>0.97125631472533247</v>
      </c>
      <c r="AB922" s="95">
        <v>1656.9132468704345</v>
      </c>
      <c r="AC922" t="s">
        <v>22</v>
      </c>
    </row>
    <row r="923" spans="1:29" x14ac:dyDescent="0.3">
      <c r="A923" s="49">
        <f>SYNTHESE_COMP8H!A923</f>
        <v>44286.333333333336</v>
      </c>
      <c r="B923" s="74">
        <f>SYNTHESE_COMP8H!E923</f>
        <v>8.9885397232094313</v>
      </c>
      <c r="C923" s="75">
        <f>SYNTHESE_COMP8H!I923</f>
        <v>8.2382003387908451</v>
      </c>
      <c r="D923" s="76">
        <f>SYNTHESE_COMP8H!M923</f>
        <v>20.609719636417012</v>
      </c>
      <c r="E923" s="74">
        <f>SYNTHESE_COMP8H!Q923</f>
        <v>21.743845897147388</v>
      </c>
      <c r="F923" s="77">
        <f>SYNTHESE_COMP8H!U923</f>
        <v>17.915041080582437</v>
      </c>
      <c r="G923" s="41">
        <f>SYNTHESE_COMP8H!X923</f>
        <v>642.6235896240803</v>
      </c>
      <c r="H923" s="41">
        <f>SYNTHESE_COMP16!AD923</f>
        <v>1679.3569691060513</v>
      </c>
      <c r="I923" s="41">
        <v>193.88384242089731</v>
      </c>
      <c r="J923" s="79"/>
      <c r="W923" s="40">
        <v>1.0135455023236783</v>
      </c>
      <c r="X923" s="42">
        <v>193.88384242089731</v>
      </c>
      <c r="Y923" s="94">
        <v>1.082910756501182</v>
      </c>
      <c r="Z923" s="74">
        <v>642.62358962407632</v>
      </c>
      <c r="AA923" s="40">
        <v>1.0135455023236783</v>
      </c>
      <c r="AB923" s="95">
        <v>1679.3569691060513</v>
      </c>
      <c r="AC923" t="s">
        <v>52</v>
      </c>
    </row>
    <row r="924" spans="1:29" x14ac:dyDescent="0.3">
      <c r="A924" s="49">
        <f>SYNTHESE_COMP8H!A924</f>
        <v>44286.666666666664</v>
      </c>
      <c r="B924" s="74">
        <f>SYNTHESE_COMP8H!E924</f>
        <v>9.330124649038174</v>
      </c>
      <c r="C924" s="75">
        <f>SYNTHESE_COMP8H!I924</f>
        <v>8.3346604359703242</v>
      </c>
      <c r="D924" s="76">
        <f>SYNTHESE_COMP8H!M924</f>
        <v>20.687050954531063</v>
      </c>
      <c r="E924" s="74">
        <f>SYNTHESE_COMP8H!Q924</f>
        <v>21.751145490402049</v>
      </c>
      <c r="F924" s="77">
        <f>SYNTHESE_COMP8H!U924</f>
        <v>17.673781297338682</v>
      </c>
      <c r="G924" s="41">
        <f>SYNTHESE_COMP8H!X924</f>
        <v>650.14799196388333</v>
      </c>
      <c r="H924" s="41">
        <f>SYNTHESE_COMP16!AD924</f>
        <v>1699.0203579260883</v>
      </c>
      <c r="I924" s="41">
        <v>196.15400501859344</v>
      </c>
      <c r="J924" s="79"/>
      <c r="W924" s="40">
        <v>1.0117088797568179</v>
      </c>
      <c r="X924" s="42">
        <v>196.15400501859344</v>
      </c>
      <c r="Y924" s="94">
        <v>1.0117088797568179</v>
      </c>
      <c r="Z924" s="74">
        <v>650.14799196387935</v>
      </c>
      <c r="AA924" s="40">
        <v>1.0117088797568179</v>
      </c>
      <c r="AB924" s="95">
        <v>1699.0203579260883</v>
      </c>
      <c r="AC924" t="s">
        <v>22</v>
      </c>
    </row>
    <row r="925" spans="1:29" x14ac:dyDescent="0.3">
      <c r="A925" s="49">
        <f>SYNTHESE_COMP8H!A925</f>
        <v>44287</v>
      </c>
      <c r="B925" s="74">
        <f>SYNTHESE_COMP8H!E925</f>
        <v>9.3638602315805333</v>
      </c>
      <c r="C925" s="75">
        <f>SYNTHESE_COMP8H!I925</f>
        <v>8.7067691808380978</v>
      </c>
      <c r="D925" s="76">
        <f>SYNTHESE_COMP8H!M925</f>
        <v>20.776824912953025</v>
      </c>
      <c r="E925" s="74">
        <f>SYNTHESE_COMP8H!Q925</f>
        <v>21.745304884759008</v>
      </c>
      <c r="F925" s="77">
        <f>SYNTHESE_COMP8H!U925</f>
        <v>18.302801728634886</v>
      </c>
      <c r="G925" s="41">
        <f>SYNTHESE_COMP8H!X925</f>
        <v>652.49877741131115</v>
      </c>
      <c r="H925" s="41">
        <f>SYNTHESE_COMP16!AD925</f>
        <v>1774.8747178906729</v>
      </c>
      <c r="I925" s="41">
        <v>204.91148484263599</v>
      </c>
      <c r="J925" s="79"/>
      <c r="W925" s="40">
        <v>1.0446459394148615</v>
      </c>
      <c r="X925" s="42">
        <v>204.91148484263599</v>
      </c>
      <c r="Y925" s="94">
        <v>1.0036157697577852</v>
      </c>
      <c r="Z925" s="74">
        <v>652.49877741130717</v>
      </c>
      <c r="AA925" s="40">
        <v>1.0446459394148615</v>
      </c>
      <c r="AB925" s="95">
        <v>1774.8747178906729</v>
      </c>
      <c r="AC925" t="s">
        <v>52</v>
      </c>
    </row>
    <row r="926" spans="1:29" x14ac:dyDescent="0.3">
      <c r="A926" s="49">
        <f>SYNTHESE_COMP8H!A926</f>
        <v>44287.333333333336</v>
      </c>
      <c r="B926" s="74">
        <f>SYNTHESE_COMP8H!E926</f>
        <v>9.4517968103010297</v>
      </c>
      <c r="C926" s="75">
        <f>SYNTHESE_COMP8H!I926</f>
        <v>8.5030266289485112</v>
      </c>
      <c r="D926" s="76">
        <f>SYNTHESE_COMP8H!M926</f>
        <v>22.821836127919582</v>
      </c>
      <c r="E926" s="74">
        <f>SYNTHESE_COMP8H!Q926</f>
        <v>21.798235817674179</v>
      </c>
      <c r="F926" s="77">
        <f>SYNTHESE_COMP8H!U926</f>
        <v>19.129853456690739</v>
      </c>
      <c r="G926" s="41">
        <f>SYNTHESE_COMP8H!X926</f>
        <v>637.22999478328484</v>
      </c>
      <c r="H926" s="41">
        <f>SYNTHESE_COMP16!AD926</f>
        <v>1733.3418028912486</v>
      </c>
      <c r="I926" s="41">
        <v>200.11645835620922</v>
      </c>
      <c r="J926" s="79"/>
      <c r="W926" s="40">
        <v>0.9765995230081459</v>
      </c>
      <c r="X926" s="42">
        <v>200.11645835620922</v>
      </c>
      <c r="Y926" s="94">
        <v>0.9765995230081459</v>
      </c>
      <c r="Z926" s="74">
        <v>637.22999478328097</v>
      </c>
      <c r="AA926" s="40">
        <v>0.9765995230081459</v>
      </c>
      <c r="AB926" s="95">
        <v>1733.3418028912486</v>
      </c>
      <c r="AC926" t="s">
        <v>22</v>
      </c>
    </row>
    <row r="927" spans="1:29" x14ac:dyDescent="0.3">
      <c r="A927" s="49">
        <f>SYNTHESE_COMP8H!A927</f>
        <v>44287.666666666664</v>
      </c>
      <c r="B927" s="74">
        <f>SYNTHESE_COMP8H!E927</f>
        <v>9.5668094942439232</v>
      </c>
      <c r="C927" s="75">
        <f>SYNTHESE_COMP8H!I927</f>
        <v>8.4209103334727455</v>
      </c>
      <c r="D927" s="76">
        <f>SYNTHESE_COMP8H!M927</f>
        <v>23.878827021364177</v>
      </c>
      <c r="E927" s="74">
        <f>SYNTHESE_COMP8H!Q927</f>
        <v>21.601340756335521</v>
      </c>
      <c r="F927" s="77">
        <f>SYNTHESE_COMP8H!U927</f>
        <v>19.558697154513865</v>
      </c>
      <c r="G927" s="41">
        <f>SYNTHESE_COMP8H!X927</f>
        <v>666.74323367170553</v>
      </c>
      <c r="H927" s="41">
        <f>SYNTHESE_COMP16!AD927</f>
        <v>1813.6213426536744</v>
      </c>
      <c r="I927" s="41">
        <v>209.38483066969405</v>
      </c>
      <c r="J927" s="79"/>
      <c r="W927" s="40">
        <v>1.0463148927860149</v>
      </c>
      <c r="X927" s="42">
        <v>209.38483066969405</v>
      </c>
      <c r="Y927" s="94">
        <v>1.0463148927860149</v>
      </c>
      <c r="Z927" s="74">
        <v>666.74323367170143</v>
      </c>
      <c r="AA927" s="40">
        <v>1.0463148927860149</v>
      </c>
      <c r="AB927" s="95">
        <v>1813.6213426536744</v>
      </c>
      <c r="AC927" t="s">
        <v>22</v>
      </c>
    </row>
    <row r="928" spans="1:29" x14ac:dyDescent="0.3">
      <c r="A928" s="49">
        <f>SYNTHESE_COMP8H!A928</f>
        <v>44288</v>
      </c>
      <c r="B928" s="74">
        <f>SYNTHESE_COMP8H!E928</f>
        <v>9.6964053587374792</v>
      </c>
      <c r="C928" s="75">
        <f>SYNTHESE_COMP8H!I928</f>
        <v>8.5242120480972421</v>
      </c>
      <c r="D928" s="76">
        <f>SYNTHESE_COMP8H!M928</f>
        <v>22.419646267031752</v>
      </c>
      <c r="E928" s="74">
        <f>SYNTHESE_COMP8H!Q928</f>
        <v>22.373169275880745</v>
      </c>
      <c r="F928" s="77">
        <f>SYNTHESE_COMP8H!U928</f>
        <v>20.543894554259655</v>
      </c>
      <c r="G928" s="41">
        <f>SYNTHESE_COMP8H!X928</f>
        <v>626.00007263684086</v>
      </c>
      <c r="H928" s="41">
        <f>SYNTHESE_COMP16!AD928</f>
        <v>1702.7950714771605</v>
      </c>
      <c r="I928" s="41">
        <v>196.58980037406789</v>
      </c>
      <c r="J928" s="79"/>
      <c r="W928" s="40">
        <v>0.9388922767007396</v>
      </c>
      <c r="X928" s="42">
        <v>196.58980037406789</v>
      </c>
      <c r="Y928" s="94">
        <v>0.9388922767007396</v>
      </c>
      <c r="Z928" s="74">
        <v>626.00007263683699</v>
      </c>
      <c r="AA928" s="40">
        <v>0.9388922767007396</v>
      </c>
      <c r="AB928" s="95">
        <v>1702.7950714771605</v>
      </c>
      <c r="AC928" t="s">
        <v>22</v>
      </c>
    </row>
    <row r="929" spans="1:29" x14ac:dyDescent="0.3">
      <c r="A929" s="49">
        <f>SYNTHESE_COMP8H!A929</f>
        <v>44288.333333333336</v>
      </c>
      <c r="B929" s="74">
        <f>SYNTHESE_COMP8H!E929</f>
        <v>10.08155681140248</v>
      </c>
      <c r="C929" s="75">
        <f>SYNTHESE_COMP8H!I929</f>
        <v>8.9590896420795847</v>
      </c>
      <c r="D929" s="76">
        <f>SYNTHESE_COMP8H!M929</f>
        <v>22.578626611525621</v>
      </c>
      <c r="E929" s="74">
        <f>SYNTHESE_COMP8H!Q929</f>
        <v>22.115106469624923</v>
      </c>
      <c r="F929" s="77">
        <f>SYNTHESE_COMP8H!U929</f>
        <v>20.273674586874428</v>
      </c>
      <c r="G929" s="41">
        <f>SYNTHESE_COMP8H!X929</f>
        <v>617.76610712634306</v>
      </c>
      <c r="H929" s="41">
        <f>SYNTHESE_COMP16!AD929</f>
        <v>1680.3977004498213</v>
      </c>
      <c r="I929" s="41">
        <v>194.00399614376266</v>
      </c>
      <c r="J929" s="79"/>
      <c r="W929" s="40">
        <v>0.98684670198868407</v>
      </c>
      <c r="X929" s="42">
        <v>194.00399614376266</v>
      </c>
      <c r="Y929" s="94">
        <v>0.98684670198868407</v>
      </c>
      <c r="Z929" s="74">
        <v>617.76610712633931</v>
      </c>
      <c r="AA929" s="40">
        <v>0.98684670198868407</v>
      </c>
      <c r="AB929" s="95">
        <v>1680.3977004498213</v>
      </c>
      <c r="AC929" t="s">
        <v>22</v>
      </c>
    </row>
    <row r="930" spans="1:29" x14ac:dyDescent="0.3">
      <c r="A930" s="49">
        <f>SYNTHESE_COMP8H!A930</f>
        <v>44288.666666666664</v>
      </c>
      <c r="B930" s="74">
        <f>SYNTHESE_COMP8H!E930</f>
        <v>10.373005754299653</v>
      </c>
      <c r="C930" s="75">
        <f>SYNTHESE_COMP8H!I930</f>
        <v>9.2191218602144289</v>
      </c>
      <c r="D930" s="76">
        <f>SYNTHESE_COMP8H!M930</f>
        <v>22.112754588363259</v>
      </c>
      <c r="E930" s="74">
        <f>SYNTHESE_COMP8H!Q930</f>
        <v>21.716716644295943</v>
      </c>
      <c r="F930" s="77">
        <f>SYNTHESE_COMP8H!U930</f>
        <v>19.776282034893807</v>
      </c>
      <c r="G930" s="41">
        <f>SYNTHESE_COMP8H!X930</f>
        <v>635.69639887943492</v>
      </c>
      <c r="H930" s="41">
        <f>SYNTHESE_COMP16!AD930</f>
        <v>1729.1702386041813</v>
      </c>
      <c r="I930" s="41">
        <v>199.61248108826808</v>
      </c>
      <c r="J930" s="79"/>
      <c r="W930" s="40">
        <v>1.0289091207190875</v>
      </c>
      <c r="X930" s="42">
        <v>199.61248108826808</v>
      </c>
      <c r="Y930" s="94">
        <v>1.0290244018670724</v>
      </c>
      <c r="Z930" s="74">
        <v>635.69639887943106</v>
      </c>
      <c r="AA930" s="40">
        <v>1.0290244018670724</v>
      </c>
      <c r="AB930" s="95">
        <v>1729.1702386041813</v>
      </c>
      <c r="AC930" t="s">
        <v>54</v>
      </c>
    </row>
    <row r="931" spans="1:29" x14ac:dyDescent="0.3">
      <c r="A931" s="49">
        <f>SYNTHESE_COMP8H!A931</f>
        <v>44289</v>
      </c>
      <c r="B931" s="74">
        <f>SYNTHESE_COMP8H!E931</f>
        <v>10.264399092342641</v>
      </c>
      <c r="C931" s="75">
        <f>SYNTHESE_COMP8H!I931</f>
        <v>10.266030406317874</v>
      </c>
      <c r="D931" s="76">
        <f>SYNTHESE_COMP8H!M931</f>
        <v>22.470391062595208</v>
      </c>
      <c r="E931" s="74">
        <f>SYNTHESE_COMP8H!Q931</f>
        <v>22.361841716461743</v>
      </c>
      <c r="F931" s="77">
        <f>SYNTHESE_COMP8H!U931</f>
        <v>20.028035716561867</v>
      </c>
      <c r="G931" s="41">
        <f>SYNTHESE_COMP8H!X931</f>
        <v>707.88505228970519</v>
      </c>
      <c r="H931" s="41">
        <f>SYNTHESE_COMP16!AD931</f>
        <v>1925.5320101384982</v>
      </c>
      <c r="I931" s="41">
        <v>222.28015112548351</v>
      </c>
      <c r="J931" s="79"/>
      <c r="W931" s="40">
        <v>1.1135583802858091</v>
      </c>
      <c r="X931" s="42">
        <v>222.28015112548351</v>
      </c>
      <c r="Y931" s="94">
        <v>1.1135583802858091</v>
      </c>
      <c r="Z931" s="74">
        <v>707.88505228970087</v>
      </c>
      <c r="AA931" s="40">
        <v>1.1135583802858091</v>
      </c>
      <c r="AB931" s="95">
        <v>1925.5320101384982</v>
      </c>
      <c r="AC931" t="s">
        <v>22</v>
      </c>
    </row>
    <row r="932" spans="1:29" x14ac:dyDescent="0.3">
      <c r="A932" s="49">
        <f>SYNTHESE_COMP8H!A932</f>
        <v>44289.333333333336</v>
      </c>
      <c r="B932" s="74">
        <f>SYNTHESE_COMP8H!E932</f>
        <v>10.068043607827981</v>
      </c>
      <c r="C932" s="75">
        <f>SYNTHESE_COMP8H!I932</f>
        <v>9.6684607331254409</v>
      </c>
      <c r="D932" s="76">
        <f>SYNTHESE_COMP8H!M932</f>
        <v>22.281128642422427</v>
      </c>
      <c r="E932" s="74">
        <f>SYNTHESE_COMP8H!Q932</f>
        <v>22.012537744035928</v>
      </c>
      <c r="F932" s="77">
        <f>SYNTHESE_COMP8H!U932</f>
        <v>19.804114749222112</v>
      </c>
      <c r="G932" s="41">
        <f>SYNTHESE_COMP8H!X932</f>
        <v>666.68016368015651</v>
      </c>
      <c r="H932" s="41">
        <f>SYNTHESE_COMP16!AD932</f>
        <v>1813.4497847330572</v>
      </c>
      <c r="I932" s="41">
        <v>209.34156902431658</v>
      </c>
      <c r="J932" s="79"/>
      <c r="W932" s="40">
        <v>0.94179155432613182</v>
      </c>
      <c r="X932" s="42">
        <v>209.34156902431658</v>
      </c>
      <c r="Y932" s="94">
        <v>0.94179155432613182</v>
      </c>
      <c r="Z932" s="74">
        <v>666.68016368015253</v>
      </c>
      <c r="AA932" s="40">
        <v>0.94179155432613182</v>
      </c>
      <c r="AB932" s="95">
        <v>1813.4497847330572</v>
      </c>
      <c r="AC932" t="s">
        <v>22</v>
      </c>
    </row>
    <row r="933" spans="1:29" x14ac:dyDescent="0.3">
      <c r="A933" s="49">
        <f>SYNTHESE_COMP8H!A933</f>
        <v>44289.666666666664</v>
      </c>
      <c r="B933" s="74">
        <f>SYNTHESE_COMP8H!E933</f>
        <v>9.7643007953619776</v>
      </c>
      <c r="C933" s="75">
        <f>SYNTHESE_COMP8H!I933</f>
        <v>9.2872326719610889</v>
      </c>
      <c r="D933" s="76">
        <f>SYNTHESE_COMP8H!M933</f>
        <v>21.313096714744887</v>
      </c>
      <c r="E933" s="74">
        <f>SYNTHESE_COMP8H!Q933</f>
        <v>21.213196722638813</v>
      </c>
      <c r="F933" s="77">
        <f>SYNTHESE_COMP8H!U933</f>
        <v>18.819196746266329</v>
      </c>
      <c r="G933" s="41">
        <f>SYNTHESE_COMP8H!X933</f>
        <v>637.71539738178672</v>
      </c>
      <c r="H933" s="41">
        <f>SYNTHESE_COMP16!AD933</f>
        <v>1741.9453369687842</v>
      </c>
      <c r="I933" s="41">
        <v>201.08721678737629</v>
      </c>
      <c r="J933" s="79"/>
      <c r="W933" s="40">
        <v>0.96056993231009224</v>
      </c>
      <c r="X933" s="42">
        <v>201.08721678737629</v>
      </c>
      <c r="Y933" s="94">
        <v>0.95655373014478073</v>
      </c>
      <c r="Z933" s="74">
        <v>637.71539738178285</v>
      </c>
      <c r="AA933" s="40">
        <v>0.96056993231009224</v>
      </c>
      <c r="AB933" s="95">
        <v>1741.9453369687842</v>
      </c>
      <c r="AC933" t="s">
        <v>52</v>
      </c>
    </row>
    <row r="934" spans="1:29" x14ac:dyDescent="0.3">
      <c r="A934" s="49">
        <f>SYNTHESE_COMP8H!A934</f>
        <v>44290</v>
      </c>
      <c r="B934" s="74">
        <f>SYNTHESE_COMP8H!E934</f>
        <v>9.8906452348301919</v>
      </c>
      <c r="C934" s="75">
        <f>SYNTHESE_COMP8H!I934</f>
        <v>9.9305833837584903</v>
      </c>
      <c r="D934" s="76">
        <f>SYNTHESE_COMP8H!M934</f>
        <v>21.76512637497779</v>
      </c>
      <c r="E934" s="74">
        <f>SYNTHESE_COMP8H!Q934</f>
        <v>21.392033943923053</v>
      </c>
      <c r="F934" s="77">
        <f>SYNTHESE_COMP8H!U934</f>
        <v>19.669106739503796</v>
      </c>
      <c r="G934" s="41">
        <f>SYNTHESE_COMP8H!X934</f>
        <v>645.96706804526343</v>
      </c>
      <c r="H934" s="41">
        <f>SYNTHESE_COMP16!AD934</f>
        <v>1764.4851083048054</v>
      </c>
      <c r="I934" s="41">
        <v>215.01705020741045</v>
      </c>
      <c r="J934" s="79"/>
      <c r="W934" s="40">
        <v>1.0692725954567424</v>
      </c>
      <c r="X934" s="42">
        <v>215.01705020741045</v>
      </c>
      <c r="Y934" s="94">
        <v>1.0129394251688997</v>
      </c>
      <c r="Z934" s="74">
        <v>645.96706804525957</v>
      </c>
      <c r="AA934" s="40">
        <v>1.0129394251688997</v>
      </c>
      <c r="AB934" s="95">
        <v>1764.4851083048054</v>
      </c>
      <c r="AC934" t="s">
        <v>54</v>
      </c>
    </row>
    <row r="935" spans="1:29" x14ac:dyDescent="0.3">
      <c r="A935" s="49">
        <f>SYNTHESE_COMP8H!A935</f>
        <v>44290.333333333336</v>
      </c>
      <c r="B935" s="74">
        <f>SYNTHESE_COMP8H!E935</f>
        <v>10.098463558811433</v>
      </c>
      <c r="C935" s="75">
        <f>SYNTHESE_COMP8H!I935</f>
        <v>9.8821631950108042</v>
      </c>
      <c r="D935" s="76">
        <f>SYNTHESE_COMP8H!M935</f>
        <v>21.743314706803819</v>
      </c>
      <c r="E935" s="74">
        <f>SYNTHESE_COMP8H!Q935</f>
        <v>21.481631984224229</v>
      </c>
      <c r="F935" s="77">
        <f>SYNTHESE_COMP8H!U935</f>
        <v>20.130842673465271</v>
      </c>
      <c r="G935" s="41">
        <f>SYNTHESE_COMP8H!X935</f>
        <v>642.81741951497713</v>
      </c>
      <c r="H935" s="41">
        <f>SYNTHESE_COMP16!AD935</f>
        <v>1755.8817162698188</v>
      </c>
      <c r="I935" s="41">
        <v>220.06461539733147</v>
      </c>
      <c r="J935" s="79"/>
      <c r="W935" s="40">
        <v>1.0234751857355127</v>
      </c>
      <c r="X935" s="42">
        <v>220.06461539733147</v>
      </c>
      <c r="Y935" s="94">
        <v>0.99512413451692305</v>
      </c>
      <c r="Z935" s="74">
        <v>642.81741951497327</v>
      </c>
      <c r="AA935" s="40">
        <v>0.99512413451692305</v>
      </c>
      <c r="AB935" s="95">
        <v>1755.8817162698188</v>
      </c>
      <c r="AC935" t="s">
        <v>54</v>
      </c>
    </row>
    <row r="936" spans="1:29" x14ac:dyDescent="0.3">
      <c r="A936" s="49">
        <f>SYNTHESE_COMP8H!A936</f>
        <v>44290.666666666664</v>
      </c>
      <c r="B936" s="74">
        <f>SYNTHESE_COMP8H!E936</f>
        <v>10.090491074787975</v>
      </c>
      <c r="C936" s="75">
        <f>SYNTHESE_COMP8H!I936</f>
        <v>9.9457697970731669</v>
      </c>
      <c r="D936" s="76">
        <f>SYNTHESE_COMP8H!M936</f>
        <v>22.042181062925746</v>
      </c>
      <c r="E936" s="74">
        <f>SYNTHESE_COMP8H!Q936</f>
        <v>21.563906333720091</v>
      </c>
      <c r="F936" s="77">
        <f>SYNTHESE_COMP8H!U936</f>
        <v>20.392288945052364</v>
      </c>
      <c r="G936" s="41">
        <f>SYNTHESE_COMP8H!X936</f>
        <v>651.1659134339601</v>
      </c>
      <c r="H936" s="41">
        <f>SYNTHESE_COMP16!AD936</f>
        <v>1778.6859642346492</v>
      </c>
      <c r="I936" s="41">
        <v>221.48106260057659</v>
      </c>
      <c r="J936" s="79"/>
      <c r="W936" s="40">
        <v>1.0064365059357121</v>
      </c>
      <c r="X936" s="42">
        <v>221.48106260057659</v>
      </c>
      <c r="Y936" s="94">
        <v>1.0129873486086953</v>
      </c>
      <c r="Z936" s="74">
        <v>651.16591343395612</v>
      </c>
      <c r="AA936" s="40">
        <v>1.0129873486086953</v>
      </c>
      <c r="AB936" s="95">
        <v>1778.6859642346492</v>
      </c>
      <c r="AC936" t="s">
        <v>54</v>
      </c>
    </row>
    <row r="937" spans="1:29" x14ac:dyDescent="0.3">
      <c r="A937" s="49">
        <f>SYNTHESE_COMP8H!A937</f>
        <v>44291</v>
      </c>
      <c r="B937" s="74">
        <f>SYNTHESE_COMP8H!E937</f>
        <v>9.859387376905131</v>
      </c>
      <c r="C937" s="75">
        <f>SYNTHESE_COMP8H!I937</f>
        <v>9.5836007310111189</v>
      </c>
      <c r="D937" s="76">
        <f>SYNTHESE_COMP8H!M937</f>
        <v>21.790146838895573</v>
      </c>
      <c r="E937" s="74">
        <f>SYNTHESE_COMP8H!Q937</f>
        <v>21.350830384328901</v>
      </c>
      <c r="F937" s="77">
        <f>SYNTHESE_COMP8H!U937</f>
        <v>19.895099384634612</v>
      </c>
      <c r="G937" s="41">
        <f>SYNTHESE_COMP8H!X937</f>
        <v>643.72036640580041</v>
      </c>
      <c r="H937" s="41">
        <f>SYNTHESE_COMP16!AD937</f>
        <v>1735.3193713493708</v>
      </c>
      <c r="I937" s="41">
        <v>216.08107673082193</v>
      </c>
      <c r="J937" s="79"/>
      <c r="W937" s="40">
        <v>0.97561874678426519</v>
      </c>
      <c r="X937" s="42">
        <v>216.08107673082193</v>
      </c>
      <c r="Y937" s="94">
        <v>0.98856582189799336</v>
      </c>
      <c r="Z937" s="74">
        <v>643.72036640579643</v>
      </c>
      <c r="AA937" s="40">
        <v>0.97561874678426519</v>
      </c>
      <c r="AB937" s="95">
        <v>1735.3193713493708</v>
      </c>
      <c r="AC937" t="s">
        <v>52</v>
      </c>
    </row>
    <row r="938" spans="1:29" x14ac:dyDescent="0.3">
      <c r="A938" s="49">
        <f>SYNTHESE_COMP8H!A938</f>
        <v>44291.333333333336</v>
      </c>
      <c r="B938" s="74">
        <f>SYNTHESE_COMP8H!E938</f>
        <v>10.272538675927001</v>
      </c>
      <c r="C938" s="75">
        <f>SYNTHESE_COMP8H!I938</f>
        <v>10.031639713631671</v>
      </c>
      <c r="D938" s="76">
        <f>SYNTHESE_COMP8H!M938</f>
        <v>22.216908093412737</v>
      </c>
      <c r="E938" s="74">
        <f>SYNTHESE_COMP8H!Q938</f>
        <v>22.032375714186323</v>
      </c>
      <c r="F938" s="77">
        <f>SYNTHESE_COMP8H!U938</f>
        <v>22.054525536393118</v>
      </c>
      <c r="G938" s="41">
        <f>SYNTHESE_COMP8H!X938</f>
        <v>664.26872923575365</v>
      </c>
      <c r="H938" s="41">
        <f>SYNTHESE_COMP16!AD938</f>
        <v>1769.3056990864136</v>
      </c>
      <c r="I938" s="41">
        <v>239.53464783250976</v>
      </c>
      <c r="J938" s="79"/>
      <c r="W938" s="40">
        <v>1.1085406064081427</v>
      </c>
      <c r="X938" s="42">
        <v>239.53464783250976</v>
      </c>
      <c r="Y938" s="94">
        <v>1.0319212563440934</v>
      </c>
      <c r="Z938" s="74">
        <v>664.26872923574956</v>
      </c>
      <c r="AA938" s="40">
        <v>1.0195850563868341</v>
      </c>
      <c r="AB938" s="95">
        <v>1769.3056990864136</v>
      </c>
      <c r="AC938" t="s">
        <v>49</v>
      </c>
    </row>
    <row r="939" spans="1:29" x14ac:dyDescent="0.3">
      <c r="A939" s="49">
        <f>SYNTHESE_COMP8H!A939</f>
        <v>44291.666666666664</v>
      </c>
      <c r="B939" s="74">
        <f>SYNTHESE_COMP8H!E939</f>
        <v>10.245652940671892</v>
      </c>
      <c r="C939" s="75">
        <f>SYNTHESE_COMP8H!I939</f>
        <v>10.274594136413526</v>
      </c>
      <c r="D939" s="76">
        <f>SYNTHESE_COMP8H!M939</f>
        <v>23.052894020038419</v>
      </c>
      <c r="E939" s="74">
        <f>SYNTHESE_COMP8H!Q939</f>
        <v>22.099670469122003</v>
      </c>
      <c r="F939" s="77">
        <f>SYNTHESE_COMP8H!U939</f>
        <v>21.509993378476011</v>
      </c>
      <c r="G939" s="41">
        <f>SYNTHESE_COMP8H!X939</f>
        <v>647.86775593117193</v>
      </c>
      <c r="H939" s="41">
        <f>SYNTHESE_COMP16!AD939</f>
        <v>1725.6210662545379</v>
      </c>
      <c r="I939" s="41">
        <v>233.62047305396305</v>
      </c>
      <c r="J939" s="79"/>
      <c r="W939" s="40">
        <v>0.97530973146447653</v>
      </c>
      <c r="X939" s="42">
        <v>233.62047305396305</v>
      </c>
      <c r="Y939" s="94">
        <v>0.97530973146447653</v>
      </c>
      <c r="Z939" s="74">
        <v>647.86775593116795</v>
      </c>
      <c r="AA939" s="40">
        <v>0.97530973146447653</v>
      </c>
      <c r="AB939" s="95">
        <v>1725.6210662545379</v>
      </c>
      <c r="AC939" t="s">
        <v>22</v>
      </c>
    </row>
    <row r="940" spans="1:29" x14ac:dyDescent="0.3">
      <c r="A940" s="49">
        <f>SYNTHESE_COMP8H!A940</f>
        <v>44292</v>
      </c>
      <c r="B940" s="74">
        <f>SYNTHESE_COMP8H!E940</f>
        <v>10.206856724206073</v>
      </c>
      <c r="C940" s="75">
        <f>SYNTHESE_COMP8H!I940</f>
        <v>9.8707891266854837</v>
      </c>
      <c r="D940" s="76">
        <f>SYNTHESE_COMP8H!M940</f>
        <v>22.394914176247561</v>
      </c>
      <c r="E940" s="74">
        <f>SYNTHESE_COMP8H!Q940</f>
        <v>21.932243196396836</v>
      </c>
      <c r="F940" s="77">
        <f>SYNTHESE_COMP8H!U940</f>
        <v>22.009954571910487</v>
      </c>
      <c r="G940" s="41">
        <f>SYNTHESE_COMP8H!X940</f>
        <v>629.37619801769756</v>
      </c>
      <c r="H940" s="41">
        <f>SYNTHESE_COMP16!AD940</f>
        <v>1765.7300310747503</v>
      </c>
      <c r="I940" s="41">
        <v>239.05056168595974</v>
      </c>
      <c r="J940" s="79"/>
      <c r="W940" s="40">
        <v>1.0232432053621534</v>
      </c>
      <c r="X940" s="42">
        <v>239.05056168595974</v>
      </c>
      <c r="Y940" s="94">
        <v>0.97145782029714278</v>
      </c>
      <c r="Z940" s="74">
        <v>629.3761980176937</v>
      </c>
      <c r="AA940" s="40">
        <v>1.0232432053621534</v>
      </c>
      <c r="AB940" s="95">
        <v>1765.7300310747503</v>
      </c>
      <c r="AC940" t="s">
        <v>52</v>
      </c>
    </row>
    <row r="941" spans="1:29" x14ac:dyDescent="0.3">
      <c r="A941" s="49">
        <f>SYNTHESE_COMP8H!A941</f>
        <v>44292.333333333336</v>
      </c>
      <c r="B941" s="74">
        <f>SYNTHESE_COMP8H!E941</f>
        <v>10.135145900891997</v>
      </c>
      <c r="C941" s="75">
        <f>SYNTHESE_COMP8H!I941</f>
        <v>9.5320408208644469</v>
      </c>
      <c r="D941" s="76">
        <f>SYNTHESE_COMP8H!M941</f>
        <v>23.462162286082105</v>
      </c>
      <c r="E941" s="74">
        <f>SYNTHESE_COMP8H!Q941</f>
        <v>23.22246096697819</v>
      </c>
      <c r="F941" s="77">
        <f>SYNTHESE_COMP8H!U941</f>
        <v>22.588770535156513</v>
      </c>
      <c r="G941" s="41">
        <f>SYNTHESE_COMP8H!X941</f>
        <v>645.92748117048757</v>
      </c>
      <c r="H941" s="41">
        <f>SYNTHESE_COMP16!AD941</f>
        <v>1849.8773523509944</v>
      </c>
      <c r="I941" s="41">
        <v>245.3370935674634</v>
      </c>
      <c r="J941" s="79"/>
      <c r="W941" s="40">
        <v>1.0262979172153641</v>
      </c>
      <c r="X941" s="42">
        <v>245.3370935674634</v>
      </c>
      <c r="Y941" s="94">
        <v>1.0262979172153641</v>
      </c>
      <c r="Z941" s="74">
        <v>645.92748117048359</v>
      </c>
      <c r="AA941" s="40">
        <v>1.0476558249536176</v>
      </c>
      <c r="AB941" s="95">
        <v>1849.8773523509944</v>
      </c>
      <c r="AC941" t="s">
        <v>53</v>
      </c>
    </row>
    <row r="942" spans="1:29" x14ac:dyDescent="0.3">
      <c r="A942" s="49">
        <f>SYNTHESE_COMP8H!A942</f>
        <v>44292.666666666664</v>
      </c>
      <c r="B942" s="74">
        <f>SYNTHESE_COMP8H!E942</f>
        <v>10.268201168110304</v>
      </c>
      <c r="C942" s="75">
        <f>SYNTHESE_COMP8H!I942</f>
        <v>9.7248783156777474</v>
      </c>
      <c r="D942" s="76">
        <f>SYNTHESE_COMP8H!M942</f>
        <v>24.739535708274847</v>
      </c>
      <c r="E942" s="74">
        <f>SYNTHESE_COMP8H!Q942</f>
        <v>22.826999607955386</v>
      </c>
      <c r="F942" s="77">
        <f>SYNTHESE_COMP8H!U942</f>
        <v>23.57319205867973</v>
      </c>
      <c r="G942" s="41">
        <f>SYNTHESE_COMP8H!X942</f>
        <v>634.92781322413657</v>
      </c>
      <c r="H942" s="41">
        <f>SYNTHESE_COMP16!AD942</f>
        <v>1818.3753072909774</v>
      </c>
      <c r="I942" s="41">
        <v>258.69422062931972</v>
      </c>
      <c r="J942" s="79"/>
      <c r="W942" s="40">
        <v>1.0544439769283536</v>
      </c>
      <c r="X942" s="42">
        <v>258.69422062931972</v>
      </c>
      <c r="Y942" s="94">
        <v>0.98297073856275863</v>
      </c>
      <c r="Z942" s="74">
        <v>634.92781322413259</v>
      </c>
      <c r="AA942" s="40">
        <v>0.98297073856275863</v>
      </c>
      <c r="AB942" s="95">
        <v>1818.3753072909774</v>
      </c>
      <c r="AC942" t="s">
        <v>54</v>
      </c>
    </row>
    <row r="943" spans="1:29" x14ac:dyDescent="0.3">
      <c r="A943" s="49">
        <f>SYNTHESE_COMP8H!A943</f>
        <v>44293</v>
      </c>
      <c r="B943" s="74">
        <f>SYNTHESE_COMP8H!E943</f>
        <v>10.086727671218144</v>
      </c>
      <c r="C943" s="75">
        <f>SYNTHESE_COMP8H!I943</f>
        <v>9.3809218724487486</v>
      </c>
      <c r="D943" s="76">
        <f>SYNTHESE_COMP8H!M943</f>
        <v>23.472226393756802</v>
      </c>
      <c r="E943" s="74">
        <f>SYNTHESE_COMP8H!Q943</f>
        <v>22.736396744085834</v>
      </c>
      <c r="F943" s="77">
        <f>SYNTHESE_COMP8H!U943</f>
        <v>23.611340742986169</v>
      </c>
      <c r="G943" s="41">
        <f>SYNTHESE_COMP8H!X943</f>
        <v>602.4029533709105</v>
      </c>
      <c r="H943" s="41">
        <f>SYNTHESE_COMP16!AD943</f>
        <v>1725.2270772112722</v>
      </c>
      <c r="I943" s="41">
        <v>259.11286754527924</v>
      </c>
      <c r="J943" s="79"/>
      <c r="W943" s="40">
        <v>1.0016183079581025</v>
      </c>
      <c r="X943" s="42">
        <v>259.11286754527924</v>
      </c>
      <c r="Y943" s="94">
        <v>0.94877392488436407</v>
      </c>
      <c r="Z943" s="74">
        <v>602.40295337090674</v>
      </c>
      <c r="AA943" s="40">
        <v>0.94877392488436407</v>
      </c>
      <c r="AB943" s="95">
        <v>1725.2270772112722</v>
      </c>
      <c r="AC943" t="s">
        <v>54</v>
      </c>
    </row>
    <row r="944" spans="1:29" x14ac:dyDescent="0.3">
      <c r="A944" s="49">
        <f>SYNTHESE_COMP8H!A944</f>
        <v>44293.333333333336</v>
      </c>
      <c r="B944" s="74">
        <f>SYNTHESE_COMP8H!E944</f>
        <v>9.6115559602006559</v>
      </c>
      <c r="C944" s="75">
        <f>SYNTHESE_COMP8H!I944</f>
        <v>8.7919595156753587</v>
      </c>
      <c r="D944" s="76">
        <f>SYNTHESE_COMP8H!M944</f>
        <v>22.56056160632675</v>
      </c>
      <c r="E944" s="74">
        <f>SYNTHESE_COMP8H!Q944</f>
        <v>21.559131776632608</v>
      </c>
      <c r="F944" s="77">
        <f>SYNTHESE_COMP8H!U944</f>
        <v>21.882539267096188</v>
      </c>
      <c r="G944" s="41">
        <f>SYNTHESE_COMP8H!X944</f>
        <v>558.29554218218016</v>
      </c>
      <c r="H944" s="41">
        <f>SYNTHESE_COMP16!AD944</f>
        <v>1598.90747724471</v>
      </c>
      <c r="I944" s="41">
        <v>240.1408526685963</v>
      </c>
      <c r="J944" s="79"/>
      <c r="W944" s="40">
        <v>0.92678088488458554</v>
      </c>
      <c r="X944" s="42">
        <v>240.1408526685963</v>
      </c>
      <c r="Y944" s="94">
        <v>0.92678088488458554</v>
      </c>
      <c r="Z944" s="74">
        <v>558.29554218217663</v>
      </c>
      <c r="AA944" s="40">
        <v>0.92678088488458554</v>
      </c>
      <c r="AB944" s="95">
        <v>1598.90747724471</v>
      </c>
      <c r="AC944" t="s">
        <v>22</v>
      </c>
    </row>
    <row r="945" spans="1:29" x14ac:dyDescent="0.3">
      <c r="A945" s="49">
        <f>SYNTHESE_COMP8H!A945</f>
        <v>44293.666666666664</v>
      </c>
      <c r="B945" s="74">
        <f>SYNTHESE_COMP8H!E945</f>
        <v>9.5462119070545359</v>
      </c>
      <c r="C945" s="75">
        <f>SYNTHESE_COMP8H!I945</f>
        <v>8.8690843310029432</v>
      </c>
      <c r="D945" s="76">
        <f>SYNTHESE_COMP8H!M945</f>
        <v>22.589616813919061</v>
      </c>
      <c r="E945" s="74">
        <f>SYNTHESE_COMP8H!Q945</f>
        <v>21.390716723230099</v>
      </c>
      <c r="F945" s="77">
        <f>SYNTHESE_COMP8H!U945</f>
        <v>21.954936332855098</v>
      </c>
      <c r="G945" s="41">
        <f>SYNTHESE_COMP8H!X945</f>
        <v>559.01455765524429</v>
      </c>
      <c r="H945" s="41">
        <f>SYNTHESE_COMP16!AD945</f>
        <v>1586.4171742512608</v>
      </c>
      <c r="I945" s="41">
        <v>240.93534424426963</v>
      </c>
      <c r="J945" s="79"/>
      <c r="W945" s="40">
        <v>1.0033084398878593</v>
      </c>
      <c r="X945" s="42">
        <v>240.93534424426963</v>
      </c>
      <c r="Y945" s="94">
        <v>1.001287876077702</v>
      </c>
      <c r="Z945" s="74">
        <v>559.01455765524076</v>
      </c>
      <c r="AA945" s="40">
        <v>0.99218822654143013</v>
      </c>
      <c r="AB945" s="95">
        <v>1586.4171742512608</v>
      </c>
      <c r="AC945" t="s">
        <v>49</v>
      </c>
    </row>
    <row r="946" spans="1:29" x14ac:dyDescent="0.3">
      <c r="A946" s="49">
        <f>SYNTHESE_COMP8H!A946</f>
        <v>44294</v>
      </c>
      <c r="B946" s="74">
        <f>SYNTHESE_COMP8H!E946</f>
        <v>9.8588342297010918</v>
      </c>
      <c r="C946" s="75">
        <f>SYNTHESE_COMP8H!I946</f>
        <v>9.1775381092674611</v>
      </c>
      <c r="D946" s="76">
        <f>SYNTHESE_COMP8H!M946</f>
        <v>23.447282038104401</v>
      </c>
      <c r="E946" s="74">
        <f>SYNTHESE_COMP8H!Q946</f>
        <v>21.909280657563151</v>
      </c>
      <c r="F946" s="77">
        <f>SYNTHESE_COMP8H!U946</f>
        <v>23.243614626192983</v>
      </c>
      <c r="G946" s="41">
        <f>SYNTHESE_COMP8H!X946</f>
        <v>578.45626617648122</v>
      </c>
      <c r="H946" s="41">
        <f>SYNTHESE_COMP16!AD946</f>
        <v>1646.6490432826695</v>
      </c>
      <c r="I946" s="41">
        <v>246.77621351703752</v>
      </c>
      <c r="J946" s="79"/>
      <c r="W946" s="40">
        <v>1.0242424758853403</v>
      </c>
      <c r="X946" s="42">
        <v>246.77621351703752</v>
      </c>
      <c r="Y946" s="94">
        <v>1.0347785370792204</v>
      </c>
      <c r="Z946" s="74">
        <v>578.45626617647758</v>
      </c>
      <c r="AA946" s="40">
        <v>1.0379672320805757</v>
      </c>
      <c r="AB946" s="95">
        <v>1646.6490432826695</v>
      </c>
      <c r="AC946" t="s">
        <v>49</v>
      </c>
    </row>
    <row r="947" spans="1:29" x14ac:dyDescent="0.3">
      <c r="A947" s="49">
        <f>SYNTHESE_COMP8H!A947</f>
        <v>44294.333333333336</v>
      </c>
      <c r="B947" s="74">
        <f>SYNTHESE_COMP8H!E947</f>
        <v>10.013003859408224</v>
      </c>
      <c r="C947" s="75">
        <f>SYNTHESE_COMP8H!I947</f>
        <v>9.208922673771788</v>
      </c>
      <c r="D947" s="76">
        <f>SYNTHESE_COMP8H!M947</f>
        <v>23.634031696050346</v>
      </c>
      <c r="E947" s="74">
        <f>SYNTHESE_COMP8H!Q947</f>
        <v>22.114157831741814</v>
      </c>
      <c r="F947" s="77">
        <f>SYNTHESE_COMP8H!U947</f>
        <v>24.424897699372476</v>
      </c>
      <c r="G947" s="41">
        <f>SYNTHESE_COMP8H!X947</f>
        <v>607.85447324531049</v>
      </c>
      <c r="H947" s="41">
        <f>SYNTHESE_COMP16!AD947</f>
        <v>1730.334764009817</v>
      </c>
      <c r="I947" s="41">
        <v>248.74170245467252</v>
      </c>
      <c r="J947" s="79"/>
      <c r="W947" s="40">
        <v>1.0079646612192601</v>
      </c>
      <c r="X947" s="42">
        <v>248.74170245467252</v>
      </c>
      <c r="Y947" s="94">
        <v>1.0508218318095981</v>
      </c>
      <c r="Z947" s="74">
        <v>607.85447324530662</v>
      </c>
      <c r="AA947" s="40">
        <v>1.0508218318095981</v>
      </c>
      <c r="AB947" s="95">
        <v>1730.334764009817</v>
      </c>
      <c r="AC947" t="s">
        <v>54</v>
      </c>
    </row>
    <row r="948" spans="1:29" x14ac:dyDescent="0.3">
      <c r="A948" s="49">
        <f>SYNTHESE_COMP8H!A948</f>
        <v>44294.666666666664</v>
      </c>
      <c r="B948" s="74">
        <f>SYNTHESE_COMP8H!E948</f>
        <v>10.114957591124227</v>
      </c>
      <c r="C948" s="75">
        <f>SYNTHESE_COMP8H!I948</f>
        <v>9.2796640036101188</v>
      </c>
      <c r="D948" s="76">
        <f>SYNTHESE_COMP8H!M948</f>
        <v>23.735220959266119</v>
      </c>
      <c r="E948" s="74">
        <f>SYNTHESE_COMP8H!Q948</f>
        <v>22.224069696536951</v>
      </c>
      <c r="F948" s="77">
        <f>SYNTHESE_COMP8H!U948</f>
        <v>24.45408223437785</v>
      </c>
      <c r="G948" s="41">
        <f>SYNTHESE_COMP8H!X948</f>
        <v>608.58077926185751</v>
      </c>
      <c r="H948" s="41">
        <f>SYNTHESE_COMP16!AD948</f>
        <v>1732.4022860978444</v>
      </c>
      <c r="I948" s="41">
        <v>249.0389160197787</v>
      </c>
      <c r="J948" s="79"/>
      <c r="W948" s="40">
        <v>1.001194868259617</v>
      </c>
      <c r="X948" s="42">
        <v>249.0389160197787</v>
      </c>
      <c r="Y948" s="94">
        <v>1.001194868259617</v>
      </c>
      <c r="Z948" s="74">
        <v>608.58077926185365</v>
      </c>
      <c r="AA948" s="40">
        <v>1.001194868259617</v>
      </c>
      <c r="AB948" s="95">
        <v>1732.4022860978444</v>
      </c>
      <c r="AC948" t="s">
        <v>22</v>
      </c>
    </row>
    <row r="949" spans="1:29" x14ac:dyDescent="0.3">
      <c r="A949" s="49">
        <f>SYNTHESE_COMP8H!A949</f>
        <v>44295</v>
      </c>
      <c r="B949" s="74">
        <f>SYNTHESE_COMP8H!E949</f>
        <v>10.102802469258707</v>
      </c>
      <c r="C949" s="75">
        <f>SYNTHESE_COMP8H!I949</f>
        <v>9.2403669906631283</v>
      </c>
      <c r="D949" s="76">
        <f>SYNTHESE_COMP8H!M949</f>
        <v>24.265178493588405</v>
      </c>
      <c r="E949" s="74">
        <f>SYNTHESE_COMP8H!Q949</f>
        <v>22.143484289256403</v>
      </c>
      <c r="F949" s="77">
        <f>SYNTHESE_COMP8H!U949</f>
        <v>24.612707841753576</v>
      </c>
      <c r="G949" s="41">
        <f>SYNTHESE_COMP8H!X949</f>
        <v>607.84944910349554</v>
      </c>
      <c r="H949" s="41">
        <f>SYNTHESE_COMP16!AD949</f>
        <v>1743.6398112773845</v>
      </c>
      <c r="I949" s="41">
        <v>250.65434975125993</v>
      </c>
      <c r="J949" s="79"/>
      <c r="W949" s="40">
        <v>1.0064866718716079</v>
      </c>
      <c r="X949" s="42">
        <v>250.65434975125993</v>
      </c>
      <c r="Y949" s="94">
        <v>0.99879830224140664</v>
      </c>
      <c r="Z949" s="74">
        <v>607.84944910349168</v>
      </c>
      <c r="AA949" s="40">
        <v>1.0064866718716079</v>
      </c>
      <c r="AB949" s="95">
        <v>1743.6398112773845</v>
      </c>
      <c r="AC949" t="s">
        <v>52</v>
      </c>
    </row>
    <row r="950" spans="1:29" x14ac:dyDescent="0.3">
      <c r="A950" s="49">
        <f>SYNTHESE_COMP8H!A950</f>
        <v>44295.333333333336</v>
      </c>
      <c r="B950" s="74">
        <f>SYNTHESE_COMP8H!E950</f>
        <v>10.027387012010143</v>
      </c>
      <c r="C950" s="75">
        <f>SYNTHESE_COMP8H!I950</f>
        <v>9.1117518457537692</v>
      </c>
      <c r="D950" s="76">
        <f>SYNTHESE_COMP8H!M950</f>
        <v>23.624788462068079</v>
      </c>
      <c r="E950" s="74">
        <f>SYNTHESE_COMP8H!Q950</f>
        <v>21.934891401836715</v>
      </c>
      <c r="F950" s="77">
        <f>SYNTHESE_COMP8H!U950</f>
        <v>25.558971771727535</v>
      </c>
      <c r="G950" s="41">
        <f>SYNTHESE_COMP8H!X950</f>
        <v>591.80750125737302</v>
      </c>
      <c r="H950" s="41">
        <f>SYNTHESE_COMP16!AD950</f>
        <v>1697.6228592900311</v>
      </c>
      <c r="I950" s="41">
        <v>260.29104521710087</v>
      </c>
      <c r="J950" s="79"/>
      <c r="W950" s="40">
        <v>1.0384461529409086</v>
      </c>
      <c r="X950" s="42">
        <v>260.29104521710087</v>
      </c>
      <c r="Y950" s="94">
        <v>0.97360868242986398</v>
      </c>
      <c r="Z950" s="74">
        <v>591.80750125736915</v>
      </c>
      <c r="AA950" s="40">
        <v>0.97360868242986398</v>
      </c>
      <c r="AB950" s="95">
        <v>1697.6228592900311</v>
      </c>
      <c r="AC950" t="s">
        <v>54</v>
      </c>
    </row>
    <row r="951" spans="1:29" x14ac:dyDescent="0.3">
      <c r="A951" s="49">
        <f>SYNTHESE_COMP8H!A951</f>
        <v>44295.666666666664</v>
      </c>
      <c r="B951" s="74">
        <f>SYNTHESE_COMP8H!E951</f>
        <v>10.049851081834598</v>
      </c>
      <c r="C951" s="75">
        <f>SYNTHESE_COMP8H!I951</f>
        <v>9.1661985055857649</v>
      </c>
      <c r="D951" s="76">
        <f>SYNTHESE_COMP8H!M951</f>
        <v>23.670794230570923</v>
      </c>
      <c r="E951" s="74">
        <f>SYNTHESE_COMP8H!Q951</f>
        <v>21.916293703333874</v>
      </c>
      <c r="F951" s="77">
        <f>SYNTHESE_COMP8H!U951</f>
        <v>26.511010554362613</v>
      </c>
      <c r="G951" s="41">
        <f>SYNTHESE_COMP8H!X951</f>
        <v>613.85156852594037</v>
      </c>
      <c r="H951" s="41">
        <f>SYNTHESE_COMP16!AD951</f>
        <v>1760.8571245322562</v>
      </c>
      <c r="I951" s="41">
        <v>269.98655143826335</v>
      </c>
      <c r="J951" s="79"/>
      <c r="W951" s="40">
        <v>1.0372487121601734</v>
      </c>
      <c r="X951" s="42">
        <v>269.98655143826335</v>
      </c>
      <c r="Y951" s="94">
        <v>1.0372487121601734</v>
      </c>
      <c r="Z951" s="74">
        <v>613.85156852593639</v>
      </c>
      <c r="AA951" s="40">
        <v>1.0372487121601734</v>
      </c>
      <c r="AB951" s="95">
        <v>1760.8571245322562</v>
      </c>
      <c r="AC951" t="s">
        <v>22</v>
      </c>
    </row>
    <row r="952" spans="1:29" x14ac:dyDescent="0.3">
      <c r="A952" s="49">
        <f>SYNTHESE_COMP8H!A952</f>
        <v>44296</v>
      </c>
      <c r="B952" s="74">
        <f>SYNTHESE_COMP8H!E952</f>
        <v>10.515300674070843</v>
      </c>
      <c r="C952" s="75">
        <f>SYNTHESE_COMP8H!I952</f>
        <v>9.4674745156214719</v>
      </c>
      <c r="D952" s="76">
        <f>SYNTHESE_COMP8H!M952</f>
        <v>24.282866275159616</v>
      </c>
      <c r="E952" s="74">
        <f>SYNTHESE_COMP8H!Q952</f>
        <v>22.433200323486378</v>
      </c>
      <c r="F952" s="77">
        <f>SYNTHESE_COMP8H!U952</f>
        <v>27.661625942111524</v>
      </c>
      <c r="G952" s="41">
        <f>SYNTHESE_COMP8H!X952</f>
        <v>640.493595584525</v>
      </c>
      <c r="H952" s="41">
        <f>SYNTHESE_COMP16!AD952</f>
        <v>1837.280816452997</v>
      </c>
      <c r="I952" s="41">
        <v>281.70434997080582</v>
      </c>
      <c r="J952" s="79"/>
      <c r="W952" s="40">
        <v>1.0434014156265186</v>
      </c>
      <c r="X952" s="42">
        <v>281.70434997080582</v>
      </c>
      <c r="Y952" s="94">
        <v>1.0434014156265186</v>
      </c>
      <c r="Z952" s="74">
        <v>640.4935955845209</v>
      </c>
      <c r="AA952" s="40">
        <v>1.0434014156265186</v>
      </c>
      <c r="AB952" s="95">
        <v>1837.280816452997</v>
      </c>
      <c r="AC952" t="s">
        <v>22</v>
      </c>
    </row>
    <row r="953" spans="1:29" x14ac:dyDescent="0.3">
      <c r="A953" s="49">
        <f>SYNTHESE_COMP8H!A953</f>
        <v>44296.333333333336</v>
      </c>
      <c r="B953" s="74">
        <f>SYNTHESE_COMP8H!E953</f>
        <v>10.481901635895552</v>
      </c>
      <c r="C953" s="75">
        <f>SYNTHESE_COMP8H!I953</f>
        <v>9.2571236286966911</v>
      </c>
      <c r="D953" s="76">
        <f>SYNTHESE_COMP8H!M953</f>
        <v>24.244484748401913</v>
      </c>
      <c r="E953" s="74">
        <f>SYNTHESE_COMP8H!Q953</f>
        <v>22.395818646350278</v>
      </c>
      <c r="F953" s="77">
        <f>SYNTHESE_COMP8H!U953</f>
        <v>27.724658161761347</v>
      </c>
      <c r="G953" s="41">
        <f>SYNTHESE_COMP8H!X953</f>
        <v>638.45923910599777</v>
      </c>
      <c r="H953" s="41">
        <f>SYNTHESE_COMP16!AD953</f>
        <v>1841.467406504624</v>
      </c>
      <c r="I953" s="41">
        <v>282.34626633902042</v>
      </c>
      <c r="J953" s="79"/>
      <c r="W953" s="40">
        <v>1.0022786881646701</v>
      </c>
      <c r="X953" s="42">
        <v>282.34626633902042</v>
      </c>
      <c r="Y953" s="94">
        <v>0.99682376764958813</v>
      </c>
      <c r="Z953" s="74">
        <v>638.45923910599379</v>
      </c>
      <c r="AA953" s="40">
        <v>1.0022786881646701</v>
      </c>
      <c r="AB953" s="95">
        <v>1841.467406504624</v>
      </c>
      <c r="AC953" t="s">
        <v>52</v>
      </c>
    </row>
    <row r="954" spans="1:29" x14ac:dyDescent="0.3">
      <c r="A954" s="49">
        <f>SYNTHESE_COMP8H!A954</f>
        <v>44296.666666666664</v>
      </c>
      <c r="B954" s="74">
        <f>SYNTHESE_COMP8H!E954</f>
        <v>10.370732308690013</v>
      </c>
      <c r="C954" s="75">
        <f>SYNTHESE_COMP8H!I954</f>
        <v>9.3409719854388378</v>
      </c>
      <c r="D954" s="76">
        <f>SYNTHESE_COMP8H!M954</f>
        <v>24.475190345545755</v>
      </c>
      <c r="E954" s="74">
        <f>SYNTHESE_COMP8H!Q954</f>
        <v>22.199979911718739</v>
      </c>
      <c r="F954" s="77">
        <f>SYNTHESE_COMP8H!U954</f>
        <v>27.521431777424926</v>
      </c>
      <c r="G954" s="41">
        <f>SYNTHESE_COMP8H!X954</f>
        <v>633.7792260305381</v>
      </c>
      <c r="H954" s="41">
        <f>SYNTHESE_COMP16!AD954</f>
        <v>1827.9691422261683</v>
      </c>
      <c r="I954" s="41">
        <v>280.27662095316288</v>
      </c>
      <c r="J954" s="79"/>
      <c r="W954" s="40">
        <v>0.99266983263957009</v>
      </c>
      <c r="X954" s="42">
        <v>280.27662095316288</v>
      </c>
      <c r="Y954" s="94">
        <v>0.99266983263957009</v>
      </c>
      <c r="Z954" s="74">
        <v>633.77922603053412</v>
      </c>
      <c r="AA954" s="40">
        <v>0.99266983263957009</v>
      </c>
      <c r="AB954" s="95">
        <v>1827.9691422261683</v>
      </c>
      <c r="AC954" t="s">
        <v>22</v>
      </c>
    </row>
    <row r="955" spans="1:29" x14ac:dyDescent="0.3">
      <c r="A955" s="49">
        <f>SYNTHESE_COMP8H!A955</f>
        <v>44297</v>
      </c>
      <c r="B955" s="74">
        <f>SYNTHESE_COMP8H!E955</f>
        <v>10.358093906821434</v>
      </c>
      <c r="C955" s="75">
        <f>SYNTHESE_COMP8H!I955</f>
        <v>9.1308450242856249</v>
      </c>
      <c r="D955" s="76">
        <f>SYNTHESE_COMP8H!M955</f>
        <v>25.372660470698708</v>
      </c>
      <c r="E955" s="74">
        <f>SYNTHESE_COMP8H!Q955</f>
        <v>22.073803258175012</v>
      </c>
      <c r="F955" s="77">
        <f>SYNTHESE_COMP8H!U955</f>
        <v>27.652300907524918</v>
      </c>
      <c r="G955" s="41">
        <f>SYNTHESE_COMP8H!X955</f>
        <v>657.01900121816948</v>
      </c>
      <c r="H955" s="41">
        <f>SYNTHESE_COMP16!AD955</f>
        <v>1894.9981488115254</v>
      </c>
      <c r="I955" s="41">
        <v>281.60938437434481</v>
      </c>
      <c r="J955" s="79"/>
      <c r="W955" s="40">
        <v>1.0047551715753154</v>
      </c>
      <c r="X955" s="42">
        <v>281.60938437434481</v>
      </c>
      <c r="Y955" s="94">
        <v>1.0366685656978469</v>
      </c>
      <c r="Z955" s="74">
        <v>657.01900121816539</v>
      </c>
      <c r="AA955" s="40">
        <v>1.0366685656978469</v>
      </c>
      <c r="AB955" s="95">
        <v>1894.9981488115254</v>
      </c>
      <c r="AC955" t="s">
        <v>54</v>
      </c>
    </row>
    <row r="956" spans="1:29" x14ac:dyDescent="0.3">
      <c r="A956" s="49">
        <f>SYNTHESE_COMP8H!A956</f>
        <v>44297.333333333336</v>
      </c>
      <c r="B956" s="74">
        <f>SYNTHESE_COMP8H!E956</f>
        <v>10.44266961492969</v>
      </c>
      <c r="C956" s="75">
        <f>SYNTHESE_COMP8H!I956</f>
        <v>9.0675015580093685</v>
      </c>
      <c r="D956" s="76">
        <f>SYNTHESE_COMP8H!M956</f>
        <v>27.411520225144368</v>
      </c>
      <c r="E956" s="74">
        <f>SYNTHESE_COMP8H!Q956</f>
        <v>22.616435802894856</v>
      </c>
      <c r="F956" s="77">
        <f>SYNTHESE_COMP8H!U956</f>
        <v>28.787458289127908</v>
      </c>
      <c r="G956" s="41">
        <f>SYNTHESE_COMP8H!X956</f>
        <v>709.81478907166615</v>
      </c>
      <c r="H956" s="41">
        <f>SYNTHESE_COMP16!AD956</f>
        <v>2047.2736843164726</v>
      </c>
      <c r="I956" s="41">
        <v>304.23854622113396</v>
      </c>
      <c r="J956" s="79"/>
      <c r="W956" s="40">
        <v>1.0803565616148221</v>
      </c>
      <c r="X956" s="42">
        <v>304.23854622113396</v>
      </c>
      <c r="Y956" s="94">
        <v>1.0803565616148221</v>
      </c>
      <c r="Z956" s="74">
        <v>709.81478907166172</v>
      </c>
      <c r="AA956" s="40">
        <v>1.0803565616148221</v>
      </c>
      <c r="AB956" s="95">
        <v>2047.2736843164726</v>
      </c>
      <c r="AC956" t="s">
        <v>22</v>
      </c>
    </row>
    <row r="957" spans="1:29" x14ac:dyDescent="0.3">
      <c r="A957" s="49">
        <f>SYNTHESE_COMP8H!A957</f>
        <v>44297.666666666664</v>
      </c>
      <c r="B957" s="74">
        <f>SYNTHESE_COMP8H!E957</f>
        <v>10.456083823315247</v>
      </c>
      <c r="C957" s="75">
        <f>SYNTHESE_COMP8H!I957</f>
        <v>9.2744044818362372</v>
      </c>
      <c r="D957" s="76">
        <f>SYNTHESE_COMP8H!M957</f>
        <v>28.548705861001398</v>
      </c>
      <c r="E957" s="74">
        <f>SYNTHESE_COMP8H!Q957</f>
        <v>23.033520161483548</v>
      </c>
      <c r="F957" s="77">
        <f>SYNTHESE_COMP8H!U957</f>
        <v>30.711837678339414</v>
      </c>
      <c r="G957" s="41">
        <f>SYNTHESE_COMP8H!X957</f>
        <v>739.26194032855835</v>
      </c>
      <c r="H957" s="41">
        <f>SYNTHESE_COMP16!AD957</f>
        <v>2132.2062311927752</v>
      </c>
      <c r="I957" s="41">
        <v>316.86009007550717</v>
      </c>
      <c r="J957" s="79"/>
      <c r="W957" s="40">
        <v>1.0414856828996262</v>
      </c>
      <c r="X957" s="42">
        <v>316.86009007550717</v>
      </c>
      <c r="Y957" s="94">
        <v>1.0414856828996262</v>
      </c>
      <c r="Z957" s="74">
        <v>739.26194032855369</v>
      </c>
      <c r="AA957" s="40">
        <v>1.0414856828996262</v>
      </c>
      <c r="AB957" s="95">
        <v>2132.2062311927752</v>
      </c>
      <c r="AC957" t="s">
        <v>22</v>
      </c>
    </row>
    <row r="958" spans="1:29" x14ac:dyDescent="0.3">
      <c r="A958" s="49">
        <f>SYNTHESE_COMP8H!A958</f>
        <v>44298</v>
      </c>
      <c r="B958" s="74">
        <f>SYNTHESE_COMP8H!E958</f>
        <v>10.600331142702439</v>
      </c>
      <c r="C958" s="75">
        <f>SYNTHESE_COMP8H!I958</f>
        <v>9.2794330479491638</v>
      </c>
      <c r="D958" s="76">
        <f>SYNTHESE_COMP8H!M958</f>
        <v>28.088138175253885</v>
      </c>
      <c r="E958" s="74">
        <f>SYNTHESE_COMP8H!Q958</f>
        <v>23.559710044896562</v>
      </c>
      <c r="F958" s="77">
        <f>SYNTHESE_COMP8H!U958</f>
        <v>33.915646551616902</v>
      </c>
      <c r="G958" s="41">
        <f>SYNTHESE_COMP8H!X958</f>
        <v>816.38054159582805</v>
      </c>
      <c r="H958" s="41">
        <f>SYNTHESE_COMP16!AD958</f>
        <v>2097.8079893173576</v>
      </c>
      <c r="I958" s="41">
        <v>311.74828153671177</v>
      </c>
      <c r="J958" s="79"/>
      <c r="W958" s="40">
        <v>0.98386730074596251</v>
      </c>
      <c r="X958" s="42">
        <v>311.74828153671177</v>
      </c>
      <c r="Y958" s="94">
        <v>1.1043183708781152</v>
      </c>
      <c r="Z958" s="74">
        <v>816.38054159582282</v>
      </c>
      <c r="AA958" s="40">
        <v>0.98386730074596251</v>
      </c>
      <c r="AB958" s="95">
        <v>2097.8079893173576</v>
      </c>
      <c r="AC958" t="s">
        <v>52</v>
      </c>
    </row>
    <row r="959" spans="1:29" x14ac:dyDescent="0.3">
      <c r="A959" s="49">
        <f>SYNTHESE_COMP8H!A959</f>
        <v>44298.333333333336</v>
      </c>
      <c r="B959" s="74">
        <f>SYNTHESE_COMP8H!E959</f>
        <v>10.311836503928051</v>
      </c>
      <c r="C959" s="75">
        <f>SYNTHESE_COMP8H!I959</f>
        <v>8.9318247495813203</v>
      </c>
      <c r="D959" s="76">
        <f>SYNTHESE_COMP8H!M959</f>
        <v>26.795288491293665</v>
      </c>
      <c r="E959" s="74">
        <f>SYNTHESE_COMP8H!Q959</f>
        <v>23.27050527828958</v>
      </c>
      <c r="F959" s="77">
        <f>SYNTHESE_COMP8H!U959</f>
        <v>33.327577918385828</v>
      </c>
      <c r="G959" s="41">
        <f>SYNTHESE_COMP8H!X959</f>
        <v>802.22519330954219</v>
      </c>
      <c r="H959" s="41">
        <f>SYNTHESE_COMP16!AD959</f>
        <v>2061.4337726211916</v>
      </c>
      <c r="I959" s="41">
        <v>306.34282993913075</v>
      </c>
      <c r="J959" s="79"/>
      <c r="W959" s="40">
        <v>0.98266084556766198</v>
      </c>
      <c r="X959" s="42">
        <v>306.34282993913075</v>
      </c>
      <c r="Y959" s="94">
        <v>0.98266084556766198</v>
      </c>
      <c r="Z959" s="74">
        <v>802.22519330953708</v>
      </c>
      <c r="AA959" s="40">
        <v>0.98266084556766198</v>
      </c>
      <c r="AB959" s="95">
        <v>2061.4337726211916</v>
      </c>
      <c r="AC959" t="s">
        <v>22</v>
      </c>
    </row>
    <row r="960" spans="1:29" x14ac:dyDescent="0.3">
      <c r="A960" s="49">
        <f>SYNTHESE_COMP8H!A960</f>
        <v>44298.666666666664</v>
      </c>
      <c r="B960" s="74">
        <f>SYNTHESE_COMP8H!E960</f>
        <v>10.389354857844014</v>
      </c>
      <c r="C960" s="75">
        <f>SYNTHESE_COMP8H!I960</f>
        <v>9.0837062945205993</v>
      </c>
      <c r="D960" s="76">
        <f>SYNTHESE_COMP8H!M960</f>
        <v>27.17766611168933</v>
      </c>
      <c r="E960" s="74">
        <f>SYNTHESE_COMP8H!Q960</f>
        <v>23.94927238525111</v>
      </c>
      <c r="F960" s="77">
        <f>SYNTHESE_COMP8H!U960</f>
        <v>34.845695548014234</v>
      </c>
      <c r="G960" s="41">
        <f>SYNTHESE_COMP8H!X960</f>
        <v>825.62494621917881</v>
      </c>
      <c r="H960" s="41">
        <f>SYNTHESE_COMP16!AD960</f>
        <v>2155.334954404977</v>
      </c>
      <c r="I960" s="41">
        <v>320.29717285537038</v>
      </c>
      <c r="J960" s="79"/>
      <c r="W960" s="40">
        <v>1.0455513939040528</v>
      </c>
      <c r="X960" s="42">
        <v>320.29717285537038</v>
      </c>
      <c r="Y960" s="94">
        <v>1.0291685590340314</v>
      </c>
      <c r="Z960" s="74">
        <v>825.62494621917358</v>
      </c>
      <c r="AA960" s="40">
        <v>1.0455513939040528</v>
      </c>
      <c r="AB960" s="95">
        <v>2155.334954404977</v>
      </c>
      <c r="AC960" t="s">
        <v>52</v>
      </c>
    </row>
    <row r="961" spans="1:29" x14ac:dyDescent="0.3">
      <c r="A961" s="49">
        <f>SYNTHESE_COMP8H!A961</f>
        <v>44299</v>
      </c>
      <c r="B961" s="74">
        <f>SYNTHESE_COMP8H!E961</f>
        <v>10.515609822718602</v>
      </c>
      <c r="C961" s="75">
        <f>SYNTHESE_COMP8H!I961</f>
        <v>9.0241886329558145</v>
      </c>
      <c r="D961" s="76">
        <f>SYNTHESE_COMP8H!M961</f>
        <v>28.058690225677584</v>
      </c>
      <c r="E961" s="74">
        <f>SYNTHESE_COMP8H!Q961</f>
        <v>23.923401370137565</v>
      </c>
      <c r="F961" s="77">
        <f>SYNTHESE_COMP8H!U961</f>
        <v>32.13043752055647</v>
      </c>
      <c r="G961" s="41">
        <f>SYNTHESE_COMP8H!X961</f>
        <v>761.29032101986161</v>
      </c>
      <c r="H961" s="41">
        <f>SYNTHESE_COMP16!AD961</f>
        <v>1987.3862179894707</v>
      </c>
      <c r="I961" s="41">
        <v>295.33886864906697</v>
      </c>
      <c r="J961" s="79"/>
      <c r="W961" s="40">
        <v>0.92207766311576755</v>
      </c>
      <c r="X961" s="42">
        <v>295.33886864906697</v>
      </c>
      <c r="Y961" s="94">
        <v>0.92207766311576755</v>
      </c>
      <c r="Z961" s="74">
        <v>761.29032101985683</v>
      </c>
      <c r="AA961" s="40">
        <v>0.92207766311576755</v>
      </c>
      <c r="AB961" s="95">
        <v>1987.3862179894707</v>
      </c>
      <c r="AC961" t="s">
        <v>22</v>
      </c>
    </row>
    <row r="962" spans="1:29" x14ac:dyDescent="0.3">
      <c r="A962" s="49">
        <f>SYNTHESE_COMP8H!A962</f>
        <v>44299.333333333336</v>
      </c>
      <c r="B962" s="74">
        <f>SYNTHESE_COMP8H!E962</f>
        <v>11.058909040880225</v>
      </c>
      <c r="C962" s="75">
        <f>SYNTHESE_COMP8H!I962</f>
        <v>9.2114473118908275</v>
      </c>
      <c r="D962" s="76">
        <f>SYNTHESE_COMP8H!M962</f>
        <v>31.329199967611572</v>
      </c>
      <c r="E962" s="74">
        <f>SYNTHESE_COMP8H!Q962</f>
        <v>25.1652100955877</v>
      </c>
      <c r="F962" s="77">
        <f>SYNTHESE_COMP8H!U962</f>
        <v>32.71383458671221</v>
      </c>
      <c r="G962" s="41">
        <f>SYNTHESE_COMP8H!X962</f>
        <v>850.02601720916527</v>
      </c>
      <c r="H962" s="41">
        <f>SYNTHESE_COMP16!AD962</f>
        <v>2219.0351629203255</v>
      </c>
      <c r="I962" s="41">
        <v>310.66922984556408</v>
      </c>
      <c r="J962" s="79"/>
      <c r="W962" s="40">
        <v>1.0519076993374457</v>
      </c>
      <c r="X962" s="42">
        <v>310.66922984556408</v>
      </c>
      <c r="Y962" s="94">
        <v>1.116559601165596</v>
      </c>
      <c r="Z962" s="74">
        <v>850.02601720915993</v>
      </c>
      <c r="AA962" s="40">
        <v>1.116559601165596</v>
      </c>
      <c r="AB962" s="95">
        <v>2219.0351629203255</v>
      </c>
      <c r="AC962" t="s">
        <v>54</v>
      </c>
    </row>
    <row r="963" spans="1:29" x14ac:dyDescent="0.3">
      <c r="A963" s="49">
        <f>SYNTHESE_COMP8H!A963</f>
        <v>44299.666666666664</v>
      </c>
      <c r="B963" s="74">
        <f>SYNTHESE_COMP8H!E963</f>
        <v>11.173109288919584</v>
      </c>
      <c r="C963" s="75">
        <f>SYNTHESE_COMP8H!I963</f>
        <v>9.6376302771809215</v>
      </c>
      <c r="D963" s="76">
        <f>SYNTHESE_COMP8H!M963</f>
        <v>36.263328179604621</v>
      </c>
      <c r="E963" s="74">
        <f>SYNTHESE_COMP8H!Q963</f>
        <v>25.732339594169247</v>
      </c>
      <c r="F963" s="77">
        <f>SYNTHESE_COMP8H!U963</f>
        <v>32.209817030488679</v>
      </c>
      <c r="G963" s="41">
        <f>SYNTHESE_COMP8H!X963</f>
        <v>983.89912462256132</v>
      </c>
      <c r="H963" s="41">
        <f>SYNTHESE_COMP16!AD963</f>
        <v>2568.5175631121256</v>
      </c>
      <c r="I963" s="41">
        <v>359.59744420034673</v>
      </c>
      <c r="J963" s="79"/>
      <c r="W963" s="40">
        <v>1.1574929528074127</v>
      </c>
      <c r="X963" s="42">
        <v>359.59744420034673</v>
      </c>
      <c r="Y963" s="94">
        <v>1.1574929528074127</v>
      </c>
      <c r="Z963" s="74">
        <v>983.89912462255518</v>
      </c>
      <c r="AA963" s="40">
        <v>1.1574929528074127</v>
      </c>
      <c r="AB963" s="95">
        <v>2568.5175631121256</v>
      </c>
      <c r="AC963" t="s">
        <v>22</v>
      </c>
    </row>
    <row r="964" spans="1:29" x14ac:dyDescent="0.3">
      <c r="A964" s="49">
        <f>SYNTHESE_COMP8H!A964</f>
        <v>44300</v>
      </c>
      <c r="B964" s="74">
        <f>SYNTHESE_COMP8H!E964</f>
        <v>11.519646296906247</v>
      </c>
      <c r="C964" s="75">
        <f>SYNTHESE_COMP8H!I964</f>
        <v>9.7875935203403088</v>
      </c>
      <c r="D964" s="76">
        <f>SYNTHESE_COMP8H!M964</f>
        <v>49.572582825717063</v>
      </c>
      <c r="E964" s="74">
        <f>SYNTHESE_COMP8H!Q964</f>
        <v>27.417513979610714</v>
      </c>
      <c r="F964" s="77">
        <f>SYNTHESE_COMP8H!U964</f>
        <v>33.633608619242786</v>
      </c>
      <c r="G964" s="41">
        <f>SYNTHESE_COMP8H!X964</f>
        <v>1345.0067408576788</v>
      </c>
      <c r="H964" s="41">
        <f>SYNTHESE_COMP16!AD964</f>
        <v>3511.2069417913272</v>
      </c>
      <c r="I964" s="41">
        <v>491.57578692856248</v>
      </c>
      <c r="J964" s="79"/>
      <c r="W964" s="40">
        <v>1.3670169097605853</v>
      </c>
      <c r="X964" s="42">
        <v>491.57578692856248</v>
      </c>
      <c r="Y964" s="94">
        <v>1.3670169097605853</v>
      </c>
      <c r="Z964" s="74">
        <v>1345.0067408576704</v>
      </c>
      <c r="AA964" s="40">
        <v>1.3670169097605853</v>
      </c>
      <c r="AB964" s="95">
        <v>3511.2069417913272</v>
      </c>
      <c r="AC964" t="s">
        <v>22</v>
      </c>
    </row>
    <row r="965" spans="1:29" x14ac:dyDescent="0.3">
      <c r="A965" s="49">
        <f>SYNTHESE_COMP8H!A965</f>
        <v>44300.333333333336</v>
      </c>
      <c r="B965" s="74">
        <f>SYNTHESE_COMP8H!E965</f>
        <v>11.413804088608968</v>
      </c>
      <c r="C965" s="75">
        <f>SYNTHESE_COMP8H!I965</f>
        <v>9.3447370168803978</v>
      </c>
      <c r="D965" s="76">
        <f>SYNTHESE_COMP8H!M965</f>
        <v>51.149793132169876</v>
      </c>
      <c r="E965" s="74">
        <f>SYNTHESE_COMP8H!Q965</f>
        <v>26.139136609046236</v>
      </c>
      <c r="F965" s="77">
        <f>SYNTHESE_COMP8H!U965</f>
        <v>31.898775577112758</v>
      </c>
      <c r="G965" s="41">
        <f>SYNTHESE_COMP8H!X965</f>
        <v>1387.7997198192011</v>
      </c>
      <c r="H965" s="41">
        <f>SYNTHESE_COMP16!AD965</f>
        <v>3622.9201401161276</v>
      </c>
      <c r="I965" s="41">
        <v>507.21585152378793</v>
      </c>
      <c r="J965" s="79"/>
      <c r="W965" s="40">
        <v>1.0318161817793079</v>
      </c>
      <c r="X965" s="42">
        <v>507.21585152378793</v>
      </c>
      <c r="Y965" s="94">
        <v>1.0318161817793079</v>
      </c>
      <c r="Z965" s="74">
        <v>1387.7997198191924</v>
      </c>
      <c r="AA965" s="40">
        <v>1.0318161817793079</v>
      </c>
      <c r="AB965" s="95">
        <v>3622.9201401161276</v>
      </c>
      <c r="AC965" t="s">
        <v>22</v>
      </c>
    </row>
    <row r="966" spans="1:29" x14ac:dyDescent="0.3">
      <c r="A966" s="49">
        <f>SYNTHESE_COMP8H!A966</f>
        <v>44300.666666666664</v>
      </c>
      <c r="B966" s="74">
        <f>SYNTHESE_COMP8H!E966</f>
        <v>11.818054825273869</v>
      </c>
      <c r="C966" s="75">
        <f>SYNTHESE_COMP8H!I966</f>
        <v>9.5467319810273459</v>
      </c>
      <c r="D966" s="76">
        <f>SYNTHESE_COMP8H!M966</f>
        <v>46.630963956137336</v>
      </c>
      <c r="E966" s="74">
        <f>SYNTHESE_COMP8H!Q966</f>
        <v>26.438522463591493</v>
      </c>
      <c r="F966" s="77">
        <f>SYNTHESE_COMP8H!U966</f>
        <v>32.136284071835313</v>
      </c>
      <c r="G966" s="41">
        <f>SYNTHESE_COMP8H!X966</f>
        <v>1265.1945345312747</v>
      </c>
      <c r="H966" s="41">
        <f>SYNTHESE_COMP16!AD966</f>
        <v>3302.8532106313992</v>
      </c>
      <c r="I966" s="41">
        <v>462.40586016195874</v>
      </c>
      <c r="J966" s="79"/>
      <c r="W966" s="40">
        <v>0.91165498628008146</v>
      </c>
      <c r="X966" s="42">
        <v>462.40586016195874</v>
      </c>
      <c r="Y966" s="94">
        <v>0.91165498628008146</v>
      </c>
      <c r="Z966" s="74">
        <v>1265.1945345312668</v>
      </c>
      <c r="AA966" s="40">
        <v>0.91165498628008146</v>
      </c>
      <c r="AB966" s="95">
        <v>3302.8532106313992</v>
      </c>
      <c r="AC966" t="s">
        <v>22</v>
      </c>
    </row>
    <row r="967" spans="1:29" x14ac:dyDescent="0.3">
      <c r="A967" s="49">
        <f>SYNTHESE_COMP8H!A967</f>
        <v>44301</v>
      </c>
      <c r="B967" s="74">
        <f>SYNTHESE_COMP8H!E967</f>
        <v>11.995428398983679</v>
      </c>
      <c r="C967" s="75">
        <f>SYNTHESE_COMP8H!I967</f>
        <v>9.5331039597758807</v>
      </c>
      <c r="D967" s="76">
        <f>SYNTHESE_COMP8H!M967</f>
        <v>52.332617010495703</v>
      </c>
      <c r="E967" s="74">
        <f>SYNTHESE_COMP8H!Q967</f>
        <v>26.20772731434683</v>
      </c>
      <c r="F967" s="77">
        <f>SYNTHESE_COMP8H!U967</f>
        <v>32.152153028087874</v>
      </c>
      <c r="G967" s="41">
        <f>SYNTHESE_COMP8H!X967</f>
        <v>1284.1834527031558</v>
      </c>
      <c r="H967" s="41">
        <f>SYNTHESE_COMP16!AD967</f>
        <v>3352.4247252393484</v>
      </c>
      <c r="I967" s="41">
        <v>518.94506847482148</v>
      </c>
      <c r="J967" s="79"/>
      <c r="W967" s="40">
        <v>1.122271824784097</v>
      </c>
      <c r="X967" s="42">
        <v>518.94506847482148</v>
      </c>
      <c r="Y967" s="94">
        <v>1.0150086944367935</v>
      </c>
      <c r="Z967" s="74">
        <v>1284.1834527031479</v>
      </c>
      <c r="AA967" s="40">
        <v>1.0150086944367935</v>
      </c>
      <c r="AB967" s="95">
        <v>3352.4247252393484</v>
      </c>
      <c r="AC967" t="s">
        <v>54</v>
      </c>
    </row>
    <row r="968" spans="1:29" x14ac:dyDescent="0.3">
      <c r="A968" s="49">
        <f>SYNTHESE_COMP8H!A968</f>
        <v>44301.333333333336</v>
      </c>
      <c r="B968" s="74">
        <f>SYNTHESE_COMP8H!E968</f>
        <v>11.960588760628978</v>
      </c>
      <c r="C968" s="75">
        <f>SYNTHESE_COMP8H!I968</f>
        <v>9.6483349652403874</v>
      </c>
      <c r="D968" s="76">
        <f>SYNTHESE_COMP8H!M968</f>
        <v>51.124227096105351</v>
      </c>
      <c r="E968" s="74">
        <f>SYNTHESE_COMP8H!Q968</f>
        <v>26.950024262391025</v>
      </c>
      <c r="F968" s="77">
        <f>SYNTHESE_COMP8H!U968</f>
        <v>32.186263104156517</v>
      </c>
      <c r="G968" s="41">
        <f>SYNTHESE_COMP8H!X968</f>
        <v>1254.5309258256589</v>
      </c>
      <c r="H968" s="41">
        <f>SYNTHESE_COMP16!AD968</f>
        <v>3342.6879104167456</v>
      </c>
      <c r="I968" s="41">
        <v>506.96233146127179</v>
      </c>
      <c r="J968" s="79"/>
      <c r="W968" s="40">
        <v>0.97690943080205594</v>
      </c>
      <c r="X968" s="42">
        <v>506.96233146127179</v>
      </c>
      <c r="Y968" s="94">
        <v>0.97690943080205594</v>
      </c>
      <c r="Z968" s="74">
        <v>1254.5309258256511</v>
      </c>
      <c r="AA968" s="40">
        <v>0.99709559032025463</v>
      </c>
      <c r="AB968" s="95">
        <v>3342.6879104167456</v>
      </c>
      <c r="AC968" t="s">
        <v>53</v>
      </c>
    </row>
    <row r="969" spans="1:29" x14ac:dyDescent="0.3">
      <c r="A969" s="49">
        <f>SYNTHESE_COMP8H!A969</f>
        <v>44301.666666666664</v>
      </c>
      <c r="B969" s="74">
        <f>SYNTHESE_COMP8H!E969</f>
        <v>12.216281076684059</v>
      </c>
      <c r="C969" s="75">
        <f>SYNTHESE_COMP8H!I969</f>
        <v>9.7505283001290817</v>
      </c>
      <c r="D969" s="76">
        <f>SYNTHESE_COMP8H!M969</f>
        <v>70.093595429019771</v>
      </c>
      <c r="E969" s="74">
        <f>SYNTHESE_COMP8H!Q969</f>
        <v>26.926889943470574</v>
      </c>
      <c r="F969" s="77">
        <f>SYNTHESE_COMP8H!U969</f>
        <v>31.660140827192389</v>
      </c>
      <c r="G969" s="41">
        <f>SYNTHESE_COMP8H!X969</f>
        <v>1253.4540170165592</v>
      </c>
      <c r="H969" s="41">
        <f>SYNTHESE_COMP16!AD969</f>
        <v>4582.9742051215462</v>
      </c>
      <c r="I969" s="41">
        <v>517.80012341936595</v>
      </c>
      <c r="J969" s="79"/>
      <c r="W969" s="40">
        <v>1.0213779038116209</v>
      </c>
      <c r="X969" s="42">
        <v>517.80012341936595</v>
      </c>
      <c r="Y969" s="94">
        <v>0.99914158448633628</v>
      </c>
      <c r="Z969" s="74">
        <v>1253.4540170165515</v>
      </c>
      <c r="AA969" s="40">
        <v>1.3710445988211235</v>
      </c>
      <c r="AB969" s="95">
        <v>4582.9742051215462</v>
      </c>
      <c r="AC969" t="s">
        <v>49</v>
      </c>
    </row>
    <row r="970" spans="1:29" x14ac:dyDescent="0.3">
      <c r="A970" s="49">
        <f>SYNTHESE_COMP8H!A970</f>
        <v>44302</v>
      </c>
      <c r="B970" s="74">
        <f>SYNTHESE_COMP8H!E970</f>
        <v>11.791342022350786</v>
      </c>
      <c r="C970" s="75">
        <f>SYNTHESE_COMP8H!I970</f>
        <v>9.5548300729241795</v>
      </c>
      <c r="D970" s="76">
        <f>SYNTHESE_COMP8H!M970</f>
        <v>94.403704289761251</v>
      </c>
      <c r="E970" s="74">
        <f>SYNTHESE_COMP8H!Q970</f>
        <v>25.836482489099044</v>
      </c>
      <c r="F970" s="77">
        <f>SYNTHESE_COMP8H!U970</f>
        <v>31.597186921608905</v>
      </c>
      <c r="G970" s="41">
        <f>SYNTHESE_COMP8H!X970</f>
        <v>1688.1813757588184</v>
      </c>
      <c r="H970" s="41">
        <f>SYNTHESE_COMP16!AD970</f>
        <v>6172.457540233052</v>
      </c>
      <c r="I970" s="41">
        <v>697.38539496071758</v>
      </c>
      <c r="J970" s="79"/>
      <c r="W970" s="40">
        <v>1.3468235394681543</v>
      </c>
      <c r="X970" s="42">
        <v>697.38539496071758</v>
      </c>
      <c r="Y970" s="94">
        <v>1.3468235394681543</v>
      </c>
      <c r="Z970" s="74">
        <v>1688.1813757588079</v>
      </c>
      <c r="AA970" s="40">
        <v>1.3468235394681543</v>
      </c>
      <c r="AB970" s="95">
        <v>6172.457540233052</v>
      </c>
      <c r="AC970" t="s">
        <v>22</v>
      </c>
    </row>
    <row r="971" spans="1:29" x14ac:dyDescent="0.3">
      <c r="A971" s="49">
        <f>SYNTHESE_COMP8H!A971</f>
        <v>44302.333333333336</v>
      </c>
      <c r="B971" s="74">
        <f>SYNTHESE_COMP8H!E971</f>
        <v>11.802664012020271</v>
      </c>
      <c r="C971" s="75">
        <f>SYNTHESE_COMP8H!I971</f>
        <v>9.4503321899078063</v>
      </c>
      <c r="D971" s="76">
        <f>SYNTHESE_COMP8H!M971</f>
        <v>142.74061410460567</v>
      </c>
      <c r="E971" s="74">
        <f>SYNTHESE_COMP8H!Q971</f>
        <v>25.559317456154901</v>
      </c>
      <c r="F971" s="77">
        <f>SYNTHESE_COMP8H!U971</f>
        <v>30.220348780360563</v>
      </c>
      <c r="G971" s="41">
        <f>SYNTHESE_COMP8H!X971</f>
        <v>2552.5698181941671</v>
      </c>
      <c r="H971" s="41">
        <f>SYNTHESE_COMP16!AD971</f>
        <v>9332.9005091066829</v>
      </c>
      <c r="I971" s="41">
        <v>1054.4630668170948</v>
      </c>
      <c r="J971" s="79"/>
      <c r="W971" s="40">
        <v>1.5120234441911289</v>
      </c>
      <c r="X971" s="42">
        <v>1054.4630668170948</v>
      </c>
      <c r="Y971" s="94">
        <v>1.5120234441911289</v>
      </c>
      <c r="Z971" s="74">
        <v>2552.5698181941511</v>
      </c>
      <c r="AA971" s="40">
        <v>1.5120234441911289</v>
      </c>
      <c r="AB971" s="95">
        <v>9332.9005091066829</v>
      </c>
      <c r="AC971" t="s">
        <v>22</v>
      </c>
    </row>
    <row r="972" spans="1:29" x14ac:dyDescent="0.3">
      <c r="A972" s="49">
        <f>SYNTHESE_COMP8H!A972</f>
        <v>44302.666666666664</v>
      </c>
      <c r="B972" s="74">
        <f>SYNTHESE_COMP8H!E972</f>
        <v>11.774863190015258</v>
      </c>
      <c r="C972" s="75">
        <f>SYNTHESE_COMP8H!I972</f>
        <v>9.2970944873988905</v>
      </c>
      <c r="D972" s="76">
        <f>SYNTHESE_COMP8H!M972</f>
        <v>140.30080639528049</v>
      </c>
      <c r="E972" s="74">
        <f>SYNTHESE_COMP8H!Q972</f>
        <v>25.694176848503897</v>
      </c>
      <c r="F972" s="77">
        <f>SYNTHESE_COMP8H!U972</f>
        <v>29.699905104970249</v>
      </c>
      <c r="G972" s="41">
        <f>SYNTHESE_COMP8H!X972</f>
        <v>2508.9397724634055</v>
      </c>
      <c r="H972" s="41">
        <f>SYNTHESE_COMP16!AD972</f>
        <v>9173.3770072966345</v>
      </c>
      <c r="I972" s="41">
        <v>1036.4395551784685</v>
      </c>
      <c r="J972" s="79"/>
      <c r="W972" s="40">
        <v>0.98290740358215634</v>
      </c>
      <c r="X972" s="42">
        <v>1036.4395551784685</v>
      </c>
      <c r="Y972" s="94">
        <v>0.98290740358215634</v>
      </c>
      <c r="Z972" s="74">
        <v>2508.93977246339</v>
      </c>
      <c r="AA972" s="40">
        <v>0.98290740358215634</v>
      </c>
      <c r="AB972" s="95">
        <v>9173.3770072966345</v>
      </c>
      <c r="AC972" t="s">
        <v>22</v>
      </c>
    </row>
    <row r="973" spans="1:29" x14ac:dyDescent="0.3">
      <c r="A973" s="49">
        <f>SYNTHESE_COMP8H!A973</f>
        <v>44303</v>
      </c>
      <c r="B973" s="74">
        <f>SYNTHESE_COMP8H!E973</f>
        <v>11.964534158927812</v>
      </c>
      <c r="C973" s="75">
        <f>SYNTHESE_COMP8H!I973</f>
        <v>9.6189308971143728</v>
      </c>
      <c r="D973" s="76">
        <f>SYNTHESE_COMP8H!M973</f>
        <v>118.0685817727848</v>
      </c>
      <c r="E973" s="74">
        <f>SYNTHESE_COMP8H!Q973</f>
        <v>26.161446418750963</v>
      </c>
      <c r="F973" s="77">
        <f>SYNTHESE_COMP8H!U973</f>
        <v>31.354753127251179</v>
      </c>
      <c r="G973" s="41">
        <f>SYNTHESE_COMP8H!X973</f>
        <v>2554.5668893065358</v>
      </c>
      <c r="H973" s="41">
        <f>SYNTHESE_COMP16!AD973</f>
        <v>7719.7533011116038</v>
      </c>
      <c r="I973" s="41">
        <v>872.20416986323244</v>
      </c>
      <c r="J973" s="79"/>
      <c r="W973" s="40">
        <v>0.84153886785326737</v>
      </c>
      <c r="X973" s="42">
        <v>872.20416986323244</v>
      </c>
      <c r="Y973" s="94">
        <v>1.0181858159147166</v>
      </c>
      <c r="Z973" s="74">
        <v>2554.5668893065199</v>
      </c>
      <c r="AA973" s="40">
        <v>0.84153886785326737</v>
      </c>
      <c r="AB973" s="95">
        <v>7719.7533011116038</v>
      </c>
      <c r="AC973" t="s">
        <v>52</v>
      </c>
    </row>
    <row r="974" spans="1:29" x14ac:dyDescent="0.3">
      <c r="A974" s="49">
        <f>SYNTHESE_COMP8H!A974</f>
        <v>44303.333333333336</v>
      </c>
      <c r="B974" s="74">
        <f>SYNTHESE_COMP8H!E974</f>
        <v>11.398034816552871</v>
      </c>
      <c r="C974" s="75">
        <f>SYNTHESE_COMP8H!I974</f>
        <v>9.6365617668925161</v>
      </c>
      <c r="D974" s="76">
        <f>SYNTHESE_COMP8H!M974</f>
        <v>100.81414267240997</v>
      </c>
      <c r="E974" s="74">
        <f>SYNTHESE_COMP8H!Q974</f>
        <v>25.012161657061991</v>
      </c>
      <c r="F974" s="77">
        <f>SYNTHESE_COMP8H!U974</f>
        <v>29.864058773576371</v>
      </c>
      <c r="G974" s="41">
        <f>SYNTHESE_COMP8H!X974</f>
        <v>2433.1154965139012</v>
      </c>
      <c r="H974" s="41">
        <f>SYNTHESE_COMP16!AD974</f>
        <v>7352.7342207499787</v>
      </c>
      <c r="I974" s="41">
        <v>744.74101661760699</v>
      </c>
      <c r="J974" s="79"/>
      <c r="W974" s="40">
        <v>0.85386087610013084</v>
      </c>
      <c r="X974" s="42">
        <v>744.74101661760699</v>
      </c>
      <c r="Y974" s="94">
        <v>0.95245714907641199</v>
      </c>
      <c r="Z974" s="74">
        <v>2433.1154965138862</v>
      </c>
      <c r="AA974" s="40">
        <v>0.95245714907641199</v>
      </c>
      <c r="AB974" s="95">
        <v>7352.7342207499787</v>
      </c>
      <c r="AC974" t="s">
        <v>54</v>
      </c>
    </row>
    <row r="975" spans="1:29" x14ac:dyDescent="0.3">
      <c r="A975" s="49">
        <f>SYNTHESE_COMP8H!A975</f>
        <v>44303.666666666664</v>
      </c>
      <c r="B975" s="74">
        <f>SYNTHESE_COMP8H!E975</f>
        <v>11.264855219975663</v>
      </c>
      <c r="C975" s="75">
        <f>SYNTHESE_COMP8H!I975</f>
        <v>9.4460360747549377</v>
      </c>
      <c r="D975" s="76">
        <f>SYNTHESE_COMP8H!M975</f>
        <v>108.33378464123697</v>
      </c>
      <c r="E975" s="74">
        <f>SYNTHESE_COMP8H!Q975</f>
        <v>24.936332981164242</v>
      </c>
      <c r="F975" s="77">
        <f>SYNTHESE_COMP8H!U975</f>
        <v>30.076087182216028</v>
      </c>
      <c r="G975" s="41">
        <f>SYNTHESE_COMP8H!X975</f>
        <v>2385.0100596124712</v>
      </c>
      <c r="H975" s="41">
        <f>SYNTHESE_COMP16!AD975</f>
        <v>7207.3623744006982</v>
      </c>
      <c r="I975" s="41">
        <v>730.01664696308967</v>
      </c>
      <c r="J975" s="79"/>
      <c r="W975" s="40">
        <v>0.98022887241877588</v>
      </c>
      <c r="X975" s="42">
        <v>730.01664696308967</v>
      </c>
      <c r="Y975" s="94">
        <v>0.98022887241877588</v>
      </c>
      <c r="Z975" s="74">
        <v>2385.0100596124566</v>
      </c>
      <c r="AA975" s="40">
        <v>0.98022887241877588</v>
      </c>
      <c r="AB975" s="95">
        <v>7207.3623744006982</v>
      </c>
      <c r="AC975" t="s">
        <v>22</v>
      </c>
    </row>
    <row r="976" spans="1:29" x14ac:dyDescent="0.3">
      <c r="A976" s="49">
        <f>SYNTHESE_COMP8H!A976</f>
        <v>44304</v>
      </c>
      <c r="B976" s="74">
        <f>SYNTHESE_COMP8H!E976</f>
        <v>10.743035766470349</v>
      </c>
      <c r="C976" s="75">
        <f>SYNTHESE_COMP8H!I976</f>
        <v>8.1983052867233681</v>
      </c>
      <c r="D976" s="76">
        <f>SYNTHESE_COMP8H!M976</f>
        <v>110.5316418969919</v>
      </c>
      <c r="E976" s="74">
        <f>SYNTHESE_COMP8H!Q976</f>
        <v>22.757380568703837</v>
      </c>
      <c r="F976" s="77">
        <f>SYNTHESE_COMP8H!U976</f>
        <v>28.121518738721559</v>
      </c>
      <c r="G976" s="41">
        <f>SYNTHESE_COMP8H!X976</f>
        <v>2433.3967349411978</v>
      </c>
      <c r="H976" s="41">
        <f>SYNTHESE_COMP16!AD976</f>
        <v>6255.3389156851472</v>
      </c>
      <c r="I976" s="41">
        <v>633.58844798280461</v>
      </c>
      <c r="J976" s="79"/>
      <c r="W976" s="40">
        <v>0.86790958893686632</v>
      </c>
      <c r="X976" s="42">
        <v>633.58844798280461</v>
      </c>
      <c r="Y976" s="94">
        <v>1.0202878286125925</v>
      </c>
      <c r="Z976" s="74">
        <v>2433.3967349411832</v>
      </c>
      <c r="AA976" s="40">
        <v>0.86790958893686632</v>
      </c>
      <c r="AB976" s="95">
        <v>6255.3389156851472</v>
      </c>
      <c r="AC976" t="s">
        <v>52</v>
      </c>
    </row>
    <row r="977" spans="1:29" x14ac:dyDescent="0.3">
      <c r="A977" s="49">
        <f>SYNTHESE_COMP8H!A977</f>
        <v>44304.333333333336</v>
      </c>
      <c r="B977" s="74">
        <f>SYNTHESE_COMP8H!E977</f>
        <v>10.423189717226538</v>
      </c>
      <c r="C977" s="75">
        <f>SYNTHESE_COMP8H!I977</f>
        <v>8.2129336816353362</v>
      </c>
      <c r="D977" s="76">
        <f>SYNTHESE_COMP8H!M977</f>
        <v>117.31079716366371</v>
      </c>
      <c r="E977" s="74">
        <f>SYNTHESE_COMP8H!Q977</f>
        <v>22.627152093149412</v>
      </c>
      <c r="F977" s="77">
        <f>SYNTHESE_COMP8H!U977</f>
        <v>27.311777928887512</v>
      </c>
      <c r="G977" s="41">
        <f>SYNTHESE_COMP8H!X977</f>
        <v>2582.6424532573351</v>
      </c>
      <c r="H977" s="41">
        <f>SYNTHESE_COMP16!AD977</f>
        <v>6638.9929809581809</v>
      </c>
      <c r="I977" s="41">
        <v>672.44785864864707</v>
      </c>
      <c r="J977" s="79"/>
      <c r="W977" s="40">
        <v>1.0613322588023213</v>
      </c>
      <c r="X977" s="42">
        <v>672.44785864864707</v>
      </c>
      <c r="Y977" s="94">
        <v>1.0613322588023213</v>
      </c>
      <c r="Z977" s="74">
        <v>2582.6424532573196</v>
      </c>
      <c r="AA977" s="40">
        <v>1.0613322588023213</v>
      </c>
      <c r="AB977" s="95">
        <v>6638.9929809581809</v>
      </c>
      <c r="AC977" t="s">
        <v>22</v>
      </c>
    </row>
    <row r="978" spans="1:29" x14ac:dyDescent="0.3">
      <c r="A978" s="49">
        <f>SYNTHESE_COMP8H!A978</f>
        <v>44304.666666666664</v>
      </c>
      <c r="B978" s="74">
        <f>SYNTHESE_COMP8H!E978</f>
        <v>10.869970779904531</v>
      </c>
      <c r="C978" s="75">
        <f>SYNTHESE_COMP8H!I978</f>
        <v>8.3961234642561529</v>
      </c>
      <c r="D978" s="76">
        <f>SYNTHESE_COMP8H!M978</f>
        <v>123.6112814344132</v>
      </c>
      <c r="E978" s="74">
        <f>SYNTHESE_COMP8H!Q978</f>
        <v>23.257712907652099</v>
      </c>
      <c r="F978" s="77">
        <f>SYNTHESE_COMP8H!U978</f>
        <v>28.131033277251451</v>
      </c>
      <c r="G978" s="41">
        <f>SYNTHESE_COMP8H!X978</f>
        <v>2721.3500449465837</v>
      </c>
      <c r="H978" s="41">
        <f>SYNTHESE_COMP16!AD978</f>
        <v>6995.5575245592836</v>
      </c>
      <c r="I978" s="41">
        <v>708.56343589090352</v>
      </c>
      <c r="J978" s="79"/>
      <c r="W978" s="40">
        <v>1.0537076247292012</v>
      </c>
      <c r="X978" s="42">
        <v>708.56343589090352</v>
      </c>
      <c r="Y978" s="94">
        <v>1.0537076247292012</v>
      </c>
      <c r="Z978" s="74">
        <v>2721.3500449465673</v>
      </c>
      <c r="AA978" s="40">
        <v>1.0537076247292012</v>
      </c>
      <c r="AB978" s="95">
        <v>6995.5575245592836</v>
      </c>
      <c r="AC978" t="s">
        <v>22</v>
      </c>
    </row>
    <row r="979" spans="1:29" x14ac:dyDescent="0.3">
      <c r="A979" s="49">
        <f>SYNTHESE_COMP8H!A979</f>
        <v>44305</v>
      </c>
      <c r="B979" s="74">
        <f>SYNTHESE_COMP8H!E979</f>
        <v>11.030177224203886</v>
      </c>
      <c r="C979" s="75">
        <f>SYNTHESE_COMP8H!I979</f>
        <v>8.4925740626095401</v>
      </c>
      <c r="D979" s="76">
        <f>SYNTHESE_COMP8H!M979</f>
        <v>139.62480831139541</v>
      </c>
      <c r="E979" s="74">
        <f>SYNTHESE_COMP8H!Q979</f>
        <v>23.754368153324098</v>
      </c>
      <c r="F979" s="77">
        <f>SYNTHESE_COMP8H!U979</f>
        <v>31.174915546424135</v>
      </c>
      <c r="G979" s="41">
        <f>SYNTHESE_COMP8H!X979</f>
        <v>3073.8940165059357</v>
      </c>
      <c r="H979" s="41">
        <f>SYNTHESE_COMP16!AD979</f>
        <v>7901.8141957874968</v>
      </c>
      <c r="I979" s="41">
        <v>800.35602547510121</v>
      </c>
      <c r="J979" s="79"/>
      <c r="W979" s="40">
        <v>1.1295474546591349</v>
      </c>
      <c r="X979" s="42">
        <v>800.35602547510121</v>
      </c>
      <c r="Y979" s="94">
        <v>1.1295474546591349</v>
      </c>
      <c r="Z979" s="74">
        <v>3073.8940165059175</v>
      </c>
      <c r="AA979" s="40">
        <v>1.1295474546591349</v>
      </c>
      <c r="AB979" s="95">
        <v>7901.8141957874968</v>
      </c>
      <c r="AC979" t="s">
        <v>22</v>
      </c>
    </row>
    <row r="980" spans="1:29" x14ac:dyDescent="0.3">
      <c r="A980" s="49">
        <f>SYNTHESE_COMP8H!A980</f>
        <v>44305.333333333336</v>
      </c>
      <c r="B980" s="74">
        <f>SYNTHESE_COMP8H!E980</f>
        <v>10.187761040571145</v>
      </c>
      <c r="C980" s="75">
        <f>SYNTHESE_COMP8H!I980</f>
        <v>7.7567405226649218</v>
      </c>
      <c r="D980" s="76">
        <f>SYNTHESE_COMP8H!M980</f>
        <v>142.39044154579969</v>
      </c>
      <c r="E980" s="74">
        <f>SYNTHESE_COMP8H!Q980</f>
        <v>21.510409045963176</v>
      </c>
      <c r="F980" s="77">
        <f>SYNTHESE_COMP8H!U980</f>
        <v>28.266795218260668</v>
      </c>
      <c r="G980" s="41">
        <f>SYNTHESE_COMP8H!X980</f>
        <v>3134.7804990293389</v>
      </c>
      <c r="H980" s="41">
        <f>SYNTHESE_COMP16!AD980</f>
        <v>8058.3302205273058</v>
      </c>
      <c r="I980" s="41">
        <v>816.20916253705559</v>
      </c>
      <c r="J980" s="79"/>
      <c r="W980" s="40">
        <v>1.0198076063118833</v>
      </c>
      <c r="X980" s="42">
        <v>816.20916253705559</v>
      </c>
      <c r="Y980" s="94">
        <v>1.0198076063118833</v>
      </c>
      <c r="Z980" s="74">
        <v>3134.7804990293203</v>
      </c>
      <c r="AA980" s="40">
        <v>1.0198076063118833</v>
      </c>
      <c r="AB980" s="95">
        <v>8058.3302205273058</v>
      </c>
      <c r="AC980" t="s">
        <v>22</v>
      </c>
    </row>
    <row r="981" spans="1:29" x14ac:dyDescent="0.3">
      <c r="A981" s="49">
        <f>SYNTHESE_COMP8H!A981</f>
        <v>44305.666666666664</v>
      </c>
      <c r="B981" s="74">
        <f>SYNTHESE_COMP8H!E981</f>
        <v>10.506386842782957</v>
      </c>
      <c r="C981" s="75">
        <f>SYNTHESE_COMP8H!I981</f>
        <v>7.8074682877052402</v>
      </c>
      <c r="D981" s="76">
        <f>SYNTHESE_COMP8H!M981</f>
        <v>156.72645684899629</v>
      </c>
      <c r="E981" s="74">
        <f>SYNTHESE_COMP8H!Q981</f>
        <v>21.766246721958396</v>
      </c>
      <c r="F981" s="77">
        <f>SYNTHESE_COMP8H!U981</f>
        <v>29.457314856250562</v>
      </c>
      <c r="G981" s="41">
        <f>SYNTHESE_COMP8H!X981</f>
        <v>3450.3934061765644</v>
      </c>
      <c r="H981" s="41">
        <f>SYNTHESE_COMP16!AD981</f>
        <v>8869.6511498365453</v>
      </c>
      <c r="I981" s="41">
        <v>898.38593590549021</v>
      </c>
      <c r="J981" s="79"/>
      <c r="W981" s="40">
        <v>1.1006810228802153</v>
      </c>
      <c r="X981" s="42">
        <v>898.38593590549021</v>
      </c>
      <c r="Y981" s="94">
        <v>1.1006810228802153</v>
      </c>
      <c r="Z981" s="74">
        <v>3450.393406176544</v>
      </c>
      <c r="AA981" s="40">
        <v>1.1006810228802153</v>
      </c>
      <c r="AB981" s="95">
        <v>8869.6511498365453</v>
      </c>
      <c r="AC981" t="s">
        <v>22</v>
      </c>
    </row>
    <row r="982" spans="1:29" x14ac:dyDescent="0.3">
      <c r="A982" s="49">
        <f>SYNTHESE_COMP8H!A982</f>
        <v>44306</v>
      </c>
      <c r="B982" s="74">
        <f>SYNTHESE_COMP8H!E982</f>
        <v>10.17050254808027</v>
      </c>
      <c r="C982" s="75">
        <f>SYNTHESE_COMP8H!I982</f>
        <v>7.2866572379552448</v>
      </c>
      <c r="D982" s="76">
        <f>SYNTHESE_COMP8H!M982</f>
        <v>158.51104701399015</v>
      </c>
      <c r="E982" s="74">
        <f>SYNTHESE_COMP8H!Q982</f>
        <v>21.119004686677016</v>
      </c>
      <c r="F982" s="77">
        <f>SYNTHESE_COMP8H!U982</f>
        <v>28.865839242187246</v>
      </c>
      <c r="G982" s="41">
        <f>SYNTHESE_COMP8H!X982</f>
        <v>3489.6818470806747</v>
      </c>
      <c r="H982" s="41">
        <f>SYNTHESE_COMP16!AD982</f>
        <v>8970.6468114954805</v>
      </c>
      <c r="I982" s="41">
        <v>908.61554702424633</v>
      </c>
      <c r="J982" s="79"/>
      <c r="W982" s="40">
        <v>1.0113866554560937</v>
      </c>
      <c r="X982" s="42">
        <v>908.61554702424633</v>
      </c>
      <c r="Y982" s="94">
        <v>1.0113866554560937</v>
      </c>
      <c r="Z982" s="74">
        <v>3489.6818470806538</v>
      </c>
      <c r="AA982" s="40">
        <v>1.0113866554560937</v>
      </c>
      <c r="AB982" s="95">
        <v>8970.6468114954805</v>
      </c>
      <c r="AC982" t="s">
        <v>22</v>
      </c>
    </row>
    <row r="983" spans="1:29" x14ac:dyDescent="0.3">
      <c r="A983" s="49">
        <f>SYNTHESE_COMP8H!A983</f>
        <v>44306.333333333336</v>
      </c>
      <c r="B983" s="74">
        <f>SYNTHESE_COMP8H!E983</f>
        <v>10.627911245070454</v>
      </c>
      <c r="C983" s="75">
        <f>SYNTHESE_COMP8H!I983</f>
        <v>7.6949090896581165</v>
      </c>
      <c r="D983" s="76">
        <f>SYNTHESE_COMP8H!M983</f>
        <v>138.46978516473158</v>
      </c>
      <c r="E983" s="74">
        <f>SYNTHESE_COMP8H!Q983</f>
        <v>21.829403175805343</v>
      </c>
      <c r="F983" s="77">
        <f>SYNTHESE_COMP8H!U983</f>
        <v>31.187050092089613</v>
      </c>
      <c r="G983" s="41">
        <f>SYNTHESE_COMP8H!X983</f>
        <v>3048.4657363715241</v>
      </c>
      <c r="H983" s="41">
        <f>SYNTHESE_COMP16!AD983</f>
        <v>7836.4477440290366</v>
      </c>
      <c r="I983" s="41">
        <v>793.73521255384799</v>
      </c>
      <c r="J983" s="79"/>
      <c r="W983" s="40">
        <v>0.8735655197111295</v>
      </c>
      <c r="X983" s="42">
        <v>793.73521255384799</v>
      </c>
      <c r="Y983" s="94">
        <v>0.8735655197111295</v>
      </c>
      <c r="Z983" s="74">
        <v>3048.4657363715055</v>
      </c>
      <c r="AA983" s="40">
        <v>0.8735655197111295</v>
      </c>
      <c r="AB983" s="95">
        <v>7836.4477440290366</v>
      </c>
      <c r="AC983" t="s">
        <v>22</v>
      </c>
    </row>
    <row r="984" spans="1:29" x14ac:dyDescent="0.3">
      <c r="A984" s="49">
        <f>SYNTHESE_COMP8H!A984</f>
        <v>44306.666666666664</v>
      </c>
      <c r="B984" s="74">
        <f>SYNTHESE_COMP8H!E984</f>
        <v>11.322252822568064</v>
      </c>
      <c r="C984" s="75">
        <f>SYNTHESE_COMP8H!I984</f>
        <v>7.9611011669799403</v>
      </c>
      <c r="D984" s="76">
        <f>SYNTHESE_COMP8H!M984</f>
        <v>121.51375655868125</v>
      </c>
      <c r="E984" s="74">
        <f>SYNTHESE_COMP8H!Q984</f>
        <v>23.08121700361885</v>
      </c>
      <c r="F984" s="77">
        <f>SYNTHESE_COMP8H!U984</f>
        <v>34.252103178546911</v>
      </c>
      <c r="G984" s="41">
        <f>SYNTHESE_COMP8H!X984</f>
        <v>3348.0679522474916</v>
      </c>
      <c r="H984" s="41">
        <f>SYNTHESE_COMP16!AD984</f>
        <v>8606.6112661888255</v>
      </c>
      <c r="I984" s="41">
        <v>871.74324973223702</v>
      </c>
      <c r="J984" s="79"/>
      <c r="W984" s="40">
        <v>1.098279673050409</v>
      </c>
      <c r="X984" s="42">
        <v>871.74324973223702</v>
      </c>
      <c r="Y984" s="94">
        <v>1.098279673050409</v>
      </c>
      <c r="Z984" s="74">
        <v>3348.0679522474711</v>
      </c>
      <c r="AA984" s="40">
        <v>1.098279673050409</v>
      </c>
      <c r="AB984" s="95">
        <v>8606.6112661888255</v>
      </c>
      <c r="AC984" t="s">
        <v>22</v>
      </c>
    </row>
    <row r="985" spans="1:29" x14ac:dyDescent="0.3">
      <c r="A985" s="49">
        <f>SYNTHESE_COMP8H!A985</f>
        <v>44307</v>
      </c>
      <c r="B985" s="74">
        <f>SYNTHESE_COMP8H!E985</f>
        <v>11.146947542539973</v>
      </c>
      <c r="C985" s="75">
        <f>SYNTHESE_COMP8H!I985</f>
        <v>7.8266595638189633</v>
      </c>
      <c r="D985" s="76">
        <f>SYNTHESE_COMP8H!M985</f>
        <v>123.32428263880983</v>
      </c>
      <c r="E985" s="74">
        <f>SYNTHESE_COMP8H!Q985</f>
        <v>23.050785840790883</v>
      </c>
      <c r="F985" s="77">
        <f>SYNTHESE_COMP8H!U985</f>
        <v>34.643626632457405</v>
      </c>
      <c r="G985" s="41">
        <f>SYNTHESE_COMP8H!X985</f>
        <v>3386.3385110437762</v>
      </c>
      <c r="H985" s="41">
        <f>SYNTHESE_COMP16!AD985</f>
        <v>8704.9903394923822</v>
      </c>
      <c r="I985" s="41">
        <v>881.70783282014781</v>
      </c>
      <c r="J985" s="79"/>
      <c r="W985" s="40">
        <v>1.0114306398024551</v>
      </c>
      <c r="X985" s="42">
        <v>881.70783282014781</v>
      </c>
      <c r="Y985" s="94">
        <v>1.0114306398024551</v>
      </c>
      <c r="Z985" s="74">
        <v>3386.3385110437553</v>
      </c>
      <c r="AA985" s="40">
        <v>1.0114306398024551</v>
      </c>
      <c r="AB985" s="95">
        <v>8704.9903394923822</v>
      </c>
      <c r="AC985" t="s">
        <v>22</v>
      </c>
    </row>
    <row r="986" spans="1:29" x14ac:dyDescent="0.3">
      <c r="A986" s="49">
        <f>SYNTHESE_COMP8H!A986</f>
        <v>44307.333333333336</v>
      </c>
      <c r="B986" s="74">
        <f>SYNTHESE_COMP8H!E986</f>
        <v>11.869061475959448</v>
      </c>
      <c r="C986" s="75">
        <f>SYNTHESE_COMP8H!I986</f>
        <v>8.1435242764063993</v>
      </c>
      <c r="D986" s="76">
        <f>SYNTHESE_COMP8H!M986</f>
        <v>115.33136441771653</v>
      </c>
      <c r="E986" s="74">
        <f>SYNTHESE_COMP8H!Q986</f>
        <v>23.051150285854689</v>
      </c>
      <c r="F986" s="77">
        <f>SYNTHESE_COMP8H!U986</f>
        <v>34.009728936920702</v>
      </c>
      <c r="G986" s="41">
        <f>SYNTHESE_COMP8H!X986</f>
        <v>3166.8624580835954</v>
      </c>
      <c r="H986" s="41">
        <f>SYNTHESE_COMP16!AD986</f>
        <v>8545.709286893125</v>
      </c>
      <c r="I986" s="41">
        <v>865.5746326419162</v>
      </c>
      <c r="J986" s="79"/>
      <c r="W986" s="40">
        <v>0.98170232861986773</v>
      </c>
      <c r="X986" s="42">
        <v>865.5746326419162</v>
      </c>
      <c r="Y986" s="94">
        <v>0.93518779878490899</v>
      </c>
      <c r="Z986" s="74">
        <v>3166.8624580835758</v>
      </c>
      <c r="AA986" s="40">
        <v>0.98170232861986773</v>
      </c>
      <c r="AB986" s="95">
        <v>8545.709286893125</v>
      </c>
      <c r="AC986" t="s">
        <v>52</v>
      </c>
    </row>
    <row r="987" spans="1:29" x14ac:dyDescent="0.3">
      <c r="A987" s="49">
        <f>SYNTHESE_COMP8H!A987</f>
        <v>44307.666666666664</v>
      </c>
      <c r="B987" s="74">
        <f>SYNTHESE_COMP8H!E987</f>
        <v>11.452515378941692</v>
      </c>
      <c r="C987" s="75">
        <f>SYNTHESE_COMP8H!I987</f>
        <v>7.5963953578706009</v>
      </c>
      <c r="D987" s="76">
        <f>SYNTHESE_COMP8H!M987</f>
        <v>117.11719765317049</v>
      </c>
      <c r="E987" s="74">
        <f>SYNTHESE_COMP8H!Q987</f>
        <v>21.932112871286719</v>
      </c>
      <c r="F987" s="77">
        <f>SYNTHESE_COMP8H!U987</f>
        <v>31.742337768357462</v>
      </c>
      <c r="G987" s="41">
        <f>SYNTHESE_COMP8H!X987</f>
        <v>3055.7210507045302</v>
      </c>
      <c r="H987" s="41">
        <f>SYNTHESE_COMP16!AD987</f>
        <v>8245.7966226177068</v>
      </c>
      <c r="I987" s="41">
        <v>835.19718994058223</v>
      </c>
      <c r="J987" s="79"/>
      <c r="W987" s="40">
        <v>0.96490488335059499</v>
      </c>
      <c r="X987" s="42">
        <v>835.19718994058223</v>
      </c>
      <c r="Y987" s="94">
        <v>0.96490488335059499</v>
      </c>
      <c r="Z987" s="74">
        <v>3055.7210507045111</v>
      </c>
      <c r="AA987" s="40">
        <v>0.96490488335059499</v>
      </c>
      <c r="AB987" s="95">
        <v>8245.7966226177068</v>
      </c>
      <c r="AC987" t="s">
        <v>22</v>
      </c>
    </row>
    <row r="988" spans="1:29" x14ac:dyDescent="0.3">
      <c r="A988" s="49">
        <f>SYNTHESE_COMP8H!A988</f>
        <v>44308</v>
      </c>
      <c r="B988" s="74">
        <f>SYNTHESE_COMP8H!E988</f>
        <v>12.008266487968765</v>
      </c>
      <c r="C988" s="75">
        <f>SYNTHESE_COMP8H!I988</f>
        <v>7.7763664554807761</v>
      </c>
      <c r="D988" s="76">
        <f>SYNTHESE_COMP8H!M988</f>
        <v>106.51723711197715</v>
      </c>
      <c r="E988" s="74">
        <f>SYNTHESE_COMP8H!Q988</f>
        <v>22.209016916198983</v>
      </c>
      <c r="F988" s="77">
        <f>SYNTHESE_COMP8H!U988</f>
        <v>32.426054566600094</v>
      </c>
      <c r="G988" s="41">
        <f>SYNTHESE_COMP8H!X988</f>
        <v>2779.1560097761876</v>
      </c>
      <c r="H988" s="41">
        <f>SYNTHESE_COMP16!AD988</f>
        <v>8645.9367198977998</v>
      </c>
      <c r="I988" s="41">
        <v>875.72643170167612</v>
      </c>
      <c r="J988" s="79"/>
      <c r="W988" s="40">
        <v>1.0485265542667561</v>
      </c>
      <c r="X988" s="42">
        <v>875.72643170167612</v>
      </c>
      <c r="Y988" s="94">
        <v>0.90949270684751238</v>
      </c>
      <c r="Z988" s="74">
        <v>2779.1560097761703</v>
      </c>
      <c r="AA988" s="40">
        <v>1.0485265542667561</v>
      </c>
      <c r="AB988" s="95">
        <v>8645.9367198977998</v>
      </c>
      <c r="AC988" t="s">
        <v>52</v>
      </c>
    </row>
    <row r="989" spans="1:29" x14ac:dyDescent="0.3">
      <c r="A989" s="49">
        <f>SYNTHESE_COMP8H!A989</f>
        <v>44308.333333333336</v>
      </c>
      <c r="B989" s="74">
        <f>SYNTHESE_COMP8H!E989</f>
        <v>12.686477781710185</v>
      </c>
      <c r="C989" s="75">
        <f>SYNTHESE_COMP8H!I989</f>
        <v>8.0552308579329495</v>
      </c>
      <c r="D989" s="76">
        <f>SYNTHESE_COMP8H!M989</f>
        <v>112.04547763171986</v>
      </c>
      <c r="E989" s="74">
        <f>SYNTHESE_COMP8H!Q989</f>
        <v>22.448748093909195</v>
      </c>
      <c r="F989" s="77">
        <f>SYNTHESE_COMP8H!U989</f>
        <v>33.705366602408368</v>
      </c>
      <c r="G989" s="41">
        <f>SYNTHESE_COMP8H!X989</f>
        <v>2936.1191313714662</v>
      </c>
      <c r="H989" s="41">
        <f>SYNTHESE_COMP16!AD989</f>
        <v>9134.2479956579864</v>
      </c>
      <c r="I989" s="41">
        <v>925.18632308591668</v>
      </c>
      <c r="J989" s="79"/>
      <c r="W989" s="40">
        <v>1.0564787011031882</v>
      </c>
      <c r="X989" s="42">
        <v>925.18632308591668</v>
      </c>
      <c r="Y989" s="94">
        <v>1.0564787011031882</v>
      </c>
      <c r="Z989" s="74">
        <v>2936.119131371448</v>
      </c>
      <c r="AA989" s="40">
        <v>1.0564787011031882</v>
      </c>
      <c r="AB989" s="95">
        <v>9134.2479956579864</v>
      </c>
      <c r="AC989" t="s">
        <v>22</v>
      </c>
    </row>
    <row r="990" spans="1:29" x14ac:dyDescent="0.3">
      <c r="A990" s="49">
        <f>SYNTHESE_COMP8H!A990</f>
        <v>44308.666666666664</v>
      </c>
      <c r="B990" s="74">
        <f>SYNTHESE_COMP8H!E990</f>
        <v>11.652320600849606</v>
      </c>
      <c r="C990" s="75">
        <f>SYNTHESE_COMP8H!I990</f>
        <v>7.4101990154603792</v>
      </c>
      <c r="D990" s="76">
        <f>SYNTHESE_COMP8H!M990</f>
        <v>99.835688398617975</v>
      </c>
      <c r="E990" s="74">
        <f>SYNTHESE_COMP8H!Q990</f>
        <v>20.832245933492963</v>
      </c>
      <c r="F990" s="77">
        <f>SYNTHESE_COMP8H!U990</f>
        <v>29.507869097271925</v>
      </c>
      <c r="G990" s="41">
        <f>SYNTHESE_COMP8H!X990</f>
        <v>2696.7769959249003</v>
      </c>
      <c r="H990" s="41">
        <f>SYNTHESE_COMP16!AD990</f>
        <v>8389.6561302870086</v>
      </c>
      <c r="I990" s="41">
        <v>849.76837839580924</v>
      </c>
      <c r="J990" s="79"/>
      <c r="W990" s="40">
        <v>0.91848350671835011</v>
      </c>
      <c r="X990" s="42">
        <v>849.76837839580924</v>
      </c>
      <c r="Y990" s="94">
        <v>0.91848350671835011</v>
      </c>
      <c r="Z990" s="74">
        <v>2696.7769959248835</v>
      </c>
      <c r="AA990" s="40">
        <v>0.91848350671835011</v>
      </c>
      <c r="AB990" s="95">
        <v>8389.6561302870086</v>
      </c>
      <c r="AC990" t="s">
        <v>22</v>
      </c>
    </row>
    <row r="991" spans="1:29" x14ac:dyDescent="0.3">
      <c r="A991" s="49">
        <f>SYNTHESE_COMP8H!A991</f>
        <v>44309</v>
      </c>
      <c r="B991" s="74">
        <f>SYNTHESE_COMP8H!E991</f>
        <v>10.362223852674269</v>
      </c>
      <c r="C991" s="75">
        <f>SYNTHESE_COMP8H!I991</f>
        <v>6.4535328087568633</v>
      </c>
      <c r="D991" s="76">
        <f>SYNTHESE_COMP8H!M991</f>
        <v>81.166460322726181</v>
      </c>
      <c r="E991" s="74">
        <f>SYNTHESE_COMP8H!Q991</f>
        <v>18.282710911302853</v>
      </c>
      <c r="F991" s="77">
        <f>SYNTHESE_COMP8H!U991</f>
        <v>27.227508875401934</v>
      </c>
      <c r="G991" s="41">
        <f>SYNTHESE_COMP8H!X991</f>
        <v>2366.7344541798902</v>
      </c>
      <c r="H991" s="41">
        <f>SYNTHESE_COMP16!AD991</f>
        <v>7460.788099381356</v>
      </c>
      <c r="I991" s="41">
        <v>755.68553779917056</v>
      </c>
      <c r="J991" s="79"/>
      <c r="W991" s="40">
        <v>0.88928413554968</v>
      </c>
      <c r="X991" s="42">
        <v>755.68553779917056</v>
      </c>
      <c r="Y991" s="94">
        <v>0.87761593107485814</v>
      </c>
      <c r="Z991" s="74">
        <v>2366.7344541798757</v>
      </c>
      <c r="AA991" s="40">
        <v>0.88928413554968</v>
      </c>
      <c r="AB991" s="95">
        <v>7460.788099381356</v>
      </c>
      <c r="AC991" t="s">
        <v>52</v>
      </c>
    </row>
    <row r="992" spans="1:29" x14ac:dyDescent="0.3">
      <c r="A992" s="49">
        <f>SYNTHESE_COMP8H!A992</f>
        <v>44309.333333333336</v>
      </c>
      <c r="B992" s="74">
        <f>SYNTHESE_COMP8H!E992</f>
        <v>11.34206250589776</v>
      </c>
      <c r="C992" s="75">
        <f>SYNTHESE_COMP8H!I992</f>
        <v>7.0802542559050234</v>
      </c>
      <c r="D992" s="76">
        <f>SYNTHESE_COMP8H!M992</f>
        <v>90.024663774267111</v>
      </c>
      <c r="E992" s="74">
        <f>SYNTHESE_COMP8H!Q992</f>
        <v>19.975702749192759</v>
      </c>
      <c r="F992" s="77">
        <f>SYNTHESE_COMP8H!U992</f>
        <v>29.457944923310386</v>
      </c>
      <c r="G992" s="41">
        <f>SYNTHESE_COMP8H!X992</f>
        <v>2560.6137351154598</v>
      </c>
      <c r="H992" s="41">
        <f>SYNTHESE_COMP16!AD992</f>
        <v>8166.2706933900763</v>
      </c>
      <c r="I992" s="41">
        <v>827.14219711719079</v>
      </c>
      <c r="J992" s="79"/>
      <c r="W992" s="40">
        <v>1.094558722833479</v>
      </c>
      <c r="X992" s="42">
        <v>827.14219711719079</v>
      </c>
      <c r="Y992" s="94">
        <v>1.081918476571446</v>
      </c>
      <c r="Z992" s="74">
        <v>2560.6137351154439</v>
      </c>
      <c r="AA992" s="40">
        <v>1.094558722833479</v>
      </c>
      <c r="AB992" s="95">
        <v>8166.2706933900763</v>
      </c>
      <c r="AC992" t="s">
        <v>52</v>
      </c>
    </row>
    <row r="993" spans="1:29" x14ac:dyDescent="0.3">
      <c r="A993" s="49">
        <f>SYNTHESE_COMP8H!A993</f>
        <v>44309.666666666664</v>
      </c>
      <c r="B993" s="74">
        <f>SYNTHESE_COMP8H!E993</f>
        <v>11.505849258400772</v>
      </c>
      <c r="C993" s="75">
        <f>SYNTHESE_COMP8H!I993</f>
        <v>7.2496634037379559</v>
      </c>
      <c r="D993" s="76">
        <f>SYNTHESE_COMP8H!M993</f>
        <v>95.585212319389385</v>
      </c>
      <c r="E993" s="74">
        <f>SYNTHESE_COMP8H!Q993</f>
        <v>21.076783028766798</v>
      </c>
      <c r="F993" s="77">
        <f>SYNTHESE_COMP8H!U993</f>
        <v>30.697278826223741</v>
      </c>
      <c r="G993" s="41">
        <f>SYNTHESE_COMP8H!X993</f>
        <v>2718.7750253938502</v>
      </c>
      <c r="H993" s="41">
        <f>SYNTHESE_COMP16!AD993</f>
        <v>8509.8362800945797</v>
      </c>
      <c r="I993" s="41">
        <v>839.08666790930511</v>
      </c>
      <c r="J993" s="79"/>
      <c r="W993" s="40">
        <v>1.0144406497863898</v>
      </c>
      <c r="X993" s="42">
        <v>839.08666790930511</v>
      </c>
      <c r="Y993" s="94">
        <v>1.0617669459901022</v>
      </c>
      <c r="Z993" s="74">
        <v>2718.7750253938334</v>
      </c>
      <c r="AA993" s="40">
        <v>1.0420712954056974</v>
      </c>
      <c r="AB993" s="95">
        <v>8509.8362800945797</v>
      </c>
      <c r="AC993" t="s">
        <v>49</v>
      </c>
    </row>
    <row r="994" spans="1:29" x14ac:dyDescent="0.3">
      <c r="A994" s="49">
        <f>SYNTHESE_COMP8H!A994</f>
        <v>44310</v>
      </c>
      <c r="B994" s="74">
        <f>SYNTHESE_COMP8H!E994</f>
        <v>11.048752995109727</v>
      </c>
      <c r="C994" s="75">
        <f>SYNTHESE_COMP8H!I994</f>
        <v>7.1006234814050453</v>
      </c>
      <c r="D994" s="76">
        <f>SYNTHESE_COMP8H!M994</f>
        <v>104.16082198673716</v>
      </c>
      <c r="E994" s="74">
        <f>SYNTHESE_COMP8H!Q994</f>
        <v>21.284509539216707</v>
      </c>
      <c r="F994" s="77">
        <f>SYNTHESE_COMP8H!U994</f>
        <v>29.995675087716929</v>
      </c>
      <c r="G994" s="41">
        <f>SYNTHESE_COMP8H!X994</f>
        <v>2962.6951132962104</v>
      </c>
      <c r="H994" s="41">
        <f>SYNTHESE_COMP16!AD994</f>
        <v>9273.3124758400027</v>
      </c>
      <c r="I994" s="41">
        <v>819.90886565298661</v>
      </c>
      <c r="J994" s="79"/>
      <c r="W994" s="40">
        <v>0.97714443216681957</v>
      </c>
      <c r="X994" s="42">
        <v>819.90886565298661</v>
      </c>
      <c r="Y994" s="94">
        <v>1.0897169076602891</v>
      </c>
      <c r="Z994" s="74">
        <v>2962.6951132961922</v>
      </c>
      <c r="AA994" s="40">
        <v>1.0897169076602891</v>
      </c>
      <c r="AB994" s="95">
        <v>9273.3124758400027</v>
      </c>
      <c r="AC994" t="s">
        <v>54</v>
      </c>
    </row>
    <row r="995" spans="1:29" x14ac:dyDescent="0.3">
      <c r="A995" s="49">
        <f>SYNTHESE_COMP8H!A995</f>
        <v>44310.333333333336</v>
      </c>
      <c r="B995" s="74">
        <f>SYNTHESE_COMP8H!E995</f>
        <v>10.938810801767515</v>
      </c>
      <c r="C995" s="75">
        <f>SYNTHESE_COMP8H!I995</f>
        <v>6.7565118611048289</v>
      </c>
      <c r="D995" s="76">
        <f>SYNTHESE_COMP8H!M995</f>
        <v>105.18460667407086</v>
      </c>
      <c r="E995" s="74">
        <f>SYNTHESE_COMP8H!Q995</f>
        <v>20.572419497733812</v>
      </c>
      <c r="F995" s="77">
        <f>SYNTHESE_COMP8H!U995</f>
        <v>29.486210743184948</v>
      </c>
      <c r="G995" s="41">
        <f>SYNTHESE_COMP8H!X995</f>
        <v>2991.8151013337206</v>
      </c>
      <c r="H995" s="41">
        <f>SYNTHESE_COMP16!AD995</f>
        <v>9364.4587929728914</v>
      </c>
      <c r="I995" s="41">
        <v>827.96765518300344</v>
      </c>
      <c r="J995" s="79"/>
      <c r="W995" s="40">
        <v>1.0098288844865688</v>
      </c>
      <c r="X995" s="42">
        <v>827.96765518300344</v>
      </c>
      <c r="Y995" s="94">
        <v>1.0098288844865688</v>
      </c>
      <c r="Z995" s="74">
        <v>2991.8151013337024</v>
      </c>
      <c r="AA995" s="40">
        <v>1.0098288844865688</v>
      </c>
      <c r="AB995" s="95">
        <v>9364.4587929728914</v>
      </c>
      <c r="AC995" t="s">
        <v>22</v>
      </c>
    </row>
    <row r="996" spans="1:29" x14ac:dyDescent="0.3">
      <c r="A996" s="49">
        <f>SYNTHESE_COMP8H!A996</f>
        <v>44310.666666666664</v>
      </c>
      <c r="B996" s="74">
        <f>SYNTHESE_COMP8H!E996</f>
        <v>10.757760991776474</v>
      </c>
      <c r="C996" s="75">
        <f>SYNTHESE_COMP8H!I996</f>
        <v>6.5172258114384078</v>
      </c>
      <c r="D996" s="76">
        <f>SYNTHESE_COMP8H!M996</f>
        <v>103.21015812318976</v>
      </c>
      <c r="E996" s="74">
        <f>SYNTHESE_COMP8H!Q996</f>
        <v>20.055426758124007</v>
      </c>
      <c r="F996" s="77">
        <f>SYNTHESE_COMP8H!U996</f>
        <v>28.973877876328018</v>
      </c>
      <c r="G996" s="41">
        <f>SYNTHESE_COMP8H!X996</f>
        <v>2935.6549351447952</v>
      </c>
      <c r="H996" s="41">
        <f>SYNTHESE_COMP16!AD996</f>
        <v>9188.6760175439376</v>
      </c>
      <c r="I996" s="41">
        <v>812.42565157007846</v>
      </c>
      <c r="J996" s="79"/>
      <c r="W996" s="40">
        <v>0.98122873095871144</v>
      </c>
      <c r="X996" s="42">
        <v>812.42565157007846</v>
      </c>
      <c r="Y996" s="94">
        <v>0.98122873095871144</v>
      </c>
      <c r="Z996" s="74">
        <v>2935.6549351447775</v>
      </c>
      <c r="AA996" s="40">
        <v>0.98122873095871144</v>
      </c>
      <c r="AB996" s="95">
        <v>9188.6760175439376</v>
      </c>
      <c r="AC996" t="s">
        <v>22</v>
      </c>
    </row>
    <row r="997" spans="1:29" x14ac:dyDescent="0.3">
      <c r="A997" s="49">
        <f>SYNTHESE_COMP8H!A997</f>
        <v>44311</v>
      </c>
      <c r="B997" s="74">
        <f>SYNTHESE_COMP8H!E997</f>
        <v>10.657426873551213</v>
      </c>
      <c r="C997" s="75">
        <f>SYNTHESE_COMP8H!I997</f>
        <v>6.548595493919394</v>
      </c>
      <c r="D997" s="76">
        <f>SYNTHESE_COMP8H!M997</f>
        <v>105.68061952398472</v>
      </c>
      <c r="E997" s="74">
        <f>SYNTHESE_COMP8H!Q997</f>
        <v>19.959604365544397</v>
      </c>
      <c r="F997" s="77">
        <f>SYNTHESE_COMP8H!U997</f>
        <v>28.432733900949259</v>
      </c>
      <c r="G997" s="41">
        <f>SYNTHESE_COMP8H!X997</f>
        <v>2908.2750417304919</v>
      </c>
      <c r="H997" s="41">
        <f>SYNTHESE_COMP16!AD997</f>
        <v>9408.6182193440563</v>
      </c>
      <c r="I997" s="41">
        <v>831.87205345257519</v>
      </c>
      <c r="J997" s="79"/>
      <c r="W997" s="40">
        <v>1.0239362233884601</v>
      </c>
      <c r="X997" s="42">
        <v>831.87205345257519</v>
      </c>
      <c r="Y997" s="94">
        <v>0.9906733270703858</v>
      </c>
      <c r="Z997" s="74">
        <v>2908.2750417304742</v>
      </c>
      <c r="AA997" s="40">
        <v>1.0239362233884601</v>
      </c>
      <c r="AB997" s="95">
        <v>9408.6182193440563</v>
      </c>
      <c r="AC997" t="s">
        <v>52</v>
      </c>
    </row>
    <row r="998" spans="1:29" x14ac:dyDescent="0.3">
      <c r="A998" s="49">
        <f>SYNTHESE_COMP8H!A998</f>
        <v>44311.333333333336</v>
      </c>
      <c r="B998" s="74">
        <f>SYNTHESE_COMP8H!E998</f>
        <v>11.377824674280108</v>
      </c>
      <c r="C998" s="75">
        <f>SYNTHESE_COMP8H!I998</f>
        <v>6.9505771742276998</v>
      </c>
      <c r="D998" s="76">
        <f>SYNTHESE_COMP8H!M998</f>
        <v>100.01338544037023</v>
      </c>
      <c r="E998" s="74">
        <f>SYNTHESE_COMP8H!Q998</f>
        <v>20.760912305009963</v>
      </c>
      <c r="F998" s="77">
        <f>SYNTHESE_COMP8H!U998</f>
        <v>29.852343847697956</v>
      </c>
      <c r="G998" s="41">
        <f>SYNTHESE_COMP8H!X998</f>
        <v>2752.315741763673</v>
      </c>
      <c r="H998" s="41">
        <f>SYNTHESE_COMP16!AD998</f>
        <v>8904.0711974534297</v>
      </c>
      <c r="I998" s="41">
        <v>787.26204193137244</v>
      </c>
      <c r="J998" s="79"/>
      <c r="W998" s="40">
        <v>0.94637395097472643</v>
      </c>
      <c r="X998" s="42">
        <v>787.26204193137244</v>
      </c>
      <c r="Y998" s="94">
        <v>0.94637395097472643</v>
      </c>
      <c r="Z998" s="74">
        <v>2752.3157417636562</v>
      </c>
      <c r="AA998" s="40">
        <v>0.94637395097472643</v>
      </c>
      <c r="AB998" s="95">
        <v>8904.0711974534297</v>
      </c>
      <c r="AC998" t="s">
        <v>22</v>
      </c>
    </row>
    <row r="999" spans="1:29" x14ac:dyDescent="0.3">
      <c r="A999" s="49">
        <f>SYNTHESE_COMP8H!A999</f>
        <v>44311.666666666664</v>
      </c>
      <c r="B999" s="74">
        <f>SYNTHESE_COMP8H!E999</f>
        <v>11.275299424075198</v>
      </c>
      <c r="C999" s="75">
        <f>SYNTHESE_COMP8H!I999</f>
        <v>6.7090252752786785</v>
      </c>
      <c r="D999" s="76">
        <f>SYNTHESE_COMP8H!M999</f>
        <v>96.134972273793636</v>
      </c>
      <c r="E999" s="74">
        <f>SYNTHESE_COMP8H!Q999</f>
        <v>19.846166431725099</v>
      </c>
      <c r="F999" s="77">
        <f>SYNTHESE_COMP8H!U999</f>
        <v>29.443056214771822</v>
      </c>
      <c r="G999" s="41">
        <f>SYNTHESE_COMP8H!X999</f>
        <v>2727.5147039426988</v>
      </c>
      <c r="H999" s="41">
        <f>SYNTHESE_COMP16!AD999</f>
        <v>8594.6299449920989</v>
      </c>
      <c r="I999" s="41">
        <v>780.16804636222832</v>
      </c>
      <c r="J999" s="79"/>
      <c r="W999" s="40">
        <v>0.99098902882229578</v>
      </c>
      <c r="X999" s="42">
        <v>780.16804636222832</v>
      </c>
      <c r="Y999" s="94">
        <v>0.99098902882229578</v>
      </c>
      <c r="Z999" s="74">
        <v>2727.5147039426824</v>
      </c>
      <c r="AA999" s="40">
        <v>0.96524721718871342</v>
      </c>
      <c r="AB999" s="95">
        <v>8594.6299449920989</v>
      </c>
      <c r="AC999" t="s">
        <v>53</v>
      </c>
    </row>
    <row r="1000" spans="1:29" x14ac:dyDescent="0.3">
      <c r="A1000" s="49">
        <f>SYNTHESE_COMP8H!A1000</f>
        <v>44312</v>
      </c>
      <c r="B1000" s="74">
        <f>SYNTHESE_COMP8H!E1000</f>
        <v>11.904847179407456</v>
      </c>
      <c r="C1000" s="75">
        <f>SYNTHESE_COMP8H!I1000</f>
        <v>7.2915387001184984</v>
      </c>
      <c r="D1000" s="76">
        <f>SYNTHESE_COMP8H!M1000</f>
        <v>101.49597096611578</v>
      </c>
      <c r="E1000" s="74">
        <f>SYNTHESE_COMP8H!Q1000</f>
        <v>22.087273401833741</v>
      </c>
      <c r="F1000" s="77">
        <f>SYNTHESE_COMP8H!U1000</f>
        <v>31.418947650650274</v>
      </c>
      <c r="G1000" s="41">
        <f>SYNTHESE_COMP8H!X1000</f>
        <v>2879.8034099824222</v>
      </c>
      <c r="H1000" s="41">
        <f>SYNTHESE_COMP16!AD1000</f>
        <v>9074.5045617342585</v>
      </c>
      <c r="I1000" s="41">
        <v>823.7281350034732</v>
      </c>
      <c r="J1000" s="79"/>
      <c r="W1000" s="40">
        <v>1.0558342383341091</v>
      </c>
      <c r="X1000" s="42">
        <v>823.7281350034732</v>
      </c>
      <c r="Y1000" s="94">
        <v>1.0558342383341091</v>
      </c>
      <c r="Z1000" s="74">
        <v>2879.8034099824049</v>
      </c>
      <c r="AA1000" s="40">
        <v>1.0558342383341091</v>
      </c>
      <c r="AB1000" s="95">
        <v>9074.5045617342585</v>
      </c>
      <c r="AC1000" t="s">
        <v>22</v>
      </c>
    </row>
    <row r="1001" spans="1:29" x14ac:dyDescent="0.3">
      <c r="A1001" s="49">
        <f>SYNTHESE_COMP8H!A1001</f>
        <v>44312.333333333336</v>
      </c>
      <c r="B1001" s="74">
        <f>SYNTHESE_COMP8H!E1001</f>
        <v>12.12020343532229</v>
      </c>
      <c r="C1001" s="75">
        <f>SYNTHESE_COMP8H!I1001</f>
        <v>7.3320297523188227</v>
      </c>
      <c r="D1001" s="76">
        <f>SYNTHESE_COMP8H!M1001</f>
        <v>102.92124004112372</v>
      </c>
      <c r="E1001" s="74">
        <f>SYNTHESE_COMP8H!Q1001</f>
        <v>22.230980748131294</v>
      </c>
      <c r="F1001" s="77">
        <f>SYNTHESE_COMP8H!U1001</f>
        <v>31.186862625316969</v>
      </c>
      <c r="G1001" s="41">
        <f>SYNTHESE_COMP8H!X1001</f>
        <v>2898.5403947780583</v>
      </c>
      <c r="H1001" s="41">
        <f>SYNTHESE_COMP16!AD1001</f>
        <v>9133.5463884824894</v>
      </c>
      <c r="I1001" s="41">
        <v>838.62920885790345</v>
      </c>
      <c r="J1001" s="79"/>
      <c r="W1001" s="40">
        <v>1.0180897959183675</v>
      </c>
      <c r="X1001" s="42">
        <v>838.62920885790345</v>
      </c>
      <c r="Y1001" s="94">
        <v>1.0065063416241147</v>
      </c>
      <c r="Z1001" s="74">
        <v>2898.540394778041</v>
      </c>
      <c r="AA1001" s="40">
        <v>1.0065063416241147</v>
      </c>
      <c r="AB1001" s="95">
        <v>9133.5463884824894</v>
      </c>
      <c r="AC1001" t="s">
        <v>54</v>
      </c>
    </row>
  </sheetData>
  <autoFilter ref="W1:AC1001" xr:uid="{400C8F7D-655A-4C1C-93B0-0D6A4378670C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15798-0787-486F-A05A-E05A3B5F0B06}">
  <dimension ref="C4:I6"/>
  <sheetViews>
    <sheetView workbookViewId="0">
      <selection activeCell="C4" sqref="C4:I6"/>
    </sheetView>
  </sheetViews>
  <sheetFormatPr baseColWidth="10" defaultRowHeight="14.4" x14ac:dyDescent="0.3"/>
  <cols>
    <col min="9" max="9" width="12.5546875" bestFit="1" customWidth="1"/>
  </cols>
  <sheetData>
    <row r="4" spans="3:9" x14ac:dyDescent="0.3">
      <c r="C4" s="118"/>
      <c r="D4" s="120" t="s">
        <v>11</v>
      </c>
      <c r="E4" s="122" t="s">
        <v>12</v>
      </c>
      <c r="F4" s="124" t="s">
        <v>13</v>
      </c>
      <c r="G4" s="120" t="s">
        <v>14</v>
      </c>
      <c r="H4" s="126" t="s">
        <v>15</v>
      </c>
      <c r="I4" s="113" t="s">
        <v>57</v>
      </c>
    </row>
    <row r="5" spans="3:9" ht="28.8" x14ac:dyDescent="0.3">
      <c r="C5" s="119"/>
      <c r="D5" s="121"/>
      <c r="E5" s="123"/>
      <c r="F5" s="125"/>
      <c r="G5" s="121"/>
      <c r="H5" s="127"/>
      <c r="I5" s="114" t="s">
        <v>58</v>
      </c>
    </row>
    <row r="6" spans="3:9" ht="28.8" x14ac:dyDescent="0.55000000000000004">
      <c r="C6" s="115" t="s">
        <v>16</v>
      </c>
      <c r="D6" s="116">
        <v>12</v>
      </c>
      <c r="E6" s="116">
        <v>7</v>
      </c>
      <c r="F6" s="116">
        <v>103</v>
      </c>
      <c r="G6" s="116">
        <v>22</v>
      </c>
      <c r="H6" s="116">
        <v>31</v>
      </c>
      <c r="I6" s="117">
        <v>9134</v>
      </c>
    </row>
  </sheetData>
  <mergeCells count="6">
    <mergeCell ref="H4:H5"/>
    <mergeCell ref="C4:C5"/>
    <mergeCell ref="D4:D5"/>
    <mergeCell ref="E4:E5"/>
    <mergeCell ref="F4:F5"/>
    <mergeCell ref="G4:G5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SYNTHESE_COMP8H</vt:lpstr>
      <vt:lpstr>SYNTHESE_COMP16</vt:lpstr>
      <vt:lpstr>SYNTHESE_COMP24</vt:lpstr>
      <vt:lpstr>STAT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Anisse AIT MOUMMAD</dc:creator>
  <cp:lastModifiedBy>aniss</cp:lastModifiedBy>
  <dcterms:created xsi:type="dcterms:W3CDTF">2015-06-05T18:19:34Z</dcterms:created>
  <dcterms:modified xsi:type="dcterms:W3CDTF">2022-07-15T14:49:26Z</dcterms:modified>
</cp:coreProperties>
</file>